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62" documentId="8_{050AFC0B-4AB8-4CA8-82E3-C6EC7D3D2882}" xr6:coauthVersionLast="47" xr6:coauthVersionMax="47" xr10:uidLastSave="{F3D1ACE2-D959-48A1-9FC3-5984A4658A62}"/>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app'!$A$1:$BE$2908</definedName>
    <definedName name="ExternalData_1" localSheetId="2" hidden="1">'Plan Lean DC'!$A$1:$E$3928</definedName>
    <definedName name="ExternalData_1" localSheetId="4" hidden="1">'Real Time'!$A$1:$G$6291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 i="4" l="1"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s="1"/>
  <c r="BL20" i="4" a="1"/>
  <c r="BL20" i="4" s="1"/>
  <c r="BL21" i="4" a="1"/>
  <c r="BL21" i="4" s="1"/>
  <c r="BL22" i="4" a="1"/>
  <c r="BL22" i="4" s="1"/>
  <c r="BL23" i="4" a="1"/>
  <c r="BL23" i="4" s="1"/>
  <c r="BL24" i="4" a="1"/>
  <c r="BL24" i="4" s="1"/>
  <c r="BL25" i="4" a="1"/>
  <c r="BL25" i="4" s="1"/>
  <c r="BL26" i="4" a="1"/>
  <c r="BL26" i="4" s="1"/>
  <c r="BL27" i="4" a="1"/>
  <c r="BL27" i="4" s="1"/>
  <c r="BL28" i="4" a="1"/>
  <c r="BL28" i="4" s="1"/>
  <c r="BL29" i="4" a="1"/>
  <c r="BL29" i="4" s="1"/>
  <c r="BL30" i="4" a="1"/>
  <c r="BL30" i="4" s="1"/>
  <c r="BL31" i="4" a="1"/>
  <c r="BL31" i="4" s="1"/>
  <c r="BL32" i="4" a="1"/>
  <c r="BL32" i="4" s="1"/>
  <c r="BL33" i="4" a="1"/>
  <c r="BL33" i="4" s="1"/>
  <c r="BL34" i="4" a="1"/>
  <c r="BL34" i="4" s="1"/>
  <c r="BL35" i="4" a="1"/>
  <c r="BL35" i="4" s="1"/>
  <c r="BL36" i="4" a="1"/>
  <c r="BL36" i="4" s="1"/>
  <c r="BL37" i="4" a="1"/>
  <c r="BL37" i="4" s="1"/>
  <c r="BL38" i="4" a="1"/>
  <c r="BL38" i="4" s="1"/>
  <c r="BL39" i="4" a="1"/>
  <c r="BL39" i="4" s="1"/>
  <c r="BL40" i="4" a="1"/>
  <c r="BL40" i="4" s="1"/>
  <c r="BL41" i="4" a="1"/>
  <c r="BL41" i="4" s="1"/>
  <c r="BL42" i="4" a="1"/>
  <c r="BL42" i="4" s="1"/>
  <c r="BL43" i="4" a="1"/>
  <c r="BL43" i="4" s="1"/>
  <c r="BL44" i="4" a="1"/>
  <c r="BL44" i="4" s="1"/>
  <c r="BL45" i="4" a="1"/>
  <c r="BL45" i="4" s="1"/>
  <c r="BL46" i="4" a="1"/>
  <c r="BL46" i="4" s="1"/>
  <c r="BL47" i="4" a="1"/>
  <c r="BL47" i="4" s="1"/>
  <c r="BL48" i="4" a="1"/>
  <c r="BL48" i="4" s="1"/>
  <c r="BL49" i="4" a="1"/>
  <c r="BL49" i="4" s="1"/>
  <c r="BL50" i="4" a="1"/>
  <c r="BL50" i="4" s="1"/>
  <c r="BL51" i="4" a="1"/>
  <c r="BL51" i="4" s="1"/>
  <c r="BL52" i="4" a="1"/>
  <c r="BL52" i="4" s="1"/>
  <c r="BL53" i="4" a="1"/>
  <c r="BL53" i="4" s="1"/>
  <c r="BL54" i="4" a="1"/>
  <c r="BL54" i="4" s="1"/>
  <c r="BL55" i="4" a="1"/>
  <c r="BL55" i="4" s="1"/>
  <c r="BL56" i="4" a="1"/>
  <c r="BL56" i="4" s="1"/>
  <c r="BL57" i="4" a="1"/>
  <c r="BL57" i="4" s="1"/>
  <c r="BL58" i="4" a="1"/>
  <c r="BL58" i="4" s="1"/>
  <c r="BL59" i="4" a="1"/>
  <c r="BL59" i="4" s="1"/>
  <c r="BL60" i="4" a="1"/>
  <c r="BL60" i="4" s="1"/>
  <c r="BL61" i="4" a="1"/>
  <c r="BL61" i="4" s="1"/>
  <c r="BL62" i="4" a="1"/>
  <c r="BL62" i="4" s="1"/>
  <c r="BL63" i="4" a="1"/>
  <c r="BL63" i="4" s="1"/>
  <c r="BL64" i="4" a="1"/>
  <c r="BL64" i="4" s="1"/>
  <c r="BL65" i="4" a="1"/>
  <c r="BL65" i="4" s="1"/>
  <c r="BL66" i="4" a="1"/>
  <c r="BL66" i="4" s="1"/>
  <c r="BL67" i="4" a="1"/>
  <c r="BL67" i="4" s="1"/>
  <c r="BL68" i="4" a="1"/>
  <c r="BL68" i="4" s="1"/>
  <c r="BL69" i="4" a="1"/>
  <c r="BL69" i="4" s="1"/>
  <c r="BL70" i="4" a="1"/>
  <c r="BL70" i="4" s="1"/>
  <c r="BL71" i="4" a="1"/>
  <c r="BL71" i="4" s="1"/>
  <c r="BL72" i="4" a="1"/>
  <c r="BL72" i="4" s="1"/>
  <c r="BL73" i="4" a="1"/>
  <c r="BL73" i="4" s="1"/>
  <c r="BL74" i="4" a="1"/>
  <c r="BL74" i="4" s="1"/>
  <c r="BL75" i="4" a="1"/>
  <c r="BL75" i="4" s="1"/>
  <c r="BL76" i="4" a="1"/>
  <c r="BL76" i="4" s="1"/>
  <c r="BL77" i="4" a="1"/>
  <c r="BL77" i="4" s="1"/>
  <c r="BL78" i="4" a="1"/>
  <c r="BL78" i="4" s="1"/>
  <c r="BL79" i="4" a="1"/>
  <c r="BL79" i="4" s="1"/>
  <c r="BL80" i="4" a="1"/>
  <c r="BL80" i="4" s="1"/>
  <c r="BL81" i="4" a="1"/>
  <c r="BL81" i="4" s="1"/>
  <c r="BL82" i="4" a="1"/>
  <c r="BL82" i="4" s="1"/>
  <c r="BL83" i="4" a="1"/>
  <c r="BL83" i="4" s="1"/>
  <c r="BL84" i="4" a="1"/>
  <c r="BL84" i="4" s="1"/>
  <c r="BL85" i="4" a="1"/>
  <c r="BL85" i="4" s="1"/>
  <c r="BL86" i="4" a="1"/>
  <c r="BL86" i="4" s="1"/>
  <c r="BL87" i="4" a="1"/>
  <c r="BL87" i="4"/>
  <c r="BL88" i="4" a="1"/>
  <c r="BL88" i="4" s="1"/>
  <c r="BL89" i="4" a="1"/>
  <c r="BL89" i="4" s="1"/>
  <c r="BL90" i="4" a="1"/>
  <c r="BL90" i="4" s="1"/>
  <c r="BL91" i="4" a="1"/>
  <c r="BL91" i="4"/>
  <c r="BL92" i="4" a="1"/>
  <c r="BL92" i="4" s="1"/>
  <c r="BL93" i="4" a="1"/>
  <c r="BL93" i="4" s="1"/>
  <c r="BL94" i="4" a="1"/>
  <c r="BL94" i="4" s="1"/>
  <c r="BL95" i="4" a="1"/>
  <c r="BL95" i="4"/>
  <c r="BL96" i="4" a="1"/>
  <c r="BL96" i="4" s="1"/>
  <c r="BL97" i="4" a="1"/>
  <c r="BL97" i="4" s="1"/>
  <c r="BL98" i="4" a="1"/>
  <c r="BL98" i="4" s="1"/>
  <c r="BL99" i="4" a="1"/>
  <c r="BL99" i="4"/>
  <c r="BL100" i="4" a="1"/>
  <c r="BL100" i="4" s="1"/>
  <c r="BL101" i="4" a="1"/>
  <c r="BL101" i="4" s="1"/>
  <c r="BL102" i="4" a="1"/>
  <c r="BL102" i="4" s="1"/>
  <c r="BL103" i="4" a="1"/>
  <c r="BL103" i="4"/>
  <c r="BL104" i="4" a="1"/>
  <c r="BL104" i="4" s="1"/>
  <c r="BL105" i="4" a="1"/>
  <c r="BL105" i="4" s="1"/>
  <c r="BL106" i="4" a="1"/>
  <c r="BL106" i="4" s="1"/>
  <c r="BL107" i="4" a="1"/>
  <c r="BL107" i="4"/>
  <c r="BL108" i="4" a="1"/>
  <c r="BL108" i="4" s="1"/>
  <c r="BL109" i="4" a="1"/>
  <c r="BL109" i="4" s="1"/>
  <c r="BL110" i="4" a="1"/>
  <c r="BL110" i="4" s="1"/>
  <c r="BL111" i="4" a="1"/>
  <c r="BL111" i="4"/>
  <c r="BL112" i="4" a="1"/>
  <c r="BL112" i="4" s="1"/>
  <c r="BL113" i="4" a="1"/>
  <c r="BL113" i="4" s="1"/>
  <c r="BL114" i="4" a="1"/>
  <c r="BL114" i="4" s="1"/>
  <c r="BL115" i="4" a="1"/>
  <c r="BL115" i="4"/>
  <c r="BL116" i="4" a="1"/>
  <c r="BL116" i="4" s="1"/>
  <c r="BL117" i="4" a="1"/>
  <c r="BL117" i="4" s="1"/>
  <c r="BL118" i="4" a="1"/>
  <c r="BL118" i="4" s="1"/>
  <c r="BL119" i="4" a="1"/>
  <c r="BL119" i="4"/>
  <c r="BL120" i="4" a="1"/>
  <c r="BL120" i="4" s="1"/>
  <c r="BL121" i="4" a="1"/>
  <c r="BL121" i="4" s="1"/>
  <c r="BL122" i="4" a="1"/>
  <c r="BL122" i="4" s="1"/>
  <c r="BL123" i="4" a="1"/>
  <c r="BL123" i="4"/>
  <c r="BL124" i="4" a="1"/>
  <c r="BL124" i="4" s="1"/>
  <c r="BL125" i="4" a="1"/>
  <c r="BL125" i="4" s="1"/>
  <c r="BL126" i="4" a="1"/>
  <c r="BL126" i="4" s="1"/>
  <c r="BL127" i="4" a="1"/>
  <c r="BL127" i="4"/>
  <c r="BL128" i="4" a="1"/>
  <c r="BL128" i="4" s="1"/>
  <c r="BL129" i="4" a="1"/>
  <c r="BL129" i="4" s="1"/>
  <c r="BL130" i="4" a="1"/>
  <c r="BL130" i="4" s="1"/>
  <c r="BL131" i="4" a="1"/>
  <c r="BL131" i="4"/>
  <c r="BL132" i="4" a="1"/>
  <c r="BL132" i="4" s="1"/>
  <c r="BL133" i="4" a="1"/>
  <c r="BL133" i="4" s="1"/>
  <c r="BL134" i="4" a="1"/>
  <c r="BL134" i="4" s="1"/>
  <c r="BL135" i="4" a="1"/>
  <c r="BL135" i="4" s="1"/>
  <c r="BL136" i="4" a="1"/>
  <c r="BL136" i="4" s="1"/>
  <c r="BL137" i="4" a="1"/>
  <c r="BL137" i="4" s="1"/>
  <c r="BL138" i="4" a="1"/>
  <c r="BL138" i="4" s="1"/>
  <c r="BL139" i="4" a="1"/>
  <c r="BL139" i="4"/>
  <c r="BL140" i="4" a="1"/>
  <c r="BL140" i="4" s="1"/>
  <c r="BL141" i="4" a="1"/>
  <c r="BL141" i="4" s="1"/>
  <c r="BL142" i="4" a="1"/>
  <c r="BL142" i="4" s="1"/>
  <c r="BL143" i="4" a="1"/>
  <c r="BL143" i="4" s="1"/>
  <c r="BL144" i="4" a="1"/>
  <c r="BL144" i="4" s="1"/>
  <c r="BL145" i="4" a="1"/>
  <c r="BL145" i="4"/>
  <c r="BL146" i="4" a="1"/>
  <c r="BL146" i="4" s="1"/>
  <c r="BL147" i="4" a="1"/>
  <c r="BL147" i="4"/>
  <c r="BL148" i="4" a="1"/>
  <c r="BL148" i="4" s="1"/>
  <c r="BL149" i="4" a="1"/>
  <c r="BL149" i="4" s="1"/>
  <c r="BL150" i="4" a="1"/>
  <c r="BL150" i="4" s="1"/>
  <c r="BL151" i="4" a="1"/>
  <c r="BL151" i="4" s="1"/>
  <c r="BL152" i="4" a="1"/>
  <c r="BL152" i="4" s="1"/>
  <c r="BL153" i="4" a="1"/>
  <c r="BL153" i="4" s="1"/>
  <c r="BL154" i="4" a="1"/>
  <c r="BL154" i="4" s="1"/>
  <c r="BL155" i="4" a="1"/>
  <c r="BL155" i="4"/>
  <c r="BL156" i="4" a="1"/>
  <c r="BL156" i="4" s="1"/>
  <c r="BL157" i="4" a="1"/>
  <c r="BL157" i="4" s="1"/>
  <c r="BL158" i="4" a="1"/>
  <c r="BL158" i="4" s="1"/>
  <c r="BL159" i="4" a="1"/>
  <c r="BL159" i="4" s="1"/>
  <c r="BL160" i="4" a="1"/>
  <c r="BL160" i="4" s="1"/>
  <c r="BL161" i="4" a="1"/>
  <c r="BL161" i="4"/>
  <c r="BL162" i="4" a="1"/>
  <c r="BL162" i="4" s="1"/>
  <c r="BL163" i="4" a="1"/>
  <c r="BL163" i="4"/>
  <c r="BL164" i="4" a="1"/>
  <c r="BL164" i="4" s="1"/>
  <c r="BL165" i="4" a="1"/>
  <c r="BL165" i="4" s="1"/>
  <c r="BL166" i="4" a="1"/>
  <c r="BL166" i="4" s="1"/>
  <c r="BL167" i="4" a="1"/>
  <c r="BL167" i="4" s="1"/>
  <c r="BL168" i="4" a="1"/>
  <c r="BL168" i="4" s="1"/>
  <c r="BL169" i="4" a="1"/>
  <c r="BL169" i="4" s="1"/>
  <c r="BL170" i="4" a="1"/>
  <c r="BL170" i="4" s="1"/>
  <c r="BL171" i="4" a="1"/>
  <c r="BL171" i="4"/>
  <c r="BL172" i="4" a="1"/>
  <c r="BL172" i="4" s="1"/>
  <c r="BL173" i="4" a="1"/>
  <c r="BL173" i="4"/>
  <c r="BL174" i="4" a="1"/>
  <c r="BL174" i="4" s="1"/>
  <c r="BL175" i="4" a="1"/>
  <c r="BL175" i="4"/>
  <c r="BL176" i="4" a="1"/>
  <c r="BL176" i="4" s="1"/>
  <c r="BL177" i="4" a="1"/>
  <c r="BL177" i="4"/>
  <c r="BL178" i="4" a="1"/>
  <c r="BL178" i="4" s="1"/>
  <c r="BL179" i="4" a="1"/>
  <c r="BL179" i="4"/>
  <c r="BL180" i="4" a="1"/>
  <c r="BL180" i="4" s="1"/>
  <c r="BL181" i="4" a="1"/>
  <c r="BL181" i="4"/>
  <c r="BL182" i="4" a="1"/>
  <c r="BL182" i="4" s="1"/>
  <c r="BL183" i="4" a="1"/>
  <c r="BL183" i="4"/>
  <c r="BL184" i="4" a="1"/>
  <c r="BL184" i="4" s="1"/>
  <c r="BL185" i="4" a="1"/>
  <c r="BL185" i="4"/>
  <c r="BL186" i="4" a="1"/>
  <c r="BL186" i="4" s="1"/>
  <c r="BL187" i="4" a="1"/>
  <c r="BL187" i="4"/>
  <c r="BL188" i="4" a="1"/>
  <c r="BL188" i="4" s="1"/>
  <c r="BL189" i="4" a="1"/>
  <c r="BL189" i="4"/>
  <c r="BL190" i="4" a="1"/>
  <c r="BL190" i="4" s="1"/>
  <c r="BL191" i="4" a="1"/>
  <c r="BL191" i="4"/>
  <c r="BL192" i="4" a="1"/>
  <c r="BL192" i="4" s="1"/>
  <c r="BL193" i="4" a="1"/>
  <c r="BL193" i="4"/>
  <c r="BL194" i="4" a="1"/>
  <c r="BL194" i="4" s="1"/>
  <c r="BL195" i="4" a="1"/>
  <c r="BL195" i="4"/>
  <c r="BL196" i="4" a="1"/>
  <c r="BL196" i="4" s="1"/>
  <c r="BL197" i="4" a="1"/>
  <c r="BL197" i="4"/>
  <c r="BL198" i="4" a="1"/>
  <c r="BL198" i="4" s="1"/>
  <c r="BL199" i="4" a="1"/>
  <c r="BL199" i="4"/>
  <c r="BL200" i="4" a="1"/>
  <c r="BL200" i="4" s="1"/>
  <c r="BL201" i="4" a="1"/>
  <c r="BL201" i="4"/>
  <c r="BL202" i="4" a="1"/>
  <c r="BL202" i="4" s="1"/>
  <c r="BL203" i="4" a="1"/>
  <c r="BL203" i="4"/>
  <c r="BL204" i="4" a="1"/>
  <c r="BL204" i="4" s="1"/>
  <c r="BL205" i="4" a="1"/>
  <c r="BL205" i="4"/>
  <c r="BL206" i="4" a="1"/>
  <c r="BL206" i="4" s="1"/>
  <c r="BL207" i="4" a="1"/>
  <c r="BL207" i="4"/>
  <c r="BL208" i="4" a="1"/>
  <c r="BL208" i="4" s="1"/>
  <c r="BL209" i="4" a="1"/>
  <c r="BL209" i="4"/>
  <c r="BL210" i="4" a="1"/>
  <c r="BL210" i="4" s="1"/>
  <c r="BL211" i="4" a="1"/>
  <c r="BL211" i="4"/>
  <c r="BL212" i="4" a="1"/>
  <c r="BL212" i="4" s="1"/>
  <c r="BL213" i="4" a="1"/>
  <c r="BL213" i="4"/>
  <c r="BL214" i="4" a="1"/>
  <c r="BL214" i="4" s="1"/>
  <c r="BL215" i="4" a="1"/>
  <c r="BL215" i="4"/>
  <c r="BL216" i="4" a="1"/>
  <c r="BL216" i="4" s="1"/>
  <c r="BL217" i="4" a="1"/>
  <c r="BL217" i="4"/>
  <c r="BL218" i="4" a="1"/>
  <c r="BL218" i="4" s="1"/>
  <c r="BL219" i="4" a="1"/>
  <c r="BL219" i="4"/>
  <c r="BL220" i="4" a="1"/>
  <c r="BL220" i="4" s="1"/>
  <c r="BL221" i="4" a="1"/>
  <c r="BL221" i="4"/>
  <c r="BL222" i="4" a="1"/>
  <c r="BL222" i="4" s="1"/>
  <c r="BL223" i="4" a="1"/>
  <c r="BL223" i="4"/>
  <c r="BL224" i="4" a="1"/>
  <c r="BL224" i="4" s="1"/>
  <c r="BL225" i="4" a="1"/>
  <c r="BL225" i="4"/>
  <c r="BL226" i="4" a="1"/>
  <c r="BL226" i="4" s="1"/>
  <c r="BL227" i="4" a="1"/>
  <c r="BL227" i="4"/>
  <c r="BL228" i="4" a="1"/>
  <c r="BL228" i="4" s="1"/>
  <c r="BL229" i="4" a="1"/>
  <c r="BL229" i="4"/>
  <c r="BL230" i="4" a="1"/>
  <c r="BL230" i="4" s="1"/>
  <c r="BL231" i="4" a="1"/>
  <c r="BL231" i="4"/>
  <c r="BL232" i="4" a="1"/>
  <c r="BL232" i="4" s="1"/>
  <c r="BL233" i="4" a="1"/>
  <c r="BL233" i="4"/>
  <c r="BL234" i="4" a="1"/>
  <c r="BL234" i="4" s="1"/>
  <c r="BL235" i="4" a="1"/>
  <c r="BL235" i="4"/>
  <c r="BL236" i="4" a="1"/>
  <c r="BL236" i="4" s="1"/>
  <c r="BL237" i="4" a="1"/>
  <c r="BL237" i="4"/>
  <c r="BL238" i="4" a="1"/>
  <c r="BL238" i="4" s="1"/>
  <c r="BL239" i="4" a="1"/>
  <c r="BL239" i="4"/>
  <c r="BL240" i="4" a="1"/>
  <c r="BL240" i="4" s="1"/>
  <c r="BL241" i="4" a="1"/>
  <c r="BL241" i="4" s="1"/>
  <c r="BL242" i="4" a="1"/>
  <c r="BL242" i="4" s="1"/>
  <c r="BL243" i="4" a="1"/>
  <c r="BL243" i="4"/>
  <c r="BL244" i="4" a="1"/>
  <c r="BL244" i="4" s="1"/>
  <c r="BL245" i="4" a="1"/>
  <c r="BL245" i="4"/>
  <c r="BL246" i="4" a="1"/>
  <c r="BL246" i="4" s="1"/>
  <c r="BL247" i="4" a="1"/>
  <c r="BL247" i="4"/>
  <c r="BL248" i="4" a="1"/>
  <c r="BL248" i="4" s="1"/>
  <c r="BL249" i="4" a="1"/>
  <c r="BL249" i="4" s="1"/>
  <c r="BL250" i="4" a="1"/>
  <c r="BL250" i="4" s="1"/>
  <c r="BL251" i="4" a="1"/>
  <c r="BL251" i="4"/>
  <c r="BL252" i="4" a="1"/>
  <c r="BL252" i="4" s="1"/>
  <c r="BL253" i="4" a="1"/>
  <c r="BL253" i="4"/>
  <c r="BL254" i="4" a="1"/>
  <c r="BL254" i="4" s="1"/>
  <c r="BL255" i="4" a="1"/>
  <c r="BL255" i="4"/>
  <c r="BL256" i="4" a="1"/>
  <c r="BL256" i="4" s="1"/>
  <c r="BL257" i="4" a="1"/>
  <c r="BL257" i="4" s="1"/>
  <c r="BL258" i="4" a="1"/>
  <c r="BL258" i="4" s="1"/>
  <c r="BL259" i="4" a="1"/>
  <c r="BL259" i="4" s="1"/>
  <c r="BL260" i="4" a="1"/>
  <c r="BL260" i="4" s="1"/>
  <c r="BL261" i="4" a="1"/>
  <c r="BL261" i="4"/>
  <c r="BL262" i="4" a="1"/>
  <c r="BL262" i="4" s="1"/>
  <c r="BL263" i="4" a="1"/>
  <c r="BL263" i="4"/>
  <c r="BL264" i="4" a="1"/>
  <c r="BL264" i="4" s="1"/>
  <c r="BL265" i="4" a="1"/>
  <c r="BL265" i="4" s="1"/>
  <c r="BL266" i="4" a="1"/>
  <c r="BL266" i="4" s="1"/>
  <c r="BL267" i="4" a="1"/>
  <c r="BL267" i="4" s="1"/>
  <c r="BL268" i="4" a="1"/>
  <c r="BL268" i="4" s="1"/>
  <c r="BL269" i="4" a="1"/>
  <c r="BL269" i="4"/>
  <c r="BL270" i="4" a="1"/>
  <c r="BL270" i="4" s="1"/>
  <c r="BL271" i="4" a="1"/>
  <c r="BL271" i="4"/>
  <c r="BL272" i="4" a="1"/>
  <c r="BL272" i="4" s="1"/>
  <c r="BL273" i="4" a="1"/>
  <c r="BL273" i="4" s="1"/>
  <c r="BL274" i="4" a="1"/>
  <c r="BL274" i="4" s="1"/>
  <c r="BL275" i="4" a="1"/>
  <c r="BL275" i="4"/>
  <c r="BL276" i="4" a="1"/>
  <c r="BL276" i="4" s="1"/>
  <c r="BL277" i="4" a="1"/>
  <c r="BL277" i="4"/>
  <c r="BL278" i="4" a="1"/>
  <c r="BL278" i="4" s="1"/>
  <c r="BL279" i="4" a="1"/>
  <c r="BL279" i="4" s="1"/>
  <c r="BL280" i="4" a="1"/>
  <c r="BL280" i="4" s="1"/>
  <c r="BL281" i="4" a="1"/>
  <c r="BL281" i="4" s="1"/>
  <c r="BL282" i="4" a="1"/>
  <c r="BL282" i="4" s="1"/>
  <c r="BL283" i="4" a="1"/>
  <c r="BL283" i="4" s="1"/>
  <c r="BL284" i="4" a="1"/>
  <c r="BL284" i="4" s="1"/>
  <c r="BL285" i="4" a="1"/>
  <c r="BL285" i="4"/>
  <c r="BL286" i="4" a="1"/>
  <c r="BL286" i="4" s="1"/>
  <c r="BL287" i="4" a="1"/>
  <c r="BL287" i="4"/>
  <c r="BL288" i="4" a="1"/>
  <c r="BL288" i="4" s="1"/>
  <c r="BL289" i="4" a="1"/>
  <c r="BL289" i="4" s="1"/>
  <c r="BL290" i="4" a="1"/>
  <c r="BL290" i="4" s="1"/>
  <c r="BL291" i="4" a="1"/>
  <c r="BL291" i="4" s="1"/>
  <c r="BL292" i="4" a="1"/>
  <c r="BL292" i="4" s="1"/>
  <c r="BL293" i="4" a="1"/>
  <c r="BL293" i="4"/>
  <c r="BL294" i="4" a="1"/>
  <c r="BL294" i="4" s="1"/>
  <c r="BL295" i="4" a="1"/>
  <c r="BL295" i="4"/>
  <c r="BL296" i="4" a="1"/>
  <c r="BL296" i="4" s="1"/>
  <c r="BL297" i="4" a="1"/>
  <c r="BL297" i="4" s="1"/>
  <c r="BL298" i="4" a="1"/>
  <c r="BL298" i="4" s="1"/>
  <c r="BL299" i="4" a="1"/>
  <c r="BL299" i="4"/>
  <c r="BL300" i="4" a="1"/>
  <c r="BL300" i="4" s="1"/>
  <c r="BL301" i="4" a="1"/>
  <c r="BL301" i="4"/>
  <c r="BL302" i="4" a="1"/>
  <c r="BL302" i="4" s="1"/>
  <c r="BL303" i="4" a="1"/>
  <c r="BL303" i="4" s="1"/>
  <c r="BL304" i="4" a="1"/>
  <c r="BL304" i="4" s="1"/>
  <c r="BL305" i="4" a="1"/>
  <c r="BL305" i="4" s="1"/>
  <c r="BL306" i="4" a="1"/>
  <c r="BL306" i="4" s="1"/>
  <c r="BL307" i="4" a="1"/>
  <c r="BL307" i="4" s="1"/>
  <c r="BL308" i="4" a="1"/>
  <c r="BL308" i="4" s="1"/>
  <c r="BL309" i="4" a="1"/>
  <c r="BL309" i="4"/>
  <c r="BL310" i="4" a="1"/>
  <c r="BL310" i="4" s="1"/>
  <c r="BL311" i="4" a="1"/>
  <c r="BL311" i="4"/>
  <c r="BL312" i="4" a="1"/>
  <c r="BL312" i="4" s="1"/>
  <c r="BL313" i="4" a="1"/>
  <c r="BL313" i="4" s="1"/>
  <c r="BL314" i="4" a="1"/>
  <c r="BL314" i="4" s="1"/>
  <c r="BL315" i="4" a="1"/>
  <c r="BL315" i="4" s="1"/>
  <c r="BL316" i="4" a="1"/>
  <c r="BL316" i="4" s="1"/>
  <c r="BL317" i="4" a="1"/>
  <c r="BL317" i="4"/>
  <c r="BL318" i="4" a="1"/>
  <c r="BL318" i="4" s="1"/>
  <c r="BL319" i="4" a="1"/>
  <c r="BL319" i="4"/>
  <c r="BL320" i="4" a="1"/>
  <c r="BL320" i="4" s="1"/>
  <c r="BL321" i="4" a="1"/>
  <c r="BL321" i="4" s="1"/>
  <c r="BL322" i="4" a="1"/>
  <c r="BL322" i="4" s="1"/>
  <c r="BL323" i="4" a="1"/>
  <c r="BL323" i="4"/>
  <c r="BL324" i="4" a="1"/>
  <c r="BL324" i="4" s="1"/>
  <c r="BL325" i="4" a="1"/>
  <c r="BL325" i="4"/>
  <c r="BL326" i="4" a="1"/>
  <c r="BL326" i="4" s="1"/>
  <c r="BL327" i="4" a="1"/>
  <c r="BL327" i="4"/>
  <c r="BL328" i="4" a="1"/>
  <c r="BL328" i="4" s="1"/>
  <c r="BL329" i="4" a="1"/>
  <c r="BL329" i="4" s="1"/>
  <c r="BL330" i="4" a="1"/>
  <c r="BL330" i="4" s="1"/>
  <c r="BL331" i="4" a="1"/>
  <c r="BL331" i="4"/>
  <c r="BL332" i="4" a="1"/>
  <c r="BL332" i="4"/>
  <c r="BL333" i="4" a="1"/>
  <c r="BL333" i="4"/>
  <c r="BL334" i="4" a="1"/>
  <c r="BL334" i="4" s="1"/>
  <c r="BL335" i="4" a="1"/>
  <c r="BL335" i="4" s="1"/>
  <c r="BL336" i="4" a="1"/>
  <c r="BL336" i="4" s="1"/>
  <c r="BL337" i="4" a="1"/>
  <c r="BL337" i="4" s="1"/>
  <c r="BL338" i="4" a="1"/>
  <c r="BL338" i="4" s="1"/>
  <c r="BL339" i="4" a="1"/>
  <c r="BL339" i="4"/>
  <c r="BL340" i="4" a="1"/>
  <c r="BL340" i="4" s="1"/>
  <c r="BL341" i="4" a="1"/>
  <c r="BL341" i="4"/>
  <c r="BL342" i="4" a="1"/>
  <c r="BL342" i="4" s="1"/>
  <c r="BL343" i="4" a="1"/>
  <c r="BL343" i="4" s="1"/>
  <c r="BL344" i="4" a="1"/>
  <c r="BL344" i="4" s="1"/>
  <c r="BL345" i="4" a="1"/>
  <c r="BL345" i="4" s="1"/>
  <c r="BL346" i="4" a="1"/>
  <c r="BL346" i="4" s="1"/>
  <c r="BL347" i="4" a="1"/>
  <c r="BL347" i="4" s="1"/>
  <c r="BL348" i="4" a="1"/>
  <c r="BL348" i="4" s="1"/>
  <c r="BL349" i="4" a="1"/>
  <c r="BL349" i="4"/>
  <c r="BL350" i="4" a="1"/>
  <c r="BL350" i="4" s="1"/>
  <c r="BL351" i="4" a="1"/>
  <c r="BL351" i="4" s="1"/>
  <c r="BL352" i="4" a="1"/>
  <c r="BL352" i="4" s="1"/>
  <c r="BL353" i="4" a="1"/>
  <c r="BL353" i="4" s="1"/>
  <c r="BL354" i="4" a="1"/>
  <c r="BL354" i="4" s="1"/>
  <c r="BL355" i="4" a="1"/>
  <c r="BL355" i="4"/>
  <c r="BL356" i="4" a="1"/>
  <c r="BL356" i="4" s="1"/>
  <c r="BL357" i="4" a="1"/>
  <c r="BL357" i="4"/>
  <c r="BL358" i="4" a="1"/>
  <c r="BL358" i="4" s="1"/>
  <c r="BL359" i="4" a="1"/>
  <c r="BL359" i="4" s="1"/>
  <c r="BL360" i="4" a="1"/>
  <c r="BL360" i="4" s="1"/>
  <c r="BL361" i="4" a="1"/>
  <c r="BL361" i="4" s="1"/>
  <c r="BL362" i="4" a="1"/>
  <c r="BL362" i="4" s="1"/>
  <c r="BL363" i="4" a="1"/>
  <c r="BL363" i="4" s="1"/>
  <c r="BL364" i="4" a="1"/>
  <c r="BL364" i="4" s="1"/>
  <c r="BL365" i="4" a="1"/>
  <c r="BL365" i="4"/>
  <c r="BL366" i="4" a="1"/>
  <c r="BL366" i="4" s="1"/>
  <c r="BL367" i="4" a="1"/>
  <c r="BL367" i="4" s="1"/>
  <c r="BL368" i="4" a="1"/>
  <c r="BL368" i="4" s="1"/>
  <c r="BL369" i="4" a="1"/>
  <c r="BL369" i="4" s="1"/>
  <c r="BL370" i="4" a="1"/>
  <c r="BL370" i="4" s="1"/>
  <c r="BL371" i="4" a="1"/>
  <c r="BL371" i="4"/>
  <c r="BL372" i="4" a="1"/>
  <c r="BL372" i="4" s="1"/>
  <c r="BL373" i="4" a="1"/>
  <c r="BL373" i="4"/>
  <c r="BL374" i="4" a="1"/>
  <c r="BL374" i="4" s="1"/>
  <c r="BL375" i="4" a="1"/>
  <c r="BL375" i="4" s="1"/>
  <c r="BL376" i="4" a="1"/>
  <c r="BL376" i="4" s="1"/>
  <c r="BL377" i="4" a="1"/>
  <c r="BL377" i="4" s="1"/>
  <c r="BL378" i="4" a="1"/>
  <c r="BL378" i="4" s="1"/>
  <c r="BL379" i="4" a="1"/>
  <c r="BL379" i="4" s="1"/>
  <c r="BL380" i="4" a="1"/>
  <c r="BL380" i="4" s="1"/>
  <c r="BL381" i="4" a="1"/>
  <c r="BL381" i="4"/>
  <c r="BL382" i="4" a="1"/>
  <c r="BL382" i="4" s="1"/>
  <c r="BL383" i="4" a="1"/>
  <c r="BL383" i="4" s="1"/>
  <c r="BL384" i="4" a="1"/>
  <c r="BL384" i="4" s="1"/>
  <c r="BL385" i="4" a="1"/>
  <c r="BL385" i="4" s="1"/>
  <c r="BL386" i="4" a="1"/>
  <c r="BL386" i="4" s="1"/>
  <c r="BL387" i="4" a="1"/>
  <c r="BL387" i="4" s="1"/>
  <c r="BL388" i="4" a="1"/>
  <c r="BL388" i="4" s="1"/>
  <c r="BL389" i="4" a="1"/>
  <c r="BL389" i="4"/>
  <c r="BL390" i="4" a="1"/>
  <c r="BL390" i="4" s="1"/>
  <c r="BL391" i="4" a="1"/>
  <c r="BL391" i="4" s="1"/>
  <c r="BL392" i="4" a="1"/>
  <c r="BL392" i="4" s="1"/>
  <c r="BL393" i="4" a="1"/>
  <c r="BL393" i="4" s="1"/>
  <c r="BL394" i="4" a="1"/>
  <c r="BL394" i="4" s="1"/>
  <c r="BL395" i="4" a="1"/>
  <c r="BL395" i="4" s="1"/>
  <c r="BL396" i="4" a="1"/>
  <c r="BL396" i="4" s="1"/>
  <c r="BL397" i="4" a="1"/>
  <c r="BL397" i="4"/>
  <c r="BL398" i="4" a="1"/>
  <c r="BL398" i="4" s="1"/>
  <c r="BL399" i="4" a="1"/>
  <c r="BL399" i="4" s="1"/>
  <c r="BL400" i="4" a="1"/>
  <c r="BL400" i="4" s="1"/>
  <c r="BL401" i="4" a="1"/>
  <c r="BL401" i="4" s="1"/>
  <c r="BL402" i="4" a="1"/>
  <c r="BL402" i="4" s="1"/>
  <c r="BL403" i="4" a="1"/>
  <c r="BL403" i="4"/>
  <c r="BL404" i="4" a="1"/>
  <c r="BL404" i="4" s="1"/>
  <c r="BL405" i="4" a="1"/>
  <c r="BL405" i="4"/>
  <c r="BL406" i="4" a="1"/>
  <c r="BL406" i="4" s="1"/>
  <c r="BL407" i="4" a="1"/>
  <c r="BL407" i="4" s="1"/>
  <c r="BL408" i="4" a="1"/>
  <c r="BL408" i="4" s="1"/>
  <c r="BL409" i="4" a="1"/>
  <c r="BL409" i="4" s="1"/>
  <c r="BL410" i="4" a="1"/>
  <c r="BL410" i="4" s="1"/>
  <c r="BL411" i="4" a="1"/>
  <c r="BL411" i="4" s="1"/>
  <c r="BL412" i="4" a="1"/>
  <c r="BL412" i="4" s="1"/>
  <c r="BL413" i="4" a="1"/>
  <c r="BL413" i="4"/>
  <c r="BL414" i="4" a="1"/>
  <c r="BL414" i="4" s="1"/>
  <c r="BL415" i="4" a="1"/>
  <c r="BL415" i="4" s="1"/>
  <c r="BL416" i="4" a="1"/>
  <c r="BL416" i="4" s="1"/>
  <c r="BL417" i="4" a="1"/>
  <c r="BL417" i="4" s="1"/>
  <c r="BL418" i="4" a="1"/>
  <c r="BL418" i="4" s="1"/>
  <c r="BL419" i="4" a="1"/>
  <c r="BL419" i="4"/>
  <c r="BL420" i="4" a="1"/>
  <c r="BL420" i="4" s="1"/>
  <c r="BL421" i="4" a="1"/>
  <c r="BL421" i="4"/>
  <c r="BL422" i="4" a="1"/>
  <c r="BL422" i="4" s="1"/>
  <c r="BL423" i="4" a="1"/>
  <c r="BL423" i="4" s="1"/>
  <c r="BL424" i="4" a="1"/>
  <c r="BL424" i="4" s="1"/>
  <c r="BL425" i="4" a="1"/>
  <c r="BL425" i="4" s="1"/>
  <c r="BL426" i="4" a="1"/>
  <c r="BL426" i="4" s="1"/>
  <c r="BL427" i="4" a="1"/>
  <c r="BL427" i="4" s="1"/>
  <c r="BL428" i="4" a="1"/>
  <c r="BL428" i="4" s="1"/>
  <c r="BL429" i="4" a="1"/>
  <c r="BL429" i="4"/>
  <c r="BL430" i="4" a="1"/>
  <c r="BL430" i="4" s="1"/>
  <c r="BL431" i="4" a="1"/>
  <c r="BL431" i="4" s="1"/>
  <c r="BL432" i="4" a="1"/>
  <c r="BL432" i="4" s="1"/>
  <c r="BL433" i="4" a="1"/>
  <c r="BL433" i="4" s="1"/>
  <c r="BL434" i="4" a="1"/>
  <c r="BL434" i="4" s="1"/>
  <c r="BL435" i="4" a="1"/>
  <c r="BL435" i="4"/>
  <c r="BL436" i="4" a="1"/>
  <c r="BL436" i="4" s="1"/>
  <c r="BL437" i="4" a="1"/>
  <c r="BL437" i="4"/>
  <c r="BL438" i="4" a="1"/>
  <c r="BL438" i="4" s="1"/>
  <c r="BL439" i="4" a="1"/>
  <c r="BL439" i="4" s="1"/>
  <c r="BL440" i="4" a="1"/>
  <c r="BL440" i="4" s="1"/>
  <c r="BL441" i="4" a="1"/>
  <c r="BL441" i="4" s="1"/>
  <c r="BL442" i="4" a="1"/>
  <c r="BL442" i="4" s="1"/>
  <c r="BL443" i="4" a="1"/>
  <c r="BL443" i="4" s="1"/>
  <c r="BL444" i="4" a="1"/>
  <c r="BL444" i="4" s="1"/>
  <c r="BL445" i="4" a="1"/>
  <c r="BL445" i="4"/>
  <c r="BL446" i="4" a="1"/>
  <c r="BL446" i="4" s="1"/>
  <c r="BL447" i="4" a="1"/>
  <c r="BL447" i="4" s="1"/>
  <c r="BL448" i="4" a="1"/>
  <c r="BL448" i="4" s="1"/>
  <c r="BL449" i="4" a="1"/>
  <c r="BL449" i="4" s="1"/>
  <c r="BL450" i="4" a="1"/>
  <c r="BL450" i="4" s="1"/>
  <c r="BL451" i="4" a="1"/>
  <c r="BL451" i="4" s="1"/>
  <c r="BL452" i="4" a="1"/>
  <c r="BL452" i="4" s="1"/>
  <c r="BL453" i="4" a="1"/>
  <c r="BL453" i="4"/>
  <c r="BL454" i="4" a="1"/>
  <c r="BL454" i="4" s="1"/>
  <c r="BL455" i="4" a="1"/>
  <c r="BL455" i="4" s="1"/>
  <c r="BL456" i="4" a="1"/>
  <c r="BL456" i="4" s="1"/>
  <c r="BL457" i="4" a="1"/>
  <c r="BL457" i="4" s="1"/>
  <c r="BL458" i="4" a="1"/>
  <c r="BL458" i="4" s="1"/>
  <c r="BL459" i="4" a="1"/>
  <c r="BL459" i="4" s="1"/>
  <c r="BL460" i="4" a="1"/>
  <c r="BL460" i="4" s="1"/>
  <c r="BL461" i="4" a="1"/>
  <c r="BL461" i="4"/>
  <c r="BL462" i="4" a="1"/>
  <c r="BL462" i="4" s="1"/>
  <c r="BL463" i="4" a="1"/>
  <c r="BL463" i="4" s="1"/>
  <c r="BL464" i="4" a="1"/>
  <c r="BL464" i="4" s="1"/>
  <c r="BL465" i="4" a="1"/>
  <c r="BL465" i="4" s="1"/>
  <c r="BL466" i="4" a="1"/>
  <c r="BL466" i="4" s="1"/>
  <c r="BL467" i="4" a="1"/>
  <c r="BL467" i="4"/>
  <c r="BL468" i="4" a="1"/>
  <c r="BL468" i="4" s="1"/>
  <c r="BL469" i="4" a="1"/>
  <c r="BL469" i="4"/>
  <c r="BL470" i="4" a="1"/>
  <c r="BL470" i="4" s="1"/>
  <c r="BL471" i="4" a="1"/>
  <c r="BL471" i="4" s="1"/>
  <c r="BL472" i="4" a="1"/>
  <c r="BL472" i="4" s="1"/>
  <c r="BL473" i="4" a="1"/>
  <c r="BL473" i="4" s="1"/>
  <c r="BL474" i="4" a="1"/>
  <c r="BL474" i="4" s="1"/>
  <c r="BL475" i="4" a="1"/>
  <c r="BL475" i="4" s="1"/>
  <c r="BL476" i="4" a="1"/>
  <c r="BL476" i="4" s="1"/>
  <c r="BL477" i="4" a="1"/>
  <c r="BL477" i="4"/>
  <c r="BL478" i="4" a="1"/>
  <c r="BL478" i="4" s="1"/>
  <c r="BL479" i="4" a="1"/>
  <c r="BL479" i="4" s="1"/>
  <c r="BL480" i="4" a="1"/>
  <c r="BL480" i="4" s="1"/>
  <c r="BL481" i="4" a="1"/>
  <c r="BL481" i="4" s="1"/>
  <c r="BL482" i="4" a="1"/>
  <c r="BL482" i="4" s="1"/>
  <c r="BL483" i="4" a="1"/>
  <c r="BL483" i="4"/>
  <c r="BL484" i="4" a="1"/>
  <c r="BL484" i="4" s="1"/>
  <c r="BL485" i="4" a="1"/>
  <c r="BL485" i="4"/>
  <c r="BL486" i="4" a="1"/>
  <c r="BL486" i="4" s="1"/>
  <c r="BL487" i="4" a="1"/>
  <c r="BL487" i="4" s="1"/>
  <c r="BL488" i="4" a="1"/>
  <c r="BL488" i="4" s="1"/>
  <c r="BL489" i="4" a="1"/>
  <c r="BL489" i="4" s="1"/>
  <c r="BL490" i="4" a="1"/>
  <c r="BL490" i="4" s="1"/>
  <c r="BL491" i="4" a="1"/>
  <c r="BL491" i="4" s="1"/>
  <c r="BL492" i="4" a="1"/>
  <c r="BL492" i="4" s="1"/>
  <c r="BL493" i="4" a="1"/>
  <c r="BL493" i="4"/>
  <c r="BL494" i="4" a="1"/>
  <c r="BL494" i="4" s="1"/>
  <c r="BL495" i="4" a="1"/>
  <c r="BL495" i="4" s="1"/>
  <c r="BL496" i="4" a="1"/>
  <c r="BL496" i="4" s="1"/>
  <c r="BL497" i="4" a="1"/>
  <c r="BL497" i="4" s="1"/>
  <c r="BL498" i="4" a="1"/>
  <c r="BL498" i="4" s="1"/>
  <c r="BL499" i="4" a="1"/>
  <c r="BL499" i="4"/>
  <c r="BL500" i="4" a="1"/>
  <c r="BL500" i="4" s="1"/>
  <c r="BL501" i="4" a="1"/>
  <c r="BL501" i="4"/>
  <c r="BL502" i="4" a="1"/>
  <c r="BL502" i="4" s="1"/>
  <c r="BL503" i="4" a="1"/>
  <c r="BL503" i="4" s="1"/>
  <c r="BL504" i="4" a="1"/>
  <c r="BL504" i="4" s="1"/>
  <c r="BL505" i="4" a="1"/>
  <c r="BL505" i="4" s="1"/>
  <c r="BL506" i="4" a="1"/>
  <c r="BL506" i="4" s="1"/>
  <c r="BL507" i="4" a="1"/>
  <c r="BL507" i="4" s="1"/>
  <c r="BL508" i="4" a="1"/>
  <c r="BL508" i="4" s="1"/>
  <c r="BL509" i="4" a="1"/>
  <c r="BL509" i="4"/>
  <c r="BL510" i="4" a="1"/>
  <c r="BL510" i="4" s="1"/>
  <c r="BL511" i="4" a="1"/>
  <c r="BL511" i="4" s="1"/>
  <c r="BL512" i="4" a="1"/>
  <c r="BL512" i="4" s="1"/>
  <c r="BL513" i="4" a="1"/>
  <c r="BL513" i="4" s="1"/>
  <c r="BL514" i="4" a="1"/>
  <c r="BL514" i="4" s="1"/>
  <c r="BL515" i="4" a="1"/>
  <c r="BL515" i="4" s="1"/>
  <c r="BL516" i="4" a="1"/>
  <c r="BL516" i="4" s="1"/>
  <c r="BL517" i="4" a="1"/>
  <c r="BL517" i="4"/>
  <c r="BL518" i="4" a="1"/>
  <c r="BL518" i="4" s="1"/>
  <c r="BL519" i="4" a="1"/>
  <c r="BL519" i="4" s="1"/>
  <c r="BL520" i="4" a="1"/>
  <c r="BL520" i="4" s="1"/>
  <c r="BL521" i="4" a="1"/>
  <c r="BL521" i="4" s="1"/>
  <c r="BL522" i="4" a="1"/>
  <c r="BL522" i="4" s="1"/>
  <c r="BL523" i="4" a="1"/>
  <c r="BL523" i="4" s="1"/>
  <c r="BL524" i="4" a="1"/>
  <c r="BL524" i="4" s="1"/>
  <c r="BL525" i="4" a="1"/>
  <c r="BL525" i="4"/>
  <c r="BL526" i="4" a="1"/>
  <c r="BL526" i="4" s="1"/>
  <c r="BL527" i="4" a="1"/>
  <c r="BL527" i="4" s="1"/>
  <c r="BL528" i="4" a="1"/>
  <c r="BL528" i="4" s="1"/>
  <c r="BL529" i="4" a="1"/>
  <c r="BL529" i="4" s="1"/>
  <c r="BL530" i="4" a="1"/>
  <c r="BL530" i="4" s="1"/>
  <c r="BL531" i="4" a="1"/>
  <c r="BL531" i="4" s="1"/>
  <c r="BL532" i="4" a="1"/>
  <c r="BL532" i="4" s="1"/>
  <c r="BL533" i="4" a="1"/>
  <c r="BL533" i="4"/>
  <c r="BL534" i="4" a="1"/>
  <c r="BL534" i="4" s="1"/>
  <c r="BL535" i="4" a="1"/>
  <c r="BL535" i="4" s="1"/>
  <c r="BL536" i="4" a="1"/>
  <c r="BL536" i="4" s="1"/>
  <c r="BL537" i="4" a="1"/>
  <c r="BL537" i="4" s="1"/>
  <c r="BL538" i="4" a="1"/>
  <c r="BL538" i="4" s="1"/>
  <c r="BL539" i="4" a="1"/>
  <c r="BL539" i="4" s="1"/>
  <c r="BL540" i="4" a="1"/>
  <c r="BL540" i="4" s="1"/>
  <c r="BL541" i="4" a="1"/>
  <c r="BL541" i="4"/>
  <c r="BL542" i="4" a="1"/>
  <c r="BL542" i="4" s="1"/>
  <c r="BL543" i="4" a="1"/>
  <c r="BL543" i="4" s="1"/>
  <c r="BL544" i="4" a="1"/>
  <c r="BL544" i="4" s="1"/>
  <c r="BL545" i="4" a="1"/>
  <c r="BL545" i="4" s="1"/>
  <c r="BL546" i="4" a="1"/>
  <c r="BL546" i="4" s="1"/>
  <c r="BL547" i="4" a="1"/>
  <c r="BL547" i="4"/>
  <c r="BL548" i="4" a="1"/>
  <c r="BL548" i="4" s="1"/>
  <c r="BL549" i="4" a="1"/>
  <c r="BL549" i="4"/>
  <c r="BL550" i="4" a="1"/>
  <c r="BL550" i="4" s="1"/>
  <c r="BL551" i="4" a="1"/>
  <c r="BL551" i="4" s="1"/>
  <c r="BL552" i="4" a="1"/>
  <c r="BL552" i="4" s="1"/>
  <c r="BL553" i="4" a="1"/>
  <c r="BL553" i="4" s="1"/>
  <c r="BL554" i="4" a="1"/>
  <c r="BL554" i="4" s="1"/>
  <c r="BL555" i="4" a="1"/>
  <c r="BL555" i="4" s="1"/>
  <c r="BL556" i="4" a="1"/>
  <c r="BL556" i="4" s="1"/>
  <c r="BL557" i="4" a="1"/>
  <c r="BL557" i="4"/>
  <c r="BL558" i="4" a="1"/>
  <c r="BL558" i="4" s="1"/>
  <c r="BL559" i="4" a="1"/>
  <c r="BL559" i="4" s="1"/>
  <c r="BL560" i="4" a="1"/>
  <c r="BL560" i="4" s="1"/>
  <c r="BL561" i="4" a="1"/>
  <c r="BL561" i="4" s="1"/>
  <c r="BL562" i="4" a="1"/>
  <c r="BL562" i="4" s="1"/>
  <c r="BL563" i="4" a="1"/>
  <c r="BL563" i="4"/>
  <c r="BL564" i="4" a="1"/>
  <c r="BL564" i="4" s="1"/>
  <c r="BL565" i="4" a="1"/>
  <c r="BL565" i="4"/>
  <c r="BL566" i="4" a="1"/>
  <c r="BL566" i="4" s="1"/>
  <c r="BL567" i="4" a="1"/>
  <c r="BL567" i="4" s="1"/>
  <c r="BL568" i="4" a="1"/>
  <c r="BL568" i="4" s="1"/>
  <c r="BL569" i="4" a="1"/>
  <c r="BL569" i="4" s="1"/>
  <c r="BL570" i="4" a="1"/>
  <c r="BL570" i="4" s="1"/>
  <c r="BL571" i="4" a="1"/>
  <c r="BL571" i="4" s="1"/>
  <c r="BL572" i="4" a="1"/>
  <c r="BL572" i="4" s="1"/>
  <c r="BL573" i="4" a="1"/>
  <c r="BL573" i="4"/>
  <c r="BL574" i="4" a="1"/>
  <c r="BL574" i="4" s="1"/>
  <c r="BL575" i="4" a="1"/>
  <c r="BL575" i="4" s="1"/>
  <c r="BL576" i="4" a="1"/>
  <c r="BL576" i="4" s="1"/>
  <c r="BL577" i="4" a="1"/>
  <c r="BL577" i="4" s="1"/>
  <c r="BL578" i="4" a="1"/>
  <c r="BL578" i="4" s="1"/>
  <c r="BL579" i="4" a="1"/>
  <c r="BL579" i="4" s="1"/>
  <c r="BL580" i="4" a="1"/>
  <c r="BL580" i="4" s="1"/>
  <c r="BL581" i="4" a="1"/>
  <c r="BL581" i="4"/>
  <c r="BL582" i="4" a="1"/>
  <c r="BL582" i="4" s="1"/>
  <c r="BL583" i="4" a="1"/>
  <c r="BL583" i="4" s="1"/>
  <c r="BL584" i="4" a="1"/>
  <c r="BL584" i="4" s="1"/>
  <c r="BL585" i="4" a="1"/>
  <c r="BL585" i="4" s="1"/>
  <c r="BL586" i="4" a="1"/>
  <c r="BL586" i="4" s="1"/>
  <c r="BL587" i="4" a="1"/>
  <c r="BL587" i="4" s="1"/>
  <c r="BL588" i="4" a="1"/>
  <c r="BL588" i="4" s="1"/>
  <c r="BL589" i="4" a="1"/>
  <c r="BL589" i="4"/>
  <c r="BL590" i="4" a="1"/>
  <c r="BL590" i="4" s="1"/>
  <c r="BL591" i="4" a="1"/>
  <c r="BL591" i="4" s="1"/>
  <c r="BL592" i="4" a="1"/>
  <c r="BL592" i="4" s="1"/>
  <c r="BL593" i="4" a="1"/>
  <c r="BL593" i="4" s="1"/>
  <c r="BL594" i="4" a="1"/>
  <c r="BL594" i="4" s="1"/>
  <c r="BL595" i="4" a="1"/>
  <c r="BL595" i="4"/>
  <c r="BL596" i="4" a="1"/>
  <c r="BL596" i="4" s="1"/>
  <c r="BL597" i="4" a="1"/>
  <c r="BL597" i="4"/>
  <c r="BL598" i="4" a="1"/>
  <c r="BL598" i="4" s="1"/>
  <c r="BL599" i="4" a="1"/>
  <c r="BL599" i="4" s="1"/>
  <c r="BL600" i="4" a="1"/>
  <c r="BL600" i="4" s="1"/>
  <c r="BL601" i="4" a="1"/>
  <c r="BL601" i="4" s="1"/>
  <c r="BL602" i="4" a="1"/>
  <c r="BL602" i="4" s="1"/>
  <c r="BL603" i="4" a="1"/>
  <c r="BL603" i="4" s="1"/>
  <c r="BL604" i="4" a="1"/>
  <c r="BL604" i="4" s="1"/>
  <c r="BL605" i="4" a="1"/>
  <c r="BL605" i="4"/>
  <c r="BL606" i="4" a="1"/>
  <c r="BL606" i="4" s="1"/>
  <c r="BL607" i="4" a="1"/>
  <c r="BL607" i="4" s="1"/>
  <c r="BL608" i="4" a="1"/>
  <c r="BL608" i="4" s="1"/>
  <c r="BL609" i="4" a="1"/>
  <c r="BL609" i="4" s="1"/>
  <c r="BL610" i="4" a="1"/>
  <c r="BL610" i="4" s="1"/>
  <c r="BL611" i="4" a="1"/>
  <c r="BL611" i="4"/>
  <c r="BL612" i="4" a="1"/>
  <c r="BL612" i="4" s="1"/>
  <c r="BL613" i="4" a="1"/>
  <c r="BL613" i="4"/>
  <c r="BL614" i="4" a="1"/>
  <c r="BL614" i="4" s="1"/>
  <c r="BL615" i="4" a="1"/>
  <c r="BL615" i="4" s="1"/>
  <c r="BL616" i="4" a="1"/>
  <c r="BL616" i="4" s="1"/>
  <c r="BL617" i="4" a="1"/>
  <c r="BL617" i="4" s="1"/>
  <c r="BL618" i="4" a="1"/>
  <c r="BL618" i="4" s="1"/>
  <c r="BL619" i="4" a="1"/>
  <c r="BL619" i="4" s="1"/>
  <c r="BL620" i="4" a="1"/>
  <c r="BL620" i="4" s="1"/>
  <c r="BL621" i="4" a="1"/>
  <c r="BL621" i="4"/>
  <c r="BL622" i="4" a="1"/>
  <c r="BL622" i="4" s="1"/>
  <c r="BL623" i="4" a="1"/>
  <c r="BL623" i="4" s="1"/>
  <c r="BL624" i="4" a="1"/>
  <c r="BL624" i="4" s="1"/>
  <c r="BL625" i="4" a="1"/>
  <c r="BL625" i="4" s="1"/>
  <c r="BL626" i="4" a="1"/>
  <c r="BL626" i="4" s="1"/>
  <c r="BL627" i="4" a="1"/>
  <c r="BL627" i="4"/>
  <c r="BL628" i="4" a="1"/>
  <c r="BL628" i="4" s="1"/>
  <c r="BL629" i="4" a="1"/>
  <c r="BL629" i="4"/>
  <c r="BL630" i="4" a="1"/>
  <c r="BL630" i="4" s="1"/>
  <c r="BL631" i="4" a="1"/>
  <c r="BL631" i="4" s="1"/>
  <c r="BL632" i="4" a="1"/>
  <c r="BL632" i="4" s="1"/>
  <c r="BL633" i="4" a="1"/>
  <c r="BL633" i="4" s="1"/>
  <c r="BL634" i="4" a="1"/>
  <c r="BL634" i="4" s="1"/>
  <c r="BL635" i="4" a="1"/>
  <c r="BL635" i="4" s="1"/>
  <c r="BL636" i="4" a="1"/>
  <c r="BL636" i="4" s="1"/>
  <c r="BL637" i="4" a="1"/>
  <c r="BL637" i="4"/>
  <c r="BL638" i="4" a="1"/>
  <c r="BL638" i="4" s="1"/>
  <c r="BL639" i="4" a="1"/>
  <c r="BL639" i="4" s="1"/>
  <c r="BL640" i="4" a="1"/>
  <c r="BL640" i="4" s="1"/>
  <c r="BL641" i="4" a="1"/>
  <c r="BL641" i="4" s="1"/>
  <c r="BL642" i="4" a="1"/>
  <c r="BL642" i="4" s="1"/>
  <c r="BL643" i="4" a="1"/>
  <c r="BL643" i="4" s="1"/>
  <c r="BL644" i="4" a="1"/>
  <c r="BL644" i="4" s="1"/>
  <c r="BL645" i="4" a="1"/>
  <c r="BL645" i="4"/>
  <c r="BL646" i="4" a="1"/>
  <c r="BL646" i="4" s="1"/>
  <c r="BL647" i="4" a="1"/>
  <c r="BL647" i="4" s="1"/>
  <c r="BL648" i="4" a="1"/>
  <c r="BL648" i="4" s="1"/>
  <c r="BL649" i="4" a="1"/>
  <c r="BL649" i="4" s="1"/>
  <c r="BL650" i="4" a="1"/>
  <c r="BL650" i="4" s="1"/>
  <c r="BL651" i="4" a="1"/>
  <c r="BL651" i="4" s="1"/>
  <c r="BL652" i="4" a="1"/>
  <c r="BL652" i="4" s="1"/>
  <c r="BL653" i="4" a="1"/>
  <c r="BL653" i="4"/>
  <c r="BL654" i="4" a="1"/>
  <c r="BL654" i="4" s="1"/>
  <c r="BL655" i="4" a="1"/>
  <c r="BL655" i="4" s="1"/>
  <c r="BL656" i="4" a="1"/>
  <c r="BL656" i="4" s="1"/>
  <c r="BL657" i="4" a="1"/>
  <c r="BL657" i="4" s="1"/>
  <c r="BL658" i="4" a="1"/>
  <c r="BL658" i="4" s="1"/>
  <c r="BL659" i="4" a="1"/>
  <c r="BL659" i="4"/>
  <c r="BL660" i="4" a="1"/>
  <c r="BL660" i="4" s="1"/>
  <c r="BL661" i="4" a="1"/>
  <c r="BL661" i="4"/>
  <c r="BL662" i="4" a="1"/>
  <c r="BL662" i="4" s="1"/>
  <c r="BL663" i="4" a="1"/>
  <c r="BL663" i="4" s="1"/>
  <c r="BL664" i="4" a="1"/>
  <c r="BL664" i="4" s="1"/>
  <c r="BL665" i="4" a="1"/>
  <c r="BL665" i="4" s="1"/>
  <c r="BL666" i="4" a="1"/>
  <c r="BL666" i="4" s="1"/>
  <c r="BL667" i="4" a="1"/>
  <c r="BL667" i="4" s="1"/>
  <c r="BL668" i="4" a="1"/>
  <c r="BL668" i="4" s="1"/>
  <c r="BL669" i="4" a="1"/>
  <c r="BL669" i="4"/>
  <c r="BL670" i="4" a="1"/>
  <c r="BL670" i="4" s="1"/>
  <c r="BL671" i="4" a="1"/>
  <c r="BL671" i="4"/>
  <c r="BL672" i="4" a="1"/>
  <c r="BL672" i="4" s="1"/>
  <c r="BL673" i="4" a="1"/>
  <c r="BL673" i="4"/>
  <c r="BL674" i="4" a="1"/>
  <c r="BL674" i="4" s="1"/>
  <c r="BL675" i="4" a="1"/>
  <c r="BL675" i="4"/>
  <c r="BL676" i="4" a="1"/>
  <c r="BL676" i="4" s="1"/>
  <c r="BL677" i="4" a="1"/>
  <c r="BL677" i="4"/>
  <c r="BL678" i="4" a="1"/>
  <c r="BL678" i="4" s="1"/>
  <c r="BL679" i="4" a="1"/>
  <c r="BL679" i="4"/>
  <c r="BL680" i="4" a="1"/>
  <c r="BL680" i="4" s="1"/>
  <c r="BL681" i="4" a="1"/>
  <c r="BL681" i="4"/>
  <c r="BL682" i="4" a="1"/>
  <c r="BL682" i="4" s="1"/>
  <c r="BL683" i="4" a="1"/>
  <c r="BL683" i="4" s="1"/>
  <c r="BL684" i="4" a="1"/>
  <c r="BL684" i="4" s="1"/>
  <c r="BL685" i="4" a="1"/>
  <c r="BL685" i="4" s="1"/>
  <c r="BL686" i="4" a="1"/>
  <c r="BL686" i="4" s="1"/>
  <c r="BL687" i="4" a="1"/>
  <c r="BL687" i="4" s="1"/>
  <c r="BL688" i="4" a="1"/>
  <c r="BL688" i="4" s="1"/>
  <c r="BL689" i="4" a="1"/>
  <c r="BL689" i="4"/>
  <c r="BL690" i="4" a="1"/>
  <c r="BL690" i="4" s="1"/>
  <c r="BL691" i="4" a="1"/>
  <c r="BL691" i="4" s="1"/>
  <c r="BL692" i="4" a="1"/>
  <c r="BL692" i="4" s="1"/>
  <c r="BL693" i="4" a="1"/>
  <c r="BL693" i="4" s="1"/>
  <c r="BL694" i="4" a="1"/>
  <c r="BL694" i="4" s="1"/>
  <c r="BL695" i="4" a="1"/>
  <c r="BL695" i="4"/>
  <c r="BL696" i="4" a="1"/>
  <c r="BL696" i="4" s="1"/>
  <c r="BL697" i="4" a="1"/>
  <c r="BL697" i="4"/>
  <c r="BL698" i="4" a="1"/>
  <c r="BL698" i="4" s="1"/>
  <c r="BL699" i="4" a="1"/>
  <c r="BL699" i="4" s="1"/>
  <c r="BL700" i="4" a="1"/>
  <c r="BL700" i="4" s="1"/>
  <c r="BL701" i="4" a="1"/>
  <c r="BL701" i="4" s="1"/>
  <c r="BL702" i="4" a="1"/>
  <c r="BL702" i="4" s="1"/>
  <c r="BL703" i="4" a="1"/>
  <c r="BL703" i="4" s="1"/>
  <c r="BL704" i="4" a="1"/>
  <c r="BL704" i="4" s="1"/>
  <c r="BL705" i="4" a="1"/>
  <c r="BL705" i="4"/>
  <c r="BL706" i="4" a="1"/>
  <c r="BL706" i="4" s="1"/>
  <c r="BL707" i="4" a="1"/>
  <c r="BL707" i="4" s="1"/>
  <c r="BL708" i="4" a="1"/>
  <c r="BL708" i="4" s="1"/>
  <c r="BL709" i="4" a="1"/>
  <c r="BL709" i="4" s="1"/>
  <c r="BL710" i="4" a="1"/>
  <c r="BL710" i="4" s="1"/>
  <c r="BL711" i="4" a="1"/>
  <c r="BL711" i="4"/>
  <c r="BL712" i="4" a="1"/>
  <c r="BL712" i="4" s="1"/>
  <c r="BL713" i="4" a="1"/>
  <c r="BL713" i="4"/>
  <c r="BL714" i="4" a="1"/>
  <c r="BL714" i="4" s="1"/>
  <c r="BL715" i="4" a="1"/>
  <c r="BL715" i="4" s="1"/>
  <c r="BL716" i="4" a="1"/>
  <c r="BL716" i="4" s="1"/>
  <c r="BL717" i="4" a="1"/>
  <c r="BL717" i="4" s="1"/>
  <c r="BL718" i="4" a="1"/>
  <c r="BL718" i="4" s="1"/>
  <c r="BL719" i="4" a="1"/>
  <c r="BL719" i="4" s="1"/>
  <c r="BL720" i="4" a="1"/>
  <c r="BL720" i="4" s="1"/>
  <c r="BL721" i="4" a="1"/>
  <c r="BL721" i="4"/>
  <c r="BL722" i="4" a="1"/>
  <c r="BL722" i="4" s="1"/>
  <c r="BL723" i="4" a="1"/>
  <c r="BL723" i="4" s="1"/>
  <c r="BL724" i="4" a="1"/>
  <c r="BL724" i="4" s="1"/>
  <c r="BL725" i="4" a="1"/>
  <c r="BL725" i="4" s="1"/>
  <c r="BL726" i="4" a="1"/>
  <c r="BL726" i="4" s="1"/>
  <c r="BL727" i="4" a="1"/>
  <c r="BL727" i="4"/>
  <c r="BL728" i="4" a="1"/>
  <c r="BL728" i="4" s="1"/>
  <c r="BL729" i="4" a="1"/>
  <c r="BL729" i="4"/>
  <c r="BL730" i="4" a="1"/>
  <c r="BL730" i="4" s="1"/>
  <c r="BL731" i="4" a="1"/>
  <c r="BL731" i="4" s="1"/>
  <c r="BL732" i="4" a="1"/>
  <c r="BL732" i="4" s="1"/>
  <c r="BL733" i="4" a="1"/>
  <c r="BL733" i="4" s="1"/>
  <c r="BL734" i="4" a="1"/>
  <c r="BL734" i="4" s="1"/>
  <c r="BL735" i="4" a="1"/>
  <c r="BL735" i="4" s="1"/>
  <c r="BL736" i="4" a="1"/>
  <c r="BL736" i="4" s="1"/>
  <c r="BL737" i="4" a="1"/>
  <c r="BL737" i="4"/>
  <c r="BL738" i="4" a="1"/>
  <c r="BL738" i="4" s="1"/>
  <c r="BL739" i="4" a="1"/>
  <c r="BL739" i="4" s="1"/>
  <c r="BL740" i="4" a="1"/>
  <c r="BL740" i="4" s="1"/>
  <c r="BL741" i="4" a="1"/>
  <c r="BL741" i="4" s="1"/>
  <c r="BL742" i="4" a="1"/>
  <c r="BL742" i="4" s="1"/>
  <c r="BL743" i="4" a="1"/>
  <c r="BL743" i="4"/>
  <c r="BL744" i="4" a="1"/>
  <c r="BL744" i="4" s="1"/>
  <c r="BL745" i="4" a="1"/>
  <c r="BL745" i="4"/>
  <c r="BL746" i="4" a="1"/>
  <c r="BL746" i="4" s="1"/>
  <c r="BL747" i="4" a="1"/>
  <c r="BL747" i="4" s="1"/>
  <c r="BL748" i="4" a="1"/>
  <c r="BL748" i="4" s="1"/>
  <c r="BL749" i="4" a="1"/>
  <c r="BL749" i="4" s="1"/>
  <c r="BL750" i="4" a="1"/>
  <c r="BL750" i="4"/>
  <c r="BL751" i="4" a="1"/>
  <c r="BL751" i="4" s="1"/>
  <c r="BL752" i="4" a="1"/>
  <c r="BL752" i="4"/>
  <c r="BL753" i="4" a="1"/>
  <c r="BL753" i="4" s="1"/>
  <c r="BL754" i="4" a="1"/>
  <c r="BL754" i="4"/>
  <c r="BL755" i="4" a="1"/>
  <c r="BL755" i="4" s="1"/>
  <c r="BL756" i="4" a="1"/>
  <c r="BL756" i="4"/>
  <c r="BL757" i="4" a="1"/>
  <c r="BL757" i="4" s="1"/>
  <c r="BL758" i="4" a="1"/>
  <c r="BL758" i="4"/>
  <c r="BL759" i="4" a="1"/>
  <c r="BL759" i="4" s="1"/>
  <c r="BL760" i="4" a="1"/>
  <c r="BL760" i="4"/>
  <c r="BL761" i="4" a="1"/>
  <c r="BL761" i="4" s="1"/>
  <c r="BL762" i="4" a="1"/>
  <c r="BL762" i="4"/>
  <c r="BL763" i="4" a="1"/>
  <c r="BL763" i="4" s="1"/>
  <c r="BL764" i="4" a="1"/>
  <c r="BL764" i="4"/>
  <c r="BL765" i="4" a="1"/>
  <c r="BL765" i="4" s="1"/>
  <c r="BL766" i="4" a="1"/>
  <c r="BL766" i="4"/>
  <c r="BL767" i="4" a="1"/>
  <c r="BL767" i="4" s="1"/>
  <c r="BL768" i="4" a="1"/>
  <c r="BL768" i="4"/>
  <c r="BL769" i="4" a="1"/>
  <c r="BL769" i="4" s="1"/>
  <c r="BL770" i="4" a="1"/>
  <c r="BL770" i="4"/>
  <c r="BL771" i="4" a="1"/>
  <c r="BL771" i="4" s="1"/>
  <c r="BL772" i="4" a="1"/>
  <c r="BL772" i="4"/>
  <c r="BL773" i="4" a="1"/>
  <c r="BL773" i="4" s="1"/>
  <c r="BL774" i="4" a="1"/>
  <c r="BL774" i="4"/>
  <c r="BL775" i="4" a="1"/>
  <c r="BL775" i="4" s="1"/>
  <c r="BL776" i="4" a="1"/>
  <c r="BL776" i="4"/>
  <c r="BL777" i="4" a="1"/>
  <c r="BL777" i="4" s="1"/>
  <c r="BL778" i="4" a="1"/>
  <c r="BL778" i="4"/>
  <c r="BL779" i="4" a="1"/>
  <c r="BL779" i="4" s="1"/>
  <c r="BL780" i="4" a="1"/>
  <c r="BL780" i="4"/>
  <c r="BL781" i="4" a="1"/>
  <c r="BL781" i="4" s="1"/>
  <c r="BL782" i="4" a="1"/>
  <c r="BL782" i="4"/>
  <c r="BL783" i="4" a="1"/>
  <c r="BL783" i="4" s="1"/>
  <c r="BL784" i="4" a="1"/>
  <c r="BL784" i="4"/>
  <c r="BL785" i="4" a="1"/>
  <c r="BL785" i="4" s="1"/>
  <c r="BL786" i="4" a="1"/>
  <c r="BL786" i="4"/>
  <c r="BL787" i="4" a="1"/>
  <c r="BL787" i="4" s="1"/>
  <c r="BL788" i="4" a="1"/>
  <c r="BL788" i="4"/>
  <c r="BL789" i="4" a="1"/>
  <c r="BL789" i="4" s="1"/>
  <c r="BL790" i="4" a="1"/>
  <c r="BL790" i="4"/>
  <c r="BL791" i="4" a="1"/>
  <c r="BL791" i="4" s="1"/>
  <c r="BL792" i="4" a="1"/>
  <c r="BL792" i="4"/>
  <c r="BL793" i="4" a="1"/>
  <c r="BL793" i="4" s="1"/>
  <c r="BL794" i="4" a="1"/>
  <c r="BL794" i="4"/>
  <c r="BL795" i="4" a="1"/>
  <c r="BL795" i="4" s="1"/>
  <c r="BL796" i="4" a="1"/>
  <c r="BL796" i="4"/>
  <c r="BL797" i="4" a="1"/>
  <c r="BL797" i="4" s="1"/>
  <c r="BL798" i="4" a="1"/>
  <c r="BL798" i="4"/>
  <c r="BL799" i="4" a="1"/>
  <c r="BL799" i="4" s="1"/>
  <c r="BL800" i="4" a="1"/>
  <c r="BL800" i="4"/>
  <c r="BL801" i="4" a="1"/>
  <c r="BL801" i="4" s="1"/>
  <c r="BL802" i="4" a="1"/>
  <c r="BL802" i="4"/>
  <c r="BL803" i="4" a="1"/>
  <c r="BL803" i="4" s="1"/>
  <c r="BL804" i="4" a="1"/>
  <c r="BL804" i="4" s="1"/>
  <c r="BL805" i="4" a="1"/>
  <c r="BL805" i="4" s="1"/>
  <c r="BL806" i="4" a="1"/>
  <c r="BL806" i="4"/>
  <c r="BL807" i="4" a="1"/>
  <c r="BL807" i="4" s="1"/>
  <c r="BL808" i="4" a="1"/>
  <c r="BL808" i="4"/>
  <c r="BL809" i="4" a="1"/>
  <c r="BL809" i="4" s="1"/>
  <c r="BL810" i="4" a="1"/>
  <c r="BL810" i="4"/>
  <c r="BL811" i="4" a="1"/>
  <c r="BL811" i="4" s="1"/>
  <c r="BL812" i="4" a="1"/>
  <c r="BL812" i="4" s="1"/>
  <c r="BL813" i="4" a="1"/>
  <c r="BL813" i="4" s="1"/>
  <c r="BL814" i="4" a="1"/>
  <c r="BL814" i="4" s="1"/>
  <c r="BL815" i="4" a="1"/>
  <c r="BL815" i="4" s="1"/>
  <c r="BL816" i="4" a="1"/>
  <c r="BL816" i="4"/>
  <c r="BL817" i="4" a="1"/>
  <c r="BL817" i="4" s="1"/>
  <c r="BL818" i="4" a="1"/>
  <c r="BL818" i="4"/>
  <c r="BL819" i="4" a="1"/>
  <c r="BL819" i="4" s="1"/>
  <c r="BL820" i="4" a="1"/>
  <c r="BL820" i="4" s="1"/>
  <c r="BL821" i="4" a="1"/>
  <c r="BL821" i="4" s="1"/>
  <c r="BL822" i="4" a="1"/>
  <c r="BL822" i="4"/>
  <c r="BL823" i="4" a="1"/>
  <c r="BL823" i="4" s="1"/>
  <c r="BL824" i="4" a="1"/>
  <c r="BL824" i="4"/>
  <c r="BL825" i="4" a="1"/>
  <c r="BL825" i="4" s="1"/>
  <c r="BL826" i="4" a="1"/>
  <c r="BL826" i="4"/>
  <c r="BL827" i="4" a="1"/>
  <c r="BL827" i="4" s="1"/>
  <c r="BL828" i="4" a="1"/>
  <c r="BL828" i="4" s="1"/>
  <c r="BL829" i="4" a="1"/>
  <c r="BL829" i="4" s="1"/>
  <c r="BL830" i="4" a="1"/>
  <c r="BL830" i="4"/>
  <c r="BL831" i="4" a="1"/>
  <c r="BL831" i="4" s="1"/>
  <c r="BL832" i="4" a="1"/>
  <c r="BL832" i="4"/>
  <c r="BL833" i="4" a="1"/>
  <c r="BL833" i="4" s="1"/>
  <c r="BL834" i="4" a="1"/>
  <c r="BL834" i="4"/>
  <c r="BL835" i="4" a="1"/>
  <c r="BL835" i="4" s="1"/>
  <c r="BL836" i="4" a="1"/>
  <c r="BL836" i="4" s="1"/>
  <c r="BL837" i="4" a="1"/>
  <c r="BL837" i="4" s="1"/>
  <c r="BL838" i="4" a="1"/>
  <c r="BL838" i="4"/>
  <c r="BL839" i="4" a="1"/>
  <c r="BL839" i="4" s="1"/>
  <c r="BL840" i="4" a="1"/>
  <c r="BL840" i="4"/>
  <c r="BL841" i="4" a="1"/>
  <c r="BL841" i="4" s="1"/>
  <c r="BL842" i="4" a="1"/>
  <c r="BL842" i="4"/>
  <c r="BL843" i="4" a="1"/>
  <c r="BL843" i="4" s="1"/>
  <c r="BL844" i="4" a="1"/>
  <c r="BL844" i="4" s="1"/>
  <c r="BL845" i="4" a="1"/>
  <c r="BL845" i="4" s="1"/>
  <c r="BL846" i="4" a="1"/>
  <c r="BL846" i="4" s="1"/>
  <c r="BL847" i="4" a="1"/>
  <c r="BL847" i="4" s="1"/>
  <c r="BL848" i="4" a="1"/>
  <c r="BL848" i="4"/>
  <c r="BL849" i="4" a="1"/>
  <c r="BL849" i="4" s="1"/>
  <c r="BL850" i="4" a="1"/>
  <c r="BL850" i="4"/>
  <c r="BL851" i="4" a="1"/>
  <c r="BL851" i="4" s="1"/>
  <c r="BL852" i="4" a="1"/>
  <c r="BL852" i="4" s="1"/>
  <c r="BL853" i="4" a="1"/>
  <c r="BL853" i="4" s="1"/>
  <c r="BL854" i="4" a="1"/>
  <c r="BL854" i="4"/>
  <c r="BL855" i="4" a="1"/>
  <c r="BL855" i="4" s="1"/>
  <c r="BL856" i="4" a="1"/>
  <c r="BL856" i="4"/>
  <c r="BL857" i="4" a="1"/>
  <c r="BL857" i="4" s="1"/>
  <c r="BL858" i="4" a="1"/>
  <c r="BL858" i="4"/>
  <c r="BL859" i="4" a="1"/>
  <c r="BL859" i="4" s="1"/>
  <c r="BL860" i="4" a="1"/>
  <c r="BL860" i="4" s="1"/>
  <c r="BL861" i="4" a="1"/>
  <c r="BL861" i="4" s="1"/>
  <c r="BL862" i="4" a="1"/>
  <c r="BL862" i="4"/>
  <c r="BL863" i="4" a="1"/>
  <c r="BL863" i="4" s="1"/>
  <c r="BL864" i="4" a="1"/>
  <c r="BL864" i="4"/>
  <c r="BL865" i="4" a="1"/>
  <c r="BL865" i="4" s="1"/>
  <c r="BL866" i="4" a="1"/>
  <c r="BL866" i="4"/>
  <c r="BL867" i="4" a="1"/>
  <c r="BL867" i="4" s="1"/>
  <c r="BL868" i="4" a="1"/>
  <c r="BL868" i="4" s="1"/>
  <c r="BL869" i="4" a="1"/>
  <c r="BL869" i="4" s="1"/>
  <c r="BL870" i="4" a="1"/>
  <c r="BL870" i="4"/>
  <c r="BL871" i="4" a="1"/>
  <c r="BL871" i="4" s="1"/>
  <c r="BL872" i="4" a="1"/>
  <c r="BL872" i="4"/>
  <c r="BL873" i="4" a="1"/>
  <c r="BL873" i="4" s="1"/>
  <c r="BL874" i="4" a="1"/>
  <c r="BL874" i="4"/>
  <c r="BL875" i="4" a="1"/>
  <c r="BL875" i="4" s="1"/>
  <c r="BL876" i="4" a="1"/>
  <c r="BL876" i="4" s="1"/>
  <c r="BL877" i="4" a="1"/>
  <c r="BL877" i="4" s="1"/>
  <c r="BL878" i="4" a="1"/>
  <c r="BL878" i="4" s="1"/>
  <c r="BL879" i="4" a="1"/>
  <c r="BL879" i="4" s="1"/>
  <c r="BL880" i="4" a="1"/>
  <c r="BL880" i="4"/>
  <c r="BL881" i="4" a="1"/>
  <c r="BL881" i="4" s="1"/>
  <c r="BL882" i="4" a="1"/>
  <c r="BL882" i="4"/>
  <c r="BL883" i="4" a="1"/>
  <c r="BL883" i="4" s="1"/>
  <c r="BL884" i="4" a="1"/>
  <c r="BL884" i="4" s="1"/>
  <c r="BL885" i="4" a="1"/>
  <c r="BL885" i="4" s="1"/>
  <c r="BL886" i="4" a="1"/>
  <c r="BL886" i="4"/>
  <c r="BL887" i="4" a="1"/>
  <c r="BL887" i="4" s="1"/>
  <c r="BL888" i="4" a="1"/>
  <c r="BL888" i="4"/>
  <c r="BL889" i="4" a="1"/>
  <c r="BL889" i="4" s="1"/>
  <c r="BL890" i="4" a="1"/>
  <c r="BL890" i="4"/>
  <c r="BL891" i="4" a="1"/>
  <c r="BL891" i="4" s="1"/>
  <c r="BL892" i="4" a="1"/>
  <c r="BL892" i="4" s="1"/>
  <c r="BL893" i="4" a="1"/>
  <c r="BL893" i="4" s="1"/>
  <c r="BL894" i="4" a="1"/>
  <c r="BL894" i="4"/>
  <c r="BL895" i="4" a="1"/>
  <c r="BL895" i="4" s="1"/>
  <c r="BL896" i="4" a="1"/>
  <c r="BL896" i="4"/>
  <c r="BL897" i="4" a="1"/>
  <c r="BL897" i="4" s="1"/>
  <c r="BL898" i="4" a="1"/>
  <c r="BL898" i="4" s="1"/>
  <c r="BL899" i="4" a="1"/>
  <c r="BL899" i="4" s="1"/>
  <c r="BL900" i="4" a="1"/>
  <c r="BL900" i="4" s="1"/>
  <c r="BL901" i="4" a="1"/>
  <c r="BL901" i="4" s="1"/>
  <c r="BL902" i="4" a="1"/>
  <c r="BL902" i="4" s="1"/>
  <c r="BL903" i="4" a="1"/>
  <c r="BL903" i="4" s="1"/>
  <c r="BL904" i="4" a="1"/>
  <c r="BL904" i="4"/>
  <c r="BL905" i="4" a="1"/>
  <c r="BL905" i="4" s="1"/>
  <c r="BL906" i="4" a="1"/>
  <c r="BL906" i="4" s="1"/>
  <c r="BL907" i="4" a="1"/>
  <c r="BL907" i="4" s="1"/>
  <c r="BL908" i="4" a="1"/>
  <c r="BL908" i="4" s="1"/>
  <c r="BL909" i="4" a="1"/>
  <c r="BL909" i="4" s="1"/>
  <c r="BL910" i="4" a="1"/>
  <c r="BL910" i="4"/>
  <c r="BL911" i="4" a="1"/>
  <c r="BL911" i="4" s="1"/>
  <c r="BL912" i="4" a="1"/>
  <c r="BL912" i="4"/>
  <c r="BL913" i="4" a="1"/>
  <c r="BL913" i="4" s="1"/>
  <c r="BL914" i="4" a="1"/>
  <c r="BL914" i="4" s="1"/>
  <c r="BL915" i="4" a="1"/>
  <c r="BL915" i="4" s="1"/>
  <c r="BL916" i="4" a="1"/>
  <c r="BL916" i="4" s="1"/>
  <c r="BL917" i="4" a="1"/>
  <c r="BL917" i="4" s="1"/>
  <c r="BL918" i="4" a="1"/>
  <c r="BL918" i="4" s="1"/>
  <c r="BL919" i="4" a="1"/>
  <c r="BL919" i="4" s="1"/>
  <c r="BL920" i="4" a="1"/>
  <c r="BL920" i="4"/>
  <c r="BL921" i="4" a="1"/>
  <c r="BL921" i="4" s="1"/>
  <c r="BL922" i="4" a="1"/>
  <c r="BL922" i="4" s="1"/>
  <c r="BL923" i="4" a="1"/>
  <c r="BL923" i="4" s="1"/>
  <c r="BL924" i="4" a="1"/>
  <c r="BL924" i="4" s="1"/>
  <c r="BL925" i="4" a="1"/>
  <c r="BL925" i="4" s="1"/>
  <c r="BL926" i="4" a="1"/>
  <c r="BL926" i="4"/>
  <c r="BL927" i="4" a="1"/>
  <c r="BL927" i="4" s="1"/>
  <c r="BL928" i="4" a="1"/>
  <c r="BL928" i="4"/>
  <c r="BL929" i="4" a="1"/>
  <c r="BL929" i="4" s="1"/>
  <c r="BL930" i="4" a="1"/>
  <c r="BL930" i="4" s="1"/>
  <c r="BL931" i="4" a="1"/>
  <c r="BL931" i="4" s="1"/>
  <c r="BL932" i="4" a="1"/>
  <c r="BL932" i="4" s="1"/>
  <c r="BL933" i="4" a="1"/>
  <c r="BL933" i="4" s="1"/>
  <c r="BL934" i="4" a="1"/>
  <c r="BL934" i="4" s="1"/>
  <c r="BL935" i="4" a="1"/>
  <c r="BL935" i="4" s="1"/>
  <c r="BL936" i="4" a="1"/>
  <c r="BL936" i="4"/>
  <c r="BL937" i="4" a="1"/>
  <c r="BL937" i="4" s="1"/>
  <c r="BL938" i="4" a="1"/>
  <c r="BL938" i="4" s="1"/>
  <c r="BL939" i="4" a="1"/>
  <c r="BL939" i="4" s="1"/>
  <c r="BL940" i="4" a="1"/>
  <c r="BL940" i="4" s="1"/>
  <c r="BL941" i="4" a="1"/>
  <c r="BL941" i="4" s="1"/>
  <c r="BL942" i="4" a="1"/>
  <c r="BL942" i="4"/>
  <c r="BL943" i="4" a="1"/>
  <c r="BL943" i="4" s="1"/>
  <c r="BL944" i="4" a="1"/>
  <c r="BL944" i="4"/>
  <c r="BL945" i="4" a="1"/>
  <c r="BL945" i="4" s="1"/>
  <c r="BL946" i="4" a="1"/>
  <c r="BL946" i="4" s="1"/>
  <c r="BL947" i="4" a="1"/>
  <c r="BL947" i="4" s="1"/>
  <c r="BL948" i="4" a="1"/>
  <c r="BL948" i="4" s="1"/>
  <c r="BL949" i="4" a="1"/>
  <c r="BL949" i="4" s="1"/>
  <c r="BL950" i="4" a="1"/>
  <c r="BL950" i="4" s="1"/>
  <c r="BL951" i="4" a="1"/>
  <c r="BL951" i="4" s="1"/>
  <c r="BL952" i="4" a="1"/>
  <c r="BL952" i="4"/>
  <c r="BL953" i="4" a="1"/>
  <c r="BL953" i="4" s="1"/>
  <c r="BL954" i="4" a="1"/>
  <c r="BL954" i="4" s="1"/>
  <c r="BL955" i="4" a="1"/>
  <c r="BL955" i="4" s="1"/>
  <c r="BL956" i="4" a="1"/>
  <c r="BL956" i="4" s="1"/>
  <c r="BL957" i="4" a="1"/>
  <c r="BL957" i="4" s="1"/>
  <c r="BL958" i="4" a="1"/>
  <c r="BL958" i="4"/>
  <c r="BL959" i="4" a="1"/>
  <c r="BL959" i="4" s="1"/>
  <c r="BL960" i="4" a="1"/>
  <c r="BL960" i="4"/>
  <c r="BL961" i="4" a="1"/>
  <c r="BL961" i="4" s="1"/>
  <c r="BL962" i="4" a="1"/>
  <c r="BL962" i="4" s="1"/>
  <c r="BL963" i="4" a="1"/>
  <c r="BL963" i="4" s="1"/>
  <c r="BL964" i="4" a="1"/>
  <c r="BL964" i="4" s="1"/>
  <c r="BL965" i="4" a="1"/>
  <c r="BL965" i="4" s="1"/>
  <c r="BL966" i="4" a="1"/>
  <c r="BL966" i="4" s="1"/>
  <c r="BL967" i="4" a="1"/>
  <c r="BL967" i="4" s="1"/>
  <c r="BL968" i="4" a="1"/>
  <c r="BL968" i="4"/>
  <c r="BL969" i="4" a="1"/>
  <c r="BL969" i="4" s="1"/>
  <c r="BL970" i="4" a="1"/>
  <c r="BL970" i="4" s="1"/>
  <c r="BL971" i="4" a="1"/>
  <c r="BL971" i="4" s="1"/>
  <c r="BL972" i="4" a="1"/>
  <c r="BL972" i="4" s="1"/>
  <c r="BL973" i="4" a="1"/>
  <c r="BL973" i="4" s="1"/>
  <c r="BL974" i="4" a="1"/>
  <c r="BL974" i="4"/>
  <c r="BL975" i="4" a="1"/>
  <c r="BL975" i="4" s="1"/>
  <c r="BL976" i="4" a="1"/>
  <c r="BL976" i="4"/>
  <c r="BL977" i="4" a="1"/>
  <c r="BL977" i="4" s="1"/>
  <c r="BL978" i="4" a="1"/>
  <c r="BL978" i="4" s="1"/>
  <c r="BL979" i="4" a="1"/>
  <c r="BL979" i="4" s="1"/>
  <c r="BL980" i="4" a="1"/>
  <c r="BL980" i="4" s="1"/>
  <c r="BL981" i="4" a="1"/>
  <c r="BL981" i="4" s="1"/>
  <c r="BL982" i="4" a="1"/>
  <c r="BL982" i="4" s="1"/>
  <c r="BL983" i="4" a="1"/>
  <c r="BL983" i="4" s="1"/>
  <c r="BL984" i="4" a="1"/>
  <c r="BL984" i="4"/>
  <c r="BL985" i="4" a="1"/>
  <c r="BL985" i="4" s="1"/>
  <c r="BL986" i="4" a="1"/>
  <c r="BL986" i="4" s="1"/>
  <c r="BL987" i="4" a="1"/>
  <c r="BL987" i="4" s="1"/>
  <c r="BL988" i="4" a="1"/>
  <c r="BL988" i="4" s="1"/>
  <c r="BL989" i="4" a="1"/>
  <c r="BL989" i="4" s="1"/>
  <c r="BL990" i="4" a="1"/>
  <c r="BL990" i="4"/>
  <c r="BL991" i="4" a="1"/>
  <c r="BL991" i="4" s="1"/>
  <c r="BL992" i="4" a="1"/>
  <c r="BL992" i="4"/>
  <c r="BL993" i="4" a="1"/>
  <c r="BL993" i="4" s="1"/>
  <c r="BL994" i="4" a="1"/>
  <c r="BL994" i="4" s="1"/>
  <c r="BL995" i="4" a="1"/>
  <c r="BL995" i="4" s="1"/>
  <c r="BL996" i="4" a="1"/>
  <c r="BL996" i="4" s="1"/>
  <c r="BL997" i="4" a="1"/>
  <c r="BL997" i="4" s="1"/>
  <c r="BL998" i="4" a="1"/>
  <c r="BL998" i="4" s="1"/>
  <c r="BL999" i="4" a="1"/>
  <c r="BL999" i="4" s="1"/>
  <c r="BL1000" i="4" a="1"/>
  <c r="BL1000" i="4"/>
  <c r="BL1001" i="4" a="1"/>
  <c r="BL1001" i="4" s="1"/>
  <c r="BL1002" i="4" a="1"/>
  <c r="BL1002" i="4" s="1"/>
  <c r="BL1003" i="4" a="1"/>
  <c r="BL1003" i="4" s="1"/>
  <c r="BL1004" i="4" a="1"/>
  <c r="BL1004" i="4" s="1"/>
  <c r="BL1005" i="4" a="1"/>
  <c r="BL1005" i="4" s="1"/>
  <c r="BL1006" i="4" a="1"/>
  <c r="BL1006" i="4"/>
  <c r="BL1007" i="4" a="1"/>
  <c r="BL1007" i="4" s="1"/>
  <c r="BL1008" i="4" a="1"/>
  <c r="BL1008" i="4"/>
  <c r="BL1009" i="4" a="1"/>
  <c r="BL1009" i="4" s="1"/>
  <c r="BL1010" i="4" a="1"/>
  <c r="BL1010" i="4" s="1"/>
  <c r="BL1011" i="4" a="1"/>
  <c r="BL1011" i="4" s="1"/>
  <c r="BL1012" i="4" a="1"/>
  <c r="BL1012" i="4" s="1"/>
  <c r="BL1013" i="4" a="1"/>
  <c r="BL1013" i="4" s="1"/>
  <c r="BL1014" i="4" a="1"/>
  <c r="BL1014" i="4" s="1"/>
  <c r="BL1015" i="4" a="1"/>
  <c r="BL1015" i="4" s="1"/>
  <c r="BL1016" i="4" a="1"/>
  <c r="BL1016" i="4"/>
  <c r="BL1017" i="4" a="1"/>
  <c r="BL1017" i="4" s="1"/>
  <c r="BL1018" i="4" a="1"/>
  <c r="BL1018" i="4" s="1"/>
  <c r="BL1019" i="4" a="1"/>
  <c r="BL1019" i="4" s="1"/>
  <c r="BL1020" i="4" a="1"/>
  <c r="BL1020" i="4" s="1"/>
  <c r="BL1021" i="4" a="1"/>
  <c r="BL1021" i="4" s="1"/>
  <c r="BL1022" i="4" a="1"/>
  <c r="BL1022" i="4"/>
  <c r="BL1023" i="4" a="1"/>
  <c r="BL1023" i="4" s="1"/>
  <c r="BL1024" i="4" a="1"/>
  <c r="BL1024" i="4"/>
  <c r="BL1025" i="4" a="1"/>
  <c r="BL1025" i="4" s="1"/>
  <c r="BL1026" i="4" a="1"/>
  <c r="BL1026" i="4" s="1"/>
  <c r="BL1027" i="4" a="1"/>
  <c r="BL1027" i="4" s="1"/>
  <c r="BL1028" i="4" a="1"/>
  <c r="BL1028" i="4" s="1"/>
  <c r="BL1029" i="4" a="1"/>
  <c r="BL1029" i="4" s="1"/>
  <c r="BL1030" i="4" a="1"/>
  <c r="BL1030" i="4" s="1"/>
  <c r="BL1031" i="4" a="1"/>
  <c r="BL1031" i="4" s="1"/>
  <c r="BL1032" i="4" a="1"/>
  <c r="BL1032" i="4"/>
  <c r="BL1033" i="4" a="1"/>
  <c r="BL1033" i="4" s="1"/>
  <c r="BL1034" i="4" a="1"/>
  <c r="BL1034" i="4" s="1"/>
  <c r="BL1035" i="4" a="1"/>
  <c r="BL1035" i="4" s="1"/>
  <c r="BL1036" i="4" a="1"/>
  <c r="BL1036" i="4" s="1"/>
  <c r="BL1037" i="4" a="1"/>
  <c r="BL1037" i="4" s="1"/>
  <c r="BL1038" i="4" a="1"/>
  <c r="BL1038" i="4"/>
  <c r="BL1039" i="4" a="1"/>
  <c r="BL1039" i="4" s="1"/>
  <c r="BL1040" i="4" a="1"/>
  <c r="BL1040" i="4"/>
  <c r="BL1041" i="4" a="1"/>
  <c r="BL1041" i="4" s="1"/>
  <c r="BL1042" i="4" a="1"/>
  <c r="BL1042" i="4" s="1"/>
  <c r="BL1043" i="4" a="1"/>
  <c r="BL1043" i="4" s="1"/>
  <c r="BL1044" i="4" a="1"/>
  <c r="BL1044" i="4" s="1"/>
  <c r="BL1045" i="4" a="1"/>
  <c r="BL1045" i="4" s="1"/>
  <c r="BL1046" i="4" a="1"/>
  <c r="BL1046" i="4" s="1"/>
  <c r="BL1047" i="4" a="1"/>
  <c r="BL1047" i="4" s="1"/>
  <c r="BL1048" i="4" a="1"/>
  <c r="BL1048" i="4"/>
  <c r="BL1049" i="4" a="1"/>
  <c r="BL1049" i="4" s="1"/>
  <c r="BL1050" i="4" a="1"/>
  <c r="BL1050" i="4" s="1"/>
  <c r="BL1051" i="4" a="1"/>
  <c r="BL1051" i="4" s="1"/>
  <c r="BL1052" i="4" a="1"/>
  <c r="BL1052" i="4" s="1"/>
  <c r="BL1053" i="4" a="1"/>
  <c r="BL1053" i="4" s="1"/>
  <c r="BL1054" i="4" a="1"/>
  <c r="BL1054" i="4"/>
  <c r="BL1055" i="4" a="1"/>
  <c r="BL1055" i="4" s="1"/>
  <c r="BL1056" i="4" a="1"/>
  <c r="BL1056" i="4"/>
  <c r="BL1057" i="4" a="1"/>
  <c r="BL1057" i="4" s="1"/>
  <c r="BL1058" i="4" a="1"/>
  <c r="BL1058" i="4" s="1"/>
  <c r="BL1059" i="4" a="1"/>
  <c r="BL1059" i="4" s="1"/>
  <c r="BL1060" i="4" a="1"/>
  <c r="BL1060" i="4" s="1"/>
  <c r="BL1061" i="4" a="1"/>
  <c r="BL1061" i="4" s="1"/>
  <c r="BL1062" i="4" a="1"/>
  <c r="BL1062" i="4" s="1"/>
  <c r="BL1063" i="4" a="1"/>
  <c r="BL1063" i="4" s="1"/>
  <c r="BL1064" i="4" a="1"/>
  <c r="BL1064" i="4"/>
  <c r="BL1065" i="4" a="1"/>
  <c r="BL1065" i="4" s="1"/>
  <c r="BL1066" i="4" a="1"/>
  <c r="BL1066" i="4" s="1"/>
  <c r="BL1067" i="4" a="1"/>
  <c r="BL1067" i="4" s="1"/>
  <c r="BL1068" i="4" a="1"/>
  <c r="BL1068" i="4" s="1"/>
  <c r="BL1069" i="4" a="1"/>
  <c r="BL1069" i="4" s="1"/>
  <c r="BL1070" i="4" a="1"/>
  <c r="BL1070" i="4"/>
  <c r="BL1071" i="4" a="1"/>
  <c r="BL1071" i="4" s="1"/>
  <c r="BL1072" i="4" a="1"/>
  <c r="BL1072" i="4"/>
  <c r="BL1073" i="4" a="1"/>
  <c r="BL1073" i="4" s="1"/>
  <c r="BL1074" i="4" a="1"/>
  <c r="BL1074" i="4"/>
  <c r="BL1075" i="4" a="1"/>
  <c r="BL1075" i="4" s="1"/>
  <c r="BL1076" i="4" a="1"/>
  <c r="BL1076" i="4"/>
  <c r="BL1077" i="4" a="1"/>
  <c r="BL1077" i="4" s="1"/>
  <c r="BL1078" i="4" a="1"/>
  <c r="BL1078" i="4"/>
  <c r="BL1079" i="4" a="1"/>
  <c r="BL1079" i="4" s="1"/>
  <c r="BL1080" i="4" a="1"/>
  <c r="BL1080" i="4"/>
  <c r="BL1081" i="4" a="1"/>
  <c r="BL1081" i="4" s="1"/>
  <c r="BL1082" i="4" a="1"/>
  <c r="BL1082" i="4"/>
  <c r="BL1083" i="4" a="1"/>
  <c r="BL1083" i="4" s="1"/>
  <c r="BL1084" i="4" a="1"/>
  <c r="BL1084" i="4"/>
  <c r="BL1085" i="4" a="1"/>
  <c r="BL1085" i="4" s="1"/>
  <c r="BL1086" i="4" a="1"/>
  <c r="BL1086" i="4"/>
  <c r="BL1087" i="4" a="1"/>
  <c r="BL1087" i="4" s="1"/>
  <c r="BL1088" i="4" a="1"/>
  <c r="BL1088" i="4"/>
  <c r="BL1089" i="4" a="1"/>
  <c r="BL1089" i="4" s="1"/>
  <c r="BL1090" i="4" a="1"/>
  <c r="BL1090" i="4"/>
  <c r="BL1091" i="4" a="1"/>
  <c r="BL1091" i="4" s="1"/>
  <c r="BL1092" i="4" a="1"/>
  <c r="BL1092" i="4"/>
  <c r="BL1093" i="4" a="1"/>
  <c r="BL1093" i="4" s="1"/>
  <c r="BL1094" i="4" a="1"/>
  <c r="BL1094" i="4"/>
  <c r="BL1095" i="4" a="1"/>
  <c r="BL1095" i="4" s="1"/>
  <c r="BL1096" i="4" a="1"/>
  <c r="BL1096" i="4"/>
  <c r="BL1097" i="4" a="1"/>
  <c r="BL1097" i="4" s="1"/>
  <c r="BL1098" i="4" a="1"/>
  <c r="BL1098" i="4"/>
  <c r="BL1099" i="4" a="1"/>
  <c r="BL1099" i="4" s="1"/>
  <c r="BL1100" i="4" a="1"/>
  <c r="BL1100" i="4"/>
  <c r="BL1101" i="4" a="1"/>
  <c r="BL1101" i="4" s="1"/>
  <c r="BL1102" i="4" a="1"/>
  <c r="BL1102" i="4"/>
  <c r="BL1103" i="4" a="1"/>
  <c r="BL1103" i="4" s="1"/>
  <c r="BL1104" i="4" a="1"/>
  <c r="BL1104" i="4"/>
  <c r="BL1105" i="4" a="1"/>
  <c r="BL1105" i="4" s="1"/>
  <c r="BL1106" i="4" a="1"/>
  <c r="BL1106" i="4"/>
  <c r="BL1107" i="4" a="1"/>
  <c r="BL1107" i="4" s="1"/>
  <c r="BL1108" i="4" a="1"/>
  <c r="BL1108" i="4"/>
  <c r="BL1109" i="4" a="1"/>
  <c r="BL1109" i="4" s="1"/>
  <c r="BL1110" i="4" a="1"/>
  <c r="BL1110" i="4"/>
  <c r="BL1111" i="4" a="1"/>
  <c r="BL1111" i="4" s="1"/>
  <c r="BL1112" i="4" a="1"/>
  <c r="BL1112" i="4"/>
  <c r="BL1113" i="4" a="1"/>
  <c r="BL1113" i="4" s="1"/>
  <c r="BL1114" i="4" a="1"/>
  <c r="BL1114" i="4"/>
  <c r="BL1115" i="4" a="1"/>
  <c r="BL1115" i="4" s="1"/>
  <c r="BL1116" i="4" a="1"/>
  <c r="BL1116" i="4"/>
  <c r="BL1117" i="4" a="1"/>
  <c r="BL1117" i="4" s="1"/>
  <c r="BL1118" i="4" a="1"/>
  <c r="BL1118" i="4"/>
  <c r="BL1119" i="4" a="1"/>
  <c r="BL1119" i="4" s="1"/>
  <c r="BL1120" i="4" a="1"/>
  <c r="BL1120" i="4"/>
  <c r="BL1121" i="4" a="1"/>
  <c r="BL1121" i="4" s="1"/>
  <c r="BL1122" i="4" a="1"/>
  <c r="BL1122" i="4"/>
  <c r="BL1123" i="4" a="1"/>
  <c r="BL1123" i="4" s="1"/>
  <c r="BL1124" i="4" a="1"/>
  <c r="BL1124" i="4"/>
  <c r="BL1125" i="4" a="1"/>
  <c r="BL1125" i="4" s="1"/>
  <c r="BL1126" i="4" a="1"/>
  <c r="BL1126" i="4"/>
  <c r="BL1127" i="4" a="1"/>
  <c r="BL1127" i="4" s="1"/>
  <c r="BL1128" i="4" a="1"/>
  <c r="BL1128" i="4"/>
  <c r="BL1129" i="4" a="1"/>
  <c r="BL1129" i="4" s="1"/>
  <c r="BL1130" i="4" a="1"/>
  <c r="BL1130" i="4"/>
  <c r="BL1131" i="4" a="1"/>
  <c r="BL1131" i="4" s="1"/>
  <c r="BL1132" i="4" a="1"/>
  <c r="BL1132" i="4"/>
  <c r="BL1133" i="4" a="1"/>
  <c r="BL1133" i="4" s="1"/>
  <c r="BL1134" i="4" a="1"/>
  <c r="BL1134" i="4"/>
  <c r="BL1135" i="4" a="1"/>
  <c r="BL1135" i="4" s="1"/>
  <c r="BL1136" i="4" a="1"/>
  <c r="BL1136" i="4"/>
  <c r="BL1137" i="4" a="1"/>
  <c r="BL1137" i="4" s="1"/>
  <c r="BL1138" i="4" a="1"/>
  <c r="BL1138" i="4"/>
  <c r="BL1139" i="4" a="1"/>
  <c r="BL1139" i="4" s="1"/>
  <c r="BL1140" i="4" a="1"/>
  <c r="BL1140" i="4"/>
  <c r="BL1141" i="4" a="1"/>
  <c r="BL1141" i="4" s="1"/>
  <c r="BL1142" i="4" a="1"/>
  <c r="BL1142" i="4"/>
  <c r="BL1143" i="4" a="1"/>
  <c r="BL1143" i="4" s="1"/>
  <c r="BL1144" i="4" a="1"/>
  <c r="BL1144" i="4"/>
  <c r="BL1145" i="4" a="1"/>
  <c r="BL1145" i="4" s="1"/>
  <c r="BL1146" i="4" a="1"/>
  <c r="BL1146" i="4"/>
  <c r="BL1147" i="4" a="1"/>
  <c r="BL1147" i="4" s="1"/>
  <c r="BL1148" i="4" a="1"/>
  <c r="BL1148" i="4"/>
  <c r="BL1149" i="4" a="1"/>
  <c r="BL1149" i="4" s="1"/>
  <c r="BL1150" i="4" a="1"/>
  <c r="BL1150" i="4"/>
  <c r="BL1151" i="4" a="1"/>
  <c r="BL1151" i="4" s="1"/>
  <c r="BL1152" i="4" a="1"/>
  <c r="BL1152" i="4"/>
  <c r="BL1153" i="4" a="1"/>
  <c r="BL1153" i="4" s="1"/>
  <c r="BL1154" i="4" a="1"/>
  <c r="BL1154" i="4" s="1"/>
  <c r="BL1155" i="4" a="1"/>
  <c r="BL1155" i="4" s="1"/>
  <c r="BL1156" i="4" a="1"/>
  <c r="BL1156" i="4"/>
  <c r="BL1157" i="4" a="1"/>
  <c r="BL1157" i="4" s="1"/>
  <c r="BL1158" i="4" a="1"/>
  <c r="BL1158" i="4"/>
  <c r="BL1159" i="4" a="1"/>
  <c r="BL1159" i="4" s="1"/>
  <c r="BL1160" i="4" a="1"/>
  <c r="BL1160" i="4"/>
  <c r="BL1161" i="4" a="1"/>
  <c r="BL1161" i="4" s="1"/>
  <c r="BL1162" i="4" a="1"/>
  <c r="BL1162" i="4" s="1"/>
  <c r="BL1163" i="4" a="1"/>
  <c r="BL1163" i="4" s="1"/>
  <c r="BL1164" i="4" a="1"/>
  <c r="BL1164" i="4"/>
  <c r="BL1165" i="4" a="1"/>
  <c r="BL1165" i="4" s="1"/>
  <c r="BL1166" i="4" a="1"/>
  <c r="BL1166" i="4"/>
  <c r="BL1167" i="4" a="1"/>
  <c r="BL1167" i="4" s="1"/>
  <c r="BL1168" i="4" a="1"/>
  <c r="BL1168" i="4"/>
  <c r="BL1169" i="4" a="1"/>
  <c r="BL1169" i="4" s="1"/>
  <c r="BL1170" i="4" a="1"/>
  <c r="BL1170" i="4" s="1"/>
  <c r="BL1171" i="4" a="1"/>
  <c r="BL1171" i="4" s="1"/>
  <c r="BL1172" i="4" a="1"/>
  <c r="BL1172" i="4"/>
  <c r="BL1173" i="4" a="1"/>
  <c r="BL1173" i="4" s="1"/>
  <c r="BL1174" i="4" a="1"/>
  <c r="BL1174" i="4"/>
  <c r="BL1175" i="4" a="1"/>
  <c r="BL1175" i="4" s="1"/>
  <c r="BL1176" i="4" a="1"/>
  <c r="BL1176" i="4"/>
  <c r="BL1177" i="4" a="1"/>
  <c r="BL1177" i="4" s="1"/>
  <c r="BL1178" i="4" a="1"/>
  <c r="BL1178" i="4" s="1"/>
  <c r="BL1179" i="4" a="1"/>
  <c r="BL1179" i="4" s="1"/>
  <c r="BL1180" i="4" a="1"/>
  <c r="BL1180" i="4"/>
  <c r="BL1181" i="4" a="1"/>
  <c r="BL1181" i="4" s="1"/>
  <c r="BL1182" i="4" a="1"/>
  <c r="BL1182" i="4"/>
  <c r="BL1183" i="4" a="1"/>
  <c r="BL1183" i="4" s="1"/>
  <c r="BL1184" i="4" a="1"/>
  <c r="BL1184" i="4"/>
  <c r="BL1185" i="4" a="1"/>
  <c r="BL1185" i="4" s="1"/>
  <c r="BL1186" i="4" a="1"/>
  <c r="BL1186" i="4" s="1"/>
  <c r="BL1187" i="4" a="1"/>
  <c r="BL1187" i="4" s="1"/>
  <c r="BL1188" i="4" a="1"/>
  <c r="BL1188" i="4"/>
  <c r="BL1189" i="4" a="1"/>
  <c r="BL1189" i="4" s="1"/>
  <c r="BL1190" i="4" a="1"/>
  <c r="BL1190" i="4"/>
  <c r="BL1191" i="4" a="1"/>
  <c r="BL1191" i="4" s="1"/>
  <c r="BL1192" i="4" a="1"/>
  <c r="BL1192" i="4"/>
  <c r="BL1193" i="4" a="1"/>
  <c r="BL1193" i="4" s="1"/>
  <c r="BL1194" i="4" a="1"/>
  <c r="BL1194" i="4" s="1"/>
  <c r="BL1195" i="4" a="1"/>
  <c r="BL1195" i="4" s="1"/>
  <c r="BL1196" i="4" a="1"/>
  <c r="BL1196" i="4"/>
  <c r="BL1197" i="4" a="1"/>
  <c r="BL1197" i="4" s="1"/>
  <c r="BL1198" i="4" a="1"/>
  <c r="BL1198" i="4"/>
  <c r="BL1199" i="4" a="1"/>
  <c r="BL1199" i="4" s="1"/>
  <c r="BL1200" i="4" a="1"/>
  <c r="BL1200" i="4"/>
  <c r="BL1201" i="4" a="1"/>
  <c r="BL1201" i="4" s="1"/>
  <c r="BL1202" i="4" a="1"/>
  <c r="BL1202" i="4" s="1"/>
  <c r="BL1203" i="4" a="1"/>
  <c r="BL1203" i="4" s="1"/>
  <c r="BL1204" i="4" a="1"/>
  <c r="BL1204" i="4"/>
  <c r="BL1205" i="4" a="1"/>
  <c r="BL1205" i="4" s="1"/>
  <c r="BL1206" i="4" a="1"/>
  <c r="BL1206" i="4"/>
  <c r="BL1207" i="4" a="1"/>
  <c r="BL1207" i="4" s="1"/>
  <c r="BL1208" i="4" a="1"/>
  <c r="BL1208" i="4"/>
  <c r="BL1209" i="4" a="1"/>
  <c r="BL1209" i="4" s="1"/>
  <c r="BL1210" i="4" a="1"/>
  <c r="BL1210" i="4" s="1"/>
  <c r="BL1211" i="4" a="1"/>
  <c r="BL1211" i="4" s="1"/>
  <c r="BL1212" i="4" a="1"/>
  <c r="BL1212" i="4"/>
  <c r="BL1213" i="4" a="1"/>
  <c r="BL1213" i="4" s="1"/>
  <c r="BL1214" i="4" a="1"/>
  <c r="BL1214" i="4"/>
  <c r="BL1215" i="4" a="1"/>
  <c r="BL1215" i="4" s="1"/>
  <c r="BL1216" i="4" a="1"/>
  <c r="BL1216" i="4"/>
  <c r="BL1217" i="4" a="1"/>
  <c r="BL1217" i="4" s="1"/>
  <c r="BL1218" i="4" a="1"/>
  <c r="BL1218" i="4" s="1"/>
  <c r="BL1219" i="4" a="1"/>
  <c r="BL1219" i="4" s="1"/>
  <c r="BL1220" i="4" a="1"/>
  <c r="BL1220" i="4"/>
  <c r="BL1221" i="4" a="1"/>
  <c r="BL1221" i="4" s="1"/>
  <c r="BL1222" i="4" a="1"/>
  <c r="BL1222" i="4"/>
  <c r="BL1223" i="4" a="1"/>
  <c r="BL1223" i="4" s="1"/>
  <c r="BL1224" i="4" a="1"/>
  <c r="BL1224" i="4"/>
  <c r="BL1225" i="4" a="1"/>
  <c r="BL1225" i="4" s="1"/>
  <c r="BL1226" i="4" a="1"/>
  <c r="BL1226" i="4" s="1"/>
  <c r="BL1227" i="4" a="1"/>
  <c r="BL1227" i="4" s="1"/>
  <c r="BL1228" i="4" a="1"/>
  <c r="BL1228" i="4"/>
  <c r="BL1229" i="4" a="1"/>
  <c r="BL1229" i="4" s="1"/>
  <c r="BL1230" i="4" a="1"/>
  <c r="BL1230" i="4"/>
  <c r="BL1231" i="4" a="1"/>
  <c r="BL1231" i="4" s="1"/>
  <c r="BL1232" i="4" a="1"/>
  <c r="BL1232" i="4"/>
  <c r="BL1233" i="4" a="1"/>
  <c r="BL1233" i="4" s="1"/>
  <c r="BL1234" i="4" a="1"/>
  <c r="BL1234" i="4" s="1"/>
  <c r="BL1235" i="4" a="1"/>
  <c r="BL1235" i="4" s="1"/>
  <c r="BL1236" i="4" a="1"/>
  <c r="BL1236" i="4"/>
  <c r="BL1237" i="4" a="1"/>
  <c r="BL1237" i="4" s="1"/>
  <c r="BL1238" i="4" a="1"/>
  <c r="BL1238" i="4"/>
  <c r="BL1239" i="4" a="1"/>
  <c r="BL1239" i="4" s="1"/>
  <c r="BL1240" i="4" a="1"/>
  <c r="BL1240" i="4"/>
  <c r="BL1241" i="4" a="1"/>
  <c r="BL1241" i="4" s="1"/>
  <c r="BL1242" i="4" a="1"/>
  <c r="BL1242" i="4" s="1"/>
  <c r="BL1243" i="4" a="1"/>
  <c r="BL1243" i="4" s="1"/>
  <c r="BL1244" i="4" a="1"/>
  <c r="BL1244" i="4"/>
  <c r="BL1245" i="4" a="1"/>
  <c r="BL1245" i="4" s="1"/>
  <c r="BL1246" i="4" a="1"/>
  <c r="BL1246" i="4"/>
  <c r="BL1247" i="4" a="1"/>
  <c r="BL1247" i="4" s="1"/>
  <c r="BL1248" i="4" a="1"/>
  <c r="BL1248" i="4"/>
  <c r="BL1249" i="4" a="1"/>
  <c r="BL1249" i="4" s="1"/>
  <c r="BL1250" i="4" a="1"/>
  <c r="BL1250" i="4" s="1"/>
  <c r="BL1251" i="4" a="1"/>
  <c r="BL1251" i="4" s="1"/>
  <c r="BL1252" i="4" a="1"/>
  <c r="BL1252" i="4"/>
  <c r="BL1253" i="4" a="1"/>
  <c r="BL1253" i="4" s="1"/>
  <c r="BL1254" i="4" a="1"/>
  <c r="BL1254" i="4"/>
  <c r="BL1255" i="4" a="1"/>
  <c r="BL1255" i="4" s="1"/>
  <c r="BL1256" i="4" a="1"/>
  <c r="BL1256" i="4"/>
  <c r="BL1257" i="4" a="1"/>
  <c r="BL1257" i="4" s="1"/>
  <c r="BL1258" i="4" a="1"/>
  <c r="BL1258" i="4" s="1"/>
  <c r="BL1259" i="4" a="1"/>
  <c r="BL1259" i="4" s="1"/>
  <c r="BL1260" i="4" a="1"/>
  <c r="BL1260" i="4"/>
  <c r="BL1261" i="4" a="1"/>
  <c r="BL1261" i="4" s="1"/>
  <c r="BL1262" i="4" a="1"/>
  <c r="BL1262" i="4"/>
  <c r="BL1263" i="4" a="1"/>
  <c r="BL1263" i="4" s="1"/>
  <c r="BL1264" i="4" a="1"/>
  <c r="BL1264" i="4"/>
  <c r="BL1265" i="4" a="1"/>
  <c r="BL1265" i="4" s="1"/>
  <c r="BL1266" i="4" a="1"/>
  <c r="BL1266" i="4" s="1"/>
  <c r="BL1267" i="4" a="1"/>
  <c r="BL1267" i="4" s="1"/>
  <c r="BL1268" i="4" a="1"/>
  <c r="BL1268" i="4"/>
  <c r="BL1269" i="4" a="1"/>
  <c r="BL1269" i="4" s="1"/>
  <c r="BL1270" i="4" a="1"/>
  <c r="BL1270" i="4"/>
  <c r="BL1271" i="4" a="1"/>
  <c r="BL1271" i="4" s="1"/>
  <c r="BL1272" i="4" a="1"/>
  <c r="BL1272" i="4"/>
  <c r="BL1273" i="4" a="1"/>
  <c r="BL1273" i="4" s="1"/>
  <c r="BL1274" i="4" a="1"/>
  <c r="BL1274" i="4" s="1"/>
  <c r="BL1275" i="4" a="1"/>
  <c r="BL1275" i="4" s="1"/>
  <c r="BL1276" i="4" a="1"/>
  <c r="BL1276" i="4" s="1"/>
  <c r="BL1277" i="4" a="1"/>
  <c r="BL1277" i="4" s="1"/>
  <c r="BL1278" i="4" a="1"/>
  <c r="BL1278" i="4"/>
  <c r="BL1279" i="4" a="1"/>
  <c r="BL1279" i="4" s="1"/>
  <c r="BL1280" i="4" a="1"/>
  <c r="BL1280" i="4"/>
  <c r="BL1281" i="4" a="1"/>
  <c r="BL1281" i="4" s="1"/>
  <c r="BL1282" i="4" a="1"/>
  <c r="BL1282" i="4" s="1"/>
  <c r="BL1283" i="4" a="1"/>
  <c r="BL1283" i="4" s="1"/>
  <c r="BL1284" i="4" a="1"/>
  <c r="BL1284" i="4"/>
  <c r="BL1285" i="4" a="1"/>
  <c r="BL1285" i="4" s="1"/>
  <c r="BL1286" i="4" a="1"/>
  <c r="BL1286" i="4"/>
  <c r="BL1287" i="4" a="1"/>
  <c r="BL1287" i="4" s="1"/>
  <c r="BL1288" i="4" a="1"/>
  <c r="BL1288" i="4"/>
  <c r="BL1289" i="4" a="1"/>
  <c r="BL1289" i="4" s="1"/>
  <c r="BL1290" i="4" a="1"/>
  <c r="BL1290" i="4" s="1"/>
  <c r="BL1291" i="4" a="1"/>
  <c r="BL1291" i="4" s="1"/>
  <c r="BL1292" i="4" a="1"/>
  <c r="BL1292" i="4"/>
  <c r="BL1293" i="4" a="1"/>
  <c r="BL1293" i="4" s="1"/>
  <c r="BL1294" i="4" a="1"/>
  <c r="BL1294" i="4"/>
  <c r="BL1295" i="4" a="1"/>
  <c r="BL1295" i="4" s="1"/>
  <c r="BL1296" i="4" a="1"/>
  <c r="BL1296" i="4"/>
  <c r="BL1297" i="4" a="1"/>
  <c r="BL1297" i="4" s="1"/>
  <c r="BL1298" i="4" a="1"/>
  <c r="BL1298" i="4" s="1"/>
  <c r="BL1299" i="4" a="1"/>
  <c r="BL1299" i="4" s="1"/>
  <c r="BL1300" i="4" a="1"/>
  <c r="BL1300" i="4"/>
  <c r="BL1301" i="4" a="1"/>
  <c r="BL1301" i="4" s="1"/>
  <c r="BL1302" i="4" a="1"/>
  <c r="BL1302" i="4"/>
  <c r="BL1303" i="4" a="1"/>
  <c r="BL1303" i="4" s="1"/>
  <c r="BL1304" i="4" a="1"/>
  <c r="BL1304" i="4"/>
  <c r="BL1305" i="4" a="1"/>
  <c r="BL1305" i="4" s="1"/>
  <c r="BL1306" i="4" a="1"/>
  <c r="BL1306" i="4" s="1"/>
  <c r="BL1307" i="4" a="1"/>
  <c r="BL1307" i="4" s="1"/>
  <c r="BL1308" i="4" a="1"/>
  <c r="BL1308" i="4" s="1"/>
  <c r="BL1309" i="4" a="1"/>
  <c r="BL1309" i="4" s="1"/>
  <c r="BL1310" i="4" a="1"/>
  <c r="BL1310" i="4"/>
  <c r="BL1311" i="4" a="1"/>
  <c r="BL1311" i="4" s="1"/>
  <c r="BL1312" i="4" a="1"/>
  <c r="BL1312" i="4"/>
  <c r="BL1313" i="4" a="1"/>
  <c r="BL1313" i="4" s="1"/>
  <c r="BL1314" i="4" a="1"/>
  <c r="BL1314" i="4" s="1"/>
  <c r="BL1315" i="4" a="1"/>
  <c r="BL1315" i="4" s="1"/>
  <c r="BL1316" i="4" a="1"/>
  <c r="BL1316" i="4"/>
  <c r="BL1317" i="4" a="1"/>
  <c r="BL1317" i="4" s="1"/>
  <c r="BL1318" i="4" a="1"/>
  <c r="BL1318" i="4"/>
  <c r="BL1319" i="4" a="1"/>
  <c r="BL1319" i="4" s="1"/>
  <c r="BL1320" i="4" a="1"/>
  <c r="BL1320" i="4"/>
  <c r="BL1321" i="4" a="1"/>
  <c r="BL1321" i="4" s="1"/>
  <c r="BL1322" i="4" a="1"/>
  <c r="BL1322" i="4" s="1"/>
  <c r="BL1323" i="4" a="1"/>
  <c r="BL1323" i="4" s="1"/>
  <c r="BL1324" i="4" a="1"/>
  <c r="BL1324" i="4"/>
  <c r="BL1325" i="4" a="1"/>
  <c r="BL1325" i="4" s="1"/>
  <c r="BL1326" i="4" a="1"/>
  <c r="BL1326" i="4"/>
  <c r="BL1327" i="4" a="1"/>
  <c r="BL1327" i="4" s="1"/>
  <c r="BL1328" i="4" a="1"/>
  <c r="BL1328" i="4"/>
  <c r="BL1329" i="4" a="1"/>
  <c r="BL1329" i="4" s="1"/>
  <c r="BL1330" i="4" a="1"/>
  <c r="BL1330" i="4" s="1"/>
  <c r="BL1331" i="4" a="1"/>
  <c r="BL1331" i="4" s="1"/>
  <c r="BL1332" i="4" a="1"/>
  <c r="BL1332" i="4"/>
  <c r="BL1333" i="4" a="1"/>
  <c r="BL1333" i="4" s="1"/>
  <c r="BL1334" i="4" a="1"/>
  <c r="BL1334" i="4"/>
  <c r="BL1335" i="4" a="1"/>
  <c r="BL1335" i="4" s="1"/>
  <c r="BL1336" i="4" a="1"/>
  <c r="BL1336" i="4"/>
  <c r="BL1337" i="4" a="1"/>
  <c r="BL1337" i="4" s="1"/>
  <c r="BL1338" i="4" a="1"/>
  <c r="BL1338" i="4" s="1"/>
  <c r="BL1339" i="4" a="1"/>
  <c r="BL1339" i="4" s="1"/>
  <c r="BL1340" i="4" a="1"/>
  <c r="BL1340" i="4" s="1"/>
  <c r="BL1341" i="4" a="1"/>
  <c r="BL1341" i="4" s="1"/>
  <c r="BL1342" i="4" a="1"/>
  <c r="BL1342" i="4"/>
  <c r="BL1343" i="4" a="1"/>
  <c r="BL1343" i="4" s="1"/>
  <c r="BL1344" i="4" a="1"/>
  <c r="BL1344" i="4"/>
  <c r="BL1345" i="4" a="1"/>
  <c r="BL1345" i="4" s="1"/>
  <c r="BL1346" i="4" a="1"/>
  <c r="BL1346" i="4" s="1"/>
  <c r="BL1347" i="4" a="1"/>
  <c r="BL1347" i="4" s="1"/>
  <c r="BL1348" i="4" a="1"/>
  <c r="BL1348" i="4"/>
  <c r="BL1349" i="4" a="1"/>
  <c r="BL1349" i="4" s="1"/>
  <c r="BL1350" i="4" a="1"/>
  <c r="BL1350" i="4"/>
  <c r="BL1351" i="4" a="1"/>
  <c r="BL1351" i="4" s="1"/>
  <c r="BL1352" i="4" a="1"/>
  <c r="BL1352" i="4"/>
  <c r="BL1353" i="4" a="1"/>
  <c r="BL1353" i="4" s="1"/>
  <c r="BL1354" i="4" a="1"/>
  <c r="BL1354" i="4" s="1"/>
  <c r="BL1355" i="4" a="1"/>
  <c r="BL1355" i="4" s="1"/>
  <c r="BL1356" i="4" a="1"/>
  <c r="BL1356" i="4"/>
  <c r="BL1357" i="4" a="1"/>
  <c r="BL1357" i="4" s="1"/>
  <c r="BL1358" i="4" a="1"/>
  <c r="BL1358" i="4"/>
  <c r="BL1359" i="4" a="1"/>
  <c r="BL1359" i="4" s="1"/>
  <c r="BL1360" i="4" a="1"/>
  <c r="BL1360" i="4"/>
  <c r="BL1361" i="4" a="1"/>
  <c r="BL1361" i="4" s="1"/>
  <c r="BL1362" i="4" a="1"/>
  <c r="BL1362" i="4" s="1"/>
  <c r="BL1363" i="4" a="1"/>
  <c r="BL1363" i="4" s="1"/>
  <c r="BL1364" i="4" a="1"/>
  <c r="BL1364" i="4"/>
  <c r="BL1365" i="4" a="1"/>
  <c r="BL1365" i="4" s="1"/>
  <c r="BL1366" i="4" a="1"/>
  <c r="BL1366" i="4"/>
  <c r="BL1367" i="4" a="1"/>
  <c r="BL1367" i="4" s="1"/>
  <c r="BL1368" i="4" a="1"/>
  <c r="BL1368" i="4"/>
  <c r="BL1369" i="4" a="1"/>
  <c r="BL1369" i="4" s="1"/>
  <c r="BL1370" i="4" a="1"/>
  <c r="BL1370" i="4" s="1"/>
  <c r="BL1371" i="4" a="1"/>
  <c r="BL1371" i="4" s="1"/>
  <c r="BL1372" i="4" a="1"/>
  <c r="BL1372" i="4" s="1"/>
  <c r="BL1373" i="4" a="1"/>
  <c r="BL1373" i="4" s="1"/>
  <c r="BL1374" i="4" a="1"/>
  <c r="BL1374" i="4"/>
  <c r="BL1375" i="4" a="1"/>
  <c r="BL1375" i="4" s="1"/>
  <c r="BL1376" i="4" a="1"/>
  <c r="BL1376" i="4"/>
  <c r="BL1377" i="4" a="1"/>
  <c r="BL1377" i="4" s="1"/>
  <c r="BL1378" i="4" a="1"/>
  <c r="BL1378" i="4" s="1"/>
  <c r="BL1379" i="4" a="1"/>
  <c r="BL1379" i="4" s="1"/>
  <c r="BL1380" i="4" a="1"/>
  <c r="BL1380" i="4"/>
  <c r="BL1381" i="4" a="1"/>
  <c r="BL1381" i="4" s="1"/>
  <c r="BL1382" i="4" a="1"/>
  <c r="BL1382" i="4"/>
  <c r="BL1383" i="4" a="1"/>
  <c r="BL1383" i="4" s="1"/>
  <c r="BL1384" i="4" a="1"/>
  <c r="BL1384" i="4"/>
  <c r="BL1385" i="4" a="1"/>
  <c r="BL1385" i="4" s="1"/>
  <c r="BL1386" i="4" a="1"/>
  <c r="BL1386" i="4" s="1"/>
  <c r="BL1387" i="4" a="1"/>
  <c r="BL1387" i="4" s="1"/>
  <c r="BL1388" i="4" a="1"/>
  <c r="BL1388" i="4"/>
  <c r="BL1389" i="4" a="1"/>
  <c r="BL1389" i="4" s="1"/>
  <c r="BL1390" i="4" a="1"/>
  <c r="BL1390" i="4"/>
  <c r="BL1391" i="4" a="1"/>
  <c r="BL1391" i="4" s="1"/>
  <c r="BL1392" i="4" a="1"/>
  <c r="BL1392" i="4"/>
  <c r="BL1393" i="4" a="1"/>
  <c r="BL1393" i="4" s="1"/>
  <c r="BL1394" i="4" a="1"/>
  <c r="BL1394" i="4" s="1"/>
  <c r="BL1395" i="4" a="1"/>
  <c r="BL1395" i="4" s="1"/>
  <c r="BL1396" i="4" a="1"/>
  <c r="BL1396" i="4"/>
  <c r="BL1397" i="4" a="1"/>
  <c r="BL1397" i="4" s="1"/>
  <c r="BL1398" i="4" a="1"/>
  <c r="BL1398" i="4"/>
  <c r="BL1399" i="4" a="1"/>
  <c r="BL1399" i="4" s="1"/>
  <c r="BL1400" i="4" a="1"/>
  <c r="BL1400" i="4"/>
  <c r="BL1401" i="4" a="1"/>
  <c r="BL1401" i="4" s="1"/>
  <c r="BL1402" i="4" a="1"/>
  <c r="BL1402" i="4" s="1"/>
  <c r="BL1403" i="4" a="1"/>
  <c r="BL1403" i="4" s="1"/>
  <c r="BL1404" i="4" a="1"/>
  <c r="BL1404" i="4" s="1"/>
  <c r="BL1405" i="4" a="1"/>
  <c r="BL1405" i="4" s="1"/>
  <c r="BL1406" i="4" a="1"/>
  <c r="BL1406" i="4"/>
  <c r="BL1407" i="4" a="1"/>
  <c r="BL1407" i="4" s="1"/>
  <c r="BL1408" i="4" a="1"/>
  <c r="BL1408" i="4"/>
  <c r="BL1409" i="4" a="1"/>
  <c r="BL1409" i="4" s="1"/>
  <c r="BL1410" i="4" a="1"/>
  <c r="BL1410" i="4" s="1"/>
  <c r="BL1411" i="4" a="1"/>
  <c r="BL1411" i="4" s="1"/>
  <c r="BL1412" i="4" a="1"/>
  <c r="BL1412" i="4"/>
  <c r="BL1413" i="4" a="1"/>
  <c r="BL1413" i="4" s="1"/>
  <c r="BL1414" i="4" a="1"/>
  <c r="BL1414" i="4"/>
  <c r="BL1415" i="4" a="1"/>
  <c r="BL1415" i="4" s="1"/>
  <c r="BL1416" i="4" a="1"/>
  <c r="BL1416" i="4"/>
  <c r="BL1417" i="4" a="1"/>
  <c r="BL1417" i="4" s="1"/>
  <c r="BL1418" i="4" a="1"/>
  <c r="BL1418" i="4" s="1"/>
  <c r="BL1419" i="4" a="1"/>
  <c r="BL1419" i="4" s="1"/>
  <c r="BL1420" i="4" a="1"/>
  <c r="BL1420" i="4"/>
  <c r="BL1421" i="4" a="1"/>
  <c r="BL1421" i="4" s="1"/>
  <c r="BL1422" i="4" a="1"/>
  <c r="BL1422" i="4"/>
  <c r="BL1423" i="4" a="1"/>
  <c r="BL1423" i="4" s="1"/>
  <c r="BL1424" i="4" a="1"/>
  <c r="BL1424" i="4"/>
  <c r="BL1425" i="4" a="1"/>
  <c r="BL1425" i="4" s="1"/>
  <c r="BL1426" i="4" a="1"/>
  <c r="BL1426" i="4" s="1"/>
  <c r="BL1427" i="4" a="1"/>
  <c r="BL1427" i="4" s="1"/>
  <c r="BL1428" i="4" a="1"/>
  <c r="BL1428" i="4"/>
  <c r="BL1429" i="4" a="1"/>
  <c r="BL1429" i="4" s="1"/>
  <c r="BL1430" i="4" a="1"/>
  <c r="BL1430" i="4"/>
  <c r="BL1431" i="4" a="1"/>
  <c r="BL1431" i="4" s="1"/>
  <c r="BL1432" i="4" a="1"/>
  <c r="BL1432" i="4"/>
  <c r="BL1433" i="4" a="1"/>
  <c r="BL1433" i="4" s="1"/>
  <c r="BL1434" i="4" a="1"/>
  <c r="BL1434" i="4" s="1"/>
  <c r="BL1435" i="4" a="1"/>
  <c r="BL1435" i="4" s="1"/>
  <c r="BL1436" i="4" a="1"/>
  <c r="BL1436" i="4" s="1"/>
  <c r="BL1437" i="4" a="1"/>
  <c r="BL1437" i="4" s="1"/>
  <c r="BL1438" i="4" a="1"/>
  <c r="BL1438" i="4"/>
  <c r="BL1439" i="4" a="1"/>
  <c r="BL1439" i="4" s="1"/>
  <c r="BL1440" i="4" a="1"/>
  <c r="BL1440" i="4"/>
  <c r="BL1441" i="4" a="1"/>
  <c r="BL1441" i="4" s="1"/>
  <c r="BL1442" i="4" a="1"/>
  <c r="BL1442" i="4" s="1"/>
  <c r="BL1443" i="4" a="1"/>
  <c r="BL1443" i="4" s="1"/>
  <c r="BL1444" i="4" a="1"/>
  <c r="BL1444" i="4"/>
  <c r="BL1445" i="4" a="1"/>
  <c r="BL1445" i="4" s="1"/>
  <c r="BL1446" i="4" a="1"/>
  <c r="BL1446" i="4"/>
  <c r="BL1447" i="4" a="1"/>
  <c r="BL1447" i="4" s="1"/>
  <c r="BL1448" i="4" a="1"/>
  <c r="BL1448" i="4"/>
  <c r="BL1449" i="4" a="1"/>
  <c r="BL1449" i="4" s="1"/>
  <c r="BL1450" i="4" a="1"/>
  <c r="BL1450" i="4" s="1"/>
  <c r="BL1451" i="4" a="1"/>
  <c r="BL1451" i="4" s="1"/>
  <c r="BL1452" i="4" a="1"/>
  <c r="BL1452" i="4"/>
  <c r="BL1453" i="4" a="1"/>
  <c r="BL1453" i="4" s="1"/>
  <c r="BL1454" i="4" a="1"/>
  <c r="BL1454" i="4"/>
  <c r="BL1455" i="4" a="1"/>
  <c r="BL1455" i="4" s="1"/>
  <c r="BL1456" i="4" a="1"/>
  <c r="BL1456" i="4"/>
  <c r="BL1457" i="4" a="1"/>
  <c r="BL1457" i="4" s="1"/>
  <c r="BL1458" i="4" a="1"/>
  <c r="BL1458" i="4" s="1"/>
  <c r="BL1459" i="4" a="1"/>
  <c r="BL1459" i="4" s="1"/>
  <c r="BL1460" i="4" a="1"/>
  <c r="BL1460" i="4"/>
  <c r="BL1461" i="4" a="1"/>
  <c r="BL1461" i="4" s="1"/>
  <c r="BL1462" i="4" a="1"/>
  <c r="BL1462" i="4"/>
  <c r="BL1463" i="4" a="1"/>
  <c r="BL1463" i="4" s="1"/>
  <c r="BL1464" i="4" a="1"/>
  <c r="BL1464" i="4"/>
  <c r="BL1465" i="4" a="1"/>
  <c r="BL1465" i="4" s="1"/>
  <c r="BL1466" i="4" a="1"/>
  <c r="BL1466" i="4" s="1"/>
  <c r="BL1467" i="4" a="1"/>
  <c r="BL1467" i="4" s="1"/>
  <c r="BL1468" i="4" a="1"/>
  <c r="BL1468" i="4" s="1"/>
  <c r="BL1469" i="4" a="1"/>
  <c r="BL1469" i="4" s="1"/>
  <c r="BL1470" i="4" a="1"/>
  <c r="BL1470" i="4"/>
  <c r="BL1471" i="4" a="1"/>
  <c r="BL1471" i="4" s="1"/>
  <c r="BL1472" i="4" a="1"/>
  <c r="BL1472" i="4"/>
  <c r="BL1473" i="4" a="1"/>
  <c r="BL1473" i="4" s="1"/>
  <c r="BL1474" i="4" a="1"/>
  <c r="BL1474" i="4" s="1"/>
  <c r="BL1475" i="4" a="1"/>
  <c r="BL1475" i="4" s="1"/>
  <c r="BL1476" i="4" a="1"/>
  <c r="BL1476" i="4"/>
  <c r="BL1477" i="4" a="1"/>
  <c r="BL1477" i="4" s="1"/>
  <c r="BL1478" i="4" a="1"/>
  <c r="BL1478" i="4"/>
  <c r="BL1479" i="4" a="1"/>
  <c r="BL1479" i="4" s="1"/>
  <c r="BL1480" i="4" a="1"/>
  <c r="BL1480" i="4"/>
  <c r="BL1481" i="4" a="1"/>
  <c r="BL1481" i="4" s="1"/>
  <c r="BL1482" i="4" a="1"/>
  <c r="BL1482" i="4" s="1"/>
  <c r="BL1483" i="4" a="1"/>
  <c r="BL1483" i="4" s="1"/>
  <c r="BL1484" i="4" a="1"/>
  <c r="BL1484" i="4"/>
  <c r="BL1485" i="4" a="1"/>
  <c r="BL1485" i="4" s="1"/>
  <c r="BL1486" i="4" a="1"/>
  <c r="BL1486" i="4"/>
  <c r="BL1487" i="4" a="1"/>
  <c r="BL1487" i="4" s="1"/>
  <c r="BL1488" i="4" a="1"/>
  <c r="BL1488" i="4"/>
  <c r="BL1489" i="4" a="1"/>
  <c r="BL1489" i="4" s="1"/>
  <c r="BL1490" i="4" a="1"/>
  <c r="BL1490" i="4" s="1"/>
  <c r="BL1491" i="4" a="1"/>
  <c r="BL1491" i="4" s="1"/>
  <c r="BL1492" i="4" a="1"/>
  <c r="BL1492" i="4"/>
  <c r="BL1493" i="4" a="1"/>
  <c r="BL1493" i="4" s="1"/>
  <c r="BL1494" i="4" a="1"/>
  <c r="BL1494" i="4"/>
  <c r="BL1495" i="4" a="1"/>
  <c r="BL1495" i="4" s="1"/>
  <c r="BL1496" i="4" a="1"/>
  <c r="BL1496" i="4"/>
  <c r="BL1497" i="4" a="1"/>
  <c r="BL1497" i="4" s="1"/>
  <c r="BL1498" i="4" a="1"/>
  <c r="BL1498" i="4" s="1"/>
  <c r="BL1499" i="4" a="1"/>
  <c r="BL1499" i="4" s="1"/>
  <c r="BL1500" i="4" a="1"/>
  <c r="BL1500" i="4" s="1"/>
  <c r="BL1501" i="4" a="1"/>
  <c r="BL1501" i="4" s="1"/>
  <c r="BL1502" i="4" a="1"/>
  <c r="BL1502" i="4"/>
  <c r="BL1503" i="4" a="1"/>
  <c r="BL1503" i="4" s="1"/>
  <c r="BL1504" i="4" a="1"/>
  <c r="BL1504" i="4"/>
  <c r="BL1505" i="4" a="1"/>
  <c r="BL1505" i="4" s="1"/>
  <c r="BL1506" i="4" a="1"/>
  <c r="BL1506" i="4" s="1"/>
  <c r="BL1507" i="4" a="1"/>
  <c r="BL1507" i="4" s="1"/>
  <c r="BL1508" i="4" a="1"/>
  <c r="BL1508" i="4"/>
  <c r="BL1509" i="4" a="1"/>
  <c r="BL1509" i="4" s="1"/>
  <c r="BL1510" i="4" a="1"/>
  <c r="BL1510" i="4"/>
  <c r="BL1511" i="4" a="1"/>
  <c r="BL1511" i="4" s="1"/>
  <c r="BL1512" i="4" a="1"/>
  <c r="BL1512" i="4"/>
  <c r="BL1513" i="4" a="1"/>
  <c r="BL1513" i="4" s="1"/>
  <c r="BL1514" i="4" a="1"/>
  <c r="BL1514" i="4" s="1"/>
  <c r="BL1515" i="4" a="1"/>
  <c r="BL1515" i="4" s="1"/>
  <c r="BL1516" i="4" a="1"/>
  <c r="BL1516" i="4"/>
  <c r="BL1517" i="4" a="1"/>
  <c r="BL1517" i="4" s="1"/>
  <c r="BL1518" i="4" a="1"/>
  <c r="BL1518" i="4"/>
  <c r="BL1519" i="4" a="1"/>
  <c r="BL1519" i="4" s="1"/>
  <c r="BL1520" i="4" a="1"/>
  <c r="BL1520" i="4"/>
  <c r="BL1521" i="4" a="1"/>
  <c r="BL1521" i="4" s="1"/>
  <c r="BL1522" i="4" a="1"/>
  <c r="BL1522" i="4" s="1"/>
  <c r="BL1523" i="4" a="1"/>
  <c r="BL1523" i="4" s="1"/>
  <c r="BL1524" i="4" a="1"/>
  <c r="BL1524" i="4"/>
  <c r="BL1525" i="4" a="1"/>
  <c r="BL1525" i="4" s="1"/>
  <c r="BL1526" i="4" a="1"/>
  <c r="BL1526" i="4"/>
  <c r="BL1527" i="4" a="1"/>
  <c r="BL1527" i="4" s="1"/>
  <c r="BL1528" i="4" a="1"/>
  <c r="BL1528" i="4"/>
  <c r="BL1529" i="4" a="1"/>
  <c r="BL1529" i="4" s="1"/>
  <c r="BL1530" i="4" a="1"/>
  <c r="BL1530" i="4" s="1"/>
  <c r="BL1531" i="4" a="1"/>
  <c r="BL1531" i="4" s="1"/>
  <c r="BL1532" i="4" a="1"/>
  <c r="BL1532" i="4" s="1"/>
  <c r="BL1533" i="4" a="1"/>
  <c r="BL1533" i="4" s="1"/>
  <c r="BL1534" i="4" a="1"/>
  <c r="BL1534" i="4"/>
  <c r="BL1535" i="4" a="1"/>
  <c r="BL1535" i="4" s="1"/>
  <c r="BL1536" i="4" a="1"/>
  <c r="BL1536" i="4"/>
  <c r="BL1537" i="4" a="1"/>
  <c r="BL1537" i="4" s="1"/>
  <c r="BL1538" i="4" a="1"/>
  <c r="BL1538" i="4" s="1"/>
  <c r="BL1539" i="4" a="1"/>
  <c r="BL1539" i="4" s="1"/>
  <c r="BL1540" i="4" a="1"/>
  <c r="BL1540" i="4"/>
  <c r="BL1541" i="4" a="1"/>
  <c r="BL1541" i="4" s="1"/>
  <c r="BL1542" i="4" a="1"/>
  <c r="BL1542" i="4"/>
  <c r="BL1543" i="4" a="1"/>
  <c r="BL1543" i="4" s="1"/>
  <c r="BL1544" i="4" a="1"/>
  <c r="BL1544" i="4"/>
  <c r="BL1545" i="4" a="1"/>
  <c r="BL1545" i="4" s="1"/>
  <c r="BL1546" i="4" a="1"/>
  <c r="BL1546" i="4" s="1"/>
  <c r="BL1547" i="4" a="1"/>
  <c r="BL1547" i="4" s="1"/>
  <c r="BL1548" i="4" a="1"/>
  <c r="BL1548" i="4"/>
  <c r="BL1549" i="4" a="1"/>
  <c r="BL1549" i="4" s="1"/>
  <c r="BL1550" i="4" a="1"/>
  <c r="BL1550" i="4"/>
  <c r="BL1551" i="4" a="1"/>
  <c r="BL1551" i="4" s="1"/>
  <c r="BL1552" i="4" a="1"/>
  <c r="BL1552" i="4"/>
  <c r="BL1553" i="4" a="1"/>
  <c r="BL1553" i="4" s="1"/>
  <c r="BL1554" i="4" a="1"/>
  <c r="BL1554" i="4" s="1"/>
  <c r="BL1555" i="4" a="1"/>
  <c r="BL1555" i="4" s="1"/>
  <c r="BL1556" i="4" a="1"/>
  <c r="BL1556" i="4"/>
  <c r="BL1557" i="4" a="1"/>
  <c r="BL1557" i="4" s="1"/>
  <c r="BL1558" i="4" a="1"/>
  <c r="BL1558" i="4"/>
  <c r="BL1559" i="4" a="1"/>
  <c r="BL1559" i="4" s="1"/>
  <c r="BL1560" i="4" a="1"/>
  <c r="BL1560" i="4"/>
  <c r="BL1561" i="4" a="1"/>
  <c r="BL1561" i="4" s="1"/>
  <c r="BL1562" i="4" a="1"/>
  <c r="BL1562" i="4" s="1"/>
  <c r="BL1563" i="4" a="1"/>
  <c r="BL1563" i="4" s="1"/>
  <c r="BL1564" i="4" a="1"/>
  <c r="BL1564" i="4" s="1"/>
  <c r="BL1565" i="4" a="1"/>
  <c r="BL1565" i="4" s="1"/>
  <c r="BL1566" i="4" a="1"/>
  <c r="BL1566" i="4"/>
  <c r="BL1567" i="4" a="1"/>
  <c r="BL1567" i="4" s="1"/>
  <c r="BL1568" i="4" a="1"/>
  <c r="BL1568" i="4"/>
  <c r="BL1569" i="4" a="1"/>
  <c r="BL1569" i="4" s="1"/>
  <c r="BL1570" i="4" a="1"/>
  <c r="BL1570" i="4" s="1"/>
  <c r="BL1571" i="4" a="1"/>
  <c r="BL1571" i="4" s="1"/>
  <c r="BL1572" i="4" a="1"/>
  <c r="BL1572" i="4"/>
  <c r="BL1573" i="4" a="1"/>
  <c r="BL1573" i="4" s="1"/>
  <c r="BL1574" i="4" a="1"/>
  <c r="BL1574" i="4"/>
  <c r="BL1575" i="4" a="1"/>
  <c r="BL1575" i="4" s="1"/>
  <c r="BL1576" i="4" a="1"/>
  <c r="BL1576" i="4"/>
  <c r="BL1577" i="4" a="1"/>
  <c r="BL1577" i="4" s="1"/>
  <c r="BL1578" i="4" a="1"/>
  <c r="BL1578" i="4" s="1"/>
  <c r="BL1579" i="4" a="1"/>
  <c r="BL1579" i="4" s="1"/>
  <c r="BL1580" i="4" a="1"/>
  <c r="BL1580" i="4"/>
  <c r="BL1581" i="4" a="1"/>
  <c r="BL1581" i="4" s="1"/>
  <c r="BL1582" i="4" a="1"/>
  <c r="BL1582" i="4"/>
  <c r="BL1583" i="4" a="1"/>
  <c r="BL1583" i="4" s="1"/>
  <c r="BL1584" i="4" a="1"/>
  <c r="BL1584" i="4"/>
  <c r="BL1585" i="4" a="1"/>
  <c r="BL1585" i="4" s="1"/>
  <c r="BL1586" i="4" a="1"/>
  <c r="BL1586" i="4" s="1"/>
  <c r="BL1587" i="4" a="1"/>
  <c r="BL1587" i="4" s="1"/>
  <c r="BL1588" i="4" a="1"/>
  <c r="BL1588" i="4"/>
  <c r="BL1589" i="4" a="1"/>
  <c r="BL1589" i="4" s="1"/>
  <c r="BL1590" i="4" a="1"/>
  <c r="BL1590" i="4"/>
  <c r="BL1591" i="4" a="1"/>
  <c r="BL1591" i="4" s="1"/>
  <c r="BL1592" i="4" a="1"/>
  <c r="BL1592" i="4"/>
  <c r="BL1593" i="4" a="1"/>
  <c r="BL1593" i="4" s="1"/>
  <c r="BL1594" i="4" a="1"/>
  <c r="BL1594" i="4" s="1"/>
  <c r="BL1595" i="4" a="1"/>
  <c r="BL1595" i="4" s="1"/>
  <c r="BL1596" i="4" a="1"/>
  <c r="BL1596" i="4" s="1"/>
  <c r="BL1597" i="4" a="1"/>
  <c r="BL1597" i="4" s="1"/>
  <c r="BL1598" i="4" a="1"/>
  <c r="BL1598" i="4"/>
  <c r="BL1599" i="4" a="1"/>
  <c r="BL1599" i="4" s="1"/>
  <c r="BL1600" i="4" a="1"/>
  <c r="BL1600" i="4"/>
  <c r="BL1601" i="4" a="1"/>
  <c r="BL1601" i="4" s="1"/>
  <c r="BL1602" i="4" a="1"/>
  <c r="BL1602" i="4" s="1"/>
  <c r="BL1603" i="4" a="1"/>
  <c r="BL1603" i="4" s="1"/>
  <c r="BL1604" i="4" a="1"/>
  <c r="BL1604" i="4"/>
  <c r="BL1605" i="4" a="1"/>
  <c r="BL1605" i="4" s="1"/>
  <c r="BL1606" i="4" a="1"/>
  <c r="BL1606" i="4"/>
  <c r="BL1607" i="4" a="1"/>
  <c r="BL1607" i="4" s="1"/>
  <c r="BL1608" i="4" a="1"/>
  <c r="BL1608" i="4"/>
  <c r="BL1609" i="4" a="1"/>
  <c r="BL1609" i="4" s="1"/>
  <c r="BL1610" i="4" a="1"/>
  <c r="BL1610" i="4" s="1"/>
  <c r="BL1611" i="4" a="1"/>
  <c r="BL1611" i="4" s="1"/>
  <c r="BL1612" i="4" a="1"/>
  <c r="BL1612" i="4"/>
  <c r="BL1613" i="4" a="1"/>
  <c r="BL1613" i="4" s="1"/>
  <c r="BL1614" i="4" a="1"/>
  <c r="BL1614" i="4"/>
  <c r="BL1615" i="4" a="1"/>
  <c r="BL1615" i="4" s="1"/>
  <c r="BL1616" i="4" a="1"/>
  <c r="BL1616" i="4"/>
  <c r="BL1617" i="4" a="1"/>
  <c r="BL1617" i="4" s="1"/>
  <c r="BL1618" i="4" a="1"/>
  <c r="BL1618" i="4" s="1"/>
  <c r="BL1619" i="4" a="1"/>
  <c r="BL1619" i="4" s="1"/>
  <c r="BL1620" i="4" a="1"/>
  <c r="BL1620" i="4"/>
  <c r="BL1621" i="4" a="1"/>
  <c r="BL1621" i="4" s="1"/>
  <c r="BL1622" i="4" a="1"/>
  <c r="BL1622" i="4"/>
  <c r="BL1623" i="4" a="1"/>
  <c r="BL1623" i="4" s="1"/>
  <c r="BL1624" i="4" a="1"/>
  <c r="BL1624" i="4"/>
  <c r="BL1625" i="4" a="1"/>
  <c r="BL1625" i="4" s="1"/>
  <c r="BL1626" i="4" a="1"/>
  <c r="BL1626" i="4" s="1"/>
  <c r="BL1627" i="4" a="1"/>
  <c r="BL1627" i="4" s="1"/>
  <c r="BL1628" i="4" a="1"/>
  <c r="BL1628" i="4" s="1"/>
  <c r="BL1629" i="4" a="1"/>
  <c r="BL1629" i="4" s="1"/>
  <c r="BL1630" i="4" a="1"/>
  <c r="BL1630" i="4"/>
  <c r="BL1631" i="4" a="1"/>
  <c r="BL1631" i="4" s="1"/>
  <c r="BL1632" i="4" a="1"/>
  <c r="BL1632" i="4"/>
  <c r="BL1633" i="4" a="1"/>
  <c r="BL1633" i="4" s="1"/>
  <c r="BL1634" i="4" a="1"/>
  <c r="BL1634" i="4" s="1"/>
  <c r="BL1635" i="4" a="1"/>
  <c r="BL1635" i="4" s="1"/>
  <c r="BL1636" i="4" a="1"/>
  <c r="BL1636" i="4"/>
  <c r="BL1637" i="4" a="1"/>
  <c r="BL1637" i="4" s="1"/>
  <c r="BL1638" i="4" a="1"/>
  <c r="BL1638" i="4"/>
  <c r="BL1639" i="4" a="1"/>
  <c r="BL1639" i="4" s="1"/>
  <c r="BL1640" i="4" a="1"/>
  <c r="BL1640" i="4"/>
  <c r="BL1641" i="4" a="1"/>
  <c r="BL1641" i="4" s="1"/>
  <c r="BL1642" i="4" a="1"/>
  <c r="BL1642" i="4" s="1"/>
  <c r="BL1643" i="4" a="1"/>
  <c r="BL1643" i="4" s="1"/>
  <c r="BL1644" i="4" a="1"/>
  <c r="BL1644" i="4"/>
  <c r="BL1645" i="4" a="1"/>
  <c r="BL1645" i="4" s="1"/>
  <c r="BL1646" i="4" a="1"/>
  <c r="BL1646" i="4"/>
  <c r="BL1647" i="4" a="1"/>
  <c r="BL1647" i="4" s="1"/>
  <c r="BL1648" i="4" a="1"/>
  <c r="BL1648" i="4"/>
  <c r="BL1649" i="4" a="1"/>
  <c r="BL1649" i="4" s="1"/>
  <c r="BL1650" i="4" a="1"/>
  <c r="BL1650" i="4" s="1"/>
  <c r="BL1651" i="4" a="1"/>
  <c r="BL1651" i="4" s="1"/>
  <c r="BL1652" i="4" a="1"/>
  <c r="BL1652" i="4"/>
  <c r="BL1653" i="4" a="1"/>
  <c r="BL1653" i="4" s="1"/>
  <c r="BL1654" i="4" a="1"/>
  <c r="BL1654" i="4"/>
  <c r="BL1655" i="4" a="1"/>
  <c r="BL1655" i="4" s="1"/>
  <c r="BL1656" i="4" a="1"/>
  <c r="BL1656" i="4"/>
  <c r="BL1657" i="4" a="1"/>
  <c r="BL1657" i="4" s="1"/>
  <c r="BL1658" i="4" a="1"/>
  <c r="BL1658" i="4" s="1"/>
  <c r="BL1659" i="4" a="1"/>
  <c r="BL1659" i="4" s="1"/>
  <c r="BL1660" i="4" a="1"/>
  <c r="BL1660" i="4" s="1"/>
  <c r="BL1661" i="4" a="1"/>
  <c r="BL1661" i="4" s="1"/>
  <c r="BL1662" i="4" a="1"/>
  <c r="BL1662" i="4"/>
  <c r="BL1663" i="4" a="1"/>
  <c r="BL1663" i="4" s="1"/>
  <c r="BL1664" i="4" a="1"/>
  <c r="BL1664" i="4"/>
  <c r="BL1665" i="4" a="1"/>
  <c r="BL1665" i="4" s="1"/>
  <c r="BL1666" i="4" a="1"/>
  <c r="BL1666" i="4" s="1"/>
  <c r="BL1667" i="4" a="1"/>
  <c r="BL1667" i="4" s="1"/>
  <c r="BL1668" i="4" a="1"/>
  <c r="BL1668" i="4"/>
  <c r="BL1669" i="4" a="1"/>
  <c r="BL1669" i="4"/>
  <c r="BL1670" i="4" a="1"/>
  <c r="BL1670" i="4"/>
  <c r="BL1671" i="4" a="1"/>
  <c r="BL1671" i="4"/>
  <c r="BL1672" i="4" a="1"/>
  <c r="BL1672" i="4"/>
  <c r="BL1673" i="4" a="1"/>
  <c r="BL1673" i="4" s="1"/>
  <c r="BL1674" i="4" a="1"/>
  <c r="BL1674" i="4"/>
  <c r="BL1675" i="4" a="1"/>
  <c r="BL1675" i="4" s="1"/>
  <c r="BL1676" i="4" a="1"/>
  <c r="BL1676" i="4"/>
  <c r="BL1677" i="4" a="1"/>
  <c r="BL1677" i="4" s="1"/>
  <c r="BL1678" i="4" a="1"/>
  <c r="BL1678" i="4" s="1"/>
  <c r="BL1679" i="4" a="1"/>
  <c r="BL1679" i="4" s="1"/>
  <c r="BL1680" i="4" a="1"/>
  <c r="BL1680" i="4"/>
  <c r="BL1681" i="4" a="1"/>
  <c r="BL1681" i="4" s="1"/>
  <c r="BL1682" i="4" a="1"/>
  <c r="BL1682" i="4"/>
  <c r="BL1683" i="4" a="1"/>
  <c r="BL1683" i="4" s="1"/>
  <c r="BL1684" i="4" a="1"/>
  <c r="BL1684" i="4"/>
  <c r="BL1685" i="4" a="1"/>
  <c r="BL1685" i="4" s="1"/>
  <c r="BL1686" i="4" a="1"/>
  <c r="BL1686" i="4" s="1"/>
  <c r="BL1687" i="4" a="1"/>
  <c r="BL1687" i="4" s="1"/>
  <c r="BL1688" i="4" a="1"/>
  <c r="BL1688" i="4"/>
  <c r="BL1689" i="4" a="1"/>
  <c r="BL1689" i="4" s="1"/>
  <c r="BL1690" i="4" a="1"/>
  <c r="BL1690" i="4"/>
  <c r="BL1691" i="4" a="1"/>
  <c r="BL1691" i="4" s="1"/>
  <c r="BL1692" i="4" a="1"/>
  <c r="BL1692" i="4"/>
  <c r="BL1693" i="4" a="1"/>
  <c r="BL1693" i="4" s="1"/>
  <c r="BL1694" i="4" a="1"/>
  <c r="BL1694" i="4" s="1"/>
  <c r="BL1695" i="4" a="1"/>
  <c r="BL1695" i="4" s="1"/>
  <c r="BL1696" i="4" a="1"/>
  <c r="BL1696" i="4"/>
  <c r="BL1697" i="4" a="1"/>
  <c r="BL1697" i="4" s="1"/>
  <c r="BL1698" i="4" a="1"/>
  <c r="BL1698" i="4"/>
  <c r="BL1699" i="4" a="1"/>
  <c r="BL1699" i="4" s="1"/>
  <c r="BL1700" i="4" a="1"/>
  <c r="BL1700" i="4"/>
  <c r="BL1701" i="4" a="1"/>
  <c r="BL1701" i="4" s="1"/>
  <c r="BL1702" i="4" a="1"/>
  <c r="BL1702" i="4" s="1"/>
  <c r="BL1703" i="4" a="1"/>
  <c r="BL1703" i="4" s="1"/>
  <c r="BL1704" i="4" a="1"/>
  <c r="BL1704" i="4"/>
  <c r="BL1705" i="4" a="1"/>
  <c r="BL1705" i="4" s="1"/>
  <c r="BL1706" i="4" a="1"/>
  <c r="BL1706" i="4"/>
  <c r="BL1707" i="4" a="1"/>
  <c r="BL1707" i="4" s="1"/>
  <c r="BL1708" i="4" a="1"/>
  <c r="BL1708" i="4"/>
  <c r="BL1709" i="4" a="1"/>
  <c r="BL1709" i="4" s="1"/>
  <c r="BL1710" i="4" a="1"/>
  <c r="BL1710" i="4" s="1"/>
  <c r="BL1711" i="4" a="1"/>
  <c r="BL1711" i="4" s="1"/>
  <c r="BL1712" i="4" a="1"/>
  <c r="BL1712" i="4"/>
  <c r="BL1713" i="4" a="1"/>
  <c r="BL1713" i="4" s="1"/>
  <c r="BL1714" i="4" a="1"/>
  <c r="BL1714" i="4"/>
  <c r="BL1715" i="4" a="1"/>
  <c r="BL1715" i="4" s="1"/>
  <c r="BL1716" i="4" a="1"/>
  <c r="BL1716" i="4"/>
  <c r="BL1717" i="4" a="1"/>
  <c r="BL1717" i="4" s="1"/>
  <c r="BL1718" i="4" a="1"/>
  <c r="BL1718" i="4" s="1"/>
  <c r="BL1719" i="4" a="1"/>
  <c r="BL1719" i="4" s="1"/>
  <c r="BL1720" i="4" a="1"/>
  <c r="BL1720" i="4"/>
  <c r="BL1721" i="4" a="1"/>
  <c r="BL1721" i="4" s="1"/>
  <c r="BL1722" i="4" a="1"/>
  <c r="BL1722" i="4"/>
  <c r="BL1723" i="4" a="1"/>
  <c r="BL1723" i="4" s="1"/>
  <c r="BL1724" i="4" a="1"/>
  <c r="BL1724" i="4"/>
  <c r="BL1725" i="4" a="1"/>
  <c r="BL1725" i="4" s="1"/>
  <c r="BL1726" i="4" a="1"/>
  <c r="BL1726" i="4" s="1"/>
  <c r="BL1727" i="4" a="1"/>
  <c r="BL1727" i="4" s="1"/>
  <c r="BL1728" i="4" a="1"/>
  <c r="BL1728" i="4"/>
  <c r="BL1729" i="4" a="1"/>
  <c r="BL1729" i="4" s="1"/>
  <c r="BL1730" i="4" a="1"/>
  <c r="BL1730" i="4"/>
  <c r="BL1731" i="4" a="1"/>
  <c r="BL1731" i="4" s="1"/>
  <c r="BL1732" i="4" a="1"/>
  <c r="BL1732" i="4"/>
  <c r="BL1733" i="4" a="1"/>
  <c r="BL1733" i="4" s="1"/>
  <c r="BL1734" i="4" a="1"/>
  <c r="BL1734" i="4" s="1"/>
  <c r="BL1735" i="4" a="1"/>
  <c r="BL1735" i="4" s="1"/>
  <c r="BL1736" i="4" a="1"/>
  <c r="BL1736" i="4"/>
  <c r="BL1737" i="4" a="1"/>
  <c r="BL1737" i="4" s="1"/>
  <c r="BL1738" i="4" a="1"/>
  <c r="BL1738" i="4"/>
  <c r="BL1739" i="4" a="1"/>
  <c r="BL1739" i="4" s="1"/>
  <c r="BL1740" i="4" a="1"/>
  <c r="BL1740" i="4"/>
  <c r="BL1741" i="4" a="1"/>
  <c r="BL1741" i="4" s="1"/>
  <c r="BL1742" i="4" a="1"/>
  <c r="BL1742" i="4" s="1"/>
  <c r="BL1743" i="4" a="1"/>
  <c r="BL1743" i="4" s="1"/>
  <c r="BL1744" i="4" a="1"/>
  <c r="BL1744" i="4"/>
  <c r="BL1745" i="4" a="1"/>
  <c r="BL1745" i="4" s="1"/>
  <c r="BL1746" i="4" a="1"/>
  <c r="BL1746" i="4"/>
  <c r="BL1747" i="4" a="1"/>
  <c r="BL1747" i="4" s="1"/>
  <c r="BL1748" i="4" a="1"/>
  <c r="BL1748" i="4"/>
  <c r="BL1749" i="4" a="1"/>
  <c r="BL1749" i="4" s="1"/>
  <c r="BL1750" i="4" a="1"/>
  <c r="BL1750" i="4" s="1"/>
  <c r="BL1751" i="4" a="1"/>
  <c r="BL1751" i="4" s="1"/>
  <c r="BL1752" i="4" a="1"/>
  <c r="BL1752" i="4"/>
  <c r="BL1753" i="4" a="1"/>
  <c r="BL1753" i="4" s="1"/>
  <c r="BL1754" i="4" a="1"/>
  <c r="BL1754" i="4"/>
  <c r="BL1755" i="4" a="1"/>
  <c r="BL1755" i="4" s="1"/>
  <c r="BL1756" i="4" a="1"/>
  <c r="BL1756" i="4"/>
  <c r="BL1757" i="4" a="1"/>
  <c r="BL1757" i="4" s="1"/>
  <c r="BL1758" i="4" a="1"/>
  <c r="BL1758" i="4" s="1"/>
  <c r="BL1759" i="4" a="1"/>
  <c r="BL1759" i="4" s="1"/>
  <c r="BL1760" i="4" a="1"/>
  <c r="BL1760" i="4"/>
  <c r="BL1761" i="4" a="1"/>
  <c r="BL1761" i="4" s="1"/>
  <c r="BL1762" i="4" a="1"/>
  <c r="BL1762" i="4"/>
  <c r="BL1763" i="4" a="1"/>
  <c r="BL1763" i="4" s="1"/>
  <c r="BL1764" i="4" a="1"/>
  <c r="BL1764" i="4"/>
  <c r="BL1765" i="4" a="1"/>
  <c r="BL1765" i="4" s="1"/>
  <c r="BL1766" i="4" a="1"/>
  <c r="BL1766" i="4" s="1"/>
  <c r="BL1767" i="4" a="1"/>
  <c r="BL1767" i="4" s="1"/>
  <c r="BL1768" i="4" a="1"/>
  <c r="BL1768" i="4"/>
  <c r="BL1769" i="4" a="1"/>
  <c r="BL1769" i="4" s="1"/>
  <c r="BL1770" i="4" a="1"/>
  <c r="BL1770" i="4"/>
  <c r="BL1771" i="4" a="1"/>
  <c r="BL1771" i="4" s="1"/>
  <c r="BL1772" i="4" a="1"/>
  <c r="BL1772" i="4"/>
  <c r="BL1773" i="4" a="1"/>
  <c r="BL1773" i="4" s="1"/>
  <c r="BL1774" i="4" a="1"/>
  <c r="BL1774" i="4" s="1"/>
  <c r="BL1775" i="4" a="1"/>
  <c r="BL1775" i="4" s="1"/>
  <c r="BL1776" i="4" a="1"/>
  <c r="BL1776" i="4"/>
  <c r="BL1777" i="4" a="1"/>
  <c r="BL1777" i="4" s="1"/>
  <c r="BL1778" i="4" a="1"/>
  <c r="BL1778" i="4"/>
  <c r="BL1779" i="4" a="1"/>
  <c r="BL1779" i="4" s="1"/>
  <c r="BL1780" i="4" a="1"/>
  <c r="BL1780" i="4"/>
  <c r="BL1781" i="4" a="1"/>
  <c r="BL1781" i="4" s="1"/>
  <c r="BL1782" i="4" a="1"/>
  <c r="BL1782" i="4" s="1"/>
  <c r="BL1783" i="4" a="1"/>
  <c r="BL1783" i="4" s="1"/>
  <c r="BL1784" i="4" a="1"/>
  <c r="BL1784" i="4"/>
  <c r="BL1785" i="4" a="1"/>
  <c r="BL1785" i="4" s="1"/>
  <c r="BL1786" i="4" a="1"/>
  <c r="BL1786" i="4"/>
  <c r="BL1787" i="4" a="1"/>
  <c r="BL1787" i="4" s="1"/>
  <c r="BL1788" i="4" a="1"/>
  <c r="BL1788" i="4"/>
  <c r="BL1789" i="4" a="1"/>
  <c r="BL1789" i="4" s="1"/>
  <c r="BL1790" i="4" a="1"/>
  <c r="BL1790" i="4" s="1"/>
  <c r="BL1791" i="4" a="1"/>
  <c r="BL1791" i="4" s="1"/>
  <c r="BL1792" i="4" a="1"/>
  <c r="BL1792" i="4"/>
  <c r="BL1793" i="4" a="1"/>
  <c r="BL1793" i="4" s="1"/>
  <c r="BL1794" i="4" a="1"/>
  <c r="BL1794" i="4"/>
  <c r="BL1795" i="4" a="1"/>
  <c r="BL1795" i="4" s="1"/>
  <c r="BL1796" i="4" a="1"/>
  <c r="BL1796" i="4"/>
  <c r="BL1797" i="4" a="1"/>
  <c r="BL1797" i="4" s="1"/>
  <c r="BL1798" i="4" a="1"/>
  <c r="BL1798" i="4" s="1"/>
  <c r="BL1799" i="4" a="1"/>
  <c r="BL1799" i="4" s="1"/>
  <c r="BL1800" i="4" a="1"/>
  <c r="BL1800" i="4"/>
  <c r="BL1801" i="4" a="1"/>
  <c r="BL1801" i="4" s="1"/>
  <c r="BL1802" i="4" a="1"/>
  <c r="BL1802" i="4"/>
  <c r="BL1803" i="4" a="1"/>
  <c r="BL1803" i="4" s="1"/>
  <c r="BL1804" i="4" a="1"/>
  <c r="BL1804" i="4" s="1"/>
  <c r="BL1805" i="4" a="1"/>
  <c r="BL1805" i="4" s="1"/>
  <c r="BL1806" i="4" a="1"/>
  <c r="BL1806" i="4" s="1"/>
  <c r="BL1807" i="4" a="1"/>
  <c r="BL1807" i="4" s="1"/>
  <c r="BL1808" i="4" a="1"/>
  <c r="BL1808" i="4"/>
  <c r="BL1809" i="4" a="1"/>
  <c r="BL1809" i="4" s="1"/>
  <c r="BL1810" i="4" a="1"/>
  <c r="BL1810" i="4"/>
  <c r="BL1811" i="4" a="1"/>
  <c r="BL1811" i="4" s="1"/>
  <c r="BL1812" i="4" a="1"/>
  <c r="BL1812" i="4"/>
  <c r="BL1813" i="4" a="1"/>
  <c r="BL1813" i="4" s="1"/>
  <c r="BL1814" i="4" a="1"/>
  <c r="BL1814" i="4" s="1"/>
  <c r="BL1815" i="4" a="1"/>
  <c r="BL1815" i="4" s="1"/>
  <c r="BL1816" i="4" a="1"/>
  <c r="BL1816" i="4"/>
  <c r="BL1817" i="4" a="1"/>
  <c r="BL1817" i="4" s="1"/>
  <c r="BL1818" i="4" a="1"/>
  <c r="BL1818" i="4"/>
  <c r="BL1819" i="4" a="1"/>
  <c r="BL1819" i="4" s="1"/>
  <c r="BL1820" i="4" a="1"/>
  <c r="BL1820" i="4"/>
  <c r="BL1821" i="4" a="1"/>
  <c r="BL1821" i="4" s="1"/>
  <c r="BL1822" i="4" a="1"/>
  <c r="BL1822" i="4" s="1"/>
  <c r="BL1823" i="4" a="1"/>
  <c r="BL1823" i="4" s="1"/>
  <c r="BL1824" i="4" a="1"/>
  <c r="BL1824" i="4"/>
  <c r="BL1825" i="4" a="1"/>
  <c r="BL1825" i="4" s="1"/>
  <c r="BL1826" i="4" a="1"/>
  <c r="BL1826" i="4"/>
  <c r="BL1827" i="4" a="1"/>
  <c r="BL1827" i="4" s="1"/>
  <c r="BL1828" i="4" a="1"/>
  <c r="BL1828" i="4"/>
  <c r="BL1829" i="4" a="1"/>
  <c r="BL1829" i="4" s="1"/>
  <c r="BL1830" i="4" a="1"/>
  <c r="BL1830" i="4" s="1"/>
  <c r="BL1831" i="4" a="1"/>
  <c r="BL1831" i="4" s="1"/>
  <c r="BL1832" i="4" a="1"/>
  <c r="BL1832" i="4"/>
  <c r="BL1833" i="4" a="1"/>
  <c r="BL1833" i="4" s="1"/>
  <c r="BL1834" i="4" a="1"/>
  <c r="BL1834" i="4"/>
  <c r="BL1835" i="4" a="1"/>
  <c r="BL1835" i="4" s="1"/>
  <c r="BL1836" i="4" a="1"/>
  <c r="BL1836" i="4"/>
  <c r="BL1837" i="4" a="1"/>
  <c r="BL1837" i="4" s="1"/>
  <c r="BL1838" i="4" a="1"/>
  <c r="BL1838" i="4" s="1"/>
  <c r="BL1839" i="4" a="1"/>
  <c r="BL1839" i="4" s="1"/>
  <c r="BL1840" i="4" a="1"/>
  <c r="BL1840" i="4"/>
  <c r="BL1841" i="4" a="1"/>
  <c r="BL1841" i="4" s="1"/>
  <c r="BL1842" i="4" a="1"/>
  <c r="BL1842" i="4"/>
  <c r="BL1843" i="4" a="1"/>
  <c r="BL1843" i="4" s="1"/>
  <c r="BL1844" i="4" a="1"/>
  <c r="BL1844" i="4"/>
  <c r="BL1845" i="4" a="1"/>
  <c r="BL1845" i="4" s="1"/>
  <c r="BL1846" i="4" a="1"/>
  <c r="BL1846" i="4" s="1"/>
  <c r="BL1847" i="4" a="1"/>
  <c r="BL1847" i="4" s="1"/>
  <c r="BL1848" i="4" a="1"/>
  <c r="BL1848" i="4"/>
  <c r="BL1849" i="4" a="1"/>
  <c r="BL1849" i="4" s="1"/>
  <c r="BL1850" i="4" a="1"/>
  <c r="BL1850" i="4"/>
  <c r="BL1851" i="4" a="1"/>
  <c r="BL1851" i="4" s="1"/>
  <c r="BL1852" i="4" a="1"/>
  <c r="BL1852" i="4" s="1"/>
  <c r="BL1853" i="4" a="1"/>
  <c r="BL1853" i="4" s="1"/>
  <c r="BL1854" i="4" a="1"/>
  <c r="BL1854" i="4" s="1"/>
  <c r="BL1855" i="4" a="1"/>
  <c r="BL1855" i="4" s="1"/>
  <c r="BL1856" i="4" a="1"/>
  <c r="BL1856" i="4"/>
  <c r="BL1857" i="4" a="1"/>
  <c r="BL1857" i="4" s="1"/>
  <c r="BL1858" i="4" a="1"/>
  <c r="BL1858" i="4"/>
  <c r="BL1859" i="4" a="1"/>
  <c r="BL1859" i="4" s="1"/>
  <c r="BL1860" i="4" a="1"/>
  <c r="BL1860" i="4" s="1"/>
  <c r="BL1861" i="4" a="1"/>
  <c r="BL1861" i="4" s="1"/>
  <c r="BL1862" i="4" a="1"/>
  <c r="BL1862" i="4" s="1"/>
  <c r="BL1863" i="4" a="1"/>
  <c r="BL1863" i="4" s="1"/>
  <c r="BL1864" i="4" a="1"/>
  <c r="BL1864" i="4"/>
  <c r="BL1865" i="4" a="1"/>
  <c r="BL1865" i="4" s="1"/>
  <c r="BL1866" i="4" a="1"/>
  <c r="BL1866" i="4"/>
  <c r="BL1867" i="4" a="1"/>
  <c r="BL1867" i="4" s="1"/>
  <c r="BL1868" i="4" a="1"/>
  <c r="BL1868" i="4" s="1"/>
  <c r="BL1869" i="4" a="1"/>
  <c r="BL1869" i="4" s="1"/>
  <c r="BL1870" i="4" a="1"/>
  <c r="BL1870" i="4" s="1"/>
  <c r="BL1871" i="4" a="1"/>
  <c r="BL1871" i="4" s="1"/>
  <c r="BL1872" i="4" a="1"/>
  <c r="BL1872" i="4"/>
  <c r="BL1873" i="4" a="1"/>
  <c r="BL1873" i="4" s="1"/>
  <c r="BL1874" i="4" a="1"/>
  <c r="BL1874" i="4"/>
  <c r="BL1875" i="4" a="1"/>
  <c r="BL1875" i="4" s="1"/>
  <c r="BL1876" i="4" a="1"/>
  <c r="BL1876" i="4" s="1"/>
  <c r="BL1877" i="4" a="1"/>
  <c r="BL1877" i="4" s="1"/>
  <c r="BL1878" i="4" a="1"/>
  <c r="BL1878" i="4" s="1"/>
  <c r="BL1879" i="4" a="1"/>
  <c r="BL1879" i="4" s="1"/>
  <c r="BL1880" i="4" a="1"/>
  <c r="BL1880" i="4"/>
  <c r="BL1881" i="4" a="1"/>
  <c r="BL1881" i="4" s="1"/>
  <c r="BL1882" i="4" a="1"/>
  <c r="BL1882" i="4"/>
  <c r="BL1883" i="4" a="1"/>
  <c r="BL1883" i="4" s="1"/>
  <c r="BL1884" i="4" a="1"/>
  <c r="BL1884" i="4"/>
  <c r="BL1885" i="4" a="1"/>
  <c r="BL1885" i="4" s="1"/>
  <c r="BL1886" i="4" a="1"/>
  <c r="BL1886" i="4" s="1"/>
  <c r="BL1887" i="4" a="1"/>
  <c r="BL1887" i="4" s="1"/>
  <c r="BL1888" i="4" a="1"/>
  <c r="BL1888" i="4"/>
  <c r="BL1889" i="4" a="1"/>
  <c r="BL1889" i="4" s="1"/>
  <c r="BL1890" i="4" a="1"/>
  <c r="BL1890" i="4"/>
  <c r="BL1891" i="4" a="1"/>
  <c r="BL1891" i="4" s="1"/>
  <c r="BL1892" i="4" a="1"/>
  <c r="BL1892" i="4"/>
  <c r="BL1893" i="4" a="1"/>
  <c r="BL1893" i="4" s="1"/>
  <c r="BL1894" i="4" a="1"/>
  <c r="BL1894" i="4" s="1"/>
  <c r="BL1895" i="4" a="1"/>
  <c r="BL1895" i="4" s="1"/>
  <c r="BL1896" i="4" a="1"/>
  <c r="BL1896" i="4"/>
  <c r="BL1897" i="4" a="1"/>
  <c r="BL1897" i="4" s="1"/>
  <c r="BL1898" i="4" a="1"/>
  <c r="BL1898" i="4"/>
  <c r="BL1899" i="4" a="1"/>
  <c r="BL1899" i="4" s="1"/>
  <c r="BL1900" i="4" a="1"/>
  <c r="BL1900" i="4" s="1"/>
  <c r="BL1901" i="4" a="1"/>
  <c r="BL1901" i="4" s="1"/>
  <c r="BL1902" i="4" a="1"/>
  <c r="BL1902" i="4" s="1"/>
  <c r="BL1903" i="4" a="1"/>
  <c r="BL1903" i="4" s="1"/>
  <c r="BL1904" i="4" a="1"/>
  <c r="BL1904" i="4"/>
  <c r="BL1905" i="4" a="1"/>
  <c r="BL1905" i="4" s="1"/>
  <c r="BL1906" i="4" a="1"/>
  <c r="BL1906" i="4"/>
  <c r="BL1907" i="4" a="1"/>
  <c r="BL1907" i="4" s="1"/>
  <c r="BL1908" i="4" a="1"/>
  <c r="BL1908" i="4" s="1"/>
  <c r="BL1909" i="4" a="1"/>
  <c r="BL1909" i="4" s="1"/>
  <c r="BL1910" i="4" a="1"/>
  <c r="BL1910" i="4" s="1"/>
  <c r="BL1911" i="4" a="1"/>
  <c r="BL1911" i="4" s="1"/>
  <c r="BL1912" i="4" a="1"/>
  <c r="BL1912" i="4"/>
  <c r="BL1913" i="4" a="1"/>
  <c r="BL1913" i="4" s="1"/>
  <c r="BL1914" i="4" a="1"/>
  <c r="BL1914" i="4"/>
  <c r="BL1915" i="4" a="1"/>
  <c r="BL1915" i="4" s="1"/>
  <c r="BL1916" i="4" a="1"/>
  <c r="BL1916" i="4" s="1"/>
  <c r="BL1917" i="4" a="1"/>
  <c r="BL1917" i="4" s="1"/>
  <c r="BL1918" i="4" a="1"/>
  <c r="BL1918" i="4" s="1"/>
  <c r="BL1919" i="4" a="1"/>
  <c r="BL1919" i="4" s="1"/>
  <c r="BL1920" i="4" a="1"/>
  <c r="BL1920" i="4"/>
  <c r="BL1921" i="4" a="1"/>
  <c r="BL1921" i="4" s="1"/>
  <c r="BL1922" i="4" a="1"/>
  <c r="BL1922" i="4"/>
  <c r="BL1923" i="4" a="1"/>
  <c r="BL1923" i="4" s="1"/>
  <c r="BL1924" i="4" a="1"/>
  <c r="BL1924" i="4" s="1"/>
  <c r="BL1925" i="4" a="1"/>
  <c r="BL1925" i="4" s="1"/>
  <c r="BL1926" i="4" a="1"/>
  <c r="BL1926" i="4" s="1"/>
  <c r="BL1927" i="4" a="1"/>
  <c r="BL1927" i="4" s="1"/>
  <c r="BL1928" i="4" a="1"/>
  <c r="BL1928" i="4"/>
  <c r="BL1929" i="4" a="1"/>
  <c r="BL1929" i="4" s="1"/>
  <c r="BL1930" i="4" a="1"/>
  <c r="BL1930" i="4"/>
  <c r="BL1931" i="4" a="1"/>
  <c r="BL1931" i="4" s="1"/>
  <c r="BL1932" i="4" a="1"/>
  <c r="BL1932" i="4" s="1"/>
  <c r="BL1933" i="4" a="1"/>
  <c r="BL1933" i="4" s="1"/>
  <c r="BL1934" i="4" a="1"/>
  <c r="BL1934" i="4" s="1"/>
  <c r="BL1935" i="4" a="1"/>
  <c r="BL1935" i="4" s="1"/>
  <c r="BL1936" i="4" a="1"/>
  <c r="BL1936" i="4"/>
  <c r="BL1937" i="4" a="1"/>
  <c r="BL1937" i="4" s="1"/>
  <c r="BL1938" i="4" a="1"/>
  <c r="BL1938" i="4"/>
  <c r="BL1939" i="4" a="1"/>
  <c r="BL1939" i="4" s="1"/>
  <c r="BL1940" i="4" a="1"/>
  <c r="BL1940" i="4" s="1"/>
  <c r="BL1941" i="4" a="1"/>
  <c r="BL1941" i="4" s="1"/>
  <c r="BL1942" i="4" a="1"/>
  <c r="BL1942" i="4" s="1"/>
  <c r="BL1943" i="4" a="1"/>
  <c r="BL1943" i="4" s="1"/>
  <c r="BL1944" i="4" a="1"/>
  <c r="BL1944" i="4"/>
  <c r="BL1945" i="4" a="1"/>
  <c r="BL1945" i="4" s="1"/>
  <c r="BL1946" i="4" a="1"/>
  <c r="BL1946" i="4"/>
  <c r="BL1947" i="4" a="1"/>
  <c r="BL1947" i="4" s="1"/>
  <c r="BL1948" i="4" a="1"/>
  <c r="BL1948" i="4" s="1"/>
  <c r="BL1949" i="4" a="1"/>
  <c r="BL1949" i="4" s="1"/>
  <c r="BL1950" i="4" a="1"/>
  <c r="BL1950" i="4" s="1"/>
  <c r="BL1951" i="4" a="1"/>
  <c r="BL1951" i="4" s="1"/>
  <c r="BL1952" i="4" a="1"/>
  <c r="BL1952" i="4"/>
  <c r="BL1953" i="4" a="1"/>
  <c r="BL1953" i="4" s="1"/>
  <c r="BL1954" i="4" a="1"/>
  <c r="BL1954" i="4"/>
  <c r="BL1955" i="4" a="1"/>
  <c r="BL1955" i="4" s="1"/>
  <c r="BL1956" i="4" a="1"/>
  <c r="BL1956" i="4" s="1"/>
  <c r="BL1957" i="4" a="1"/>
  <c r="BL1957" i="4" s="1"/>
  <c r="BL1958" i="4" a="1"/>
  <c r="BL1958" i="4" s="1"/>
  <c r="BL1959" i="4" a="1"/>
  <c r="BL1959" i="4" s="1"/>
  <c r="BL1960" i="4" a="1"/>
  <c r="BL1960" i="4"/>
  <c r="BL1961" i="4" a="1"/>
  <c r="BL1961" i="4" s="1"/>
  <c r="BL1962" i="4" a="1"/>
  <c r="BL1962" i="4"/>
  <c r="BL1963" i="4" a="1"/>
  <c r="BL1963" i="4" s="1"/>
  <c r="BL1964" i="4" a="1"/>
  <c r="BL1964" i="4" s="1"/>
  <c r="BL1965" i="4" a="1"/>
  <c r="BL1965" i="4" s="1"/>
  <c r="BL1966" i="4" a="1"/>
  <c r="BL1966" i="4" s="1"/>
  <c r="BL1967" i="4" a="1"/>
  <c r="BL1967" i="4" s="1"/>
  <c r="BL1968" i="4" a="1"/>
  <c r="BL1968" i="4"/>
  <c r="BL1969" i="4" a="1"/>
  <c r="BL1969" i="4" s="1"/>
  <c r="BL1970" i="4" a="1"/>
  <c r="BL1970" i="4"/>
  <c r="BL1971" i="4" a="1"/>
  <c r="BL1971" i="4" s="1"/>
  <c r="BL1972" i="4" a="1"/>
  <c r="BL1972" i="4" s="1"/>
  <c r="BL1973" i="4" a="1"/>
  <c r="BL1973" i="4" s="1"/>
  <c r="BL1974" i="4" a="1"/>
  <c r="BL1974" i="4" s="1"/>
  <c r="BL1975" i="4" a="1"/>
  <c r="BL1975" i="4" s="1"/>
  <c r="BL1976" i="4" a="1"/>
  <c r="BL1976" i="4"/>
  <c r="BL1977" i="4" a="1"/>
  <c r="BL1977" i="4" s="1"/>
  <c r="BL1978" i="4" a="1"/>
  <c r="BL1978" i="4"/>
  <c r="BL1979" i="4" a="1"/>
  <c r="BL1979" i="4" s="1"/>
  <c r="BL1980" i="4" a="1"/>
  <c r="BL1980" i="4" s="1"/>
  <c r="BL1981" i="4" a="1"/>
  <c r="BL1981" i="4" s="1"/>
  <c r="BL1982" i="4" a="1"/>
  <c r="BL1982" i="4" s="1"/>
  <c r="BL1983" i="4" a="1"/>
  <c r="BL1983" i="4" s="1"/>
  <c r="BL1984" i="4" a="1"/>
  <c r="BL1984" i="4"/>
  <c r="BL1985" i="4" a="1"/>
  <c r="BL1985" i="4" s="1"/>
  <c r="BL1986" i="4" a="1"/>
  <c r="BL1986" i="4"/>
  <c r="BL1987" i="4" a="1"/>
  <c r="BL1987" i="4" s="1"/>
  <c r="BL1988" i="4" a="1"/>
  <c r="BL1988" i="4" s="1"/>
  <c r="BL1989" i="4" a="1"/>
  <c r="BL1989" i="4" s="1"/>
  <c r="BL1990" i="4" a="1"/>
  <c r="BL1990" i="4" s="1"/>
  <c r="BL1991" i="4" a="1"/>
  <c r="BL1991" i="4" s="1"/>
  <c r="BL1992" i="4" a="1"/>
  <c r="BL1992" i="4"/>
  <c r="BL1993" i="4" a="1"/>
  <c r="BL1993" i="4" s="1"/>
  <c r="BL1994" i="4" a="1"/>
  <c r="BL1994" i="4"/>
  <c r="BL1995" i="4" a="1"/>
  <c r="BL1995" i="4" s="1"/>
  <c r="BL1996" i="4" a="1"/>
  <c r="BL1996" i="4" s="1"/>
  <c r="BL1997" i="4" a="1"/>
  <c r="BL1997" i="4" s="1"/>
  <c r="BL1998" i="4" a="1"/>
  <c r="BL1998" i="4" s="1"/>
  <c r="BL1999" i="4" a="1"/>
  <c r="BL1999" i="4" s="1"/>
  <c r="BL2000" i="4" a="1"/>
  <c r="BL2000" i="4"/>
  <c r="BL2001" i="4" a="1"/>
  <c r="BL2001" i="4" s="1"/>
  <c r="BL2002" i="4" a="1"/>
  <c r="BL2002" i="4"/>
  <c r="BL2003" i="4" a="1"/>
  <c r="BL2003" i="4" s="1"/>
  <c r="BL2004" i="4" a="1"/>
  <c r="BL2004" i="4" s="1"/>
  <c r="BL2005" i="4" a="1"/>
  <c r="BL2005" i="4" s="1"/>
  <c r="BL2006" i="4" a="1"/>
  <c r="BL2006" i="4" s="1"/>
  <c r="BL2007" i="4" a="1"/>
  <c r="BL2007" i="4" s="1"/>
  <c r="BL2008" i="4" a="1"/>
  <c r="BL2008" i="4"/>
  <c r="BL2009" i="4" a="1"/>
  <c r="BL2009" i="4" s="1"/>
  <c r="BL2010" i="4" a="1"/>
  <c r="BL2010" i="4"/>
  <c r="BL2011" i="4" a="1"/>
  <c r="BL2011" i="4" s="1"/>
  <c r="BL2012" i="4" a="1"/>
  <c r="BL2012" i="4" s="1"/>
  <c r="BL2013" i="4" a="1"/>
  <c r="BL2013" i="4" s="1"/>
  <c r="BL2014" i="4" a="1"/>
  <c r="BL2014" i="4" s="1"/>
  <c r="BL2015" i="4" a="1"/>
  <c r="BL2015" i="4" s="1"/>
  <c r="BL2016" i="4" a="1"/>
  <c r="BL2016" i="4"/>
  <c r="BL2017" i="4" a="1"/>
  <c r="BL2017" i="4" s="1"/>
  <c r="BL2018" i="4" a="1"/>
  <c r="BL2018" i="4"/>
  <c r="BL2019" i="4" a="1"/>
  <c r="BL2019" i="4" s="1"/>
  <c r="BL2020" i="4" a="1"/>
  <c r="BL2020" i="4" s="1"/>
  <c r="BL2021" i="4" a="1"/>
  <c r="BL2021" i="4" s="1"/>
  <c r="BL2022" i="4" a="1"/>
  <c r="BL2022" i="4" s="1"/>
  <c r="BL2023" i="4" a="1"/>
  <c r="BL2023" i="4" s="1"/>
  <c r="BL2024" i="4" a="1"/>
  <c r="BL2024" i="4"/>
  <c r="BL2025" i="4" a="1"/>
  <c r="BL2025" i="4" s="1"/>
  <c r="BL2026" i="4" a="1"/>
  <c r="BL2026" i="4"/>
  <c r="BL2027" i="4" a="1"/>
  <c r="BL2027" i="4" s="1"/>
  <c r="BL2028" i="4" a="1"/>
  <c r="BL2028" i="4" s="1"/>
  <c r="BL2029" i="4" a="1"/>
  <c r="BL2029" i="4" s="1"/>
  <c r="BL2030" i="4" a="1"/>
  <c r="BL2030" i="4" s="1"/>
  <c r="BL2031" i="4" a="1"/>
  <c r="BL2031" i="4" s="1"/>
  <c r="BL2032" i="4" a="1"/>
  <c r="BL2032" i="4"/>
  <c r="BL2033" i="4" a="1"/>
  <c r="BL2033" i="4" s="1"/>
  <c r="BL2034" i="4" a="1"/>
  <c r="BL2034" i="4"/>
  <c r="BL2035" i="4" a="1"/>
  <c r="BL2035" i="4" s="1"/>
  <c r="BL2036" i="4" a="1"/>
  <c r="BL2036" i="4" s="1"/>
  <c r="BL2037" i="4" a="1"/>
  <c r="BL2037" i="4" s="1"/>
  <c r="BL2038" i="4" a="1"/>
  <c r="BL2038" i="4" s="1"/>
  <c r="BL2039" i="4" a="1"/>
  <c r="BL2039" i="4" s="1"/>
  <c r="BL2040" i="4" a="1"/>
  <c r="BL2040" i="4"/>
  <c r="BL2041" i="4" a="1"/>
  <c r="BL2041" i="4" s="1"/>
  <c r="BL2042" i="4" a="1"/>
  <c r="BL2042" i="4"/>
  <c r="BL2043" i="4" a="1"/>
  <c r="BL2043" i="4" s="1"/>
  <c r="BL2044" i="4" a="1"/>
  <c r="BL2044" i="4" s="1"/>
  <c r="BL2045" i="4" a="1"/>
  <c r="BL2045" i="4" s="1"/>
  <c r="BL2046" i="4" a="1"/>
  <c r="BL2046" i="4" s="1"/>
  <c r="BL2047" i="4" a="1"/>
  <c r="BL2047" i="4" s="1"/>
  <c r="BL2048" i="4" a="1"/>
  <c r="BL2048" i="4"/>
  <c r="BL2049" i="4" a="1"/>
  <c r="BL2049" i="4" s="1"/>
  <c r="BL2050" i="4" a="1"/>
  <c r="BL2050" i="4"/>
  <c r="BL2051" i="4" a="1"/>
  <c r="BL2051" i="4" s="1"/>
  <c r="BL2052" i="4" a="1"/>
  <c r="BL2052" i="4" s="1"/>
  <c r="BL2053" i="4" a="1"/>
  <c r="BL2053" i="4" s="1"/>
  <c r="BL2054" i="4" a="1"/>
  <c r="BL2054" i="4" s="1"/>
  <c r="BL2055" i="4" a="1"/>
  <c r="BL2055" i="4" s="1"/>
  <c r="BL2056" i="4" a="1"/>
  <c r="BL2056" i="4"/>
  <c r="BL2057" i="4" a="1"/>
  <c r="BL2057" i="4" s="1"/>
  <c r="BL2058" i="4" a="1"/>
  <c r="BL2058" i="4"/>
  <c r="BL2059" i="4" a="1"/>
  <c r="BL2059" i="4" s="1"/>
  <c r="BL2060" i="4" a="1"/>
  <c r="BL2060" i="4" s="1"/>
  <c r="BL2061" i="4" a="1"/>
  <c r="BL2061" i="4" s="1"/>
  <c r="BL2062" i="4" a="1"/>
  <c r="BL2062" i="4" s="1"/>
  <c r="BL2063" i="4" a="1"/>
  <c r="BL2063" i="4" s="1"/>
  <c r="BL2064" i="4" a="1"/>
  <c r="BL2064" i="4"/>
  <c r="BL2065" i="4" a="1"/>
  <c r="BL2065" i="4" s="1"/>
  <c r="BL2066" i="4" a="1"/>
  <c r="BL2066" i="4"/>
  <c r="BL2067" i="4" a="1"/>
  <c r="BL2067" i="4" s="1"/>
  <c r="BL2068" i="4" a="1"/>
  <c r="BL2068" i="4" s="1"/>
  <c r="BL2069" i="4" a="1"/>
  <c r="BL2069" i="4" s="1"/>
  <c r="BL2070" i="4" a="1"/>
  <c r="BL2070" i="4" s="1"/>
  <c r="BL2071" i="4" a="1"/>
  <c r="BL2071" i="4" s="1"/>
  <c r="BL2072" i="4" a="1"/>
  <c r="BL2072" i="4"/>
  <c r="BL2073" i="4" a="1"/>
  <c r="BL2073" i="4" s="1"/>
  <c r="BL2074" i="4" a="1"/>
  <c r="BL2074" i="4"/>
  <c r="BL2075" i="4" a="1"/>
  <c r="BL2075" i="4" s="1"/>
  <c r="BL2076" i="4" a="1"/>
  <c r="BL2076" i="4" s="1"/>
  <c r="BL2077" i="4" a="1"/>
  <c r="BL2077" i="4" s="1"/>
  <c r="BL2078" i="4" a="1"/>
  <c r="BL2078" i="4" s="1"/>
  <c r="BL2079" i="4" a="1"/>
  <c r="BL2079" i="4" s="1"/>
  <c r="BL2080" i="4" a="1"/>
  <c r="BL2080" i="4"/>
  <c r="BL2081" i="4" a="1"/>
  <c r="BL2081" i="4" s="1"/>
  <c r="BL2082" i="4" a="1"/>
  <c r="BL2082" i="4"/>
  <c r="BL2083" i="4" a="1"/>
  <c r="BL2083" i="4" s="1"/>
  <c r="BL2084" i="4" a="1"/>
  <c r="BL2084" i="4" s="1"/>
  <c r="BL2085" i="4" a="1"/>
  <c r="BL2085" i="4" s="1"/>
  <c r="BL2086" i="4" a="1"/>
  <c r="BL2086" i="4" s="1"/>
  <c r="BL2087" i="4" a="1"/>
  <c r="BL2087" i="4" s="1"/>
  <c r="BL2088" i="4" a="1"/>
  <c r="BL2088" i="4"/>
  <c r="BL2089" i="4" a="1"/>
  <c r="BL2089" i="4" s="1"/>
  <c r="BL2090" i="4" a="1"/>
  <c r="BL2090" i="4"/>
  <c r="BL2091" i="4" a="1"/>
  <c r="BL2091" i="4" s="1"/>
  <c r="BL2092" i="4" a="1"/>
  <c r="BL2092" i="4" s="1"/>
  <c r="BL2093" i="4" a="1"/>
  <c r="BL2093" i="4" s="1"/>
  <c r="BL2094" i="4" a="1"/>
  <c r="BL2094" i="4" s="1"/>
  <c r="BL2095" i="4" a="1"/>
  <c r="BL2095" i="4" s="1"/>
  <c r="BL2096" i="4" a="1"/>
  <c r="BL2096" i="4"/>
  <c r="BL2097" i="4" a="1"/>
  <c r="BL2097" i="4" s="1"/>
  <c r="BL2098" i="4" a="1"/>
  <c r="BL2098" i="4"/>
  <c r="BL2099" i="4" a="1"/>
  <c r="BL2099" i="4" s="1"/>
  <c r="BL2100" i="4" a="1"/>
  <c r="BL2100" i="4" s="1"/>
  <c r="BL2101" i="4" a="1"/>
  <c r="BL2101" i="4" s="1"/>
  <c r="BL2102" i="4" a="1"/>
  <c r="BL2102" i="4" s="1"/>
  <c r="BL2103" i="4" a="1"/>
  <c r="BL2103" i="4" s="1"/>
  <c r="BL2104" i="4" a="1"/>
  <c r="BL2104" i="4"/>
  <c r="BL2105" i="4" a="1"/>
  <c r="BL2105" i="4" s="1"/>
  <c r="BL2106" i="4" a="1"/>
  <c r="BL2106" i="4"/>
  <c r="BL2107" i="4" a="1"/>
  <c r="BL2107" i="4" s="1"/>
  <c r="BL2108" i="4" a="1"/>
  <c r="BL2108" i="4" s="1"/>
  <c r="BL2109" i="4" a="1"/>
  <c r="BL2109" i="4" s="1"/>
  <c r="BL2110" i="4" a="1"/>
  <c r="BL2110" i="4" s="1"/>
  <c r="BL2111" i="4" a="1"/>
  <c r="BL2111" i="4" s="1"/>
  <c r="BL2112" i="4" a="1"/>
  <c r="BL2112" i="4"/>
  <c r="BL2113" i="4" a="1"/>
  <c r="BL2113" i="4" s="1"/>
  <c r="BL2114" i="4" a="1"/>
  <c r="BL2114" i="4"/>
  <c r="BL2115" i="4" a="1"/>
  <c r="BL2115" i="4" s="1"/>
  <c r="BL2116" i="4" a="1"/>
  <c r="BL2116" i="4" s="1"/>
  <c r="BL2117" i="4" a="1"/>
  <c r="BL2117" i="4" s="1"/>
  <c r="BL2118" i="4" a="1"/>
  <c r="BL2118" i="4" s="1"/>
  <c r="BL2119" i="4" a="1"/>
  <c r="BL2119" i="4" s="1"/>
  <c r="BL2120" i="4" a="1"/>
  <c r="BL2120" i="4"/>
  <c r="BL2121" i="4" a="1"/>
  <c r="BL2121" i="4" s="1"/>
  <c r="BL2122" i="4" a="1"/>
  <c r="BL2122" i="4"/>
  <c r="BL2123" i="4" a="1"/>
  <c r="BL2123" i="4" s="1"/>
  <c r="BL2124" i="4" a="1"/>
  <c r="BL2124" i="4" s="1"/>
  <c r="BL2125" i="4" a="1"/>
  <c r="BL2125" i="4" s="1"/>
  <c r="BL2126" i="4" a="1"/>
  <c r="BL2126" i="4" s="1"/>
  <c r="BL2127" i="4" a="1"/>
  <c r="BL2127" i="4" s="1"/>
  <c r="BL2128" i="4" a="1"/>
  <c r="BL2128" i="4"/>
  <c r="BL2129" i="4" a="1"/>
  <c r="BL2129" i="4" s="1"/>
  <c r="BL2130" i="4" a="1"/>
  <c r="BL2130" i="4"/>
  <c r="BL2131" i="4" a="1"/>
  <c r="BL2131" i="4" s="1"/>
  <c r="BL2132" i="4" a="1"/>
  <c r="BL2132" i="4" s="1"/>
  <c r="BL2133" i="4" a="1"/>
  <c r="BL2133" i="4" s="1"/>
  <c r="BL2134" i="4" a="1"/>
  <c r="BL2134" i="4" s="1"/>
  <c r="BL2135" i="4" a="1"/>
  <c r="BL2135" i="4" s="1"/>
  <c r="BL2136" i="4" a="1"/>
  <c r="BL2136" i="4"/>
  <c r="BL2137" i="4" a="1"/>
  <c r="BL2137" i="4" s="1"/>
  <c r="BL2138" i="4" a="1"/>
  <c r="BL2138" i="4"/>
  <c r="BL2139" i="4" a="1"/>
  <c r="BL2139" i="4" s="1"/>
  <c r="BL2140" i="4" a="1"/>
  <c r="BL2140" i="4" s="1"/>
  <c r="BL2141" i="4" a="1"/>
  <c r="BL2141" i="4" s="1"/>
  <c r="BL2142" i="4" a="1"/>
  <c r="BL2142" i="4" s="1"/>
  <c r="BL2143" i="4" a="1"/>
  <c r="BL2143" i="4" s="1"/>
  <c r="BL2144" i="4" a="1"/>
  <c r="BL2144" i="4"/>
  <c r="BL2145" i="4" a="1"/>
  <c r="BL2145" i="4" s="1"/>
  <c r="BL2146" i="4" a="1"/>
  <c r="BL2146" i="4"/>
  <c r="BL2147" i="4" a="1"/>
  <c r="BL2147" i="4" s="1"/>
  <c r="BL2148" i="4" a="1"/>
  <c r="BL2148" i="4" s="1"/>
  <c r="BL2149" i="4" a="1"/>
  <c r="BL2149" i="4" s="1"/>
  <c r="BL2150" i="4" a="1"/>
  <c r="BL2150" i="4" s="1"/>
  <c r="BL2151" i="4" a="1"/>
  <c r="BL2151" i="4" s="1"/>
  <c r="BL2152" i="4" a="1"/>
  <c r="BL2152" i="4"/>
  <c r="BL2153" i="4" a="1"/>
  <c r="BL2153" i="4" s="1"/>
  <c r="BL2154" i="4" a="1"/>
  <c r="BL2154" i="4"/>
  <c r="BL2155" i="4" a="1"/>
  <c r="BL2155" i="4" s="1"/>
  <c r="BL2156" i="4" a="1"/>
  <c r="BL2156" i="4" s="1"/>
  <c r="BL2157" i="4" a="1"/>
  <c r="BL2157" i="4" s="1"/>
  <c r="BL2158" i="4" a="1"/>
  <c r="BL2158" i="4" s="1"/>
  <c r="BL2159" i="4" a="1"/>
  <c r="BL2159" i="4" s="1"/>
  <c r="BL2160" i="4" a="1"/>
  <c r="BL2160" i="4"/>
  <c r="BL2161" i="4" a="1"/>
  <c r="BL2161" i="4" s="1"/>
  <c r="BL2162" i="4" a="1"/>
  <c r="BL2162" i="4"/>
  <c r="BL2163" i="4" a="1"/>
  <c r="BL2163" i="4" s="1"/>
  <c r="BL2164" i="4" a="1"/>
  <c r="BL2164" i="4" s="1"/>
  <c r="BL2165" i="4" a="1"/>
  <c r="BL2165" i="4" s="1"/>
  <c r="BL2166" i="4" a="1"/>
  <c r="BL2166" i="4" s="1"/>
  <c r="BL2167" i="4" a="1"/>
  <c r="BL2167" i="4" s="1"/>
  <c r="BL2168" i="4" a="1"/>
  <c r="BL2168" i="4"/>
  <c r="BL2169" i="4" a="1"/>
  <c r="BL2169" i="4" s="1"/>
  <c r="BL2170" i="4" a="1"/>
  <c r="BL2170" i="4"/>
  <c r="BL2171" i="4" a="1"/>
  <c r="BL2171" i="4" s="1"/>
  <c r="BL2172" i="4" a="1"/>
  <c r="BL2172" i="4" s="1"/>
  <c r="BL2173" i="4" a="1"/>
  <c r="BL2173" i="4" s="1"/>
  <c r="BL2174" i="4" a="1"/>
  <c r="BL2174" i="4" s="1"/>
  <c r="BL2175" i="4" a="1"/>
  <c r="BL2175" i="4" s="1"/>
  <c r="BL2176" i="4" a="1"/>
  <c r="BL2176" i="4"/>
  <c r="BL2177" i="4" a="1"/>
  <c r="BL2177" i="4" s="1"/>
  <c r="BL2178" i="4" a="1"/>
  <c r="BL2178" i="4"/>
  <c r="BL2179" i="4" a="1"/>
  <c r="BL2179" i="4" s="1"/>
  <c r="BL2180" i="4" a="1"/>
  <c r="BL2180" i="4" s="1"/>
  <c r="BL2181" i="4" a="1"/>
  <c r="BL2181" i="4" s="1"/>
  <c r="BL2182" i="4" a="1"/>
  <c r="BL2182" i="4" s="1"/>
  <c r="BL2183" i="4" a="1"/>
  <c r="BL2183" i="4" s="1"/>
  <c r="BL2184" i="4" a="1"/>
  <c r="BL2184" i="4"/>
  <c r="BL2185" i="4" a="1"/>
  <c r="BL2185" i="4" s="1"/>
  <c r="BL2186" i="4" a="1"/>
  <c r="BL2186" i="4"/>
  <c r="BL2187" i="4" a="1"/>
  <c r="BL2187" i="4" s="1"/>
  <c r="BL2188" i="4" a="1"/>
  <c r="BL2188" i="4" s="1"/>
  <c r="BL2189" i="4" a="1"/>
  <c r="BL2189" i="4" s="1"/>
  <c r="BL2190" i="4" a="1"/>
  <c r="BL2190" i="4" s="1"/>
  <c r="BL2191" i="4" a="1"/>
  <c r="BL2191" i="4" s="1"/>
  <c r="BL2192" i="4" a="1"/>
  <c r="BL2192" i="4"/>
  <c r="BL2193" i="4" a="1"/>
  <c r="BL2193" i="4" s="1"/>
  <c r="BL2194" i="4" a="1"/>
  <c r="BL2194" i="4"/>
  <c r="BL2195" i="4" a="1"/>
  <c r="BL2195" i="4" s="1"/>
  <c r="BL2196" i="4" a="1"/>
  <c r="BL2196" i="4" s="1"/>
  <c r="BL2197" i="4" a="1"/>
  <c r="BL2197" i="4" s="1"/>
  <c r="BL2198" i="4" a="1"/>
  <c r="BL2198" i="4" s="1"/>
  <c r="BL2199" i="4" a="1"/>
  <c r="BL2199" i="4" s="1"/>
  <c r="BL2200" i="4" a="1"/>
  <c r="BL2200" i="4"/>
  <c r="BL2201" i="4" a="1"/>
  <c r="BL2201" i="4" s="1"/>
  <c r="BL2202" i="4" a="1"/>
  <c r="BL2202" i="4"/>
  <c r="BL2203" i="4" a="1"/>
  <c r="BL2203" i="4" s="1"/>
  <c r="BL2204" i="4" a="1"/>
  <c r="BL2204" i="4" s="1"/>
  <c r="BL2205" i="4" a="1"/>
  <c r="BL2205" i="4" s="1"/>
  <c r="BL2206" i="4" a="1"/>
  <c r="BL2206" i="4" s="1"/>
  <c r="BL2207" i="4" a="1"/>
  <c r="BL2207" i="4" s="1"/>
  <c r="BL2208" i="4" a="1"/>
  <c r="BL2208" i="4"/>
  <c r="BL2209" i="4" a="1"/>
  <c r="BL2209" i="4" s="1"/>
  <c r="BL2210" i="4" a="1"/>
  <c r="BL2210" i="4"/>
  <c r="BL2211" i="4" a="1"/>
  <c r="BL2211" i="4" s="1"/>
  <c r="BL2212" i="4" a="1"/>
  <c r="BL2212" i="4" s="1"/>
  <c r="BL2213" i="4" a="1"/>
  <c r="BL2213" i="4" s="1"/>
  <c r="BL2214" i="4" a="1"/>
  <c r="BL2214" i="4" s="1"/>
  <c r="BL2215" i="4" a="1"/>
  <c r="BL2215" i="4" s="1"/>
  <c r="BL2216" i="4" a="1"/>
  <c r="BL2216" i="4"/>
  <c r="BL2217" i="4" a="1"/>
  <c r="BL2217" i="4" s="1"/>
  <c r="BL2218" i="4" a="1"/>
  <c r="BL2218" i="4"/>
  <c r="BL2219" i="4" a="1"/>
  <c r="BL2219" i="4" s="1"/>
  <c r="BL2220" i="4" a="1"/>
  <c r="BL2220" i="4" s="1"/>
  <c r="BL2221" i="4" a="1"/>
  <c r="BL2221" i="4" s="1"/>
  <c r="BL2222" i="4" a="1"/>
  <c r="BL2222" i="4" s="1"/>
  <c r="BL2223" i="4" a="1"/>
  <c r="BL2223" i="4" s="1"/>
  <c r="BL2224" i="4" a="1"/>
  <c r="BL2224" i="4"/>
  <c r="BL2225" i="4" a="1"/>
  <c r="BL2225" i="4" s="1"/>
  <c r="BL2226" i="4" a="1"/>
  <c r="BL2226" i="4"/>
  <c r="BL2227" i="4" a="1"/>
  <c r="BL2227" i="4" s="1"/>
  <c r="BL2228" i="4" a="1"/>
  <c r="BL2228" i="4" s="1"/>
  <c r="BL2229" i="4" a="1"/>
  <c r="BL2229" i="4" s="1"/>
  <c r="BL2230" i="4" a="1"/>
  <c r="BL2230" i="4" s="1"/>
  <c r="BL2231" i="4" a="1"/>
  <c r="BL2231" i="4" s="1"/>
  <c r="BL2232" i="4" a="1"/>
  <c r="BL2232" i="4"/>
  <c r="BL2233" i="4" a="1"/>
  <c r="BL2233" i="4" s="1"/>
  <c r="BL2234" i="4" a="1"/>
  <c r="BL2234" i="4"/>
  <c r="BL2235" i="4" a="1"/>
  <c r="BL2235" i="4" s="1"/>
  <c r="BL2236" i="4" a="1"/>
  <c r="BL2236" i="4" s="1"/>
  <c r="BL2237" i="4" a="1"/>
  <c r="BL2237" i="4" s="1"/>
  <c r="BL2238" i="4" a="1"/>
  <c r="BL2238" i="4" s="1"/>
  <c r="BL2239" i="4" a="1"/>
  <c r="BL2239" i="4" s="1"/>
  <c r="BL2240" i="4" a="1"/>
  <c r="BL2240" i="4"/>
  <c r="BL2241" i="4" a="1"/>
  <c r="BL2241" i="4" s="1"/>
  <c r="BL2242" i="4" a="1"/>
  <c r="BL2242" i="4"/>
  <c r="BL2243" i="4" a="1"/>
  <c r="BL2243" i="4" s="1"/>
  <c r="BL2244" i="4" a="1"/>
  <c r="BL2244" i="4" s="1"/>
  <c r="BL2245" i="4" a="1"/>
  <c r="BL2245" i="4" s="1"/>
  <c r="BL2246" i="4" a="1"/>
  <c r="BL2246" i="4" s="1"/>
  <c r="BL2247" i="4" a="1"/>
  <c r="BL2247" i="4" s="1"/>
  <c r="BL2248" i="4" a="1"/>
  <c r="BL2248" i="4"/>
  <c r="BL2249" i="4" a="1"/>
  <c r="BL2249" i="4" s="1"/>
  <c r="BL2250" i="4" a="1"/>
  <c r="BL2250" i="4"/>
  <c r="BL2251" i="4" a="1"/>
  <c r="BL2251" i="4" s="1"/>
  <c r="BL2252" i="4" a="1"/>
  <c r="BL2252" i="4" s="1"/>
  <c r="BL2253" i="4" a="1"/>
  <c r="BL2253" i="4" s="1"/>
  <c r="BL2254" i="4" a="1"/>
  <c r="BL2254" i="4" s="1"/>
  <c r="BL2255" i="4" a="1"/>
  <c r="BL2255" i="4" s="1"/>
  <c r="BL2256" i="4" a="1"/>
  <c r="BL2256" i="4"/>
  <c r="BL2257" i="4" a="1"/>
  <c r="BL2257" i="4" s="1"/>
  <c r="BL2258" i="4" a="1"/>
  <c r="BL2258" i="4"/>
  <c r="BL2259" i="4" a="1"/>
  <c r="BL2259" i="4" s="1"/>
  <c r="BL2260" i="4" a="1"/>
  <c r="BL2260" i="4"/>
  <c r="BL2261" i="4" a="1"/>
  <c r="BL2261" i="4" s="1"/>
  <c r="BL2262" i="4" a="1"/>
  <c r="BL2262" i="4" s="1"/>
  <c r="BL2263" i="4" a="1"/>
  <c r="BL2263" i="4" s="1"/>
  <c r="BL2264" i="4" a="1"/>
  <c r="BL2264" i="4"/>
  <c r="BL2265" i="4" a="1"/>
  <c r="BL2265" i="4" s="1"/>
  <c r="BL2266" i="4" a="1"/>
  <c r="BL2266" i="4"/>
  <c r="BL2267" i="4" a="1"/>
  <c r="BL2267" i="4" s="1"/>
  <c r="BL2268" i="4" a="1"/>
  <c r="BL2268" i="4"/>
  <c r="BL2269" i="4" a="1"/>
  <c r="BL2269" i="4" s="1"/>
  <c r="BL2270" i="4" a="1"/>
  <c r="BL2270" i="4" s="1"/>
  <c r="BL2271" i="4" a="1"/>
  <c r="BL2271" i="4" s="1"/>
  <c r="BL2272" i="4" a="1"/>
  <c r="BL2272" i="4"/>
  <c r="BL2273" i="4" a="1"/>
  <c r="BL2273" i="4" s="1"/>
  <c r="BL2274" i="4" a="1"/>
  <c r="BL2274" i="4"/>
  <c r="BL2275" i="4" a="1"/>
  <c r="BL2275" i="4" s="1"/>
  <c r="BL2276" i="4" a="1"/>
  <c r="BL2276" i="4" s="1"/>
  <c r="BL2277" i="4" a="1"/>
  <c r="BL2277" i="4" s="1"/>
  <c r="BL2278" i="4" a="1"/>
  <c r="BL2278" i="4" s="1"/>
  <c r="BL2279" i="4" a="1"/>
  <c r="BL2279" i="4" s="1"/>
  <c r="BL2280" i="4" a="1"/>
  <c r="BL2280" i="4"/>
  <c r="BL2281" i="4" a="1"/>
  <c r="BL2281" i="4" s="1"/>
  <c r="BL2282" i="4" a="1"/>
  <c r="BL2282" i="4"/>
  <c r="BL2283" i="4" a="1"/>
  <c r="BL2283" i="4" s="1"/>
  <c r="BL2284" i="4" a="1"/>
  <c r="BL2284" i="4"/>
  <c r="BL2285" i="4" a="1"/>
  <c r="BL2285" i="4" s="1"/>
  <c r="BL2286" i="4" a="1"/>
  <c r="BL2286" i="4" s="1"/>
  <c r="BL2287" i="4" a="1"/>
  <c r="BL2287" i="4" s="1"/>
  <c r="BL2288" i="4" a="1"/>
  <c r="BL2288" i="4"/>
  <c r="BL2289" i="4" a="1"/>
  <c r="BL2289" i="4" s="1"/>
  <c r="BL2290" i="4" a="1"/>
  <c r="BL2290" i="4"/>
  <c r="BL2291" i="4" a="1"/>
  <c r="BL2291" i="4" s="1"/>
  <c r="BL2292" i="4" a="1"/>
  <c r="BL2292" i="4" s="1"/>
  <c r="BL2293" i="4" a="1"/>
  <c r="BL2293" i="4" s="1"/>
  <c r="BL2294" i="4" a="1"/>
  <c r="BL2294" i="4" s="1"/>
  <c r="BL2295" i="4" a="1"/>
  <c r="BL2295" i="4" s="1"/>
  <c r="BL2296" i="4" a="1"/>
  <c r="BL2296" i="4"/>
  <c r="BL2297" i="4" a="1"/>
  <c r="BL2297" i="4" s="1"/>
  <c r="BL2298" i="4" a="1"/>
  <c r="BL2298" i="4"/>
  <c r="BL2299" i="4" a="1"/>
  <c r="BL2299" i="4" s="1"/>
  <c r="BL2300" i="4" a="1"/>
  <c r="BL2300" i="4" s="1"/>
  <c r="BL2301" i="4" a="1"/>
  <c r="BL2301" i="4" s="1"/>
  <c r="BL2302" i="4" a="1"/>
  <c r="BL2302" i="4" s="1"/>
  <c r="BL2303" i="4" a="1"/>
  <c r="BL2303" i="4" s="1"/>
  <c r="BL2304" i="4" a="1"/>
  <c r="BL2304" i="4"/>
  <c r="BL2305" i="4" a="1"/>
  <c r="BL2305" i="4" s="1"/>
  <c r="BL2306" i="4" a="1"/>
  <c r="BL2306" i="4"/>
  <c r="BL2307" i="4" a="1"/>
  <c r="BL2307" i="4" s="1"/>
  <c r="BL2308" i="4" a="1"/>
  <c r="BL2308" i="4" s="1"/>
  <c r="BL2309" i="4" a="1"/>
  <c r="BL2309" i="4" s="1"/>
  <c r="BL2310" i="4" a="1"/>
  <c r="BL2310" i="4" s="1"/>
  <c r="BL2311" i="4" a="1"/>
  <c r="BL2311" i="4" s="1"/>
  <c r="BL2312" i="4" a="1"/>
  <c r="BL2312" i="4"/>
  <c r="BL2313" i="4" a="1"/>
  <c r="BL2313" i="4" s="1"/>
  <c r="BL2314" i="4" a="1"/>
  <c r="BL2314" i="4"/>
  <c r="BL2315" i="4" a="1"/>
  <c r="BL2315" i="4" s="1"/>
  <c r="BL2316" i="4" a="1"/>
  <c r="BL2316" i="4" s="1"/>
  <c r="BL2317" i="4" a="1"/>
  <c r="BL2317" i="4" s="1"/>
  <c r="BL2318" i="4" a="1"/>
  <c r="BL2318" i="4" s="1"/>
  <c r="BL2319" i="4" a="1"/>
  <c r="BL2319" i="4" s="1"/>
  <c r="BL2320" i="4" a="1"/>
  <c r="BL2320" i="4"/>
  <c r="BL2321" i="4" a="1"/>
  <c r="BL2321" i="4" s="1"/>
  <c r="BL2322" i="4" a="1"/>
  <c r="BL2322" i="4"/>
  <c r="BL2323" i="4" a="1"/>
  <c r="BL2323" i="4" s="1"/>
  <c r="BL2324" i="4" a="1"/>
  <c r="BL2324" i="4" s="1"/>
  <c r="BL2325" i="4" a="1"/>
  <c r="BL2325" i="4" s="1"/>
  <c r="BL2326" i="4" a="1"/>
  <c r="BL2326" i="4" s="1"/>
  <c r="BL2327" i="4" a="1"/>
  <c r="BL2327" i="4" s="1"/>
  <c r="BL2328" i="4" a="1"/>
  <c r="BL2328" i="4"/>
  <c r="BL2329" i="4" a="1"/>
  <c r="BL2329" i="4" s="1"/>
  <c r="BL2330" i="4" a="1"/>
  <c r="BL2330" i="4"/>
  <c r="BL2331" i="4" a="1"/>
  <c r="BL2331" i="4" s="1"/>
  <c r="BL2332" i="4" a="1"/>
  <c r="BL2332" i="4" s="1"/>
  <c r="BL2333" i="4" a="1"/>
  <c r="BL2333" i="4" s="1"/>
  <c r="BL2334" i="4" a="1"/>
  <c r="BL2334" i="4" s="1"/>
  <c r="BL2335" i="4" a="1"/>
  <c r="BL2335" i="4" s="1"/>
  <c r="BL2336" i="4" a="1"/>
  <c r="BL2336" i="4"/>
  <c r="BL2337" i="4" a="1"/>
  <c r="BL2337" i="4" s="1"/>
  <c r="BL2338" i="4" a="1"/>
  <c r="BL2338" i="4"/>
  <c r="BL2339" i="4" a="1"/>
  <c r="BL2339" i="4" s="1"/>
  <c r="BL2340" i="4" a="1"/>
  <c r="BL2340" i="4" s="1"/>
  <c r="BL2341" i="4" a="1"/>
  <c r="BL2341" i="4" s="1"/>
  <c r="BL2342" i="4" a="1"/>
  <c r="BL2342" i="4" s="1"/>
  <c r="BL2343" i="4" a="1"/>
  <c r="BL2343" i="4" s="1"/>
  <c r="BL2344" i="4" a="1"/>
  <c r="BL2344" i="4"/>
  <c r="BL2345" i="4" a="1"/>
  <c r="BL2345" i="4" s="1"/>
  <c r="BL2346" i="4" a="1"/>
  <c r="BL2346" i="4"/>
  <c r="BL2347" i="4" a="1"/>
  <c r="BL2347" i="4" s="1"/>
  <c r="BL2348" i="4" a="1"/>
  <c r="BL2348" i="4" s="1"/>
  <c r="BL2349" i="4" a="1"/>
  <c r="BL2349" i="4" s="1"/>
  <c r="BL2350" i="4" a="1"/>
  <c r="BL2350" i="4" s="1"/>
  <c r="BL2351" i="4" a="1"/>
  <c r="BL2351" i="4" s="1"/>
  <c r="BL2352" i="4" a="1"/>
  <c r="BL2352" i="4"/>
  <c r="BL2353" i="4" a="1"/>
  <c r="BL2353" i="4" s="1"/>
  <c r="BL2354" i="4" a="1"/>
  <c r="BL2354" i="4"/>
  <c r="BL2355" i="4" a="1"/>
  <c r="BL2355" i="4" s="1"/>
  <c r="BL2356" i="4" a="1"/>
  <c r="BL2356" i="4"/>
  <c r="BL2357" i="4" a="1"/>
  <c r="BL2357" i="4" s="1"/>
  <c r="BL2358" i="4" a="1"/>
  <c r="BL2358" i="4"/>
  <c r="BL2359" i="4" a="1"/>
  <c r="BL2359" i="4" s="1"/>
  <c r="BL2360" i="4" a="1"/>
  <c r="BL2360" i="4"/>
  <c r="BL2361" i="4" a="1"/>
  <c r="BL2361" i="4" s="1"/>
  <c r="BL2362" i="4" a="1"/>
  <c r="BL2362" i="4"/>
  <c r="BL2363" i="4" a="1"/>
  <c r="BL2363" i="4" s="1"/>
  <c r="BL2364" i="4" a="1"/>
  <c r="BL2364" i="4"/>
  <c r="BL2365" i="4" a="1"/>
  <c r="BL2365" i="4" s="1"/>
  <c r="BL2366" i="4" a="1"/>
  <c r="BL2366" i="4"/>
  <c r="BL2367" i="4" a="1"/>
  <c r="BL2367" i="4" s="1"/>
  <c r="BL2368" i="4" a="1"/>
  <c r="BL2368" i="4"/>
  <c r="BL2369" i="4" a="1"/>
  <c r="BL2369" i="4" s="1"/>
  <c r="BL2370" i="4" a="1"/>
  <c r="BL2370" i="4"/>
  <c r="BL2371" i="4" a="1"/>
  <c r="BL2371" i="4" s="1"/>
  <c r="BL2372" i="4" a="1"/>
  <c r="BL2372" i="4"/>
  <c r="BL2373" i="4" a="1"/>
  <c r="BL2373" i="4" s="1"/>
  <c r="BL2374" i="4" a="1"/>
  <c r="BL2374" i="4"/>
  <c r="BL2375" i="4" a="1"/>
  <c r="BL2375" i="4" s="1"/>
  <c r="BL2376" i="4" a="1"/>
  <c r="BL2376" i="4"/>
  <c r="BL2377" i="4" a="1"/>
  <c r="BL2377" i="4" s="1"/>
  <c r="BL2378" i="4" a="1"/>
  <c r="BL2378" i="4"/>
  <c r="BL2379" i="4" a="1"/>
  <c r="BL2379" i="4" s="1"/>
  <c r="BL2380" i="4" a="1"/>
  <c r="BL2380" i="4"/>
  <c r="BL2381" i="4" a="1"/>
  <c r="BL2381" i="4" s="1"/>
  <c r="BL2382" i="4" a="1"/>
  <c r="BL2382" i="4"/>
  <c r="BL2383" i="4" a="1"/>
  <c r="BL2383" i="4" s="1"/>
  <c r="BL2384" i="4" a="1"/>
  <c r="BL2384" i="4"/>
  <c r="BL2385" i="4" a="1"/>
  <c r="BL2385" i="4" s="1"/>
  <c r="BL2386" i="4" a="1"/>
  <c r="BL2386" i="4"/>
  <c r="BL2387" i="4" a="1"/>
  <c r="BL2387" i="4" s="1"/>
  <c r="BL2388" i="4" a="1"/>
  <c r="BL2388" i="4"/>
  <c r="BL2389" i="4" a="1"/>
  <c r="BL2389" i="4" s="1"/>
  <c r="BL2390" i="4" a="1"/>
  <c r="BL2390" i="4"/>
  <c r="BL2391" i="4" a="1"/>
  <c r="BL2391" i="4" s="1"/>
  <c r="BL2392" i="4" a="1"/>
  <c r="BL2392" i="4"/>
  <c r="BL2393" i="4" a="1"/>
  <c r="BL2393" i="4" s="1"/>
  <c r="BL2394" i="4" a="1"/>
  <c r="BL2394" i="4"/>
  <c r="BL2395" i="4" a="1"/>
  <c r="BL2395" i="4" s="1"/>
  <c r="BL2396" i="4" a="1"/>
  <c r="BL2396" i="4"/>
  <c r="BL2397" i="4" a="1"/>
  <c r="BL2397" i="4" s="1"/>
  <c r="BL2398" i="4" a="1"/>
  <c r="BL2398" i="4"/>
  <c r="BL2399" i="4" a="1"/>
  <c r="BL2399" i="4" s="1"/>
  <c r="BL2400" i="4" a="1"/>
  <c r="BL2400" i="4"/>
  <c r="BL2401" i="4" a="1"/>
  <c r="BL2401" i="4" s="1"/>
  <c r="BL2402" i="4" a="1"/>
  <c r="BL2402" i="4"/>
  <c r="BL2403" i="4" a="1"/>
  <c r="BL2403" i="4" s="1"/>
  <c r="BL2404" i="4" a="1"/>
  <c r="BL2404" i="4"/>
  <c r="BL2405" i="4" a="1"/>
  <c r="BL2405" i="4" s="1"/>
  <c r="BL2406" i="4" a="1"/>
  <c r="BL2406" i="4"/>
  <c r="BL2407" i="4" a="1"/>
  <c r="BL2407" i="4" s="1"/>
  <c r="BL2408" i="4" a="1"/>
  <c r="BL2408" i="4"/>
  <c r="BL2409" i="4" a="1"/>
  <c r="BL2409" i="4" s="1"/>
  <c r="BL2410" i="4" a="1"/>
  <c r="BL2410" i="4"/>
  <c r="BL2411" i="4" a="1"/>
  <c r="BL2411" i="4" s="1"/>
  <c r="BL2412" i="4" a="1"/>
  <c r="BL2412" i="4"/>
  <c r="BL2413" i="4" a="1"/>
  <c r="BL2413" i="4" s="1"/>
  <c r="BL2414" i="4" a="1"/>
  <c r="BL2414" i="4"/>
  <c r="BL2415" i="4" a="1"/>
  <c r="BL2415" i="4" s="1"/>
  <c r="BL2416" i="4" a="1"/>
  <c r="BL2416" i="4"/>
  <c r="BL2417" i="4" a="1"/>
  <c r="BL2417" i="4" s="1"/>
  <c r="BL2418" i="4" a="1"/>
  <c r="BL2418" i="4"/>
  <c r="BL2419" i="4" a="1"/>
  <c r="BL2419" i="4" s="1"/>
  <c r="BL2420" i="4" a="1"/>
  <c r="BL2420" i="4"/>
  <c r="BL2421" i="4" a="1"/>
  <c r="BL2421" i="4" s="1"/>
  <c r="BL2422" i="4" a="1"/>
  <c r="BL2422" i="4"/>
  <c r="BL2423" i="4" a="1"/>
  <c r="BL2423" i="4" s="1"/>
  <c r="BL2424" i="4" a="1"/>
  <c r="BL2424" i="4"/>
  <c r="BL2425" i="4" a="1"/>
  <c r="BL2425" i="4" s="1"/>
  <c r="BL2426" i="4" a="1"/>
  <c r="BL2426" i="4"/>
  <c r="BL2427" i="4" a="1"/>
  <c r="BL2427" i="4" s="1"/>
  <c r="BL2428" i="4" a="1"/>
  <c r="BL2428" i="4"/>
  <c r="BL2429" i="4" a="1"/>
  <c r="BL2429" i="4" s="1"/>
  <c r="BL2430" i="4" a="1"/>
  <c r="BL2430" i="4"/>
  <c r="BL2431" i="4" a="1"/>
  <c r="BL2431" i="4" s="1"/>
  <c r="BL2432" i="4" a="1"/>
  <c r="BL2432" i="4"/>
  <c r="BL2433" i="4" a="1"/>
  <c r="BL2433" i="4" s="1"/>
  <c r="BL2434" i="4" a="1"/>
  <c r="BL2434" i="4"/>
  <c r="BL2435" i="4" a="1"/>
  <c r="BL2435" i="4" s="1"/>
  <c r="BL2436" i="4" a="1"/>
  <c r="BL2436" i="4"/>
  <c r="BL2437" i="4" a="1"/>
  <c r="BL2437" i="4" s="1"/>
  <c r="BL2438" i="4" a="1"/>
  <c r="BL2438" i="4"/>
  <c r="BL2439" i="4" a="1"/>
  <c r="BL2439" i="4" s="1"/>
  <c r="BL2440" i="4" a="1"/>
  <c r="BL2440" i="4"/>
  <c r="BL2441" i="4" a="1"/>
  <c r="BL2441" i="4" s="1"/>
  <c r="BL2442" i="4" a="1"/>
  <c r="BL2442" i="4"/>
  <c r="BL2443" i="4" a="1"/>
  <c r="BL2443" i="4" s="1"/>
  <c r="BL2444" i="4" a="1"/>
  <c r="BL2444" i="4"/>
  <c r="BL2445" i="4" a="1"/>
  <c r="BL2445" i="4" s="1"/>
  <c r="BL2446" i="4" a="1"/>
  <c r="BL2446" i="4"/>
  <c r="BL2447" i="4" a="1"/>
  <c r="BL2447" i="4" s="1"/>
  <c r="BL2448" i="4" a="1"/>
  <c r="BL2448" i="4"/>
  <c r="BL2449" i="4" a="1"/>
  <c r="BL2449" i="4" s="1"/>
  <c r="BL2450" i="4" a="1"/>
  <c r="BL2450" i="4"/>
  <c r="BL2451" i="4" a="1"/>
  <c r="BL2451" i="4" s="1"/>
  <c r="BL2452" i="4" a="1"/>
  <c r="BL2452" i="4"/>
  <c r="BL2453" i="4" a="1"/>
  <c r="BL2453" i="4" s="1"/>
  <c r="BL2454" i="4" a="1"/>
  <c r="BL2454" i="4"/>
  <c r="BL2455" i="4" a="1"/>
  <c r="BL2455" i="4" s="1"/>
  <c r="BL2456" i="4" a="1"/>
  <c r="BL2456" i="4"/>
  <c r="BL2457" i="4" a="1"/>
  <c r="BL2457" i="4" s="1"/>
  <c r="BL2458" i="4" a="1"/>
  <c r="BL2458" i="4"/>
  <c r="BL2459" i="4" a="1"/>
  <c r="BL2459" i="4" s="1"/>
  <c r="BL2460" i="4" a="1"/>
  <c r="BL2460" i="4"/>
  <c r="BL2461" i="4" a="1"/>
  <c r="BL2461" i="4" s="1"/>
  <c r="BL2462" i="4" a="1"/>
  <c r="BL2462" i="4"/>
  <c r="BL2463" i="4" a="1"/>
  <c r="BL2463" i="4" s="1"/>
  <c r="BL2464" i="4" a="1"/>
  <c r="BL2464" i="4"/>
  <c r="BL2465" i="4" a="1"/>
  <c r="BL2465" i="4" s="1"/>
  <c r="BL2466" i="4" a="1"/>
  <c r="BL2466" i="4"/>
  <c r="BL2467" i="4" a="1"/>
  <c r="BL2467" i="4" s="1"/>
  <c r="BL2468" i="4" a="1"/>
  <c r="BL2468" i="4"/>
  <c r="BL2469" i="4" a="1"/>
  <c r="BL2469" i="4" s="1"/>
  <c r="BL2470" i="4" a="1"/>
  <c r="BL2470" i="4"/>
  <c r="BL2471" i="4" a="1"/>
  <c r="BL2471" i="4" s="1"/>
  <c r="BL2472" i="4" a="1"/>
  <c r="BL2472" i="4"/>
  <c r="BL2473" i="4" a="1"/>
  <c r="BL2473" i="4" s="1"/>
  <c r="BL2474" i="4" a="1"/>
  <c r="BL2474" i="4"/>
  <c r="BL2475" i="4" a="1"/>
  <c r="BL2475" i="4" s="1"/>
  <c r="BL2476" i="4" a="1"/>
  <c r="BL2476" i="4"/>
  <c r="BL2477" i="4" a="1"/>
  <c r="BL2477" i="4" s="1"/>
  <c r="BL2478" i="4" a="1"/>
  <c r="BL2478" i="4"/>
  <c r="BL2479" i="4" a="1"/>
  <c r="BL2479" i="4" s="1"/>
  <c r="BL2480" i="4" a="1"/>
  <c r="BL2480" i="4"/>
  <c r="BL2481" i="4" a="1"/>
  <c r="BL2481" i="4" s="1"/>
  <c r="BL2482" i="4" a="1"/>
  <c r="BL2482" i="4"/>
  <c r="BL2483" i="4" a="1"/>
  <c r="BL2483" i="4" s="1"/>
  <c r="BL2484" i="4" a="1"/>
  <c r="BL2484" i="4"/>
  <c r="BL2485" i="4" a="1"/>
  <c r="BL2485" i="4" s="1"/>
  <c r="BL2486" i="4" a="1"/>
  <c r="BL2486" i="4"/>
  <c r="BL2487" i="4" a="1"/>
  <c r="BL2487" i="4" s="1"/>
  <c r="BL2488" i="4" a="1"/>
  <c r="BL2488" i="4"/>
  <c r="BL2489" i="4" a="1"/>
  <c r="BL2489" i="4" s="1"/>
  <c r="BL2490" i="4" a="1"/>
  <c r="BL2490" i="4"/>
  <c r="BL2491" i="4" a="1"/>
  <c r="BL2491" i="4" s="1"/>
  <c r="BL2492" i="4" a="1"/>
  <c r="BL2492" i="4"/>
  <c r="BL2493" i="4" a="1"/>
  <c r="BL2493" i="4" s="1"/>
  <c r="BL2494" i="4" a="1"/>
  <c r="BL2494" i="4"/>
  <c r="BL2495" i="4" a="1"/>
  <c r="BL2495" i="4" s="1"/>
  <c r="BL2496" i="4" a="1"/>
  <c r="BL2496" i="4"/>
  <c r="BL2497" i="4" a="1"/>
  <c r="BL2497" i="4" s="1"/>
  <c r="BL2498" i="4" a="1"/>
  <c r="BL2498" i="4"/>
  <c r="BL2499" i="4" a="1"/>
  <c r="BL2499" i="4" s="1"/>
  <c r="BL2500" i="4" a="1"/>
  <c r="BL2500" i="4"/>
  <c r="BL2501" i="4" a="1"/>
  <c r="BL2501" i="4" s="1"/>
  <c r="BL2502" i="4" a="1"/>
  <c r="BL2502" i="4"/>
  <c r="BL2503" i="4" a="1"/>
  <c r="BL2503" i="4" s="1"/>
  <c r="BL2504" i="4" a="1"/>
  <c r="BL2504" i="4"/>
  <c r="BL2505" i="4" a="1"/>
  <c r="BL2505" i="4" s="1"/>
  <c r="BL2506" i="4" a="1"/>
  <c r="BL2506" i="4"/>
  <c r="BL2507" i="4" a="1"/>
  <c r="BL2507" i="4" s="1"/>
  <c r="BL2508" i="4" a="1"/>
  <c r="BL2508" i="4"/>
  <c r="BL2509" i="4" a="1"/>
  <c r="BL2509" i="4" s="1"/>
  <c r="BL2510" i="4" a="1"/>
  <c r="BL2510" i="4"/>
  <c r="BL2511" i="4" a="1"/>
  <c r="BL2511" i="4" s="1"/>
  <c r="BL2512" i="4" a="1"/>
  <c r="BL2512" i="4"/>
  <c r="BL2513" i="4" a="1"/>
  <c r="BL2513" i="4" s="1"/>
  <c r="BL2514" i="4" a="1"/>
  <c r="BL2514" i="4"/>
  <c r="BL2515" i="4" a="1"/>
  <c r="BL2515" i="4" s="1"/>
  <c r="BL2516" i="4" a="1"/>
  <c r="BL2516" i="4"/>
  <c r="BL2517" i="4" a="1"/>
  <c r="BL2517" i="4" s="1"/>
  <c r="BL2518" i="4" a="1"/>
  <c r="BL2518" i="4"/>
  <c r="BL2519" i="4" a="1"/>
  <c r="BL2519" i="4" s="1"/>
  <c r="BL2520" i="4" a="1"/>
  <c r="BL2520" i="4"/>
  <c r="BL2521" i="4" a="1"/>
  <c r="BL2521" i="4" s="1"/>
  <c r="BL2522" i="4" a="1"/>
  <c r="BL2522" i="4"/>
  <c r="BL2523" i="4" a="1"/>
  <c r="BL2523" i="4" s="1"/>
  <c r="BL2524" i="4" a="1"/>
  <c r="BL2524" i="4"/>
  <c r="BL2525" i="4" a="1"/>
  <c r="BL2525" i="4" s="1"/>
  <c r="BL2526" i="4" a="1"/>
  <c r="BL2526" i="4"/>
  <c r="BL2527" i="4" a="1"/>
  <c r="BL2527" i="4" s="1"/>
  <c r="BL2528" i="4" a="1"/>
  <c r="BL2528" i="4"/>
  <c r="BL2529" i="4" a="1"/>
  <c r="BL2529" i="4" s="1"/>
  <c r="BL2530" i="4" a="1"/>
  <c r="BL2530" i="4"/>
  <c r="BL2531" i="4" a="1"/>
  <c r="BL2531" i="4" s="1"/>
  <c r="BL2532" i="4" a="1"/>
  <c r="BL2532" i="4"/>
  <c r="BL2533" i="4" a="1"/>
  <c r="BL2533" i="4" s="1"/>
  <c r="BL2534" i="4" a="1"/>
  <c r="BL2534" i="4"/>
  <c r="BL2535" i="4" a="1"/>
  <c r="BL2535" i="4" s="1"/>
  <c r="BL2536" i="4" a="1"/>
  <c r="BL2536" i="4"/>
  <c r="BL2537" i="4" a="1"/>
  <c r="BL2537" i="4" s="1"/>
  <c r="BL2538" i="4" a="1"/>
  <c r="BL2538" i="4"/>
  <c r="BL2539" i="4" a="1"/>
  <c r="BL2539" i="4" s="1"/>
  <c r="BL2540" i="4" a="1"/>
  <c r="BL2540" i="4"/>
  <c r="BL2541" i="4" a="1"/>
  <c r="BL2541" i="4" s="1"/>
  <c r="BL2542" i="4" a="1"/>
  <c r="BL2542" i="4"/>
  <c r="BL2543" i="4" a="1"/>
  <c r="BL2543" i="4" s="1"/>
  <c r="BL2544" i="4" a="1"/>
  <c r="BL2544" i="4"/>
  <c r="BL2545" i="4" a="1"/>
  <c r="BL2545" i="4" s="1"/>
  <c r="BL2546" i="4" a="1"/>
  <c r="BL2546" i="4"/>
  <c r="BL2547" i="4" a="1"/>
  <c r="BL2547" i="4" s="1"/>
  <c r="BL2548" i="4" a="1"/>
  <c r="BL2548" i="4"/>
  <c r="BL2549" i="4" a="1"/>
  <c r="BL2549" i="4" s="1"/>
  <c r="BL2550" i="4" a="1"/>
  <c r="BL2550" i="4"/>
  <c r="BL2551" i="4" a="1"/>
  <c r="BL2551" i="4" s="1"/>
  <c r="BL2552" i="4" a="1"/>
  <c r="BL2552" i="4"/>
  <c r="BL2553" i="4" a="1"/>
  <c r="BL2553" i="4" s="1"/>
  <c r="BL2554" i="4" a="1"/>
  <c r="BL2554" i="4"/>
  <c r="BL2555" i="4" a="1"/>
  <c r="BL2555" i="4" s="1"/>
  <c r="BL2556" i="4" a="1"/>
  <c r="BL2556" i="4"/>
  <c r="BL2557" i="4" a="1"/>
  <c r="BL2557" i="4" s="1"/>
  <c r="BL2558" i="4" a="1"/>
  <c r="BL2558" i="4"/>
  <c r="BL2559" i="4" a="1"/>
  <c r="BL2559" i="4" s="1"/>
  <c r="BL2560" i="4" a="1"/>
  <c r="BL2560" i="4"/>
  <c r="BL2561" i="4" a="1"/>
  <c r="BL2561" i="4" s="1"/>
  <c r="BL2562" i="4" a="1"/>
  <c r="BL2562" i="4"/>
  <c r="BL2563" i="4" a="1"/>
  <c r="BL2563" i="4" s="1"/>
  <c r="BL2564" i="4" a="1"/>
  <c r="BL2564" i="4"/>
  <c r="BL2565" i="4" a="1"/>
  <c r="BL2565" i="4" s="1"/>
  <c r="BL2566" i="4" a="1"/>
  <c r="BL2566" i="4"/>
  <c r="BL2567" i="4" a="1"/>
  <c r="BL2567" i="4" s="1"/>
  <c r="BL2568" i="4" a="1"/>
  <c r="BL2568" i="4"/>
  <c r="BL2569" i="4" a="1"/>
  <c r="BL2569" i="4" s="1"/>
  <c r="BL2570" i="4" a="1"/>
  <c r="BL2570" i="4"/>
  <c r="BL2571" i="4" a="1"/>
  <c r="BL2571" i="4" s="1"/>
  <c r="BL2572" i="4" a="1"/>
  <c r="BL2572" i="4"/>
  <c r="BL2573" i="4" a="1"/>
  <c r="BL2573" i="4" s="1"/>
  <c r="BL2574" i="4" a="1"/>
  <c r="BL2574" i="4"/>
  <c r="BL2575" i="4" a="1"/>
  <c r="BL2575" i="4" s="1"/>
  <c r="BL2576" i="4" a="1"/>
  <c r="BL2576" i="4"/>
  <c r="BL2577" i="4" a="1"/>
  <c r="BL2577" i="4" s="1"/>
  <c r="BL2578" i="4" a="1"/>
  <c r="BL2578" i="4"/>
  <c r="BL2579" i="4" a="1"/>
  <c r="BL2579" i="4" s="1"/>
  <c r="BL2580" i="4" a="1"/>
  <c r="BL2580" i="4"/>
  <c r="BL2581" i="4" a="1"/>
  <c r="BL2581" i="4" s="1"/>
  <c r="BL2582" i="4" a="1"/>
  <c r="BL2582" i="4"/>
  <c r="BL2583" i="4" a="1"/>
  <c r="BL2583" i="4" s="1"/>
  <c r="BL2584" i="4" a="1"/>
  <c r="BL2584" i="4"/>
  <c r="BL2585" i="4" a="1"/>
  <c r="BL2585" i="4" s="1"/>
  <c r="BL2586" i="4" a="1"/>
  <c r="BL2586" i="4"/>
  <c r="BL2587" i="4" a="1"/>
  <c r="BL2587" i="4" s="1"/>
  <c r="BL2588" i="4" a="1"/>
  <c r="BL2588" i="4"/>
  <c r="BL2589" i="4" a="1"/>
  <c r="BL2589" i="4" s="1"/>
  <c r="BL2590" i="4" a="1"/>
  <c r="BL2590" i="4"/>
  <c r="BL2591" i="4" a="1"/>
  <c r="BL2591" i="4" s="1"/>
  <c r="BL2592" i="4" a="1"/>
  <c r="BL2592" i="4"/>
  <c r="BL2593" i="4" a="1"/>
  <c r="BL2593" i="4" s="1"/>
  <c r="BL2594" i="4" a="1"/>
  <c r="BL2594" i="4"/>
  <c r="BL2595" i="4" a="1"/>
  <c r="BL2595" i="4" s="1"/>
  <c r="BL2596" i="4" a="1"/>
  <c r="BL2596" i="4"/>
  <c r="BL2597" i="4" a="1"/>
  <c r="BL2597" i="4" s="1"/>
  <c r="BL2598" i="4" a="1"/>
  <c r="BL2598" i="4"/>
  <c r="BL2599" i="4" a="1"/>
  <c r="BL2599" i="4" s="1"/>
  <c r="BL2600" i="4" a="1"/>
  <c r="BL2600" i="4"/>
  <c r="BL2601" i="4" a="1"/>
  <c r="BL2601" i="4" s="1"/>
  <c r="BL2602" i="4" a="1"/>
  <c r="BL2602" i="4"/>
  <c r="BL2603" i="4" a="1"/>
  <c r="BL2603" i="4" s="1"/>
  <c r="BL2604" i="4" a="1"/>
  <c r="BL2604" i="4"/>
  <c r="BL2605" i="4" a="1"/>
  <c r="BL2605" i="4" s="1"/>
  <c r="BL2606" i="4" a="1"/>
  <c r="BL2606" i="4"/>
  <c r="BL2607" i="4" a="1"/>
  <c r="BL2607" i="4" s="1"/>
  <c r="BL2608" i="4" a="1"/>
  <c r="BL2608" i="4"/>
  <c r="BL2609" i="4" a="1"/>
  <c r="BL2609" i="4" s="1"/>
  <c r="BL2610" i="4" a="1"/>
  <c r="BL2610" i="4"/>
  <c r="BL2611" i="4" a="1"/>
  <c r="BL2611" i="4" s="1"/>
  <c r="BL2612" i="4" a="1"/>
  <c r="BL2612" i="4"/>
  <c r="BL2613" i="4" a="1"/>
  <c r="BL2613" i="4" s="1"/>
  <c r="BL2614" i="4" a="1"/>
  <c r="BL2614" i="4"/>
  <c r="BL2615" i="4" a="1"/>
  <c r="BL2615" i="4" s="1"/>
  <c r="BL2616" i="4" a="1"/>
  <c r="BL2616" i="4"/>
  <c r="BL2617" i="4" a="1"/>
  <c r="BL2617" i="4" s="1"/>
  <c r="BL2618" i="4" a="1"/>
  <c r="BL2618" i="4"/>
  <c r="BL2619" i="4" a="1"/>
  <c r="BL2619" i="4" s="1"/>
  <c r="BL2620" i="4" a="1"/>
  <c r="BL2620" i="4"/>
  <c r="BL2621" i="4" a="1"/>
  <c r="BL2621" i="4" s="1"/>
  <c r="BL2622" i="4" a="1"/>
  <c r="BL2622" i="4"/>
  <c r="BL2623" i="4" a="1"/>
  <c r="BL2623" i="4" s="1"/>
  <c r="BL2624" i="4" a="1"/>
  <c r="BL2624" i="4"/>
  <c r="BL2625" i="4" a="1"/>
  <c r="BL2625" i="4" s="1"/>
  <c r="BL2626" i="4" a="1"/>
  <c r="BL2626" i="4"/>
  <c r="BL2627" i="4" a="1"/>
  <c r="BL2627" i="4" s="1"/>
  <c r="BL2628" i="4" a="1"/>
  <c r="BL2628" i="4"/>
  <c r="BL2629" i="4" a="1"/>
  <c r="BL2629" i="4" s="1"/>
  <c r="BL2630" i="4" a="1"/>
  <c r="BL2630" i="4"/>
  <c r="BL2631" i="4" a="1"/>
  <c r="BL2631" i="4" s="1"/>
  <c r="BL2632" i="4" a="1"/>
  <c r="BL2632" i="4"/>
  <c r="BL2633" i="4" a="1"/>
  <c r="BL2633" i="4" s="1"/>
  <c r="BL2634" i="4" a="1"/>
  <c r="BL2634" i="4"/>
  <c r="BL2635" i="4" a="1"/>
  <c r="BL2635" i="4" s="1"/>
  <c r="BL2636" i="4" a="1"/>
  <c r="BL2636" i="4"/>
  <c r="BL2637" i="4" a="1"/>
  <c r="BL2637" i="4" s="1"/>
  <c r="BL2638" i="4" a="1"/>
  <c r="BL2638" i="4"/>
  <c r="BL2639" i="4" a="1"/>
  <c r="BL2639" i="4" s="1"/>
  <c r="BL2640" i="4" a="1"/>
  <c r="BL2640" i="4"/>
  <c r="BL2641" i="4" a="1"/>
  <c r="BL2641" i="4" s="1"/>
  <c r="BL2642" i="4" a="1"/>
  <c r="BL2642" i="4"/>
  <c r="BL2643" i="4" a="1"/>
  <c r="BL2643" i="4" s="1"/>
  <c r="BL2644" i="4" a="1"/>
  <c r="BL2644" i="4"/>
  <c r="BL2645" i="4" a="1"/>
  <c r="BL2645" i="4" s="1"/>
  <c r="BL2646" i="4" a="1"/>
  <c r="BL2646" i="4"/>
  <c r="BL2647" i="4" a="1"/>
  <c r="BL2647" i="4" s="1"/>
  <c r="BL2648" i="4" a="1"/>
  <c r="BL2648" i="4"/>
  <c r="BL2649" i="4" a="1"/>
  <c r="BL2649" i="4" s="1"/>
  <c r="BL2650" i="4" a="1"/>
  <c r="BL2650" i="4"/>
  <c r="BL2651" i="4" a="1"/>
  <c r="BL2651" i="4" s="1"/>
  <c r="BL2652" i="4" a="1"/>
  <c r="BL2652" i="4"/>
  <c r="BL2653" i="4" a="1"/>
  <c r="BL2653" i="4" s="1"/>
  <c r="BL2654" i="4" a="1"/>
  <c r="BL2654" i="4"/>
  <c r="BL2655" i="4" a="1"/>
  <c r="BL2655" i="4" s="1"/>
  <c r="BL2656" i="4" a="1"/>
  <c r="BL2656" i="4"/>
  <c r="BL2657" i="4" a="1"/>
  <c r="BL2657" i="4" s="1"/>
  <c r="BL2658" i="4" a="1"/>
  <c r="BL2658" i="4"/>
  <c r="BL2659" i="4" a="1"/>
  <c r="BL2659" i="4" s="1"/>
  <c r="BL2660" i="4" a="1"/>
  <c r="BL2660" i="4"/>
  <c r="BL2661" i="4" a="1"/>
  <c r="BL2661" i="4" s="1"/>
  <c r="BL2662" i="4" a="1"/>
  <c r="BL2662" i="4"/>
  <c r="BL2663" i="4" a="1"/>
  <c r="BL2663" i="4" s="1"/>
  <c r="BL2664" i="4" a="1"/>
  <c r="BL2664" i="4"/>
  <c r="BL2665" i="4" a="1"/>
  <c r="BL2665" i="4" s="1"/>
  <c r="BL2666" i="4" a="1"/>
  <c r="BL2666" i="4"/>
  <c r="BL2667" i="4" a="1"/>
  <c r="BL2667" i="4" s="1"/>
  <c r="BL2668" i="4" a="1"/>
  <c r="BL2668" i="4"/>
  <c r="BL2669" i="4" a="1"/>
  <c r="BL2669" i="4" s="1"/>
  <c r="BL2670" i="4" a="1"/>
  <c r="BL2670" i="4"/>
  <c r="BL2671" i="4" a="1"/>
  <c r="BL2671" i="4" s="1"/>
  <c r="BL2672" i="4" a="1"/>
  <c r="BL2672" i="4"/>
  <c r="BL2673" i="4" a="1"/>
  <c r="BL2673" i="4" s="1"/>
  <c r="BL2674" i="4" a="1"/>
  <c r="BL2674" i="4"/>
  <c r="BL2675" i="4" a="1"/>
  <c r="BL2675" i="4" s="1"/>
  <c r="BL2676" i="4" a="1"/>
  <c r="BL2676" i="4"/>
  <c r="BL2677" i="4" a="1"/>
  <c r="BL2677" i="4" s="1"/>
  <c r="BL2678" i="4" a="1"/>
  <c r="BL2678" i="4"/>
  <c r="BL2679" i="4" a="1"/>
  <c r="BL2679" i="4" s="1"/>
  <c r="BL2680" i="4" a="1"/>
  <c r="BL2680" i="4"/>
  <c r="BL2681" i="4" a="1"/>
  <c r="BL2681" i="4" s="1"/>
  <c r="BL2682" i="4" a="1"/>
  <c r="BL2682" i="4"/>
  <c r="BL2683" i="4" a="1"/>
  <c r="BL2683" i="4" s="1"/>
  <c r="BL2684" i="4" a="1"/>
  <c r="BL2684" i="4"/>
  <c r="BL2685" i="4" a="1"/>
  <c r="BL2685" i="4" s="1"/>
  <c r="BL2686" i="4" a="1"/>
  <c r="BL2686" i="4"/>
  <c r="BL2687" i="4" a="1"/>
  <c r="BL2687" i="4" s="1"/>
  <c r="BL2688" i="4" a="1"/>
  <c r="BL2688" i="4"/>
  <c r="BL2689" i="4" a="1"/>
  <c r="BL2689" i="4" s="1"/>
  <c r="BL2690" i="4" a="1"/>
  <c r="BL2690" i="4"/>
  <c r="BL2691" i="4" a="1"/>
  <c r="BL2691" i="4" s="1"/>
  <c r="BL2692" i="4" a="1"/>
  <c r="BL2692" i="4"/>
  <c r="BL2693" i="4" a="1"/>
  <c r="BL2693" i="4" s="1"/>
  <c r="BL2694" i="4" a="1"/>
  <c r="BL2694" i="4"/>
  <c r="BL2695" i="4" a="1"/>
  <c r="BL2695" i="4" s="1"/>
  <c r="BL2696" i="4" a="1"/>
  <c r="BL2696" i="4"/>
  <c r="BL2697" i="4" a="1"/>
  <c r="BL2697" i="4" s="1"/>
  <c r="BL2698" i="4" a="1"/>
  <c r="BL2698" i="4"/>
  <c r="BL2699" i="4" a="1"/>
  <c r="BL2699" i="4" s="1"/>
  <c r="BL2700" i="4" a="1"/>
  <c r="BL2700" i="4"/>
  <c r="BL2701" i="4" a="1"/>
  <c r="BL2701" i="4" s="1"/>
  <c r="BL2702" i="4" a="1"/>
  <c r="BL2702" i="4"/>
  <c r="BL2703" i="4" a="1"/>
  <c r="BL2703" i="4" s="1"/>
  <c r="BL2704" i="4" a="1"/>
  <c r="BL2704" i="4"/>
  <c r="BL2705" i="4" a="1"/>
  <c r="BL2705" i="4" s="1"/>
  <c r="BL2706" i="4" a="1"/>
  <c r="BL2706" i="4"/>
  <c r="BL2707" i="4" a="1"/>
  <c r="BL2707" i="4" s="1"/>
  <c r="BL2708" i="4" a="1"/>
  <c r="BL2708" i="4"/>
  <c r="BL2709" i="4" a="1"/>
  <c r="BL2709" i="4" s="1"/>
  <c r="BL2710" i="4" a="1"/>
  <c r="BL2710" i="4"/>
  <c r="BL2711" i="4" a="1"/>
  <c r="BL2711" i="4" s="1"/>
  <c r="BL2712" i="4" a="1"/>
  <c r="BL2712" i="4"/>
  <c r="BL2713" i="4" a="1"/>
  <c r="BL2713" i="4" s="1"/>
  <c r="BL2714" i="4" a="1"/>
  <c r="BL2714" i="4"/>
  <c r="BL2715" i="4" a="1"/>
  <c r="BL2715" i="4" s="1"/>
  <c r="BL2716" i="4" a="1"/>
  <c r="BL2716" i="4"/>
  <c r="BL2717" i="4" a="1"/>
  <c r="BL2717" i="4" s="1"/>
  <c r="BL2718" i="4" a="1"/>
  <c r="BL2718" i="4"/>
  <c r="BL2719" i="4" a="1"/>
  <c r="BL2719" i="4" s="1"/>
  <c r="BL2720" i="4" a="1"/>
  <c r="BL2720" i="4"/>
  <c r="BL2721" i="4" a="1"/>
  <c r="BL2721" i="4" s="1"/>
  <c r="BL2722" i="4" a="1"/>
  <c r="BL2722" i="4"/>
  <c r="BL2723" i="4" a="1"/>
  <c r="BL2723" i="4" s="1"/>
  <c r="BL2724" i="4" a="1"/>
  <c r="BL2724" i="4"/>
  <c r="BL2725" i="4" a="1"/>
  <c r="BL2725" i="4" s="1"/>
  <c r="BL2726" i="4" a="1"/>
  <c r="BL2726" i="4"/>
  <c r="BL2727" i="4" a="1"/>
  <c r="BL2727" i="4" s="1"/>
  <c r="BL2728" i="4" a="1"/>
  <c r="BL2728" i="4"/>
  <c r="BL2729" i="4" a="1"/>
  <c r="BL2729" i="4" s="1"/>
  <c r="BL2730" i="4" a="1"/>
  <c r="BL2730" i="4"/>
  <c r="BL2731" i="4" a="1"/>
  <c r="BL2731" i="4" s="1"/>
  <c r="BL2732" i="4" a="1"/>
  <c r="BL2732" i="4"/>
  <c r="BL2733" i="4" a="1"/>
  <c r="BL2733" i="4" s="1"/>
  <c r="BL2734" i="4" a="1"/>
  <c r="BL2734" i="4"/>
  <c r="BL2735" i="4" a="1"/>
  <c r="BL2735" i="4" s="1"/>
  <c r="BL2736" i="4" a="1"/>
  <c r="BL2736" i="4"/>
  <c r="BL2737" i="4" a="1"/>
  <c r="BL2737" i="4" s="1"/>
  <c r="BL2738" i="4" a="1"/>
  <c r="BL2738" i="4"/>
  <c r="BL2739" i="4" a="1"/>
  <c r="BL2739" i="4" s="1"/>
  <c r="BL2740" i="4" a="1"/>
  <c r="BL2740" i="4"/>
  <c r="BL2741" i="4" a="1"/>
  <c r="BL2741" i="4" s="1"/>
  <c r="BL2742" i="4" a="1"/>
  <c r="BL2742" i="4"/>
  <c r="BL2743" i="4" a="1"/>
  <c r="BL2743" i="4" s="1"/>
  <c r="BL2744" i="4" a="1"/>
  <c r="BL2744" i="4"/>
  <c r="BL2745" i="4" a="1"/>
  <c r="BL2745" i="4" s="1"/>
  <c r="BL2746" i="4" a="1"/>
  <c r="BL2746" i="4"/>
  <c r="BL2747" i="4" a="1"/>
  <c r="BL2747" i="4" s="1"/>
  <c r="BL2748" i="4" a="1"/>
  <c r="BL2748" i="4"/>
  <c r="BL2749" i="4" a="1"/>
  <c r="BL2749" i="4" s="1"/>
  <c r="BL2750" i="4" a="1"/>
  <c r="BL2750" i="4"/>
  <c r="BL2751" i="4" a="1"/>
  <c r="BL2751" i="4" s="1"/>
  <c r="BL2752" i="4" a="1"/>
  <c r="BL2752" i="4"/>
  <c r="BL2753" i="4" a="1"/>
  <c r="BL2753" i="4" s="1"/>
  <c r="BL2754" i="4" a="1"/>
  <c r="BL2754" i="4"/>
  <c r="BL2755" i="4" a="1"/>
  <c r="BL2755" i="4" s="1"/>
  <c r="BL2756" i="4" a="1"/>
  <c r="BL2756" i="4"/>
  <c r="BL2757" i="4" a="1"/>
  <c r="BL2757" i="4" s="1"/>
  <c r="BL2758" i="4" a="1"/>
  <c r="BL2758" i="4"/>
  <c r="BL2759" i="4" a="1"/>
  <c r="BL2759" i="4" s="1"/>
  <c r="BL2760" i="4" a="1"/>
  <c r="BL2760" i="4"/>
  <c r="BL2761" i="4" a="1"/>
  <c r="BL2761" i="4" s="1"/>
  <c r="BL2762" i="4" a="1"/>
  <c r="BL2762" i="4"/>
  <c r="BL2763" i="4" a="1"/>
  <c r="BL2763" i="4" s="1"/>
  <c r="BL2764" i="4" a="1"/>
  <c r="BL2764" i="4"/>
  <c r="BL2765" i="4" a="1"/>
  <c r="BL2765" i="4" s="1"/>
  <c r="BL2766" i="4" a="1"/>
  <c r="BL2766" i="4"/>
  <c r="BL2767" i="4" a="1"/>
  <c r="BL2767" i="4" s="1"/>
  <c r="BL2768" i="4" a="1"/>
  <c r="BL2768" i="4"/>
  <c r="BL2769" i="4" a="1"/>
  <c r="BL2769" i="4" s="1"/>
  <c r="BL2770" i="4" a="1"/>
  <c r="BL2770" i="4"/>
  <c r="BL2771" i="4" a="1"/>
  <c r="BL2771" i="4" s="1"/>
  <c r="BL2772" i="4" a="1"/>
  <c r="BL2772" i="4"/>
  <c r="BL2773" i="4" a="1"/>
  <c r="BL2773" i="4" s="1"/>
  <c r="BL2774" i="4" a="1"/>
  <c r="BL2774" i="4"/>
  <c r="BL2775" i="4" a="1"/>
  <c r="BL2775" i="4" s="1"/>
  <c r="BL2776" i="4" a="1"/>
  <c r="BL2776" i="4"/>
  <c r="BL2777" i="4" a="1"/>
  <c r="BL2777" i="4" s="1"/>
  <c r="BL2778" i="4" a="1"/>
  <c r="BL2778" i="4"/>
  <c r="BL2779" i="4" a="1"/>
  <c r="BL2779" i="4" s="1"/>
  <c r="BL2780" i="4" a="1"/>
  <c r="BL2780" i="4"/>
  <c r="BL2781" i="4" a="1"/>
  <c r="BL2781" i="4" s="1"/>
  <c r="BL2782" i="4" a="1"/>
  <c r="BL2782" i="4"/>
  <c r="BL2783" i="4" a="1"/>
  <c r="BL2783" i="4" s="1"/>
  <c r="BL2784" i="4" a="1"/>
  <c r="BL2784" i="4"/>
  <c r="BL2785" i="4" a="1"/>
  <c r="BL2785" i="4" s="1"/>
  <c r="BL2786" i="4" a="1"/>
  <c r="BL2786" i="4"/>
  <c r="BL2787" i="4" a="1"/>
  <c r="BL2787" i="4" s="1"/>
  <c r="BL2788" i="4" a="1"/>
  <c r="BL2788" i="4"/>
  <c r="BL2789" i="4" a="1"/>
  <c r="BL2789" i="4" s="1"/>
  <c r="BL2790" i="4" a="1"/>
  <c r="BL2790" i="4"/>
  <c r="BL2791" i="4" a="1"/>
  <c r="BL2791" i="4" s="1"/>
  <c r="BL2792" i="4" a="1"/>
  <c r="BL2792" i="4"/>
  <c r="BL2793" i="4" a="1"/>
  <c r="BL2793" i="4" s="1"/>
  <c r="BL2794" i="4" a="1"/>
  <c r="BL2794" i="4"/>
  <c r="BL2795" i="4" a="1"/>
  <c r="BL2795" i="4" s="1"/>
  <c r="BL2796" i="4" a="1"/>
  <c r="BL2796" i="4"/>
  <c r="BL2797" i="4" a="1"/>
  <c r="BL2797" i="4" s="1"/>
  <c r="BL2798" i="4" a="1"/>
  <c r="BL2798" i="4"/>
  <c r="BL2799" i="4" a="1"/>
  <c r="BL2799" i="4" s="1"/>
  <c r="BL2800" i="4" a="1"/>
  <c r="BL2800" i="4"/>
  <c r="BL2801" i="4" a="1"/>
  <c r="BL2801" i="4" s="1"/>
  <c r="BL2802" i="4" a="1"/>
  <c r="BL2802" i="4"/>
  <c r="BL2803" i="4" a="1"/>
  <c r="BL2803" i="4" s="1"/>
  <c r="BL2804" i="4" a="1"/>
  <c r="BL2804" i="4"/>
  <c r="BL2805" i="4" a="1"/>
  <c r="BL2805" i="4" s="1"/>
  <c r="BL2806" i="4" a="1"/>
  <c r="BL2806" i="4"/>
  <c r="BL2807" i="4" a="1"/>
  <c r="BL2807" i="4" s="1"/>
  <c r="BL2808" i="4" a="1"/>
  <c r="BL2808" i="4"/>
  <c r="BL2809" i="4" a="1"/>
  <c r="BL2809" i="4" s="1"/>
  <c r="BL2810" i="4" a="1"/>
  <c r="BL2810" i="4"/>
  <c r="BL2811" i="4" a="1"/>
  <c r="BL2811" i="4" s="1"/>
  <c r="BL2812" i="4" a="1"/>
  <c r="BL2812" i="4"/>
  <c r="BL2813" i="4" a="1"/>
  <c r="BL2813" i="4" s="1"/>
  <c r="BL2814" i="4" a="1"/>
  <c r="BL2814" i="4"/>
  <c r="BL2815" i="4" a="1"/>
  <c r="BL2815" i="4" s="1"/>
  <c r="BL2816" i="4" a="1"/>
  <c r="BL2816" i="4"/>
  <c r="BL2817" i="4" a="1"/>
  <c r="BL2817" i="4" s="1"/>
  <c r="BL2818" i="4" a="1"/>
  <c r="BL2818" i="4"/>
  <c r="BL2819" i="4" a="1"/>
  <c r="BL2819" i="4" s="1"/>
  <c r="BL2820" i="4" a="1"/>
  <c r="BL2820" i="4"/>
  <c r="BL2821" i="4" a="1"/>
  <c r="BL2821" i="4" s="1"/>
  <c r="BL2822" i="4" a="1"/>
  <c r="BL2822" i="4"/>
  <c r="BL2823" i="4" a="1"/>
  <c r="BL2823" i="4" s="1"/>
  <c r="BL2824" i="4" a="1"/>
  <c r="BL2824" i="4"/>
  <c r="BL2825" i="4" a="1"/>
  <c r="BL2825" i="4" s="1"/>
  <c r="BL2826" i="4" a="1"/>
  <c r="BL2826" i="4"/>
  <c r="BL2827" i="4" a="1"/>
  <c r="BL2827" i="4" s="1"/>
  <c r="BL2828" i="4" a="1"/>
  <c r="BL2828" i="4"/>
  <c r="BL2829" i="4" a="1"/>
  <c r="BL2829" i="4" s="1"/>
  <c r="BL2830" i="4" a="1"/>
  <c r="BL2830" i="4"/>
  <c r="BL2831" i="4" a="1"/>
  <c r="BL2831" i="4" s="1"/>
  <c r="BL2832" i="4" a="1"/>
  <c r="BL2832" i="4"/>
  <c r="BL2833" i="4" a="1"/>
  <c r="BL2833" i="4" s="1"/>
  <c r="BL2834" i="4" a="1"/>
  <c r="BL2834" i="4"/>
  <c r="BL2835" i="4" a="1"/>
  <c r="BL2835" i="4" s="1"/>
  <c r="BL2836" i="4" a="1"/>
  <c r="BL2836" i="4"/>
  <c r="BL2837" i="4" a="1"/>
  <c r="BL2837" i="4" s="1"/>
  <c r="BL2838" i="4" a="1"/>
  <c r="BL2838" i="4"/>
  <c r="BL2839" i="4" a="1"/>
  <c r="BL2839" i="4" s="1"/>
  <c r="BL2840" i="4" a="1"/>
  <c r="BL2840" i="4"/>
  <c r="BL2841" i="4" a="1"/>
  <c r="BL2841" i="4" s="1"/>
  <c r="BL2842" i="4" a="1"/>
  <c r="BL2842" i="4"/>
  <c r="BL2843" i="4" a="1"/>
  <c r="BL2843" i="4" s="1"/>
  <c r="BL2844" i="4" a="1"/>
  <c r="BL2844" i="4"/>
  <c r="BL2845" i="4" a="1"/>
  <c r="BL2845" i="4" s="1"/>
  <c r="BL2846" i="4" a="1"/>
  <c r="BL2846" i="4"/>
  <c r="BL2847" i="4" a="1"/>
  <c r="BL2847" i="4" s="1"/>
  <c r="BL2848" i="4" a="1"/>
  <c r="BL2848" i="4"/>
  <c r="BL2849" i="4" a="1"/>
  <c r="BL2849" i="4" s="1"/>
  <c r="BL2850" i="4" a="1"/>
  <c r="BL2850" i="4"/>
  <c r="BL2851" i="4" a="1"/>
  <c r="BL2851" i="4" s="1"/>
  <c r="BL2852" i="4" a="1"/>
  <c r="BL2852" i="4"/>
  <c r="BL2853" i="4" a="1"/>
  <c r="BL2853" i="4" s="1"/>
  <c r="BL2854" i="4" a="1"/>
  <c r="BL2854" i="4"/>
  <c r="BL2855" i="4" a="1"/>
  <c r="BL2855" i="4" s="1"/>
  <c r="BL2856" i="4" a="1"/>
  <c r="BL2856" i="4"/>
  <c r="BL2857" i="4" a="1"/>
  <c r="BL2857" i="4" s="1"/>
  <c r="BL2858" i="4" a="1"/>
  <c r="BL2858" i="4"/>
  <c r="BL2859" i="4" a="1"/>
  <c r="BL2859" i="4" s="1"/>
  <c r="BL2860" i="4" a="1"/>
  <c r="BL2860" i="4"/>
  <c r="BL2861" i="4" a="1"/>
  <c r="BL2861" i="4" s="1"/>
  <c r="BL2862" i="4" a="1"/>
  <c r="BL2862" i="4"/>
  <c r="BL2863" i="4" a="1"/>
  <c r="BL2863" i="4" s="1"/>
  <c r="BL2864" i="4" a="1"/>
  <c r="BL2864" i="4"/>
  <c r="BL2865" i="4" a="1"/>
  <c r="BL2865" i="4" s="1"/>
  <c r="BL2866" i="4" a="1"/>
  <c r="BL2866" i="4"/>
  <c r="BL2867" i="4" a="1"/>
  <c r="BL2867" i="4" s="1"/>
  <c r="BL2868" i="4" a="1"/>
  <c r="BL2868" i="4"/>
  <c r="BL2869" i="4" a="1"/>
  <c r="BL2869" i="4" s="1"/>
  <c r="BL2870" i="4" a="1"/>
  <c r="BL2870" i="4"/>
  <c r="BL2871" i="4" a="1"/>
  <c r="BL2871" i="4" s="1"/>
  <c r="BL2872" i="4" a="1"/>
  <c r="BL2872" i="4"/>
  <c r="BL2873" i="4" a="1"/>
  <c r="BL2873" i="4" s="1"/>
  <c r="BL2874" i="4" a="1"/>
  <c r="BL2874" i="4"/>
  <c r="BL2875" i="4" a="1"/>
  <c r="BL2875" i="4" s="1"/>
  <c r="BL2876" i="4" a="1"/>
  <c r="BL2876" i="4"/>
  <c r="BL2877" i="4" a="1"/>
  <c r="BL2877" i="4" s="1"/>
  <c r="BL2878" i="4" a="1"/>
  <c r="BL2878" i="4"/>
  <c r="BL2879" i="4" a="1"/>
  <c r="BL2879" i="4" s="1"/>
  <c r="BL2880" i="4" a="1"/>
  <c r="BL2880" i="4"/>
  <c r="BL2881" i="4" a="1"/>
  <c r="BL2881" i="4" s="1"/>
  <c r="BL2882" i="4" a="1"/>
  <c r="BL2882" i="4"/>
  <c r="BL2883" i="4" a="1"/>
  <c r="BL2883" i="4" s="1"/>
  <c r="BL2884" i="4" a="1"/>
  <c r="BL2884" i="4"/>
  <c r="BL2885" i="4" a="1"/>
  <c r="BL2885" i="4" s="1"/>
  <c r="BL2886" i="4" a="1"/>
  <c r="BL2886" i="4"/>
  <c r="BL2887" i="4" a="1"/>
  <c r="BL2887" i="4" s="1"/>
  <c r="BL2888" i="4" a="1"/>
  <c r="BL2888" i="4"/>
  <c r="BL2889" i="4" a="1"/>
  <c r="BL2889" i="4" s="1"/>
  <c r="BL2890" i="4" a="1"/>
  <c r="BL2890" i="4"/>
  <c r="BL2891" i="4" a="1"/>
  <c r="BL2891" i="4" s="1"/>
  <c r="BL2892" i="4" a="1"/>
  <c r="BL2892" i="4"/>
  <c r="BL2893" i="4" a="1"/>
  <c r="BL2893" i="4" s="1"/>
  <c r="BL2894" i="4" a="1"/>
  <c r="BL2894" i="4"/>
  <c r="BL2895" i="4" a="1"/>
  <c r="BL2895" i="4" s="1"/>
  <c r="BL2896" i="4" a="1"/>
  <c r="BL2896" i="4"/>
  <c r="BL2897" i="4" a="1"/>
  <c r="BL2897" i="4" s="1"/>
  <c r="BL2898" i="4" a="1"/>
  <c r="BL2898" i="4"/>
  <c r="BL2899" i="4" a="1"/>
  <c r="BL2899" i="4" s="1"/>
  <c r="BL2900" i="4" a="1"/>
  <c r="BL2900" i="4"/>
  <c r="BL2901" i="4" a="1"/>
  <c r="BL2901" i="4" s="1"/>
  <c r="BL2902" i="4" a="1"/>
  <c r="BL2902" i="4"/>
  <c r="BL2903" i="4" a="1"/>
  <c r="BL2903" i="4" s="1"/>
  <c r="BL2904" i="4" a="1"/>
  <c r="BL2904" i="4"/>
  <c r="BL2905" i="4" a="1"/>
  <c r="BL2905" i="4" s="1"/>
  <c r="BL2906" i="4" a="1"/>
  <c r="BL2906" i="4"/>
  <c r="BL2907" i="4" a="1"/>
  <c r="BL2907" i="4" s="1"/>
  <c r="BL2908" i="4" a="1"/>
  <c r="BL2908" i="4"/>
  <c r="BI539" i="4" l="1"/>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H85" i="4" s="1"/>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H461" i="4" s="1"/>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H541" i="4" s="1"/>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H601" i="4" s="1"/>
  <c r="BF602" i="4"/>
  <c r="BF603" i="4"/>
  <c r="BF604" i="4"/>
  <c r="BF605" i="4"/>
  <c r="BH605" i="4" s="1"/>
  <c r="BF606" i="4"/>
  <c r="BF607" i="4"/>
  <c r="BF608" i="4"/>
  <c r="BF609" i="4"/>
  <c r="BF610" i="4"/>
  <c r="BF611" i="4"/>
  <c r="BF612" i="4"/>
  <c r="BF613" i="4"/>
  <c r="BF614" i="4"/>
  <c r="BF615" i="4"/>
  <c r="BF616" i="4"/>
  <c r="BF617" i="4"/>
  <c r="BH617" i="4" s="1"/>
  <c r="BF618" i="4"/>
  <c r="BF619" i="4"/>
  <c r="BF620" i="4"/>
  <c r="BF621" i="4"/>
  <c r="BH621" i="4" s="1"/>
  <c r="BF622" i="4"/>
  <c r="BF623" i="4"/>
  <c r="BF624" i="4"/>
  <c r="BF625" i="4"/>
  <c r="BF626" i="4"/>
  <c r="BF627" i="4"/>
  <c r="BF628" i="4"/>
  <c r="BF629" i="4"/>
  <c r="BF630" i="4"/>
  <c r="BF631" i="4"/>
  <c r="BF632" i="4"/>
  <c r="BF633" i="4"/>
  <c r="BH633" i="4" s="1"/>
  <c r="BF634" i="4"/>
  <c r="BF635" i="4"/>
  <c r="BF636" i="4"/>
  <c r="BF637" i="4"/>
  <c r="BH637" i="4" s="1"/>
  <c r="BF638" i="4"/>
  <c r="BF639" i="4"/>
  <c r="BF640" i="4"/>
  <c r="BF641" i="4"/>
  <c r="BF642" i="4"/>
  <c r="BF643" i="4"/>
  <c r="BF644" i="4"/>
  <c r="BF645" i="4"/>
  <c r="BF646" i="4"/>
  <c r="BF647" i="4"/>
  <c r="BF648" i="4"/>
  <c r="BF649" i="4"/>
  <c r="BH649" i="4" s="1"/>
  <c r="BF650" i="4"/>
  <c r="BF651" i="4"/>
  <c r="BF652" i="4"/>
  <c r="BF653" i="4"/>
  <c r="BH653" i="4" s="1"/>
  <c r="BF654" i="4"/>
  <c r="BF655" i="4"/>
  <c r="BF656" i="4"/>
  <c r="BF657" i="4"/>
  <c r="BF658" i="4"/>
  <c r="BF659" i="4"/>
  <c r="BF660" i="4"/>
  <c r="BF661" i="4"/>
  <c r="BF662" i="4"/>
  <c r="BF663" i="4"/>
  <c r="BF664" i="4"/>
  <c r="BF665" i="4"/>
  <c r="BH665" i="4" s="1"/>
  <c r="BF666" i="4"/>
  <c r="BF667" i="4"/>
  <c r="BF668" i="4"/>
  <c r="BF669" i="4"/>
  <c r="BH669" i="4" s="1"/>
  <c r="BF670" i="4"/>
  <c r="BF671" i="4"/>
  <c r="BF672" i="4"/>
  <c r="BF673" i="4"/>
  <c r="BF674" i="4"/>
  <c r="BF675" i="4"/>
  <c r="BF676" i="4"/>
  <c r="BF677" i="4"/>
  <c r="BF678" i="4"/>
  <c r="BF679" i="4"/>
  <c r="BF680" i="4"/>
  <c r="BF681" i="4"/>
  <c r="BH681" i="4" s="1"/>
  <c r="BF682" i="4"/>
  <c r="BF683" i="4"/>
  <c r="BF684" i="4"/>
  <c r="BF685" i="4"/>
  <c r="BH685" i="4" s="1"/>
  <c r="BF686" i="4"/>
  <c r="BF687" i="4"/>
  <c r="BF688" i="4"/>
  <c r="BF689" i="4"/>
  <c r="BF690" i="4"/>
  <c r="BF691" i="4"/>
  <c r="BF692" i="4"/>
  <c r="BF693" i="4"/>
  <c r="BF694" i="4"/>
  <c r="BF695" i="4"/>
  <c r="BF696" i="4"/>
  <c r="BF697" i="4"/>
  <c r="BH697" i="4" s="1"/>
  <c r="BF698" i="4"/>
  <c r="BF699" i="4"/>
  <c r="BF700" i="4"/>
  <c r="BF701" i="4"/>
  <c r="BH701" i="4" s="1"/>
  <c r="BF702" i="4"/>
  <c r="BF703" i="4"/>
  <c r="BF704" i="4"/>
  <c r="BF705" i="4"/>
  <c r="BF706" i="4"/>
  <c r="BF707" i="4"/>
  <c r="BF708" i="4"/>
  <c r="BF709" i="4"/>
  <c r="BF710" i="4"/>
  <c r="BF711" i="4"/>
  <c r="BF712" i="4"/>
  <c r="BF713" i="4"/>
  <c r="BH713" i="4" s="1"/>
  <c r="BF714" i="4"/>
  <c r="BF715" i="4"/>
  <c r="BF716" i="4"/>
  <c r="BF717" i="4"/>
  <c r="BH717" i="4" s="1"/>
  <c r="BF718" i="4"/>
  <c r="BF719" i="4"/>
  <c r="BF720" i="4"/>
  <c r="BF721" i="4"/>
  <c r="BF722" i="4"/>
  <c r="BF723" i="4"/>
  <c r="BF724" i="4"/>
  <c r="BF725" i="4"/>
  <c r="BF726" i="4"/>
  <c r="BF727" i="4"/>
  <c r="BF728" i="4"/>
  <c r="BF729" i="4"/>
  <c r="BH729" i="4" s="1"/>
  <c r="BF730" i="4"/>
  <c r="BF731" i="4"/>
  <c r="BF732" i="4"/>
  <c r="BF733" i="4"/>
  <c r="BH733" i="4" s="1"/>
  <c r="BF734" i="4"/>
  <c r="BF735" i="4"/>
  <c r="BF736" i="4"/>
  <c r="BF737" i="4"/>
  <c r="BF738" i="4"/>
  <c r="BF739" i="4"/>
  <c r="BF740" i="4"/>
  <c r="BF741" i="4"/>
  <c r="BF742" i="4"/>
  <c r="BF743" i="4"/>
  <c r="BF744" i="4"/>
  <c r="BF745" i="4"/>
  <c r="BF746" i="4"/>
  <c r="BF747" i="4"/>
  <c r="BF748" i="4"/>
  <c r="BF749" i="4"/>
  <c r="BH749" i="4" s="1"/>
  <c r="BF750" i="4"/>
  <c r="BF751" i="4"/>
  <c r="BF752" i="4"/>
  <c r="BF753" i="4"/>
  <c r="BF754" i="4"/>
  <c r="BF755" i="4"/>
  <c r="BF756" i="4"/>
  <c r="BF757" i="4"/>
  <c r="BF758" i="4"/>
  <c r="BF759" i="4"/>
  <c r="BF760" i="4"/>
  <c r="BF761" i="4"/>
  <c r="BH761" i="4" s="1"/>
  <c r="BF762" i="4"/>
  <c r="BF763" i="4"/>
  <c r="BF764" i="4"/>
  <c r="BF765" i="4"/>
  <c r="BF766" i="4"/>
  <c r="BF767" i="4"/>
  <c r="BF768" i="4"/>
  <c r="BF769" i="4"/>
  <c r="BF770" i="4"/>
  <c r="BF771" i="4"/>
  <c r="BF772" i="4"/>
  <c r="BF773" i="4"/>
  <c r="BF774" i="4"/>
  <c r="BF775" i="4"/>
  <c r="BF776" i="4"/>
  <c r="BF777" i="4"/>
  <c r="BH777" i="4" s="1"/>
  <c r="BF778" i="4"/>
  <c r="BF779" i="4"/>
  <c r="BF780" i="4"/>
  <c r="BF781" i="4"/>
  <c r="BH781" i="4" s="1"/>
  <c r="BF782" i="4"/>
  <c r="BF783" i="4"/>
  <c r="BF784" i="4"/>
  <c r="BF785" i="4"/>
  <c r="BF786" i="4"/>
  <c r="BF787" i="4"/>
  <c r="BF788" i="4"/>
  <c r="BF789" i="4"/>
  <c r="BF790" i="4"/>
  <c r="BF791" i="4"/>
  <c r="BF792" i="4"/>
  <c r="BF793" i="4"/>
  <c r="BH793" i="4" s="1"/>
  <c r="BF794" i="4"/>
  <c r="BF795" i="4"/>
  <c r="BF796" i="4"/>
  <c r="BF797" i="4"/>
  <c r="BH797" i="4" s="1"/>
  <c r="BF798" i="4"/>
  <c r="BF799" i="4"/>
  <c r="BF800" i="4"/>
  <c r="BF801" i="4"/>
  <c r="BF802" i="4"/>
  <c r="BF803" i="4"/>
  <c r="BF804" i="4"/>
  <c r="BF805" i="4"/>
  <c r="BF806" i="4"/>
  <c r="BF807" i="4"/>
  <c r="BF808" i="4"/>
  <c r="BF809" i="4"/>
  <c r="BH809" i="4" s="1"/>
  <c r="BF810" i="4"/>
  <c r="BF811" i="4"/>
  <c r="BF812" i="4"/>
  <c r="BF813" i="4"/>
  <c r="BH813" i="4" s="1"/>
  <c r="BF814" i="4"/>
  <c r="BF815" i="4"/>
  <c r="BF816" i="4"/>
  <c r="BF817" i="4"/>
  <c r="BF818" i="4"/>
  <c r="BF819" i="4"/>
  <c r="BF820" i="4"/>
  <c r="BF821" i="4"/>
  <c r="BF822" i="4"/>
  <c r="BF823" i="4"/>
  <c r="BF824" i="4"/>
  <c r="BF825" i="4"/>
  <c r="BH825" i="4" s="1"/>
  <c r="BF826" i="4"/>
  <c r="BF827" i="4"/>
  <c r="BF828" i="4"/>
  <c r="BF829" i="4"/>
  <c r="BH829" i="4" s="1"/>
  <c r="BF830" i="4"/>
  <c r="BF831" i="4"/>
  <c r="BF832" i="4"/>
  <c r="BF833" i="4"/>
  <c r="BF834" i="4"/>
  <c r="BF835" i="4"/>
  <c r="BF836" i="4"/>
  <c r="BF837" i="4"/>
  <c r="BF838" i="4"/>
  <c r="BF839" i="4"/>
  <c r="BF840" i="4"/>
  <c r="BF841" i="4"/>
  <c r="BH841" i="4" s="1"/>
  <c r="BF842" i="4"/>
  <c r="BF843" i="4"/>
  <c r="BF844" i="4"/>
  <c r="BF845" i="4"/>
  <c r="BH845" i="4" s="1"/>
  <c r="BF846" i="4"/>
  <c r="BF847" i="4"/>
  <c r="BF848" i="4"/>
  <c r="BF849" i="4"/>
  <c r="BF850" i="4"/>
  <c r="BF851" i="4"/>
  <c r="BF852" i="4"/>
  <c r="BF853" i="4"/>
  <c r="BF854" i="4"/>
  <c r="BF855" i="4"/>
  <c r="BF856" i="4"/>
  <c r="BF857" i="4"/>
  <c r="BH857" i="4" s="1"/>
  <c r="BF858" i="4"/>
  <c r="BF859" i="4"/>
  <c r="BF860" i="4"/>
  <c r="BF861" i="4"/>
  <c r="BH861" i="4" s="1"/>
  <c r="BF862" i="4"/>
  <c r="BF863" i="4"/>
  <c r="BF864" i="4"/>
  <c r="BF865" i="4"/>
  <c r="BF866" i="4"/>
  <c r="BF867" i="4"/>
  <c r="BF868" i="4"/>
  <c r="BF869" i="4"/>
  <c r="BF870" i="4"/>
  <c r="BF871" i="4"/>
  <c r="BF872" i="4"/>
  <c r="BF873" i="4"/>
  <c r="BH873" i="4" s="1"/>
  <c r="BF874" i="4"/>
  <c r="BF875" i="4"/>
  <c r="BF876" i="4"/>
  <c r="BF877" i="4"/>
  <c r="BH877" i="4" s="1"/>
  <c r="BF878" i="4"/>
  <c r="BF879" i="4"/>
  <c r="BF880" i="4"/>
  <c r="BF881" i="4"/>
  <c r="BF882" i="4"/>
  <c r="BF883" i="4"/>
  <c r="BF884" i="4"/>
  <c r="BF885" i="4"/>
  <c r="BF886" i="4"/>
  <c r="BF887" i="4"/>
  <c r="BF888" i="4"/>
  <c r="BF889" i="4"/>
  <c r="BH889" i="4" s="1"/>
  <c r="BF890" i="4"/>
  <c r="BF891" i="4"/>
  <c r="BF892" i="4"/>
  <c r="BF893" i="4"/>
  <c r="BH893" i="4" s="1"/>
  <c r="BF894" i="4"/>
  <c r="BF895" i="4"/>
  <c r="BF896" i="4"/>
  <c r="BF897" i="4"/>
  <c r="BF898" i="4"/>
  <c r="BF899" i="4"/>
  <c r="BF900" i="4"/>
  <c r="BF901" i="4"/>
  <c r="BF902" i="4"/>
  <c r="BF903" i="4"/>
  <c r="BF904" i="4"/>
  <c r="BF905" i="4"/>
  <c r="BH905" i="4" s="1"/>
  <c r="BF906" i="4"/>
  <c r="BF907" i="4"/>
  <c r="BF908" i="4"/>
  <c r="BF909" i="4"/>
  <c r="BH909" i="4" s="1"/>
  <c r="BF910" i="4"/>
  <c r="BF911" i="4"/>
  <c r="BF912" i="4"/>
  <c r="BF913" i="4"/>
  <c r="BF914" i="4"/>
  <c r="BF915" i="4"/>
  <c r="BF916" i="4"/>
  <c r="BF917" i="4"/>
  <c r="BF918" i="4"/>
  <c r="BF919" i="4"/>
  <c r="BF920" i="4"/>
  <c r="BF921" i="4"/>
  <c r="BH921" i="4" s="1"/>
  <c r="BF922" i="4"/>
  <c r="BF923" i="4"/>
  <c r="BF924" i="4"/>
  <c r="BF925" i="4"/>
  <c r="BH925" i="4" s="1"/>
  <c r="BF926" i="4"/>
  <c r="BF927" i="4"/>
  <c r="BF928" i="4"/>
  <c r="BF929" i="4"/>
  <c r="BF930" i="4"/>
  <c r="BF931" i="4"/>
  <c r="BF932" i="4"/>
  <c r="BF933" i="4"/>
  <c r="BF934" i="4"/>
  <c r="BF935" i="4"/>
  <c r="BF936" i="4"/>
  <c r="BF937" i="4"/>
  <c r="BH937" i="4" s="1"/>
  <c r="BF938" i="4"/>
  <c r="BF939" i="4"/>
  <c r="BF940" i="4"/>
  <c r="BF941" i="4"/>
  <c r="BH941" i="4" s="1"/>
  <c r="BF942" i="4"/>
  <c r="BF943" i="4"/>
  <c r="BF944" i="4"/>
  <c r="BF945" i="4"/>
  <c r="BF946" i="4"/>
  <c r="BF947" i="4"/>
  <c r="BF948" i="4"/>
  <c r="BF949" i="4"/>
  <c r="BF950" i="4"/>
  <c r="BF951" i="4"/>
  <c r="BF952" i="4"/>
  <c r="BF953" i="4"/>
  <c r="BH953" i="4" s="1"/>
  <c r="BF954" i="4"/>
  <c r="BF955" i="4"/>
  <c r="BF956" i="4"/>
  <c r="BF957" i="4"/>
  <c r="BH957" i="4" s="1"/>
  <c r="BF958" i="4"/>
  <c r="BF959" i="4"/>
  <c r="BF960" i="4"/>
  <c r="BF961" i="4"/>
  <c r="BF962" i="4"/>
  <c r="BF963" i="4"/>
  <c r="BF964" i="4"/>
  <c r="BF965" i="4"/>
  <c r="BF966" i="4"/>
  <c r="BF967" i="4"/>
  <c r="BF968" i="4"/>
  <c r="BF969" i="4"/>
  <c r="BH969" i="4" s="1"/>
  <c r="BF970" i="4"/>
  <c r="BF971" i="4"/>
  <c r="BF972" i="4"/>
  <c r="BF973" i="4"/>
  <c r="BH973" i="4" s="1"/>
  <c r="BF974" i="4"/>
  <c r="BF975" i="4"/>
  <c r="BF976" i="4"/>
  <c r="BF977" i="4"/>
  <c r="BF978" i="4"/>
  <c r="BF979" i="4"/>
  <c r="BF980" i="4"/>
  <c r="BF981" i="4"/>
  <c r="BF982" i="4"/>
  <c r="BF983" i="4"/>
  <c r="BF984" i="4"/>
  <c r="BF985" i="4"/>
  <c r="BH985" i="4" s="1"/>
  <c r="BF986" i="4"/>
  <c r="BF987" i="4"/>
  <c r="BF988" i="4"/>
  <c r="BF989" i="4"/>
  <c r="BH989" i="4" s="1"/>
  <c r="BF990" i="4"/>
  <c r="BF991" i="4"/>
  <c r="BF992" i="4"/>
  <c r="BF993" i="4"/>
  <c r="BF994" i="4"/>
  <c r="BF995" i="4"/>
  <c r="BF996" i="4"/>
  <c r="BF997" i="4"/>
  <c r="BF998" i="4"/>
  <c r="BF999" i="4"/>
  <c r="BF1000" i="4"/>
  <c r="BF1001" i="4"/>
  <c r="BH1001" i="4" s="1"/>
  <c r="BF1002" i="4"/>
  <c r="BF1003" i="4"/>
  <c r="BF1004" i="4"/>
  <c r="BF1005" i="4"/>
  <c r="BH1005" i="4" s="1"/>
  <c r="BF1006" i="4"/>
  <c r="BF1007" i="4"/>
  <c r="BF1008" i="4"/>
  <c r="BF1009" i="4"/>
  <c r="BF1010" i="4"/>
  <c r="BF1011" i="4"/>
  <c r="BF1012" i="4"/>
  <c r="BF1013" i="4"/>
  <c r="BF1014" i="4"/>
  <c r="BF1015" i="4"/>
  <c r="BF1016" i="4"/>
  <c r="BF1017" i="4"/>
  <c r="BH1017" i="4" s="1"/>
  <c r="BF1018" i="4"/>
  <c r="BF1019" i="4"/>
  <c r="BF1020" i="4"/>
  <c r="BF1021" i="4"/>
  <c r="BH1021" i="4" s="1"/>
  <c r="BF1022" i="4"/>
  <c r="BF1023" i="4"/>
  <c r="BF1024" i="4"/>
  <c r="BF1025" i="4"/>
  <c r="BH1025" i="4" s="1"/>
  <c r="BF1026" i="4"/>
  <c r="BF1027" i="4"/>
  <c r="BF1028" i="4"/>
  <c r="BF1029" i="4"/>
  <c r="BH1029" i="4" s="1"/>
  <c r="BF1030" i="4"/>
  <c r="BF1031" i="4"/>
  <c r="BF1032" i="4"/>
  <c r="BF1033" i="4"/>
  <c r="BH1033" i="4" s="1"/>
  <c r="BF1034" i="4"/>
  <c r="BF1035" i="4"/>
  <c r="BF1036" i="4"/>
  <c r="BF1037" i="4"/>
  <c r="BH1037" i="4" s="1"/>
  <c r="BF1038" i="4"/>
  <c r="BF1039" i="4"/>
  <c r="BF1040" i="4"/>
  <c r="BF1041" i="4"/>
  <c r="BH1041" i="4" s="1"/>
  <c r="BF1042" i="4"/>
  <c r="BF1043" i="4"/>
  <c r="BF1044" i="4"/>
  <c r="BF1045" i="4"/>
  <c r="BH1045" i="4" s="1"/>
  <c r="BF1046" i="4"/>
  <c r="BF1047" i="4"/>
  <c r="BF1048" i="4"/>
  <c r="BF1049" i="4"/>
  <c r="BH1049" i="4" s="1"/>
  <c r="BF1050" i="4"/>
  <c r="BF1051" i="4"/>
  <c r="BF1052" i="4"/>
  <c r="BF1053" i="4"/>
  <c r="BH1053" i="4" s="1"/>
  <c r="BF1054" i="4"/>
  <c r="BF1055" i="4"/>
  <c r="BF1056" i="4"/>
  <c r="BF1057" i="4"/>
  <c r="BH1057" i="4" s="1"/>
  <c r="BF1058" i="4"/>
  <c r="BF1059" i="4"/>
  <c r="BF1060" i="4"/>
  <c r="BF1061" i="4"/>
  <c r="BH1061" i="4" s="1"/>
  <c r="BF1062" i="4"/>
  <c r="BF1063" i="4"/>
  <c r="BF1064" i="4"/>
  <c r="BF1065" i="4"/>
  <c r="BH1065" i="4" s="1"/>
  <c r="BF1066" i="4"/>
  <c r="BF1067" i="4"/>
  <c r="BF1068" i="4"/>
  <c r="BF1069" i="4"/>
  <c r="BH1069" i="4" s="1"/>
  <c r="BF1070" i="4"/>
  <c r="BF1071" i="4"/>
  <c r="BF1072" i="4"/>
  <c r="BF1073" i="4"/>
  <c r="BH1073" i="4" s="1"/>
  <c r="BF1074" i="4"/>
  <c r="BF1075" i="4"/>
  <c r="BF1076" i="4"/>
  <c r="BF1077" i="4"/>
  <c r="BH1077" i="4" s="1"/>
  <c r="BF1078" i="4"/>
  <c r="BF1079" i="4"/>
  <c r="BF1080" i="4"/>
  <c r="BF1081" i="4"/>
  <c r="BH1081" i="4" s="1"/>
  <c r="BF1082" i="4"/>
  <c r="BF1083" i="4"/>
  <c r="BF1084" i="4"/>
  <c r="BF1085" i="4"/>
  <c r="BH1085" i="4" s="1"/>
  <c r="BF1086" i="4"/>
  <c r="BF1087" i="4"/>
  <c r="BF1088" i="4"/>
  <c r="BF1089" i="4"/>
  <c r="BH1089" i="4" s="1"/>
  <c r="BF1090" i="4"/>
  <c r="BF1091" i="4"/>
  <c r="BF1092" i="4"/>
  <c r="BF1093" i="4"/>
  <c r="BH1093" i="4" s="1"/>
  <c r="BF1094" i="4"/>
  <c r="BF1095" i="4"/>
  <c r="BF1096" i="4"/>
  <c r="BF1097" i="4"/>
  <c r="BH1097" i="4" s="1"/>
  <c r="BF1098" i="4"/>
  <c r="BF1099" i="4"/>
  <c r="BF1100" i="4"/>
  <c r="BF1101" i="4"/>
  <c r="BH1101" i="4" s="1"/>
  <c r="BF1102" i="4"/>
  <c r="BF1103" i="4"/>
  <c r="BF1104" i="4"/>
  <c r="BF1105" i="4"/>
  <c r="BH1105" i="4" s="1"/>
  <c r="BF1106" i="4"/>
  <c r="BF1107" i="4"/>
  <c r="BF1108" i="4"/>
  <c r="BF1109" i="4"/>
  <c r="BH1109" i="4" s="1"/>
  <c r="BF1110" i="4"/>
  <c r="BF1111" i="4"/>
  <c r="BF1112" i="4"/>
  <c r="BF1113" i="4"/>
  <c r="BH1113" i="4" s="1"/>
  <c r="BF1114" i="4"/>
  <c r="BF1115" i="4"/>
  <c r="BF1116" i="4"/>
  <c r="BF1117" i="4"/>
  <c r="BH1117" i="4" s="1"/>
  <c r="BF1118" i="4"/>
  <c r="BF1119" i="4"/>
  <c r="BF1120" i="4"/>
  <c r="BF1121" i="4"/>
  <c r="BF1122" i="4"/>
  <c r="BF1123" i="4"/>
  <c r="BF1124" i="4"/>
  <c r="BF1125" i="4"/>
  <c r="BH1125" i="4" s="1"/>
  <c r="BF1126" i="4"/>
  <c r="BF1127" i="4"/>
  <c r="BF1128" i="4"/>
  <c r="BF1129" i="4"/>
  <c r="BH1129" i="4" s="1"/>
  <c r="BF1130" i="4"/>
  <c r="BF1131" i="4"/>
  <c r="BF1132" i="4"/>
  <c r="BF1133" i="4"/>
  <c r="BH1133" i="4" s="1"/>
  <c r="BF1134" i="4"/>
  <c r="BF1135" i="4"/>
  <c r="BF1136" i="4"/>
  <c r="BF1137" i="4"/>
  <c r="BH1137" i="4" s="1"/>
  <c r="BF1138" i="4"/>
  <c r="BF1139" i="4"/>
  <c r="BF1140" i="4"/>
  <c r="BF1141" i="4"/>
  <c r="BH1141" i="4" s="1"/>
  <c r="BF1142" i="4"/>
  <c r="BF1143" i="4"/>
  <c r="BF1144" i="4"/>
  <c r="BF1145" i="4"/>
  <c r="BH1145" i="4" s="1"/>
  <c r="BF1146" i="4"/>
  <c r="BF1147" i="4"/>
  <c r="BF1148" i="4"/>
  <c r="BF1149" i="4"/>
  <c r="BH1149" i="4" s="1"/>
  <c r="BF1150" i="4"/>
  <c r="BF1151" i="4"/>
  <c r="BF1152" i="4"/>
  <c r="BF1153" i="4"/>
  <c r="BH1153" i="4" s="1"/>
  <c r="BF1154" i="4"/>
  <c r="BF1155" i="4"/>
  <c r="BF1156" i="4"/>
  <c r="BF1157" i="4"/>
  <c r="BH1157" i="4" s="1"/>
  <c r="BF1158" i="4"/>
  <c r="BF1159" i="4"/>
  <c r="BF1160" i="4"/>
  <c r="BF1161" i="4"/>
  <c r="BH1161" i="4" s="1"/>
  <c r="BF1162" i="4"/>
  <c r="BF1163" i="4"/>
  <c r="BF1164" i="4"/>
  <c r="BF1165" i="4"/>
  <c r="BH1165" i="4" s="1"/>
  <c r="BF1166" i="4"/>
  <c r="BF1167" i="4"/>
  <c r="BF1168" i="4"/>
  <c r="BF1169" i="4"/>
  <c r="BH1169" i="4" s="1"/>
  <c r="BF1170" i="4"/>
  <c r="BF1171" i="4"/>
  <c r="BF1172" i="4"/>
  <c r="BF1173" i="4"/>
  <c r="BH1173" i="4" s="1"/>
  <c r="BF1174" i="4"/>
  <c r="BF1175" i="4"/>
  <c r="BF1176" i="4"/>
  <c r="BF1177" i="4"/>
  <c r="BH1177" i="4" s="1"/>
  <c r="BF1178" i="4"/>
  <c r="BF1179" i="4"/>
  <c r="BF1180" i="4"/>
  <c r="BF1181" i="4"/>
  <c r="BH1181" i="4" s="1"/>
  <c r="BF1182" i="4"/>
  <c r="BF1183" i="4"/>
  <c r="BF1184" i="4"/>
  <c r="BF1185" i="4"/>
  <c r="BH1185" i="4" s="1"/>
  <c r="BF1186" i="4"/>
  <c r="BF1187" i="4"/>
  <c r="BF1188" i="4"/>
  <c r="BF1189" i="4"/>
  <c r="BH1189" i="4" s="1"/>
  <c r="BF1190" i="4"/>
  <c r="BF1191" i="4"/>
  <c r="BF1192" i="4"/>
  <c r="BF1193" i="4"/>
  <c r="BH1193" i="4" s="1"/>
  <c r="BF1194" i="4"/>
  <c r="BF1195" i="4"/>
  <c r="BF1196" i="4"/>
  <c r="BF1197" i="4"/>
  <c r="BH1197" i="4" s="1"/>
  <c r="BF1198" i="4"/>
  <c r="BF1199" i="4"/>
  <c r="BF1200" i="4"/>
  <c r="BF1201" i="4"/>
  <c r="BH1201" i="4" s="1"/>
  <c r="BF1202" i="4"/>
  <c r="BF1203" i="4"/>
  <c r="BF1204" i="4"/>
  <c r="BF1205" i="4"/>
  <c r="BH1205" i="4" s="1"/>
  <c r="BF1206" i="4"/>
  <c r="BF1207" i="4"/>
  <c r="BF1208" i="4"/>
  <c r="BF1209" i="4"/>
  <c r="BH1209" i="4" s="1"/>
  <c r="BF1210" i="4"/>
  <c r="BF1211" i="4"/>
  <c r="BF1212" i="4"/>
  <c r="BF1213" i="4"/>
  <c r="BH1213" i="4" s="1"/>
  <c r="BF1214" i="4"/>
  <c r="BF1215" i="4"/>
  <c r="BF1216" i="4"/>
  <c r="BF1217" i="4"/>
  <c r="BF1218" i="4"/>
  <c r="BF1219" i="4"/>
  <c r="BF1220" i="4"/>
  <c r="BF1221" i="4"/>
  <c r="BH1221" i="4" s="1"/>
  <c r="BF1222" i="4"/>
  <c r="BF1223" i="4"/>
  <c r="BF1224" i="4"/>
  <c r="BF1225" i="4"/>
  <c r="BH1225" i="4" s="1"/>
  <c r="BF1226" i="4"/>
  <c r="BF1227" i="4"/>
  <c r="BF1228" i="4"/>
  <c r="BF1229" i="4"/>
  <c r="BH1229" i="4" s="1"/>
  <c r="BF1230" i="4"/>
  <c r="BF1231" i="4"/>
  <c r="BF1232" i="4"/>
  <c r="BF1233" i="4"/>
  <c r="BH1233" i="4" s="1"/>
  <c r="BF1234" i="4"/>
  <c r="BF1235" i="4"/>
  <c r="BF1236" i="4"/>
  <c r="BF1237" i="4"/>
  <c r="BH1237" i="4" s="1"/>
  <c r="BF1238" i="4"/>
  <c r="BF1239" i="4"/>
  <c r="BF1240" i="4"/>
  <c r="BF1241" i="4"/>
  <c r="BH1241" i="4" s="1"/>
  <c r="BF1242" i="4"/>
  <c r="BF1243" i="4"/>
  <c r="BF1244" i="4"/>
  <c r="BF1245" i="4"/>
  <c r="BH1245" i="4" s="1"/>
  <c r="BF1246" i="4"/>
  <c r="BF1247" i="4"/>
  <c r="BF1248" i="4"/>
  <c r="BF1249" i="4"/>
  <c r="BH1249" i="4" s="1"/>
  <c r="BF1250" i="4"/>
  <c r="BF1251" i="4"/>
  <c r="BF1252" i="4"/>
  <c r="BF1253" i="4"/>
  <c r="BH1253" i="4" s="1"/>
  <c r="BF1254" i="4"/>
  <c r="BF1255" i="4"/>
  <c r="BF1256" i="4"/>
  <c r="BF1257" i="4"/>
  <c r="BH1257" i="4" s="1"/>
  <c r="BF1258" i="4"/>
  <c r="BF1259" i="4"/>
  <c r="BF1260" i="4"/>
  <c r="BF1261" i="4"/>
  <c r="BH1261" i="4" s="1"/>
  <c r="BF1262" i="4"/>
  <c r="BF1263" i="4"/>
  <c r="BF1264" i="4"/>
  <c r="BF1265" i="4"/>
  <c r="BH1265" i="4" s="1"/>
  <c r="BF1266" i="4"/>
  <c r="BF1267" i="4"/>
  <c r="BF1268" i="4"/>
  <c r="BF1269" i="4"/>
  <c r="BH1269" i="4" s="1"/>
  <c r="BF1270" i="4"/>
  <c r="BF1271" i="4"/>
  <c r="BF1272" i="4"/>
  <c r="BF1273" i="4"/>
  <c r="BH1273" i="4" s="1"/>
  <c r="BF1274" i="4"/>
  <c r="BF1275" i="4"/>
  <c r="BF1276" i="4"/>
  <c r="BF1277" i="4"/>
  <c r="BH1277" i="4" s="1"/>
  <c r="BF1278" i="4"/>
  <c r="BF1279" i="4"/>
  <c r="BF1280" i="4"/>
  <c r="BF1281" i="4"/>
  <c r="BF1282" i="4"/>
  <c r="BF1283" i="4"/>
  <c r="BF1284" i="4"/>
  <c r="BF1285" i="4"/>
  <c r="BH1285" i="4" s="1"/>
  <c r="BF1286" i="4"/>
  <c r="BF1287" i="4"/>
  <c r="BF1288" i="4"/>
  <c r="BF1289" i="4"/>
  <c r="BH1289" i="4" s="1"/>
  <c r="BF1290" i="4"/>
  <c r="BF1291" i="4"/>
  <c r="BF1292" i="4"/>
  <c r="BF1293" i="4"/>
  <c r="BH1293" i="4" s="1"/>
  <c r="BF1294" i="4"/>
  <c r="BF1295" i="4"/>
  <c r="BF1296" i="4"/>
  <c r="BF1297" i="4"/>
  <c r="BH1297" i="4" s="1"/>
  <c r="BF1298" i="4"/>
  <c r="BF1299" i="4"/>
  <c r="BF1300" i="4"/>
  <c r="BF1301" i="4"/>
  <c r="BH1301" i="4" s="1"/>
  <c r="BF1302" i="4"/>
  <c r="BF1303" i="4"/>
  <c r="BF1304" i="4"/>
  <c r="BF1305" i="4"/>
  <c r="BH1305" i="4" s="1"/>
  <c r="BF1306" i="4"/>
  <c r="BF1307" i="4"/>
  <c r="BF1308" i="4"/>
  <c r="BF1309" i="4"/>
  <c r="BH1309" i="4" s="1"/>
  <c r="BF1310" i="4"/>
  <c r="BF1311" i="4"/>
  <c r="BF1312" i="4"/>
  <c r="BF1313" i="4"/>
  <c r="BH1313" i="4" s="1"/>
  <c r="BF1314" i="4"/>
  <c r="BF1315" i="4"/>
  <c r="BF1316" i="4"/>
  <c r="BF1317" i="4"/>
  <c r="BH1317" i="4" s="1"/>
  <c r="BF1318" i="4"/>
  <c r="BF1319" i="4"/>
  <c r="BF1320" i="4"/>
  <c r="BF1321" i="4"/>
  <c r="BH1321" i="4" s="1"/>
  <c r="BF1322" i="4"/>
  <c r="BF1323" i="4"/>
  <c r="BF1324" i="4"/>
  <c r="BF1325" i="4"/>
  <c r="BH1325" i="4" s="1"/>
  <c r="BF1326" i="4"/>
  <c r="BF1327" i="4"/>
  <c r="BF1328" i="4"/>
  <c r="BF1329" i="4"/>
  <c r="BH1329" i="4" s="1"/>
  <c r="BF1330" i="4"/>
  <c r="BF1331" i="4"/>
  <c r="BF1332" i="4"/>
  <c r="BF1333" i="4"/>
  <c r="BH1333" i="4" s="1"/>
  <c r="BF1334" i="4"/>
  <c r="BF1335" i="4"/>
  <c r="BF1336" i="4"/>
  <c r="BF1337" i="4"/>
  <c r="BH1337" i="4" s="1"/>
  <c r="BF1338" i="4"/>
  <c r="BF1339" i="4"/>
  <c r="BF1340" i="4"/>
  <c r="BF1341" i="4"/>
  <c r="BH1341" i="4" s="1"/>
  <c r="BF1342" i="4"/>
  <c r="BF1343" i="4"/>
  <c r="BF1344" i="4"/>
  <c r="BF1345" i="4"/>
  <c r="BF1346" i="4"/>
  <c r="BF1347" i="4"/>
  <c r="BF1348" i="4"/>
  <c r="BF1349" i="4"/>
  <c r="BH1349" i="4" s="1"/>
  <c r="BF1350" i="4"/>
  <c r="BF1351" i="4"/>
  <c r="BF1352" i="4"/>
  <c r="BF1353" i="4"/>
  <c r="BH1353" i="4" s="1"/>
  <c r="BF1354" i="4"/>
  <c r="BF1355" i="4"/>
  <c r="BF1356" i="4"/>
  <c r="BF1357" i="4"/>
  <c r="BH1357" i="4" s="1"/>
  <c r="BF1358" i="4"/>
  <c r="BF1359" i="4"/>
  <c r="BF1360" i="4"/>
  <c r="BF1361" i="4"/>
  <c r="BH1361" i="4" s="1"/>
  <c r="BF1362" i="4"/>
  <c r="BF1363" i="4"/>
  <c r="BF1364" i="4"/>
  <c r="BF1365" i="4"/>
  <c r="BH1365" i="4" s="1"/>
  <c r="BF1366" i="4"/>
  <c r="BF1367" i="4"/>
  <c r="BF1368" i="4"/>
  <c r="BF1369" i="4"/>
  <c r="BH1369" i="4" s="1"/>
  <c r="BF1370" i="4"/>
  <c r="BF1371" i="4"/>
  <c r="BF1372" i="4"/>
  <c r="BF1373" i="4"/>
  <c r="BH1373" i="4" s="1"/>
  <c r="BF1374" i="4"/>
  <c r="BF1375" i="4"/>
  <c r="BF1376" i="4"/>
  <c r="BF1377" i="4"/>
  <c r="BH1377" i="4" s="1"/>
  <c r="BF1378" i="4"/>
  <c r="BF1379" i="4"/>
  <c r="BF1380" i="4"/>
  <c r="BF1381" i="4"/>
  <c r="BH1381" i="4" s="1"/>
  <c r="BF1382" i="4"/>
  <c r="BF1383" i="4"/>
  <c r="BF1384" i="4"/>
  <c r="BF1385" i="4"/>
  <c r="BH1385" i="4" s="1"/>
  <c r="BF1386" i="4"/>
  <c r="BF1387" i="4"/>
  <c r="BF1388" i="4"/>
  <c r="BF1389" i="4"/>
  <c r="BH1389" i="4" s="1"/>
  <c r="BF1390" i="4"/>
  <c r="BF1391" i="4"/>
  <c r="BF1392" i="4"/>
  <c r="BF1393" i="4"/>
  <c r="BH1393" i="4" s="1"/>
  <c r="BF1394" i="4"/>
  <c r="BF1395" i="4"/>
  <c r="BF1396" i="4"/>
  <c r="BF1397" i="4"/>
  <c r="BH1397" i="4" s="1"/>
  <c r="BF1398" i="4"/>
  <c r="BF1399" i="4"/>
  <c r="BF1400" i="4"/>
  <c r="BF1401" i="4"/>
  <c r="BH1401" i="4" s="1"/>
  <c r="BF1402" i="4"/>
  <c r="BF1403" i="4"/>
  <c r="BF1404" i="4"/>
  <c r="BF1405" i="4"/>
  <c r="BH1405" i="4" s="1"/>
  <c r="BF1406" i="4"/>
  <c r="BF1407" i="4"/>
  <c r="BF1408" i="4"/>
  <c r="BF1409" i="4"/>
  <c r="BH1409" i="4" s="1"/>
  <c r="BF1410" i="4"/>
  <c r="BF1411" i="4"/>
  <c r="BF1412" i="4"/>
  <c r="BF1413" i="4"/>
  <c r="BH1413" i="4" s="1"/>
  <c r="BF1414" i="4"/>
  <c r="BF1415" i="4"/>
  <c r="BF1416" i="4"/>
  <c r="BF1417" i="4"/>
  <c r="BH1417" i="4" s="1"/>
  <c r="BF1418" i="4"/>
  <c r="BF1419" i="4"/>
  <c r="BF1420" i="4"/>
  <c r="BF1421" i="4"/>
  <c r="BH1421" i="4" s="1"/>
  <c r="BF1422" i="4"/>
  <c r="BF1423" i="4"/>
  <c r="BF1424" i="4"/>
  <c r="BF1425" i="4"/>
  <c r="BH1425" i="4" s="1"/>
  <c r="BF1426" i="4"/>
  <c r="BF1427" i="4"/>
  <c r="BF1428" i="4"/>
  <c r="BF1429" i="4"/>
  <c r="BH1429" i="4" s="1"/>
  <c r="BF1430" i="4"/>
  <c r="BF1431" i="4"/>
  <c r="BF1432" i="4"/>
  <c r="BF1433" i="4"/>
  <c r="BH1433" i="4" s="1"/>
  <c r="BF1434" i="4"/>
  <c r="BF1435" i="4"/>
  <c r="BF1436" i="4"/>
  <c r="BF1437" i="4"/>
  <c r="BH1437" i="4" s="1"/>
  <c r="BF1438" i="4"/>
  <c r="BF1439" i="4"/>
  <c r="BF1440" i="4"/>
  <c r="BF1441" i="4"/>
  <c r="BH1441" i="4" s="1"/>
  <c r="BF1442" i="4"/>
  <c r="BF1443" i="4"/>
  <c r="BF1444" i="4"/>
  <c r="BF1445" i="4"/>
  <c r="BH1445" i="4" s="1"/>
  <c r="BF1446" i="4"/>
  <c r="BF1447" i="4"/>
  <c r="BF1448" i="4"/>
  <c r="BF1449" i="4"/>
  <c r="BH1449" i="4" s="1"/>
  <c r="BF1450" i="4"/>
  <c r="BF1451" i="4"/>
  <c r="BF1452" i="4"/>
  <c r="BF1453" i="4"/>
  <c r="BH1453" i="4" s="1"/>
  <c r="BF1454" i="4"/>
  <c r="BF1455" i="4"/>
  <c r="BF1456" i="4"/>
  <c r="BF1457" i="4"/>
  <c r="BH1457" i="4" s="1"/>
  <c r="BF1458" i="4"/>
  <c r="BF1459" i="4"/>
  <c r="BF1460" i="4"/>
  <c r="BF1461" i="4"/>
  <c r="BH1461" i="4" s="1"/>
  <c r="BF1462" i="4"/>
  <c r="BF1463" i="4"/>
  <c r="BF1464" i="4"/>
  <c r="BF1465" i="4"/>
  <c r="BH1465" i="4" s="1"/>
  <c r="BF1466" i="4"/>
  <c r="BF1467" i="4"/>
  <c r="BF1468" i="4"/>
  <c r="BF1469" i="4"/>
  <c r="BH1469" i="4" s="1"/>
  <c r="BF1470" i="4"/>
  <c r="BF1471" i="4"/>
  <c r="BF1472" i="4"/>
  <c r="BF1473" i="4"/>
  <c r="BH1473" i="4" s="1"/>
  <c r="BF1474" i="4"/>
  <c r="BF1475" i="4"/>
  <c r="BF1476" i="4"/>
  <c r="BF1477" i="4"/>
  <c r="BH1477" i="4" s="1"/>
  <c r="BF1478" i="4"/>
  <c r="BF1479" i="4"/>
  <c r="BF1480" i="4"/>
  <c r="BF1481" i="4"/>
  <c r="BH1481" i="4" s="1"/>
  <c r="BF1482" i="4"/>
  <c r="BF1483" i="4"/>
  <c r="BF1484" i="4"/>
  <c r="BF1485" i="4"/>
  <c r="BH1485" i="4" s="1"/>
  <c r="BF1486" i="4"/>
  <c r="BF1487" i="4"/>
  <c r="BF1488" i="4"/>
  <c r="BF1489" i="4"/>
  <c r="BH1489" i="4" s="1"/>
  <c r="BF1490" i="4"/>
  <c r="BF1491" i="4"/>
  <c r="BF1492" i="4"/>
  <c r="BF1493" i="4"/>
  <c r="BH1493" i="4" s="1"/>
  <c r="BF1494" i="4"/>
  <c r="BF1495" i="4"/>
  <c r="BF1496" i="4"/>
  <c r="BF1497" i="4"/>
  <c r="BH1497" i="4" s="1"/>
  <c r="BF1498" i="4"/>
  <c r="BF1499" i="4"/>
  <c r="BF1500" i="4"/>
  <c r="BF1501" i="4"/>
  <c r="BH1501" i="4" s="1"/>
  <c r="BF1502" i="4"/>
  <c r="BF1503" i="4"/>
  <c r="BF1504" i="4"/>
  <c r="BF1505" i="4"/>
  <c r="BH1505" i="4" s="1"/>
  <c r="BF1506" i="4"/>
  <c r="BF1507" i="4"/>
  <c r="BF1508" i="4"/>
  <c r="BF1509" i="4"/>
  <c r="BH1509" i="4" s="1"/>
  <c r="BF1510" i="4"/>
  <c r="BF1511" i="4"/>
  <c r="BF1512" i="4"/>
  <c r="BF1513" i="4"/>
  <c r="BH1513" i="4" s="1"/>
  <c r="BF1514" i="4"/>
  <c r="BF1515" i="4"/>
  <c r="BF1516" i="4"/>
  <c r="BF1517" i="4"/>
  <c r="BH1517" i="4" s="1"/>
  <c r="BF1518" i="4"/>
  <c r="BF1519" i="4"/>
  <c r="BF1520" i="4"/>
  <c r="BF1521" i="4"/>
  <c r="BH1521" i="4" s="1"/>
  <c r="BF1522" i="4"/>
  <c r="BF1523" i="4"/>
  <c r="BF1524" i="4"/>
  <c r="BF1525" i="4"/>
  <c r="BH1525" i="4" s="1"/>
  <c r="BF1526" i="4"/>
  <c r="BF1527" i="4"/>
  <c r="BF1528" i="4"/>
  <c r="BF1529" i="4"/>
  <c r="BH1529" i="4" s="1"/>
  <c r="BF1530" i="4"/>
  <c r="BF1531" i="4"/>
  <c r="BF1532" i="4"/>
  <c r="BF1533" i="4"/>
  <c r="BH1533" i="4" s="1"/>
  <c r="BF1534" i="4"/>
  <c r="BF1535" i="4"/>
  <c r="BF1536" i="4"/>
  <c r="BF1537" i="4"/>
  <c r="BH1537" i="4" s="1"/>
  <c r="BF1538" i="4"/>
  <c r="BF1539" i="4"/>
  <c r="BF1540" i="4"/>
  <c r="BF1541" i="4"/>
  <c r="BH1541" i="4" s="1"/>
  <c r="BF1542" i="4"/>
  <c r="BF1543" i="4"/>
  <c r="BF1544" i="4"/>
  <c r="BF1545" i="4"/>
  <c r="BH1545" i="4" s="1"/>
  <c r="BF1546" i="4"/>
  <c r="BF1547" i="4"/>
  <c r="BF1548" i="4"/>
  <c r="BF1549" i="4"/>
  <c r="BH1549" i="4" s="1"/>
  <c r="BF1550" i="4"/>
  <c r="BF1551" i="4"/>
  <c r="BF1552" i="4"/>
  <c r="BF1553" i="4"/>
  <c r="BH1553" i="4" s="1"/>
  <c r="BF1554" i="4"/>
  <c r="BF1555" i="4"/>
  <c r="BF1556" i="4"/>
  <c r="BF1557" i="4"/>
  <c r="BH1557" i="4" s="1"/>
  <c r="BF1558" i="4"/>
  <c r="BF1559" i="4"/>
  <c r="BF1560" i="4"/>
  <c r="BF1561" i="4"/>
  <c r="BH1561" i="4" s="1"/>
  <c r="BF1562" i="4"/>
  <c r="BF1563" i="4"/>
  <c r="BF1564" i="4"/>
  <c r="BF1565" i="4"/>
  <c r="BH1565" i="4" s="1"/>
  <c r="BF1566" i="4"/>
  <c r="BF1567" i="4"/>
  <c r="BF1568" i="4"/>
  <c r="BF1569" i="4"/>
  <c r="BH1569" i="4" s="1"/>
  <c r="BF1570" i="4"/>
  <c r="BF1571" i="4"/>
  <c r="BF1572" i="4"/>
  <c r="BF1573" i="4"/>
  <c r="BH1573" i="4" s="1"/>
  <c r="BF1574" i="4"/>
  <c r="BF1575" i="4"/>
  <c r="BF1576" i="4"/>
  <c r="BF1577" i="4"/>
  <c r="BH1577" i="4" s="1"/>
  <c r="BF1578" i="4"/>
  <c r="BF1579" i="4"/>
  <c r="BF1580" i="4"/>
  <c r="BF1581" i="4"/>
  <c r="BH1581" i="4" s="1"/>
  <c r="BF1582" i="4"/>
  <c r="BF1583" i="4"/>
  <c r="BF1584" i="4"/>
  <c r="BF1585" i="4"/>
  <c r="BH1585" i="4" s="1"/>
  <c r="BF1586" i="4"/>
  <c r="BF1587" i="4"/>
  <c r="BF1588" i="4"/>
  <c r="BF1589" i="4"/>
  <c r="BH1589" i="4" s="1"/>
  <c r="BF1590" i="4"/>
  <c r="BF1591" i="4"/>
  <c r="BF1592" i="4"/>
  <c r="BF1593" i="4"/>
  <c r="BH1593" i="4" s="1"/>
  <c r="BF1594" i="4"/>
  <c r="BF1595" i="4"/>
  <c r="BF1596" i="4"/>
  <c r="BF1597" i="4"/>
  <c r="BH1597" i="4" s="1"/>
  <c r="BF1598" i="4"/>
  <c r="BF1599" i="4"/>
  <c r="BF1600" i="4"/>
  <c r="BF1601" i="4"/>
  <c r="BH1601" i="4" s="1"/>
  <c r="BF1602" i="4"/>
  <c r="BF1603" i="4"/>
  <c r="BF1604" i="4"/>
  <c r="BF1605" i="4"/>
  <c r="BH1605" i="4" s="1"/>
  <c r="BF1606" i="4"/>
  <c r="BF1607" i="4"/>
  <c r="BF1608" i="4"/>
  <c r="BF1609" i="4"/>
  <c r="BH1609" i="4" s="1"/>
  <c r="BF1610" i="4"/>
  <c r="BF1611" i="4"/>
  <c r="BF1612" i="4"/>
  <c r="BF1613" i="4"/>
  <c r="BH1613" i="4" s="1"/>
  <c r="BF1614" i="4"/>
  <c r="BF1615" i="4"/>
  <c r="BF1616" i="4"/>
  <c r="BF1617" i="4"/>
  <c r="BH1617" i="4" s="1"/>
  <c r="BF1618" i="4"/>
  <c r="BF1619" i="4"/>
  <c r="BF1620" i="4"/>
  <c r="BF1621" i="4"/>
  <c r="BH1621" i="4" s="1"/>
  <c r="BF1622" i="4"/>
  <c r="BF1623" i="4"/>
  <c r="BF1624" i="4"/>
  <c r="BF1625" i="4"/>
  <c r="BH1625" i="4" s="1"/>
  <c r="BF1626" i="4"/>
  <c r="BF1627" i="4"/>
  <c r="BF1628" i="4"/>
  <c r="BF1629" i="4"/>
  <c r="BH1629" i="4" s="1"/>
  <c r="BF1630" i="4"/>
  <c r="BF1631" i="4"/>
  <c r="BF1632" i="4"/>
  <c r="BF1633" i="4"/>
  <c r="BH1633" i="4" s="1"/>
  <c r="BF1634" i="4"/>
  <c r="BF1635" i="4"/>
  <c r="BF1636" i="4"/>
  <c r="BF1637" i="4"/>
  <c r="BH1637" i="4" s="1"/>
  <c r="BF1638" i="4"/>
  <c r="BF1639" i="4"/>
  <c r="BF1640" i="4"/>
  <c r="BF1641" i="4"/>
  <c r="BH1641" i="4" s="1"/>
  <c r="BF1642" i="4"/>
  <c r="BF1643" i="4"/>
  <c r="BF1644" i="4"/>
  <c r="BF1645" i="4"/>
  <c r="BH1645" i="4" s="1"/>
  <c r="BF1646" i="4"/>
  <c r="BF1647" i="4"/>
  <c r="BF1648" i="4"/>
  <c r="BF1649" i="4"/>
  <c r="BH1649" i="4" s="1"/>
  <c r="BF1650" i="4"/>
  <c r="BF1651" i="4"/>
  <c r="BF1652" i="4"/>
  <c r="BF1653" i="4"/>
  <c r="BH1653" i="4" s="1"/>
  <c r="BF1654" i="4"/>
  <c r="BF1655" i="4"/>
  <c r="BF1656" i="4"/>
  <c r="BF1657" i="4"/>
  <c r="BH1657" i="4" s="1"/>
  <c r="BF1658" i="4"/>
  <c r="BF1659" i="4"/>
  <c r="BF1660" i="4"/>
  <c r="BF1661" i="4"/>
  <c r="BH1661" i="4" s="1"/>
  <c r="BF1662" i="4"/>
  <c r="BF1663" i="4"/>
  <c r="BF1664" i="4"/>
  <c r="BF1665" i="4"/>
  <c r="BH1665" i="4" s="1"/>
  <c r="BF1666" i="4"/>
  <c r="BF1667" i="4"/>
  <c r="BF1668" i="4"/>
  <c r="BF1669" i="4"/>
  <c r="BH1669" i="4" s="1"/>
  <c r="BF1670" i="4"/>
  <c r="BF1671" i="4"/>
  <c r="BF1672" i="4"/>
  <c r="BF1673" i="4"/>
  <c r="BH1673" i="4" s="1"/>
  <c r="BF1674" i="4"/>
  <c r="BF1675" i="4"/>
  <c r="BF1676" i="4"/>
  <c r="BF1677" i="4"/>
  <c r="BH1677" i="4" s="1"/>
  <c r="BF1678" i="4"/>
  <c r="BF1679" i="4"/>
  <c r="BF1680" i="4"/>
  <c r="BF1681" i="4"/>
  <c r="BH1681" i="4" s="1"/>
  <c r="BF1682" i="4"/>
  <c r="BF1683" i="4"/>
  <c r="BF1684" i="4"/>
  <c r="BF1685" i="4"/>
  <c r="BH1685" i="4" s="1"/>
  <c r="BF1686" i="4"/>
  <c r="BF1687" i="4"/>
  <c r="BF1688" i="4"/>
  <c r="BF1689" i="4"/>
  <c r="BH1689" i="4" s="1"/>
  <c r="BF1690" i="4"/>
  <c r="BF1691" i="4"/>
  <c r="BF1692" i="4"/>
  <c r="BF1693" i="4"/>
  <c r="BH1693" i="4" s="1"/>
  <c r="BF1694" i="4"/>
  <c r="BF1695" i="4"/>
  <c r="BF1696" i="4"/>
  <c r="BF1697" i="4"/>
  <c r="BH1697" i="4" s="1"/>
  <c r="BF1698" i="4"/>
  <c r="BF1699" i="4"/>
  <c r="BF1700" i="4"/>
  <c r="BF1701" i="4"/>
  <c r="BH1701" i="4" s="1"/>
  <c r="BF1702" i="4"/>
  <c r="BF1703" i="4"/>
  <c r="BF1704" i="4"/>
  <c r="BF1705" i="4"/>
  <c r="BH1705" i="4" s="1"/>
  <c r="BF1706" i="4"/>
  <c r="BF1707" i="4"/>
  <c r="BF1708" i="4"/>
  <c r="BF1709" i="4"/>
  <c r="BH1709" i="4" s="1"/>
  <c r="BF1710" i="4"/>
  <c r="BF1711" i="4"/>
  <c r="BF1712" i="4"/>
  <c r="BF1713" i="4"/>
  <c r="BH1713" i="4" s="1"/>
  <c r="BF1714" i="4"/>
  <c r="BF1715" i="4"/>
  <c r="BF1716" i="4"/>
  <c r="BF1717" i="4"/>
  <c r="BH1717" i="4" s="1"/>
  <c r="BF1718" i="4"/>
  <c r="BF1719" i="4"/>
  <c r="BF1720" i="4"/>
  <c r="BF1721" i="4"/>
  <c r="BH1721" i="4" s="1"/>
  <c r="BF1722" i="4"/>
  <c r="BF1723" i="4"/>
  <c r="BF1724" i="4"/>
  <c r="BF1725" i="4"/>
  <c r="BH1725" i="4" s="1"/>
  <c r="BF1726" i="4"/>
  <c r="BF1727" i="4"/>
  <c r="BF1728" i="4"/>
  <c r="BF1729" i="4"/>
  <c r="BH1729" i="4" s="1"/>
  <c r="BF1730" i="4"/>
  <c r="BF1731" i="4"/>
  <c r="BF1732" i="4"/>
  <c r="BF1733" i="4"/>
  <c r="BH1733" i="4" s="1"/>
  <c r="BF1734" i="4"/>
  <c r="BF1735" i="4"/>
  <c r="BF1736" i="4"/>
  <c r="BF1737" i="4"/>
  <c r="BH1737" i="4" s="1"/>
  <c r="BF1738" i="4"/>
  <c r="BF1739" i="4"/>
  <c r="BF1740" i="4"/>
  <c r="BF1741" i="4"/>
  <c r="BH1741" i="4" s="1"/>
  <c r="BF1742" i="4"/>
  <c r="BF1743" i="4"/>
  <c r="BF1744" i="4"/>
  <c r="BF1745" i="4"/>
  <c r="BH1745" i="4" s="1"/>
  <c r="BF1746" i="4"/>
  <c r="BF1747" i="4"/>
  <c r="BF1748" i="4"/>
  <c r="BF1749" i="4"/>
  <c r="BH1749" i="4" s="1"/>
  <c r="BF1750" i="4"/>
  <c r="BF1751" i="4"/>
  <c r="BF1752" i="4"/>
  <c r="BF1753" i="4"/>
  <c r="BH1753" i="4" s="1"/>
  <c r="BF1754" i="4"/>
  <c r="BF1755" i="4"/>
  <c r="BF1756" i="4"/>
  <c r="BF1757" i="4"/>
  <c r="BH1757" i="4" s="1"/>
  <c r="BF1758" i="4"/>
  <c r="BF1759" i="4"/>
  <c r="BF1760" i="4"/>
  <c r="BF1761" i="4"/>
  <c r="BH1761" i="4" s="1"/>
  <c r="BF1762" i="4"/>
  <c r="BF1763" i="4"/>
  <c r="BF1764" i="4"/>
  <c r="BF1765" i="4"/>
  <c r="BH1765" i="4" s="1"/>
  <c r="BF1766" i="4"/>
  <c r="BF1767" i="4"/>
  <c r="BF1768" i="4"/>
  <c r="BF1769" i="4"/>
  <c r="BH1769" i="4" s="1"/>
  <c r="BF1770" i="4"/>
  <c r="BF1771" i="4"/>
  <c r="BF1772" i="4"/>
  <c r="BF1773" i="4"/>
  <c r="BH1773" i="4" s="1"/>
  <c r="BF1774" i="4"/>
  <c r="BF1775" i="4"/>
  <c r="BF1776" i="4"/>
  <c r="BF1777" i="4"/>
  <c r="BH1777" i="4" s="1"/>
  <c r="BF1778" i="4"/>
  <c r="BF1779" i="4"/>
  <c r="BF1780" i="4"/>
  <c r="BF1781" i="4"/>
  <c r="BH1781" i="4" s="1"/>
  <c r="BF1782" i="4"/>
  <c r="BF1783" i="4"/>
  <c r="BF1784" i="4"/>
  <c r="BF1785" i="4"/>
  <c r="BH1785" i="4" s="1"/>
  <c r="BF1786" i="4"/>
  <c r="BF1787" i="4"/>
  <c r="BF1788" i="4"/>
  <c r="BF1789" i="4"/>
  <c r="BH1789" i="4" s="1"/>
  <c r="BF1790" i="4"/>
  <c r="BF1791" i="4"/>
  <c r="BF1792" i="4"/>
  <c r="BF1793" i="4"/>
  <c r="BH1793" i="4" s="1"/>
  <c r="BF1794" i="4"/>
  <c r="BF1795" i="4"/>
  <c r="BF1796" i="4"/>
  <c r="BF1797" i="4"/>
  <c r="BH1797" i="4" s="1"/>
  <c r="BF1798" i="4"/>
  <c r="BF1799" i="4"/>
  <c r="BF1800" i="4"/>
  <c r="BF1801" i="4"/>
  <c r="BH1801" i="4" s="1"/>
  <c r="BF1802" i="4"/>
  <c r="BF1803" i="4"/>
  <c r="BF1804" i="4"/>
  <c r="BF1805" i="4"/>
  <c r="BH1805" i="4" s="1"/>
  <c r="BF1806" i="4"/>
  <c r="BF1807" i="4"/>
  <c r="BF1808" i="4"/>
  <c r="BF1809" i="4"/>
  <c r="BH1809" i="4" s="1"/>
  <c r="BF1810" i="4"/>
  <c r="BF1811" i="4"/>
  <c r="BF1812" i="4"/>
  <c r="BF1813" i="4"/>
  <c r="BH1813" i="4" s="1"/>
  <c r="BF1814" i="4"/>
  <c r="BF1815" i="4"/>
  <c r="BF1816" i="4"/>
  <c r="BF1817" i="4"/>
  <c r="BH1817" i="4" s="1"/>
  <c r="BF1818" i="4"/>
  <c r="BF1819" i="4"/>
  <c r="BF1820" i="4"/>
  <c r="BF1821" i="4"/>
  <c r="BH1821" i="4" s="1"/>
  <c r="BF1822" i="4"/>
  <c r="BF1823" i="4"/>
  <c r="BF1824" i="4"/>
  <c r="BF1825" i="4"/>
  <c r="BH1825" i="4" s="1"/>
  <c r="BF1826" i="4"/>
  <c r="BF1827" i="4"/>
  <c r="BF1828" i="4"/>
  <c r="BF1829" i="4"/>
  <c r="BH1829" i="4" s="1"/>
  <c r="BF1830" i="4"/>
  <c r="BF1831" i="4"/>
  <c r="BF1832" i="4"/>
  <c r="BF1833" i="4"/>
  <c r="BH1833" i="4" s="1"/>
  <c r="BF1834" i="4"/>
  <c r="BF1835" i="4"/>
  <c r="BF1836" i="4"/>
  <c r="BF1837" i="4"/>
  <c r="BH1837" i="4" s="1"/>
  <c r="BF1838" i="4"/>
  <c r="BF1839" i="4"/>
  <c r="BF1840" i="4"/>
  <c r="BF1841" i="4"/>
  <c r="BH1841" i="4" s="1"/>
  <c r="BF1842" i="4"/>
  <c r="BF1843" i="4"/>
  <c r="BF1844" i="4"/>
  <c r="BF1845" i="4"/>
  <c r="BH1845" i="4" s="1"/>
  <c r="BF1846" i="4"/>
  <c r="BF1847" i="4"/>
  <c r="BF1848" i="4"/>
  <c r="BF1849" i="4"/>
  <c r="BH1849" i="4" s="1"/>
  <c r="BF1850" i="4"/>
  <c r="BF1851" i="4"/>
  <c r="BF1852" i="4"/>
  <c r="BF1853" i="4"/>
  <c r="BH1853" i="4" s="1"/>
  <c r="BF1854" i="4"/>
  <c r="BF1855" i="4"/>
  <c r="BF1856" i="4"/>
  <c r="BF1857" i="4"/>
  <c r="BH1857" i="4" s="1"/>
  <c r="BF1858" i="4"/>
  <c r="BF1859" i="4"/>
  <c r="BF1860" i="4"/>
  <c r="BF1861" i="4"/>
  <c r="BH1861" i="4" s="1"/>
  <c r="BF1862" i="4"/>
  <c r="BF1863" i="4"/>
  <c r="BF1864" i="4"/>
  <c r="BF1865" i="4"/>
  <c r="BH1865" i="4" s="1"/>
  <c r="BF1866" i="4"/>
  <c r="BF1867" i="4"/>
  <c r="BF1868" i="4"/>
  <c r="BF1869" i="4"/>
  <c r="BH1869" i="4" s="1"/>
  <c r="BF1870" i="4"/>
  <c r="BF1871" i="4"/>
  <c r="BF1872" i="4"/>
  <c r="BF1873" i="4"/>
  <c r="BH1873" i="4" s="1"/>
  <c r="BF1874" i="4"/>
  <c r="BF1875" i="4"/>
  <c r="BF1876" i="4"/>
  <c r="BF1877" i="4"/>
  <c r="BH1877" i="4" s="1"/>
  <c r="BF1878" i="4"/>
  <c r="BF1879" i="4"/>
  <c r="BF1880" i="4"/>
  <c r="BF1881" i="4"/>
  <c r="BH1881" i="4" s="1"/>
  <c r="BF1882" i="4"/>
  <c r="BF1883" i="4"/>
  <c r="BF1884" i="4"/>
  <c r="BF1885" i="4"/>
  <c r="BH1885" i="4" s="1"/>
  <c r="BF1886" i="4"/>
  <c r="BF1887" i="4"/>
  <c r="BF1888" i="4"/>
  <c r="BF1889" i="4"/>
  <c r="BH1889" i="4" s="1"/>
  <c r="BF1890" i="4"/>
  <c r="BF1891" i="4"/>
  <c r="BF1892" i="4"/>
  <c r="BF1893" i="4"/>
  <c r="BH1893" i="4" s="1"/>
  <c r="BF1894" i="4"/>
  <c r="BF1895" i="4"/>
  <c r="BF1896" i="4"/>
  <c r="BF1897" i="4"/>
  <c r="BH1897" i="4" s="1"/>
  <c r="BF1898" i="4"/>
  <c r="BF1899" i="4"/>
  <c r="BF1900" i="4"/>
  <c r="BF1901" i="4"/>
  <c r="BH1901" i="4" s="1"/>
  <c r="BF1902" i="4"/>
  <c r="BF1903" i="4"/>
  <c r="BF1904" i="4"/>
  <c r="BF1905" i="4"/>
  <c r="BH1905" i="4" s="1"/>
  <c r="BF1906" i="4"/>
  <c r="BF1907" i="4"/>
  <c r="BF1908" i="4"/>
  <c r="BF1909" i="4"/>
  <c r="BH1909" i="4" s="1"/>
  <c r="BF1910" i="4"/>
  <c r="BF1911" i="4"/>
  <c r="BF1912" i="4"/>
  <c r="BF1913" i="4"/>
  <c r="BH1913" i="4" s="1"/>
  <c r="BF1914" i="4"/>
  <c r="BF1915" i="4"/>
  <c r="BF1916" i="4"/>
  <c r="BF1917" i="4"/>
  <c r="BH1917" i="4" s="1"/>
  <c r="BF1918" i="4"/>
  <c r="BF1919" i="4"/>
  <c r="BF1920" i="4"/>
  <c r="BF1921" i="4"/>
  <c r="BH1921" i="4" s="1"/>
  <c r="BF1922" i="4"/>
  <c r="BF1923" i="4"/>
  <c r="BF1924" i="4"/>
  <c r="BF1925" i="4"/>
  <c r="BH1925" i="4" s="1"/>
  <c r="BF1926" i="4"/>
  <c r="BF1927" i="4"/>
  <c r="BF1928" i="4"/>
  <c r="BF1929" i="4"/>
  <c r="BH1929" i="4" s="1"/>
  <c r="BF1930" i="4"/>
  <c r="BF1931" i="4"/>
  <c r="BF1932" i="4"/>
  <c r="BF1933" i="4"/>
  <c r="BH1933" i="4" s="1"/>
  <c r="BF1934" i="4"/>
  <c r="BF1935" i="4"/>
  <c r="BF1936" i="4"/>
  <c r="BF1937" i="4"/>
  <c r="BH1937" i="4" s="1"/>
  <c r="BF1938" i="4"/>
  <c r="BF1939" i="4"/>
  <c r="BF1940" i="4"/>
  <c r="BF1941" i="4"/>
  <c r="BH1941" i="4" s="1"/>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H2301" i="4" s="1"/>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H2333" i="4" s="1"/>
  <c r="BF2334" i="4"/>
  <c r="BF2335" i="4"/>
  <c r="BF2336" i="4"/>
  <c r="BF2337" i="4"/>
  <c r="BF2338" i="4"/>
  <c r="BF2339" i="4"/>
  <c r="BF2340" i="4"/>
  <c r="BF2341" i="4"/>
  <c r="BF2342" i="4"/>
  <c r="BF2343" i="4"/>
  <c r="BF2344" i="4"/>
  <c r="BF2345" i="4"/>
  <c r="BH2345" i="4" s="1"/>
  <c r="BF2346" i="4"/>
  <c r="BF2347" i="4"/>
  <c r="BF2348" i="4"/>
  <c r="BF2349" i="4"/>
  <c r="BF2350" i="4"/>
  <c r="BF2351" i="4"/>
  <c r="BF2352" i="4"/>
  <c r="BF2353" i="4"/>
  <c r="BF2354" i="4"/>
  <c r="BF2355" i="4"/>
  <c r="BF2356" i="4"/>
  <c r="BF2357" i="4"/>
  <c r="BF2358" i="4"/>
  <c r="BF2359" i="4"/>
  <c r="BF2360" i="4"/>
  <c r="BF2361" i="4"/>
  <c r="BF2362" i="4"/>
  <c r="BF2363" i="4"/>
  <c r="BF2364" i="4"/>
  <c r="BF2365" i="4"/>
  <c r="BH2365" i="4" s="1"/>
  <c r="BF2366" i="4"/>
  <c r="BF2367" i="4"/>
  <c r="BF2368" i="4"/>
  <c r="BF2369" i="4"/>
  <c r="BF2370" i="4"/>
  <c r="BF2371" i="4"/>
  <c r="BF2372" i="4"/>
  <c r="BF2373" i="4"/>
  <c r="BF2374" i="4"/>
  <c r="BF2375" i="4"/>
  <c r="BF2376" i="4"/>
  <c r="BF2377" i="4"/>
  <c r="BH2377" i="4" s="1"/>
  <c r="BF2378" i="4"/>
  <c r="BF2379" i="4"/>
  <c r="BF2380" i="4"/>
  <c r="BF2381" i="4"/>
  <c r="BF2382" i="4"/>
  <c r="BF2383" i="4"/>
  <c r="BF2384" i="4"/>
  <c r="BF2385" i="4"/>
  <c r="BF2386" i="4"/>
  <c r="BF2387" i="4"/>
  <c r="BF2388" i="4"/>
  <c r="BF2389" i="4"/>
  <c r="BF2390" i="4"/>
  <c r="BF2391" i="4"/>
  <c r="BF2392" i="4"/>
  <c r="BF2393" i="4"/>
  <c r="BF2394" i="4"/>
  <c r="BF2395" i="4"/>
  <c r="BF2396" i="4"/>
  <c r="BF2397" i="4"/>
  <c r="BH2397" i="4" s="1"/>
  <c r="BF2398" i="4"/>
  <c r="BF2399" i="4"/>
  <c r="BF2400" i="4"/>
  <c r="BF2401" i="4"/>
  <c r="BF2402" i="4"/>
  <c r="BF2403" i="4"/>
  <c r="BF2404" i="4"/>
  <c r="BF2405" i="4"/>
  <c r="BF2406" i="4"/>
  <c r="BF2407" i="4"/>
  <c r="BF2408" i="4"/>
  <c r="BF2409" i="4"/>
  <c r="BH2409" i="4" s="1"/>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H2441" i="4" s="1"/>
  <c r="BF2442" i="4"/>
  <c r="BF2443" i="4"/>
  <c r="BF2444" i="4"/>
  <c r="BF2445" i="4"/>
  <c r="BF2446" i="4"/>
  <c r="BF2447" i="4"/>
  <c r="BF2448" i="4"/>
  <c r="BF2449" i="4"/>
  <c r="BF2450" i="4"/>
  <c r="BF2451" i="4"/>
  <c r="BF2452" i="4"/>
  <c r="BF2453" i="4"/>
  <c r="BF2454" i="4"/>
  <c r="BF2455" i="4"/>
  <c r="BF2456" i="4"/>
  <c r="BF2457" i="4"/>
  <c r="BF2458" i="4"/>
  <c r="BF2459" i="4"/>
  <c r="BF2460" i="4"/>
  <c r="BF2461" i="4"/>
  <c r="BH2461" i="4" s="1"/>
  <c r="BF2462" i="4"/>
  <c r="BF2463" i="4"/>
  <c r="BF2464" i="4"/>
  <c r="BF2465" i="4"/>
  <c r="BF2466" i="4"/>
  <c r="BF2467" i="4"/>
  <c r="BF2468" i="4"/>
  <c r="BF2469" i="4"/>
  <c r="BF2470" i="4"/>
  <c r="BF2471" i="4"/>
  <c r="BF2472" i="4"/>
  <c r="BF2473" i="4"/>
  <c r="BH2473" i="4" s="1"/>
  <c r="BF2474" i="4"/>
  <c r="BF2475" i="4"/>
  <c r="BF2476" i="4"/>
  <c r="BF2477" i="4"/>
  <c r="BF2478" i="4"/>
  <c r="BF2479" i="4"/>
  <c r="BF2480" i="4"/>
  <c r="BF2481" i="4"/>
  <c r="BF2482" i="4"/>
  <c r="BF2483" i="4"/>
  <c r="BF2484" i="4"/>
  <c r="BF2485" i="4"/>
  <c r="BF2486" i="4"/>
  <c r="BF2487" i="4"/>
  <c r="BF2488" i="4"/>
  <c r="BF2489" i="4"/>
  <c r="BF2490" i="4"/>
  <c r="BF2491" i="4"/>
  <c r="BF2492" i="4"/>
  <c r="BF2493" i="4"/>
  <c r="BH2493" i="4" s="1"/>
  <c r="BF2494" i="4"/>
  <c r="BF2495" i="4"/>
  <c r="BF2496" i="4"/>
  <c r="BF2497" i="4"/>
  <c r="BF2498" i="4"/>
  <c r="BF2499" i="4"/>
  <c r="BF2500" i="4"/>
  <c r="BF2501" i="4"/>
  <c r="BF2502" i="4"/>
  <c r="BF2503" i="4"/>
  <c r="BF2504" i="4"/>
  <c r="BF2505" i="4"/>
  <c r="BH2505" i="4" s="1"/>
  <c r="BF2506" i="4"/>
  <c r="BF2507" i="4"/>
  <c r="BF2508" i="4"/>
  <c r="BF2509" i="4"/>
  <c r="BF2510" i="4"/>
  <c r="BF2511" i="4"/>
  <c r="BF2512" i="4"/>
  <c r="BF2513" i="4"/>
  <c r="BF2514" i="4"/>
  <c r="BF2515" i="4"/>
  <c r="BF2516" i="4"/>
  <c r="BF2517" i="4"/>
  <c r="BF2518" i="4"/>
  <c r="BF2519" i="4"/>
  <c r="BF2520" i="4"/>
  <c r="BF2521" i="4"/>
  <c r="BF2522" i="4"/>
  <c r="BF2523" i="4"/>
  <c r="BF2524" i="4"/>
  <c r="BF2525" i="4"/>
  <c r="BH2525" i="4" s="1"/>
  <c r="BF2526" i="4"/>
  <c r="BF2527" i="4"/>
  <c r="BF2528" i="4"/>
  <c r="BF2529" i="4"/>
  <c r="BF2530" i="4"/>
  <c r="BF2531" i="4"/>
  <c r="BF2532" i="4"/>
  <c r="BF2533" i="4"/>
  <c r="BF2534" i="4"/>
  <c r="BF2535" i="4"/>
  <c r="BF2536" i="4"/>
  <c r="BF2537" i="4"/>
  <c r="BH2537" i="4" s="1"/>
  <c r="BF2538" i="4"/>
  <c r="BF2539" i="4"/>
  <c r="BF2540" i="4"/>
  <c r="BF2541" i="4"/>
  <c r="BF2542" i="4"/>
  <c r="BF2543" i="4"/>
  <c r="BF2544" i="4"/>
  <c r="BF2545" i="4"/>
  <c r="BF2546" i="4"/>
  <c r="BF2547" i="4"/>
  <c r="BF2548" i="4"/>
  <c r="BF2549" i="4"/>
  <c r="BF2550" i="4"/>
  <c r="BF2551" i="4"/>
  <c r="BF2552" i="4"/>
  <c r="BF2553" i="4"/>
  <c r="BF2554" i="4"/>
  <c r="BF2555" i="4"/>
  <c r="BF2556" i="4"/>
  <c r="BF2557" i="4"/>
  <c r="BH2557" i="4" s="1"/>
  <c r="BF2558" i="4"/>
  <c r="BF2559" i="4"/>
  <c r="BF2560" i="4"/>
  <c r="BF2561" i="4"/>
  <c r="BF2562" i="4"/>
  <c r="BF2563" i="4"/>
  <c r="BF2564" i="4"/>
  <c r="BF2565" i="4"/>
  <c r="BF2566" i="4"/>
  <c r="BF2567" i="4"/>
  <c r="BF2568" i="4"/>
  <c r="BF2569" i="4"/>
  <c r="BH2569" i="4" s="1"/>
  <c r="BF2570" i="4"/>
  <c r="BF2571" i="4"/>
  <c r="BF2572" i="4"/>
  <c r="BF2573" i="4"/>
  <c r="BF2574" i="4"/>
  <c r="BF2575" i="4"/>
  <c r="BF2576" i="4"/>
  <c r="BF2577" i="4"/>
  <c r="BF2578" i="4"/>
  <c r="BF2579" i="4"/>
  <c r="BF2580" i="4"/>
  <c r="BF2581" i="4"/>
  <c r="BF2582" i="4"/>
  <c r="BF2583" i="4"/>
  <c r="BF2584" i="4"/>
  <c r="BF2585" i="4"/>
  <c r="BF2586" i="4"/>
  <c r="BF2587" i="4"/>
  <c r="BF2588" i="4"/>
  <c r="BF2589" i="4"/>
  <c r="BH2589" i="4" s="1"/>
  <c r="BF2590" i="4"/>
  <c r="BF2591" i="4"/>
  <c r="BF2592" i="4"/>
  <c r="BF2593" i="4"/>
  <c r="BF2594" i="4"/>
  <c r="BF2595" i="4"/>
  <c r="BF2596" i="4"/>
  <c r="BF2597" i="4"/>
  <c r="BF2598" i="4"/>
  <c r="BF2599" i="4"/>
  <c r="BF2600" i="4"/>
  <c r="BF2601" i="4"/>
  <c r="BH2601" i="4" s="1"/>
  <c r="BF2602" i="4"/>
  <c r="BF2603" i="4"/>
  <c r="BF2604" i="4"/>
  <c r="BF2605" i="4"/>
  <c r="BF2606" i="4"/>
  <c r="BF2607" i="4"/>
  <c r="BF2608" i="4"/>
  <c r="BF2609" i="4"/>
  <c r="BF2610" i="4"/>
  <c r="BF2611" i="4"/>
  <c r="BF2612" i="4"/>
  <c r="BF2613" i="4"/>
  <c r="BF2614" i="4"/>
  <c r="BF2615" i="4"/>
  <c r="BF2616" i="4"/>
  <c r="BF2617" i="4"/>
  <c r="BF2618" i="4"/>
  <c r="BF2619" i="4"/>
  <c r="BF2620" i="4"/>
  <c r="BF2621" i="4"/>
  <c r="BH2621" i="4" s="1"/>
  <c r="BF2622" i="4"/>
  <c r="BF2623" i="4"/>
  <c r="BF2624" i="4"/>
  <c r="BF2625" i="4"/>
  <c r="BF2626" i="4"/>
  <c r="BF2627" i="4"/>
  <c r="BF2628" i="4"/>
  <c r="BF2629" i="4"/>
  <c r="BF2630" i="4"/>
  <c r="BF2631" i="4"/>
  <c r="BF2632" i="4"/>
  <c r="BF2633" i="4"/>
  <c r="BH2633" i="4" s="1"/>
  <c r="BF2634" i="4"/>
  <c r="BF2635" i="4"/>
  <c r="BF2636" i="4"/>
  <c r="BF2637" i="4"/>
  <c r="BF2638" i="4"/>
  <c r="BF2639" i="4"/>
  <c r="BF2640" i="4"/>
  <c r="BF2641" i="4"/>
  <c r="BF2642" i="4"/>
  <c r="BF2643" i="4"/>
  <c r="BF2644" i="4"/>
  <c r="BF2645" i="4"/>
  <c r="BF2646" i="4"/>
  <c r="BF2647" i="4"/>
  <c r="BF2648" i="4"/>
  <c r="BF2649" i="4"/>
  <c r="BF2650" i="4"/>
  <c r="BF2651" i="4"/>
  <c r="BF2652" i="4"/>
  <c r="BF2653" i="4"/>
  <c r="BH2653" i="4" s="1"/>
  <c r="BF2654" i="4"/>
  <c r="BF2655" i="4"/>
  <c r="BF2656" i="4"/>
  <c r="BF2657" i="4"/>
  <c r="BF2658" i="4"/>
  <c r="BF2659" i="4"/>
  <c r="BF2660" i="4"/>
  <c r="BF2661" i="4"/>
  <c r="BF2662" i="4"/>
  <c r="BF2663" i="4"/>
  <c r="BF2664" i="4"/>
  <c r="BF2665" i="4"/>
  <c r="BH2665" i="4" s="1"/>
  <c r="BF2666" i="4"/>
  <c r="BF2667" i="4"/>
  <c r="BF2668" i="4"/>
  <c r="BF2669" i="4"/>
  <c r="BF2670" i="4"/>
  <c r="BF2671" i="4"/>
  <c r="BF2672" i="4"/>
  <c r="BF2673" i="4"/>
  <c r="BF2674" i="4"/>
  <c r="BF2675" i="4"/>
  <c r="BF2676" i="4"/>
  <c r="BF2677" i="4"/>
  <c r="BF2678" i="4"/>
  <c r="BF2679" i="4"/>
  <c r="BF2680" i="4"/>
  <c r="BF2681" i="4"/>
  <c r="BF2682" i="4"/>
  <c r="BF2683" i="4"/>
  <c r="BF2684" i="4"/>
  <c r="BF2685" i="4"/>
  <c r="BH2685" i="4" s="1"/>
  <c r="BF2686" i="4"/>
  <c r="BF2687" i="4"/>
  <c r="BF2688" i="4"/>
  <c r="BF2689" i="4"/>
  <c r="BF2690" i="4"/>
  <c r="BF2691" i="4"/>
  <c r="BF2692" i="4"/>
  <c r="BF2693" i="4"/>
  <c r="BF2694" i="4"/>
  <c r="BF2695" i="4"/>
  <c r="BF2696" i="4"/>
  <c r="BF2697" i="4"/>
  <c r="BH2697" i="4" s="1"/>
  <c r="BF2698" i="4"/>
  <c r="BF2699" i="4"/>
  <c r="BF2700" i="4"/>
  <c r="BF2701" i="4"/>
  <c r="BF2702" i="4"/>
  <c r="BF2703" i="4"/>
  <c r="BF2704" i="4"/>
  <c r="BF2705" i="4"/>
  <c r="BF2706" i="4"/>
  <c r="BF2707" i="4"/>
  <c r="BF2708" i="4"/>
  <c r="BF2709" i="4"/>
  <c r="BF2710" i="4"/>
  <c r="BF2711" i="4"/>
  <c r="BF2712" i="4"/>
  <c r="BF2713" i="4"/>
  <c r="BF2714" i="4"/>
  <c r="BF2715" i="4"/>
  <c r="BF2716" i="4"/>
  <c r="BF2717" i="4"/>
  <c r="BH2717" i="4" s="1"/>
  <c r="BF2718" i="4"/>
  <c r="BF2719" i="4"/>
  <c r="BF2720" i="4"/>
  <c r="BF2721" i="4"/>
  <c r="BF2722" i="4"/>
  <c r="BF2723" i="4"/>
  <c r="BF2724" i="4"/>
  <c r="BF2725" i="4"/>
  <c r="BF2726" i="4"/>
  <c r="BF2727" i="4"/>
  <c r="BF2728" i="4"/>
  <c r="BF2729" i="4"/>
  <c r="BH2729" i="4" s="1"/>
  <c r="BF2730" i="4"/>
  <c r="BF2731" i="4"/>
  <c r="BF2732" i="4"/>
  <c r="BF2733" i="4"/>
  <c r="BF2734" i="4"/>
  <c r="BF2735" i="4"/>
  <c r="BF2736" i="4"/>
  <c r="BF2737" i="4"/>
  <c r="BF2738" i="4"/>
  <c r="BF2739" i="4"/>
  <c r="BF2740" i="4"/>
  <c r="BF2741" i="4"/>
  <c r="BF2742" i="4"/>
  <c r="BF2743" i="4"/>
  <c r="BF2744" i="4"/>
  <c r="BF2745" i="4"/>
  <c r="BF2746" i="4"/>
  <c r="BF2747" i="4"/>
  <c r="BF2748" i="4"/>
  <c r="BF2749" i="4"/>
  <c r="BH2749" i="4" s="1"/>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H2781" i="4" s="1"/>
  <c r="BF2782" i="4"/>
  <c r="BF2783" i="4"/>
  <c r="BF2784" i="4"/>
  <c r="BF2785" i="4"/>
  <c r="BF2786" i="4"/>
  <c r="BF2787" i="4"/>
  <c r="BF2788" i="4"/>
  <c r="BF2789" i="4"/>
  <c r="BF2790" i="4"/>
  <c r="BF2791" i="4"/>
  <c r="BF2792" i="4"/>
  <c r="BF2793" i="4"/>
  <c r="BH2793" i="4" s="1"/>
  <c r="BF2794" i="4"/>
  <c r="BF2795" i="4"/>
  <c r="BF2796" i="4"/>
  <c r="BF2797" i="4"/>
  <c r="BF2798" i="4"/>
  <c r="BF2799" i="4"/>
  <c r="BF2800" i="4"/>
  <c r="BF2801" i="4"/>
  <c r="BF2802" i="4"/>
  <c r="BF2803" i="4"/>
  <c r="BF2804" i="4"/>
  <c r="BF2805" i="4"/>
  <c r="BF2806" i="4"/>
  <c r="BF2807" i="4"/>
  <c r="BF2808" i="4"/>
  <c r="BF2809" i="4"/>
  <c r="BF2810" i="4"/>
  <c r="BF2811" i="4"/>
  <c r="BF2812" i="4"/>
  <c r="BF2813" i="4"/>
  <c r="BH2813" i="4" s="1"/>
  <c r="BF2814" i="4"/>
  <c r="BF2815" i="4"/>
  <c r="BF2816" i="4"/>
  <c r="BF2817" i="4"/>
  <c r="BF2818" i="4"/>
  <c r="BF2819" i="4"/>
  <c r="BF2820" i="4"/>
  <c r="BF2821" i="4"/>
  <c r="BF2822" i="4"/>
  <c r="BF2823" i="4"/>
  <c r="BF2824" i="4"/>
  <c r="BF2825" i="4"/>
  <c r="BH2825" i="4" s="1"/>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H2857" i="4" s="1"/>
  <c r="BF2858" i="4"/>
  <c r="BF2859" i="4"/>
  <c r="BF2860" i="4"/>
  <c r="BF2861" i="4"/>
  <c r="BF2862" i="4"/>
  <c r="BF2863" i="4"/>
  <c r="BF2864" i="4"/>
  <c r="BF2865" i="4"/>
  <c r="BF2866" i="4"/>
  <c r="BF2867" i="4"/>
  <c r="BF2868" i="4"/>
  <c r="BF2869" i="4"/>
  <c r="BF2870" i="4"/>
  <c r="BF2871" i="4"/>
  <c r="BF2872" i="4"/>
  <c r="BF2873" i="4"/>
  <c r="BF2874" i="4"/>
  <c r="BF2875" i="4"/>
  <c r="BF2876" i="4"/>
  <c r="BF2877" i="4"/>
  <c r="BH2877" i="4" s="1"/>
  <c r="BF2878" i="4"/>
  <c r="BF2879" i="4"/>
  <c r="BF2880" i="4"/>
  <c r="BF2881" i="4"/>
  <c r="BH2881" i="4" s="1"/>
  <c r="BF2882" i="4"/>
  <c r="BF2883" i="4"/>
  <c r="BF2884" i="4"/>
  <c r="BF2885" i="4"/>
  <c r="BH2885" i="4" s="1"/>
  <c r="BF2886" i="4"/>
  <c r="BF2887" i="4"/>
  <c r="BF2888" i="4"/>
  <c r="BF2889" i="4"/>
  <c r="BH2889" i="4" s="1"/>
  <c r="BF2890" i="4"/>
  <c r="BF2891" i="4"/>
  <c r="BF2892" i="4"/>
  <c r="BF2893" i="4"/>
  <c r="BH2893" i="4" s="1"/>
  <c r="BF2894" i="4"/>
  <c r="BF2895" i="4"/>
  <c r="BF2896" i="4"/>
  <c r="BF2897" i="4"/>
  <c r="BF2898" i="4"/>
  <c r="BF2899" i="4"/>
  <c r="BF2900" i="4"/>
  <c r="BF2901" i="4"/>
  <c r="BH2901" i="4" s="1"/>
  <c r="BF2902" i="4"/>
  <c r="BF2903" i="4"/>
  <c r="BF2904" i="4"/>
  <c r="BF2905" i="4"/>
  <c r="BH2905" i="4" s="1"/>
  <c r="BF2906" i="4"/>
  <c r="BF2907" i="4"/>
  <c r="BF2908" i="4"/>
  <c r="BG2" i="4"/>
  <c r="BH2" i="4" s="1"/>
  <c r="BG3" i="4"/>
  <c r="BG4" i="4"/>
  <c r="BG5" i="4"/>
  <c r="BG6" i="4"/>
  <c r="BH6" i="4" s="1"/>
  <c r="BG7" i="4"/>
  <c r="BG8" i="4"/>
  <c r="BG9" i="4"/>
  <c r="BG10" i="4"/>
  <c r="BH10" i="4" s="1"/>
  <c r="BG11" i="4"/>
  <c r="BG12" i="4"/>
  <c r="BG13" i="4"/>
  <c r="BG14" i="4"/>
  <c r="BH14" i="4" s="1"/>
  <c r="BG15" i="4"/>
  <c r="BG16" i="4"/>
  <c r="BG17" i="4"/>
  <c r="BG18" i="4"/>
  <c r="BH18" i="4" s="1"/>
  <c r="BG19" i="4"/>
  <c r="BG20" i="4"/>
  <c r="BG21" i="4"/>
  <c r="BG22" i="4"/>
  <c r="BH22" i="4" s="1"/>
  <c r="BG23" i="4"/>
  <c r="BG24" i="4"/>
  <c r="BG25" i="4"/>
  <c r="BG26" i="4"/>
  <c r="BH26" i="4" s="1"/>
  <c r="BG27" i="4"/>
  <c r="BG28" i="4"/>
  <c r="BG29" i="4"/>
  <c r="BH29" i="4" s="1"/>
  <c r="BG30" i="4"/>
  <c r="BH30" i="4" s="1"/>
  <c r="BG31" i="4"/>
  <c r="BG32" i="4"/>
  <c r="BG33" i="4"/>
  <c r="BH33" i="4" s="1"/>
  <c r="BG34" i="4"/>
  <c r="BH34" i="4" s="1"/>
  <c r="BG35" i="4"/>
  <c r="BG36" i="4"/>
  <c r="BG37" i="4"/>
  <c r="BH37" i="4" s="1"/>
  <c r="BG38" i="4"/>
  <c r="BH38" i="4" s="1"/>
  <c r="BG39" i="4"/>
  <c r="BG40" i="4"/>
  <c r="BG41" i="4"/>
  <c r="BG42" i="4"/>
  <c r="BH42" i="4" s="1"/>
  <c r="BG43" i="4"/>
  <c r="BG44" i="4"/>
  <c r="BG45" i="4"/>
  <c r="BH45" i="4" s="1"/>
  <c r="BG46" i="4"/>
  <c r="BH46" i="4" s="1"/>
  <c r="BG47" i="4"/>
  <c r="BG48" i="4"/>
  <c r="BG49" i="4"/>
  <c r="BH49" i="4" s="1"/>
  <c r="BG50" i="4"/>
  <c r="BH50" i="4" s="1"/>
  <c r="BG51" i="4"/>
  <c r="BG52" i="4"/>
  <c r="BG53" i="4"/>
  <c r="BH53" i="4" s="1"/>
  <c r="BG54" i="4"/>
  <c r="BH54" i="4" s="1"/>
  <c r="BG55" i="4"/>
  <c r="BG56" i="4"/>
  <c r="BG57" i="4"/>
  <c r="BH57" i="4" s="1"/>
  <c r="BG58" i="4"/>
  <c r="BH58" i="4" s="1"/>
  <c r="BG59" i="4"/>
  <c r="BG60" i="4"/>
  <c r="BG61" i="4"/>
  <c r="BH61" i="4" s="1"/>
  <c r="BG62" i="4"/>
  <c r="BH62" i="4" s="1"/>
  <c r="BG63" i="4"/>
  <c r="BG64" i="4"/>
  <c r="BG65" i="4"/>
  <c r="BH65" i="4" s="1"/>
  <c r="BG66" i="4"/>
  <c r="BH66" i="4" s="1"/>
  <c r="BG67" i="4"/>
  <c r="BG68" i="4"/>
  <c r="BG69" i="4"/>
  <c r="BH69" i="4" s="1"/>
  <c r="BG70" i="4"/>
  <c r="BH70" i="4" s="1"/>
  <c r="BG71" i="4"/>
  <c r="BG72" i="4"/>
  <c r="BG73" i="4"/>
  <c r="BH73" i="4" s="1"/>
  <c r="BG74" i="4"/>
  <c r="BH74" i="4" s="1"/>
  <c r="BG75" i="4"/>
  <c r="BG76" i="4"/>
  <c r="BG77" i="4"/>
  <c r="BH77" i="4" s="1"/>
  <c r="BG78" i="4"/>
  <c r="BH78" i="4" s="1"/>
  <c r="BG79" i="4"/>
  <c r="BG80" i="4"/>
  <c r="BG81" i="4"/>
  <c r="BH81" i="4" s="1"/>
  <c r="BG82" i="4"/>
  <c r="BH82" i="4" s="1"/>
  <c r="BG83" i="4"/>
  <c r="BG84" i="4"/>
  <c r="BG85" i="4"/>
  <c r="BG86" i="4"/>
  <c r="BH86" i="4" s="1"/>
  <c r="BG87" i="4"/>
  <c r="BG88" i="4"/>
  <c r="BG89" i="4"/>
  <c r="BH89" i="4" s="1"/>
  <c r="BG90" i="4"/>
  <c r="BH90" i="4" s="1"/>
  <c r="BG91" i="4"/>
  <c r="BG92" i="4"/>
  <c r="BG93" i="4"/>
  <c r="BH93" i="4" s="1"/>
  <c r="BG94" i="4"/>
  <c r="BH94" i="4" s="1"/>
  <c r="BG95" i="4"/>
  <c r="BG96" i="4"/>
  <c r="BG97" i="4"/>
  <c r="BH97" i="4" s="1"/>
  <c r="BG98" i="4"/>
  <c r="BH98" i="4" s="1"/>
  <c r="BG99" i="4"/>
  <c r="BG100" i="4"/>
  <c r="BG101" i="4"/>
  <c r="BH101" i="4" s="1"/>
  <c r="BG102" i="4"/>
  <c r="BH102" i="4" s="1"/>
  <c r="BG103" i="4"/>
  <c r="BG104" i="4"/>
  <c r="BG105" i="4"/>
  <c r="BH105" i="4" s="1"/>
  <c r="BG106" i="4"/>
  <c r="BH106" i="4" s="1"/>
  <c r="BG107" i="4"/>
  <c r="BG108" i="4"/>
  <c r="BG109" i="4"/>
  <c r="BH109" i="4" s="1"/>
  <c r="BG110" i="4"/>
  <c r="BH110" i="4" s="1"/>
  <c r="BG111" i="4"/>
  <c r="BG112" i="4"/>
  <c r="BG113" i="4"/>
  <c r="BH113" i="4" s="1"/>
  <c r="BG114" i="4"/>
  <c r="BH114" i="4" s="1"/>
  <c r="BG115" i="4"/>
  <c r="BG116" i="4"/>
  <c r="BG117" i="4"/>
  <c r="BH117" i="4" s="1"/>
  <c r="BG118" i="4"/>
  <c r="BH118" i="4" s="1"/>
  <c r="BG119" i="4"/>
  <c r="BG120" i="4"/>
  <c r="BG121" i="4"/>
  <c r="BH121" i="4" s="1"/>
  <c r="BG122" i="4"/>
  <c r="BH122" i="4" s="1"/>
  <c r="BG123" i="4"/>
  <c r="BG124" i="4"/>
  <c r="BG125" i="4"/>
  <c r="BH125" i="4" s="1"/>
  <c r="BG126" i="4"/>
  <c r="BH126" i="4" s="1"/>
  <c r="BG127" i="4"/>
  <c r="BG128" i="4"/>
  <c r="BG129" i="4"/>
  <c r="BH129" i="4" s="1"/>
  <c r="BG130" i="4"/>
  <c r="BH130" i="4" s="1"/>
  <c r="BG131" i="4"/>
  <c r="BG132" i="4"/>
  <c r="BG133" i="4"/>
  <c r="BH133" i="4" s="1"/>
  <c r="BG134" i="4"/>
  <c r="BH134" i="4" s="1"/>
  <c r="BG135" i="4"/>
  <c r="BG136" i="4"/>
  <c r="BG137" i="4"/>
  <c r="BH137" i="4" s="1"/>
  <c r="BG138" i="4"/>
  <c r="BH138" i="4" s="1"/>
  <c r="BG139" i="4"/>
  <c r="BG140" i="4"/>
  <c r="BG141" i="4"/>
  <c r="BH141" i="4" s="1"/>
  <c r="BG142" i="4"/>
  <c r="BH142" i="4" s="1"/>
  <c r="BG143" i="4"/>
  <c r="BG144" i="4"/>
  <c r="BG145" i="4"/>
  <c r="BH145" i="4" s="1"/>
  <c r="BG146" i="4"/>
  <c r="BH146" i="4" s="1"/>
  <c r="BG147" i="4"/>
  <c r="BG148" i="4"/>
  <c r="BG149" i="4"/>
  <c r="BH149" i="4" s="1"/>
  <c r="BG150" i="4"/>
  <c r="BH150" i="4" s="1"/>
  <c r="BG151" i="4"/>
  <c r="BG152" i="4"/>
  <c r="BG153" i="4"/>
  <c r="BH153" i="4" s="1"/>
  <c r="BG154" i="4"/>
  <c r="BH154" i="4" s="1"/>
  <c r="BG155" i="4"/>
  <c r="BG156" i="4"/>
  <c r="BG157" i="4"/>
  <c r="BH157" i="4" s="1"/>
  <c r="BG158" i="4"/>
  <c r="BH158" i="4" s="1"/>
  <c r="BG159" i="4"/>
  <c r="BG160" i="4"/>
  <c r="BG161" i="4"/>
  <c r="BH161" i="4" s="1"/>
  <c r="BG162" i="4"/>
  <c r="BH162" i="4" s="1"/>
  <c r="BG163" i="4"/>
  <c r="BG164" i="4"/>
  <c r="BG165" i="4"/>
  <c r="BH165" i="4" s="1"/>
  <c r="BG166" i="4"/>
  <c r="BH166" i="4" s="1"/>
  <c r="BG167" i="4"/>
  <c r="BG168" i="4"/>
  <c r="BG169" i="4"/>
  <c r="BH169" i="4" s="1"/>
  <c r="BG170" i="4"/>
  <c r="BH170" i="4" s="1"/>
  <c r="BG171" i="4"/>
  <c r="BG172" i="4"/>
  <c r="BG173" i="4"/>
  <c r="BH173" i="4" s="1"/>
  <c r="BG174" i="4"/>
  <c r="BH174" i="4" s="1"/>
  <c r="BG175" i="4"/>
  <c r="BG176" i="4"/>
  <c r="BG177" i="4"/>
  <c r="BH177" i="4" s="1"/>
  <c r="BG178" i="4"/>
  <c r="BH178" i="4" s="1"/>
  <c r="BG179" i="4"/>
  <c r="BG180" i="4"/>
  <c r="BG181" i="4"/>
  <c r="BH181" i="4" s="1"/>
  <c r="BG182" i="4"/>
  <c r="BH182" i="4" s="1"/>
  <c r="BG183" i="4"/>
  <c r="BG184" i="4"/>
  <c r="BG185" i="4"/>
  <c r="BH185" i="4" s="1"/>
  <c r="BG186" i="4"/>
  <c r="BH186" i="4" s="1"/>
  <c r="BG187" i="4"/>
  <c r="BG188" i="4"/>
  <c r="BG189" i="4"/>
  <c r="BH189" i="4" s="1"/>
  <c r="BG190" i="4"/>
  <c r="BH190" i="4" s="1"/>
  <c r="BG191" i="4"/>
  <c r="BG192" i="4"/>
  <c r="BG193" i="4"/>
  <c r="BH193" i="4" s="1"/>
  <c r="BG194" i="4"/>
  <c r="BH194" i="4" s="1"/>
  <c r="BG195" i="4"/>
  <c r="BG196" i="4"/>
  <c r="BG197" i="4"/>
  <c r="BH197" i="4" s="1"/>
  <c r="BG198" i="4"/>
  <c r="BH198" i="4" s="1"/>
  <c r="BG199" i="4"/>
  <c r="BG200" i="4"/>
  <c r="BG201" i="4"/>
  <c r="BH201" i="4" s="1"/>
  <c r="BG202" i="4"/>
  <c r="BH202" i="4" s="1"/>
  <c r="BG203" i="4"/>
  <c r="BG204" i="4"/>
  <c r="BG205" i="4"/>
  <c r="BH205" i="4" s="1"/>
  <c r="BG206" i="4"/>
  <c r="BH206" i="4" s="1"/>
  <c r="BG207" i="4"/>
  <c r="BG208" i="4"/>
  <c r="BG209" i="4"/>
  <c r="BH209" i="4" s="1"/>
  <c r="BG210" i="4"/>
  <c r="BH210" i="4" s="1"/>
  <c r="BG211" i="4"/>
  <c r="BG212" i="4"/>
  <c r="BG213" i="4"/>
  <c r="BH213" i="4" s="1"/>
  <c r="BG214" i="4"/>
  <c r="BH214" i="4" s="1"/>
  <c r="BG215" i="4"/>
  <c r="BG216" i="4"/>
  <c r="BG217" i="4"/>
  <c r="BH217" i="4" s="1"/>
  <c r="BG218" i="4"/>
  <c r="BH218" i="4" s="1"/>
  <c r="BG219" i="4"/>
  <c r="BG220" i="4"/>
  <c r="BG221" i="4"/>
  <c r="BH221" i="4" s="1"/>
  <c r="BG222" i="4"/>
  <c r="BH222" i="4" s="1"/>
  <c r="BG223" i="4"/>
  <c r="BG224" i="4"/>
  <c r="BG225" i="4"/>
  <c r="BH225" i="4" s="1"/>
  <c r="BG226" i="4"/>
  <c r="BH226" i="4" s="1"/>
  <c r="BG227" i="4"/>
  <c r="BG228" i="4"/>
  <c r="BG229" i="4"/>
  <c r="BH229" i="4" s="1"/>
  <c r="BG230" i="4"/>
  <c r="BH230" i="4" s="1"/>
  <c r="BG231" i="4"/>
  <c r="BG232" i="4"/>
  <c r="BG233" i="4"/>
  <c r="BH233" i="4" s="1"/>
  <c r="BG234" i="4"/>
  <c r="BH234" i="4" s="1"/>
  <c r="BG235" i="4"/>
  <c r="BG236" i="4"/>
  <c r="BG237" i="4"/>
  <c r="BH237" i="4" s="1"/>
  <c r="BG238" i="4"/>
  <c r="BH238" i="4" s="1"/>
  <c r="BG239" i="4"/>
  <c r="BG240" i="4"/>
  <c r="BG241" i="4"/>
  <c r="BH241" i="4" s="1"/>
  <c r="BG242" i="4"/>
  <c r="BH242" i="4" s="1"/>
  <c r="BG243" i="4"/>
  <c r="BG244" i="4"/>
  <c r="BG245" i="4"/>
  <c r="BH245" i="4" s="1"/>
  <c r="BG246" i="4"/>
  <c r="BH246" i="4" s="1"/>
  <c r="BG247" i="4"/>
  <c r="BG248" i="4"/>
  <c r="BG249" i="4"/>
  <c r="BH249" i="4" s="1"/>
  <c r="BG250" i="4"/>
  <c r="BH250" i="4" s="1"/>
  <c r="BG251" i="4"/>
  <c r="BG252" i="4"/>
  <c r="BG253" i="4"/>
  <c r="BH253" i="4" s="1"/>
  <c r="BG254" i="4"/>
  <c r="BH254" i="4" s="1"/>
  <c r="BG255" i="4"/>
  <c r="BG256" i="4"/>
  <c r="BG257" i="4"/>
  <c r="BH257" i="4" s="1"/>
  <c r="BG258" i="4"/>
  <c r="BH258" i="4" s="1"/>
  <c r="BG259" i="4"/>
  <c r="BG260" i="4"/>
  <c r="BG261" i="4"/>
  <c r="BH261" i="4" s="1"/>
  <c r="BG262" i="4"/>
  <c r="BH262" i="4" s="1"/>
  <c r="BG263" i="4"/>
  <c r="BG264" i="4"/>
  <c r="BG265" i="4"/>
  <c r="BH265" i="4" s="1"/>
  <c r="BG266" i="4"/>
  <c r="BH266" i="4" s="1"/>
  <c r="BG267" i="4"/>
  <c r="BG268" i="4"/>
  <c r="BG269" i="4"/>
  <c r="BH269" i="4" s="1"/>
  <c r="BG270" i="4"/>
  <c r="BH270" i="4" s="1"/>
  <c r="BG271" i="4"/>
  <c r="BG272" i="4"/>
  <c r="BG273" i="4"/>
  <c r="BH273" i="4" s="1"/>
  <c r="BG274" i="4"/>
  <c r="BH274" i="4" s="1"/>
  <c r="BG275" i="4"/>
  <c r="BG276" i="4"/>
  <c r="BG277" i="4"/>
  <c r="BH277" i="4" s="1"/>
  <c r="BG278" i="4"/>
  <c r="BH278" i="4" s="1"/>
  <c r="BG279" i="4"/>
  <c r="BG280" i="4"/>
  <c r="BG281" i="4"/>
  <c r="BH281" i="4" s="1"/>
  <c r="BG282" i="4"/>
  <c r="BH282" i="4" s="1"/>
  <c r="BG283" i="4"/>
  <c r="BG284" i="4"/>
  <c r="BG285" i="4"/>
  <c r="BH285" i="4" s="1"/>
  <c r="BG286" i="4"/>
  <c r="BH286" i="4" s="1"/>
  <c r="BG287" i="4"/>
  <c r="BG288" i="4"/>
  <c r="BG289" i="4"/>
  <c r="BH289" i="4" s="1"/>
  <c r="BG290" i="4"/>
  <c r="BH290" i="4" s="1"/>
  <c r="BG291" i="4"/>
  <c r="BG292" i="4"/>
  <c r="BG293" i="4"/>
  <c r="BH293" i="4" s="1"/>
  <c r="BG294" i="4"/>
  <c r="BH294" i="4" s="1"/>
  <c r="BG295" i="4"/>
  <c r="BG296" i="4"/>
  <c r="BG297" i="4"/>
  <c r="BH297" i="4" s="1"/>
  <c r="BG298" i="4"/>
  <c r="BH298" i="4" s="1"/>
  <c r="BG299" i="4"/>
  <c r="BG300" i="4"/>
  <c r="BG301" i="4"/>
  <c r="BH301" i="4" s="1"/>
  <c r="BG302" i="4"/>
  <c r="BH302" i="4" s="1"/>
  <c r="BG303" i="4"/>
  <c r="BG304" i="4"/>
  <c r="BG305" i="4"/>
  <c r="BH305" i="4" s="1"/>
  <c r="BG306" i="4"/>
  <c r="BH306" i="4" s="1"/>
  <c r="BG307" i="4"/>
  <c r="BG308" i="4"/>
  <c r="BG309" i="4"/>
  <c r="BH309" i="4" s="1"/>
  <c r="BG310" i="4"/>
  <c r="BH310" i="4" s="1"/>
  <c r="BG311" i="4"/>
  <c r="BG312" i="4"/>
  <c r="BG313" i="4"/>
  <c r="BH313" i="4" s="1"/>
  <c r="BG314" i="4"/>
  <c r="BH314" i="4" s="1"/>
  <c r="BG315" i="4"/>
  <c r="BG316" i="4"/>
  <c r="BG317" i="4"/>
  <c r="BH317" i="4" s="1"/>
  <c r="BG318" i="4"/>
  <c r="BH318" i="4" s="1"/>
  <c r="BG319" i="4"/>
  <c r="BG320" i="4"/>
  <c r="BG321" i="4"/>
  <c r="BH321" i="4" s="1"/>
  <c r="BG322" i="4"/>
  <c r="BH322" i="4" s="1"/>
  <c r="BG323" i="4"/>
  <c r="BG324" i="4"/>
  <c r="BG325" i="4"/>
  <c r="BH325" i="4" s="1"/>
  <c r="BG326" i="4"/>
  <c r="BH326" i="4" s="1"/>
  <c r="BG327" i="4"/>
  <c r="BG328" i="4"/>
  <c r="BG329" i="4"/>
  <c r="BH329" i="4" s="1"/>
  <c r="BG330" i="4"/>
  <c r="BH330" i="4" s="1"/>
  <c r="BG331" i="4"/>
  <c r="BG332" i="4"/>
  <c r="BG333" i="4"/>
  <c r="BH333" i="4" s="1"/>
  <c r="BG334" i="4"/>
  <c r="BH334" i="4" s="1"/>
  <c r="BG335" i="4"/>
  <c r="BG336" i="4"/>
  <c r="BG337" i="4"/>
  <c r="BH337" i="4" s="1"/>
  <c r="BG338" i="4"/>
  <c r="BH338" i="4" s="1"/>
  <c r="BG339" i="4"/>
  <c r="BG340" i="4"/>
  <c r="BG341" i="4"/>
  <c r="BH341" i="4" s="1"/>
  <c r="BG342" i="4"/>
  <c r="BH342" i="4" s="1"/>
  <c r="BG343" i="4"/>
  <c r="BG344" i="4"/>
  <c r="BG345" i="4"/>
  <c r="BH345" i="4" s="1"/>
  <c r="BG346" i="4"/>
  <c r="BH346" i="4" s="1"/>
  <c r="BG347" i="4"/>
  <c r="BG348" i="4"/>
  <c r="BG349" i="4"/>
  <c r="BH349" i="4" s="1"/>
  <c r="BG350" i="4"/>
  <c r="BH350" i="4" s="1"/>
  <c r="BG351" i="4"/>
  <c r="BG352" i="4"/>
  <c r="BG353" i="4"/>
  <c r="BH353" i="4" s="1"/>
  <c r="BG354" i="4"/>
  <c r="BH354" i="4" s="1"/>
  <c r="BG355" i="4"/>
  <c r="BG356" i="4"/>
  <c r="BG357" i="4"/>
  <c r="BH357" i="4" s="1"/>
  <c r="BG358" i="4"/>
  <c r="BH358" i="4" s="1"/>
  <c r="BG359" i="4"/>
  <c r="BG360" i="4"/>
  <c r="BG361" i="4"/>
  <c r="BH361" i="4" s="1"/>
  <c r="BG362" i="4"/>
  <c r="BH362" i="4" s="1"/>
  <c r="BG363" i="4"/>
  <c r="BG364" i="4"/>
  <c r="BG365" i="4"/>
  <c r="BH365" i="4" s="1"/>
  <c r="BG366" i="4"/>
  <c r="BH366" i="4" s="1"/>
  <c r="BG367" i="4"/>
  <c r="BG368" i="4"/>
  <c r="BG369" i="4"/>
  <c r="BH369" i="4" s="1"/>
  <c r="BG370" i="4"/>
  <c r="BH370" i="4" s="1"/>
  <c r="BG371" i="4"/>
  <c r="BG372" i="4"/>
  <c r="BG373" i="4"/>
  <c r="BH373" i="4" s="1"/>
  <c r="BG374" i="4"/>
  <c r="BH374" i="4" s="1"/>
  <c r="BG375" i="4"/>
  <c r="BG376" i="4"/>
  <c r="BG377" i="4"/>
  <c r="BH377" i="4" s="1"/>
  <c r="BG378" i="4"/>
  <c r="BH378" i="4" s="1"/>
  <c r="BG379" i="4"/>
  <c r="BG380" i="4"/>
  <c r="BG381" i="4"/>
  <c r="BH381" i="4" s="1"/>
  <c r="BG382" i="4"/>
  <c r="BH382" i="4" s="1"/>
  <c r="BG383" i="4"/>
  <c r="BG384" i="4"/>
  <c r="BG385" i="4"/>
  <c r="BH385" i="4" s="1"/>
  <c r="BG386" i="4"/>
  <c r="BH386" i="4" s="1"/>
  <c r="BG387" i="4"/>
  <c r="BG388" i="4"/>
  <c r="BG389" i="4"/>
  <c r="BH389" i="4" s="1"/>
  <c r="BG390" i="4"/>
  <c r="BH390" i="4" s="1"/>
  <c r="BG391" i="4"/>
  <c r="BG392" i="4"/>
  <c r="BG393" i="4"/>
  <c r="BH393" i="4" s="1"/>
  <c r="BG394" i="4"/>
  <c r="BH394" i="4" s="1"/>
  <c r="BG395" i="4"/>
  <c r="BG396" i="4"/>
  <c r="BG397" i="4"/>
  <c r="BH397" i="4" s="1"/>
  <c r="BG398" i="4"/>
  <c r="BH398" i="4" s="1"/>
  <c r="BG399" i="4"/>
  <c r="BG400" i="4"/>
  <c r="BG401" i="4"/>
  <c r="BH401" i="4" s="1"/>
  <c r="BG402" i="4"/>
  <c r="BH402" i="4" s="1"/>
  <c r="BG403" i="4"/>
  <c r="BG404" i="4"/>
  <c r="BG405" i="4"/>
  <c r="BH405" i="4" s="1"/>
  <c r="BG406" i="4"/>
  <c r="BH406" i="4" s="1"/>
  <c r="BG407" i="4"/>
  <c r="BG408" i="4"/>
  <c r="BG409" i="4"/>
  <c r="BH409" i="4" s="1"/>
  <c r="BG410" i="4"/>
  <c r="BH410" i="4" s="1"/>
  <c r="BG411" i="4"/>
  <c r="BG412" i="4"/>
  <c r="BG413" i="4"/>
  <c r="BH413" i="4" s="1"/>
  <c r="BG414" i="4"/>
  <c r="BG415" i="4"/>
  <c r="BG416" i="4"/>
  <c r="BG417" i="4"/>
  <c r="BH417" i="4" s="1"/>
  <c r="BG418" i="4"/>
  <c r="BH418" i="4" s="1"/>
  <c r="BG419" i="4"/>
  <c r="BG420" i="4"/>
  <c r="BG421" i="4"/>
  <c r="BH421" i="4" s="1"/>
  <c r="BG422" i="4"/>
  <c r="BH422" i="4" s="1"/>
  <c r="BG423" i="4"/>
  <c r="BG424" i="4"/>
  <c r="BG425" i="4"/>
  <c r="BH425" i="4" s="1"/>
  <c r="BG426" i="4"/>
  <c r="BH426" i="4" s="1"/>
  <c r="BG427" i="4"/>
  <c r="BG428" i="4"/>
  <c r="BG429" i="4"/>
  <c r="BG430" i="4"/>
  <c r="BH430" i="4" s="1"/>
  <c r="BG431" i="4"/>
  <c r="BG432" i="4"/>
  <c r="BG433" i="4"/>
  <c r="BH433" i="4" s="1"/>
  <c r="BG434" i="4"/>
  <c r="BH434" i="4" s="1"/>
  <c r="BG435" i="4"/>
  <c r="BG436" i="4"/>
  <c r="BG437" i="4"/>
  <c r="BH437" i="4" s="1"/>
  <c r="BG438" i="4"/>
  <c r="BH438" i="4" s="1"/>
  <c r="BG439" i="4"/>
  <c r="BG440" i="4"/>
  <c r="BG441" i="4"/>
  <c r="BG442" i="4"/>
  <c r="BH442" i="4" s="1"/>
  <c r="BG443" i="4"/>
  <c r="BG444" i="4"/>
  <c r="BG445" i="4"/>
  <c r="BG446" i="4"/>
  <c r="BH446" i="4" s="1"/>
  <c r="BG447" i="4"/>
  <c r="BG448" i="4"/>
  <c r="BG449" i="4"/>
  <c r="BH449" i="4" s="1"/>
  <c r="BG450" i="4"/>
  <c r="BH450" i="4" s="1"/>
  <c r="BG451" i="4"/>
  <c r="BG452" i="4"/>
  <c r="BG453" i="4"/>
  <c r="BH453" i="4" s="1"/>
  <c r="BG454" i="4"/>
  <c r="BH454" i="4" s="1"/>
  <c r="BG455" i="4"/>
  <c r="BG456" i="4"/>
  <c r="BG457" i="4"/>
  <c r="BG458" i="4"/>
  <c r="BH458" i="4" s="1"/>
  <c r="BG459" i="4"/>
  <c r="BG460" i="4"/>
  <c r="BG461" i="4"/>
  <c r="BG462" i="4"/>
  <c r="BH462" i="4" s="1"/>
  <c r="BG463" i="4"/>
  <c r="BG464" i="4"/>
  <c r="BG465" i="4"/>
  <c r="BH465" i="4" s="1"/>
  <c r="BG466" i="4"/>
  <c r="BH466" i="4" s="1"/>
  <c r="BG467" i="4"/>
  <c r="BG468" i="4"/>
  <c r="BG469" i="4"/>
  <c r="BH469" i="4" s="1"/>
  <c r="BG470" i="4"/>
  <c r="BH470" i="4" s="1"/>
  <c r="BG471" i="4"/>
  <c r="BG472" i="4"/>
  <c r="BG473" i="4"/>
  <c r="BG474" i="4"/>
  <c r="BH474" i="4" s="1"/>
  <c r="BG475" i="4"/>
  <c r="BG476" i="4"/>
  <c r="BG477" i="4"/>
  <c r="BG478" i="4"/>
  <c r="BH478" i="4" s="1"/>
  <c r="BG479" i="4"/>
  <c r="BG480" i="4"/>
  <c r="BG481" i="4"/>
  <c r="BH481" i="4" s="1"/>
  <c r="BG482" i="4"/>
  <c r="BH482" i="4" s="1"/>
  <c r="BG483" i="4"/>
  <c r="BG484" i="4"/>
  <c r="BG485" i="4"/>
  <c r="BH485" i="4" s="1"/>
  <c r="BG486" i="4"/>
  <c r="BH486" i="4" s="1"/>
  <c r="BG487" i="4"/>
  <c r="BG488" i="4"/>
  <c r="BG489" i="4"/>
  <c r="BG490" i="4"/>
  <c r="BH490" i="4" s="1"/>
  <c r="BG491" i="4"/>
  <c r="BG492" i="4"/>
  <c r="BG493" i="4"/>
  <c r="BG494" i="4"/>
  <c r="BH494" i="4" s="1"/>
  <c r="BG495" i="4"/>
  <c r="BG496" i="4"/>
  <c r="BG497" i="4"/>
  <c r="BH497" i="4" s="1"/>
  <c r="BG498" i="4"/>
  <c r="BH498" i="4" s="1"/>
  <c r="BG499" i="4"/>
  <c r="BG500" i="4"/>
  <c r="BG501" i="4"/>
  <c r="BH501" i="4" s="1"/>
  <c r="BG502" i="4"/>
  <c r="BH502" i="4" s="1"/>
  <c r="BG503" i="4"/>
  <c r="BG504" i="4"/>
  <c r="BG505" i="4"/>
  <c r="BG506" i="4"/>
  <c r="BH506" i="4" s="1"/>
  <c r="BG507" i="4"/>
  <c r="BG508" i="4"/>
  <c r="BG509" i="4"/>
  <c r="BG510" i="4"/>
  <c r="BH510" i="4" s="1"/>
  <c r="BG511" i="4"/>
  <c r="BG512" i="4"/>
  <c r="BG513" i="4"/>
  <c r="BH513" i="4" s="1"/>
  <c r="BG514" i="4"/>
  <c r="BH514" i="4" s="1"/>
  <c r="BG515" i="4"/>
  <c r="BG516" i="4"/>
  <c r="BG517" i="4"/>
  <c r="BH517" i="4" s="1"/>
  <c r="BG518" i="4"/>
  <c r="BH518" i="4" s="1"/>
  <c r="BG519" i="4"/>
  <c r="BG520" i="4"/>
  <c r="BG521" i="4"/>
  <c r="BG522" i="4"/>
  <c r="BH522" i="4" s="1"/>
  <c r="BG523" i="4"/>
  <c r="BG524" i="4"/>
  <c r="BG525" i="4"/>
  <c r="BG526" i="4"/>
  <c r="BH526" i="4" s="1"/>
  <c r="BG527" i="4"/>
  <c r="BG528" i="4"/>
  <c r="BG529" i="4"/>
  <c r="BH529" i="4" s="1"/>
  <c r="BG530" i="4"/>
  <c r="BH530" i="4" s="1"/>
  <c r="BG531" i="4"/>
  <c r="BG532" i="4"/>
  <c r="BG533" i="4"/>
  <c r="BH533" i="4" s="1"/>
  <c r="BG534" i="4"/>
  <c r="BH534" i="4" s="1"/>
  <c r="BG535" i="4"/>
  <c r="BG536" i="4"/>
  <c r="BG537" i="4"/>
  <c r="BG538" i="4"/>
  <c r="BH538" i="4" s="1"/>
  <c r="BG539" i="4"/>
  <c r="BG540" i="4"/>
  <c r="BG541" i="4"/>
  <c r="BG542" i="4"/>
  <c r="BH542" i="4" s="1"/>
  <c r="BG543" i="4"/>
  <c r="BG544" i="4"/>
  <c r="BG545" i="4"/>
  <c r="BH545" i="4" s="1"/>
  <c r="BG546" i="4"/>
  <c r="BH546" i="4" s="1"/>
  <c r="BG547" i="4"/>
  <c r="BG548" i="4"/>
  <c r="BG549" i="4"/>
  <c r="BH549" i="4" s="1"/>
  <c r="BG550" i="4"/>
  <c r="BH550" i="4" s="1"/>
  <c r="BG551" i="4"/>
  <c r="BG552" i="4"/>
  <c r="BG553" i="4"/>
  <c r="BG554" i="4"/>
  <c r="BH554" i="4" s="1"/>
  <c r="BG555" i="4"/>
  <c r="BG556" i="4"/>
  <c r="BG557" i="4"/>
  <c r="BG558" i="4"/>
  <c r="BH558" i="4" s="1"/>
  <c r="BG559" i="4"/>
  <c r="BG560" i="4"/>
  <c r="BG561" i="4"/>
  <c r="BH561" i="4" s="1"/>
  <c r="BG562" i="4"/>
  <c r="BH562" i="4" s="1"/>
  <c r="BG563" i="4"/>
  <c r="BG564" i="4"/>
  <c r="BG565" i="4"/>
  <c r="BH565" i="4" s="1"/>
  <c r="BG566" i="4"/>
  <c r="BH566" i="4" s="1"/>
  <c r="BG567" i="4"/>
  <c r="BG568" i="4"/>
  <c r="BG569" i="4"/>
  <c r="BG570" i="4"/>
  <c r="BH570" i="4" s="1"/>
  <c r="BG571" i="4"/>
  <c r="BG572" i="4"/>
  <c r="BG573" i="4"/>
  <c r="BG574" i="4"/>
  <c r="BH574" i="4" s="1"/>
  <c r="BG575" i="4"/>
  <c r="BG576" i="4"/>
  <c r="BG577" i="4"/>
  <c r="BH577" i="4" s="1"/>
  <c r="BG578" i="4"/>
  <c r="BH578" i="4" s="1"/>
  <c r="BG579" i="4"/>
  <c r="BG580" i="4"/>
  <c r="BG581" i="4"/>
  <c r="BH581" i="4" s="1"/>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H1110" i="4" s="1"/>
  <c r="BG1111" i="4"/>
  <c r="BG1112" i="4"/>
  <c r="BG1113" i="4"/>
  <c r="BG1114" i="4"/>
  <c r="BH1114" i="4" s="1"/>
  <c r="BG1115" i="4"/>
  <c r="BG1116" i="4"/>
  <c r="BG1117" i="4"/>
  <c r="BG1118" i="4"/>
  <c r="BH1118" i="4" s="1"/>
  <c r="BG1119" i="4"/>
  <c r="BG1120" i="4"/>
  <c r="BG1121" i="4"/>
  <c r="BG1122" i="4"/>
  <c r="BH1122" i="4" s="1"/>
  <c r="BG1123" i="4"/>
  <c r="BG1124" i="4"/>
  <c r="BG1125" i="4"/>
  <c r="BG1126" i="4"/>
  <c r="BH1126" i="4" s="1"/>
  <c r="BG1127" i="4"/>
  <c r="BG1128" i="4"/>
  <c r="BG1129" i="4"/>
  <c r="BG1130" i="4"/>
  <c r="BH1130" i="4" s="1"/>
  <c r="BG1131" i="4"/>
  <c r="BG1132" i="4"/>
  <c r="BG1133" i="4"/>
  <c r="BG1134" i="4"/>
  <c r="BH1134" i="4" s="1"/>
  <c r="BG1135" i="4"/>
  <c r="BG1136" i="4"/>
  <c r="BG1137" i="4"/>
  <c r="BG1138" i="4"/>
  <c r="BH1138" i="4" s="1"/>
  <c r="BG1139" i="4"/>
  <c r="BG1140" i="4"/>
  <c r="BG1141" i="4"/>
  <c r="BG1142" i="4"/>
  <c r="BH1142" i="4" s="1"/>
  <c r="BG1143" i="4"/>
  <c r="BG1144" i="4"/>
  <c r="BG1145" i="4"/>
  <c r="BG1146" i="4"/>
  <c r="BH1146" i="4" s="1"/>
  <c r="BG1147" i="4"/>
  <c r="BG1148" i="4"/>
  <c r="BG1149" i="4"/>
  <c r="BG1150" i="4"/>
  <c r="BH1150" i="4" s="1"/>
  <c r="BG1151" i="4"/>
  <c r="BG1152" i="4"/>
  <c r="BG1153" i="4"/>
  <c r="BG1154" i="4"/>
  <c r="BH1154" i="4" s="1"/>
  <c r="BG1155" i="4"/>
  <c r="BG1156" i="4"/>
  <c r="BG1157" i="4"/>
  <c r="BG1158" i="4"/>
  <c r="BH1158" i="4" s="1"/>
  <c r="BG1159" i="4"/>
  <c r="BG1160" i="4"/>
  <c r="BG1161" i="4"/>
  <c r="BG1162" i="4"/>
  <c r="BH1162" i="4" s="1"/>
  <c r="BG1163" i="4"/>
  <c r="BG1164" i="4"/>
  <c r="BG1165" i="4"/>
  <c r="BG1166" i="4"/>
  <c r="BH1166" i="4" s="1"/>
  <c r="BG1167" i="4"/>
  <c r="BG1168" i="4"/>
  <c r="BG1169" i="4"/>
  <c r="BG1170" i="4"/>
  <c r="BH1170" i="4" s="1"/>
  <c r="BG1171" i="4"/>
  <c r="BG1172" i="4"/>
  <c r="BG1173" i="4"/>
  <c r="BG1174" i="4"/>
  <c r="BH1174" i="4" s="1"/>
  <c r="BG1175" i="4"/>
  <c r="BG1176" i="4"/>
  <c r="BG1177" i="4"/>
  <c r="BG1178" i="4"/>
  <c r="BH1178" i="4" s="1"/>
  <c r="BG1179" i="4"/>
  <c r="BG1180" i="4"/>
  <c r="BG1181" i="4"/>
  <c r="BG1182" i="4"/>
  <c r="BH1182" i="4" s="1"/>
  <c r="BG1183" i="4"/>
  <c r="BG1184" i="4"/>
  <c r="BG1185" i="4"/>
  <c r="BG1186" i="4"/>
  <c r="BH1186" i="4" s="1"/>
  <c r="BG1187" i="4"/>
  <c r="BG1188" i="4"/>
  <c r="BG1189" i="4"/>
  <c r="BG1190" i="4"/>
  <c r="BH1190" i="4" s="1"/>
  <c r="BG1191" i="4"/>
  <c r="BG1192" i="4"/>
  <c r="BG1193" i="4"/>
  <c r="BG1194" i="4"/>
  <c r="BH1194" i="4" s="1"/>
  <c r="BG1195" i="4"/>
  <c r="BG1196" i="4"/>
  <c r="BG1197" i="4"/>
  <c r="BG1198" i="4"/>
  <c r="BH1198" i="4" s="1"/>
  <c r="BG1199" i="4"/>
  <c r="BG1200" i="4"/>
  <c r="BG1201" i="4"/>
  <c r="BG1202" i="4"/>
  <c r="BH1202" i="4" s="1"/>
  <c r="BG1203" i="4"/>
  <c r="BG1204" i="4"/>
  <c r="BG1205" i="4"/>
  <c r="BG1206" i="4"/>
  <c r="BH1206" i="4" s="1"/>
  <c r="BG1207" i="4"/>
  <c r="BG1208" i="4"/>
  <c r="BG1209" i="4"/>
  <c r="BG1210" i="4"/>
  <c r="BH1210" i="4" s="1"/>
  <c r="BG1211" i="4"/>
  <c r="BG1212" i="4"/>
  <c r="BG1213" i="4"/>
  <c r="BG1214" i="4"/>
  <c r="BH1214" i="4" s="1"/>
  <c r="BG1215" i="4"/>
  <c r="BG1216" i="4"/>
  <c r="BG1217" i="4"/>
  <c r="BG1218" i="4"/>
  <c r="BH1218" i="4" s="1"/>
  <c r="BG1219" i="4"/>
  <c r="BG1220" i="4"/>
  <c r="BG1221" i="4"/>
  <c r="BG1222" i="4"/>
  <c r="BH1222" i="4" s="1"/>
  <c r="BG1223" i="4"/>
  <c r="BG1224" i="4"/>
  <c r="BG1225" i="4"/>
  <c r="BG1226" i="4"/>
  <c r="BH1226" i="4" s="1"/>
  <c r="BG1227" i="4"/>
  <c r="BG1228" i="4"/>
  <c r="BG1229" i="4"/>
  <c r="BG1230" i="4"/>
  <c r="BH1230" i="4" s="1"/>
  <c r="BG1231" i="4"/>
  <c r="BG1232" i="4"/>
  <c r="BG1233" i="4"/>
  <c r="BG1234" i="4"/>
  <c r="BH1234" i="4" s="1"/>
  <c r="BG1235" i="4"/>
  <c r="BG1236" i="4"/>
  <c r="BG1237" i="4"/>
  <c r="BG1238" i="4"/>
  <c r="BH1238" i="4" s="1"/>
  <c r="BG1239" i="4"/>
  <c r="BG1240" i="4"/>
  <c r="BG1241" i="4"/>
  <c r="BG1242" i="4"/>
  <c r="BH1242" i="4" s="1"/>
  <c r="BG1243" i="4"/>
  <c r="BG1244" i="4"/>
  <c r="BG1245" i="4"/>
  <c r="BG1246" i="4"/>
  <c r="BH1246" i="4" s="1"/>
  <c r="BG1247" i="4"/>
  <c r="BG1248" i="4"/>
  <c r="BG1249" i="4"/>
  <c r="BG1250" i="4"/>
  <c r="BH1250" i="4" s="1"/>
  <c r="BG1251" i="4"/>
  <c r="BG1252" i="4"/>
  <c r="BG1253" i="4"/>
  <c r="BG1254" i="4"/>
  <c r="BH1254" i="4" s="1"/>
  <c r="BG1255" i="4"/>
  <c r="BG1256" i="4"/>
  <c r="BG1257" i="4"/>
  <c r="BG1258" i="4"/>
  <c r="BH1258" i="4" s="1"/>
  <c r="BG1259" i="4"/>
  <c r="BG1260" i="4"/>
  <c r="BG1261" i="4"/>
  <c r="BG1262" i="4"/>
  <c r="BH1262" i="4" s="1"/>
  <c r="BG1263" i="4"/>
  <c r="BG1264" i="4"/>
  <c r="BG1265" i="4"/>
  <c r="BG1266" i="4"/>
  <c r="BH1266" i="4" s="1"/>
  <c r="BG1267" i="4"/>
  <c r="BG1268" i="4"/>
  <c r="BG1269" i="4"/>
  <c r="BG1270" i="4"/>
  <c r="BH1270" i="4" s="1"/>
  <c r="BG1271" i="4"/>
  <c r="BG1272" i="4"/>
  <c r="BG1273" i="4"/>
  <c r="BG1274" i="4"/>
  <c r="BH1274" i="4" s="1"/>
  <c r="BG1275" i="4"/>
  <c r="BG1276" i="4"/>
  <c r="BG1277" i="4"/>
  <c r="BG1278" i="4"/>
  <c r="BH1278" i="4" s="1"/>
  <c r="BG1279" i="4"/>
  <c r="BG1280" i="4"/>
  <c r="BG1281" i="4"/>
  <c r="BG1282" i="4"/>
  <c r="BH1282" i="4" s="1"/>
  <c r="BG1283" i="4"/>
  <c r="BG1284" i="4"/>
  <c r="BG1285" i="4"/>
  <c r="BG1286" i="4"/>
  <c r="BH1286" i="4" s="1"/>
  <c r="BG1287" i="4"/>
  <c r="BG1288" i="4"/>
  <c r="BG1289" i="4"/>
  <c r="BG1290" i="4"/>
  <c r="BH1290" i="4" s="1"/>
  <c r="BG1291" i="4"/>
  <c r="BG1292" i="4"/>
  <c r="BG1293" i="4"/>
  <c r="BG1294" i="4"/>
  <c r="BH1294" i="4" s="1"/>
  <c r="BG1295" i="4"/>
  <c r="BG1296" i="4"/>
  <c r="BG1297" i="4"/>
  <c r="BG1298" i="4"/>
  <c r="BH1298" i="4" s="1"/>
  <c r="BG1299" i="4"/>
  <c r="BG1300" i="4"/>
  <c r="BG1301" i="4"/>
  <c r="BG1302" i="4"/>
  <c r="BH1302" i="4" s="1"/>
  <c r="BG1303" i="4"/>
  <c r="BG1304" i="4"/>
  <c r="BG1305" i="4"/>
  <c r="BG1306" i="4"/>
  <c r="BH1306" i="4" s="1"/>
  <c r="BG1307" i="4"/>
  <c r="BG1308" i="4"/>
  <c r="BG1309" i="4"/>
  <c r="BG1310" i="4"/>
  <c r="BH1310" i="4" s="1"/>
  <c r="BG1311" i="4"/>
  <c r="BG1312" i="4"/>
  <c r="BG1313" i="4"/>
  <c r="BG1314" i="4"/>
  <c r="BH1314" i="4" s="1"/>
  <c r="BG1315" i="4"/>
  <c r="BG1316" i="4"/>
  <c r="BG1317" i="4"/>
  <c r="BG1318" i="4"/>
  <c r="BH1318" i="4" s="1"/>
  <c r="BG1319" i="4"/>
  <c r="BG1320" i="4"/>
  <c r="BG1321" i="4"/>
  <c r="BG1322" i="4"/>
  <c r="BH1322" i="4" s="1"/>
  <c r="BG1323" i="4"/>
  <c r="BG1324" i="4"/>
  <c r="BG1325" i="4"/>
  <c r="BG1326" i="4"/>
  <c r="BH1326" i="4" s="1"/>
  <c r="BG1327" i="4"/>
  <c r="BG1328" i="4"/>
  <c r="BG1329" i="4"/>
  <c r="BG1330" i="4"/>
  <c r="BH1330" i="4" s="1"/>
  <c r="BG1331" i="4"/>
  <c r="BG1332" i="4"/>
  <c r="BG1333" i="4"/>
  <c r="BG1334" i="4"/>
  <c r="BH1334" i="4" s="1"/>
  <c r="BG1335" i="4"/>
  <c r="BG1336" i="4"/>
  <c r="BG1337" i="4"/>
  <c r="BG1338" i="4"/>
  <c r="BH1338" i="4" s="1"/>
  <c r="BG1339" i="4"/>
  <c r="BG1340" i="4"/>
  <c r="BG1341" i="4"/>
  <c r="BG1342" i="4"/>
  <c r="BH1342" i="4" s="1"/>
  <c r="BG1343" i="4"/>
  <c r="BG1344" i="4"/>
  <c r="BG1345" i="4"/>
  <c r="BG1346" i="4"/>
  <c r="BH1346" i="4" s="1"/>
  <c r="BG1347" i="4"/>
  <c r="BG1348" i="4"/>
  <c r="BG1349" i="4"/>
  <c r="BG1350" i="4"/>
  <c r="BH1350" i="4" s="1"/>
  <c r="BG1351" i="4"/>
  <c r="BG1352" i="4"/>
  <c r="BG1353" i="4"/>
  <c r="BG1354" i="4"/>
  <c r="BH1354" i="4" s="1"/>
  <c r="BG1355" i="4"/>
  <c r="BG1356" i="4"/>
  <c r="BG1357" i="4"/>
  <c r="BG1358" i="4"/>
  <c r="BH1358" i="4" s="1"/>
  <c r="BG1359" i="4"/>
  <c r="BG1360" i="4"/>
  <c r="BG1361" i="4"/>
  <c r="BG1362" i="4"/>
  <c r="BH1362" i="4" s="1"/>
  <c r="BG1363" i="4"/>
  <c r="BG1364" i="4"/>
  <c r="BG1365" i="4"/>
  <c r="BG1366" i="4"/>
  <c r="BH1366" i="4" s="1"/>
  <c r="BG1367" i="4"/>
  <c r="BG1368" i="4"/>
  <c r="BG1369" i="4"/>
  <c r="BG1370" i="4"/>
  <c r="BH1370" i="4" s="1"/>
  <c r="BG1371" i="4"/>
  <c r="BG1372" i="4"/>
  <c r="BG1373" i="4"/>
  <c r="BG1374" i="4"/>
  <c r="BH1374" i="4" s="1"/>
  <c r="BG1375" i="4"/>
  <c r="BG1376" i="4"/>
  <c r="BG1377" i="4"/>
  <c r="BG1378" i="4"/>
  <c r="BH1378" i="4" s="1"/>
  <c r="BG1379" i="4"/>
  <c r="BG1380" i="4"/>
  <c r="BG1381" i="4"/>
  <c r="BG1382" i="4"/>
  <c r="BH1382" i="4" s="1"/>
  <c r="BG1383" i="4"/>
  <c r="BG1384" i="4"/>
  <c r="BG1385" i="4"/>
  <c r="BG1386" i="4"/>
  <c r="BH1386" i="4" s="1"/>
  <c r="BG1387" i="4"/>
  <c r="BG1388" i="4"/>
  <c r="BG1389" i="4"/>
  <c r="BG1390" i="4"/>
  <c r="BH1390" i="4" s="1"/>
  <c r="BG1391" i="4"/>
  <c r="BG1392" i="4"/>
  <c r="BG1393" i="4"/>
  <c r="BG1394" i="4"/>
  <c r="BH1394" i="4" s="1"/>
  <c r="BG1395" i="4"/>
  <c r="BG1396" i="4"/>
  <c r="BG1397" i="4"/>
  <c r="BG1398" i="4"/>
  <c r="BH1398" i="4" s="1"/>
  <c r="BG1399" i="4"/>
  <c r="BG1400" i="4"/>
  <c r="BG1401" i="4"/>
  <c r="BG1402" i="4"/>
  <c r="BH1402" i="4" s="1"/>
  <c r="BG1403" i="4"/>
  <c r="BG1404" i="4"/>
  <c r="BG1405" i="4"/>
  <c r="BG1406" i="4"/>
  <c r="BH1406" i="4" s="1"/>
  <c r="BG1407" i="4"/>
  <c r="BG1408" i="4"/>
  <c r="BG1409" i="4"/>
  <c r="BG1410" i="4"/>
  <c r="BH1410" i="4" s="1"/>
  <c r="BG1411" i="4"/>
  <c r="BG1412" i="4"/>
  <c r="BG1413" i="4"/>
  <c r="BG1414" i="4"/>
  <c r="BH1414" i="4" s="1"/>
  <c r="BG1415" i="4"/>
  <c r="BG1416" i="4"/>
  <c r="BG1417" i="4"/>
  <c r="BG1418" i="4"/>
  <c r="BH1418" i="4" s="1"/>
  <c r="BG1419" i="4"/>
  <c r="BG1420" i="4"/>
  <c r="BG1421" i="4"/>
  <c r="BG1422" i="4"/>
  <c r="BH1422" i="4" s="1"/>
  <c r="BG1423" i="4"/>
  <c r="BG1424" i="4"/>
  <c r="BG1425" i="4"/>
  <c r="BG1426" i="4"/>
  <c r="BH1426" i="4" s="1"/>
  <c r="BG1427" i="4"/>
  <c r="BG1428" i="4"/>
  <c r="BG1429" i="4"/>
  <c r="BG1430" i="4"/>
  <c r="BH1430" i="4" s="1"/>
  <c r="BG1431" i="4"/>
  <c r="BG1432" i="4"/>
  <c r="BG1433" i="4"/>
  <c r="BG1434" i="4"/>
  <c r="BH1434" i="4" s="1"/>
  <c r="BG1435" i="4"/>
  <c r="BG1436" i="4"/>
  <c r="BG1437" i="4"/>
  <c r="BG1438" i="4"/>
  <c r="BH1438" i="4" s="1"/>
  <c r="BG1439" i="4"/>
  <c r="BG1440" i="4"/>
  <c r="BG1441" i="4"/>
  <c r="BG1442" i="4"/>
  <c r="BH1442" i="4" s="1"/>
  <c r="BG1443" i="4"/>
  <c r="BG1444" i="4"/>
  <c r="BG1445" i="4"/>
  <c r="BG1446" i="4"/>
  <c r="BH1446" i="4" s="1"/>
  <c r="BG1447" i="4"/>
  <c r="BG1448" i="4"/>
  <c r="BG1449" i="4"/>
  <c r="BG1450" i="4"/>
  <c r="BH1450" i="4" s="1"/>
  <c r="BG1451" i="4"/>
  <c r="BG1452" i="4"/>
  <c r="BG1453" i="4"/>
  <c r="BG1454" i="4"/>
  <c r="BH1454" i="4" s="1"/>
  <c r="BG1455" i="4"/>
  <c r="BG1456" i="4"/>
  <c r="BG1457" i="4"/>
  <c r="BG1458" i="4"/>
  <c r="BH1458" i="4" s="1"/>
  <c r="BG1459" i="4"/>
  <c r="BG1460" i="4"/>
  <c r="BG1461" i="4"/>
  <c r="BG1462" i="4"/>
  <c r="BH1462" i="4" s="1"/>
  <c r="BG1463" i="4"/>
  <c r="BG1464" i="4"/>
  <c r="BG1465" i="4"/>
  <c r="BG1466" i="4"/>
  <c r="BH1466" i="4" s="1"/>
  <c r="BG1467" i="4"/>
  <c r="BG1468" i="4"/>
  <c r="BG1469" i="4"/>
  <c r="BG1470" i="4"/>
  <c r="BH1470" i="4" s="1"/>
  <c r="BG1471" i="4"/>
  <c r="BG1472" i="4"/>
  <c r="BG1473" i="4"/>
  <c r="BG1474" i="4"/>
  <c r="BH1474" i="4" s="1"/>
  <c r="BG1475" i="4"/>
  <c r="BG1476" i="4"/>
  <c r="BG1477" i="4"/>
  <c r="BG1478" i="4"/>
  <c r="BH1478" i="4" s="1"/>
  <c r="BG1479" i="4"/>
  <c r="BG1480" i="4"/>
  <c r="BG1481" i="4"/>
  <c r="BG1482" i="4"/>
  <c r="BH1482" i="4" s="1"/>
  <c r="BG1483" i="4"/>
  <c r="BG1484" i="4"/>
  <c r="BG1485" i="4"/>
  <c r="BG1486" i="4"/>
  <c r="BH1486" i="4" s="1"/>
  <c r="BG1487" i="4"/>
  <c r="BG1488" i="4"/>
  <c r="BG1489" i="4"/>
  <c r="BG1490" i="4"/>
  <c r="BH1490" i="4" s="1"/>
  <c r="BG1491" i="4"/>
  <c r="BG1492" i="4"/>
  <c r="BG1493" i="4"/>
  <c r="BG1494" i="4"/>
  <c r="BH1494" i="4" s="1"/>
  <c r="BG1495" i="4"/>
  <c r="BG1496" i="4"/>
  <c r="BG1497" i="4"/>
  <c r="BG1498" i="4"/>
  <c r="BH1498" i="4" s="1"/>
  <c r="BG1499" i="4"/>
  <c r="BG1500" i="4"/>
  <c r="BG1501" i="4"/>
  <c r="BG1502" i="4"/>
  <c r="BH1502" i="4" s="1"/>
  <c r="BG1503" i="4"/>
  <c r="BG1504" i="4"/>
  <c r="BG1505" i="4"/>
  <c r="BG1506" i="4"/>
  <c r="BH1506" i="4" s="1"/>
  <c r="BG1507" i="4"/>
  <c r="BG1508" i="4"/>
  <c r="BG1509" i="4"/>
  <c r="BG1510" i="4"/>
  <c r="BH1510" i="4" s="1"/>
  <c r="BG1511" i="4"/>
  <c r="BG1512" i="4"/>
  <c r="BG1513" i="4"/>
  <c r="BG1514" i="4"/>
  <c r="BH1514" i="4" s="1"/>
  <c r="BG1515" i="4"/>
  <c r="BG1516" i="4"/>
  <c r="BG1517" i="4"/>
  <c r="BG1518" i="4"/>
  <c r="BH1518" i="4" s="1"/>
  <c r="BG1519" i="4"/>
  <c r="BG1520" i="4"/>
  <c r="BG1521" i="4"/>
  <c r="BG1522" i="4"/>
  <c r="BH1522" i="4" s="1"/>
  <c r="BG1523" i="4"/>
  <c r="BG1524" i="4"/>
  <c r="BG1525" i="4"/>
  <c r="BG1526" i="4"/>
  <c r="BH1526" i="4" s="1"/>
  <c r="BG1527" i="4"/>
  <c r="BG1528" i="4"/>
  <c r="BG1529" i="4"/>
  <c r="BG1530" i="4"/>
  <c r="BH1530" i="4" s="1"/>
  <c r="BG1531" i="4"/>
  <c r="BG1532" i="4"/>
  <c r="BG1533" i="4"/>
  <c r="BG1534" i="4"/>
  <c r="BH1534" i="4" s="1"/>
  <c r="BG1535" i="4"/>
  <c r="BG1536" i="4"/>
  <c r="BG1537" i="4"/>
  <c r="BG1538" i="4"/>
  <c r="BH1538" i="4" s="1"/>
  <c r="BG1539" i="4"/>
  <c r="BG1540" i="4"/>
  <c r="BG1541" i="4"/>
  <c r="BG1542" i="4"/>
  <c r="BH1542" i="4" s="1"/>
  <c r="BG1543" i="4"/>
  <c r="BG1544" i="4"/>
  <c r="BG1545" i="4"/>
  <c r="BG1546" i="4"/>
  <c r="BH1546" i="4" s="1"/>
  <c r="BG1547" i="4"/>
  <c r="BG1548" i="4"/>
  <c r="BG1549" i="4"/>
  <c r="BG1550" i="4"/>
  <c r="BH1550" i="4" s="1"/>
  <c r="BG1551" i="4"/>
  <c r="BG1552" i="4"/>
  <c r="BG1553" i="4"/>
  <c r="BG1554" i="4"/>
  <c r="BH1554" i="4" s="1"/>
  <c r="BG1555" i="4"/>
  <c r="BG1556" i="4"/>
  <c r="BG1557" i="4"/>
  <c r="BG1558" i="4"/>
  <c r="BH1558" i="4" s="1"/>
  <c r="BG1559" i="4"/>
  <c r="BG1560" i="4"/>
  <c r="BG1561" i="4"/>
  <c r="BG1562" i="4"/>
  <c r="BH1562" i="4" s="1"/>
  <c r="BG1563" i="4"/>
  <c r="BG1564" i="4"/>
  <c r="BG1565" i="4"/>
  <c r="BG1566" i="4"/>
  <c r="BH1566" i="4" s="1"/>
  <c r="BG1567" i="4"/>
  <c r="BG1568" i="4"/>
  <c r="BG1569" i="4"/>
  <c r="BG1570" i="4"/>
  <c r="BH1570" i="4" s="1"/>
  <c r="BG1571" i="4"/>
  <c r="BG1572" i="4"/>
  <c r="BG1573" i="4"/>
  <c r="BG1574" i="4"/>
  <c r="BH1574" i="4" s="1"/>
  <c r="BG1575" i="4"/>
  <c r="BG1576" i="4"/>
  <c r="BG1577" i="4"/>
  <c r="BG1578" i="4"/>
  <c r="BH1578" i="4" s="1"/>
  <c r="BG1579" i="4"/>
  <c r="BG1580" i="4"/>
  <c r="BG1581" i="4"/>
  <c r="BG1582" i="4"/>
  <c r="BH1582" i="4" s="1"/>
  <c r="BG1583" i="4"/>
  <c r="BG1584" i="4"/>
  <c r="BG1585" i="4"/>
  <c r="BG1586" i="4"/>
  <c r="BH1586" i="4" s="1"/>
  <c r="BG1587" i="4"/>
  <c r="BG1588" i="4"/>
  <c r="BG1589" i="4"/>
  <c r="BG1590" i="4"/>
  <c r="BH1590" i="4" s="1"/>
  <c r="BG1591" i="4"/>
  <c r="BG1592" i="4"/>
  <c r="BG1593" i="4"/>
  <c r="BG1594" i="4"/>
  <c r="BH1594" i="4" s="1"/>
  <c r="BG1595" i="4"/>
  <c r="BG1596" i="4"/>
  <c r="BG1597" i="4"/>
  <c r="BG1598" i="4"/>
  <c r="BH1598" i="4" s="1"/>
  <c r="BG1599" i="4"/>
  <c r="BG1600" i="4"/>
  <c r="BG1601" i="4"/>
  <c r="BG1602" i="4"/>
  <c r="BH1602" i="4" s="1"/>
  <c r="BG1603" i="4"/>
  <c r="BG1604" i="4"/>
  <c r="BG1605" i="4"/>
  <c r="BG1606" i="4"/>
  <c r="BH1606" i="4" s="1"/>
  <c r="BG1607" i="4"/>
  <c r="BG1608" i="4"/>
  <c r="BG1609" i="4"/>
  <c r="BG1610" i="4"/>
  <c r="BH1610" i="4" s="1"/>
  <c r="BG1611" i="4"/>
  <c r="BG1612" i="4"/>
  <c r="BG1613" i="4"/>
  <c r="BG1614" i="4"/>
  <c r="BH1614" i="4" s="1"/>
  <c r="BG1615" i="4"/>
  <c r="BG1616" i="4"/>
  <c r="BG1617" i="4"/>
  <c r="BG1618" i="4"/>
  <c r="BH1618" i="4" s="1"/>
  <c r="BG1619" i="4"/>
  <c r="BG1620" i="4"/>
  <c r="BG1621" i="4"/>
  <c r="BG1622" i="4"/>
  <c r="BH1622" i="4" s="1"/>
  <c r="BG1623" i="4"/>
  <c r="BG1624" i="4"/>
  <c r="BG1625" i="4"/>
  <c r="BG1626" i="4"/>
  <c r="BH1626" i="4" s="1"/>
  <c r="BG1627" i="4"/>
  <c r="BG1628" i="4"/>
  <c r="BG1629" i="4"/>
  <c r="BG1630" i="4"/>
  <c r="BH1630" i="4" s="1"/>
  <c r="BG1631" i="4"/>
  <c r="BG1632" i="4"/>
  <c r="BG1633" i="4"/>
  <c r="BG1634" i="4"/>
  <c r="BH1634" i="4" s="1"/>
  <c r="BG1635" i="4"/>
  <c r="BG1636" i="4"/>
  <c r="BG1637" i="4"/>
  <c r="BG1638" i="4"/>
  <c r="BH1638" i="4" s="1"/>
  <c r="BG1639" i="4"/>
  <c r="BG1640" i="4"/>
  <c r="BG1641" i="4"/>
  <c r="BG1642" i="4"/>
  <c r="BH1642" i="4" s="1"/>
  <c r="BG1643" i="4"/>
  <c r="BG1644" i="4"/>
  <c r="BG1645" i="4"/>
  <c r="BG1646" i="4"/>
  <c r="BH1646" i="4" s="1"/>
  <c r="BG1647" i="4"/>
  <c r="BG1648" i="4"/>
  <c r="BG1649" i="4"/>
  <c r="BG1650" i="4"/>
  <c r="BH1650" i="4" s="1"/>
  <c r="BG1651" i="4"/>
  <c r="BG1652" i="4"/>
  <c r="BG1653" i="4"/>
  <c r="BG1654" i="4"/>
  <c r="BH1654" i="4" s="1"/>
  <c r="BG1655" i="4"/>
  <c r="BG1656" i="4"/>
  <c r="BG1657" i="4"/>
  <c r="BG1658" i="4"/>
  <c r="BH1658" i="4" s="1"/>
  <c r="BG1659" i="4"/>
  <c r="BG1660" i="4"/>
  <c r="BG1661" i="4"/>
  <c r="BG1662" i="4"/>
  <c r="BH1662" i="4" s="1"/>
  <c r="BG1663" i="4"/>
  <c r="BG1664" i="4"/>
  <c r="BG1665" i="4"/>
  <c r="BG1666" i="4"/>
  <c r="BH1666" i="4" s="1"/>
  <c r="BG1667" i="4"/>
  <c r="BG1668" i="4"/>
  <c r="BG1669" i="4"/>
  <c r="BG1670" i="4"/>
  <c r="BH1670" i="4" s="1"/>
  <c r="BG1671" i="4"/>
  <c r="BG1672" i="4"/>
  <c r="BG1673" i="4"/>
  <c r="BG1674" i="4"/>
  <c r="BH1674" i="4" s="1"/>
  <c r="BG1675" i="4"/>
  <c r="BG1676" i="4"/>
  <c r="BG1677" i="4"/>
  <c r="BG1678" i="4"/>
  <c r="BH1678" i="4" s="1"/>
  <c r="BG1679" i="4"/>
  <c r="BG1680" i="4"/>
  <c r="BG1681" i="4"/>
  <c r="BG1682" i="4"/>
  <c r="BH1682" i="4" s="1"/>
  <c r="BG1683" i="4"/>
  <c r="BG1684" i="4"/>
  <c r="BG1685" i="4"/>
  <c r="BG1686" i="4"/>
  <c r="BH1686" i="4" s="1"/>
  <c r="BG1687" i="4"/>
  <c r="BG1688" i="4"/>
  <c r="BG1689" i="4"/>
  <c r="BG1690" i="4"/>
  <c r="BH1690" i="4" s="1"/>
  <c r="BG1691" i="4"/>
  <c r="BG1692" i="4"/>
  <c r="BG1693" i="4"/>
  <c r="BG1694" i="4"/>
  <c r="BH1694" i="4" s="1"/>
  <c r="BG1695" i="4"/>
  <c r="BG1696" i="4"/>
  <c r="BG1697" i="4"/>
  <c r="BG1698" i="4"/>
  <c r="BH1698" i="4" s="1"/>
  <c r="BG1699" i="4"/>
  <c r="BG1700" i="4"/>
  <c r="BG1701" i="4"/>
  <c r="BG1702" i="4"/>
  <c r="BH1702" i="4" s="1"/>
  <c r="BG1703" i="4"/>
  <c r="BG1704" i="4"/>
  <c r="BG1705" i="4"/>
  <c r="BG1706" i="4"/>
  <c r="BH1706" i="4" s="1"/>
  <c r="BG1707" i="4"/>
  <c r="BG1708" i="4"/>
  <c r="BG1709" i="4"/>
  <c r="BG1710" i="4"/>
  <c r="BH1710" i="4" s="1"/>
  <c r="BG1711" i="4"/>
  <c r="BG1712" i="4"/>
  <c r="BG1713" i="4"/>
  <c r="BG1714" i="4"/>
  <c r="BH1714" i="4" s="1"/>
  <c r="BG1715" i="4"/>
  <c r="BG1716" i="4"/>
  <c r="BG1717" i="4"/>
  <c r="BG1718" i="4"/>
  <c r="BH1718" i="4" s="1"/>
  <c r="BG1719" i="4"/>
  <c r="BG1720" i="4"/>
  <c r="BG1721" i="4"/>
  <c r="BG1722" i="4"/>
  <c r="BH1722" i="4" s="1"/>
  <c r="BG1723" i="4"/>
  <c r="BG1724" i="4"/>
  <c r="BG1725" i="4"/>
  <c r="BG1726" i="4"/>
  <c r="BH1726" i="4" s="1"/>
  <c r="BG1727" i="4"/>
  <c r="BG1728" i="4"/>
  <c r="BG1729" i="4"/>
  <c r="BG1730" i="4"/>
  <c r="BH1730" i="4" s="1"/>
  <c r="BG1731" i="4"/>
  <c r="BG1732" i="4"/>
  <c r="BG1733" i="4"/>
  <c r="BG1734" i="4"/>
  <c r="BH1734" i="4" s="1"/>
  <c r="BG1735" i="4"/>
  <c r="BG1736" i="4"/>
  <c r="BG1737" i="4"/>
  <c r="BG1738" i="4"/>
  <c r="BH1738" i="4" s="1"/>
  <c r="BG1739" i="4"/>
  <c r="BG1740" i="4"/>
  <c r="BG1741" i="4"/>
  <c r="BG1742" i="4"/>
  <c r="BH1742" i="4" s="1"/>
  <c r="BG1743" i="4"/>
  <c r="BG1744" i="4"/>
  <c r="BG1745" i="4"/>
  <c r="BG1746" i="4"/>
  <c r="BH1746" i="4" s="1"/>
  <c r="BG1747" i="4"/>
  <c r="BG1748" i="4"/>
  <c r="BG1749" i="4"/>
  <c r="BG1750" i="4"/>
  <c r="BH1750" i="4" s="1"/>
  <c r="BG1751" i="4"/>
  <c r="BG1752" i="4"/>
  <c r="BG1753" i="4"/>
  <c r="BG1754" i="4"/>
  <c r="BH1754" i="4" s="1"/>
  <c r="BG1755" i="4"/>
  <c r="BG1756" i="4"/>
  <c r="BG1757" i="4"/>
  <c r="BG1758" i="4"/>
  <c r="BH1758" i="4" s="1"/>
  <c r="BG1759" i="4"/>
  <c r="BG1760" i="4"/>
  <c r="BG1761" i="4"/>
  <c r="BG1762" i="4"/>
  <c r="BH1762" i="4" s="1"/>
  <c r="BG1763" i="4"/>
  <c r="BG1764" i="4"/>
  <c r="BG1765" i="4"/>
  <c r="BG1766" i="4"/>
  <c r="BH1766" i="4" s="1"/>
  <c r="BG1767" i="4"/>
  <c r="BG1768" i="4"/>
  <c r="BG1769" i="4"/>
  <c r="BG1770" i="4"/>
  <c r="BH1770" i="4" s="1"/>
  <c r="BG1771" i="4"/>
  <c r="BG1772" i="4"/>
  <c r="BG1773" i="4"/>
  <c r="BG1774" i="4"/>
  <c r="BH1774" i="4" s="1"/>
  <c r="BG1775" i="4"/>
  <c r="BG1776" i="4"/>
  <c r="BG1777" i="4"/>
  <c r="BG1778" i="4"/>
  <c r="BH1778" i="4" s="1"/>
  <c r="BG1779" i="4"/>
  <c r="BG1780" i="4"/>
  <c r="BG1781" i="4"/>
  <c r="BG1782" i="4"/>
  <c r="BH1782" i="4" s="1"/>
  <c r="BG1783" i="4"/>
  <c r="BG1784" i="4"/>
  <c r="BG1785" i="4"/>
  <c r="BG1786" i="4"/>
  <c r="BH1786" i="4" s="1"/>
  <c r="BG1787" i="4"/>
  <c r="BG1788" i="4"/>
  <c r="BG1789" i="4"/>
  <c r="BG1790" i="4"/>
  <c r="BH1790" i="4" s="1"/>
  <c r="BG1791" i="4"/>
  <c r="BG1792" i="4"/>
  <c r="BG1793" i="4"/>
  <c r="BG1794" i="4"/>
  <c r="BH1794" i="4" s="1"/>
  <c r="BG1795" i="4"/>
  <c r="BG1796" i="4"/>
  <c r="BG1797" i="4"/>
  <c r="BG1798" i="4"/>
  <c r="BH1798" i="4" s="1"/>
  <c r="BG1799" i="4"/>
  <c r="BG1800" i="4"/>
  <c r="BG1801" i="4"/>
  <c r="BG1802" i="4"/>
  <c r="BH1802" i="4" s="1"/>
  <c r="BG1803" i="4"/>
  <c r="BG1804" i="4"/>
  <c r="BG1805" i="4"/>
  <c r="BG1806" i="4"/>
  <c r="BH1806" i="4" s="1"/>
  <c r="BG1807" i="4"/>
  <c r="BG1808" i="4"/>
  <c r="BG1809" i="4"/>
  <c r="BG1810" i="4"/>
  <c r="BH1810" i="4" s="1"/>
  <c r="BG1811" i="4"/>
  <c r="BG1812" i="4"/>
  <c r="BG1813" i="4"/>
  <c r="BG1814" i="4"/>
  <c r="BH1814" i="4" s="1"/>
  <c r="BG1815" i="4"/>
  <c r="BG1816" i="4"/>
  <c r="BG1817" i="4"/>
  <c r="BG1818" i="4"/>
  <c r="BH1818" i="4" s="1"/>
  <c r="BG1819" i="4"/>
  <c r="BG1820" i="4"/>
  <c r="BG1821" i="4"/>
  <c r="BG1822" i="4"/>
  <c r="BH1822" i="4" s="1"/>
  <c r="BG1823" i="4"/>
  <c r="BG1824" i="4"/>
  <c r="BG1825" i="4"/>
  <c r="BG1826" i="4"/>
  <c r="BH1826" i="4" s="1"/>
  <c r="BG1827" i="4"/>
  <c r="BG1828" i="4"/>
  <c r="BG1829" i="4"/>
  <c r="BG1830" i="4"/>
  <c r="BH1830" i="4" s="1"/>
  <c r="BG1831" i="4"/>
  <c r="BG1832" i="4"/>
  <c r="BG1833" i="4"/>
  <c r="BG1834" i="4"/>
  <c r="BH1834" i="4" s="1"/>
  <c r="BG1835" i="4"/>
  <c r="BG1836" i="4"/>
  <c r="BG1837" i="4"/>
  <c r="BG1838" i="4"/>
  <c r="BH1838" i="4" s="1"/>
  <c r="BG1839" i="4"/>
  <c r="BG1840" i="4"/>
  <c r="BG1841" i="4"/>
  <c r="BG1842" i="4"/>
  <c r="BH1842" i="4" s="1"/>
  <c r="BG1843" i="4"/>
  <c r="BG1844" i="4"/>
  <c r="BG1845" i="4"/>
  <c r="BG1846" i="4"/>
  <c r="BH1846" i="4" s="1"/>
  <c r="BG1847" i="4"/>
  <c r="BG1848" i="4"/>
  <c r="BG1849" i="4"/>
  <c r="BG1850" i="4"/>
  <c r="BH1850" i="4" s="1"/>
  <c r="BG1851" i="4"/>
  <c r="BG1852" i="4"/>
  <c r="BG1853" i="4"/>
  <c r="BG1854" i="4"/>
  <c r="BH1854" i="4" s="1"/>
  <c r="BG1855" i="4"/>
  <c r="BG1856" i="4"/>
  <c r="BG1857" i="4"/>
  <c r="BG1858" i="4"/>
  <c r="BH1858" i="4" s="1"/>
  <c r="BG1859" i="4"/>
  <c r="BG1860" i="4"/>
  <c r="BG1861" i="4"/>
  <c r="BG1862" i="4"/>
  <c r="BH1862" i="4" s="1"/>
  <c r="BG1863" i="4"/>
  <c r="BG1864" i="4"/>
  <c r="BG1865" i="4"/>
  <c r="BG1866" i="4"/>
  <c r="BH1866" i="4" s="1"/>
  <c r="BG1867" i="4"/>
  <c r="BG1868" i="4"/>
  <c r="BG1869" i="4"/>
  <c r="BG1870" i="4"/>
  <c r="BH1870" i="4" s="1"/>
  <c r="BG1871" i="4"/>
  <c r="BG1872" i="4"/>
  <c r="BG1873" i="4"/>
  <c r="BG1874" i="4"/>
  <c r="BH1874" i="4" s="1"/>
  <c r="BG1875" i="4"/>
  <c r="BG1876" i="4"/>
  <c r="BG1877" i="4"/>
  <c r="BG1878" i="4"/>
  <c r="BH1878" i="4" s="1"/>
  <c r="BG1879" i="4"/>
  <c r="BG1880" i="4"/>
  <c r="BG1881" i="4"/>
  <c r="BG1882" i="4"/>
  <c r="BH1882" i="4" s="1"/>
  <c r="BG1883" i="4"/>
  <c r="BG1884" i="4"/>
  <c r="BG1885" i="4"/>
  <c r="BG1886" i="4"/>
  <c r="BH1886" i="4" s="1"/>
  <c r="BG1887" i="4"/>
  <c r="BG1888" i="4"/>
  <c r="BG1889" i="4"/>
  <c r="BG1890" i="4"/>
  <c r="BH1890" i="4" s="1"/>
  <c r="BG1891" i="4"/>
  <c r="BG1892" i="4"/>
  <c r="BG1893" i="4"/>
  <c r="BG1894" i="4"/>
  <c r="BH1894" i="4" s="1"/>
  <c r="BG1895" i="4"/>
  <c r="BG1896" i="4"/>
  <c r="BG1897" i="4"/>
  <c r="BG1898" i="4"/>
  <c r="BH1898" i="4" s="1"/>
  <c r="BG1899" i="4"/>
  <c r="BG1900" i="4"/>
  <c r="BG1901" i="4"/>
  <c r="BG1902" i="4"/>
  <c r="BH1902" i="4" s="1"/>
  <c r="BG1903" i="4"/>
  <c r="BG1904" i="4"/>
  <c r="BG1905" i="4"/>
  <c r="BG1906" i="4"/>
  <c r="BH1906" i="4" s="1"/>
  <c r="BG1907" i="4"/>
  <c r="BG1908" i="4"/>
  <c r="BG1909" i="4"/>
  <c r="BG1910" i="4"/>
  <c r="BH1910" i="4" s="1"/>
  <c r="BG1911" i="4"/>
  <c r="BG1912" i="4"/>
  <c r="BG1913" i="4"/>
  <c r="BG1914" i="4"/>
  <c r="BH1914" i="4" s="1"/>
  <c r="BG1915" i="4"/>
  <c r="BG1916" i="4"/>
  <c r="BG1917" i="4"/>
  <c r="BG1918" i="4"/>
  <c r="BH1918" i="4" s="1"/>
  <c r="BG1919" i="4"/>
  <c r="BG1920" i="4"/>
  <c r="BG1921" i="4"/>
  <c r="BG1922" i="4"/>
  <c r="BH1922" i="4" s="1"/>
  <c r="BG1923" i="4"/>
  <c r="BG1924" i="4"/>
  <c r="BG1925" i="4"/>
  <c r="BG1926" i="4"/>
  <c r="BH1926" i="4" s="1"/>
  <c r="BG1927" i="4"/>
  <c r="BG1928" i="4"/>
  <c r="BG1929" i="4"/>
  <c r="BG1930" i="4"/>
  <c r="BH1930" i="4" s="1"/>
  <c r="BG1931" i="4"/>
  <c r="BG1932" i="4"/>
  <c r="BG1933" i="4"/>
  <c r="BG1934" i="4"/>
  <c r="BH1934" i="4" s="1"/>
  <c r="BG1935" i="4"/>
  <c r="BG1936" i="4"/>
  <c r="BG1937" i="4"/>
  <c r="BG1938" i="4"/>
  <c r="BH1938" i="4" s="1"/>
  <c r="BG1939" i="4"/>
  <c r="BG1940" i="4"/>
  <c r="BG1941" i="4"/>
  <c r="BG1942" i="4"/>
  <c r="BH1942" i="4" s="1"/>
  <c r="BG1943" i="4"/>
  <c r="BG1944" i="4"/>
  <c r="BG1945" i="4"/>
  <c r="BG1946" i="4"/>
  <c r="BH1946" i="4" s="1"/>
  <c r="BG1947" i="4"/>
  <c r="BG1948" i="4"/>
  <c r="BG1949" i="4"/>
  <c r="BG1950" i="4"/>
  <c r="BH1950" i="4" s="1"/>
  <c r="BG1951" i="4"/>
  <c r="BG1952" i="4"/>
  <c r="BG1953" i="4"/>
  <c r="BG1954" i="4"/>
  <c r="BH1954" i="4" s="1"/>
  <c r="BG1955" i="4"/>
  <c r="BG1956" i="4"/>
  <c r="BG1957" i="4"/>
  <c r="BG1958" i="4"/>
  <c r="BH1958" i="4" s="1"/>
  <c r="BG1959" i="4"/>
  <c r="BG1960" i="4"/>
  <c r="BG1961" i="4"/>
  <c r="BG1962" i="4"/>
  <c r="BH1962" i="4" s="1"/>
  <c r="BG1963" i="4"/>
  <c r="BG1964" i="4"/>
  <c r="BG1965" i="4"/>
  <c r="BG1966" i="4"/>
  <c r="BH1966" i="4" s="1"/>
  <c r="BG1967" i="4"/>
  <c r="BG1968" i="4"/>
  <c r="BG1969" i="4"/>
  <c r="BG1970" i="4"/>
  <c r="BH1970" i="4" s="1"/>
  <c r="BG1971" i="4"/>
  <c r="BG1972" i="4"/>
  <c r="BG1973" i="4"/>
  <c r="BG1974" i="4"/>
  <c r="BH1974" i="4" s="1"/>
  <c r="BG1975" i="4"/>
  <c r="BG1976" i="4"/>
  <c r="BG1977" i="4"/>
  <c r="BG1978" i="4"/>
  <c r="BH1978" i="4" s="1"/>
  <c r="BG1979" i="4"/>
  <c r="BG1980" i="4"/>
  <c r="BG1981" i="4"/>
  <c r="BG1982" i="4"/>
  <c r="BH1982" i="4" s="1"/>
  <c r="BG1983" i="4"/>
  <c r="BG1984" i="4"/>
  <c r="BG1985" i="4"/>
  <c r="BG1986" i="4"/>
  <c r="BH1986" i="4" s="1"/>
  <c r="BG1987" i="4"/>
  <c r="BG1988" i="4"/>
  <c r="BG1989" i="4"/>
  <c r="BG1990" i="4"/>
  <c r="BH1990" i="4" s="1"/>
  <c r="BG1991" i="4"/>
  <c r="BG1992" i="4"/>
  <c r="BG1993" i="4"/>
  <c r="BG1994" i="4"/>
  <c r="BH1994" i="4" s="1"/>
  <c r="BG1995" i="4"/>
  <c r="BG1996" i="4"/>
  <c r="BG1997" i="4"/>
  <c r="BG1998" i="4"/>
  <c r="BH1998" i="4" s="1"/>
  <c r="BG1999" i="4"/>
  <c r="BG2000" i="4"/>
  <c r="BG2001" i="4"/>
  <c r="BG2002" i="4"/>
  <c r="BH2002" i="4" s="1"/>
  <c r="BG2003" i="4"/>
  <c r="BG2004" i="4"/>
  <c r="BG2005" i="4"/>
  <c r="BG2006" i="4"/>
  <c r="BH2006" i="4" s="1"/>
  <c r="BG2007" i="4"/>
  <c r="BG2008" i="4"/>
  <c r="BG2009" i="4"/>
  <c r="BG2010" i="4"/>
  <c r="BH2010" i="4" s="1"/>
  <c r="BG2011" i="4"/>
  <c r="BG2012" i="4"/>
  <c r="BG2013" i="4"/>
  <c r="BG2014" i="4"/>
  <c r="BH2014" i="4" s="1"/>
  <c r="BG2015" i="4"/>
  <c r="BG2016" i="4"/>
  <c r="BG2017" i="4"/>
  <c r="BG2018" i="4"/>
  <c r="BH2018" i="4" s="1"/>
  <c r="BG2019" i="4"/>
  <c r="BG2020" i="4"/>
  <c r="BG2021" i="4"/>
  <c r="BG2022" i="4"/>
  <c r="BH2022" i="4" s="1"/>
  <c r="BG2023" i="4"/>
  <c r="BG2024" i="4"/>
  <c r="BG2025" i="4"/>
  <c r="BG2026" i="4"/>
  <c r="BH2026" i="4" s="1"/>
  <c r="BG2027" i="4"/>
  <c r="BG2028" i="4"/>
  <c r="BG2029" i="4"/>
  <c r="BG2030" i="4"/>
  <c r="BH2030" i="4" s="1"/>
  <c r="BG2031" i="4"/>
  <c r="BG2032" i="4"/>
  <c r="BG2033" i="4"/>
  <c r="BG2034" i="4"/>
  <c r="BH2034" i="4" s="1"/>
  <c r="BG2035" i="4"/>
  <c r="BG2036" i="4"/>
  <c r="BG2037" i="4"/>
  <c r="BG2038" i="4"/>
  <c r="BH2038" i="4" s="1"/>
  <c r="BG2039" i="4"/>
  <c r="BG2040" i="4"/>
  <c r="BG2041" i="4"/>
  <c r="BG2042" i="4"/>
  <c r="BH2042" i="4" s="1"/>
  <c r="BG2043" i="4"/>
  <c r="BG2044" i="4"/>
  <c r="BG2045" i="4"/>
  <c r="BG2046" i="4"/>
  <c r="BH2046" i="4" s="1"/>
  <c r="BG2047" i="4"/>
  <c r="BG2048" i="4"/>
  <c r="BG2049" i="4"/>
  <c r="BG2050" i="4"/>
  <c r="BH2050" i="4" s="1"/>
  <c r="BG2051" i="4"/>
  <c r="BG2052" i="4"/>
  <c r="BG2053" i="4"/>
  <c r="BG2054" i="4"/>
  <c r="BH2054" i="4" s="1"/>
  <c r="BG2055" i="4"/>
  <c r="BG2056" i="4"/>
  <c r="BG2057" i="4"/>
  <c r="BG2058" i="4"/>
  <c r="BH2058" i="4" s="1"/>
  <c r="BG2059" i="4"/>
  <c r="BG2060" i="4"/>
  <c r="BG2061" i="4"/>
  <c r="BG2062" i="4"/>
  <c r="BH2062" i="4" s="1"/>
  <c r="BG2063" i="4"/>
  <c r="BG2064" i="4"/>
  <c r="BG2065" i="4"/>
  <c r="BG2066" i="4"/>
  <c r="BH2066" i="4" s="1"/>
  <c r="BG2067" i="4"/>
  <c r="BG2068" i="4"/>
  <c r="BG2069" i="4"/>
  <c r="BG2070" i="4"/>
  <c r="BH2070" i="4" s="1"/>
  <c r="BG2071" i="4"/>
  <c r="BG2072" i="4"/>
  <c r="BG2073" i="4"/>
  <c r="BG2074" i="4"/>
  <c r="BH2074" i="4" s="1"/>
  <c r="BG2075" i="4"/>
  <c r="BG2076" i="4"/>
  <c r="BG2077" i="4"/>
  <c r="BG2078" i="4"/>
  <c r="BH2078" i="4" s="1"/>
  <c r="BG2079" i="4"/>
  <c r="BG2080" i="4"/>
  <c r="BG2081" i="4"/>
  <c r="BG2082" i="4"/>
  <c r="BH2082" i="4" s="1"/>
  <c r="BG2083" i="4"/>
  <c r="BG2084" i="4"/>
  <c r="BG2085" i="4"/>
  <c r="BG2086" i="4"/>
  <c r="BH2086" i="4" s="1"/>
  <c r="BG2087" i="4"/>
  <c r="BG2088" i="4"/>
  <c r="BG2089" i="4"/>
  <c r="BG2090" i="4"/>
  <c r="BH2090" i="4" s="1"/>
  <c r="BG2091" i="4"/>
  <c r="BG2092" i="4"/>
  <c r="BG2093" i="4"/>
  <c r="BG2094" i="4"/>
  <c r="BH2094" i="4" s="1"/>
  <c r="BG2095" i="4"/>
  <c r="BG2096" i="4"/>
  <c r="BG2097" i="4"/>
  <c r="BG2098" i="4"/>
  <c r="BH2098" i="4" s="1"/>
  <c r="BG2099" i="4"/>
  <c r="BG2100" i="4"/>
  <c r="BG2101" i="4"/>
  <c r="BG2102" i="4"/>
  <c r="BH2102" i="4" s="1"/>
  <c r="BG2103" i="4"/>
  <c r="BG2104" i="4"/>
  <c r="BG2105" i="4"/>
  <c r="BG2106" i="4"/>
  <c r="BH2106" i="4" s="1"/>
  <c r="BG2107" i="4"/>
  <c r="BG2108" i="4"/>
  <c r="BG2109" i="4"/>
  <c r="BG2110" i="4"/>
  <c r="BH2110" i="4" s="1"/>
  <c r="BG2111" i="4"/>
  <c r="BG2112" i="4"/>
  <c r="BG2113" i="4"/>
  <c r="BG2114" i="4"/>
  <c r="BH2114" i="4" s="1"/>
  <c r="BG2115" i="4"/>
  <c r="BG2116" i="4"/>
  <c r="BG2117" i="4"/>
  <c r="BG2118" i="4"/>
  <c r="BH2118" i="4" s="1"/>
  <c r="BG2119" i="4"/>
  <c r="BG2120" i="4"/>
  <c r="BG2121" i="4"/>
  <c r="BG2122" i="4"/>
  <c r="BH2122" i="4" s="1"/>
  <c r="BG2123" i="4"/>
  <c r="BG2124" i="4"/>
  <c r="BG2125" i="4"/>
  <c r="BG2126" i="4"/>
  <c r="BH2126" i="4" s="1"/>
  <c r="BG2127" i="4"/>
  <c r="BG2128" i="4"/>
  <c r="BG2129" i="4"/>
  <c r="BG2130" i="4"/>
  <c r="BH2130" i="4" s="1"/>
  <c r="BG2131" i="4"/>
  <c r="BG2132" i="4"/>
  <c r="BG2133" i="4"/>
  <c r="BG2134" i="4"/>
  <c r="BH2134" i="4" s="1"/>
  <c r="BG2135" i="4"/>
  <c r="BG2136" i="4"/>
  <c r="BG2137" i="4"/>
  <c r="BG2138" i="4"/>
  <c r="BH2138" i="4" s="1"/>
  <c r="BG2139" i="4"/>
  <c r="BG2140" i="4"/>
  <c r="BG2141" i="4"/>
  <c r="BG2142" i="4"/>
  <c r="BH2142" i="4" s="1"/>
  <c r="BG2143" i="4"/>
  <c r="BG2144" i="4"/>
  <c r="BG2145" i="4"/>
  <c r="BG2146" i="4"/>
  <c r="BH2146" i="4" s="1"/>
  <c r="BG2147" i="4"/>
  <c r="BG2148" i="4"/>
  <c r="BG2149" i="4"/>
  <c r="BG2150" i="4"/>
  <c r="BH2150" i="4" s="1"/>
  <c r="BG2151" i="4"/>
  <c r="BG2152" i="4"/>
  <c r="BG2153" i="4"/>
  <c r="BG2154" i="4"/>
  <c r="BH2154" i="4" s="1"/>
  <c r="BG2155" i="4"/>
  <c r="BG2156" i="4"/>
  <c r="BG2157" i="4"/>
  <c r="BG2158" i="4"/>
  <c r="BH2158" i="4" s="1"/>
  <c r="BG2159" i="4"/>
  <c r="BG2160" i="4"/>
  <c r="BG2161" i="4"/>
  <c r="BG2162" i="4"/>
  <c r="BH2162" i="4" s="1"/>
  <c r="BG2163" i="4"/>
  <c r="BG2164" i="4"/>
  <c r="BG2165" i="4"/>
  <c r="BG2166" i="4"/>
  <c r="BH2166" i="4" s="1"/>
  <c r="BG2167" i="4"/>
  <c r="BG2168" i="4"/>
  <c r="BG2169" i="4"/>
  <c r="BG2170" i="4"/>
  <c r="BH2170" i="4" s="1"/>
  <c r="BG2171" i="4"/>
  <c r="BG2172" i="4"/>
  <c r="BG2173" i="4"/>
  <c r="BG2174" i="4"/>
  <c r="BH2174" i="4" s="1"/>
  <c r="BG2175" i="4"/>
  <c r="BG2176" i="4"/>
  <c r="BG2177" i="4"/>
  <c r="BG2178" i="4"/>
  <c r="BH2178" i="4" s="1"/>
  <c r="BG2179" i="4"/>
  <c r="BG2180" i="4"/>
  <c r="BG2181" i="4"/>
  <c r="BG2182" i="4"/>
  <c r="BH2182" i="4" s="1"/>
  <c r="BG2183" i="4"/>
  <c r="BG2184" i="4"/>
  <c r="BG2185" i="4"/>
  <c r="BG2186" i="4"/>
  <c r="BH2186" i="4" s="1"/>
  <c r="BG2187" i="4"/>
  <c r="BG2188" i="4"/>
  <c r="BG2189" i="4"/>
  <c r="BG2190" i="4"/>
  <c r="BH2190" i="4" s="1"/>
  <c r="BG2191" i="4"/>
  <c r="BG2192" i="4"/>
  <c r="BG2193" i="4"/>
  <c r="BG2194" i="4"/>
  <c r="BH2194" i="4" s="1"/>
  <c r="BG2195" i="4"/>
  <c r="BG2196" i="4"/>
  <c r="BG2197" i="4"/>
  <c r="BG2198" i="4"/>
  <c r="BH2198" i="4" s="1"/>
  <c r="BG2199" i="4"/>
  <c r="BG2200" i="4"/>
  <c r="BG2201" i="4"/>
  <c r="BG2202" i="4"/>
  <c r="BH2202" i="4" s="1"/>
  <c r="BG2203" i="4"/>
  <c r="BG2204" i="4"/>
  <c r="BG2205" i="4"/>
  <c r="BG2206" i="4"/>
  <c r="BH2206" i="4" s="1"/>
  <c r="BG2207" i="4"/>
  <c r="BG2208" i="4"/>
  <c r="BG2209" i="4"/>
  <c r="BG2210" i="4"/>
  <c r="BH2210" i="4" s="1"/>
  <c r="BG2211" i="4"/>
  <c r="BG2212" i="4"/>
  <c r="BG2213" i="4"/>
  <c r="BG2214" i="4"/>
  <c r="BH2214" i="4" s="1"/>
  <c r="BG2215" i="4"/>
  <c r="BG2216" i="4"/>
  <c r="BG2217" i="4"/>
  <c r="BG2218" i="4"/>
  <c r="BH2218" i="4" s="1"/>
  <c r="BG2219" i="4"/>
  <c r="BG2220" i="4"/>
  <c r="BG2221" i="4"/>
  <c r="BG2222" i="4"/>
  <c r="BH2222" i="4" s="1"/>
  <c r="BG2223" i="4"/>
  <c r="BG2224" i="4"/>
  <c r="BG2225" i="4"/>
  <c r="BG2226" i="4"/>
  <c r="BH2226" i="4" s="1"/>
  <c r="BG2227" i="4"/>
  <c r="BG2228" i="4"/>
  <c r="BG2229" i="4"/>
  <c r="BG2230" i="4"/>
  <c r="BH2230" i="4" s="1"/>
  <c r="BG2231" i="4"/>
  <c r="BG2232" i="4"/>
  <c r="BG2233" i="4"/>
  <c r="BG2234" i="4"/>
  <c r="BH2234" i="4" s="1"/>
  <c r="BG2235" i="4"/>
  <c r="BG2236" i="4"/>
  <c r="BG2237" i="4"/>
  <c r="BG2238" i="4"/>
  <c r="BH2238" i="4" s="1"/>
  <c r="BG2239" i="4"/>
  <c r="BG2240" i="4"/>
  <c r="BG2241" i="4"/>
  <c r="BG2242" i="4"/>
  <c r="BH2242" i="4" s="1"/>
  <c r="BG2243" i="4"/>
  <c r="BG2244" i="4"/>
  <c r="BG2245" i="4"/>
  <c r="BG2246" i="4"/>
  <c r="BH2246" i="4" s="1"/>
  <c r="BG2247" i="4"/>
  <c r="BG2248" i="4"/>
  <c r="BG2249" i="4"/>
  <c r="BG2250" i="4"/>
  <c r="BH2250" i="4" s="1"/>
  <c r="BG2251" i="4"/>
  <c r="BG2252" i="4"/>
  <c r="BG2253" i="4"/>
  <c r="BG2254" i="4"/>
  <c r="BH2254" i="4" s="1"/>
  <c r="BG2255" i="4"/>
  <c r="BG2256" i="4"/>
  <c r="BG2257" i="4"/>
  <c r="BG2258" i="4"/>
  <c r="BH2258" i="4" s="1"/>
  <c r="BG2259" i="4"/>
  <c r="BG2260" i="4"/>
  <c r="BG2261" i="4"/>
  <c r="BG2262" i="4"/>
  <c r="BH2262" i="4" s="1"/>
  <c r="BG2263" i="4"/>
  <c r="BG2264" i="4"/>
  <c r="BG2265" i="4"/>
  <c r="BG2266" i="4"/>
  <c r="BH2266" i="4" s="1"/>
  <c r="BG2267" i="4"/>
  <c r="BG2268" i="4"/>
  <c r="BG2269" i="4"/>
  <c r="BG2270" i="4"/>
  <c r="BH2270" i="4" s="1"/>
  <c r="BG2271" i="4"/>
  <c r="BG2272" i="4"/>
  <c r="BG2273" i="4"/>
  <c r="BG2274" i="4"/>
  <c r="BH2274" i="4" s="1"/>
  <c r="BG2275" i="4"/>
  <c r="BG2276" i="4"/>
  <c r="BG2277" i="4"/>
  <c r="BG2278" i="4"/>
  <c r="BH2278" i="4" s="1"/>
  <c r="BG2279" i="4"/>
  <c r="BG2280" i="4"/>
  <c r="BG2281" i="4"/>
  <c r="BG2282" i="4"/>
  <c r="BH2282" i="4" s="1"/>
  <c r="BG2283" i="4"/>
  <c r="BG2284" i="4"/>
  <c r="BG2285" i="4"/>
  <c r="BG2286" i="4"/>
  <c r="BH2286" i="4" s="1"/>
  <c r="BG2287" i="4"/>
  <c r="BG2288" i="4"/>
  <c r="BG2289" i="4"/>
  <c r="BG2290" i="4"/>
  <c r="BH2290" i="4" s="1"/>
  <c r="BG2291" i="4"/>
  <c r="BG2292" i="4"/>
  <c r="BG2293" i="4"/>
  <c r="BG2294" i="4"/>
  <c r="BH2294" i="4" s="1"/>
  <c r="BG2295" i="4"/>
  <c r="BG2296" i="4"/>
  <c r="BG2297" i="4"/>
  <c r="BG2298" i="4"/>
  <c r="BH2298" i="4" s="1"/>
  <c r="BG2299" i="4"/>
  <c r="BG2300" i="4"/>
  <c r="BG2301" i="4"/>
  <c r="BG2302" i="4"/>
  <c r="BH2302" i="4" s="1"/>
  <c r="BG2303" i="4"/>
  <c r="BG2304" i="4"/>
  <c r="BG2305" i="4"/>
  <c r="BG2306" i="4"/>
  <c r="BH2306" i="4" s="1"/>
  <c r="BG2307" i="4"/>
  <c r="BG2308" i="4"/>
  <c r="BG2309" i="4"/>
  <c r="BG2310" i="4"/>
  <c r="BH2310" i="4" s="1"/>
  <c r="BG2311" i="4"/>
  <c r="BG2312" i="4"/>
  <c r="BG2313" i="4"/>
  <c r="BG2314" i="4"/>
  <c r="BH2314" i="4" s="1"/>
  <c r="BG2315" i="4"/>
  <c r="BG2316" i="4"/>
  <c r="BG2317" i="4"/>
  <c r="BG2318" i="4"/>
  <c r="BH2318" i="4" s="1"/>
  <c r="BG2319" i="4"/>
  <c r="BG2320" i="4"/>
  <c r="BG2321" i="4"/>
  <c r="BG2322" i="4"/>
  <c r="BH2322" i="4" s="1"/>
  <c r="BG2323" i="4"/>
  <c r="BG2324" i="4"/>
  <c r="BG2325" i="4"/>
  <c r="BG2326" i="4"/>
  <c r="BH2326" i="4" s="1"/>
  <c r="BG2327" i="4"/>
  <c r="BG2328" i="4"/>
  <c r="BG2329" i="4"/>
  <c r="BG2330" i="4"/>
  <c r="BH2330" i="4" s="1"/>
  <c r="BG2331" i="4"/>
  <c r="BG2332" i="4"/>
  <c r="BG2333" i="4"/>
  <c r="BG2334" i="4"/>
  <c r="BH2334" i="4" s="1"/>
  <c r="BG2335" i="4"/>
  <c r="BG2336" i="4"/>
  <c r="BG2337" i="4"/>
  <c r="BG2338" i="4"/>
  <c r="BH2338" i="4" s="1"/>
  <c r="BG2339" i="4"/>
  <c r="BG2340" i="4"/>
  <c r="BG2341" i="4"/>
  <c r="BG2342" i="4"/>
  <c r="BH2342" i="4" s="1"/>
  <c r="BG2343" i="4"/>
  <c r="BG2344" i="4"/>
  <c r="BG2345" i="4"/>
  <c r="BG2346" i="4"/>
  <c r="BH2346" i="4" s="1"/>
  <c r="BG2347" i="4"/>
  <c r="BG2348" i="4"/>
  <c r="BG2349" i="4"/>
  <c r="BG2350" i="4"/>
  <c r="BH2350" i="4" s="1"/>
  <c r="BG2351" i="4"/>
  <c r="BG2352" i="4"/>
  <c r="BG2353" i="4"/>
  <c r="BG2354" i="4"/>
  <c r="BH2354" i="4" s="1"/>
  <c r="BG2355" i="4"/>
  <c r="BG2356" i="4"/>
  <c r="BG2357" i="4"/>
  <c r="BG2358" i="4"/>
  <c r="BH2358" i="4" s="1"/>
  <c r="BG2359" i="4"/>
  <c r="BG2360" i="4"/>
  <c r="BG2361" i="4"/>
  <c r="BG2362" i="4"/>
  <c r="BH2362" i="4" s="1"/>
  <c r="BG2363" i="4"/>
  <c r="BG2364" i="4"/>
  <c r="BG2365" i="4"/>
  <c r="BG2366" i="4"/>
  <c r="BH2366" i="4" s="1"/>
  <c r="BG2367" i="4"/>
  <c r="BG2368" i="4"/>
  <c r="BG2369" i="4"/>
  <c r="BG2370" i="4"/>
  <c r="BH2370" i="4" s="1"/>
  <c r="BG2371" i="4"/>
  <c r="BG2372" i="4"/>
  <c r="BG2373" i="4"/>
  <c r="BG2374" i="4"/>
  <c r="BH2374" i="4" s="1"/>
  <c r="BG2375" i="4"/>
  <c r="BG2376" i="4"/>
  <c r="BG2377" i="4"/>
  <c r="BG2378" i="4"/>
  <c r="BH2378" i="4" s="1"/>
  <c r="BG2379" i="4"/>
  <c r="BG2380" i="4"/>
  <c r="BG2381" i="4"/>
  <c r="BG2382" i="4"/>
  <c r="BH2382" i="4" s="1"/>
  <c r="BG2383" i="4"/>
  <c r="BG2384" i="4"/>
  <c r="BG2385" i="4"/>
  <c r="BG2386" i="4"/>
  <c r="BH2386" i="4" s="1"/>
  <c r="BG2387" i="4"/>
  <c r="BG2388" i="4"/>
  <c r="BG2389" i="4"/>
  <c r="BG2390" i="4"/>
  <c r="BH2390" i="4" s="1"/>
  <c r="BG2391" i="4"/>
  <c r="BG2392" i="4"/>
  <c r="BG2393" i="4"/>
  <c r="BG2394" i="4"/>
  <c r="BH2394" i="4" s="1"/>
  <c r="BG2395" i="4"/>
  <c r="BG2396" i="4"/>
  <c r="BG2397" i="4"/>
  <c r="BG2398" i="4"/>
  <c r="BH2398" i="4" s="1"/>
  <c r="BG2399" i="4"/>
  <c r="BG2400" i="4"/>
  <c r="BG2401" i="4"/>
  <c r="BG2402" i="4"/>
  <c r="BH2402" i="4" s="1"/>
  <c r="BG2403" i="4"/>
  <c r="BG2404" i="4"/>
  <c r="BG2405" i="4"/>
  <c r="BG2406" i="4"/>
  <c r="BH2406" i="4" s="1"/>
  <c r="BG2407" i="4"/>
  <c r="BG2408" i="4"/>
  <c r="BG2409" i="4"/>
  <c r="BG2410" i="4"/>
  <c r="BH2410" i="4" s="1"/>
  <c r="BG2411" i="4"/>
  <c r="BG2412" i="4"/>
  <c r="BG2413" i="4"/>
  <c r="BG2414" i="4"/>
  <c r="BH2414" i="4" s="1"/>
  <c r="BG2415" i="4"/>
  <c r="BG2416" i="4"/>
  <c r="BG2417" i="4"/>
  <c r="BG2418" i="4"/>
  <c r="BH2418" i="4" s="1"/>
  <c r="BG2419" i="4"/>
  <c r="BG2420" i="4"/>
  <c r="BG2421" i="4"/>
  <c r="BG2422" i="4"/>
  <c r="BH2422" i="4" s="1"/>
  <c r="BG2423" i="4"/>
  <c r="BG2424" i="4"/>
  <c r="BG2425" i="4"/>
  <c r="BG2426" i="4"/>
  <c r="BH2426" i="4" s="1"/>
  <c r="BG2427" i="4"/>
  <c r="BG2428" i="4"/>
  <c r="BG2429" i="4"/>
  <c r="BG2430" i="4"/>
  <c r="BH2430" i="4" s="1"/>
  <c r="BG2431" i="4"/>
  <c r="BG2432" i="4"/>
  <c r="BG2433" i="4"/>
  <c r="BG2434" i="4"/>
  <c r="BH2434" i="4" s="1"/>
  <c r="BG2435" i="4"/>
  <c r="BG2436" i="4"/>
  <c r="BG2437" i="4"/>
  <c r="BG2438" i="4"/>
  <c r="BH2438" i="4" s="1"/>
  <c r="BG2439" i="4"/>
  <c r="BG2440" i="4"/>
  <c r="BG2441" i="4"/>
  <c r="BG2442" i="4"/>
  <c r="BH2442" i="4" s="1"/>
  <c r="BG2443" i="4"/>
  <c r="BG2444" i="4"/>
  <c r="BG2445" i="4"/>
  <c r="BG2446" i="4"/>
  <c r="BH2446" i="4" s="1"/>
  <c r="BG2447" i="4"/>
  <c r="BG2448" i="4"/>
  <c r="BG2449" i="4"/>
  <c r="BG2450" i="4"/>
  <c r="BH2450" i="4" s="1"/>
  <c r="BG2451" i="4"/>
  <c r="BG2452" i="4"/>
  <c r="BG2453" i="4"/>
  <c r="BG2454" i="4"/>
  <c r="BH2454" i="4" s="1"/>
  <c r="BG2455" i="4"/>
  <c r="BG2456" i="4"/>
  <c r="BG2457" i="4"/>
  <c r="BG2458" i="4"/>
  <c r="BH2458" i="4" s="1"/>
  <c r="BG2459" i="4"/>
  <c r="BG2460" i="4"/>
  <c r="BG2461" i="4"/>
  <c r="BG2462" i="4"/>
  <c r="BH2462" i="4" s="1"/>
  <c r="BG2463" i="4"/>
  <c r="BG2464" i="4"/>
  <c r="BG2465" i="4"/>
  <c r="BG2466" i="4"/>
  <c r="BH2466" i="4" s="1"/>
  <c r="BG2467" i="4"/>
  <c r="BG2468" i="4"/>
  <c r="BG2469" i="4"/>
  <c r="BG2470" i="4"/>
  <c r="BH2470" i="4" s="1"/>
  <c r="BG2471" i="4"/>
  <c r="BG2472" i="4"/>
  <c r="BG2473" i="4"/>
  <c r="BG2474" i="4"/>
  <c r="BH2474" i="4" s="1"/>
  <c r="BG2475" i="4"/>
  <c r="BG2476" i="4"/>
  <c r="BG2477" i="4"/>
  <c r="BG2478" i="4"/>
  <c r="BH2478" i="4" s="1"/>
  <c r="BG2479" i="4"/>
  <c r="BG2480" i="4"/>
  <c r="BG2481" i="4"/>
  <c r="BG2482" i="4"/>
  <c r="BH2482" i="4" s="1"/>
  <c r="BG2483" i="4"/>
  <c r="BG2484" i="4"/>
  <c r="BG2485" i="4"/>
  <c r="BG2486" i="4"/>
  <c r="BH2486" i="4" s="1"/>
  <c r="BG2487" i="4"/>
  <c r="BG2488" i="4"/>
  <c r="BG2489" i="4"/>
  <c r="BG2490" i="4"/>
  <c r="BH2490" i="4" s="1"/>
  <c r="BG2491" i="4"/>
  <c r="BG2492" i="4"/>
  <c r="BG2493" i="4"/>
  <c r="BG2494" i="4"/>
  <c r="BH2494" i="4" s="1"/>
  <c r="BG2495" i="4"/>
  <c r="BG2496" i="4"/>
  <c r="BG2497" i="4"/>
  <c r="BG2498" i="4"/>
  <c r="BH2498" i="4" s="1"/>
  <c r="BG2499" i="4"/>
  <c r="BG2500" i="4"/>
  <c r="BG2501" i="4"/>
  <c r="BG2502" i="4"/>
  <c r="BH2502" i="4" s="1"/>
  <c r="BG2503" i="4"/>
  <c r="BG2504" i="4"/>
  <c r="BG2505" i="4"/>
  <c r="BG2506" i="4"/>
  <c r="BH2506" i="4" s="1"/>
  <c r="BG2507" i="4"/>
  <c r="BG2508" i="4"/>
  <c r="BG2509" i="4"/>
  <c r="BG2510" i="4"/>
  <c r="BH2510" i="4" s="1"/>
  <c r="BG2511" i="4"/>
  <c r="BG2512" i="4"/>
  <c r="BG2513" i="4"/>
  <c r="BG2514" i="4"/>
  <c r="BH2514" i="4" s="1"/>
  <c r="BG2515" i="4"/>
  <c r="BG2516" i="4"/>
  <c r="BG2517" i="4"/>
  <c r="BG2518" i="4"/>
  <c r="BH2518" i="4" s="1"/>
  <c r="BG2519" i="4"/>
  <c r="BG2520" i="4"/>
  <c r="BG2521" i="4"/>
  <c r="BG2522" i="4"/>
  <c r="BH2522" i="4" s="1"/>
  <c r="BG2523" i="4"/>
  <c r="BG2524" i="4"/>
  <c r="BG2525" i="4"/>
  <c r="BG2526" i="4"/>
  <c r="BH2526" i="4" s="1"/>
  <c r="BG2527" i="4"/>
  <c r="BG2528" i="4"/>
  <c r="BG2529" i="4"/>
  <c r="BG2530" i="4"/>
  <c r="BH2530" i="4" s="1"/>
  <c r="BG2531" i="4"/>
  <c r="BG2532" i="4"/>
  <c r="BG2533" i="4"/>
  <c r="BG2534" i="4"/>
  <c r="BH2534" i="4" s="1"/>
  <c r="BG2535" i="4"/>
  <c r="BG2536" i="4"/>
  <c r="BG2537" i="4"/>
  <c r="BG2538" i="4"/>
  <c r="BH2538" i="4" s="1"/>
  <c r="BG2539" i="4"/>
  <c r="BG2540" i="4"/>
  <c r="BG2541" i="4"/>
  <c r="BG2542" i="4"/>
  <c r="BH2542" i="4" s="1"/>
  <c r="BG2543" i="4"/>
  <c r="BG2544" i="4"/>
  <c r="BG2545" i="4"/>
  <c r="BG2546" i="4"/>
  <c r="BH2546" i="4" s="1"/>
  <c r="BG2547" i="4"/>
  <c r="BG2548" i="4"/>
  <c r="BG2549" i="4"/>
  <c r="BG2550" i="4"/>
  <c r="BH2550" i="4" s="1"/>
  <c r="BG2551" i="4"/>
  <c r="BG2552" i="4"/>
  <c r="BG2553" i="4"/>
  <c r="BG2554" i="4"/>
  <c r="BH2554" i="4" s="1"/>
  <c r="BG2555" i="4"/>
  <c r="BG2556" i="4"/>
  <c r="BG2557" i="4"/>
  <c r="BG2558" i="4"/>
  <c r="BH2558" i="4" s="1"/>
  <c r="BG2559" i="4"/>
  <c r="BG2560" i="4"/>
  <c r="BG2561" i="4"/>
  <c r="BG2562" i="4"/>
  <c r="BH2562" i="4" s="1"/>
  <c r="BG2563" i="4"/>
  <c r="BG2564" i="4"/>
  <c r="BG2565" i="4"/>
  <c r="BG2566" i="4"/>
  <c r="BH2566" i="4" s="1"/>
  <c r="BG2567" i="4"/>
  <c r="BG2568" i="4"/>
  <c r="BG2569" i="4"/>
  <c r="BG2570" i="4"/>
  <c r="BH2570" i="4" s="1"/>
  <c r="BG2571" i="4"/>
  <c r="BG2572" i="4"/>
  <c r="BG2573" i="4"/>
  <c r="BG2574" i="4"/>
  <c r="BH2574" i="4" s="1"/>
  <c r="BG2575" i="4"/>
  <c r="BG2576" i="4"/>
  <c r="BG2577" i="4"/>
  <c r="BG2578" i="4"/>
  <c r="BH2578" i="4" s="1"/>
  <c r="BG2579" i="4"/>
  <c r="BG2580" i="4"/>
  <c r="BG2581" i="4"/>
  <c r="BG2582" i="4"/>
  <c r="BH2582" i="4" s="1"/>
  <c r="BG2583" i="4"/>
  <c r="BG2584" i="4"/>
  <c r="BG2585" i="4"/>
  <c r="BG2586" i="4"/>
  <c r="BH2586" i="4" s="1"/>
  <c r="BG2587" i="4"/>
  <c r="BG2588" i="4"/>
  <c r="BG2589" i="4"/>
  <c r="BG2590" i="4"/>
  <c r="BH2590" i="4" s="1"/>
  <c r="BG2591" i="4"/>
  <c r="BG2592" i="4"/>
  <c r="BG2593" i="4"/>
  <c r="BG2594" i="4"/>
  <c r="BH2594" i="4" s="1"/>
  <c r="BG2595" i="4"/>
  <c r="BG2596" i="4"/>
  <c r="BG2597" i="4"/>
  <c r="BG2598" i="4"/>
  <c r="BH2598" i="4" s="1"/>
  <c r="BG2599" i="4"/>
  <c r="BG2600" i="4"/>
  <c r="BG2601" i="4"/>
  <c r="BG2602" i="4"/>
  <c r="BH2602" i="4" s="1"/>
  <c r="BG2603" i="4"/>
  <c r="BG2604" i="4"/>
  <c r="BG2605" i="4"/>
  <c r="BG2606" i="4"/>
  <c r="BH2606" i="4" s="1"/>
  <c r="BG2607" i="4"/>
  <c r="BG2608" i="4"/>
  <c r="BG2609" i="4"/>
  <c r="BG2610" i="4"/>
  <c r="BH2610" i="4" s="1"/>
  <c r="BG2611" i="4"/>
  <c r="BG2612" i="4"/>
  <c r="BG2613" i="4"/>
  <c r="BG2614" i="4"/>
  <c r="BH2614" i="4" s="1"/>
  <c r="BG2615" i="4"/>
  <c r="BG2616" i="4"/>
  <c r="BG2617" i="4"/>
  <c r="BG2618" i="4"/>
  <c r="BH2618" i="4" s="1"/>
  <c r="BG2619" i="4"/>
  <c r="BG2620" i="4"/>
  <c r="BG2621" i="4"/>
  <c r="BG2622" i="4"/>
  <c r="BH2622" i="4" s="1"/>
  <c r="BG2623" i="4"/>
  <c r="BG2624" i="4"/>
  <c r="BG2625" i="4"/>
  <c r="BG2626" i="4"/>
  <c r="BH2626" i="4" s="1"/>
  <c r="BG2627" i="4"/>
  <c r="BG2628" i="4"/>
  <c r="BG2629" i="4"/>
  <c r="BG2630" i="4"/>
  <c r="BH2630" i="4" s="1"/>
  <c r="BG2631" i="4"/>
  <c r="BG2632" i="4"/>
  <c r="BG2633" i="4"/>
  <c r="BG2634" i="4"/>
  <c r="BH2634" i="4" s="1"/>
  <c r="BG2635" i="4"/>
  <c r="BG2636" i="4"/>
  <c r="BG2637" i="4"/>
  <c r="BG2638" i="4"/>
  <c r="BH2638" i="4" s="1"/>
  <c r="BG2639" i="4"/>
  <c r="BG2640" i="4"/>
  <c r="BG2641" i="4"/>
  <c r="BG2642" i="4"/>
  <c r="BH2642" i="4" s="1"/>
  <c r="BG2643" i="4"/>
  <c r="BG2644" i="4"/>
  <c r="BG2645" i="4"/>
  <c r="BG2646" i="4"/>
  <c r="BH2646" i="4" s="1"/>
  <c r="BG2647" i="4"/>
  <c r="BG2648" i="4"/>
  <c r="BG2649" i="4"/>
  <c r="BG2650" i="4"/>
  <c r="BH2650" i="4" s="1"/>
  <c r="BG2651" i="4"/>
  <c r="BG2652" i="4"/>
  <c r="BG2653" i="4"/>
  <c r="BG2654" i="4"/>
  <c r="BH2654" i="4" s="1"/>
  <c r="BG2655" i="4"/>
  <c r="BG2656" i="4"/>
  <c r="BG2657" i="4"/>
  <c r="BG2658" i="4"/>
  <c r="BH2658" i="4" s="1"/>
  <c r="BG2659" i="4"/>
  <c r="BG2660" i="4"/>
  <c r="BG2661" i="4"/>
  <c r="BG2662" i="4"/>
  <c r="BH2662" i="4" s="1"/>
  <c r="BG2663" i="4"/>
  <c r="BG2664" i="4"/>
  <c r="BG2665" i="4"/>
  <c r="BG2666" i="4"/>
  <c r="BH2666" i="4" s="1"/>
  <c r="BG2667" i="4"/>
  <c r="BG2668" i="4"/>
  <c r="BG2669" i="4"/>
  <c r="BG2670" i="4"/>
  <c r="BH2670" i="4" s="1"/>
  <c r="BG2671" i="4"/>
  <c r="BG2672" i="4"/>
  <c r="BG2673" i="4"/>
  <c r="BG2674" i="4"/>
  <c r="BH2674" i="4" s="1"/>
  <c r="BG2675" i="4"/>
  <c r="BG2676" i="4"/>
  <c r="BG2677" i="4"/>
  <c r="BG2678" i="4"/>
  <c r="BH2678" i="4" s="1"/>
  <c r="BG2679" i="4"/>
  <c r="BG2680" i="4"/>
  <c r="BG2681" i="4"/>
  <c r="BG2682" i="4"/>
  <c r="BH2682" i="4" s="1"/>
  <c r="BG2683" i="4"/>
  <c r="BG2684" i="4"/>
  <c r="BG2685" i="4"/>
  <c r="BG2686" i="4"/>
  <c r="BH2686" i="4" s="1"/>
  <c r="BG2687" i="4"/>
  <c r="BG2688" i="4"/>
  <c r="BG2689" i="4"/>
  <c r="BG2690" i="4"/>
  <c r="BH2690" i="4" s="1"/>
  <c r="BG2691" i="4"/>
  <c r="BG2692" i="4"/>
  <c r="BG2693" i="4"/>
  <c r="BG2694" i="4"/>
  <c r="BH2694" i="4" s="1"/>
  <c r="BG2695" i="4"/>
  <c r="BG2696" i="4"/>
  <c r="BG2697" i="4"/>
  <c r="BG2698" i="4"/>
  <c r="BH2698" i="4" s="1"/>
  <c r="BG2699" i="4"/>
  <c r="BG2700" i="4"/>
  <c r="BG2701" i="4"/>
  <c r="BG2702" i="4"/>
  <c r="BH2702" i="4" s="1"/>
  <c r="BG2703" i="4"/>
  <c r="BG2704" i="4"/>
  <c r="BG2705" i="4"/>
  <c r="BG2706" i="4"/>
  <c r="BH2706" i="4" s="1"/>
  <c r="BG2707" i="4"/>
  <c r="BG2708" i="4"/>
  <c r="BG2709" i="4"/>
  <c r="BG2710" i="4"/>
  <c r="BH2710" i="4" s="1"/>
  <c r="BG2711" i="4"/>
  <c r="BG2712" i="4"/>
  <c r="BG2713" i="4"/>
  <c r="BG2714" i="4"/>
  <c r="BH2714" i="4" s="1"/>
  <c r="BG2715" i="4"/>
  <c r="BG2716" i="4"/>
  <c r="BG2717" i="4"/>
  <c r="BG2718" i="4"/>
  <c r="BH2718" i="4" s="1"/>
  <c r="BG2719" i="4"/>
  <c r="BG2720" i="4"/>
  <c r="BG2721" i="4"/>
  <c r="BG2722" i="4"/>
  <c r="BH2722" i="4" s="1"/>
  <c r="BG2723" i="4"/>
  <c r="BG2724" i="4"/>
  <c r="BG2725" i="4"/>
  <c r="BG2726" i="4"/>
  <c r="BH2726" i="4" s="1"/>
  <c r="BG2727" i="4"/>
  <c r="BG2728" i="4"/>
  <c r="BG2729" i="4"/>
  <c r="BG2730" i="4"/>
  <c r="BH2730" i="4" s="1"/>
  <c r="BG2731" i="4"/>
  <c r="BG2732" i="4"/>
  <c r="BG2733" i="4"/>
  <c r="BG2734" i="4"/>
  <c r="BH2734" i="4" s="1"/>
  <c r="BG2735" i="4"/>
  <c r="BG2736" i="4"/>
  <c r="BG2737" i="4"/>
  <c r="BG2738" i="4"/>
  <c r="BH2738" i="4" s="1"/>
  <c r="BG2739" i="4"/>
  <c r="BG2740" i="4"/>
  <c r="BG2741" i="4"/>
  <c r="BG2742" i="4"/>
  <c r="BH2742" i="4" s="1"/>
  <c r="BG2743" i="4"/>
  <c r="BG2744" i="4"/>
  <c r="BG2745" i="4"/>
  <c r="BG2746" i="4"/>
  <c r="BH2746" i="4" s="1"/>
  <c r="BG2747" i="4"/>
  <c r="BG2748" i="4"/>
  <c r="BG2749" i="4"/>
  <c r="BG2750" i="4"/>
  <c r="BH2750" i="4" s="1"/>
  <c r="BG2751" i="4"/>
  <c r="BG2752" i="4"/>
  <c r="BG2753" i="4"/>
  <c r="BG2754" i="4"/>
  <c r="BH2754" i="4" s="1"/>
  <c r="BG2755" i="4"/>
  <c r="BG2756" i="4"/>
  <c r="BG2757" i="4"/>
  <c r="BG2758" i="4"/>
  <c r="BH2758" i="4" s="1"/>
  <c r="BG2759" i="4"/>
  <c r="BG2760" i="4"/>
  <c r="BG2761" i="4"/>
  <c r="BG2762" i="4"/>
  <c r="BH2762" i="4" s="1"/>
  <c r="BG2763" i="4"/>
  <c r="BG2764" i="4"/>
  <c r="BG2765" i="4"/>
  <c r="BG2766" i="4"/>
  <c r="BH2766" i="4" s="1"/>
  <c r="BG2767" i="4"/>
  <c r="BG2768" i="4"/>
  <c r="BG2769" i="4"/>
  <c r="BG2770" i="4"/>
  <c r="BH2770" i="4" s="1"/>
  <c r="BG2771" i="4"/>
  <c r="BG2772" i="4"/>
  <c r="BG2773" i="4"/>
  <c r="BG2774" i="4"/>
  <c r="BH2774" i="4" s="1"/>
  <c r="BG2775" i="4"/>
  <c r="BG2776" i="4"/>
  <c r="BG2777" i="4"/>
  <c r="BG2778" i="4"/>
  <c r="BH2778" i="4" s="1"/>
  <c r="BG2779" i="4"/>
  <c r="BG2780" i="4"/>
  <c r="BG2781" i="4"/>
  <c r="BG2782" i="4"/>
  <c r="BH2782" i="4" s="1"/>
  <c r="BG2783" i="4"/>
  <c r="BG2784" i="4"/>
  <c r="BG2785" i="4"/>
  <c r="BG2786" i="4"/>
  <c r="BH2786" i="4" s="1"/>
  <c r="BG2787" i="4"/>
  <c r="BG2788" i="4"/>
  <c r="BG2789" i="4"/>
  <c r="BG2790" i="4"/>
  <c r="BH2790" i="4" s="1"/>
  <c r="BG2791" i="4"/>
  <c r="BG2792" i="4"/>
  <c r="BG2793" i="4"/>
  <c r="BG2794" i="4"/>
  <c r="BH2794" i="4" s="1"/>
  <c r="BG2795" i="4"/>
  <c r="BG2796" i="4"/>
  <c r="BG2797" i="4"/>
  <c r="BG2798" i="4"/>
  <c r="BH2798" i="4" s="1"/>
  <c r="BG2799" i="4"/>
  <c r="BG2800" i="4"/>
  <c r="BG2801" i="4"/>
  <c r="BG2802" i="4"/>
  <c r="BH2802" i="4" s="1"/>
  <c r="BG2803" i="4"/>
  <c r="BG2804" i="4"/>
  <c r="BG2805" i="4"/>
  <c r="BG2806" i="4"/>
  <c r="BH2806" i="4" s="1"/>
  <c r="BG2807" i="4"/>
  <c r="BG2808" i="4"/>
  <c r="BG2809" i="4"/>
  <c r="BG2810" i="4"/>
  <c r="BH2810" i="4" s="1"/>
  <c r="BG2811" i="4"/>
  <c r="BG2812" i="4"/>
  <c r="BG2813" i="4"/>
  <c r="BG2814" i="4"/>
  <c r="BH2814" i="4" s="1"/>
  <c r="BG2815" i="4"/>
  <c r="BG2816" i="4"/>
  <c r="BG2817" i="4"/>
  <c r="BG2818" i="4"/>
  <c r="BH2818" i="4" s="1"/>
  <c r="BG2819" i="4"/>
  <c r="BG2820" i="4"/>
  <c r="BG2821" i="4"/>
  <c r="BG2822" i="4"/>
  <c r="BH2822" i="4" s="1"/>
  <c r="BG2823" i="4"/>
  <c r="BG2824" i="4"/>
  <c r="BG2825" i="4"/>
  <c r="BG2826" i="4"/>
  <c r="BH2826" i="4" s="1"/>
  <c r="BG2827" i="4"/>
  <c r="BG2828" i="4"/>
  <c r="BG2829" i="4"/>
  <c r="BG2830" i="4"/>
  <c r="BH2830" i="4" s="1"/>
  <c r="BG2831" i="4"/>
  <c r="BG2832" i="4"/>
  <c r="BG2833" i="4"/>
  <c r="BG2834" i="4"/>
  <c r="BH2834" i="4" s="1"/>
  <c r="BG2835" i="4"/>
  <c r="BG2836" i="4"/>
  <c r="BG2837" i="4"/>
  <c r="BG2838" i="4"/>
  <c r="BH2838" i="4" s="1"/>
  <c r="BG2839" i="4"/>
  <c r="BG2840" i="4"/>
  <c r="BG2841" i="4"/>
  <c r="BG2842" i="4"/>
  <c r="BH2842" i="4" s="1"/>
  <c r="BG2843" i="4"/>
  <c r="BG2844" i="4"/>
  <c r="BG2845" i="4"/>
  <c r="BG2846" i="4"/>
  <c r="BH2846" i="4" s="1"/>
  <c r="BG2847" i="4"/>
  <c r="BG2848" i="4"/>
  <c r="BG2849" i="4"/>
  <c r="BG2850" i="4"/>
  <c r="BH2850" i="4" s="1"/>
  <c r="BG2851" i="4"/>
  <c r="BG2852" i="4"/>
  <c r="BG2853" i="4"/>
  <c r="BG2854" i="4"/>
  <c r="BH2854" i="4" s="1"/>
  <c r="BG2855" i="4"/>
  <c r="BG2856" i="4"/>
  <c r="BG2857" i="4"/>
  <c r="BG2858" i="4"/>
  <c r="BH2858" i="4" s="1"/>
  <c r="BG2859" i="4"/>
  <c r="BG2860" i="4"/>
  <c r="BG2861" i="4"/>
  <c r="BG2862" i="4"/>
  <c r="BH2862" i="4" s="1"/>
  <c r="BG2863" i="4"/>
  <c r="BG2864" i="4"/>
  <c r="BG2865" i="4"/>
  <c r="BG2866" i="4"/>
  <c r="BH2866" i="4" s="1"/>
  <c r="BG2867" i="4"/>
  <c r="BG2868" i="4"/>
  <c r="BG2869" i="4"/>
  <c r="BG2870" i="4"/>
  <c r="BH2870" i="4" s="1"/>
  <c r="BG2871" i="4"/>
  <c r="BG2872" i="4"/>
  <c r="BG2873" i="4"/>
  <c r="BG2874" i="4"/>
  <c r="BH2874" i="4" s="1"/>
  <c r="BG2875" i="4"/>
  <c r="BG2876" i="4"/>
  <c r="BG2877" i="4"/>
  <c r="BG2878" i="4"/>
  <c r="BH2878" i="4" s="1"/>
  <c r="BG2879" i="4"/>
  <c r="BG2880" i="4"/>
  <c r="BG2881" i="4"/>
  <c r="BG2882" i="4"/>
  <c r="BH2882" i="4" s="1"/>
  <c r="BG2883" i="4"/>
  <c r="BG2884" i="4"/>
  <c r="BG2885" i="4"/>
  <c r="BG2886" i="4"/>
  <c r="BH2886" i="4" s="1"/>
  <c r="BG2887" i="4"/>
  <c r="BG2888" i="4"/>
  <c r="BG2889" i="4"/>
  <c r="BG2890" i="4"/>
  <c r="BH2890" i="4" s="1"/>
  <c r="BG2891" i="4"/>
  <c r="BG2892" i="4"/>
  <c r="BG2893" i="4"/>
  <c r="BG2894" i="4"/>
  <c r="BH2894" i="4" s="1"/>
  <c r="BG2895" i="4"/>
  <c r="BG2896" i="4"/>
  <c r="BG2897" i="4"/>
  <c r="BG2898" i="4"/>
  <c r="BH2898" i="4" s="1"/>
  <c r="BG2899" i="4"/>
  <c r="BG2900" i="4"/>
  <c r="BG2901" i="4"/>
  <c r="BG2902" i="4"/>
  <c r="BH2902" i="4" s="1"/>
  <c r="BG2903" i="4"/>
  <c r="BG2904" i="4"/>
  <c r="BG2905" i="4"/>
  <c r="BG2906" i="4"/>
  <c r="BH2906" i="4" s="1"/>
  <c r="BG2907" i="4"/>
  <c r="BG2908" i="4"/>
  <c r="BH3" i="4"/>
  <c r="BH4" i="4"/>
  <c r="BH5" i="4"/>
  <c r="BH7" i="4"/>
  <c r="BH8" i="4"/>
  <c r="BH9" i="4"/>
  <c r="BH11" i="4"/>
  <c r="BH12" i="4"/>
  <c r="BH13" i="4"/>
  <c r="BH15" i="4"/>
  <c r="BH16" i="4"/>
  <c r="BH17" i="4"/>
  <c r="BH19" i="4"/>
  <c r="BH20" i="4"/>
  <c r="BH21" i="4"/>
  <c r="BH23" i="4"/>
  <c r="BH24" i="4"/>
  <c r="BH25" i="4"/>
  <c r="BH27" i="4"/>
  <c r="BH28" i="4"/>
  <c r="BH31" i="4"/>
  <c r="BH32" i="4"/>
  <c r="BH35" i="4"/>
  <c r="BH36" i="4"/>
  <c r="BH39" i="4"/>
  <c r="BH40" i="4"/>
  <c r="BH41" i="4"/>
  <c r="BH43" i="4"/>
  <c r="BH44" i="4"/>
  <c r="BH47" i="4"/>
  <c r="BH48" i="4"/>
  <c r="BH51" i="4"/>
  <c r="BH52" i="4"/>
  <c r="BH55" i="4"/>
  <c r="BH56" i="4"/>
  <c r="BH59" i="4"/>
  <c r="BH60" i="4"/>
  <c r="BH63" i="4"/>
  <c r="BH64" i="4"/>
  <c r="BH67" i="4"/>
  <c r="BH68" i="4"/>
  <c r="BH71" i="4"/>
  <c r="BH72" i="4"/>
  <c r="BH75" i="4"/>
  <c r="BH76" i="4"/>
  <c r="BH79" i="4"/>
  <c r="BH80" i="4"/>
  <c r="BH83" i="4"/>
  <c r="BH84" i="4"/>
  <c r="BH87" i="4"/>
  <c r="BH88" i="4"/>
  <c r="BH91" i="4"/>
  <c r="BH92" i="4"/>
  <c r="BH95" i="4"/>
  <c r="BH96" i="4"/>
  <c r="BH99" i="4"/>
  <c r="BH100" i="4"/>
  <c r="BH103" i="4"/>
  <c r="BH104" i="4"/>
  <c r="BH107" i="4"/>
  <c r="BH108" i="4"/>
  <c r="BH111" i="4"/>
  <c r="BH112" i="4"/>
  <c r="BH115" i="4"/>
  <c r="BH116" i="4"/>
  <c r="BH119" i="4"/>
  <c r="BH120" i="4"/>
  <c r="BH123" i="4"/>
  <c r="BH124" i="4"/>
  <c r="BH127" i="4"/>
  <c r="BH128" i="4"/>
  <c r="BH131" i="4"/>
  <c r="BH132" i="4"/>
  <c r="BH135" i="4"/>
  <c r="BH136" i="4"/>
  <c r="BH139" i="4"/>
  <c r="BH140" i="4"/>
  <c r="BH143" i="4"/>
  <c r="BH144" i="4"/>
  <c r="BH147" i="4"/>
  <c r="BH148" i="4"/>
  <c r="BH151" i="4"/>
  <c r="BH152" i="4"/>
  <c r="BH155" i="4"/>
  <c r="BH156" i="4"/>
  <c r="BH159" i="4"/>
  <c r="BH160" i="4"/>
  <c r="BH163" i="4"/>
  <c r="BH164" i="4"/>
  <c r="BH167" i="4"/>
  <c r="BH168" i="4"/>
  <c r="BH171" i="4"/>
  <c r="BH172" i="4"/>
  <c r="BH175" i="4"/>
  <c r="BH176" i="4"/>
  <c r="BH179" i="4"/>
  <c r="BH180" i="4"/>
  <c r="BH183" i="4"/>
  <c r="BH184" i="4"/>
  <c r="BH187" i="4"/>
  <c r="BH188" i="4"/>
  <c r="BH191" i="4"/>
  <c r="BH192" i="4"/>
  <c r="BH195" i="4"/>
  <c r="BH196" i="4"/>
  <c r="BH199" i="4"/>
  <c r="BH200" i="4"/>
  <c r="BH203" i="4"/>
  <c r="BH204" i="4"/>
  <c r="BH207" i="4"/>
  <c r="BH208" i="4"/>
  <c r="BH211" i="4"/>
  <c r="BH212" i="4"/>
  <c r="BH215" i="4"/>
  <c r="BH216" i="4"/>
  <c r="BH219" i="4"/>
  <c r="BH220" i="4"/>
  <c r="BH223" i="4"/>
  <c r="BH224" i="4"/>
  <c r="BH227" i="4"/>
  <c r="BH228" i="4"/>
  <c r="BH231" i="4"/>
  <c r="BH232" i="4"/>
  <c r="BH235" i="4"/>
  <c r="BH236" i="4"/>
  <c r="BH239" i="4"/>
  <c r="BH240" i="4"/>
  <c r="BH243" i="4"/>
  <c r="BH244" i="4"/>
  <c r="BH247" i="4"/>
  <c r="BH248" i="4"/>
  <c r="BH251" i="4"/>
  <c r="BH252" i="4"/>
  <c r="BH255" i="4"/>
  <c r="BH256" i="4"/>
  <c r="BH259" i="4"/>
  <c r="BH260" i="4"/>
  <c r="BH263" i="4"/>
  <c r="BH264" i="4"/>
  <c r="BH267" i="4"/>
  <c r="BH268" i="4"/>
  <c r="BH271" i="4"/>
  <c r="BH272" i="4"/>
  <c r="BH275" i="4"/>
  <c r="BH276" i="4"/>
  <c r="BH279" i="4"/>
  <c r="BH280" i="4"/>
  <c r="BH283" i="4"/>
  <c r="BH284" i="4"/>
  <c r="BH287" i="4"/>
  <c r="BH288" i="4"/>
  <c r="BH291" i="4"/>
  <c r="BH292" i="4"/>
  <c r="BH295" i="4"/>
  <c r="BH296" i="4"/>
  <c r="BH299" i="4"/>
  <c r="BH300" i="4"/>
  <c r="BH303" i="4"/>
  <c r="BH304" i="4"/>
  <c r="BH307" i="4"/>
  <c r="BH308" i="4"/>
  <c r="BH311" i="4"/>
  <c r="BH312" i="4"/>
  <c r="BH315" i="4"/>
  <c r="BH316" i="4"/>
  <c r="BH319" i="4"/>
  <c r="BH320" i="4"/>
  <c r="BH323" i="4"/>
  <c r="BH324" i="4"/>
  <c r="BH327" i="4"/>
  <c r="BH328" i="4"/>
  <c r="BH331" i="4"/>
  <c r="BH332" i="4"/>
  <c r="BH335" i="4"/>
  <c r="BH336" i="4"/>
  <c r="BH339" i="4"/>
  <c r="BH340" i="4"/>
  <c r="BH343" i="4"/>
  <c r="BH344" i="4"/>
  <c r="BH347" i="4"/>
  <c r="BH348" i="4"/>
  <c r="BH351" i="4"/>
  <c r="BH352" i="4"/>
  <c r="BH355" i="4"/>
  <c r="BH356" i="4"/>
  <c r="BH359" i="4"/>
  <c r="BH360" i="4"/>
  <c r="BH363" i="4"/>
  <c r="BH364" i="4"/>
  <c r="BH367" i="4"/>
  <c r="BH368" i="4"/>
  <c r="BH371" i="4"/>
  <c r="BH372" i="4"/>
  <c r="BH375" i="4"/>
  <c r="BH376" i="4"/>
  <c r="BH379" i="4"/>
  <c r="BH380" i="4"/>
  <c r="BH383" i="4"/>
  <c r="BH384" i="4"/>
  <c r="BH387" i="4"/>
  <c r="BH388" i="4"/>
  <c r="BH391" i="4"/>
  <c r="BH392" i="4"/>
  <c r="BH395" i="4"/>
  <c r="BH396" i="4"/>
  <c r="BH399" i="4"/>
  <c r="BH400" i="4"/>
  <c r="BH403" i="4"/>
  <c r="BH404" i="4"/>
  <c r="BH407" i="4"/>
  <c r="BH408" i="4"/>
  <c r="BH411" i="4"/>
  <c r="BH412" i="4"/>
  <c r="BH414" i="4"/>
  <c r="BH415" i="4"/>
  <c r="BH416" i="4"/>
  <c r="BH419" i="4"/>
  <c r="BH420" i="4"/>
  <c r="BH423" i="4"/>
  <c r="BH424" i="4"/>
  <c r="BH427" i="4"/>
  <c r="BH428" i="4"/>
  <c r="BH431" i="4"/>
  <c r="BH432" i="4"/>
  <c r="BH435" i="4"/>
  <c r="BH436" i="4"/>
  <c r="BH439" i="4"/>
  <c r="BH440" i="4"/>
  <c r="BH443" i="4"/>
  <c r="BH444" i="4"/>
  <c r="BH447" i="4"/>
  <c r="BH448" i="4"/>
  <c r="BH451" i="4"/>
  <c r="BH452" i="4"/>
  <c r="BH455" i="4"/>
  <c r="BH456" i="4"/>
  <c r="BH459" i="4"/>
  <c r="BH460" i="4"/>
  <c r="BH463" i="4"/>
  <c r="BH464" i="4"/>
  <c r="BH467" i="4"/>
  <c r="BH468" i="4"/>
  <c r="BH471" i="4"/>
  <c r="BH472" i="4"/>
  <c r="BH475" i="4"/>
  <c r="BH476" i="4"/>
  <c r="BH479" i="4"/>
  <c r="BH480" i="4"/>
  <c r="BH483" i="4"/>
  <c r="BH484" i="4"/>
  <c r="BH487" i="4"/>
  <c r="BH488" i="4"/>
  <c r="BH489" i="4"/>
  <c r="BH491" i="4"/>
  <c r="BH492" i="4"/>
  <c r="BH493" i="4"/>
  <c r="BH495" i="4"/>
  <c r="BH496" i="4"/>
  <c r="BH499" i="4"/>
  <c r="BH500" i="4"/>
  <c r="BH503" i="4"/>
  <c r="BH504" i="4"/>
  <c r="BH507" i="4"/>
  <c r="BH508" i="4"/>
  <c r="BH509" i="4"/>
  <c r="BH511" i="4"/>
  <c r="BH512" i="4"/>
  <c r="BH515" i="4"/>
  <c r="BH516" i="4"/>
  <c r="BH519" i="4"/>
  <c r="BH520" i="4"/>
  <c r="BH521" i="4"/>
  <c r="BH523" i="4"/>
  <c r="BH524" i="4"/>
  <c r="BH527" i="4"/>
  <c r="BH528" i="4"/>
  <c r="BH531" i="4"/>
  <c r="BH532" i="4"/>
  <c r="BH535" i="4"/>
  <c r="BH536" i="4"/>
  <c r="BH539" i="4"/>
  <c r="BH540" i="4"/>
  <c r="BH543" i="4"/>
  <c r="BH544" i="4"/>
  <c r="BH547" i="4"/>
  <c r="BH548" i="4"/>
  <c r="BH551" i="4"/>
  <c r="BH552" i="4"/>
  <c r="BH555" i="4"/>
  <c r="BH556" i="4"/>
  <c r="BH559" i="4"/>
  <c r="BH560" i="4"/>
  <c r="BH563" i="4"/>
  <c r="BH564" i="4"/>
  <c r="BH567" i="4"/>
  <c r="BH568" i="4"/>
  <c r="BH571" i="4"/>
  <c r="BH572" i="4"/>
  <c r="BH575" i="4"/>
  <c r="BH576" i="4"/>
  <c r="BH579" i="4"/>
  <c r="BH580" i="4"/>
  <c r="BH583" i="4"/>
  <c r="BH584" i="4"/>
  <c r="BH587" i="4"/>
  <c r="BH588" i="4"/>
  <c r="BH589" i="4"/>
  <c r="BH591" i="4"/>
  <c r="BH592" i="4"/>
  <c r="BH595" i="4"/>
  <c r="BH596" i="4"/>
  <c r="BH599" i="4"/>
  <c r="BH600" i="4"/>
  <c r="BH603" i="4"/>
  <c r="BH604" i="4"/>
  <c r="BH607" i="4"/>
  <c r="BH608" i="4"/>
  <c r="BH611" i="4"/>
  <c r="BH612" i="4"/>
  <c r="BH615" i="4"/>
  <c r="BH616" i="4"/>
  <c r="BH619" i="4"/>
  <c r="BH620" i="4"/>
  <c r="BH623" i="4"/>
  <c r="BH624" i="4"/>
  <c r="BH627" i="4"/>
  <c r="BH628" i="4"/>
  <c r="BH631" i="4"/>
  <c r="BH632" i="4"/>
  <c r="BH635" i="4"/>
  <c r="BH636" i="4"/>
  <c r="BH639" i="4"/>
  <c r="BH640" i="4"/>
  <c r="BH643" i="4"/>
  <c r="BH644" i="4"/>
  <c r="BH647" i="4"/>
  <c r="BH648" i="4"/>
  <c r="BH651" i="4"/>
  <c r="BH652" i="4"/>
  <c r="BH655" i="4"/>
  <c r="BH656" i="4"/>
  <c r="BH659" i="4"/>
  <c r="BH660" i="4"/>
  <c r="BH663" i="4"/>
  <c r="BH664" i="4"/>
  <c r="BH667" i="4"/>
  <c r="BH668" i="4"/>
  <c r="BH671" i="4"/>
  <c r="BH672" i="4"/>
  <c r="BH675" i="4"/>
  <c r="BH676" i="4"/>
  <c r="BH679" i="4"/>
  <c r="BH680" i="4"/>
  <c r="BH683" i="4"/>
  <c r="BH684" i="4"/>
  <c r="BH687" i="4"/>
  <c r="BH688" i="4"/>
  <c r="BH691" i="4"/>
  <c r="BH692" i="4"/>
  <c r="BH695" i="4"/>
  <c r="BH696" i="4"/>
  <c r="BH699" i="4"/>
  <c r="BH700" i="4"/>
  <c r="BH703" i="4"/>
  <c r="BH704" i="4"/>
  <c r="BH707" i="4"/>
  <c r="BH708" i="4"/>
  <c r="BH711" i="4"/>
  <c r="BH712" i="4"/>
  <c r="BH715" i="4"/>
  <c r="BH716" i="4"/>
  <c r="BH719" i="4"/>
  <c r="BH720" i="4"/>
  <c r="BH723" i="4"/>
  <c r="BH724" i="4"/>
  <c r="BH727" i="4"/>
  <c r="BH728" i="4"/>
  <c r="BH731" i="4"/>
  <c r="BH732" i="4"/>
  <c r="BH735" i="4"/>
  <c r="BH736" i="4"/>
  <c r="BH739" i="4"/>
  <c r="BH740" i="4"/>
  <c r="BH743" i="4"/>
  <c r="BH744" i="4"/>
  <c r="BH745" i="4"/>
  <c r="BH747" i="4"/>
  <c r="BH748" i="4"/>
  <c r="BH751" i="4"/>
  <c r="BH752" i="4"/>
  <c r="BH755" i="4"/>
  <c r="BH756" i="4"/>
  <c r="BH759" i="4"/>
  <c r="BH760" i="4"/>
  <c r="BH763" i="4"/>
  <c r="BH764" i="4"/>
  <c r="BH765" i="4"/>
  <c r="BH767" i="4"/>
  <c r="BH768" i="4"/>
  <c r="BH771" i="4"/>
  <c r="BH772" i="4"/>
  <c r="BH775" i="4"/>
  <c r="BH776" i="4"/>
  <c r="BH779" i="4"/>
  <c r="BH780" i="4"/>
  <c r="BH783" i="4"/>
  <c r="BH784" i="4"/>
  <c r="BH787" i="4"/>
  <c r="BH788" i="4"/>
  <c r="BH791" i="4"/>
  <c r="BH792" i="4"/>
  <c r="BH795" i="4"/>
  <c r="BH796" i="4"/>
  <c r="BH799" i="4"/>
  <c r="BH800" i="4"/>
  <c r="BH803" i="4"/>
  <c r="BH804" i="4"/>
  <c r="BH807" i="4"/>
  <c r="BH808" i="4"/>
  <c r="BH811" i="4"/>
  <c r="BH812" i="4"/>
  <c r="BH815" i="4"/>
  <c r="BH816" i="4"/>
  <c r="BH819" i="4"/>
  <c r="BH820" i="4"/>
  <c r="BH823" i="4"/>
  <c r="BH824" i="4"/>
  <c r="BH827" i="4"/>
  <c r="BH828" i="4"/>
  <c r="BH831" i="4"/>
  <c r="BH832" i="4"/>
  <c r="BH835" i="4"/>
  <c r="BH836" i="4"/>
  <c r="BH839" i="4"/>
  <c r="BH840" i="4"/>
  <c r="BH843" i="4"/>
  <c r="BH844" i="4"/>
  <c r="BH847" i="4"/>
  <c r="BH848" i="4"/>
  <c r="BH851" i="4"/>
  <c r="BH852" i="4"/>
  <c r="BH855" i="4"/>
  <c r="BH856" i="4"/>
  <c r="BH859" i="4"/>
  <c r="BH860" i="4"/>
  <c r="BH863" i="4"/>
  <c r="BH864" i="4"/>
  <c r="BH867" i="4"/>
  <c r="BH868" i="4"/>
  <c r="BH871" i="4"/>
  <c r="BH872" i="4"/>
  <c r="BH875" i="4"/>
  <c r="BH876" i="4"/>
  <c r="BH879" i="4"/>
  <c r="BH880" i="4"/>
  <c r="BH883" i="4"/>
  <c r="BH884" i="4"/>
  <c r="BH887" i="4"/>
  <c r="BH888" i="4"/>
  <c r="BH891" i="4"/>
  <c r="BH892" i="4"/>
  <c r="BH895" i="4"/>
  <c r="BH896" i="4"/>
  <c r="BH899" i="4"/>
  <c r="BH900" i="4"/>
  <c r="BH903" i="4"/>
  <c r="BH904" i="4"/>
  <c r="BH907" i="4"/>
  <c r="BH908" i="4"/>
  <c r="BH911" i="4"/>
  <c r="BH912" i="4"/>
  <c r="BH915" i="4"/>
  <c r="BH916" i="4"/>
  <c r="BH919" i="4"/>
  <c r="BH920" i="4"/>
  <c r="BH923" i="4"/>
  <c r="BH924" i="4"/>
  <c r="BH927" i="4"/>
  <c r="BH928" i="4"/>
  <c r="BH931" i="4"/>
  <c r="BH932" i="4"/>
  <c r="BH935" i="4"/>
  <c r="BH936" i="4"/>
  <c r="BH939" i="4"/>
  <c r="BH940" i="4"/>
  <c r="BH943" i="4"/>
  <c r="BH944" i="4"/>
  <c r="BH947" i="4"/>
  <c r="BH948" i="4"/>
  <c r="BH951" i="4"/>
  <c r="BH952" i="4"/>
  <c r="BH955" i="4"/>
  <c r="BH956" i="4"/>
  <c r="BH959" i="4"/>
  <c r="BH960" i="4"/>
  <c r="BH963" i="4"/>
  <c r="BH964" i="4"/>
  <c r="BH967" i="4"/>
  <c r="BH968" i="4"/>
  <c r="BH971" i="4"/>
  <c r="BH972" i="4"/>
  <c r="BH975" i="4"/>
  <c r="BH976" i="4"/>
  <c r="BH979" i="4"/>
  <c r="BH980" i="4"/>
  <c r="BH983" i="4"/>
  <c r="BH984" i="4"/>
  <c r="BH987" i="4"/>
  <c r="BH988" i="4"/>
  <c r="BH991" i="4"/>
  <c r="BH992" i="4"/>
  <c r="BH995" i="4"/>
  <c r="BH996" i="4"/>
  <c r="BH999" i="4"/>
  <c r="BH1000" i="4"/>
  <c r="BH1003" i="4"/>
  <c r="BH1004" i="4"/>
  <c r="BH1007" i="4"/>
  <c r="BH1008" i="4"/>
  <c r="BH1011" i="4"/>
  <c r="BH1012" i="4"/>
  <c r="BH1015" i="4"/>
  <c r="BH1016" i="4"/>
  <c r="BH1019" i="4"/>
  <c r="BH1020" i="4"/>
  <c r="BH1023" i="4"/>
  <c r="BH1024" i="4"/>
  <c r="BH1027" i="4"/>
  <c r="BH1028" i="4"/>
  <c r="BH1031" i="4"/>
  <c r="BH1032" i="4"/>
  <c r="BH1035" i="4"/>
  <c r="BH1036" i="4"/>
  <c r="BH1039" i="4"/>
  <c r="BH1040" i="4"/>
  <c r="BH1043" i="4"/>
  <c r="BH1044" i="4"/>
  <c r="BH1047" i="4"/>
  <c r="BH1048" i="4"/>
  <c r="BH1051" i="4"/>
  <c r="BH1052" i="4"/>
  <c r="BH1055" i="4"/>
  <c r="BH1056" i="4"/>
  <c r="BH1059" i="4"/>
  <c r="BH1060" i="4"/>
  <c r="BH1063" i="4"/>
  <c r="BH1064" i="4"/>
  <c r="BH1067" i="4"/>
  <c r="BH1068" i="4"/>
  <c r="BH1071" i="4"/>
  <c r="BH1072" i="4"/>
  <c r="BH1075" i="4"/>
  <c r="BH1076" i="4"/>
  <c r="BH1079" i="4"/>
  <c r="BH1080" i="4"/>
  <c r="BH1083" i="4"/>
  <c r="BH1084" i="4"/>
  <c r="BH1087" i="4"/>
  <c r="BH1088" i="4"/>
  <c r="BH1091" i="4"/>
  <c r="BH1092" i="4"/>
  <c r="BH1095" i="4"/>
  <c r="BH1096" i="4"/>
  <c r="BH1099" i="4"/>
  <c r="BH1100" i="4"/>
  <c r="BH1103" i="4"/>
  <c r="BH1104" i="4"/>
  <c r="BH1107" i="4"/>
  <c r="BH1108" i="4"/>
  <c r="BH1111" i="4"/>
  <c r="BH1112" i="4"/>
  <c r="BH1115" i="4"/>
  <c r="BH1116" i="4"/>
  <c r="BH1119" i="4"/>
  <c r="BH1120" i="4"/>
  <c r="BH1121" i="4"/>
  <c r="BH1123" i="4"/>
  <c r="BH1124" i="4"/>
  <c r="BH1127" i="4"/>
  <c r="BH1128" i="4"/>
  <c r="BH1131" i="4"/>
  <c r="BH1132" i="4"/>
  <c r="BH1135" i="4"/>
  <c r="BH1136" i="4"/>
  <c r="BH1139" i="4"/>
  <c r="BH1140" i="4"/>
  <c r="BH1143" i="4"/>
  <c r="BH1144" i="4"/>
  <c r="BH1147" i="4"/>
  <c r="BH1148" i="4"/>
  <c r="BH1151" i="4"/>
  <c r="BH1152" i="4"/>
  <c r="BH1155" i="4"/>
  <c r="BH1156" i="4"/>
  <c r="BH1159" i="4"/>
  <c r="BH1160" i="4"/>
  <c r="BH1163" i="4"/>
  <c r="BH1164" i="4"/>
  <c r="BH1167" i="4"/>
  <c r="BH1168" i="4"/>
  <c r="BH1171" i="4"/>
  <c r="BH1172" i="4"/>
  <c r="BH1175" i="4"/>
  <c r="BH1176" i="4"/>
  <c r="BH1179" i="4"/>
  <c r="BH1180" i="4"/>
  <c r="BH1183" i="4"/>
  <c r="BH1184" i="4"/>
  <c r="BH1187" i="4"/>
  <c r="BH1188" i="4"/>
  <c r="BH1191" i="4"/>
  <c r="BH1192" i="4"/>
  <c r="BH1195" i="4"/>
  <c r="BH1196" i="4"/>
  <c r="BH1199" i="4"/>
  <c r="BH1200" i="4"/>
  <c r="BH1203" i="4"/>
  <c r="BH1204" i="4"/>
  <c r="BH1207" i="4"/>
  <c r="BH1208" i="4"/>
  <c r="BH1211" i="4"/>
  <c r="BH1212" i="4"/>
  <c r="BH1215" i="4"/>
  <c r="BH1216" i="4"/>
  <c r="BH1217" i="4"/>
  <c r="BH1219" i="4"/>
  <c r="BH1220" i="4"/>
  <c r="BH1223" i="4"/>
  <c r="BH1224" i="4"/>
  <c r="BH1227" i="4"/>
  <c r="BH1228" i="4"/>
  <c r="BH1231" i="4"/>
  <c r="BH1232" i="4"/>
  <c r="BH1235" i="4"/>
  <c r="BH1236" i="4"/>
  <c r="BH1239" i="4"/>
  <c r="BH1240" i="4"/>
  <c r="BH1243" i="4"/>
  <c r="BH1244" i="4"/>
  <c r="BH1247" i="4"/>
  <c r="BH1248" i="4"/>
  <c r="BH1251" i="4"/>
  <c r="BH1252" i="4"/>
  <c r="BH1255" i="4"/>
  <c r="BH1256" i="4"/>
  <c r="BH1259" i="4"/>
  <c r="BH1260" i="4"/>
  <c r="BH1263" i="4"/>
  <c r="BH1264" i="4"/>
  <c r="BH1267" i="4"/>
  <c r="BH1268" i="4"/>
  <c r="BH1271" i="4"/>
  <c r="BH1272" i="4"/>
  <c r="BH1275" i="4"/>
  <c r="BH1276" i="4"/>
  <c r="BH1279" i="4"/>
  <c r="BH1280" i="4"/>
  <c r="BH1281" i="4"/>
  <c r="BH1283" i="4"/>
  <c r="BH1284" i="4"/>
  <c r="BH1287" i="4"/>
  <c r="BH1288" i="4"/>
  <c r="BH1291" i="4"/>
  <c r="BH1292" i="4"/>
  <c r="BH1295" i="4"/>
  <c r="BH1296" i="4"/>
  <c r="BH1299" i="4"/>
  <c r="BH1300" i="4"/>
  <c r="BH1303" i="4"/>
  <c r="BH1304" i="4"/>
  <c r="BH1307" i="4"/>
  <c r="BH1308" i="4"/>
  <c r="BH1311" i="4"/>
  <c r="BH1312" i="4"/>
  <c r="BH1315" i="4"/>
  <c r="BH1316" i="4"/>
  <c r="BH1319" i="4"/>
  <c r="BH1320" i="4"/>
  <c r="BH1323" i="4"/>
  <c r="BH1324" i="4"/>
  <c r="BH1327" i="4"/>
  <c r="BH1328" i="4"/>
  <c r="BH1331" i="4"/>
  <c r="BH1332" i="4"/>
  <c r="BH1335" i="4"/>
  <c r="BH1336" i="4"/>
  <c r="BH1339" i="4"/>
  <c r="BH1340" i="4"/>
  <c r="BH1343" i="4"/>
  <c r="BH1344" i="4"/>
  <c r="BH1345" i="4"/>
  <c r="BH1347" i="4"/>
  <c r="BH1348" i="4"/>
  <c r="BH1351" i="4"/>
  <c r="BH1352" i="4"/>
  <c r="BH1355" i="4"/>
  <c r="BH1356" i="4"/>
  <c r="BH1359" i="4"/>
  <c r="BH1360" i="4"/>
  <c r="BH1363" i="4"/>
  <c r="BH1364" i="4"/>
  <c r="BH1367" i="4"/>
  <c r="BH1368" i="4"/>
  <c r="BH1371" i="4"/>
  <c r="BH1372" i="4"/>
  <c r="BH1375" i="4"/>
  <c r="BH1376" i="4"/>
  <c r="BH1379" i="4"/>
  <c r="BH1380" i="4"/>
  <c r="BH1383" i="4"/>
  <c r="BH1384" i="4"/>
  <c r="BH1387" i="4"/>
  <c r="BH1388" i="4"/>
  <c r="BH1391" i="4"/>
  <c r="BH1392" i="4"/>
  <c r="BH1395" i="4"/>
  <c r="BH1396" i="4"/>
  <c r="BH1399" i="4"/>
  <c r="BH1400" i="4"/>
  <c r="BH1403" i="4"/>
  <c r="BH1404" i="4"/>
  <c r="BH1407" i="4"/>
  <c r="BH1408" i="4"/>
  <c r="BH1411" i="4"/>
  <c r="BH1412" i="4"/>
  <c r="BH1415" i="4"/>
  <c r="BH1416" i="4"/>
  <c r="BH1419" i="4"/>
  <c r="BH1420" i="4"/>
  <c r="BH1423" i="4"/>
  <c r="BH1424" i="4"/>
  <c r="BH1427" i="4"/>
  <c r="BH1428" i="4"/>
  <c r="BH1431" i="4"/>
  <c r="BH1432" i="4"/>
  <c r="BH1435" i="4"/>
  <c r="BH1436" i="4"/>
  <c r="BH1439" i="4"/>
  <c r="BH1440" i="4"/>
  <c r="BH1443" i="4"/>
  <c r="BH1444" i="4"/>
  <c r="BH1447" i="4"/>
  <c r="BH1448" i="4"/>
  <c r="BH1451" i="4"/>
  <c r="BH1452" i="4"/>
  <c r="BH1455" i="4"/>
  <c r="BH1456" i="4"/>
  <c r="BH1459" i="4"/>
  <c r="BH1460" i="4"/>
  <c r="BH1463" i="4"/>
  <c r="BH1464" i="4"/>
  <c r="BH1467" i="4"/>
  <c r="BH1468" i="4"/>
  <c r="BH1471" i="4"/>
  <c r="BH1472" i="4"/>
  <c r="BH1475" i="4"/>
  <c r="BH1476" i="4"/>
  <c r="BH1479" i="4"/>
  <c r="BH1480" i="4"/>
  <c r="BH1483" i="4"/>
  <c r="BH1484" i="4"/>
  <c r="BH1487" i="4"/>
  <c r="BH1488" i="4"/>
  <c r="BH1491" i="4"/>
  <c r="BH1492" i="4"/>
  <c r="BH1495" i="4"/>
  <c r="BH1496" i="4"/>
  <c r="BH1499" i="4"/>
  <c r="BH1500" i="4"/>
  <c r="BH1503" i="4"/>
  <c r="BH1504" i="4"/>
  <c r="BH1507" i="4"/>
  <c r="BH1508" i="4"/>
  <c r="BH1511" i="4"/>
  <c r="BH1512" i="4"/>
  <c r="BH1515" i="4"/>
  <c r="BH1516" i="4"/>
  <c r="BH1519" i="4"/>
  <c r="BH1520" i="4"/>
  <c r="BH1523" i="4"/>
  <c r="BH1524" i="4"/>
  <c r="BH1527" i="4"/>
  <c r="BH1528" i="4"/>
  <c r="BH1531" i="4"/>
  <c r="BH1532" i="4"/>
  <c r="BH1535" i="4"/>
  <c r="BH1536" i="4"/>
  <c r="BH1539" i="4"/>
  <c r="BH1540" i="4"/>
  <c r="BH1543" i="4"/>
  <c r="BH1544" i="4"/>
  <c r="BH1547" i="4"/>
  <c r="BH1548" i="4"/>
  <c r="BH1551" i="4"/>
  <c r="BH1552" i="4"/>
  <c r="BH1555" i="4"/>
  <c r="BH1556" i="4"/>
  <c r="BH1559" i="4"/>
  <c r="BH1560" i="4"/>
  <c r="BH1563" i="4"/>
  <c r="BH1564" i="4"/>
  <c r="BH1567" i="4"/>
  <c r="BH1568" i="4"/>
  <c r="BH1571" i="4"/>
  <c r="BH1572" i="4"/>
  <c r="BH1575" i="4"/>
  <c r="BH1576" i="4"/>
  <c r="BH1579" i="4"/>
  <c r="BH1580" i="4"/>
  <c r="BH1583" i="4"/>
  <c r="BH1584" i="4"/>
  <c r="BH1587" i="4"/>
  <c r="BH1588" i="4"/>
  <c r="BH1591" i="4"/>
  <c r="BH1592" i="4"/>
  <c r="BH1595" i="4"/>
  <c r="BH1596" i="4"/>
  <c r="BH1599" i="4"/>
  <c r="BH1600" i="4"/>
  <c r="BH1603" i="4"/>
  <c r="BH1604" i="4"/>
  <c r="BH1607" i="4"/>
  <c r="BH1608" i="4"/>
  <c r="BH1611" i="4"/>
  <c r="BH1612" i="4"/>
  <c r="BH1615" i="4"/>
  <c r="BH1616" i="4"/>
  <c r="BH1619" i="4"/>
  <c r="BH1620" i="4"/>
  <c r="BH1623" i="4"/>
  <c r="BH1624" i="4"/>
  <c r="BH1627" i="4"/>
  <c r="BH1628" i="4"/>
  <c r="BH1631" i="4"/>
  <c r="BH1632" i="4"/>
  <c r="BH1635" i="4"/>
  <c r="BH1636" i="4"/>
  <c r="BH1639" i="4"/>
  <c r="BH1640" i="4"/>
  <c r="BH1643" i="4"/>
  <c r="BH1644" i="4"/>
  <c r="BH1647" i="4"/>
  <c r="BH1648" i="4"/>
  <c r="BH1651" i="4"/>
  <c r="BH1652" i="4"/>
  <c r="BH1655" i="4"/>
  <c r="BH1656" i="4"/>
  <c r="BH1659" i="4"/>
  <c r="BH1660" i="4"/>
  <c r="BH1663" i="4"/>
  <c r="BH1664" i="4"/>
  <c r="BH1667" i="4"/>
  <c r="BH1668" i="4"/>
  <c r="BH1671" i="4"/>
  <c r="BH1672" i="4"/>
  <c r="BH1675" i="4"/>
  <c r="BH1676" i="4"/>
  <c r="BH1679" i="4"/>
  <c r="BH1680" i="4"/>
  <c r="BH1683" i="4"/>
  <c r="BH1684" i="4"/>
  <c r="BH1687" i="4"/>
  <c r="BH1688" i="4"/>
  <c r="BH1691" i="4"/>
  <c r="BH1692" i="4"/>
  <c r="BH1695" i="4"/>
  <c r="BH1696" i="4"/>
  <c r="BH1699" i="4"/>
  <c r="BH1700" i="4"/>
  <c r="BH1703" i="4"/>
  <c r="BH1704" i="4"/>
  <c r="BH1707" i="4"/>
  <c r="BH1708" i="4"/>
  <c r="BH1711" i="4"/>
  <c r="BH1712" i="4"/>
  <c r="BH1715" i="4"/>
  <c r="BH1716" i="4"/>
  <c r="BH1719" i="4"/>
  <c r="BH1720" i="4"/>
  <c r="BH1723" i="4"/>
  <c r="BH1724" i="4"/>
  <c r="BH1727" i="4"/>
  <c r="BH1728" i="4"/>
  <c r="BH1731" i="4"/>
  <c r="BH1732" i="4"/>
  <c r="BH1735" i="4"/>
  <c r="BH1736" i="4"/>
  <c r="BH1739" i="4"/>
  <c r="BH1740" i="4"/>
  <c r="BH1743" i="4"/>
  <c r="BH1744" i="4"/>
  <c r="BH1747" i="4"/>
  <c r="BH1748" i="4"/>
  <c r="BH1751" i="4"/>
  <c r="BH1752" i="4"/>
  <c r="BH1755" i="4"/>
  <c r="BH1756" i="4"/>
  <c r="BH1759" i="4"/>
  <c r="BH1760" i="4"/>
  <c r="BH1763" i="4"/>
  <c r="BH1764" i="4"/>
  <c r="BH1767" i="4"/>
  <c r="BH1768" i="4"/>
  <c r="BH1771" i="4"/>
  <c r="BH1772" i="4"/>
  <c r="BH1775" i="4"/>
  <c r="BH1776" i="4"/>
  <c r="BH1779" i="4"/>
  <c r="BH1780" i="4"/>
  <c r="BH1783" i="4"/>
  <c r="BH1784" i="4"/>
  <c r="BH1787" i="4"/>
  <c r="BH1788" i="4"/>
  <c r="BH1791" i="4"/>
  <c r="BH1792" i="4"/>
  <c r="BH1795" i="4"/>
  <c r="BH1796" i="4"/>
  <c r="BH1799" i="4"/>
  <c r="BH1800" i="4"/>
  <c r="BH1803" i="4"/>
  <c r="BH1804" i="4"/>
  <c r="BH1807" i="4"/>
  <c r="BH1808" i="4"/>
  <c r="BH1811" i="4"/>
  <c r="BH1812" i="4"/>
  <c r="BH1815" i="4"/>
  <c r="BH1816" i="4"/>
  <c r="BH1819" i="4"/>
  <c r="BH1820" i="4"/>
  <c r="BH1823" i="4"/>
  <c r="BH1824" i="4"/>
  <c r="BH1827" i="4"/>
  <c r="BH1828" i="4"/>
  <c r="BH1831" i="4"/>
  <c r="BH1832" i="4"/>
  <c r="BH1835" i="4"/>
  <c r="BH1836" i="4"/>
  <c r="BH1839" i="4"/>
  <c r="BH1840" i="4"/>
  <c r="BH1843" i="4"/>
  <c r="BH1844" i="4"/>
  <c r="BH1847" i="4"/>
  <c r="BH1848" i="4"/>
  <c r="BH1851" i="4"/>
  <c r="BH1852" i="4"/>
  <c r="BH1855" i="4"/>
  <c r="BH1856" i="4"/>
  <c r="BH1859" i="4"/>
  <c r="BH1860" i="4"/>
  <c r="BH1863" i="4"/>
  <c r="BH1864" i="4"/>
  <c r="BH1867" i="4"/>
  <c r="BH1868" i="4"/>
  <c r="BH1871" i="4"/>
  <c r="BH1872" i="4"/>
  <c r="BH1875" i="4"/>
  <c r="BH1876" i="4"/>
  <c r="BH1879" i="4"/>
  <c r="BH1880" i="4"/>
  <c r="BH1883" i="4"/>
  <c r="BH1884" i="4"/>
  <c r="BH1887" i="4"/>
  <c r="BH1888" i="4"/>
  <c r="BH1891" i="4"/>
  <c r="BH1892" i="4"/>
  <c r="BH1895" i="4"/>
  <c r="BH1896" i="4"/>
  <c r="BH1899" i="4"/>
  <c r="BH1900" i="4"/>
  <c r="BH1903" i="4"/>
  <c r="BH1904" i="4"/>
  <c r="BH1907" i="4"/>
  <c r="BH1908" i="4"/>
  <c r="BH1911" i="4"/>
  <c r="BH1912" i="4"/>
  <c r="BH1915" i="4"/>
  <c r="BH1916" i="4"/>
  <c r="BH1919" i="4"/>
  <c r="BH1920" i="4"/>
  <c r="BH1923" i="4"/>
  <c r="BH1924" i="4"/>
  <c r="BH1927" i="4"/>
  <c r="BH1928" i="4"/>
  <c r="BH1931" i="4"/>
  <c r="BH1932" i="4"/>
  <c r="BH1935" i="4"/>
  <c r="BH1936" i="4"/>
  <c r="BH1939" i="4"/>
  <c r="BH1940" i="4"/>
  <c r="BH1943" i="4"/>
  <c r="BH1944" i="4"/>
  <c r="BH1947" i="4"/>
  <c r="BH1948" i="4"/>
  <c r="BH1951" i="4"/>
  <c r="BH1952" i="4"/>
  <c r="BH1955" i="4"/>
  <c r="BH1956" i="4"/>
  <c r="BH1959" i="4"/>
  <c r="BH1960" i="4"/>
  <c r="BH1963" i="4"/>
  <c r="BH1964" i="4"/>
  <c r="BH1967" i="4"/>
  <c r="BH1968" i="4"/>
  <c r="BH1971" i="4"/>
  <c r="BH1972" i="4"/>
  <c r="BH1975" i="4"/>
  <c r="BH1976" i="4"/>
  <c r="BH1979" i="4"/>
  <c r="BH1980" i="4"/>
  <c r="BH1983" i="4"/>
  <c r="BH1984" i="4"/>
  <c r="BH1987" i="4"/>
  <c r="BH1988" i="4"/>
  <c r="BH1991" i="4"/>
  <c r="BH1992" i="4"/>
  <c r="BH1995" i="4"/>
  <c r="BH1996" i="4"/>
  <c r="BH1999" i="4"/>
  <c r="BH2000" i="4"/>
  <c r="BH2003" i="4"/>
  <c r="BH2004" i="4"/>
  <c r="BH2007" i="4"/>
  <c r="BH2008" i="4"/>
  <c r="BH2011" i="4"/>
  <c r="BH2012" i="4"/>
  <c r="BH2015" i="4"/>
  <c r="BH2016" i="4"/>
  <c r="BH2019" i="4"/>
  <c r="BH2020" i="4"/>
  <c r="BH2023" i="4"/>
  <c r="BH2024" i="4"/>
  <c r="BH2027" i="4"/>
  <c r="BH2028" i="4"/>
  <c r="BH2031" i="4"/>
  <c r="BH2032" i="4"/>
  <c r="BH2035" i="4"/>
  <c r="BH2036" i="4"/>
  <c r="BH2039" i="4"/>
  <c r="BH2040" i="4"/>
  <c r="BH2043" i="4"/>
  <c r="BH2044" i="4"/>
  <c r="BH2047" i="4"/>
  <c r="BH2048" i="4"/>
  <c r="BH2051" i="4"/>
  <c r="BH2052" i="4"/>
  <c r="BH2055" i="4"/>
  <c r="BH2056" i="4"/>
  <c r="BH2059" i="4"/>
  <c r="BH2060" i="4"/>
  <c r="BH2063" i="4"/>
  <c r="BH2064" i="4"/>
  <c r="BH2067" i="4"/>
  <c r="BH2068" i="4"/>
  <c r="BH2071" i="4"/>
  <c r="BH2072" i="4"/>
  <c r="BH2075" i="4"/>
  <c r="BH2076" i="4"/>
  <c r="BH2079" i="4"/>
  <c r="BH2080" i="4"/>
  <c r="BH2083" i="4"/>
  <c r="BH2084" i="4"/>
  <c r="BH2087" i="4"/>
  <c r="BH2088" i="4"/>
  <c r="BH2091" i="4"/>
  <c r="BH2092" i="4"/>
  <c r="BH2095" i="4"/>
  <c r="BH2096" i="4"/>
  <c r="BH2099" i="4"/>
  <c r="BH2100" i="4"/>
  <c r="BH2103" i="4"/>
  <c r="BH2104" i="4"/>
  <c r="BH2107" i="4"/>
  <c r="BH2108" i="4"/>
  <c r="BH2111" i="4"/>
  <c r="BH2112" i="4"/>
  <c r="BH2115" i="4"/>
  <c r="BH2116" i="4"/>
  <c r="BH2119" i="4"/>
  <c r="BH2120" i="4"/>
  <c r="BH2123" i="4"/>
  <c r="BH2124" i="4"/>
  <c r="BH2127" i="4"/>
  <c r="BH2128" i="4"/>
  <c r="BH2131" i="4"/>
  <c r="BH2132" i="4"/>
  <c r="BH2135" i="4"/>
  <c r="BH2136" i="4"/>
  <c r="BH2139" i="4"/>
  <c r="BH2140" i="4"/>
  <c r="BH2143" i="4"/>
  <c r="BH2144" i="4"/>
  <c r="BH2147" i="4"/>
  <c r="BH2148" i="4"/>
  <c r="BH2151" i="4"/>
  <c r="BH2152" i="4"/>
  <c r="BH2155" i="4"/>
  <c r="BH2156" i="4"/>
  <c r="BH2159" i="4"/>
  <c r="BH2160" i="4"/>
  <c r="BH2163" i="4"/>
  <c r="BH2164" i="4"/>
  <c r="BH2167" i="4"/>
  <c r="BH2168" i="4"/>
  <c r="BH2171" i="4"/>
  <c r="BH2172" i="4"/>
  <c r="BH2175" i="4"/>
  <c r="BH2176" i="4"/>
  <c r="BH2179" i="4"/>
  <c r="BH2180" i="4"/>
  <c r="BH2183" i="4"/>
  <c r="BH2184" i="4"/>
  <c r="BH2187" i="4"/>
  <c r="BH2188" i="4"/>
  <c r="BH2191" i="4"/>
  <c r="BH2192" i="4"/>
  <c r="BH2195" i="4"/>
  <c r="BH2196" i="4"/>
  <c r="BH2199" i="4"/>
  <c r="BH2200" i="4"/>
  <c r="BH2203" i="4"/>
  <c r="BH2204" i="4"/>
  <c r="BH2207" i="4"/>
  <c r="BH2208" i="4"/>
  <c r="BH2211" i="4"/>
  <c r="BH2212" i="4"/>
  <c r="BH2215" i="4"/>
  <c r="BH2216" i="4"/>
  <c r="BH2219" i="4"/>
  <c r="BH2220" i="4"/>
  <c r="BH2223" i="4"/>
  <c r="BH2224" i="4"/>
  <c r="BH2227" i="4"/>
  <c r="BH2228" i="4"/>
  <c r="BH2231" i="4"/>
  <c r="BH2232" i="4"/>
  <c r="BH2235" i="4"/>
  <c r="BH2236" i="4"/>
  <c r="BH2239" i="4"/>
  <c r="BH2240" i="4"/>
  <c r="BH2243" i="4"/>
  <c r="BH2244" i="4"/>
  <c r="BH2247" i="4"/>
  <c r="BH2248" i="4"/>
  <c r="BH2251" i="4"/>
  <c r="BH2252" i="4"/>
  <c r="BH2255" i="4"/>
  <c r="BH2256" i="4"/>
  <c r="BH2259" i="4"/>
  <c r="BH2260" i="4"/>
  <c r="BH2263" i="4"/>
  <c r="BH2264" i="4"/>
  <c r="BH2267" i="4"/>
  <c r="BH2268" i="4"/>
  <c r="BH2271" i="4"/>
  <c r="BH2272" i="4"/>
  <c r="BH2275" i="4"/>
  <c r="BH2276" i="4"/>
  <c r="BH2279" i="4"/>
  <c r="BH2280" i="4"/>
  <c r="BH2283" i="4"/>
  <c r="BH2284" i="4"/>
  <c r="BH2287" i="4"/>
  <c r="BH2288" i="4"/>
  <c r="BH2291" i="4"/>
  <c r="BH2292" i="4"/>
  <c r="BH2295" i="4"/>
  <c r="BH2296" i="4"/>
  <c r="BH2299" i="4"/>
  <c r="BH2300" i="4"/>
  <c r="BH2303" i="4"/>
  <c r="BH2304" i="4"/>
  <c r="BH2307" i="4"/>
  <c r="BH2308" i="4"/>
  <c r="BH2311" i="4"/>
  <c r="BH2312" i="4"/>
  <c r="BH2313" i="4"/>
  <c r="BH2315" i="4"/>
  <c r="BH2316" i="4"/>
  <c r="BH2319" i="4"/>
  <c r="BH2320" i="4"/>
  <c r="BH2323" i="4"/>
  <c r="BH2324" i="4"/>
  <c r="BH2327" i="4"/>
  <c r="BH2328" i="4"/>
  <c r="BH2331" i="4"/>
  <c r="BH2332" i="4"/>
  <c r="BH2335" i="4"/>
  <c r="BH2336" i="4"/>
  <c r="BH2339" i="4"/>
  <c r="BH2340" i="4"/>
  <c r="BH2343" i="4"/>
  <c r="BH2344" i="4"/>
  <c r="BH2347" i="4"/>
  <c r="BH2348" i="4"/>
  <c r="BH2351" i="4"/>
  <c r="BH2352" i="4"/>
  <c r="BH2355" i="4"/>
  <c r="BH2356" i="4"/>
  <c r="BH2359" i="4"/>
  <c r="BH2360" i="4"/>
  <c r="BH2363" i="4"/>
  <c r="BH2364" i="4"/>
  <c r="BH2367" i="4"/>
  <c r="BH2368" i="4"/>
  <c r="BH2371" i="4"/>
  <c r="BH2372" i="4"/>
  <c r="BH2375" i="4"/>
  <c r="BH2376" i="4"/>
  <c r="BH2379" i="4"/>
  <c r="BH2380" i="4"/>
  <c r="BH2383" i="4"/>
  <c r="BH2384" i="4"/>
  <c r="BH2387" i="4"/>
  <c r="BH2388" i="4"/>
  <c r="BH2391" i="4"/>
  <c r="BH2392" i="4"/>
  <c r="BH2395" i="4"/>
  <c r="BH2396" i="4"/>
  <c r="BH2399" i="4"/>
  <c r="BH2400" i="4"/>
  <c r="BH2403" i="4"/>
  <c r="BH2404" i="4"/>
  <c r="BH2407" i="4"/>
  <c r="BH2408" i="4"/>
  <c r="BH2411" i="4"/>
  <c r="BH2412" i="4"/>
  <c r="BH2415" i="4"/>
  <c r="BH2416" i="4"/>
  <c r="BH2419" i="4"/>
  <c r="BH2420" i="4"/>
  <c r="BH2423" i="4"/>
  <c r="BH2424" i="4"/>
  <c r="BH2427" i="4"/>
  <c r="BH2428" i="4"/>
  <c r="BH2429" i="4"/>
  <c r="BH2431" i="4"/>
  <c r="BH2432" i="4"/>
  <c r="BH2435" i="4"/>
  <c r="BH2436" i="4"/>
  <c r="BH2439" i="4"/>
  <c r="BH2440" i="4"/>
  <c r="BH2443" i="4"/>
  <c r="BH2444" i="4"/>
  <c r="BH2447" i="4"/>
  <c r="BH2448" i="4"/>
  <c r="BH2451" i="4"/>
  <c r="BH2452" i="4"/>
  <c r="BH2455" i="4"/>
  <c r="BH2456" i="4"/>
  <c r="BH2459" i="4"/>
  <c r="BH2460" i="4"/>
  <c r="BH2463" i="4"/>
  <c r="BH2464" i="4"/>
  <c r="BH2467" i="4"/>
  <c r="BH2468" i="4"/>
  <c r="BH2471" i="4"/>
  <c r="BH2472" i="4"/>
  <c r="BH2475" i="4"/>
  <c r="BH2476" i="4"/>
  <c r="BH2479" i="4"/>
  <c r="BH2480" i="4"/>
  <c r="BH2483" i="4"/>
  <c r="BH2484" i="4"/>
  <c r="BH2487" i="4"/>
  <c r="BH2488" i="4"/>
  <c r="BH2491" i="4"/>
  <c r="BH2492" i="4"/>
  <c r="BH2495" i="4"/>
  <c r="BH2496" i="4"/>
  <c r="BH2499" i="4"/>
  <c r="BH2500" i="4"/>
  <c r="BH2503" i="4"/>
  <c r="BH2504" i="4"/>
  <c r="BH2507" i="4"/>
  <c r="BH2508" i="4"/>
  <c r="BH2511" i="4"/>
  <c r="BH2512" i="4"/>
  <c r="BH2515" i="4"/>
  <c r="BH2516" i="4"/>
  <c r="BH2519" i="4"/>
  <c r="BH2520" i="4"/>
  <c r="BH2523" i="4"/>
  <c r="BH2524" i="4"/>
  <c r="BH2527" i="4"/>
  <c r="BH2528" i="4"/>
  <c r="BH2531" i="4"/>
  <c r="BH2532" i="4"/>
  <c r="BH2535" i="4"/>
  <c r="BH2536" i="4"/>
  <c r="BH2539" i="4"/>
  <c r="BH2540" i="4"/>
  <c r="BH2543" i="4"/>
  <c r="BH2544" i="4"/>
  <c r="BH2547" i="4"/>
  <c r="BH2548" i="4"/>
  <c r="BH2551" i="4"/>
  <c r="BH2552" i="4"/>
  <c r="BH2555" i="4"/>
  <c r="BH2556" i="4"/>
  <c r="BH2559" i="4"/>
  <c r="BH2560" i="4"/>
  <c r="BH2563" i="4"/>
  <c r="BH2564" i="4"/>
  <c r="BH2567" i="4"/>
  <c r="BH2568" i="4"/>
  <c r="BH2571" i="4"/>
  <c r="BH2572" i="4"/>
  <c r="BH2575" i="4"/>
  <c r="BH2576" i="4"/>
  <c r="BH2579" i="4"/>
  <c r="BH2580" i="4"/>
  <c r="BH2583" i="4"/>
  <c r="BH2584" i="4"/>
  <c r="BH2587" i="4"/>
  <c r="BH2588" i="4"/>
  <c r="BH2591" i="4"/>
  <c r="BH2592" i="4"/>
  <c r="BH2595" i="4"/>
  <c r="BH2596" i="4"/>
  <c r="BH2599" i="4"/>
  <c r="BH2600" i="4"/>
  <c r="BH2603" i="4"/>
  <c r="BH2604" i="4"/>
  <c r="BH2607" i="4"/>
  <c r="BH2608" i="4"/>
  <c r="BH2611" i="4"/>
  <c r="BH2612" i="4"/>
  <c r="BH2615" i="4"/>
  <c r="BH2616" i="4"/>
  <c r="BH2619" i="4"/>
  <c r="BH2620" i="4"/>
  <c r="BH2623" i="4"/>
  <c r="BH2624" i="4"/>
  <c r="BH2627" i="4"/>
  <c r="BH2628" i="4"/>
  <c r="BH2631" i="4"/>
  <c r="BH2632" i="4"/>
  <c r="BH2635" i="4"/>
  <c r="BH2636" i="4"/>
  <c r="BH2639" i="4"/>
  <c r="BH2640" i="4"/>
  <c r="BH2643" i="4"/>
  <c r="BH2644" i="4"/>
  <c r="BH2647" i="4"/>
  <c r="BH2648" i="4"/>
  <c r="BH2651" i="4"/>
  <c r="BH2652" i="4"/>
  <c r="BH2655" i="4"/>
  <c r="BH2656" i="4"/>
  <c r="BH2659" i="4"/>
  <c r="BH2660" i="4"/>
  <c r="BH2663" i="4"/>
  <c r="BH2664" i="4"/>
  <c r="BH2667" i="4"/>
  <c r="BH2668" i="4"/>
  <c r="BH2671" i="4"/>
  <c r="BH2672" i="4"/>
  <c r="BH2675" i="4"/>
  <c r="BH2676" i="4"/>
  <c r="BH2679" i="4"/>
  <c r="BH2680" i="4"/>
  <c r="BH2683" i="4"/>
  <c r="BH2684" i="4"/>
  <c r="BH2687" i="4"/>
  <c r="BH2688" i="4"/>
  <c r="BH2691" i="4"/>
  <c r="BH2692" i="4"/>
  <c r="BH2695" i="4"/>
  <c r="BH2696" i="4"/>
  <c r="BH2699" i="4"/>
  <c r="BH2700" i="4"/>
  <c r="BH2703" i="4"/>
  <c r="BH2704" i="4"/>
  <c r="BH2707" i="4"/>
  <c r="BH2708" i="4"/>
  <c r="BH2711" i="4"/>
  <c r="BH2712" i="4"/>
  <c r="BH2715" i="4"/>
  <c r="BH2716" i="4"/>
  <c r="BH2719" i="4"/>
  <c r="BH2720" i="4"/>
  <c r="BH2723" i="4"/>
  <c r="BH2724" i="4"/>
  <c r="BH2727" i="4"/>
  <c r="BH2728" i="4"/>
  <c r="BH2731" i="4"/>
  <c r="BH2732" i="4"/>
  <c r="BH2735" i="4"/>
  <c r="BH2736" i="4"/>
  <c r="BH2739" i="4"/>
  <c r="BH2740" i="4"/>
  <c r="BH2743" i="4"/>
  <c r="BH2744" i="4"/>
  <c r="BH2747" i="4"/>
  <c r="BH2748" i="4"/>
  <c r="BH2751" i="4"/>
  <c r="BH2752" i="4"/>
  <c r="BH2755" i="4"/>
  <c r="BH2756" i="4"/>
  <c r="BH2759" i="4"/>
  <c r="BH2760" i="4"/>
  <c r="BH2761" i="4"/>
  <c r="BH2763" i="4"/>
  <c r="BH2764" i="4"/>
  <c r="BH2767" i="4"/>
  <c r="BH2768" i="4"/>
  <c r="BH2771" i="4"/>
  <c r="BH2772" i="4"/>
  <c r="BH2775" i="4"/>
  <c r="BH2776" i="4"/>
  <c r="BH2779" i="4"/>
  <c r="BH2780" i="4"/>
  <c r="BH2783" i="4"/>
  <c r="BH2784" i="4"/>
  <c r="BH2787" i="4"/>
  <c r="BH2788" i="4"/>
  <c r="BH2791" i="4"/>
  <c r="BH2792" i="4"/>
  <c r="BH2795" i="4"/>
  <c r="BH2796" i="4"/>
  <c r="BH2799" i="4"/>
  <c r="BH2800" i="4"/>
  <c r="BH2803" i="4"/>
  <c r="BH2804" i="4"/>
  <c r="BH2807" i="4"/>
  <c r="BH2808" i="4"/>
  <c r="BH2811" i="4"/>
  <c r="BH2812" i="4"/>
  <c r="BH2815" i="4"/>
  <c r="BH2816" i="4"/>
  <c r="BH2819" i="4"/>
  <c r="BH2820" i="4"/>
  <c r="BH2823" i="4"/>
  <c r="BH2824" i="4"/>
  <c r="BH2827" i="4"/>
  <c r="BH2828" i="4"/>
  <c r="BH2831" i="4"/>
  <c r="BH2832" i="4"/>
  <c r="BH2835" i="4"/>
  <c r="BH2836" i="4"/>
  <c r="BH2839" i="4"/>
  <c r="BH2840" i="4"/>
  <c r="BH2843" i="4"/>
  <c r="BH2844" i="4"/>
  <c r="BH2845" i="4"/>
  <c r="BH2847" i="4"/>
  <c r="BH2848" i="4"/>
  <c r="BH2851" i="4"/>
  <c r="BH2852" i="4"/>
  <c r="BH2855" i="4"/>
  <c r="BH2856" i="4"/>
  <c r="BH2859" i="4"/>
  <c r="BH2860" i="4"/>
  <c r="BH2863" i="4"/>
  <c r="BH2864" i="4"/>
  <c r="BH2867" i="4"/>
  <c r="BH2868" i="4"/>
  <c r="BH2871" i="4"/>
  <c r="BH2872" i="4"/>
  <c r="BH2875" i="4"/>
  <c r="BH2876" i="4"/>
  <c r="BH2879" i="4"/>
  <c r="BH2880" i="4"/>
  <c r="BH2883" i="4"/>
  <c r="BH2884" i="4"/>
  <c r="BH2887" i="4"/>
  <c r="BH2888" i="4"/>
  <c r="BH2891" i="4"/>
  <c r="BH2892" i="4"/>
  <c r="BH2895" i="4"/>
  <c r="BH2896" i="4"/>
  <c r="BH2897" i="4"/>
  <c r="BH2899" i="4"/>
  <c r="BH2900" i="4"/>
  <c r="BH2903" i="4"/>
  <c r="BH2904" i="4"/>
  <c r="BH2907" i="4"/>
  <c r="BH290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H2873" i="4" l="1"/>
  <c r="BH2869" i="4"/>
  <c r="BH2865" i="4"/>
  <c r="BH2861" i="4"/>
  <c r="BH2853" i="4"/>
  <c r="BH2849" i="4"/>
  <c r="BH2841" i="4"/>
  <c r="BH2837" i="4"/>
  <c r="BH2833" i="4"/>
  <c r="BH2829" i="4"/>
  <c r="BH2821" i="4"/>
  <c r="BH2817" i="4"/>
  <c r="BH2809" i="4"/>
  <c r="BH2805" i="4"/>
  <c r="BH2801" i="4"/>
  <c r="BH2797" i="4"/>
  <c r="BH2789" i="4"/>
  <c r="BH2785" i="4"/>
  <c r="BH2777" i="4"/>
  <c r="BH2773" i="4"/>
  <c r="BH2769" i="4"/>
  <c r="BH2765" i="4"/>
  <c r="BH2757" i="4"/>
  <c r="BH2753" i="4"/>
  <c r="BH2745" i="4"/>
  <c r="BH2741" i="4"/>
  <c r="BH2737" i="4"/>
  <c r="BH2733" i="4"/>
  <c r="BH2725" i="4"/>
  <c r="BH2721" i="4"/>
  <c r="BH2713" i="4"/>
  <c r="BH2709" i="4"/>
  <c r="BH2705" i="4"/>
  <c r="BH2701" i="4"/>
  <c r="BH2693" i="4"/>
  <c r="BH2689" i="4"/>
  <c r="BH2681" i="4"/>
  <c r="BH2677" i="4"/>
  <c r="BH2673" i="4"/>
  <c r="BH2669" i="4"/>
  <c r="BH2661" i="4"/>
  <c r="BH2657" i="4"/>
  <c r="BH2649" i="4"/>
  <c r="BH2645" i="4"/>
  <c r="BH2641" i="4"/>
  <c r="BH2637" i="4"/>
  <c r="BH2629" i="4"/>
  <c r="BH2625" i="4"/>
  <c r="BH2617" i="4"/>
  <c r="BH2613" i="4"/>
  <c r="BH2609" i="4"/>
  <c r="BH2605" i="4"/>
  <c r="BH2597" i="4"/>
  <c r="BH2593" i="4"/>
  <c r="BH2585" i="4"/>
  <c r="BH2581" i="4"/>
  <c r="BH2577" i="4"/>
  <c r="BH2573" i="4"/>
  <c r="BH2565" i="4"/>
  <c r="BH2561" i="4"/>
  <c r="BH2553" i="4"/>
  <c r="BH2549" i="4"/>
  <c r="BH2545" i="4"/>
  <c r="BH2541" i="4"/>
  <c r="BH2533" i="4"/>
  <c r="BH2529" i="4"/>
  <c r="BH2521" i="4"/>
  <c r="BH2517" i="4"/>
  <c r="BH2513" i="4"/>
  <c r="BH2509" i="4"/>
  <c r="BH2501" i="4"/>
  <c r="BH2497" i="4"/>
  <c r="BH2489" i="4"/>
  <c r="BH2485" i="4"/>
  <c r="BH2481" i="4"/>
  <c r="BH2477" i="4"/>
  <c r="BH2469" i="4"/>
  <c r="BH2465" i="4"/>
  <c r="BH2457" i="4"/>
  <c r="BH2453" i="4"/>
  <c r="BH2449" i="4"/>
  <c r="BH2445" i="4"/>
  <c r="BH2437" i="4"/>
  <c r="BH2433" i="4"/>
  <c r="BH2425" i="4"/>
  <c r="BH2421" i="4"/>
  <c r="BH2417" i="4"/>
  <c r="BH2413" i="4"/>
  <c r="BH2405" i="4"/>
  <c r="BH2401" i="4"/>
  <c r="BH2393" i="4"/>
  <c r="BH2389" i="4"/>
  <c r="BH2385" i="4"/>
  <c r="BH2381" i="4"/>
  <c r="BH2373" i="4"/>
  <c r="BH2369" i="4"/>
  <c r="BH2361" i="4"/>
  <c r="BH2357" i="4"/>
  <c r="BH2353" i="4"/>
  <c r="BH2349" i="4"/>
  <c r="BH2341" i="4"/>
  <c r="BH2337" i="4"/>
  <c r="BH2329" i="4"/>
  <c r="BH2325" i="4"/>
  <c r="BH2321" i="4"/>
  <c r="BH2317" i="4"/>
  <c r="BH2309" i="4"/>
  <c r="BH2305" i="4"/>
  <c r="BH2297" i="4"/>
  <c r="BH2293" i="4"/>
  <c r="BH2289" i="4"/>
  <c r="BH2285" i="4"/>
  <c r="BH2281" i="4"/>
  <c r="BH2277" i="4"/>
  <c r="BH2273" i="4"/>
  <c r="BH2269" i="4"/>
  <c r="BH2265" i="4"/>
  <c r="BH2261" i="4"/>
  <c r="BH2257" i="4"/>
  <c r="BH2253" i="4"/>
  <c r="BH2249" i="4"/>
  <c r="BH2245" i="4"/>
  <c r="BH2241" i="4"/>
  <c r="BH2237" i="4"/>
  <c r="BH2233" i="4"/>
  <c r="BH2229" i="4"/>
  <c r="BH2225" i="4"/>
  <c r="BH2221" i="4"/>
  <c r="BH2217" i="4"/>
  <c r="BH2213" i="4"/>
  <c r="BH2209" i="4"/>
  <c r="BH2205" i="4"/>
  <c r="BH2201" i="4"/>
  <c r="BH2197" i="4"/>
  <c r="BH2193" i="4"/>
  <c r="BH2189" i="4"/>
  <c r="BH2185" i="4"/>
  <c r="BH2181" i="4"/>
  <c r="BH2177" i="4"/>
  <c r="BH2173" i="4"/>
  <c r="BH2169" i="4"/>
  <c r="BH2165" i="4"/>
  <c r="BH2161" i="4"/>
  <c r="BH2157" i="4"/>
  <c r="BH2153" i="4"/>
  <c r="BH2149" i="4"/>
  <c r="BH2145" i="4"/>
  <c r="BH2141" i="4"/>
  <c r="BH2137" i="4"/>
  <c r="BH2133" i="4"/>
  <c r="BH2129" i="4"/>
  <c r="BH2125" i="4"/>
  <c r="BH2121" i="4"/>
  <c r="BH2117" i="4"/>
  <c r="BH2113" i="4"/>
  <c r="BH2109" i="4"/>
  <c r="BH2105" i="4"/>
  <c r="BH2101" i="4"/>
  <c r="BH2097" i="4"/>
  <c r="BH2093" i="4"/>
  <c r="BH2089" i="4"/>
  <c r="BH2085" i="4"/>
  <c r="BH2081" i="4"/>
  <c r="BH2077" i="4"/>
  <c r="BH2073" i="4"/>
  <c r="BH2069" i="4"/>
  <c r="BH585" i="4"/>
  <c r="BH573" i="4"/>
  <c r="BH569" i="4"/>
  <c r="BH557" i="4"/>
  <c r="BH553" i="4"/>
  <c r="BH537" i="4"/>
  <c r="BH525" i="4"/>
  <c r="BH505" i="4"/>
  <c r="BH477" i="4"/>
  <c r="BH473" i="4"/>
  <c r="BH457" i="4"/>
  <c r="BH445" i="4"/>
  <c r="BH441" i="4"/>
  <c r="BH429" i="4"/>
  <c r="BH2065" i="4"/>
  <c r="BH2061" i="4"/>
  <c r="BH2057" i="4"/>
  <c r="BH2053" i="4"/>
  <c r="BH2049" i="4"/>
  <c r="BH2045" i="4"/>
  <c r="BH2041" i="4"/>
  <c r="BH2037" i="4"/>
  <c r="BH2033" i="4"/>
  <c r="BH2029" i="4"/>
  <c r="BH2025" i="4"/>
  <c r="BH2021" i="4"/>
  <c r="BH2017" i="4"/>
  <c r="BH2013" i="4"/>
  <c r="BH2009" i="4"/>
  <c r="BH2005" i="4"/>
  <c r="BH2001" i="4"/>
  <c r="BH1997" i="4"/>
  <c r="BH1993" i="4"/>
  <c r="BH1989" i="4"/>
  <c r="BH1985" i="4"/>
  <c r="BH1981" i="4"/>
  <c r="BH1977" i="4"/>
  <c r="BH1973" i="4"/>
  <c r="BH1969" i="4"/>
  <c r="BH1965" i="4"/>
  <c r="BH1961" i="4"/>
  <c r="BH1957" i="4"/>
  <c r="BH1953" i="4"/>
  <c r="BH1949" i="4"/>
  <c r="BH1945" i="4"/>
  <c r="BH1013" i="4"/>
  <c r="BH1009" i="4"/>
  <c r="BH997" i="4"/>
  <c r="BH993" i="4"/>
  <c r="BH981" i="4"/>
  <c r="BH977" i="4"/>
  <c r="BH965" i="4"/>
  <c r="BH961" i="4"/>
  <c r="BH949" i="4"/>
  <c r="BH945" i="4"/>
  <c r="BH933" i="4"/>
  <c r="BH929" i="4"/>
  <c r="BH917" i="4"/>
  <c r="BH913" i="4"/>
  <c r="BH901" i="4"/>
  <c r="BH897" i="4"/>
  <c r="BH885" i="4"/>
  <c r="BH881" i="4"/>
  <c r="BH869" i="4"/>
  <c r="BH865" i="4"/>
  <c r="BH853" i="4"/>
  <c r="BH849" i="4"/>
  <c r="BH837" i="4"/>
  <c r="BH833" i="4"/>
  <c r="BH821" i="4"/>
  <c r="BH817" i="4"/>
  <c r="BH805" i="4"/>
  <c r="BH801" i="4"/>
  <c r="BH789" i="4"/>
  <c r="BH785" i="4"/>
  <c r="BH773" i="4"/>
  <c r="BH769" i="4"/>
  <c r="BH757" i="4"/>
  <c r="BH753" i="4"/>
  <c r="BH741" i="4"/>
  <c r="BH737" i="4"/>
  <c r="BH725" i="4"/>
  <c r="BH721" i="4"/>
  <c r="BH709" i="4"/>
  <c r="BH705" i="4"/>
  <c r="BH693" i="4"/>
  <c r="BH689" i="4"/>
  <c r="BH677" i="4"/>
  <c r="BH673" i="4"/>
  <c r="BH661" i="4"/>
  <c r="BH657" i="4"/>
  <c r="BH645" i="4"/>
  <c r="BH641" i="4"/>
  <c r="BH629" i="4"/>
  <c r="BH625" i="4"/>
  <c r="BH613" i="4"/>
  <c r="BH609" i="4"/>
  <c r="BH597" i="4"/>
  <c r="BH593" i="4"/>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<sst xmlns="http://schemas.openxmlformats.org/spreadsheetml/2006/main" count="129322" uniqueCount="16484">
  <si>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</si>
  <si>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</si>
  <si>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</si>
  <si>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</si>
  <si>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</si>
  <si>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</si>
  <si>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</si>
  <si>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</si>
  <si>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</si>
  <si>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</si>
  <si>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</si>
  <si>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</si>
  <si>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</si>
  <si>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</si>
  <si>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</si>
  <si>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</si>
  <si>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</si>
  <si>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</si>
  <si>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</si>
  <si>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</si>
  <si>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</si>
  <si>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</si>
  <si>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</si>
  <si>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</si>
  <si>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</si>
  <si>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</si>
  <si>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</si>
  <si>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</si>
  <si>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</si>
  <si>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</si>
  <si>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</si>
  <si>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</si>
  <si>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</si>
  <si>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</si>
  <si>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</si>
  <si>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</si>
  <si>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</si>
  <si>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</si>
  <si>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</si>
  <si>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</si>
  <si>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</si>
  <si>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</si>
  <si>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</si>
  <si>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</si>
  <si>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</si>
  <si>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</si>
  <si>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</si>
  <si>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</si>
  <si>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</si>
  <si>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</si>
  <si>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</si>
  <si>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</si>
  <si>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</si>
  <si>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</si>
  <si>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</si>
  <si>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</si>
  <si>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</si>
  <si>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</si>
  <si>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</si>
  <si>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</si>
  <si>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</si>
  <si>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</si>
  <si>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</si>
  <si>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</si>
  <si>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</si>
  <si>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</si>
  <si>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</si>
  <si>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</si>
  <si>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</si>
  <si>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</si>
  <si>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</si>
  <si>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</si>
  <si>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</si>
  <si>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</si>
  <si>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</si>
  <si>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</si>
  <si>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</si>
  <si>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</si>
  <si>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</si>
  <si>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</si>
  <si>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</si>
  <si>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</si>
  <si>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</si>
  <si>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</si>
  <si>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</si>
  <si>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</si>
  <si>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</si>
  <si>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</si>
  <si>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</si>
  <si>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</si>
  <si>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</si>
  <si>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</si>
  <si>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</si>
  <si>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</si>
  <si>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</si>
  <si>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</si>
  <si>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</si>
  <si>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</si>
  <si>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</si>
  <si>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</si>
  <si>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</si>
  <si>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</si>
  <si>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</si>
  <si>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</si>
  <si>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</si>
  <si>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</si>
  <si>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</si>
  <si>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</si>
  <si>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</si>
  <si>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</si>
  <si>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</si>
  <si>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</si>
  <si>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</si>
  <si>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</si>
  <si>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</si>
  <si>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</si>
  <si>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</si>
  <si>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</si>
  <si>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</si>
  <si>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</si>
  <si>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</si>
  <si>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</si>
  <si>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</si>
  <si>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</si>
  <si>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</si>
  <si>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</si>
  <si>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</si>
  <si>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</si>
  <si>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</si>
  <si>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</si>
  <si>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</si>
  <si>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</si>
  <si>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</si>
  <si>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</si>
  <si>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</si>
  <si>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</si>
  <si>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</si>
  <si>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</si>
  <si>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</si>
  <si>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</si>
  <si>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</si>
  <si>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</si>
  <si>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</si>
  <si>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</si>
  <si>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</si>
  <si>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</si>
  <si>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</si>
  <si>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</si>
  <si>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</si>
  <si>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</si>
  <si>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</si>
  <si>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</si>
  <si>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</si>
  <si>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</si>
  <si>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</si>
  <si>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</si>
  <si>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</si>
  <si>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</si>
  <si>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</si>
  <si>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</si>
  <si>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</si>
  <si>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</si>
  <si>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</si>
  <si>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</si>
  <si>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</si>
  <si>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</si>
  <si>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</si>
  <si>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</si>
  <si>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</si>
  <si>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</si>
  <si>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</si>
  <si>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</si>
  <si>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</si>
  <si>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</si>
  <si>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</si>
  <si>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</si>
  <si>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</si>
  <si>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</si>
  <si>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</si>
  <si>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</si>
  <si>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</si>
  <si>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</si>
  <si>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</si>
  <si>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</si>
  <si>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</si>
  <si>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</si>
  <si>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</si>
  <si>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</si>
  <si>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</si>
  <si>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</si>
  <si>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</si>
  <si>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</si>
  <si>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</si>
  <si>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</si>
  <si>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</si>
  <si>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</si>
  <si>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</si>
  <si>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</si>
  <si>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</si>
  <si>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</si>
  <si>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</si>
  <si>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</si>
  <si>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</si>
  <si>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</si>
  <si>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</si>
  <si>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</si>
  <si>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</si>
  <si>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</si>
  <si>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</si>
  <si>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</si>
  <si>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</si>
  <si>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</si>
  <si>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</si>
  <si>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</si>
  <si>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</si>
  <si>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</si>
  <si>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</si>
  <si>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</si>
  <si>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</si>
  <si>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</si>
  <si>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</si>
  <si>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</si>
  <si>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</si>
  <si>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</si>
  <si>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</si>
  <si>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</si>
  <si>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</si>
  <si>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</si>
  <si>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</si>
  <si>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</si>
  <si>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</si>
  <si>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</si>
  <si>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</si>
  <si>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</si>
  <si>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</si>
  <si>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</si>
  <si>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</si>
  <si>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</si>
  <si>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</si>
  <si>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</si>
  <si>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</si>
  <si>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</si>
  <si>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</si>
  <si>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</si>
  <si>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</si>
  <si>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</si>
  <si>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</si>
  <si>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</si>
  <si>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</si>
  <si>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</si>
  <si>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</si>
  <si>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</si>
  <si>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</si>
  <si>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</si>
  <si>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</si>
  <si>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</si>
  <si>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</si>
  <si>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</si>
  <si>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</si>
  <si>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</si>
  <si>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</si>
  <si>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</si>
  <si>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</si>
  <si>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</si>
  <si>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</si>
  <si>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</si>
  <si>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</si>
  <si>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</si>
  <si>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</si>
  <si>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</si>
  <si>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</si>
  <si>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</si>
  <si>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</si>
  <si>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</si>
  <si>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</si>
  <si>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</si>
  <si>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</si>
  <si>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</si>
  <si>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</si>
  <si>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</si>
  <si>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</si>
  <si>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</si>
  <si>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</si>
  <si>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</si>
  <si>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</si>
  <si>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</si>
  <si>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</si>
  <si>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</si>
  <si>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</si>
  <si>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</si>
  <si>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</si>
  <si>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</si>
  <si>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</si>
  <si>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</si>
  <si>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</si>
  <si>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</si>
  <si>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</si>
  <si>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</si>
  <si>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</si>
  <si>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</si>
  <si>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</si>
  <si>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</si>
  <si>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</si>
  <si>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</si>
  <si>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</si>
  <si>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</si>
  <si>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</si>
  <si>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</si>
  <si>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</si>
  <si>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</si>
  <si>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</si>
  <si>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</si>
  <si>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</si>
  <si>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</si>
  <si>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</si>
  <si>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</si>
  <si>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</si>
  <si>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</si>
  <si>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</si>
  <si>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</si>
  <si>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</si>
  <si>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</si>
  <si>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</si>
  <si>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</si>
  <si>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</si>
  <si>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</si>
  <si>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</si>
  <si>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</si>
  <si>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</si>
  <si>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</si>
  <si>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</si>
  <si>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</si>
  <si>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</si>
  <si>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</si>
  <si>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</si>
  <si>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</si>
  <si>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</si>
  <si>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</si>
  <si>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</si>
  <si>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</si>
  <si>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</si>
  <si>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</si>
  <si>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</si>
  <si>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</si>
  <si>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</si>
  <si>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</si>
  <si>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</si>
  <si>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</si>
  <si>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</si>
  <si>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</si>
  <si>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</si>
  <si>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</si>
  <si>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</si>
  <si>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</si>
  <si>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</si>
  <si>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</si>
  <si>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</si>
  <si>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</si>
  <si>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</si>
  <si>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</si>
  <si>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</si>
  <si>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</si>
  <si>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</si>
  <si>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</si>
  <si>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</si>
  <si>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</si>
  <si>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</si>
  <si>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</si>
  <si>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</si>
  <si>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</si>
  <si>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</si>
  <si>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</si>
  <si>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</si>
  <si>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</si>
  <si>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</si>
  <si>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</si>
  <si>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</si>
  <si>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</si>
  <si>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</si>
  <si>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</si>
  <si>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</si>
  <si>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</si>
  <si>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</si>
  <si>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</si>
  <si>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</si>
  <si>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</si>
  <si>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</si>
  <si>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</si>
  <si>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</si>
  <si>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</si>
  <si>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</si>
  <si>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</si>
  <si>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</si>
  <si>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</si>
  <si>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</si>
  <si>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</si>
  <si>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</si>
  <si>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</si>
  <si>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</si>
  <si>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</si>
  <si>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</si>
  <si>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</si>
  <si>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</si>
  <si>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</si>
  <si>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</si>
  <si>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</si>
  <si>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</si>
  <si>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</si>
  <si>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</si>
  <si>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</si>
  <si>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</si>
  <si>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</si>
  <si>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</si>
  <si>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</si>
  <si>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</si>
  <si>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</si>
  <si>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</si>
  <si>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</si>
  <si>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</si>
  <si>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</si>
  <si>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</si>
  <si>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</si>
  <si>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</si>
  <si>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</si>
  <si>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</si>
  <si>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</si>
  <si>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</si>
  <si>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</si>
  <si>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</si>
  <si>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</si>
  <si>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</si>
  <si>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</si>
  <si>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</si>
  <si>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</si>
  <si>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</si>
  <si>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</si>
  <si>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</si>
  <si>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</si>
  <si>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</si>
  <si>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</si>
  <si>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</si>
  <si>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</si>
  <si>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</si>
  <si>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</si>
  <si>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</si>
  <si>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</si>
  <si>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</si>
  <si>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</si>
  <si>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</si>
  <si>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</si>
  <si>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</si>
  <si>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</si>
  <si>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</si>
  <si>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</si>
  <si>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</si>
  <si>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</si>
  <si>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</si>
  <si>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</si>
  <si>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</si>
  <si>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</si>
  <si>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</si>
  <si>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</si>
  <si>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</si>
  <si>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</si>
  <si>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</si>
  <si>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</si>
  <si>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</si>
  <si>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</si>
  <si>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</si>
  <si>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</si>
  <si>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</si>
  <si>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</si>
  <si>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</si>
  <si>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</si>
  <si>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</si>
  <si>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</si>
  <si>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</si>
  <si>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</si>
  <si>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</si>
  <si>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</si>
  <si>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</si>
  <si>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</si>
  <si>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</si>
  <si>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</si>
  <si>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</si>
  <si>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</si>
  <si>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</si>
  <si>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</si>
  <si>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</si>
  <si>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</si>
  <si>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</si>
  <si>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</si>
  <si>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</si>
  <si>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</si>
  <si>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</si>
  <si>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</si>
  <si>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</si>
  <si>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</si>
  <si>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</si>
  <si>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</si>
  <si>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</si>
  <si>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</si>
  <si>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</si>
  <si>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</si>
  <si>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</si>
  <si>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</si>
  <si>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</si>
  <si>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</si>
  <si>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</si>
  <si>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</si>
  <si>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</si>
  <si>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</si>
  <si>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</si>
  <si>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</si>
  <si>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</si>
  <si>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</si>
  <si>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</si>
  <si>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</si>
  <si>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</si>
  <si>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</si>
  <si>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</si>
  <si>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</si>
  <si>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</si>
  <si>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</si>
  <si>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</si>
  <si>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</si>
  <si>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</si>
  <si>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</si>
  <si>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</si>
  <si>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</si>
  <si>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</si>
  <si>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</si>
  <si>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</si>
  <si>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</si>
  <si>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</si>
  <si>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</si>
  <si>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</si>
  <si>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</si>
  <si>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</si>
  <si>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</si>
  <si>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</si>
  <si>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</si>
  <si>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</si>
  <si>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</si>
  <si>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</si>
  <si>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</si>
  <si>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</si>
  <si>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</si>
  <si>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</si>
  <si>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</si>
  <si>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</si>
  <si>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</si>
  <si>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</si>
  <si>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</si>
  <si>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</si>
  <si>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</si>
  <si>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</si>
  <si>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</si>
  <si>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</si>
  <si>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</si>
  <si>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</si>
  <si>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</si>
  <si>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</si>
  <si>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</si>
  <si>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</si>
  <si>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</si>
  <si>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</si>
  <si>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</si>
  <si>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</si>
  <si>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</si>
  <si>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</si>
  <si>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</si>
  <si>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</si>
  <si>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</si>
  <si>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</si>
  <si>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</si>
  <si>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</si>
  <si>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</si>
  <si>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</si>
  <si>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</si>
  <si>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</si>
  <si>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</si>
  <si>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</si>
  <si>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</si>
  <si>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</si>
  <si>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</si>
  <si>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</si>
  <si>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</si>
  <si>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</si>
  <si>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</si>
  <si>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</si>
  <si>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</si>
  <si>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</si>
  <si>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</si>
  <si>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</si>
  <si>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</si>
  <si>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</si>
  <si>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</si>
  <si>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</si>
  <si>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</si>
  <si>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</si>
  <si>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</si>
  <si>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</si>
  <si>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</si>
  <si>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</si>
  <si>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</si>
  <si>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</si>
  <si>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</si>
  <si>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</si>
  <si>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</si>
  <si>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</si>
  <si>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</si>
  <si>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</si>
  <si>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</si>
  <si>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</si>
  <si>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</si>
  <si>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</si>
  <si>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</si>
  <si>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</si>
  <si>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</si>
  <si>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</si>
  <si>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</si>
  <si>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</si>
  <si>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</si>
  <si>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</si>
  <si>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</si>
  <si>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</si>
  <si>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</si>
  <si>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</si>
  <si>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</si>
  <si>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</si>
  <si>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</si>
  <si>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</si>
  <si>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</si>
  <si>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</si>
  <si>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</si>
  <si>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</si>
  <si>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</si>
  <si>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</si>
  <si>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</si>
  <si>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</si>
  <si>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</si>
  <si>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</si>
  <si>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</si>
  <si>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</si>
  <si>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</si>
  <si>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</si>
  <si>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</si>
  <si>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</si>
  <si>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</si>
  <si>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</si>
  <si>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</si>
  <si>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</si>
  <si>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</si>
  <si>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</si>
  <si>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</si>
  <si>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</si>
  <si>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</si>
  <si>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</si>
  <si>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</si>
  <si>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</si>
  <si>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</si>
  <si>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</si>
  <si>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</si>
  <si>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</si>
  <si>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</si>
  <si>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</si>
  <si>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</si>
  <si>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</si>
  <si>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</si>
  <si>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</si>
  <si>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</si>
  <si>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</si>
  <si>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</si>
  <si>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</si>
  <si>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</si>
  <si>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</si>
  <si>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</si>
  <si>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</si>
  <si>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</si>
  <si>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</si>
  <si>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</si>
  <si>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</si>
  <si>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</si>
  <si>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</si>
  <si>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</si>
  <si>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</si>
  <si>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</si>
  <si>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</si>
  <si>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</si>
  <si>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</si>
  <si>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</si>
  <si>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</si>
  <si>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</si>
  <si>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</si>
  <si>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</si>
  <si>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</si>
  <si>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</si>
  <si>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</si>
  <si>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</si>
  <si>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</si>
  <si>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</si>
  <si>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</si>
  <si>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</si>
  <si>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</si>
  <si>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</si>
  <si>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</si>
  <si>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</si>
  <si>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</si>
  <si>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</si>
  <si>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</si>
  <si>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</si>
  <si>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</si>
  <si>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</si>
  <si>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</si>
  <si>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</si>
  <si>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</si>
  <si>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</si>
  <si>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</si>
  <si>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</si>
  <si>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</si>
  <si>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</si>
  <si>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</si>
  <si>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</si>
  <si>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</si>
  <si>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</si>
  <si>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</si>
  <si>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</si>
  <si>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</si>
  <si>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</si>
  <si>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</si>
  <si>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</si>
  <si>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</si>
  <si>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</si>
  <si>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</si>
  <si>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</si>
  <si>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</si>
  <si>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</si>
  <si>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</si>
  <si>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</si>
  <si>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</si>
  <si>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</si>
  <si>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</si>
  <si>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</si>
  <si>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</si>
  <si>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</si>
  <si>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</si>
  <si>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</si>
  <si>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</si>
  <si>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</si>
  <si>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</si>
  <si>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</si>
  <si>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</si>
  <si>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</si>
  <si>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</si>
  <si>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</si>
  <si>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</si>
  <si>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</si>
  <si>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</si>
  <si>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</si>
  <si>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</si>
  <si>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</si>
  <si>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</si>
  <si>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</si>
  <si>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</si>
  <si>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</si>
  <si>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</si>
  <si>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</si>
  <si>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</si>
  <si>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</si>
  <si>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</si>
  <si>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</si>
  <si>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</si>
  <si>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</si>
  <si>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</si>
  <si>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</si>
  <si>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</si>
  <si>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</si>
  <si>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</si>
  <si>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</si>
  <si>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</si>
  <si>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</si>
  <si>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</si>
  <si>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</si>
  <si>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</si>
  <si>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</si>
  <si>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</si>
  <si>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</si>
  <si>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</si>
  <si>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</si>
  <si>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</si>
  <si>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</si>
  <si>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</si>
  <si>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</si>
  <si>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</si>
  <si>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</si>
  <si>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</si>
  <si>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</si>
  <si>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</si>
  <si>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</si>
  <si>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</si>
  <si>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</si>
  <si>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</si>
  <si>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</si>
  <si>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</si>
  <si>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</si>
  <si>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</si>
  <si>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</si>
  <si>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</si>
  <si>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</si>
  <si>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</si>
  <si>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</si>
  <si>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</si>
  <si>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</si>
  <si>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</si>
  <si>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</si>
  <si>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</si>
  <si>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</si>
  <si>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</si>
  <si>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</si>
  <si>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</si>
  <si>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</si>
  <si>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</si>
  <si>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</si>
  <si>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</si>
  <si>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</si>
  <si>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</si>
  <si>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</si>
  <si>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</si>
  <si>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</si>
  <si>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</si>
  <si>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</si>
  <si>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</si>
  <si>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</si>
  <si>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</si>
  <si>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</si>
  <si>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</si>
  <si>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</si>
  <si>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</si>
  <si>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</si>
  <si>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</si>
  <si>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</si>
  <si>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</si>
  <si>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</si>
  <si>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</si>
  <si>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</si>
  <si>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</si>
  <si>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</si>
  <si>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</si>
  <si>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</si>
  <si>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</si>
  <si>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</si>
  <si>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</si>
  <si>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</si>
  <si>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</si>
  <si>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</si>
  <si>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</si>
  <si>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</si>
  <si>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</si>
  <si>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</si>
  <si>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</si>
  <si>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</si>
  <si>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</si>
  <si>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</si>
  <si>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</si>
  <si>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</si>
  <si>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</si>
  <si>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</si>
  <si>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</si>
  <si>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</si>
  <si>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</si>
  <si>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</si>
  <si>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</si>
  <si>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</si>
  <si>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</si>
  <si>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</si>
  <si>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</si>
  <si>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</si>
  <si>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</si>
  <si>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</si>
  <si>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</si>
  <si>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</si>
  <si>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</si>
  <si>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</si>
  <si>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</si>
  <si>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</si>
  <si>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</si>
  <si>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</si>
  <si>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</si>
  <si>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</si>
  <si>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</si>
  <si>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</si>
  <si>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</si>
  <si>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</si>
  <si>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</si>
  <si>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</si>
  <si>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</si>
  <si>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</si>
  <si>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</si>
  <si>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</si>
  <si>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</si>
  <si>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</si>
  <si>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</si>
  <si>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</si>
  <si>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</si>
  <si>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</si>
  <si>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</si>
  <si>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</si>
  <si>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</si>
  <si>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</si>
  <si>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</si>
  <si>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</si>
  <si>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</si>
  <si>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</si>
  <si>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</si>
  <si>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</si>
  <si>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</si>
  <si>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</si>
  <si>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</si>
  <si>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</si>
  <si>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</si>
  <si>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</si>
  <si>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</si>
  <si>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</si>
  <si>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</si>
  <si>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</si>
  <si>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</si>
  <si>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</si>
  <si>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</si>
  <si>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</si>
  <si>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</si>
  <si>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</si>
  <si>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</si>
  <si>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</si>
  <si>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</si>
  <si>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</si>
  <si>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</si>
  <si>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</si>
  <si>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</si>
  <si>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</si>
  <si>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</si>
  <si>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</si>
  <si>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</si>
  <si>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</si>
  <si>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</si>
  <si>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</si>
  <si>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</si>
  <si>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</si>
  <si>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</si>
  <si>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</si>
  <si>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</si>
  <si>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</si>
  <si>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</si>
  <si>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</si>
  <si>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</si>
  <si>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</si>
  <si>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</si>
  <si>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</si>
  <si>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</si>
  <si>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</si>
  <si>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</si>
  <si>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</si>
  <si>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</si>
  <si>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</si>
  <si>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</si>
  <si>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</si>
  <si>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</si>
  <si>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</si>
  <si>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</si>
  <si>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</si>
  <si>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</si>
  <si>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</si>
  <si>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</si>
  <si>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</si>
  <si>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</si>
  <si>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</si>
  <si>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</si>
  <si>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</si>
  <si>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</si>
  <si>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</si>
  <si>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</si>
  <si>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</si>
  <si>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</si>
  <si>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</si>
  <si>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</si>
  <si>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</si>
  <si>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</si>
  <si>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</si>
  <si>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</si>
  <si>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</si>
  <si>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</si>
  <si>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</si>
  <si>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</si>
  <si>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</si>
  <si>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</si>
  <si>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</si>
  <si>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</si>
  <si>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</si>
  <si>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</si>
  <si>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</si>
  <si>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</si>
  <si>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</si>
  <si>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</si>
  <si>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</si>
  <si>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</si>
  <si>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</si>
  <si>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</si>
  <si>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</si>
  <si>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</si>
  <si>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</si>
  <si>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</si>
  <si>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</si>
  <si>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</si>
  <si>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</si>
  <si>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</si>
  <si>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</si>
  <si>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</si>
  <si>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</si>
  <si>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</si>
  <si>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</si>
  <si>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</si>
  <si>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</si>
  <si>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</si>
  <si>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</si>
  <si>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</si>
  <si>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</si>
  <si>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</si>
  <si>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</si>
  <si>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</si>
  <si>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</si>
  <si>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</si>
  <si>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</si>
  <si>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</si>
  <si>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</si>
  <si>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</si>
  <si>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</si>
  <si>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</si>
  <si>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</si>
  <si>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</si>
  <si>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</si>
  <si>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</si>
  <si>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</si>
  <si>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</si>
  <si>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</si>
  <si>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</si>
  <si>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</si>
  <si>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</si>
  <si>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</si>
  <si>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</si>
  <si>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</si>
  <si>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</si>
  <si>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</si>
  <si>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</si>
  <si>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</si>
  <si>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</si>
  <si>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</si>
  <si>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</si>
  <si>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</si>
  <si>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</si>
  <si>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</si>
  <si>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</si>
  <si>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</si>
  <si>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</si>
  <si>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</si>
  <si>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</si>
  <si>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</si>
  <si>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</si>
  <si>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</si>
  <si>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</si>
  <si>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</si>
  <si>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</si>
  <si>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</si>
  <si>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</si>
  <si>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</si>
  <si>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</si>
  <si>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</si>
  <si>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</si>
  <si>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</si>
  <si>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</si>
  <si>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</si>
  <si>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</si>
  <si>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</si>
  <si>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</si>
  <si>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</si>
  <si>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</si>
  <si>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</si>
  <si>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</si>
  <si>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</si>
  <si>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</si>
  <si>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</si>
  <si>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</si>
  <si>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</si>
  <si>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</si>
  <si>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</si>
  <si>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</si>
  <si>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</si>
  <si>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</si>
  <si>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</si>
  <si>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</si>
  <si>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</si>
  <si>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</si>
  <si>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</si>
  <si>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</si>
  <si>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</si>
  <si>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</si>
  <si>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</si>
  <si>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</si>
  <si>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</si>
  <si>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</si>
  <si>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</si>
  <si>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</si>
  <si>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</si>
  <si>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</si>
  <si>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</si>
  <si>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</si>
  <si>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</si>
  <si>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</si>
  <si>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</si>
  <si>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</si>
  <si>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</si>
  <si>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</si>
  <si>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</si>
  <si>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</si>
  <si>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</si>
  <si>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</si>
  <si>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</si>
  <si>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</si>
  <si>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</si>
  <si>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</si>
  <si>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</si>
  <si>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</si>
  <si>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</si>
  <si>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</si>
  <si>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</si>
  <si>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</si>
  <si>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</si>
  <si>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</si>
  <si>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</si>
  <si>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</si>
  <si>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</si>
  <si>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</si>
  <si>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</si>
  <si>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</si>
  <si>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</si>
  <si>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</si>
  <si>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</si>
  <si>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</si>
  <si>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</si>
  <si>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</si>
  <si>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</si>
  <si>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</si>
  <si>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</si>
  <si>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</si>
  <si>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</si>
  <si>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</si>
  <si>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</si>
  <si>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</si>
  <si>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</si>
  <si>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</si>
  <si>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</si>
  <si>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</si>
  <si>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</si>
  <si>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</si>
  <si>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</si>
  <si>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</si>
  <si>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</si>
  <si>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</si>
  <si>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</si>
  <si>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</si>
  <si>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</si>
  <si>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</si>
  <si>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</si>
  <si>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</si>
  <si>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</si>
  <si>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</si>
  <si>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</si>
  <si>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</si>
  <si>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</si>
  <si>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</si>
  <si>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</si>
  <si>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</si>
  <si>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</si>
  <si>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</si>
  <si>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</si>
  <si>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</si>
  <si>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</si>
  <si>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</si>
  <si>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</si>
  <si>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</si>
  <si>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</si>
  <si>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</si>
  <si>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</si>
  <si>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</si>
  <si>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</si>
  <si>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</si>
  <si>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</si>
  <si>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</si>
  <si>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</si>
  <si>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</si>
  <si>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</si>
  <si>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</si>
  <si>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</si>
  <si>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</si>
  <si>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</si>
  <si>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</si>
  <si>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</si>
  <si>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</si>
  <si>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</si>
  <si>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</si>
  <si>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</si>
  <si>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</si>
  <si>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</si>
  <si>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</si>
  <si>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</si>
  <si>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</si>
  <si>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</si>
  <si>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</si>
  <si>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</si>
  <si>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</si>
  <si>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</si>
  <si>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</si>
  <si>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</si>
  <si>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</si>
  <si>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</si>
  <si>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</si>
  <si>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</si>
  <si>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</si>
  <si>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</si>
  <si>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</si>
  <si>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</si>
  <si>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</si>
  <si>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</si>
  <si>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</si>
  <si>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</si>
  <si>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</si>
  <si>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</si>
  <si>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</si>
  <si>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</si>
  <si>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</si>
  <si>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</si>
  <si>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</si>
  <si>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</si>
  <si>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</si>
  <si>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</si>
  <si>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</si>
  <si>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</si>
  <si>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</si>
  <si>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</si>
  <si>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</si>
  <si>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</si>
  <si>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</si>
  <si>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</si>
  <si>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</si>
  <si>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</si>
  <si>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</si>
  <si>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</si>
  <si>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</si>
  <si>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</si>
  <si>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</si>
  <si>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</si>
  <si>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</si>
  <si>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</si>
  <si>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</si>
  <si>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</si>
  <si>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</si>
  <si>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</si>
  <si>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</si>
  <si>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</si>
  <si>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</si>
  <si>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</si>
  <si>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</si>
  <si>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</si>
  <si>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</si>
  <si>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</si>
  <si>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</si>
  <si>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</si>
  <si>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</si>
  <si>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</si>
  <si>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</si>
  <si>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</si>
  <si>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</si>
  <si>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</si>
  <si>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</si>
  <si>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</si>
  <si>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</si>
  <si>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</si>
  <si>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</si>
  <si>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</si>
  <si>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</si>
  <si>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</si>
  <si>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</si>
  <si>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</si>
  <si>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</si>
  <si>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</si>
  <si>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</si>
  <si>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</si>
  <si>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</si>
  <si>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</si>
  <si>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</si>
  <si>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</si>
  <si>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</si>
  <si>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</si>
  <si>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</si>
  <si>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</si>
  <si>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</si>
  <si>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</si>
  <si>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</si>
  <si>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</si>
  <si>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</si>
  <si>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</si>
  <si>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</si>
  <si>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</si>
  <si>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</si>
  <si>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</si>
  <si>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</si>
  <si>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</si>
  <si>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</si>
  <si>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</si>
  <si>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</si>
  <si>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</si>
  <si>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</si>
  <si>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</si>
  <si>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</si>
  <si>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</si>
  <si>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</si>
  <si>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</si>
  <si>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</si>
  <si>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</si>
  <si>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</si>
  <si>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</si>
  <si>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</si>
  <si>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</si>
  <si>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</si>
  <si>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</si>
  <si>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</si>
  <si>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</si>
  <si>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</si>
  <si>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</si>
  <si>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</si>
  <si>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</si>
  <si>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</si>
  <si>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</si>
  <si>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</si>
  <si>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</si>
  <si>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</si>
  <si>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</si>
  <si>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</si>
  <si>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</si>
  <si>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</si>
  <si>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</si>
  <si>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</si>
  <si>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</si>
  <si>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</si>
  <si>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</si>
  <si>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</si>
  <si>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</si>
  <si>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</si>
  <si>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</si>
  <si>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</si>
  <si>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</si>
  <si>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</si>
  <si>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</si>
  <si>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</si>
  <si>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</si>
  <si>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</si>
  <si>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</si>
  <si>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</si>
  <si>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</si>
  <si>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</si>
  <si>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</si>
  <si>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</si>
  <si>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</si>
  <si>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</si>
  <si>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</si>
  <si>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</si>
  <si>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</si>
  <si>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</si>
  <si>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</si>
  <si>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</si>
  <si>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</si>
  <si>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</si>
  <si>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</si>
  <si>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</si>
  <si>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</si>
  <si>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</si>
  <si>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</si>
  <si>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</si>
  <si>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</si>
  <si>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</si>
  <si>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</si>
  <si>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</si>
  <si>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</si>
  <si>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</si>
  <si>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</si>
  <si>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</si>
  <si>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</si>
  <si>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</si>
  <si>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</si>
  <si>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</si>
  <si>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</si>
  <si>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</si>
  <si>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</si>
  <si>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</si>
  <si>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</si>
  <si>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</si>
  <si>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</si>
  <si>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</si>
  <si>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</si>
  <si>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</si>
  <si>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</si>
  <si>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</si>
  <si>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</si>
  <si>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</si>
  <si>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</si>
  <si>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</si>
  <si>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</si>
  <si>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</si>
  <si>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</si>
  <si>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</si>
  <si>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</si>
  <si>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</si>
  <si>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</si>
  <si>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</si>
  <si>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</si>
  <si>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</si>
  <si>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</si>
  <si>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</si>
  <si>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</si>
  <si>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</si>
  <si>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</si>
  <si>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</si>
  <si>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</si>
  <si>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</si>
  <si>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</si>
  <si>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</si>
  <si>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</si>
  <si>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</si>
  <si>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</si>
  <si>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</si>
  <si>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</si>
  <si>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</si>
  <si>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</si>
  <si>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</si>
  <si>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</si>
  <si>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</si>
  <si>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</si>
  <si>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</si>
  <si>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</si>
  <si>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</si>
  <si>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</si>
  <si>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</si>
  <si>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</si>
  <si>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</si>
  <si>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</si>
  <si>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</si>
  <si>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</si>
  <si>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</si>
  <si>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</si>
  <si>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</si>
  <si>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</si>
  <si>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</si>
  <si>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</si>
  <si>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</si>
  <si>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</si>
  <si>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</si>
  <si>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</si>
  <si>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</si>
  <si>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</si>
  <si>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</si>
  <si>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</si>
  <si>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</si>
  <si>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</si>
  <si>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</si>
  <si>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</si>
  <si>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</si>
  <si>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</si>
  <si>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</si>
  <si>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</si>
  <si>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</si>
  <si>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</si>
  <si>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</si>
  <si>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</si>
  <si>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</si>
  <si>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</si>
  <si>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</si>
  <si>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</si>
  <si>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</si>
  <si>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</si>
  <si>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</si>
  <si>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</si>
  <si>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</si>
  <si>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</si>
  <si>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</si>
  <si>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</si>
  <si>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</si>
  <si>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</si>
  <si>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</si>
  <si>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</si>
  <si>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</si>
  <si>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</si>
  <si>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</si>
  <si>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</si>
  <si>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</si>
  <si>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</si>
  <si>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</si>
  <si>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</si>
  <si>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</si>
  <si>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</si>
  <si>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</si>
  <si>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</si>
  <si>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</si>
  <si>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</si>
  <si>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</si>
  <si>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</si>
  <si>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</si>
  <si>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</si>
  <si>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</si>
  <si>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</si>
  <si>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</si>
  <si>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</si>
  <si>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</si>
  <si>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</si>
  <si>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</si>
  <si>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</si>
  <si>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</si>
  <si>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</si>
  <si>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</si>
  <si>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</si>
  <si>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</si>
  <si>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</si>
  <si>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</si>
  <si>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</si>
  <si>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</si>
  <si>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</si>
  <si>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</si>
  <si>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</si>
  <si>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</si>
  <si>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</si>
  <si>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</si>
  <si>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</si>
  <si>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</si>
  <si>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</si>
  <si>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</si>
  <si>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</si>
  <si>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</si>
  <si>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</si>
  <si>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</si>
  <si>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</si>
  <si>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</si>
  <si>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</si>
  <si>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</si>
  <si>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</si>
  <si>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</si>
  <si>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</si>
  <si>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</si>
  <si>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</si>
  <si>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</si>
  <si>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</si>
  <si>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</si>
  <si>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</si>
  <si>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</si>
  <si>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</si>
  <si>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</si>
  <si>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</si>
  <si>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</si>
  <si>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</si>
  <si>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</si>
  <si>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</si>
  <si>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</si>
  <si>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</si>
  <si>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</si>
  <si>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</si>
  <si>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</si>
  <si>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</si>
  <si>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</si>
  <si>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</si>
  <si>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</si>
  <si>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</si>
  <si>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</si>
  <si>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</si>
  <si>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</si>
  <si>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</si>
  <si>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</si>
  <si>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</si>
  <si>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</si>
  <si>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</si>
  <si>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</si>
  <si>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</si>
  <si>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</si>
  <si>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</si>
  <si>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</si>
  <si>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</si>
  <si>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</si>
  <si>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</si>
  <si>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</si>
  <si>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</si>
  <si>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</si>
  <si>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</si>
  <si>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</si>
  <si>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</si>
  <si>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</si>
  <si>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</si>
  <si>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</si>
  <si>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</si>
  <si>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</si>
  <si>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</si>
  <si>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</si>
  <si>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</si>
  <si>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</si>
  <si>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</si>
  <si>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</si>
  <si>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</si>
  <si>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</si>
  <si>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</si>
  <si>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</si>
  <si>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</si>
  <si>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</si>
  <si>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</si>
  <si>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</si>
  <si>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</si>
  <si>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</si>
  <si>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</si>
  <si>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</si>
  <si>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</si>
  <si>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</si>
  <si>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</si>
  <si>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</si>
  <si>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</si>
  <si>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</si>
  <si>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</si>
  <si>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</si>
  <si>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</si>
  <si>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</si>
  <si>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</si>
  <si>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</si>
  <si>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</si>
  <si>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</si>
  <si>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</si>
  <si>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</si>
  <si>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</si>
  <si>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</si>
  <si>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</si>
  <si>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</si>
  <si>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</si>
  <si>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</si>
  <si>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</si>
  <si>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</si>
  <si>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</si>
  <si>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</si>
  <si>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</si>
  <si>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</si>
  <si>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</si>
  <si>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</si>
  <si>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</si>
  <si>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</si>
  <si>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</si>
  <si>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</si>
  <si>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</si>
  <si>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</si>
  <si>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</si>
  <si>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</si>
  <si>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</si>
  <si>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</si>
  <si>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</si>
  <si>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</si>
  <si>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</si>
  <si>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</si>
  <si>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</si>
  <si>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</si>
  <si>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</si>
  <si>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</si>
  <si>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</si>
  <si>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</si>
  <si>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</si>
  <si>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</si>
  <si>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</si>
  <si>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</si>
  <si>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</si>
  <si>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</si>
  <si>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</si>
  <si>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</si>
  <si>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</si>
  <si>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</si>
  <si>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</si>
  <si>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</si>
  <si>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</si>
  <si>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</si>
  <si>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</si>
  <si>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</si>
  <si>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</si>
  <si>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</si>
  <si>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</si>
  <si>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</si>
  <si>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</si>
  <si>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</si>
  <si>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</si>
  <si>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</si>
  <si>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</si>
  <si>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</si>
  <si>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</si>
  <si>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</si>
  <si>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</si>
  <si>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</si>
  <si>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</si>
  <si>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</si>
  <si>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</si>
  <si>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</si>
  <si>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</si>
  <si>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</si>
  <si>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</si>
  <si>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</si>
  <si>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</si>
  <si>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</si>
  <si>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</si>
  <si>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</si>
  <si>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</si>
  <si>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</si>
  <si>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</si>
  <si>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</si>
  <si>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</si>
  <si>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</si>
  <si>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</si>
  <si>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</si>
  <si>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</si>
  <si>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</si>
  <si>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</si>
  <si>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</si>
  <si>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</si>
  <si>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</si>
  <si>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</si>
  <si>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</si>
  <si>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</si>
  <si>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</si>
  <si>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</si>
  <si>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</si>
  <si>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</si>
  <si>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</si>
  <si>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</si>
  <si>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</si>
  <si>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</si>
  <si>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</si>
  <si>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</si>
  <si>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</si>
  <si>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</si>
  <si>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</si>
  <si>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</si>
  <si>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</si>
  <si>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</si>
  <si>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</si>
  <si>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</si>
  <si>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</si>
  <si>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</si>
  <si>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</si>
  <si>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</si>
  <si>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</si>
  <si>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</si>
  <si>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</si>
  <si>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</si>
  <si>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</si>
  <si>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</si>
  <si>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</si>
  <si>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</si>
  <si>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</si>
  <si>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</si>
  <si>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</si>
  <si>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</si>
  <si>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</si>
  <si>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</si>
  <si>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</si>
  <si>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</si>
  <si>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</si>
  <si>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</si>
  <si>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</si>
  <si>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</si>
  <si>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</si>
  <si>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</si>
  <si>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</si>
  <si>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</si>
  <si>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</si>
  <si>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</si>
  <si>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</si>
  <si>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</si>
  <si>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</si>
  <si>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</si>
  <si>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</si>
  <si>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</si>
  <si>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</si>
  <si>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</si>
  <si>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</si>
  <si>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</si>
  <si>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</si>
  <si>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</si>
  <si>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</si>
  <si>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</si>
  <si>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</si>
  <si>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</si>
  <si>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</si>
  <si>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</si>
  <si>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</si>
  <si>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</si>
  <si>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</si>
  <si>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</si>
  <si>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</si>
  <si>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</si>
  <si>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</si>
  <si>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</si>
  <si>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</si>
  <si>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</si>
  <si>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</si>
  <si>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</si>
  <si>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</si>
  <si>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</si>
  <si>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</si>
  <si>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</si>
  <si>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</si>
  <si>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</si>
  <si>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</si>
  <si>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</si>
  <si>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</si>
  <si>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</si>
  <si>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</si>
  <si>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</si>
  <si>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</si>
  <si>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</si>
  <si>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</si>
  <si>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</si>
  <si>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</si>
  <si>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</si>
  <si>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</si>
  <si>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</si>
  <si>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</si>
  <si>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</si>
  <si>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</si>
  <si>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</si>
  <si>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</si>
  <si>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</si>
  <si>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</si>
  <si>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</si>
  <si>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</si>
  <si>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</si>
  <si>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</si>
  <si>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</si>
  <si>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</si>
  <si>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</si>
  <si>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</si>
  <si>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</si>
  <si>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</si>
  <si>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</si>
  <si>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</si>
  <si>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</si>
  <si>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</si>
  <si>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</si>
  <si>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</si>
  <si>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</si>
  <si>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</si>
  <si>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</si>
  <si>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</si>
  <si>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</si>
  <si>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</si>
  <si>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</si>
  <si>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</si>
  <si>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</si>
  <si>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</si>
  <si>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</si>
  <si>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</si>
  <si>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</si>
  <si>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</si>
  <si>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</si>
  <si>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</si>
  <si>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</si>
  <si>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</si>
  <si>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</si>
  <si>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</si>
  <si>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</si>
  <si>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</si>
  <si>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</si>
  <si>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</si>
  <si>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</si>
  <si>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</si>
  <si>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</si>
  <si>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</si>
  <si>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</si>
  <si>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</si>
  <si>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</si>
  <si>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</si>
  <si>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</si>
  <si>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</si>
  <si>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</si>
  <si>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</si>
  <si>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</si>
  <si>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</si>
  <si>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</si>
  <si>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</si>
  <si>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</si>
  <si>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</si>
  <si>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</si>
  <si>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</si>
  <si>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</si>
  <si>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</si>
  <si>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</si>
  <si>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</si>
  <si>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</si>
  <si>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</si>
  <si>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</si>
  <si>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</si>
  <si>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</si>
  <si>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</si>
  <si>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</si>
  <si>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</si>
  <si>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</si>
  <si>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</si>
  <si>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</si>
  <si>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</si>
  <si>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</si>
  <si>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</si>
  <si>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</si>
  <si>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</si>
  <si>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</si>
  <si>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</si>
  <si>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</si>
  <si>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</si>
  <si>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</si>
  <si>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</si>
  <si>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</si>
  <si>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</si>
  <si>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</si>
  <si>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</si>
  <si>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</si>
  <si>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</si>
  <si>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</si>
  <si>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</si>
  <si>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</si>
  <si>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</si>
  <si>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</si>
  <si>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</si>
  <si>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</si>
  <si>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</si>
  <si>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</si>
  <si>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</si>
  <si>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</si>
  <si>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</si>
  <si>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</si>
  <si>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</si>
  <si>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</si>
  <si>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</si>
  <si>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</si>
  <si>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</si>
  <si>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</si>
  <si>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</si>
  <si>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</si>
  <si>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</si>
  <si>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</si>
  <si>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</si>
  <si>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</si>
  <si>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</si>
  <si>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</si>
  <si>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</si>
  <si>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</si>
  <si>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</si>
  <si>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</si>
  <si>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</si>
  <si>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</si>
  <si>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</si>
  <si>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</si>
  <si>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</si>
  <si>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</si>
  <si>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</si>
  <si>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</si>
  <si>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</si>
  <si>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</si>
  <si>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</si>
  <si>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</si>
  <si>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</si>
  <si>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</si>
  <si>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</si>
  <si>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</si>
  <si>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</si>
  <si>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</si>
  <si>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</si>
  <si>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</si>
  <si>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</si>
  <si>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</si>
  <si>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</si>
  <si>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</si>
  <si>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</si>
  <si>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</si>
  <si>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</si>
  <si>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</si>
  <si>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</si>
  <si>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</si>
  <si>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</si>
  <si>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</si>
  <si>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</si>
  <si>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</si>
  <si>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</si>
  <si>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</si>
  <si>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</si>
  <si>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</si>
  <si>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</si>
  <si>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</si>
  <si>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</si>
  <si>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</si>
  <si>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</si>
  <si>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</si>
  <si>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</si>
  <si>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</si>
  <si>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</si>
  <si>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</si>
  <si>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</si>
  <si>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</si>
  <si>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</si>
  <si>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</si>
  <si>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</si>
  <si>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</si>
  <si>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</si>
  <si>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</si>
  <si>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</si>
  <si>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</si>
  <si>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</si>
  <si>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</si>
  <si>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</si>
  <si>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</si>
  <si>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</si>
  <si>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</si>
  <si>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</si>
  <si>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</si>
  <si>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</si>
  <si>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</si>
  <si>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</si>
  <si>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</si>
  <si>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</si>
  <si>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</si>
  <si>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</si>
  <si>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</si>
  <si>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</si>
  <si>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</si>
  <si>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</si>
  <si>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</si>
  <si>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</si>
  <si>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</si>
  <si>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</si>
  <si>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</si>
  <si>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</si>
  <si>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</si>
  <si>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</si>
  <si>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</si>
  <si>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</si>
  <si>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</si>
  <si>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</si>
  <si>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</si>
  <si>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</si>
  <si>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</si>
  <si>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</si>
  <si>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</si>
  <si>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</si>
  <si>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</si>
  <si>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</si>
  <si>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</si>
  <si>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</si>
  <si>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</si>
  <si>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</si>
  <si>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</si>
  <si>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</si>
  <si>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</si>
  <si>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</si>
  <si>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</si>
  <si>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</si>
  <si>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</si>
  <si>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</si>
  <si>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</si>
  <si>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</si>
  <si>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</si>
  <si>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</si>
  <si>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</si>
  <si>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</si>
  <si>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</si>
  <si>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</si>
  <si>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</si>
  <si>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</si>
  <si>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</si>
  <si>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</si>
  <si>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</si>
  <si>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</si>
  <si>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</si>
  <si>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</si>
  <si>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</si>
  <si>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</si>
  <si>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</si>
  <si>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</si>
  <si>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</si>
  <si>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</si>
  <si>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</si>
  <si>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</si>
  <si>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</si>
  <si>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</si>
  <si>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</si>
  <si>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</si>
  <si>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</si>
  <si>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</si>
  <si>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</si>
  <si>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</si>
  <si>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</si>
  <si>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</si>
  <si>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</si>
  <si>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</si>
  <si>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</si>
  <si>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</si>
  <si>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</si>
  <si>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</si>
  <si>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</si>
  <si>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</si>
  <si>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</si>
  <si>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</si>
  <si>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</si>
  <si>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</si>
  <si>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</si>
  <si>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</si>
  <si>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</si>
  <si>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</si>
  <si>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</si>
  <si>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</si>
  <si>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</si>
  <si>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</si>
  <si>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</si>
  <si>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</si>
  <si>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</si>
  <si>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</si>
  <si>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</si>
  <si>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</si>
  <si>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</si>
  <si>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</si>
  <si>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</si>
  <si>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</si>
  <si>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</si>
  <si>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</si>
  <si>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</si>
  <si>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</si>
  <si>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</si>
  <si>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</si>
  <si>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</si>
  <si>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</si>
  <si>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</si>
  <si>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</si>
  <si>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</si>
  <si>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</si>
  <si>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</si>
  <si>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</si>
  <si>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</si>
  <si>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</si>
  <si>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</si>
  <si>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</si>
  <si>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</si>
  <si>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</si>
  <si>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</si>
  <si>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</si>
  <si>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</si>
  <si>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</si>
  <si>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</si>
  <si>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</si>
  <si>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</si>
  <si>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</si>
  <si>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</si>
  <si>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</si>
  <si>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</si>
  <si>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</si>
  <si>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</si>
  <si>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</si>
  <si>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</si>
  <si>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</si>
  <si>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</si>
  <si>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</si>
  <si>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</si>
  <si>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</si>
  <si>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</si>
  <si>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</si>
  <si>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</si>
  <si>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</si>
  <si>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</si>
  <si>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</si>
  <si>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</si>
  <si>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</si>
  <si>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</si>
  <si>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</si>
  <si>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</si>
  <si>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</si>
  <si>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</si>
  <si>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</si>
  <si>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</si>
  <si>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</si>
  <si>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</si>
  <si>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</si>
  <si>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</si>
  <si>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</si>
  <si>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</si>
  <si>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</si>
  <si>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</si>
  <si>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</si>
  <si>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</si>
  <si>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</si>
  <si>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</si>
  <si>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</si>
  <si>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</si>
  <si>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</si>
  <si>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</si>
  <si>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</si>
  <si>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</si>
  <si>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</si>
  <si>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</si>
  <si>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</si>
  <si>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</si>
  <si>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</si>
  <si>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</si>
  <si>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</si>
  <si>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</si>
  <si>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</si>
  <si>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</si>
  <si>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</si>
  <si>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</si>
  <si>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</si>
  <si>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</si>
  <si>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</si>
  <si>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</si>
  <si>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</si>
  <si>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</si>
  <si>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</si>
  <si>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</si>
  <si>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</si>
  <si>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</si>
  <si>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</si>
  <si>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</si>
  <si>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</si>
  <si>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</si>
  <si>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</si>
  <si>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</si>
  <si>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</si>
  <si>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</si>
  <si>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</si>
  <si>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</si>
  <si>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</si>
  <si>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</si>
  <si>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</si>
  <si>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</si>
  <si>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</si>
  <si>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</si>
  <si>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</si>
  <si>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</si>
  <si>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</si>
  <si>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</si>
  <si>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</si>
  <si>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</si>
  <si>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</si>
  <si>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</si>
  <si>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</si>
  <si>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</si>
  <si>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</si>
  <si>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</si>
  <si>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</si>
  <si>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</si>
  <si>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</si>
  <si>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</si>
  <si>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</si>
  <si>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</si>
  <si>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</si>
  <si>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</si>
  <si>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</si>
  <si>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</si>
  <si>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</si>
  <si>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</si>
  <si>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</si>
  <si>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</si>
  <si>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</si>
  <si>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</si>
  <si>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</si>
  <si>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</si>
  <si>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</si>
  <si>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</si>
  <si>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</si>
  <si>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</si>
  <si>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</si>
  <si>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</si>
  <si>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</si>
  <si>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</si>
  <si>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</si>
  <si>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</si>
  <si>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</si>
  <si>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</si>
  <si>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</si>
  <si>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</si>
  <si>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</si>
  <si>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</si>
  <si>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</si>
  <si>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</si>
  <si>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</si>
  <si>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</si>
  <si>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</si>
  <si>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</si>
  <si>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</si>
  <si>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</si>
  <si>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</si>
  <si>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</si>
  <si>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</si>
  <si>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</si>
  <si>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</si>
  <si>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</si>
  <si>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</si>
  <si>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</si>
  <si>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</si>
  <si>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</si>
  <si>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</si>
  <si>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</si>
  <si>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</si>
  <si>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</si>
  <si>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</si>
  <si>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</si>
  <si>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</si>
  <si>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</si>
  <si>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</si>
  <si>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</si>
  <si>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</si>
  <si>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</si>
  <si>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</si>
  <si>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</si>
  <si>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</si>
  <si>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</si>
  <si>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</si>
  <si>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</si>
  <si>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</si>
  <si>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</si>
  <si>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</si>
  <si>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</si>
  <si>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</si>
  <si>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</si>
  <si>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</si>
  <si>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</si>
  <si>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</si>
  <si>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</si>
  <si>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</si>
  <si>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</si>
  <si>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</si>
  <si>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</si>
  <si>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</si>
  <si>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</si>
  <si>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</si>
  <si>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</si>
  <si>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</si>
  <si>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</si>
  <si>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</si>
  <si>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</si>
  <si>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</si>
  <si>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</si>
  <si>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</si>
  <si>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</si>
  <si>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</si>
  <si>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</si>
  <si>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</si>
  <si>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</si>
  <si>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</si>
  <si>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</si>
  <si>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</si>
  <si>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</si>
  <si>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</si>
  <si>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</si>
  <si>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</si>
  <si>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</si>
  <si>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</si>
  <si>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</si>
  <si>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</si>
  <si>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</si>
  <si>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</si>
  <si>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</si>
  <si>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</si>
  <si>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</si>
  <si>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</si>
  <si>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</si>
  <si>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</si>
  <si>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</si>
  <si>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</si>
  <si>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</si>
  <si>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</si>
  <si>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</si>
  <si>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</si>
  <si>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</si>
  <si>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</si>
  <si>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</si>
  <si>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</si>
  <si>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</si>
  <si>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</si>
  <si>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</si>
  <si>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</si>
  <si>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</si>
  <si>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</si>
  <si>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</si>
  <si>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</si>
  <si>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</si>
  <si>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</si>
  <si>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</si>
  <si>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</si>
  <si>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</si>
  <si>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</si>
  <si>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</si>
  <si>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</si>
  <si>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</si>
  <si>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</si>
  <si>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</si>
  <si>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</si>
  <si>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</si>
  <si>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</si>
  <si>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</si>
  <si>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</si>
  <si>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</si>
  <si>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</si>
  <si>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</si>
  <si>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</si>
  <si>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</si>
  <si>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</si>
  <si>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</si>
  <si>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</si>
  <si>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</si>
  <si>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</si>
  <si>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</si>
  <si>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</si>
  <si>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</si>
  <si>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</si>
  <si>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</si>
  <si>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</si>
  <si>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</si>
  <si>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</si>
  <si>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</si>
  <si>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</si>
  <si>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</si>
  <si>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</si>
  <si>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</si>
  <si>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</si>
  <si>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</si>
  <si>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</si>
  <si>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</si>
  <si>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</si>
  <si>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</si>
  <si>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</si>
  <si>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</si>
  <si>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</si>
  <si>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</si>
  <si>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</si>
  <si>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</si>
  <si>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</si>
  <si>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</si>
  <si>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</si>
  <si>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</si>
  <si>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</si>
  <si>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</si>
  <si>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</si>
  <si>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</si>
  <si>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</si>
  <si>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</si>
  <si>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</si>
  <si>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</si>
  <si>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</si>
  <si>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</si>
  <si>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</si>
  <si>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</si>
  <si>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</si>
  <si>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</si>
  <si>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</si>
  <si>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</si>
  <si>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</si>
  <si>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</si>
  <si>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</si>
  <si>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</si>
  <si>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</si>
  <si>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</si>
  <si>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</si>
  <si>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</si>
  <si>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</si>
  <si>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</si>
  <si>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</si>
  <si>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</si>
  <si>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</si>
  <si>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</si>
  <si>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</si>
  <si>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</si>
  <si>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</si>
  <si>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</si>
  <si>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</si>
  <si>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</si>
  <si>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</si>
  <si>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</si>
  <si>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</si>
  <si>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</si>
  <si>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</si>
  <si>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</si>
  <si>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</si>
  <si>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</si>
  <si>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</si>
  <si>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</si>
  <si>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</si>
  <si>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</si>
  <si>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</si>
  <si>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</si>
  <si>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</si>
  <si>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</si>
  <si>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</si>
  <si>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</si>
  <si>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</si>
  <si>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</si>
  <si>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</si>
  <si>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</si>
  <si>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</si>
  <si>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</si>
  <si>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</si>
  <si>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</si>
  <si>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</si>
  <si>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</si>
  <si>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</si>
  <si>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</si>
  <si>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</si>
  <si>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</si>
  <si>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</si>
  <si>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</si>
  <si>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</si>
  <si>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</si>
  <si>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</si>
  <si>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</si>
  <si>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</si>
  <si>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</si>
  <si>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</si>
  <si>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</si>
  <si>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</si>
  <si>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</si>
  <si>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</si>
  <si>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</si>
  <si>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</si>
  <si>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</si>
  <si>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</si>
  <si>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</si>
  <si>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</si>
  <si>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</si>
  <si>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</si>
  <si>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</si>
  <si>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</si>
  <si>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</si>
  <si>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</si>
  <si>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</si>
  <si>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</si>
  <si>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</si>
  <si>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</si>
  <si>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</si>
  <si>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</si>
  <si>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</si>
  <si>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</si>
  <si>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</si>
  <si>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</si>
  <si>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</si>
  <si>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</si>
  <si>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</si>
  <si>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</si>
  <si>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</si>
  <si>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</si>
  <si>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</si>
  <si>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</si>
  <si>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</si>
  <si>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</si>
  <si>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</si>
  <si>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</si>
  <si>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</si>
  <si>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</si>
  <si>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</si>
  <si>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</si>
  <si>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</si>
  <si>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</si>
  <si>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</si>
  <si>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</si>
  <si>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</si>
  <si>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</si>
  <si>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</si>
  <si>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</si>
  <si>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</si>
  <si>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</si>
  <si>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</si>
  <si>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</si>
  <si>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</si>
  <si>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</si>
  <si>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</si>
  <si>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</si>
  <si>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</si>
  <si>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</si>
  <si>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</si>
  <si>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</si>
  <si>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</si>
  <si>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</si>
  <si>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</si>
  <si>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</si>
  <si>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</si>
  <si>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</si>
  <si>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</si>
  <si>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</si>
  <si>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</si>
  <si>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</si>
  <si>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</si>
  <si>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</si>
  <si>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</si>
  <si>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</si>
  <si>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</si>
  <si>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</si>
  <si>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</si>
  <si>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</si>
  <si>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</si>
  <si>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</si>
  <si>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</si>
  <si>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</si>
  <si>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</si>
  <si>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</si>
  <si>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</si>
  <si>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</si>
  <si>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</si>
  <si>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</si>
  <si>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</si>
  <si>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</si>
  <si>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</si>
  <si>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</si>
  <si>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</si>
  <si>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</si>
  <si>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</si>
  <si>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</si>
  <si>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</si>
  <si>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</si>
  <si>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</si>
  <si>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</si>
  <si>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</si>
  <si>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</si>
  <si>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</si>
  <si>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</si>
  <si>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</si>
  <si>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</si>
  <si>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</si>
  <si>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</si>
  <si>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</si>
  <si>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</si>
  <si>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</si>
  <si>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</si>
  <si>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</si>
  <si>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</si>
  <si>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</si>
  <si>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</si>
  <si>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</si>
  <si>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</si>
  <si>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</si>
  <si>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</si>
  <si>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</si>
  <si>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</si>
  <si>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</si>
  <si>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</si>
  <si>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</si>
  <si>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</si>
  <si>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</si>
  <si>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</si>
  <si>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</si>
  <si>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</si>
  <si>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</si>
  <si>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</si>
  <si>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</si>
  <si>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</si>
  <si>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</si>
  <si>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</si>
  <si>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</si>
  <si>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</si>
  <si>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</si>
  <si>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</si>
  <si>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</si>
  <si>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</si>
  <si>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</si>
  <si>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</si>
  <si>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</si>
  <si>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</si>
  <si>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</si>
  <si>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</si>
  <si>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</si>
  <si>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</si>
  <si>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</si>
  <si>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</si>
  <si>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</si>
  <si>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</si>
  <si>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</si>
  <si>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</si>
  <si>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</si>
  <si>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</si>
  <si>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</si>
  <si>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</si>
  <si>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</si>
  <si>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</si>
  <si>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</si>
  <si>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</si>
  <si>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</si>
  <si>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</si>
  <si>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</si>
  <si>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</si>
  <si>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</si>
  <si>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</si>
  <si>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</si>
  <si>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</si>
  <si>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</si>
  <si>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</si>
  <si>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</si>
  <si>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</si>
  <si>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</si>
  <si>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</si>
  <si>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</si>
  <si>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</si>
  <si>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</si>
  <si>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</si>
  <si>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</si>
  <si>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</si>
  <si>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</si>
  <si>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</si>
  <si>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</si>
  <si>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</si>
  <si>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</si>
  <si>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</si>
  <si>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</si>
  <si>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</si>
  <si>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</si>
  <si>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</si>
  <si>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</si>
  <si>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</si>
  <si>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</si>
  <si>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</si>
  <si>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</si>
  <si>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</si>
  <si>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</si>
  <si>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</si>
  <si>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</si>
  <si>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</si>
  <si>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</si>
  <si>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</si>
  <si>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</si>
  <si>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</si>
  <si>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</si>
  <si>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</si>
  <si>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</si>
  <si>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</si>
  <si>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</si>
  <si>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</si>
  <si>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</si>
  <si>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</si>
  <si>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</si>
  <si>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</si>
  <si>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</si>
  <si>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</si>
  <si>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</si>
  <si>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</si>
  <si>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</si>
  <si>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</si>
  <si>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</si>
  <si>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</si>
  <si>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</si>
  <si>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</si>
  <si>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</si>
  <si>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</si>
  <si>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</si>
  <si>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</si>
  <si>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</si>
  <si>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</si>
  <si>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</si>
  <si>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</si>
  <si>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</si>
  <si>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</si>
  <si>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</si>
  <si>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</si>
  <si>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</si>
  <si>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</si>
  <si>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</si>
  <si>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</si>
  <si>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</si>
  <si>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</si>
  <si>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</si>
  <si>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</si>
  <si>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</si>
  <si>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</si>
  <si>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</si>
  <si>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</si>
  <si>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</si>
  <si>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</si>
  <si>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</si>
  <si>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</si>
  <si>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</si>
  <si>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</si>
  <si>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</si>
  <si>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</si>
  <si>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</si>
  <si>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</si>
  <si>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</si>
  <si>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</si>
  <si>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</si>
  <si>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</si>
  <si>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</si>
  <si>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</si>
  <si>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</si>
  <si>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</si>
  <si>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</si>
  <si>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</si>
  <si>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</si>
  <si>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</si>
  <si>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</si>
  <si>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</si>
  <si>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</si>
  <si>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</si>
  <si>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</si>
  <si>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</si>
  <si>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</si>
  <si>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</si>
  <si>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</si>
  <si>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</si>
  <si>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</si>
  <si>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</si>
  <si>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</si>
  <si>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</si>
  <si>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</si>
  <si>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</si>
  <si>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</si>
  <si>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</si>
  <si>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</si>
  <si>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</si>
  <si>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</si>
  <si>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</si>
  <si>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</si>
  <si>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</si>
  <si>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</si>
  <si>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</si>
  <si>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</si>
  <si>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</si>
  <si>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</si>
  <si>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</si>
  <si>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</si>
  <si>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</si>
  <si>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</si>
  <si>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</si>
  <si>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</si>
  <si>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</si>
  <si>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</si>
  <si>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</si>
  <si>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</si>
  <si>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</si>
  <si>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</si>
  <si>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</si>
  <si>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</si>
  <si>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</si>
  <si>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</si>
  <si>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</si>
  <si>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</si>
  <si>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</si>
  <si>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</si>
  <si>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</si>
  <si>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</si>
  <si>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</si>
  <si>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</si>
  <si>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</si>
  <si>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</si>
  <si>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</si>
  <si>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</si>
  <si>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</si>
  <si>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</si>
  <si>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</si>
  <si>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</si>
  <si>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</si>
  <si>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</si>
  <si>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</si>
  <si>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</si>
  <si>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</si>
  <si>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</si>
  <si>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</si>
  <si>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</si>
  <si>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</si>
  <si>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</si>
  <si>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</si>
  <si>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</si>
  <si>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</si>
  <si>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</si>
  <si>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</si>
  <si>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</si>
  <si>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</si>
  <si>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</si>
  <si>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</si>
  <si>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</si>
  <si>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</si>
  <si>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</si>
  <si>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</si>
  <si>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</si>
  <si>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</si>
  <si>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</si>
  <si>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</si>
  <si>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</si>
  <si>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</si>
  <si>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</si>
  <si>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</si>
  <si>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</si>
  <si>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</si>
  <si>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</si>
  <si>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</si>
  <si>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</si>
  <si>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</si>
  <si>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</si>
  <si>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</si>
  <si>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</si>
  <si>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</si>
  <si>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</si>
  <si>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</si>
  <si>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</si>
  <si>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</si>
  <si>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</si>
  <si>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</si>
  <si>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</si>
  <si>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</si>
  <si>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</si>
  <si>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</si>
  <si>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</si>
  <si>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</si>
  <si>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</si>
  <si>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</si>
  <si>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</si>
  <si>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</si>
  <si>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</si>
  <si>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</si>
  <si>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</si>
  <si>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</si>
  <si>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</si>
  <si>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</si>
  <si>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</si>
  <si>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</si>
  <si>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</si>
  <si>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</si>
  <si>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</si>
  <si>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</si>
  <si>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</si>
  <si>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</si>
  <si>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</si>
  <si>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</si>
  <si>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</si>
  <si>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</si>
  <si>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</si>
  <si>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</si>
  <si>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</si>
  <si>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</si>
  <si>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</si>
  <si>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</si>
  <si>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</si>
  <si>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</si>
  <si>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</si>
  <si>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</si>
  <si>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</si>
  <si>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</si>
  <si>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</si>
  <si>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</si>
  <si>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</si>
  <si>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</si>
  <si>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</si>
  <si>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</si>
  <si>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</si>
  <si>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</si>
  <si>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</si>
  <si>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</si>
  <si>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</si>
  <si>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</si>
  <si>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</si>
  <si>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</si>
  <si>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</si>
  <si>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</si>
  <si>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</si>
  <si>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</si>
  <si>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</si>
  <si>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</si>
  <si>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</si>
  <si>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</si>
  <si>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</si>
  <si>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</si>
  <si>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</si>
  <si>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</si>
  <si>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</si>
  <si>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</si>
  <si>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</si>
  <si>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</si>
  <si>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</si>
  <si>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</si>
  <si>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</si>
  <si>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</si>
  <si>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</si>
  <si>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</si>
  <si>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</si>
  <si>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</si>
  <si>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</si>
  <si>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</si>
  <si>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</si>
  <si>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</si>
  <si>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</si>
  <si>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</si>
  <si>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</si>
  <si>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</si>
  <si>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</si>
  <si>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</si>
  <si>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</si>
  <si>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</si>
  <si>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</si>
  <si>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</si>
  <si>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</si>
  <si>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</si>
  <si>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</si>
  <si>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</si>
  <si>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</si>
  <si>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</si>
  <si>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</si>
  <si>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</si>
  <si>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</si>
  <si>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</si>
  <si>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</si>
  <si>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</si>
  <si>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</si>
  <si>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</si>
  <si>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</si>
  <si>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</si>
  <si>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</si>
  <si>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</si>
  <si>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</si>
  <si>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</si>
  <si>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</si>
  <si>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</si>
  <si>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</si>
  <si>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</si>
  <si>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</si>
  <si>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</si>
  <si>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</si>
  <si>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</si>
  <si>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</si>
  <si>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</si>
  <si>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</si>
  <si>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</si>
  <si>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</si>
  <si>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</si>
  <si>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</si>
  <si>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</si>
  <si>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</si>
  <si>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</si>
  <si>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</si>
  <si>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</si>
  <si>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</si>
  <si>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</si>
  <si>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</si>
  <si>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</si>
  <si>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</si>
  <si>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</si>
  <si>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</si>
  <si>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</si>
  <si>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</si>
  <si>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</si>
  <si>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</si>
  <si>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</si>
  <si>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</si>
  <si>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</si>
  <si>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</si>
  <si>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</si>
  <si>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</si>
  <si>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</si>
  <si>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</si>
  <si>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</si>
  <si>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</si>
  <si>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</si>
  <si>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</si>
  <si>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</si>
  <si>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</si>
  <si>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</si>
  <si>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</si>
  <si>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</si>
  <si>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</si>
  <si>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</si>
  <si>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</si>
  <si>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</si>
  <si>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</si>
  <si>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</si>
  <si>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</si>
  <si>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</si>
  <si>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</si>
  <si>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</si>
  <si>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</si>
  <si>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</si>
  <si>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</si>
  <si>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</si>
  <si>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</si>
  <si>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</si>
  <si>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</si>
  <si>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</si>
  <si>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</si>
  <si>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</si>
  <si>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</si>
  <si>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</si>
  <si>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</si>
  <si>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</si>
  <si>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</si>
  <si>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</si>
  <si>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</si>
  <si>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</si>
  <si>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</si>
  <si>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</si>
  <si>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</si>
  <si>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</si>
  <si>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</si>
  <si>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</si>
  <si>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</si>
  <si>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</si>
  <si>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</si>
  <si>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</si>
  <si>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</si>
  <si>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</si>
  <si>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</si>
  <si>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</si>
  <si>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</si>
  <si>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</si>
  <si>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</si>
  <si>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</si>
  <si>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</si>
  <si>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</si>
  <si>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</si>
  <si>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</si>
  <si>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</si>
  <si>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</si>
  <si>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</si>
  <si>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</si>
  <si>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</si>
  <si>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</si>
  <si>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</si>
  <si>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</si>
  <si>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</si>
  <si>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</si>
  <si>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</si>
  <si>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</si>
  <si>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</si>
  <si>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</si>
  <si>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</si>
  <si>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</si>
  <si>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</si>
  <si>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</si>
  <si>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</si>
  <si>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</si>
  <si>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</si>
  <si>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</si>
  <si>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</si>
  <si>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</si>
  <si>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</si>
  <si>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</si>
  <si>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</si>
  <si>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</si>
  <si>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</si>
  <si>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</si>
  <si>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</si>
  <si>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</si>
  <si>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</si>
  <si>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</si>
  <si>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</si>
  <si>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</si>
  <si>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</si>
  <si>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</si>
  <si>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</si>
  <si>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</si>
  <si>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</si>
  <si>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</si>
  <si>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</si>
  <si>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</si>
  <si>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</si>
  <si>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</si>
  <si>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</si>
  <si>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</si>
  <si>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</si>
  <si>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</si>
  <si>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</si>
  <si>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</si>
  <si>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</si>
  <si>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</si>
  <si>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</si>
  <si>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</si>
  <si>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</si>
  <si>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</si>
  <si>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</si>
  <si>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</si>
  <si>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</si>
  <si>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</si>
  <si>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</si>
  <si>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</si>
  <si>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</si>
  <si>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</si>
  <si>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</si>
  <si>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</si>
  <si>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</si>
  <si>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</si>
  <si>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</si>
  <si>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</si>
  <si>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</si>
  <si>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</si>
  <si>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</si>
  <si>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</si>
  <si>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</si>
  <si>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</si>
  <si>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</si>
  <si>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</si>
  <si>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</si>
  <si>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</si>
  <si>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</si>
  <si>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</si>
  <si>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</si>
  <si>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</si>
  <si>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</si>
  <si>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</si>
  <si>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</si>
  <si>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</si>
  <si>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</si>
  <si>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</si>
  <si>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</si>
  <si>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</si>
  <si>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</si>
  <si>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</si>
  <si>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</si>
  <si>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</si>
  <si>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</si>
  <si>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</si>
  <si>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</si>
  <si>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</si>
  <si>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</si>
  <si>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</si>
  <si>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</si>
  <si>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</si>
  <si>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</si>
  <si>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</si>
  <si>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</si>
  <si>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</si>
  <si>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</si>
  <si>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</si>
  <si>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</si>
  <si>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</si>
  <si>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</si>
  <si>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</si>
  <si>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</si>
  <si>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</si>
  <si>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</si>
  <si>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</si>
  <si>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</si>
  <si>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</si>
  <si>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</si>
  <si>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</si>
  <si>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</si>
  <si>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</si>
  <si>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</si>
  <si>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</si>
  <si>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</si>
  <si>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</si>
  <si>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</si>
  <si>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</si>
  <si>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</si>
  <si>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</si>
  <si>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</si>
  <si>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</si>
  <si>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</si>
  <si>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</si>
  <si>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</si>
  <si>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</si>
  <si>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</si>
  <si>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</si>
  <si>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</si>
  <si>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</si>
  <si>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</si>
  <si>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</si>
  <si>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</si>
  <si>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</si>
  <si>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</si>
  <si>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</si>
  <si>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</si>
  <si>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</si>
  <si>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</si>
  <si>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</si>
  <si>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</si>
  <si>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</si>
  <si>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</si>
  <si>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</si>
  <si>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</si>
  <si>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</si>
  <si>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</si>
  <si>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</si>
  <si>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</si>
  <si>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</si>
  <si>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</si>
  <si>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</si>
  <si>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</si>
  <si>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</si>
  <si>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</si>
  <si>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</si>
  <si>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</si>
  <si>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</si>
  <si>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</si>
  <si>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</si>
  <si>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</si>
  <si>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</si>
  <si>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</si>
  <si>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</si>
  <si>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</si>
  <si>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</si>
  <si>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</si>
  <si>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</si>
  <si>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</si>
  <si>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</si>
  <si>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</si>
  <si>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</si>
  <si>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</si>
  <si>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</si>
  <si>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</si>
  <si>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</si>
  <si>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</si>
  <si>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</si>
  <si>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</si>
  <si>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</si>
  <si>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</si>
  <si>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</si>
  <si>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</si>
  <si>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</si>
  <si>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</si>
  <si>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</si>
  <si>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</si>
  <si>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</si>
  <si>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</si>
  <si>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</si>
  <si>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</si>
  <si>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</si>
  <si>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</si>
  <si>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</si>
  <si>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</si>
  <si>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</si>
  <si>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</si>
  <si>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</si>
  <si>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</si>
  <si>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</si>
  <si>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</si>
  <si>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</si>
  <si>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</si>
  <si>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</si>
  <si>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</si>
  <si>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</si>
  <si>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</si>
  <si>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</si>
  <si>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</si>
  <si>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</si>
  <si>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</si>
  <si>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</si>
  <si>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</si>
  <si>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</si>
  <si>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</si>
  <si>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</si>
  <si>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</si>
  <si>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</si>
  <si>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</si>
  <si>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</si>
  <si>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</si>
  <si>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</si>
  <si>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</si>
  <si>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</si>
  <si>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</si>
  <si>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</si>
  <si>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</si>
  <si>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</si>
  <si>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</si>
  <si>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</si>
  <si>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</si>
  <si>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</si>
  <si>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</si>
  <si>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</si>
  <si>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</si>
  <si>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</si>
  <si>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</si>
  <si>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</si>
  <si>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</si>
  <si>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</si>
  <si>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</si>
  <si>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</si>
  <si>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</si>
  <si>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</si>
  <si>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</si>
  <si>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</si>
  <si>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</si>
  <si>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</si>
  <si>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</si>
  <si>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</si>
  <si>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</si>
  <si>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</si>
  <si>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</si>
  <si>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</si>
  <si>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</si>
  <si>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</si>
  <si>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</si>
  <si>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</si>
  <si>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</si>
  <si>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</si>
  <si>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</si>
  <si>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</si>
  <si>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</si>
  <si>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</si>
  <si>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</si>
  <si>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</si>
  <si>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</si>
  <si>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</si>
  <si>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</si>
  <si>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</si>
  <si>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</si>
  <si>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</si>
  <si>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</si>
  <si>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</si>
  <si>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</si>
  <si>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</si>
  <si>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</si>
  <si>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</si>
  <si>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</si>
  <si>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</si>
  <si>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</si>
  <si>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</si>
  <si>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</si>
  <si>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</si>
  <si>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</si>
  <si>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</si>
  <si>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</si>
  <si>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</si>
  <si>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</si>
  <si>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</si>
  <si>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</si>
  <si>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</si>
  <si>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</si>
  <si>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</si>
  <si>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</si>
  <si>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</si>
  <si>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</si>
  <si>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</si>
  <si>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</si>
  <si>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</si>
  <si>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</si>
  <si>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</si>
  <si>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</si>
  <si>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</si>
  <si>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</si>
  <si>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</si>
  <si>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</si>
  <si>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</si>
  <si>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</si>
  <si>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</si>
  <si>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</si>
  <si>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</si>
  <si>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</si>
  <si>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</si>
  <si>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</si>
  <si>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</si>
  <si>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</si>
  <si>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</si>
  <si>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</si>
  <si>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</si>
  <si>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</si>
  <si>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</si>
  <si>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</si>
  <si>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</si>
  <si>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</si>
  <si>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</si>
  <si>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</si>
  <si>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</si>
  <si>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</si>
  <si>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</si>
  <si>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</si>
  <si>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</si>
  <si>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</si>
  <si>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</si>
  <si>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</si>
  <si>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</si>
  <si>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</si>
  <si>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</si>
  <si>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</si>
  <si>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</si>
  <si>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</si>
  <si>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</si>
  <si>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</si>
  <si>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</si>
  <si>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</si>
  <si>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</si>
  <si>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</si>
  <si>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</si>
  <si>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</si>
  <si>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</si>
  <si>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</si>
  <si>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</si>
  <si>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</si>
  <si>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</si>
  <si>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</si>
  <si>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</si>
  <si>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</si>
  <si>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</si>
  <si>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</si>
  <si>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</si>
  <si>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</si>
  <si>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</si>
  <si>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</si>
  <si>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</si>
  <si>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</si>
  <si>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</si>
  <si>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</si>
  <si>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</si>
  <si>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</si>
  <si>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</si>
  <si>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</si>
  <si>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</si>
  <si>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</si>
  <si>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</si>
  <si>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</si>
  <si>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</si>
  <si>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</si>
  <si>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</si>
  <si>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</si>
  <si>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</si>
  <si>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</si>
  <si>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</si>
  <si>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</si>
  <si>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</si>
  <si>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</si>
  <si>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</si>
  <si>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</si>
  <si>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</si>
  <si>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</si>
  <si>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</si>
  <si>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</si>
  <si>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</si>
  <si>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</si>
  <si>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</si>
  <si>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</si>
  <si>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</si>
  <si>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</si>
  <si>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</si>
  <si>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</si>
  <si>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</si>
  <si>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</si>
  <si>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</si>
  <si>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</si>
  <si>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</si>
  <si>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</si>
  <si>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</si>
  <si>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</si>
  <si>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</si>
  <si>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</si>
  <si>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</si>
  <si>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</si>
  <si>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</si>
  <si>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</si>
  <si>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</si>
  <si>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</si>
  <si>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</si>
  <si>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</si>
  <si>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</si>
  <si>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</si>
  <si>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</si>
  <si>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</si>
  <si>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</si>
  <si>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</si>
  <si>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</si>
  <si>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</si>
  <si>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</si>
  <si>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</si>
  <si>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</si>
  <si>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</si>
  <si>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</si>
  <si>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</si>
  <si>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</si>
  <si>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</si>
  <si>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</si>
  <si>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</si>
  <si>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</si>
  <si>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</si>
  <si>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</si>
  <si>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</si>
  <si>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</si>
  <si>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</si>
  <si>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</si>
  <si>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</si>
  <si>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</si>
  <si>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</si>
  <si>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</si>
  <si>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</si>
  <si>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</si>
  <si>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</si>
  <si>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</si>
  <si>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</si>
  <si>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</si>
  <si>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</si>
  <si>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</si>
  <si>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</si>
  <si>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</si>
  <si>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</si>
  <si>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</si>
  <si>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</si>
  <si>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</si>
  <si>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</si>
  <si>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</si>
  <si>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</si>
  <si>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</si>
  <si>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</si>
  <si>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</si>
  <si>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</si>
  <si>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</si>
  <si>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</si>
  <si>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</si>
  <si>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</si>
  <si>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</si>
  <si>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</si>
  <si>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</si>
  <si>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</si>
  <si>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</si>
  <si>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</si>
  <si>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</si>
  <si>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</si>
  <si>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</si>
  <si>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</si>
  <si>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</si>
  <si>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</si>
  <si>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</si>
  <si>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</si>
  <si>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</si>
  <si>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</si>
  <si>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</si>
  <si>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</si>
  <si>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</si>
  <si>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</si>
  <si>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</si>
  <si>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</si>
  <si>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</si>
  <si>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</si>
  <si>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</si>
  <si>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</si>
  <si>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</si>
  <si>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</si>
  <si>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</si>
  <si>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</si>
  <si>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</si>
  <si>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</si>
  <si>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</si>
  <si>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</si>
  <si>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</si>
  <si>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</si>
  <si>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</si>
  <si>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</si>
  <si>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</si>
  <si>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</si>
  <si>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</si>
  <si>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</si>
  <si>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</si>
  <si>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</si>
  <si>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</si>
  <si>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</si>
  <si>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</si>
  <si>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</si>
  <si>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</si>
  <si>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</si>
  <si>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</si>
  <si>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</si>
  <si>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</si>
  <si>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</si>
  <si>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</si>
  <si>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</si>
  <si>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</si>
  <si>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</si>
  <si>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</si>
  <si>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</si>
  <si>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</si>
  <si>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</si>
  <si>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</si>
  <si>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</si>
  <si>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</si>
  <si>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</si>
  <si>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</si>
  <si>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</si>
  <si>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</si>
  <si>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</si>
  <si>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</si>
  <si>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</si>
  <si>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</si>
  <si>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</si>
  <si>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</si>
  <si>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</si>
  <si>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</si>
  <si>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</si>
  <si>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</si>
  <si>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</si>
  <si>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</si>
  <si>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</si>
  <si>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</si>
  <si>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</si>
  <si>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</si>
  <si>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</si>
  <si>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</si>
  <si>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</si>
  <si>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</si>
  <si>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</si>
  <si>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</si>
  <si>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</si>
  <si>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</si>
  <si>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</si>
  <si>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</si>
  <si>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</si>
  <si>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</si>
  <si>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</si>
  <si>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</si>
  <si>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</si>
  <si>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</si>
  <si>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</si>
  <si>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</si>
  <si>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</si>
  <si>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</si>
  <si>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</si>
  <si>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</si>
  <si>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</si>
  <si>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</si>
  <si>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</si>
  <si>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</si>
  <si>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</si>
  <si>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</si>
  <si>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</si>
  <si>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</si>
  <si>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</si>
  <si>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</si>
  <si>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</si>
  <si>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</si>
  <si>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</si>
  <si>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</si>
  <si>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</si>
  <si>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</si>
  <si>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</si>
  <si>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</si>
  <si>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</si>
  <si>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</si>
  <si>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</si>
  <si>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</si>
  <si>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</si>
  <si>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</si>
  <si>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</si>
  <si>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</si>
  <si>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</si>
  <si>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</si>
  <si>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</si>
  <si>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</si>
  <si>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</si>
  <si>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</si>
  <si>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</si>
  <si>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</si>
  <si>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</si>
  <si>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</si>
  <si>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</si>
  <si>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</si>
  <si>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</si>
  <si>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</si>
  <si>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</si>
  <si>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</si>
  <si>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</si>
  <si>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</si>
  <si>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</si>
  <si>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</si>
  <si>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</si>
  <si>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</si>
  <si>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</si>
  <si>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</si>
  <si>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</si>
  <si>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</si>
  <si>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</si>
  <si>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</si>
  <si>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</si>
  <si>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</si>
  <si>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</si>
  <si>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</si>
  <si>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</si>
  <si>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</si>
  <si>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</si>
  <si>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</si>
  <si>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</si>
  <si>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</si>
  <si>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</si>
  <si>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</si>
  <si>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</si>
  <si>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</si>
  <si>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</si>
  <si>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</si>
  <si>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</si>
  <si>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</si>
  <si>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</si>
  <si>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</si>
  <si>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</si>
  <si>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</si>
  <si>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</si>
  <si>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</si>
  <si>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</si>
  <si>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</si>
  <si>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</si>
  <si>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</si>
  <si>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</si>
  <si>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</si>
  <si>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</si>
  <si>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</si>
  <si>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</si>
  <si>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</si>
  <si>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</si>
  <si>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</si>
  <si>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</si>
  <si>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</si>
  <si>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</si>
  <si>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</si>
  <si>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</si>
  <si>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</si>
  <si>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</si>
  <si>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</si>
  <si>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</si>
  <si>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</si>
  <si>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</si>
  <si>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</si>
  <si>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</si>
  <si>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</si>
  <si>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</si>
  <si>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</si>
  <si>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</si>
  <si>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</si>
  <si>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</si>
  <si>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</si>
  <si>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</si>
  <si>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</si>
  <si>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</si>
  <si>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</si>
  <si>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</si>
  <si>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</si>
  <si>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</si>
  <si>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</si>
  <si>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</si>
  <si>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</si>
  <si>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</si>
  <si>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</si>
  <si>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</si>
  <si>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</si>
  <si>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</si>
  <si>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</si>
  <si>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</si>
  <si>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</si>
  <si>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</si>
  <si>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</si>
  <si>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</si>
  <si>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</si>
  <si>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</si>
  <si>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</si>
  <si>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</si>
  <si>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</si>
  <si>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</si>
  <si>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</si>
  <si>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</si>
  <si>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</si>
  <si>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</si>
  <si>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</si>
  <si>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</si>
  <si>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</si>
  <si>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</si>
  <si>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</si>
  <si>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</si>
  <si>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</si>
  <si>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</si>
  <si>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</si>
  <si>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</si>
  <si>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</si>
  <si>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</si>
  <si>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</si>
  <si>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</si>
  <si>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</si>
  <si>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</si>
  <si>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</si>
  <si>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</si>
  <si>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</si>
  <si>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</si>
  <si>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</si>
  <si>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</si>
  <si>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</si>
  <si>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</si>
  <si>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</si>
  <si>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</si>
  <si>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</si>
  <si>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</si>
  <si>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</si>
  <si>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</si>
  <si>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</si>
  <si>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</si>
  <si>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</si>
  <si>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</si>
  <si>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</si>
  <si>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</si>
  <si>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</si>
  <si>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</si>
  <si>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</si>
  <si>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</si>
  <si>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</si>
  <si>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</si>
  <si>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</si>
  <si>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</si>
  <si>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</si>
  <si>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</si>
  <si>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</si>
  <si>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</si>
  <si>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</si>
  <si>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</si>
  <si>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</si>
  <si>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</si>
  <si>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</si>
  <si>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</si>
  <si>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</si>
  <si>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</si>
  <si>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</si>
  <si>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</si>
  <si>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</si>
  <si>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</si>
  <si>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</si>
  <si>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</si>
  <si>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</si>
  <si>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</si>
  <si>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</si>
  <si>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</si>
  <si>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</si>
  <si>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</si>
  <si>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</si>
  <si>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</si>
  <si>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</si>
  <si>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</si>
  <si>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</si>
  <si>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</si>
  <si>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</si>
  <si>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</si>
  <si>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</si>
  <si>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</si>
  <si>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</si>
  <si>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</si>
  <si>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</si>
  <si>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</si>
  <si>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</si>
  <si>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</si>
  <si>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</si>
  <si>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</si>
  <si>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</si>
  <si>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</si>
  <si>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</si>
  <si>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</si>
  <si>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</si>
  <si>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</si>
  <si>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</si>
  <si>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</si>
  <si>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</si>
  <si>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</si>
  <si>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</si>
  <si>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</si>
  <si>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</si>
  <si>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</si>
  <si>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</si>
  <si>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</si>
  <si>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</si>
  <si>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</si>
  <si>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</si>
  <si>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</si>
  <si>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</si>
  <si>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</si>
  <si>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</si>
  <si>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</si>
  <si>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</si>
  <si>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</si>
  <si>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</si>
  <si>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</si>
  <si>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</si>
  <si>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</si>
  <si>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</si>
  <si>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</si>
  <si>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</si>
  <si>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</si>
  <si>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</si>
  <si>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</si>
  <si>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</si>
  <si>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</si>
  <si>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</si>
  <si>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</si>
  <si>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</si>
  <si>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</si>
  <si>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</si>
  <si>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</si>
  <si>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</si>
  <si>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</si>
  <si>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</si>
  <si>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</si>
  <si>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</si>
  <si>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</si>
  <si>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</si>
  <si>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</si>
  <si>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</si>
  <si>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</si>
  <si>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</si>
  <si>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</si>
  <si>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</si>
  <si>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</si>
  <si>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</si>
  <si>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</si>
  <si>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</si>
  <si>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</si>
  <si>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</si>
  <si>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</si>
  <si>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</si>
  <si>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</si>
  <si>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</si>
  <si>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</si>
  <si>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</si>
  <si>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</si>
  <si>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</si>
  <si>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</si>
  <si>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</si>
  <si>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</si>
  <si>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</si>
  <si>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</si>
  <si>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</si>
  <si>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</si>
  <si>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</si>
  <si>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</si>
  <si>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</si>
  <si>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</si>
  <si>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</si>
  <si>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</si>
  <si>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</si>
  <si>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</si>
  <si>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</si>
  <si>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</si>
  <si>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</si>
  <si>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</si>
  <si>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</si>
  <si>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</si>
  <si>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</si>
  <si>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</si>
  <si>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</si>
  <si>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</si>
  <si>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</si>
  <si>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</si>
  <si>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</si>
  <si>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</si>
  <si>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</si>
  <si>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</si>
  <si>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</si>
  <si>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</si>
  <si>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</si>
  <si>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</si>
  <si>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</si>
  <si>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</si>
  <si>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</si>
  <si>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</si>
  <si>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</si>
  <si>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</si>
  <si>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</si>
  <si>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</si>
  <si>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</si>
  <si>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</si>
  <si>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</si>
  <si>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</si>
  <si>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</si>
  <si>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</si>
  <si>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</si>
  <si>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</si>
  <si>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</si>
  <si>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</si>
  <si>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</si>
  <si>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</si>
  <si>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</si>
  <si>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</si>
  <si>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</si>
  <si>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</si>
  <si>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</si>
  <si>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</si>
  <si>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</si>
  <si>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</si>
  <si>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</si>
  <si>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</si>
  <si>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</si>
  <si>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</si>
  <si>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</si>
  <si>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</si>
  <si>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</si>
  <si>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</si>
  <si>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</si>
  <si>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</si>
  <si>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</si>
  <si>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</si>
  <si>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</si>
  <si>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</si>
  <si>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</si>
  <si>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</si>
  <si>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</si>
  <si>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</si>
  <si>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</si>
  <si>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</si>
  <si>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</si>
  <si>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</si>
  <si>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</si>
  <si>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</si>
  <si>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</si>
  <si>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</si>
  <si>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</si>
  <si>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</si>
  <si>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</si>
  <si>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</si>
  <si>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</si>
  <si>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</si>
  <si>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</si>
  <si>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</si>
  <si>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</si>
  <si>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</si>
  <si>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</si>
  <si>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</si>
  <si>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</si>
  <si>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</si>
  <si>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</si>
  <si>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</si>
  <si>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</si>
  <si>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</si>
  <si>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</si>
  <si>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</si>
  <si>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</si>
  <si>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</si>
  <si>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</si>
  <si>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</si>
  <si>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</si>
  <si>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</si>
  <si>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</si>
  <si>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</si>
  <si>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</si>
  <si>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</si>
  <si>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</si>
  <si>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</si>
  <si>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</si>
  <si>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</si>
  <si>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</si>
  <si>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</si>
  <si>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</si>
  <si>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</si>
  <si>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</si>
  <si>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</si>
  <si>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</si>
  <si>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</si>
  <si>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</si>
  <si>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</si>
  <si>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</si>
  <si>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</si>
  <si>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</si>
  <si>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</si>
  <si>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</si>
  <si>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</si>
  <si>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</si>
  <si>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</si>
  <si>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</si>
  <si>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</si>
  <si>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</si>
  <si>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</si>
  <si>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</si>
  <si>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</si>
  <si>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</si>
  <si>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</si>
  <si>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</si>
  <si>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</si>
  <si>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</si>
  <si>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</si>
  <si>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</si>
  <si>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</si>
  <si>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</si>
  <si>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</si>
  <si>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</si>
  <si>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</si>
  <si>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</si>
  <si>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</si>
  <si>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</si>
  <si>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</si>
  <si>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</si>
  <si>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</si>
  <si>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</si>
  <si>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</si>
  <si>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</si>
  <si>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</si>
  <si>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</si>
  <si>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</si>
  <si>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</si>
  <si>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</si>
  <si>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</si>
  <si>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</si>
  <si>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</si>
  <si>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</si>
  <si>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</si>
  <si>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</si>
  <si>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</si>
  <si>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</si>
  <si>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</si>
  <si>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</si>
  <si>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</si>
  <si>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</si>
  <si>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</si>
  <si>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</si>
  <si>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</si>
  <si>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</si>
  <si>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</si>
  <si>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</si>
  <si>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</si>
  <si>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</si>
  <si>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</si>
  <si>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</si>
  <si>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</si>
  <si>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</si>
  <si>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</si>
  <si>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</si>
  <si>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</si>
  <si>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</si>
  <si>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</si>
  <si>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</si>
  <si>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</si>
  <si>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</si>
  <si>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</si>
  <si>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</si>
  <si>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</si>
  <si>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</si>
  <si>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</si>
  <si>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</si>
  <si>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</si>
  <si>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</si>
  <si>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</si>
  <si>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</si>
  <si>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</si>
  <si>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</si>
  <si>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</si>
  <si>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</si>
  <si>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</si>
  <si>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</si>
  <si>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</si>
  <si>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</si>
  <si>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</si>
  <si>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</si>
  <si>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</si>
  <si>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</si>
  <si>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</si>
  <si>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</si>
  <si>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</si>
  <si>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</si>
  <si>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</si>
  <si>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</si>
  <si>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</si>
  <si>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</si>
  <si>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</si>
  <si>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</si>
  <si>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</si>
  <si>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</si>
  <si>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</si>
  <si>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</si>
  <si>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</si>
  <si>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</si>
  <si>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</si>
  <si>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</si>
  <si>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</si>
  <si>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</si>
  <si>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</si>
  <si>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</si>
  <si>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</si>
  <si>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</si>
  <si>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</si>
  <si>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</si>
  <si>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</si>
  <si>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</si>
  <si>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</si>
  <si>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</si>
  <si>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</si>
  <si>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</si>
  <si>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</si>
  <si>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</si>
  <si>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</si>
  <si>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</si>
  <si>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</si>
  <si>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</si>
  <si>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</si>
  <si>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</si>
  <si>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</si>
  <si>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</si>
  <si>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</si>
  <si>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</si>
  <si>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</si>
  <si>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</si>
  <si>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</si>
  <si>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</si>
  <si>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</si>
  <si>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</si>
  <si>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</si>
  <si>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</si>
  <si>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</si>
  <si>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</si>
  <si>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</si>
  <si>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</si>
  <si>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</si>
  <si>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</si>
  <si>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</si>
  <si>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</si>
  <si>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</si>
  <si>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</si>
  <si>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</si>
  <si>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</si>
  <si>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</si>
  <si>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</si>
  <si>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</si>
  <si>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</si>
  <si>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</si>
  <si>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</si>
  <si>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</si>
  <si>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</si>
  <si>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</si>
  <si>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</si>
  <si>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</si>
  <si>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</si>
  <si>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</si>
  <si>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</si>
  <si>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</si>
  <si>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</si>
  <si>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</si>
  <si>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</si>
  <si>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</si>
  <si>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</si>
  <si>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</si>
  <si>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</si>
  <si>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</si>
  <si>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</si>
  <si>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</si>
  <si>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</si>
  <si>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</si>
  <si>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</si>
  <si>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</si>
  <si>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</si>
  <si>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</si>
  <si>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</si>
  <si>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</si>
  <si>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</si>
  <si>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</si>
  <si>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</si>
  <si>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</si>
  <si>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</si>
  <si>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</si>
  <si>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</si>
  <si>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</si>
  <si>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</si>
  <si>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</si>
  <si>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</si>
  <si>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</si>
  <si>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</si>
  <si>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</si>
  <si>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</si>
  <si>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</si>
  <si>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</si>
  <si>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</si>
  <si>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</si>
  <si>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</si>
  <si>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</si>
  <si>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</si>
  <si>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</si>
  <si>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</si>
  <si>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</si>
  <si>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</si>
  <si>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</si>
  <si>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</si>
  <si>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</si>
  <si>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</si>
  <si>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</si>
  <si>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</si>
  <si>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</si>
  <si>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</si>
  <si>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</si>
  <si>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</si>
  <si>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</si>
  <si>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</si>
  <si>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</si>
  <si>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</si>
  <si>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</si>
  <si>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</si>
  <si>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</si>
  <si>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</si>
  <si>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</si>
  <si>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</si>
  <si>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</si>
  <si>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</si>
  <si>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</si>
  <si>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</si>
  <si>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</si>
  <si>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</si>
  <si>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</si>
  <si>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</si>
  <si>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</si>
  <si>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</si>
  <si>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</si>
  <si>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</si>
  <si>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</si>
  <si>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</si>
  <si>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</si>
  <si>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</si>
  <si>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</si>
  <si>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</si>
  <si>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</si>
  <si>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</si>
  <si>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</si>
  <si>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</si>
  <si>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</si>
  <si>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</si>
  <si>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</si>
  <si>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</si>
  <si>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</si>
  <si>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</si>
  <si>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</si>
  <si>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</si>
  <si>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</si>
  <si>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</si>
  <si>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</si>
  <si>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</si>
  <si>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</si>
  <si>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</si>
  <si>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</si>
  <si>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</si>
  <si>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</si>
  <si>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</si>
  <si>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</si>
  <si>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</si>
  <si>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</si>
  <si>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</si>
  <si>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</si>
  <si>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</si>
  <si>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</si>
  <si>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</si>
  <si>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</si>
  <si>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</si>
  <si>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</si>
  <si>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</si>
  <si>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</si>
  <si>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</si>
  <si>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</si>
  <si>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</si>
  <si>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</si>
  <si>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</si>
  <si>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</si>
  <si>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</si>
  <si>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</si>
  <si>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</si>
  <si>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</si>
  <si>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</si>
  <si>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</si>
  <si>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</si>
  <si>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</si>
  <si>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</si>
  <si>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</si>
  <si>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</si>
  <si>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</si>
  <si>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</si>
  <si>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</si>
  <si>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</si>
  <si>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</si>
  <si>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</si>
  <si>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</si>
  <si>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</si>
  <si>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</si>
  <si>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</si>
  <si>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</si>
  <si>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</si>
  <si>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</si>
  <si>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</si>
  <si>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</si>
  <si>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</si>
  <si>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</si>
  <si>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</si>
  <si>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</si>
  <si>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</si>
  <si>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</si>
  <si>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</si>
  <si>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</si>
  <si>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</si>
  <si>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</si>
  <si>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</si>
  <si>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</si>
  <si>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</si>
  <si>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</si>
  <si>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</si>
  <si>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</si>
  <si>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</si>
  <si>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</si>
  <si>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</si>
  <si>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</si>
  <si>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</si>
  <si>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</si>
  <si>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</si>
  <si>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</si>
  <si>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</si>
  <si>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</si>
  <si>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</si>
  <si>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</si>
  <si>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</si>
  <si>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</si>
  <si>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</si>
  <si>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</si>
  <si>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</si>
  <si>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</si>
  <si>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</si>
  <si>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</si>
  <si>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</si>
  <si>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</si>
  <si>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</si>
  <si>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</si>
  <si>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</si>
  <si>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</si>
  <si>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</si>
  <si>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</si>
  <si>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</si>
  <si>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</si>
  <si>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</si>
  <si>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</si>
  <si>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</si>
  <si>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</si>
  <si>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</si>
  <si>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</si>
  <si>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</si>
  <si>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</si>
  <si>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</si>
  <si>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</si>
  <si>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</si>
  <si>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</si>
  <si>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</si>
  <si>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</si>
  <si>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</si>
  <si>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</si>
  <si>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</si>
  <si>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</si>
  <si>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</si>
  <si>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</si>
  <si>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</si>
  <si>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</si>
  <si>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</si>
  <si>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</si>
  <si>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</si>
  <si>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</si>
  <si>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</si>
  <si>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</si>
  <si>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</si>
  <si>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</si>
  <si>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</si>
  <si>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</si>
  <si>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</si>
  <si>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</si>
  <si>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</si>
  <si>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</si>
  <si>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</si>
  <si>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</si>
  <si>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</si>
  <si>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</si>
  <si>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</si>
  <si>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</si>
  <si>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</si>
  <si>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</si>
  <si>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</si>
  <si>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</si>
  <si>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</si>
  <si>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</si>
  <si>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</si>
  <si>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</si>
  <si>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</si>
  <si>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</si>
  <si>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</si>
  <si>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</si>
  <si>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</si>
  <si>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</si>
  <si>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</si>
  <si>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</si>
  <si>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</si>
  <si>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</si>
  <si>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</si>
  <si>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</si>
  <si>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</si>
  <si>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</si>
  <si>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</si>
  <si>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</si>
  <si>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</si>
  <si>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</si>
  <si>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</si>
  <si>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</si>
  <si>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</si>
  <si>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</si>
  <si>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</si>
  <si>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</si>
  <si>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</si>
  <si>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</si>
  <si>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</si>
  <si>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</si>
  <si>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</si>
  <si>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</si>
  <si>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</si>
  <si>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</si>
  <si>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</si>
  <si>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</si>
  <si>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</si>
  <si>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</si>
  <si>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</si>
  <si>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</si>
  <si>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</si>
  <si>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</si>
  <si>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</si>
  <si>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</si>
  <si>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</si>
  <si>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</si>
  <si>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</si>
  <si>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</si>
  <si>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</si>
  <si>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</si>
  <si>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</si>
  <si>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</si>
  <si>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</si>
  <si>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</si>
  <si>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</si>
  <si>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</si>
  <si>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</si>
  <si>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</si>
  <si>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</si>
  <si>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</si>
  <si>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</si>
  <si>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</si>
  <si>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</si>
  <si>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</si>
  <si>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</si>
  <si>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</si>
  <si>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</si>
  <si>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</si>
  <si>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</si>
  <si>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</si>
  <si>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</si>
  <si>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</si>
  <si>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</si>
  <si>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</si>
  <si>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</si>
  <si>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</si>
  <si>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</si>
  <si>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</si>
  <si>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</si>
  <si>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</si>
  <si>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</si>
  <si>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</si>
  <si>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</si>
  <si>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</si>
  <si>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</si>
  <si>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</si>
  <si>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</si>
  <si>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</si>
  <si>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</si>
  <si>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</si>
  <si>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</si>
  <si>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</si>
  <si>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</si>
  <si>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</si>
  <si>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</si>
  <si>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</si>
  <si>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</si>
  <si>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</si>
  <si>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</si>
  <si>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</si>
  <si>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</si>
  <si>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</si>
  <si>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</si>
  <si>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</si>
  <si>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</si>
  <si>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</si>
  <si>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</si>
  <si>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</si>
  <si>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</si>
  <si>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</si>
  <si>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</si>
  <si>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</si>
  <si>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</si>
  <si>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</si>
  <si>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</si>
  <si>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</si>
  <si>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</si>
  <si>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</si>
  <si>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</si>
  <si>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</si>
  <si>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</si>
  <si>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</si>
  <si>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</si>
  <si>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</si>
  <si>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</si>
  <si>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</si>
  <si>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</si>
  <si>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</si>
  <si>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</si>
  <si>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</si>
  <si>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</si>
  <si>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</si>
  <si>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</si>
  <si>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</si>
  <si>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</si>
  <si>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</si>
  <si>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</si>
  <si>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</si>
  <si>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</si>
  <si>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</si>
  <si>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</si>
  <si>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</si>
  <si>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</si>
  <si>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</si>
  <si>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</si>
  <si>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</si>
  <si>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</si>
  <si>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</si>
  <si>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</si>
  <si>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</si>
  <si>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</si>
  <si>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</si>
  <si>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</si>
  <si>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</si>
  <si>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</si>
  <si>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</si>
  <si>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</si>
  <si>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</si>
  <si>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</si>
  <si>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</si>
  <si>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</si>
  <si>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</si>
  <si>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</si>
  <si>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</si>
  <si>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</si>
  <si>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</si>
  <si>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</si>
  <si>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</si>
  <si>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</si>
  <si>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</si>
  <si>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</si>
  <si>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</si>
  <si>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</si>
  <si>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</si>
  <si>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</si>
  <si>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</si>
  <si>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</si>
  <si>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</si>
  <si>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</si>
  <si>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</si>
  <si>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</si>
  <si>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</si>
  <si>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</si>
  <si>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</si>
  <si>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</si>
  <si>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</si>
  <si>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</si>
  <si>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</si>
  <si>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</si>
  <si>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</si>
  <si>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</si>
  <si>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</si>
  <si>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</si>
  <si>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</si>
  <si>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</si>
  <si>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</si>
  <si>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</si>
  <si>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</si>
  <si>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</si>
  <si>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</si>
  <si>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</si>
  <si>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</si>
  <si>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</si>
  <si>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</si>
  <si>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</si>
  <si>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</si>
  <si>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</si>
  <si>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</si>
  <si>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</si>
  <si>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</si>
  <si>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</si>
  <si>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</si>
  <si>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</si>
  <si>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</si>
  <si>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</si>
  <si>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</si>
  <si>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</si>
  <si>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</si>
  <si>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</si>
  <si>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</si>
  <si>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</si>
  <si>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</si>
  <si>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</si>
  <si>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</si>
  <si>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</si>
  <si>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</si>
  <si>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</si>
  <si>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</si>
  <si>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</si>
  <si>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</si>
  <si>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</si>
  <si>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</si>
  <si>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</si>
  <si>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</si>
  <si>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</si>
  <si>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</si>
  <si>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</si>
  <si>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</si>
  <si>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</si>
  <si>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</si>
  <si>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</si>
  <si>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</si>
  <si>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</si>
  <si>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</si>
  <si>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</si>
  <si>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</si>
  <si>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</si>
  <si>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</si>
  <si>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</si>
  <si>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</si>
  <si>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</si>
  <si>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</si>
  <si>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</si>
  <si>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</si>
  <si>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</si>
  <si>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</si>
  <si>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</si>
  <si>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</si>
  <si>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</si>
  <si>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</si>
  <si>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</si>
  <si>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</si>
  <si>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</si>
  <si>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</si>
  <si>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</si>
  <si>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</si>
  <si>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</si>
  <si>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</si>
  <si>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</si>
  <si>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</si>
  <si>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</si>
  <si>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</si>
  <si>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</si>
  <si>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</si>
  <si>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</si>
  <si>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</si>
  <si>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</si>
  <si>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</si>
  <si>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</si>
  <si>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</si>
  <si>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</si>
  <si>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</si>
  <si>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</si>
  <si>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</si>
  <si>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</si>
  <si>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</si>
  <si>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</si>
  <si>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</si>
  <si>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</si>
  <si>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</si>
  <si>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</si>
  <si>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</si>
  <si>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</si>
  <si>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</si>
  <si>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</si>
  <si>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</si>
  <si>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</si>
  <si>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</si>
  <si>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</si>
  <si>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</si>
  <si>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</si>
  <si>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</si>
  <si>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</si>
  <si>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</si>
  <si>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</si>
  <si>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</si>
  <si>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</si>
  <si>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</si>
  <si>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</si>
  <si>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</si>
  <si>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</si>
  <si>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</si>
  <si>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</si>
  <si>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</si>
  <si>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</si>
  <si>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</si>
  <si>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</si>
  <si>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</si>
  <si>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</si>
  <si>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</si>
  <si>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</si>
  <si>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</si>
  <si>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</si>
  <si>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</si>
  <si>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</si>
  <si>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</si>
  <si>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</si>
  <si>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</si>
  <si>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</si>
  <si>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</si>
  <si>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</si>
  <si>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</si>
  <si>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</si>
  <si>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</si>
  <si>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</si>
  <si>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</si>
  <si>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</si>
  <si>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</si>
  <si>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</si>
  <si>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</si>
  <si>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</si>
  <si>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</si>
  <si>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</si>
  <si>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</si>
  <si>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</si>
  <si>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</si>
  <si>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</si>
  <si>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</si>
  <si>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</si>
  <si>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</si>
  <si>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</si>
  <si>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</si>
  <si>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</si>
  <si>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</si>
  <si>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</si>
  <si>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</si>
  <si>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</si>
  <si>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</si>
  <si>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</si>
  <si>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</si>
  <si>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</si>
  <si>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</si>
  <si>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</si>
  <si>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</si>
  <si>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</si>
  <si>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</si>
  <si>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</si>
  <si>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</si>
  <si>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</si>
  <si>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</si>
  <si>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</si>
  <si>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</si>
  <si>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</si>
  <si>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</si>
  <si>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</si>
  <si>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</si>
  <si>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</si>
  <si>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</si>
  <si>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</si>
  <si>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</si>
  <si>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</si>
  <si>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</si>
  <si>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</si>
  <si>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</si>
  <si>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</si>
  <si>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</si>
  <si>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</si>
  <si>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</si>
  <si>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</si>
  <si>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</si>
  <si>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</si>
  <si>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</si>
  <si>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</si>
  <si>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</si>
  <si>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</si>
  <si>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</si>
  <si>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</si>
  <si>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</si>
  <si>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</si>
  <si>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</si>
  <si>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</si>
  <si>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</si>
  <si>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</si>
  <si>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</si>
  <si>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</si>
  <si>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</si>
  <si>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</si>
  <si>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</si>
  <si>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</si>
  <si>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</si>
  <si>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</si>
  <si>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</si>
  <si>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</si>
  <si>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</si>
  <si>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</si>
  <si>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</si>
  <si>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</si>
  <si>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</si>
  <si>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</si>
  <si>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</si>
  <si>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</si>
  <si>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</si>
  <si>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</si>
  <si>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</si>
  <si>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</si>
  <si>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</si>
  <si>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</si>
  <si>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</si>
  <si>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</si>
  <si>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</si>
  <si>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</si>
  <si>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</si>
  <si>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</si>
  <si>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</si>
  <si>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</si>
  <si>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</si>
  <si>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</si>
  <si>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</si>
  <si>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</si>
  <si>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</si>
  <si>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</si>
  <si>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</si>
  <si>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</si>
  <si>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</si>
  <si>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</si>
  <si>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</si>
  <si>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</si>
  <si>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</si>
  <si>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</si>
  <si>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</si>
  <si>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</si>
  <si>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</si>
  <si>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</si>
  <si>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</si>
  <si>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</si>
  <si>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</si>
  <si>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</si>
  <si>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</si>
  <si>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</si>
  <si>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</si>
  <si>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</si>
  <si>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</si>
  <si>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</si>
  <si>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</si>
  <si>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</si>
  <si>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</si>
  <si>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</si>
  <si>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</si>
  <si>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</si>
  <si>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</si>
  <si>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</si>
  <si>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</si>
  <si>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</si>
  <si>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</si>
  <si>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</si>
  <si>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</si>
  <si>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</si>
  <si>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</si>
  <si>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</si>
  <si>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</si>
  <si>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</si>
  <si>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</si>
  <si>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</si>
  <si>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</si>
  <si>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</si>
  <si>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</si>
  <si>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</si>
  <si>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</si>
  <si>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</si>
  <si>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</si>
  <si>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</si>
  <si>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</si>
  <si>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</si>
  <si>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</si>
  <si>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</si>
  <si>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</si>
  <si>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</si>
  <si>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</si>
  <si>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</si>
  <si>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</si>
  <si>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</si>
  <si>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</si>
  <si>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</si>
  <si>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</si>
  <si>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</si>
  <si>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</si>
  <si>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</si>
  <si>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</si>
  <si>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</si>
  <si>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</si>
  <si>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</si>
  <si>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</si>
  <si>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</si>
  <si>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</si>
  <si>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</si>
  <si>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</si>
  <si>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</si>
  <si>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</si>
  <si>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</si>
  <si>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</si>
  <si>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</si>
  <si>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</si>
  <si>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</si>
  <si>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</si>
  <si>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</si>
  <si>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</si>
  <si>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</si>
  <si>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</si>
  <si>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</si>
  <si>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</si>
  <si>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</si>
  <si>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</si>
  <si>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</si>
  <si>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</si>
  <si>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</si>
  <si>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</si>
  <si>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</si>
  <si>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</si>
  <si>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</si>
  <si>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</si>
  <si>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</si>
  <si>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</si>
  <si>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</si>
  <si>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</si>
  <si>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</si>
  <si>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</si>
  <si>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</si>
  <si>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</si>
  <si>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</si>
  <si>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</si>
  <si>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</si>
  <si>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</si>
  <si>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</si>
  <si>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</si>
  <si>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</si>
  <si>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</si>
  <si>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</si>
  <si>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</si>
  <si>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</si>
  <si>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</si>
  <si>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</si>
  <si>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</si>
  <si>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</si>
  <si>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</si>
  <si>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</si>
  <si>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</si>
  <si>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</si>
  <si>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</si>
  <si>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</si>
  <si>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</si>
  <si>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</si>
  <si>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</si>
  <si>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</si>
  <si>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</si>
  <si>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</si>
  <si>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</si>
  <si>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</si>
  <si>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</si>
  <si>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</si>
  <si>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</si>
  <si>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</si>
  <si>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</si>
  <si>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</si>
  <si>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</si>
  <si>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</si>
  <si>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</si>
  <si>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</si>
  <si>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</si>
  <si>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</si>
  <si>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</si>
  <si>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</si>
  <si>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</si>
  <si>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</si>
  <si>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</si>
  <si>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</si>
  <si>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</si>
  <si>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</si>
  <si>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</si>
  <si>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</si>
  <si>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</si>
  <si>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</si>
  <si>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</si>
  <si>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</si>
  <si>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</si>
  <si>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</si>
  <si>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</si>
  <si>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</si>
  <si>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</si>
  <si>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</si>
  <si>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</si>
  <si>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</si>
  <si>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</si>
  <si>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</si>
  <si>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</si>
  <si>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</si>
  <si>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</si>
  <si>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</si>
  <si>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</si>
  <si>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</si>
  <si>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</si>
  <si>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</si>
  <si>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</si>
  <si>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</si>
  <si>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</si>
  <si>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</si>
  <si>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</si>
  <si>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</si>
  <si>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</si>
  <si>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</si>
  <si>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</si>
  <si>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</si>
  <si>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</si>
  <si>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</si>
  <si>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</si>
  <si>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</si>
  <si>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</si>
  <si>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</si>
  <si>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</si>
  <si>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</si>
  <si>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</si>
  <si>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</si>
  <si>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</si>
  <si>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</si>
  <si>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</si>
  <si>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</si>
  <si>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</si>
  <si>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</si>
  <si>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</si>
  <si>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</si>
  <si>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</si>
  <si>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</si>
  <si>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</si>
  <si>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</si>
  <si>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</si>
  <si>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</si>
  <si>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</si>
  <si>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</si>
  <si>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</si>
  <si>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</si>
  <si>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</si>
  <si>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</si>
  <si>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</si>
  <si>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</si>
  <si>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</si>
  <si>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</si>
  <si>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</si>
  <si>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</si>
  <si>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</si>
  <si>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</si>
  <si>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</si>
  <si>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</si>
  <si>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</si>
  <si>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</si>
  <si>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</si>
  <si>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</si>
  <si>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</si>
  <si>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</si>
  <si>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</si>
  <si>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</si>
  <si>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</si>
  <si>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</si>
  <si>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</si>
  <si>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</si>
  <si>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</si>
  <si>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</si>
  <si>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</si>
  <si>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</si>
  <si>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</si>
  <si>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</si>
  <si>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</si>
  <si>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</si>
  <si>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</si>
  <si>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</si>
  <si>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</si>
  <si>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</si>
  <si>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</si>
  <si>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</si>
  <si>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</si>
  <si>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</si>
  <si>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</si>
  <si>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</si>
  <si>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</si>
  <si>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</si>
  <si>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</si>
  <si>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</si>
  <si>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</si>
  <si>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</si>
  <si>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</si>
  <si>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</si>
  <si>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</si>
  <si>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</si>
  <si>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</si>
  <si>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</si>
  <si>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</si>
  <si>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</si>
  <si>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</si>
  <si>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</si>
  <si>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</si>
  <si>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</si>
  <si>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</si>
  <si>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</si>
  <si>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</si>
  <si>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</si>
  <si>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</si>
  <si>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</si>
  <si>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</si>
  <si>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</si>
  <si>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</si>
  <si>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</si>
  <si>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</si>
  <si>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</si>
  <si>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</si>
  <si>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</si>
  <si>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</si>
  <si>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</si>
  <si>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</si>
  <si>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</si>
  <si>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</si>
  <si>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</si>
  <si>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</si>
  <si>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</si>
  <si>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</si>
  <si>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</si>
  <si>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</si>
  <si>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</si>
  <si>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</si>
  <si>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</si>
  <si>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</si>
  <si>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</si>
  <si>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</si>
  <si>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</si>
  <si>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</si>
  <si>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</si>
  <si>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</si>
  <si>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</si>
  <si>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</si>
  <si>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</si>
  <si>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</si>
  <si>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</si>
  <si>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</si>
  <si>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</si>
  <si>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</si>
  <si>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</si>
  <si>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</si>
  <si>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</si>
  <si>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</si>
  <si>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</si>
  <si>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</si>
  <si>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</si>
  <si>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</si>
  <si>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</si>
  <si>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</si>
  <si>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</si>
  <si>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</si>
  <si>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</si>
  <si>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</si>
  <si>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</si>
  <si>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</si>
  <si>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</si>
  <si>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</si>
  <si>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</si>
  <si>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</si>
  <si>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</si>
  <si>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</si>
  <si>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</si>
  <si>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</si>
  <si>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</si>
  <si>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</si>
  <si>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</si>
  <si>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</si>
  <si>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</si>
  <si>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</si>
  <si>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</si>
  <si>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</si>
  <si>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</si>
  <si>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</si>
  <si>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</si>
  <si>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</si>
  <si>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</si>
  <si>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</si>
  <si>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</si>
  <si>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</si>
  <si>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</si>
  <si>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</si>
  <si>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</si>
  <si>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</si>
  <si>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</si>
  <si>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</si>
  <si>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</si>
  <si>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</si>
  <si>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</si>
  <si>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</si>
  <si>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</si>
  <si>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</si>
  <si>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</si>
  <si>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</si>
  <si>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</si>
  <si>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</si>
  <si>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</si>
  <si>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</si>
  <si>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</si>
  <si>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</si>
  <si>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</si>
  <si>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</si>
  <si>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</si>
  <si>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</si>
  <si>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</si>
  <si>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</si>
  <si>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</si>
  <si>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</si>
  <si>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</si>
  <si>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</si>
  <si>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</si>
  <si>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</si>
  <si>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</si>
  <si>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</si>
  <si>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</si>
  <si>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</si>
  <si>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</si>
  <si>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</si>
  <si>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</si>
  <si>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</si>
  <si>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</si>
  <si>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</si>
  <si>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</si>
  <si>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</si>
  <si>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</si>
  <si>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</si>
  <si>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</si>
  <si>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</si>
  <si>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</si>
  <si>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</si>
  <si>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</si>
  <si>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</si>
  <si>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</si>
  <si>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</si>
  <si>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</si>
  <si>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</si>
  <si>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</si>
  <si>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</si>
  <si>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</si>
  <si>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</si>
  <si>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</si>
  <si>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</si>
  <si>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</si>
  <si>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</si>
  <si>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</si>
  <si>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</si>
  <si>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</si>
  <si>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</si>
  <si>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</si>
  <si>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</si>
  <si>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</si>
  <si>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</si>
  <si>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</si>
  <si>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</si>
  <si>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</si>
  <si>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</si>
  <si>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</si>
  <si>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</si>
  <si>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</si>
  <si>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</si>
  <si>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</si>
  <si>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</si>
  <si>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</si>
  <si>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</si>
  <si>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</si>
  <si>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</si>
  <si>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</si>
  <si>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</si>
  <si>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</si>
  <si>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</si>
  <si>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</si>
  <si>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</si>
  <si>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</si>
  <si>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</si>
  <si>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</si>
  <si>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</si>
  <si>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</si>
  <si>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</si>
  <si>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</si>
  <si>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</si>
  <si>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</si>
  <si>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</si>
  <si>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</si>
  <si>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</si>
  <si>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</si>
  <si>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</si>
  <si>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</si>
  <si>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</si>
  <si>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</si>
  <si>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</si>
  <si>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</si>
  <si>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</si>
  <si>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</si>
  <si>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</si>
  <si>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</si>
  <si>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</si>
  <si>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</si>
  <si>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</si>
  <si>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</si>
  <si>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</si>
  <si>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</si>
  <si>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</si>
  <si>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</si>
  <si>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</si>
  <si>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</si>
  <si>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</si>
  <si>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</si>
  <si>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</si>
  <si>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</si>
  <si>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</si>
  <si>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</si>
  <si>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</si>
  <si>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</si>
  <si>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</si>
  <si>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</si>
  <si>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</si>
  <si>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</si>
  <si>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</si>
  <si>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</si>
  <si>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</si>
  <si>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</si>
  <si>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</si>
  <si>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</si>
  <si>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</si>
  <si>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</si>
  <si>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</si>
  <si>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</si>
  <si>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</si>
  <si>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</si>
  <si>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</si>
  <si>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</si>
  <si>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</si>
  <si>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</si>
  <si>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</si>
  <si>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</si>
  <si>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</si>
  <si>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</si>
  <si>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</si>
  <si>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</si>
  <si>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</si>
  <si>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</si>
  <si>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</si>
  <si>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</si>
  <si>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</si>
  <si>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</si>
  <si>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</si>
  <si>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</si>
  <si>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</si>
  <si>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</si>
  <si>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</si>
  <si>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</si>
  <si>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</si>
  <si>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</si>
  <si>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</si>
  <si>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</si>
  <si>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</si>
  <si>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</si>
  <si>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</si>
  <si>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</si>
  <si>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</si>
  <si>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</si>
  <si>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</si>
  <si>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</si>
  <si>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</si>
  <si>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</si>
  <si>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</si>
  <si>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</si>
  <si>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</si>
  <si>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</si>
  <si>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</si>
  <si>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</si>
  <si>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</si>
  <si>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</si>
  <si>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</si>
  <si>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</si>
  <si>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</si>
  <si>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</si>
  <si>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</si>
  <si>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</si>
  <si>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</si>
  <si>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</si>
  <si>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</si>
  <si>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</si>
  <si>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</si>
  <si>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</si>
  <si>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</si>
  <si>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</si>
  <si>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</si>
  <si>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</si>
  <si>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</si>
  <si>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</si>
  <si>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</si>
  <si>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</si>
  <si>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</si>
  <si>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</si>
  <si>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</si>
  <si>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</si>
  <si>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</si>
  <si>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</si>
  <si>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</si>
  <si>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</si>
  <si>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</si>
  <si>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</si>
  <si>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</si>
  <si>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</si>
  <si>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</si>
  <si>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</si>
  <si>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</si>
  <si>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</si>
  <si>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</si>
  <si>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</si>
  <si>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</si>
  <si>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</si>
  <si>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</si>
  <si>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</si>
  <si>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</si>
  <si>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</si>
  <si>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</si>
  <si>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</si>
  <si>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</si>
  <si>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</si>
  <si>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</si>
  <si>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</si>
  <si>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</si>
  <si>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</si>
  <si>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</si>
  <si>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</si>
  <si>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</si>
  <si>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</si>
  <si>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</si>
  <si>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</si>
  <si>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</si>
  <si>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</si>
  <si>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</si>
  <si>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</si>
  <si>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</si>
  <si>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</si>
  <si>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</si>
  <si>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</si>
  <si>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</si>
  <si>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</si>
  <si>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</si>
  <si>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</si>
  <si>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</si>
  <si>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</si>
  <si>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</si>
  <si>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</si>
  <si>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</si>
  <si>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</si>
  <si>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</si>
  <si>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</si>
  <si>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</si>
  <si>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</si>
  <si>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</si>
  <si>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</si>
  <si>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</si>
  <si>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</si>
  <si>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</si>
  <si>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</si>
  <si>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</si>
  <si>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</si>
  <si>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</si>
  <si>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</si>
  <si>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</si>
  <si>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</si>
  <si>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</si>
  <si>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</si>
  <si>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</si>
  <si>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</si>
  <si>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</si>
  <si>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</si>
  <si>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</si>
  <si>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</si>
  <si>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</si>
  <si>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</si>
  <si>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</si>
  <si>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</si>
  <si>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</si>
  <si>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</si>
  <si>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</si>
  <si>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</si>
  <si>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</si>
  <si>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</si>
  <si>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</si>
  <si>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</si>
  <si>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</si>
  <si>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</si>
  <si>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</si>
  <si>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</si>
  <si>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</si>
  <si>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</si>
  <si>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</si>
  <si>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</si>
  <si>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</si>
  <si>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</si>
  <si>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</si>
  <si>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</si>
  <si>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</si>
  <si>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</si>
  <si>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</si>
  <si>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</si>
  <si>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</si>
  <si>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</si>
  <si>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</si>
  <si>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</si>
  <si>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</si>
  <si>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</si>
  <si>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</si>
  <si>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</si>
  <si>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</si>
  <si>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</si>
  <si>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</si>
  <si>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</si>
  <si>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</si>
  <si>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</si>
  <si>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</si>
  <si>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</si>
  <si>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</si>
  <si>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</si>
  <si>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</si>
  <si>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</si>
  <si>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</si>
  <si>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</si>
  <si>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</si>
  <si>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</si>
  <si>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</si>
  <si>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</si>
  <si>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</si>
  <si>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</si>
  <si>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</si>
  <si>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</si>
  <si>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</si>
  <si>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</si>
  <si>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</si>
  <si>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</si>
  <si>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</si>
  <si>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</si>
  <si>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</si>
  <si>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</si>
  <si>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</si>
  <si>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</si>
  <si>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</si>
  <si>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</si>
  <si>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</si>
  <si>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</si>
  <si>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</si>
  <si>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</si>
  <si>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</si>
  <si>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</si>
  <si>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</si>
  <si>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</si>
  <si>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</si>
  <si>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</si>
  <si>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</si>
  <si>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</si>
  <si>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</si>
  <si>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</si>
  <si>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</si>
  <si>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</si>
  <si>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</si>
  <si>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</si>
  <si>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</si>
  <si>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</si>
  <si>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</si>
  <si>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</si>
  <si>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</si>
  <si>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</si>
  <si>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</si>
  <si>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</si>
  <si>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</si>
  <si>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</si>
  <si>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</si>
  <si>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</si>
  <si>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</si>
  <si>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</si>
  <si>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</si>
  <si>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</si>
  <si>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</si>
  <si>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</si>
  <si>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</si>
  <si>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</si>
  <si>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</si>
  <si>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</si>
  <si>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</si>
  <si>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</si>
  <si>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</si>
  <si>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</si>
  <si>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</si>
  <si>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</si>
  <si>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</si>
  <si>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</si>
  <si>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</si>
  <si>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</si>
  <si>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</si>
  <si>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</si>
  <si>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</si>
  <si>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</si>
  <si>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</si>
  <si>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</si>
  <si>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</si>
  <si>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</si>
  <si>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</si>
  <si>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</si>
  <si>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</si>
  <si>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</si>
  <si>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</si>
  <si>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</si>
  <si>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</si>
  <si>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</si>
  <si>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</si>
  <si>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</si>
  <si>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</si>
  <si>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</si>
  <si>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</si>
  <si>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</si>
  <si>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</si>
  <si>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</si>
  <si>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</si>
  <si>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</si>
  <si>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</si>
  <si>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</si>
  <si>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</si>
  <si>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</si>
  <si>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</si>
  <si>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</si>
  <si>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</si>
  <si>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</si>
  <si>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</si>
  <si>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</si>
  <si>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</si>
  <si>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</si>
  <si>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</si>
  <si>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</si>
  <si>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</si>
  <si>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</si>
  <si>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</si>
  <si>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</si>
  <si>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</si>
  <si>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</si>
  <si>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</si>
  <si>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</si>
  <si>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</si>
  <si>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</si>
  <si>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</si>
  <si>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</si>
  <si>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</si>
  <si>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</si>
  <si>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</si>
  <si>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</si>
  <si>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</si>
  <si>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</si>
  <si>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</si>
  <si>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</si>
  <si>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</si>
  <si>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</si>
  <si>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</si>
  <si>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</si>
  <si>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</si>
  <si>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</si>
  <si>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</si>
  <si>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</si>
  <si>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</si>
  <si>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</si>
  <si>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</si>
  <si>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</si>
  <si>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</si>
  <si>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</si>
  <si>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</si>
  <si>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</si>
  <si>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</si>
  <si>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</si>
  <si>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</si>
  <si>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</si>
  <si>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</si>
  <si>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</si>
  <si>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</si>
  <si>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</si>
  <si>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</si>
  <si>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</si>
  <si>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</si>
  <si>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</si>
  <si>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</si>
  <si>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</si>
  <si>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</si>
  <si>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</si>
  <si>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</si>
  <si>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</si>
  <si>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</si>
  <si>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</si>
  <si>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</si>
  <si>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</si>
  <si>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</si>
  <si>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</si>
  <si>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</si>
  <si>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</si>
  <si>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</si>
  <si>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</si>
  <si>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</si>
  <si>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</si>
  <si>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</si>
  <si>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</si>
  <si>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</si>
  <si>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</si>
  <si>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</si>
  <si>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</si>
  <si>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</si>
  <si>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</si>
  <si>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</si>
  <si>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</si>
  <si>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</si>
  <si>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</si>
  <si>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</si>
  <si>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</si>
  <si>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</si>
  <si>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</si>
  <si>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</si>
  <si>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</si>
  <si>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</si>
  <si>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</si>
  <si>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</si>
  <si>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</si>
  <si>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</si>
  <si>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</si>
  <si>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</si>
  <si>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</si>
  <si>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</si>
  <si>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</si>
  <si>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</si>
  <si>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</si>
  <si>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</si>
  <si>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</si>
  <si>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</si>
  <si>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</si>
  <si>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</si>
  <si>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</si>
  <si>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</si>
  <si>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</si>
  <si>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</si>
  <si>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</si>
  <si>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</si>
  <si>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</si>
  <si>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</si>
  <si>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</si>
  <si>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</si>
  <si>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</si>
  <si>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</si>
  <si>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</si>
  <si>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</si>
  <si>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</si>
  <si>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</si>
  <si>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</si>
  <si>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</si>
  <si>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</si>
  <si>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</si>
  <si>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</si>
  <si>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</si>
  <si>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</si>
  <si>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</si>
  <si>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</si>
  <si>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</si>
  <si>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</si>
  <si>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</si>
  <si>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</si>
  <si>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</si>
  <si>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</si>
  <si>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</si>
  <si>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</si>
  <si>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</si>
  <si>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</si>
  <si>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</si>
  <si>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</si>
  <si>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</si>
  <si>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</si>
  <si>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</si>
  <si>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</si>
  <si>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</si>
  <si>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</si>
  <si>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</si>
  <si>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</si>
  <si>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</si>
  <si>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</si>
  <si>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</si>
  <si>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</si>
  <si>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</si>
  <si>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</si>
  <si>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</si>
  <si>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</si>
  <si>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</si>
  <si>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</si>
  <si>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</si>
  <si>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</si>
  <si>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</si>
  <si>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</si>
  <si>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</si>
  <si>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</si>
  <si>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</si>
  <si>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</si>
  <si>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</si>
  <si>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</si>
  <si>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</si>
  <si>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</si>
  <si>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</si>
  <si>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</si>
  <si>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</si>
  <si>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</si>
  <si>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</si>
  <si>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</si>
  <si>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</si>
  <si>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</si>
  <si>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</si>
  <si>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</si>
  <si>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</si>
  <si>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</si>
  <si>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</si>
  <si>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</si>
  <si>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</si>
  <si>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</si>
  <si>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</si>
  <si>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</si>
  <si>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</si>
  <si>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</si>
  <si>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</si>
  <si>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</si>
  <si>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</si>
  <si>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</si>
  <si>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</si>
  <si>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</si>
  <si>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</si>
  <si>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</si>
  <si>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</si>
  <si>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</si>
  <si>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</si>
  <si>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</si>
  <si>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</si>
  <si>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</si>
  <si>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</si>
  <si>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</si>
  <si>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</si>
  <si>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</si>
  <si>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</si>
  <si>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</si>
  <si>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</si>
  <si>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</si>
  <si>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</si>
  <si>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</si>
  <si>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</si>
  <si>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</si>
  <si>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</si>
  <si>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</si>
  <si>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</si>
  <si>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</si>
  <si>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</si>
  <si>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</si>
  <si>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</si>
  <si>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</si>
  <si>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</si>
  <si>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</si>
  <si>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</si>
  <si>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</si>
  <si>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</si>
  <si>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</si>
  <si>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</si>
  <si>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</si>
  <si>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</si>
  <si>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</si>
  <si>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</si>
  <si>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</si>
  <si>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</si>
  <si>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</si>
  <si>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</si>
  <si>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</si>
  <si>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</si>
  <si>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</si>
  <si>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</si>
  <si>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</si>
  <si>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</si>
  <si>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</si>
  <si>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</si>
  <si>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</si>
  <si>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</si>
  <si>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</si>
  <si>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</si>
  <si>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</si>
  <si>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</si>
  <si>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</si>
  <si>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</si>
  <si>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</si>
  <si>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</si>
  <si>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</si>
  <si>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</si>
  <si>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</si>
  <si>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</si>
  <si>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</si>
  <si>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</si>
  <si>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</si>
  <si>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</si>
  <si>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</si>
  <si>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</si>
  <si>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</si>
  <si>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</si>
  <si>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</si>
  <si>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</si>
  <si>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</si>
  <si>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</si>
  <si>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</si>
  <si>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</si>
  <si>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</si>
  <si>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</si>
  <si>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</si>
  <si>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</si>
  <si>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</si>
  <si>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</si>
  <si>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</si>
  <si>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</si>
  <si>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</si>
  <si>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</si>
  <si>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</si>
  <si>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</si>
  <si>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</si>
  <si>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</si>
  <si>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</si>
  <si>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</si>
  <si>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</si>
  <si>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</si>
  <si>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</si>
  <si>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</si>
  <si>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</si>
  <si>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</si>
  <si>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</si>
  <si>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</si>
  <si>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</si>
  <si>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</si>
  <si>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</si>
  <si>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</si>
  <si>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</si>
  <si>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</si>
  <si>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</si>
  <si>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</si>
  <si>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</si>
  <si>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</si>
  <si>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</si>
  <si>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</si>
  <si>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</si>
  <si>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</si>
  <si>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</si>
  <si>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</si>
  <si>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</si>
  <si>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</si>
  <si>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</si>
  <si>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</si>
  <si>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</si>
  <si>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</si>
  <si>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</si>
  <si>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</si>
  <si>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</si>
  <si>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</si>
  <si>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</si>
  <si>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</si>
  <si>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</si>
  <si>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</si>
  <si>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</si>
  <si>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</si>
  <si>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</si>
  <si>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</si>
  <si>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</si>
  <si>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</si>
  <si>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</si>
  <si>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</si>
  <si>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</si>
  <si>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</si>
  <si>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</si>
  <si>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</si>
  <si>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</si>
  <si>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</si>
  <si>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</si>
  <si>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</si>
  <si>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</si>
  <si>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</si>
  <si>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</si>
  <si>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</si>
  <si>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</si>
  <si>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</si>
  <si>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</si>
  <si>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</si>
  <si>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</si>
  <si>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</si>
  <si>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</si>
  <si>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</si>
  <si>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</si>
  <si>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</si>
  <si>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</si>
  <si>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</si>
  <si>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</si>
  <si>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</si>
  <si>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</si>
  <si>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</si>
  <si>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</si>
  <si>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</si>
  <si>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</si>
  <si>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</si>
  <si>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</si>
  <si>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</si>
  <si>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</si>
  <si>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</si>
  <si>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</si>
  <si>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</si>
  <si>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</si>
  <si>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</si>
  <si>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</si>
  <si>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</si>
  <si>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</si>
  <si>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</si>
  <si>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</si>
  <si>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</si>
  <si>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</si>
  <si>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</si>
  <si>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</si>
  <si>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</si>
  <si>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</si>
  <si>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</si>
  <si>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</si>
  <si>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</si>
  <si>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</si>
  <si>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</si>
  <si>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</si>
  <si>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</si>
  <si>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</si>
  <si>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</si>
  <si>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</si>
  <si>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</si>
  <si>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</si>
  <si>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</si>
  <si>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</si>
  <si>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</si>
  <si>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</si>
  <si>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</si>
  <si>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</si>
  <si>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</si>
  <si>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</si>
  <si>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</si>
  <si>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</si>
  <si>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</si>
  <si>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</si>
  <si>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</si>
  <si>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</si>
  <si>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</si>
  <si>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</si>
  <si>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</si>
  <si>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</si>
  <si>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</si>
  <si>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</si>
  <si>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</si>
  <si>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</si>
  <si>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</si>
  <si>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</si>
  <si>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</si>
  <si>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</si>
  <si>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</si>
  <si>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</si>
  <si>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</si>
  <si>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</si>
  <si>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</si>
  <si>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</si>
  <si>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</si>
  <si>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</si>
  <si>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</si>
  <si>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</si>
  <si>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</si>
  <si>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</si>
  <si>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</si>
  <si>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</si>
  <si>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</si>
  <si>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</si>
  <si>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</si>
  <si>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</si>
  <si>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</si>
  <si>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</si>
  <si>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</si>
  <si>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</si>
  <si>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</si>
  <si>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</si>
  <si>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</si>
  <si>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</si>
  <si>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</si>
  <si>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</si>
  <si>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</si>
  <si>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</si>
  <si>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</si>
  <si>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</si>
  <si>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</si>
  <si>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</si>
  <si>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</si>
  <si>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</si>
  <si>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</si>
  <si>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</si>
  <si>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</si>
  <si>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</si>
  <si>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</si>
  <si>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</si>
  <si>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</si>
  <si>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</si>
  <si>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</si>
  <si>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</si>
  <si>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</si>
  <si>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</si>
  <si>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</si>
  <si>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</si>
  <si>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</si>
  <si>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</si>
  <si>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</si>
  <si>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</si>
  <si>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</si>
  <si>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</si>
  <si>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</si>
  <si>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</si>
  <si>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</si>
  <si>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</si>
  <si>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</si>
  <si>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</si>
  <si>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</si>
  <si>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</si>
  <si>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</si>
  <si>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</si>
  <si>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</si>
  <si>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</si>
  <si>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</si>
  <si>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</si>
  <si>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</si>
  <si>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</si>
  <si>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</si>
  <si>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</si>
  <si>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</si>
  <si>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</si>
  <si>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</si>
  <si>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</si>
  <si>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</si>
  <si>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</si>
  <si>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</si>
  <si>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</si>
  <si>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</si>
  <si>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</si>
  <si>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</si>
  <si>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</si>
  <si>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</si>
  <si>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</si>
  <si>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</si>
  <si>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</si>
  <si>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</si>
  <si>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</si>
  <si>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</si>
  <si>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</si>
  <si>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</si>
  <si>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</si>
  <si>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</si>
  <si>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</si>
  <si>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</si>
  <si>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</si>
  <si>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</si>
  <si>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</si>
  <si>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</si>
  <si>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</si>
  <si>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</si>
  <si>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</si>
  <si>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</si>
  <si>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</si>
  <si>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</si>
  <si>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</si>
  <si>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</si>
  <si>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</si>
  <si>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</si>
  <si>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</si>
  <si>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</si>
  <si>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</si>
  <si>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</si>
  <si>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</si>
  <si>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</si>
  <si>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</si>
  <si>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</si>
  <si>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</si>
  <si>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</si>
  <si>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</si>
  <si>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</si>
  <si>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</si>
  <si>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</si>
  <si>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</si>
  <si>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</si>
  <si>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</si>
  <si>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</si>
  <si>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</si>
  <si>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</si>
  <si>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</si>
  <si>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</si>
  <si>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</si>
  <si>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</si>
  <si>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</si>
  <si>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</si>
  <si>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</si>
  <si>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</si>
  <si>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</si>
  <si>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</si>
  <si>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</si>
  <si>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</si>
  <si>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</si>
  <si>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</si>
  <si>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</si>
  <si>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</si>
  <si>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</si>
  <si>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</si>
  <si>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</si>
  <si>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</si>
  <si>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</si>
  <si>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</si>
  <si>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</si>
  <si>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</si>
  <si>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</si>
  <si>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</si>
  <si>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</si>
  <si>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</si>
  <si>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</si>
  <si>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</si>
  <si>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</si>
  <si>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</si>
  <si>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</si>
  <si>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</si>
  <si>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</si>
  <si>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</si>
  <si>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</si>
  <si>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</si>
  <si>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</si>
  <si>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</si>
  <si>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</si>
  <si>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</si>
  <si>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</si>
  <si>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</si>
  <si>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</si>
  <si>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</si>
  <si>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</si>
  <si>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</si>
  <si>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</si>
  <si>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</si>
  <si>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</si>
  <si>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</si>
  <si>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</si>
  <si>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</si>
  <si>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</si>
  <si>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</si>
  <si>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</si>
  <si>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</si>
  <si>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</si>
  <si>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</si>
  <si>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</si>
  <si>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</si>
  <si>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</si>
  <si>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</si>
  <si>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</si>
  <si>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</si>
  <si>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</si>
  <si>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</si>
  <si>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</si>
  <si>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</si>
  <si>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</si>
  <si>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</si>
  <si>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</si>
  <si>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</si>
  <si>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</si>
  <si>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</si>
  <si>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</si>
  <si>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</si>
  <si>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</si>
  <si>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</si>
  <si>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</si>
  <si>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</si>
  <si>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</si>
  <si>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</si>
  <si>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</si>
  <si>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</si>
  <si>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</si>
  <si>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</si>
  <si>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</si>
  <si>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</si>
  <si>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</si>
  <si>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</si>
  <si>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</si>
  <si>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</si>
  <si>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</si>
  <si>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</si>
  <si>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</si>
  <si>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</si>
  <si>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</si>
  <si>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</si>
  <si>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</si>
  <si>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</si>
  <si>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</si>
  <si>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</si>
  <si>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</si>
  <si>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</si>
  <si>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</si>
  <si>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</si>
  <si>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</si>
  <si>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</si>
  <si>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</si>
  <si>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</si>
  <si>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</si>
  <si>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</si>
  <si>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</si>
  <si>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</si>
  <si>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</si>
  <si>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</si>
  <si>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</si>
  <si>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</si>
  <si>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</si>
  <si>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</si>
  <si>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</si>
  <si>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</si>
  <si>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</si>
  <si>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</si>
  <si>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</si>
  <si>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</si>
  <si>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</si>
  <si>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</si>
  <si>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</si>
  <si>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</si>
  <si>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</si>
  <si>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</si>
  <si>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</si>
  <si>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</si>
  <si>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</si>
  <si>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</si>
  <si>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</si>
  <si>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</si>
  <si>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</si>
  <si>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</si>
  <si>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</si>
  <si>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</si>
  <si>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</si>
  <si>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</si>
  <si>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</si>
  <si>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</si>
  <si>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</si>
  <si>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</si>
  <si>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</si>
  <si>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</si>
  <si>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</si>
  <si>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</si>
  <si>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</si>
  <si>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</si>
  <si>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</si>
  <si>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</si>
  <si>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</si>
  <si>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</si>
  <si>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</si>
  <si>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</si>
  <si>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</si>
  <si>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</si>
  <si>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</si>
  <si>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</si>
  <si>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</si>
  <si>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</si>
  <si>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</si>
  <si>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</si>
  <si>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</si>
  <si>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</si>
  <si>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</si>
  <si>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</si>
  <si>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</si>
  <si>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</si>
  <si>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</si>
  <si>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</si>
  <si>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</si>
  <si>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</si>
  <si>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</si>
  <si>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</si>
  <si>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</si>
  <si>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</si>
  <si>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</si>
  <si>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</si>
  <si>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</si>
  <si>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</si>
  <si>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</si>
  <si>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</si>
  <si>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</si>
  <si>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</si>
  <si>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</si>
  <si>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</si>
  <si>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</si>
  <si>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</si>
  <si>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</si>
  <si>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</si>
  <si>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</si>
  <si>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</si>
  <si>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</si>
  <si>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</si>
  <si>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</si>
  <si>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</si>
  <si>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</si>
  <si>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</si>
  <si>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</si>
  <si>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</si>
  <si>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</si>
  <si>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</si>
  <si>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</si>
  <si>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</si>
  <si>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</si>
  <si>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</si>
  <si>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</si>
  <si>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</si>
  <si>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</si>
  <si>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</si>
  <si>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</si>
  <si>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</si>
  <si>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</si>
  <si>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</si>
  <si>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</si>
  <si>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</si>
  <si>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</si>
  <si>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</si>
  <si>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</si>
  <si>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</si>
  <si>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</si>
  <si>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</si>
  <si>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</si>
  <si>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</si>
  <si>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</si>
  <si>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</si>
  <si>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</si>
  <si>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</si>
  <si>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</si>
  <si>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</si>
  <si>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</si>
  <si>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</si>
  <si>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</si>
  <si>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</si>
  <si>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</si>
  <si>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</si>
  <si>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</si>
  <si>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</si>
  <si>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</si>
  <si>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</si>
  <si>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</si>
  <si>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</si>
  <si>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</si>
  <si>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</si>
  <si>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</si>
  <si>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</si>
  <si>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</si>
  <si>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</si>
  <si>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</si>
  <si>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</si>
  <si>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</si>
  <si>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</si>
  <si>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</si>
  <si>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</si>
  <si>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</si>
  <si>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</si>
  <si>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</si>
  <si>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</si>
  <si>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</si>
  <si>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</si>
  <si>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</si>
  <si>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</si>
  <si>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</si>
  <si>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</si>
  <si>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</si>
  <si>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</si>
  <si>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</si>
  <si>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</si>
  <si>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</si>
  <si>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</si>
  <si>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</si>
  <si>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</si>
  <si>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</si>
  <si>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</si>
  <si>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</si>
  <si>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</si>
  <si>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</si>
  <si>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</si>
  <si>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</si>
  <si>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</si>
  <si>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</si>
  <si>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</si>
  <si>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</si>
  <si>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</si>
  <si>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</si>
  <si>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</si>
  <si>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</si>
  <si>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</si>
  <si>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</si>
  <si>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</si>
  <si>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</si>
  <si>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</si>
  <si>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</si>
  <si>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</si>
  <si>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</si>
  <si>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</si>
  <si>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</si>
  <si>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</si>
  <si>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</si>
  <si>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</si>
  <si>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</si>
  <si>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</si>
  <si>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</si>
  <si>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</si>
  <si>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</si>
  <si>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</si>
  <si>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</si>
  <si>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</si>
  <si>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</si>
  <si>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</si>
  <si>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</si>
  <si>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</si>
  <si>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</si>
  <si>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</si>
  <si>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</si>
  <si>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</si>
  <si>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</si>
  <si>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</si>
  <si>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</si>
  <si>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</si>
  <si>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</si>
  <si>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</si>
  <si>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</si>
  <si>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</si>
  <si>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</si>
  <si>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</si>
  <si>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</si>
  <si>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</si>
  <si>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</si>
  <si>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</si>
  <si>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</si>
  <si>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</si>
  <si>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</si>
  <si>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</si>
  <si>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</si>
  <si>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</si>
  <si>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</si>
  <si>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</si>
  <si>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</si>
  <si>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</si>
  <si>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</si>
  <si>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</si>
  <si>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</si>
  <si>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</si>
  <si>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</si>
  <si>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</si>
  <si>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</si>
  <si>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</si>
  <si>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</si>
  <si>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</si>
  <si>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</si>
  <si>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</si>
  <si>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</si>
  <si>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</si>
  <si>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</si>
  <si>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</si>
  <si>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</si>
  <si>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</si>
  <si>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</si>
  <si>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</si>
  <si>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</si>
  <si>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</si>
  <si>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</si>
  <si>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</si>
  <si>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</si>
  <si>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</si>
  <si>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</si>
  <si>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</si>
  <si>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</si>
  <si>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</si>
  <si>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</si>
  <si>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</si>
  <si>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</si>
  <si>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</si>
  <si>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</si>
  <si>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</si>
  <si>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</si>
  <si>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</si>
  <si>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</si>
  <si>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</si>
  <si>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</si>
  <si>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</si>
  <si>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</si>
  <si>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</si>
  <si>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</si>
  <si>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</si>
  <si>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</si>
  <si>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</si>
  <si>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</si>
  <si>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</si>
  <si>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</si>
  <si>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</si>
  <si>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</si>
  <si>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</si>
  <si>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</si>
  <si>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</si>
  <si>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</si>
  <si>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</si>
  <si>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</si>
  <si>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</si>
  <si>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</si>
  <si>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</si>
  <si>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</si>
  <si>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</si>
  <si>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</si>
  <si>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</si>
  <si>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</si>
  <si>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</si>
  <si>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</si>
  <si>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</si>
  <si>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</si>
  <si>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</si>
  <si>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</si>
  <si>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</si>
  <si>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</si>
  <si>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</si>
  <si>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</si>
  <si>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</si>
  <si>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</si>
  <si>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</si>
  <si>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</si>
  <si>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</si>
  <si>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</si>
  <si>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</si>
  <si>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</si>
  <si>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</si>
  <si>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</si>
  <si>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</si>
  <si>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</si>
  <si>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</si>
  <si>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</si>
  <si>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</si>
  <si>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</si>
  <si>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</si>
  <si>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</si>
  <si>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</si>
  <si>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</si>
  <si>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</si>
  <si>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</si>
  <si>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</si>
  <si>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</si>
  <si>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</si>
  <si>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</si>
  <si>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</si>
  <si>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</si>
  <si>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</si>
  <si>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</si>
  <si>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</si>
  <si>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</si>
  <si>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</si>
  <si>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</si>
  <si>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</si>
  <si>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</si>
  <si>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</si>
  <si>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</si>
  <si>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</si>
  <si>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</si>
  <si>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</si>
  <si>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</si>
  <si>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</si>
  <si>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</si>
  <si>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</si>
  <si>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</si>
  <si>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</si>
  <si>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</si>
  <si>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</si>
  <si>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</si>
  <si>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</si>
  <si>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</si>
  <si>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</si>
  <si>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</si>
  <si>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</si>
  <si>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</si>
  <si>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</si>
  <si>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</si>
  <si>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</si>
  <si>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</si>
  <si>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</si>
  <si>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</si>
  <si>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</si>
  <si>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</si>
  <si>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</si>
  <si>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</si>
  <si>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</si>
  <si>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</si>
  <si>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</si>
  <si>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</si>
  <si>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</si>
  <si>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</si>
  <si>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</si>
  <si>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</si>
  <si>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</si>
  <si>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</si>
  <si>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</si>
  <si>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</si>
  <si>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</si>
  <si>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</si>
  <si>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</si>
  <si>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</si>
  <si>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</si>
  <si>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</si>
  <si>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</si>
  <si>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</si>
  <si>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</si>
  <si>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</si>
  <si>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</si>
  <si>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</si>
  <si>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</si>
  <si>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</si>
  <si>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</si>
  <si>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</si>
  <si>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</si>
  <si>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</si>
  <si>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</si>
  <si>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</si>
  <si>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</si>
  <si>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</si>
  <si>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</si>
  <si>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</si>
  <si>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</si>
  <si>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</si>
  <si>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</si>
  <si>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</si>
  <si>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</si>
  <si>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</si>
  <si>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</si>
  <si>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</si>
  <si>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</si>
  <si>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</si>
  <si>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</si>
  <si>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</si>
  <si>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</si>
  <si>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</si>
  <si>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</si>
  <si>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</si>
  <si>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</si>
  <si>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</si>
  <si>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</si>
  <si>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</si>
  <si>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</si>
  <si>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</si>
  <si>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</si>
  <si>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</si>
  <si>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</si>
  <si>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</si>
  <si>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</si>
  <si>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</si>
  <si>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</si>
  <si>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</si>
  <si>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</si>
  <si>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</si>
  <si>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</si>
  <si>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</si>
  <si>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</si>
  <si>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</si>
  <si>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</si>
  <si>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</si>
  <si>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</si>
  <si>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</si>
  <si>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</si>
  <si>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</si>
  <si>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</si>
  <si>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</si>
  <si>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</si>
  <si>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</si>
  <si>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</si>
  <si>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</si>
  <si>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</si>
  <si>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</si>
  <si>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</si>
  <si>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</si>
  <si>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</si>
  <si>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</si>
  <si>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</si>
  <si>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</si>
  <si>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</si>
  <si>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</si>
  <si>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</si>
  <si>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</si>
  <si>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</si>
  <si>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</si>
  <si>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</si>
  <si>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</si>
  <si>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</si>
  <si>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</si>
  <si>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</si>
  <si>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</si>
  <si>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</si>
  <si>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</si>
  <si>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</si>
  <si>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</si>
  <si>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</si>
  <si>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</si>
  <si>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</si>
  <si>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</si>
  <si>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</si>
  <si>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</si>
  <si>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</si>
  <si>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</si>
  <si>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</si>
  <si>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</si>
  <si>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</si>
  <si>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</si>
  <si>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</si>
  <si>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</si>
  <si>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</si>
  <si>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</si>
  <si>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</si>
  <si>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</si>
  <si>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</si>
  <si>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</si>
  <si>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</si>
  <si>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</si>
  <si>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</si>
  <si>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</si>
  <si>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</si>
  <si>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</si>
  <si>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</si>
  <si>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</si>
  <si>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</si>
  <si>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</si>
  <si>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</si>
  <si>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</si>
  <si>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</si>
  <si>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</si>
  <si>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</si>
  <si>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</si>
  <si>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</si>
  <si>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</si>
  <si>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</si>
  <si>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</si>
  <si>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</si>
  <si>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</si>
  <si>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</si>
  <si>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</si>
  <si>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</si>
  <si>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</si>
  <si>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</si>
  <si>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</si>
  <si>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</si>
  <si>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</si>
  <si>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</si>
  <si>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</si>
  <si>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</si>
  <si>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</si>
  <si>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</si>
  <si>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</si>
  <si>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</si>
  <si>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</si>
  <si>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</si>
  <si>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</si>
  <si>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</si>
  <si>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</si>
  <si>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</si>
  <si>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</si>
  <si>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</si>
  <si>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</si>
  <si>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</si>
  <si>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</si>
  <si>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</si>
  <si>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</si>
  <si>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</si>
  <si>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</si>
  <si>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</si>
  <si>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</si>
  <si>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</si>
  <si>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</si>
  <si>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</si>
  <si>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</si>
  <si>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</si>
  <si>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</si>
  <si>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</si>
  <si>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</si>
  <si>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</si>
  <si>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</si>
  <si>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</si>
  <si>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</si>
  <si>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</si>
  <si>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</si>
  <si>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</si>
  <si>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</si>
  <si>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</si>
  <si>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</si>
  <si>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</si>
  <si>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</si>
  <si>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</si>
  <si>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</si>
  <si>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</si>
  <si>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</si>
  <si>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</si>
  <si>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</si>
  <si>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</si>
  <si>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</si>
  <si>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</si>
  <si>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</si>
  <si>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</si>
  <si>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</si>
  <si>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</si>
  <si>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</si>
  <si>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</si>
  <si>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</si>
  <si>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</si>
  <si>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</si>
  <si>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</si>
  <si>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</si>
  <si>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</si>
  <si>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</si>
  <si>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</si>
  <si>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</si>
  <si>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</si>
  <si>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</si>
  <si>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</si>
  <si>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</si>
  <si>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</si>
  <si>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</si>
  <si>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</si>
  <si>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</si>
  <si>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</si>
  <si>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</si>
  <si>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</si>
  <si>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</si>
  <si>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</si>
  <si>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</si>
  <si>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</si>
  <si>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</si>
  <si>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</si>
  <si>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</si>
  <si>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</si>
  <si>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</si>
  <si>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</si>
  <si>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</si>
  <si>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</si>
  <si>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</si>
  <si>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</si>
  <si>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</si>
  <si>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</si>
  <si>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</si>
  <si>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</si>
  <si>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</si>
  <si>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</si>
  <si>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</si>
  <si>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</si>
  <si>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</si>
  <si>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</si>
  <si>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</si>
  <si>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</si>
  <si>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</si>
  <si>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</si>
  <si>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</si>
  <si>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</si>
  <si>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</si>
  <si>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</si>
  <si>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</si>
  <si>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</si>
  <si>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</si>
  <si>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</si>
  <si>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</si>
  <si>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</si>
  <si>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</si>
  <si>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</si>
  <si>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</si>
  <si>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</si>
  <si>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</si>
  <si>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</si>
  <si>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</si>
  <si>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</si>
  <si>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</si>
  <si>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</si>
  <si>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</si>
  <si>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</si>
  <si>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</si>
  <si>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</si>
  <si>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</si>
  <si>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</si>
  <si>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</si>
  <si>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</si>
  <si>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</si>
  <si>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</si>
  <si>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</si>
  <si>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</si>
  <si>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</si>
  <si>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</si>
  <si>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</si>
  <si>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</si>
  <si>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</si>
  <si>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</si>
  <si>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</si>
  <si>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</si>
  <si>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</si>
  <si>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</si>
  <si>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</si>
  <si>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</si>
  <si>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</si>
  <si>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</si>
  <si>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</si>
  <si>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</si>
  <si>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</si>
  <si>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</si>
  <si>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</si>
  <si>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</si>
  <si>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</si>
  <si>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</si>
  <si>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</si>
  <si>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</si>
  <si>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</si>
  <si>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</si>
  <si>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</si>
  <si>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</si>
  <si>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</si>
  <si>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</si>
  <si>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</si>
  <si>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</si>
  <si>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</si>
  <si>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</si>
  <si>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</si>
  <si>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</si>
  <si>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</si>
  <si>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</si>
  <si>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</si>
  <si>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</si>
  <si>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</si>
  <si>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</si>
  <si>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</si>
  <si>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</si>
  <si>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</si>
  <si>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</si>
  <si>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</si>
  <si>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</si>
  <si>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</si>
  <si>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</si>
  <si>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</si>
  <si>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</si>
  <si>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</si>
  <si>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</si>
  <si>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</si>
  <si>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</si>
  <si>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</si>
  <si>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</si>
  <si>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</si>
  <si>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</si>
  <si>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</si>
  <si>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</si>
  <si>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</si>
  <si>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</si>
  <si>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</si>
  <si>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</si>
  <si>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</si>
  <si>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</si>
  <si>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</si>
  <si>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</si>
  <si>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</si>
  <si>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</si>
  <si>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</si>
  <si>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</si>
  <si>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</si>
  <si>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</si>
  <si>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</si>
  <si>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</si>
  <si>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</si>
  <si>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</si>
  <si>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</si>
  <si>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</si>
  <si>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</si>
  <si>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</si>
  <si>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</si>
  <si>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</si>
  <si>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</si>
  <si>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</si>
  <si>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</si>
  <si>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</si>
  <si>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</si>
  <si>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</si>
  <si>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</si>
  <si>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</si>
  <si>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</si>
  <si>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</si>
  <si>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</si>
  <si>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</si>
  <si>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</si>
  <si>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</si>
  <si>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</si>
  <si>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</si>
  <si>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</si>
  <si>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</si>
  <si>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</si>
  <si>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</si>
  <si>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</si>
  <si>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</si>
  <si>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</si>
  <si>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</si>
  <si>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</si>
  <si>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</si>
  <si>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</si>
  <si>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</si>
  <si>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</si>
  <si>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</si>
  <si>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</si>
  <si>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</si>
  <si>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</si>
  <si>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</si>
  <si>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</si>
  <si>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</si>
  <si>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</si>
  <si>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</si>
  <si>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</si>
  <si>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</si>
  <si>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</si>
  <si>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</si>
  <si>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</si>
  <si>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</si>
  <si>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</si>
  <si>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</si>
  <si>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</si>
  <si>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</si>
  <si>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</si>
  <si>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</si>
  <si>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</si>
  <si>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</si>
  <si>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</si>
  <si>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</si>
  <si>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</si>
  <si>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</si>
  <si>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</si>
  <si>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</si>
  <si>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</si>
  <si>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</si>
  <si>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</si>
  <si>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</si>
  <si>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</si>
  <si>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</si>
  <si>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</si>
  <si>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</si>
  <si>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</si>
  <si>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</si>
  <si>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</si>
  <si>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</si>
  <si>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</si>
  <si>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</si>
  <si>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</si>
  <si>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</si>
  <si>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</si>
  <si>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</si>
  <si>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</si>
  <si>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</si>
  <si>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</si>
  <si>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</si>
  <si>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</si>
  <si>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</si>
  <si>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</si>
  <si>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</si>
  <si>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</si>
  <si>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</si>
  <si>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</si>
  <si>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</si>
  <si>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</si>
  <si>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</si>
  <si>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</si>
  <si>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</si>
  <si>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</si>
  <si>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</si>
  <si>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</si>
  <si>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</si>
  <si>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</si>
  <si>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</si>
  <si>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</si>
  <si>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</si>
  <si>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</si>
  <si>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</si>
  <si>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</si>
  <si>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</si>
  <si>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</si>
  <si>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</si>
  <si>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</si>
  <si>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</si>
  <si>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</si>
  <si>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</si>
  <si>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</si>
  <si>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</si>
  <si>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</si>
  <si>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</si>
  <si>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</si>
  <si>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</si>
  <si>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</si>
  <si>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</si>
  <si>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</si>
  <si>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</si>
  <si>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</si>
  <si>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</si>
  <si>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</si>
  <si>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</si>
  <si>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</si>
  <si>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</si>
  <si>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</si>
  <si>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</si>
  <si>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</si>
  <si>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</si>
  <si>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</si>
  <si>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</si>
  <si>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</si>
  <si>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</si>
  <si>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</si>
  <si>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</si>
  <si>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</si>
  <si>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</si>
  <si>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</si>
  <si>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</si>
  <si>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</si>
  <si>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</si>
  <si>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</si>
  <si>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</si>
  <si>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</si>
  <si>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</si>
  <si>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</si>
  <si>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</si>
  <si>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</si>
  <si>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</si>
  <si>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</si>
  <si>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</si>
  <si>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</si>
  <si>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</si>
  <si>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</si>
  <si>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</si>
  <si>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</si>
  <si>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</si>
  <si>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</si>
  <si>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</si>
  <si>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</si>
  <si>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</si>
  <si>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</si>
  <si>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</si>
  <si>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</si>
  <si>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</si>
  <si>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</si>
  <si>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</si>
  <si>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</si>
  <si>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</si>
  <si>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</si>
  <si>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</si>
  <si>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</si>
  <si>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</si>
  <si>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</si>
  <si>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</si>
  <si>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</si>
  <si>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</si>
  <si>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</si>
  <si>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</si>
  <si>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</si>
  <si>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</si>
  <si>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</si>
  <si>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</si>
  <si>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</si>
  <si>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</si>
  <si>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</si>
  <si>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</si>
  <si>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</si>
  <si>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</si>
  <si>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</si>
  <si>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</si>
  <si>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</si>
  <si>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</si>
  <si>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</si>
  <si>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</si>
  <si>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</si>
  <si>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</si>
  <si>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</si>
  <si>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</si>
  <si>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</si>
  <si>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</si>
  <si>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</si>
  <si>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</si>
  <si>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</si>
  <si>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</si>
  <si>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</si>
  <si>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</si>
  <si>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</si>
  <si>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</si>
  <si>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</si>
  <si>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</si>
  <si>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</si>
  <si>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</si>
  <si>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</si>
  <si>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</si>
  <si>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</si>
  <si>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</si>
  <si>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</si>
  <si>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</si>
  <si>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</si>
  <si>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</si>
  <si>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</si>
  <si>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</si>
  <si>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</si>
  <si>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</si>
  <si>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</si>
  <si>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</si>
  <si>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</si>
  <si>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</si>
  <si>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</si>
  <si>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</si>
  <si>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</si>
  <si>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</si>
  <si>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</si>
  <si>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</si>
  <si>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</si>
  <si>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</si>
  <si>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</si>
  <si>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</si>
  <si>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</si>
  <si>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</si>
  <si>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</si>
  <si>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</si>
  <si>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</si>
  <si>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</si>
  <si>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</si>
  <si>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</si>
  <si>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</si>
  <si>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</si>
  <si>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</si>
  <si>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</si>
  <si>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</si>
  <si>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</si>
  <si>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</si>
  <si>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</si>
  <si>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</si>
  <si>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</si>
  <si>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</si>
  <si>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</si>
  <si>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</si>
  <si>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</si>
  <si>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</si>
  <si>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</si>
  <si>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</si>
  <si>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</si>
  <si>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</si>
  <si>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</si>
  <si>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</si>
  <si>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</si>
  <si>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</si>
  <si>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</si>
  <si>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</si>
  <si>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</si>
  <si>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</si>
  <si>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</si>
  <si>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</si>
  <si>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</si>
  <si>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</si>
  <si>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</si>
  <si>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</si>
  <si>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</si>
  <si>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</si>
  <si>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</si>
  <si>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</si>
  <si>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</si>
  <si>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</si>
  <si>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</si>
  <si>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</si>
  <si>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</si>
  <si>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</si>
  <si>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</si>
  <si>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</si>
  <si>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</si>
  <si>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</si>
  <si>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</si>
  <si>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</si>
  <si>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</si>
  <si>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</si>
  <si>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</si>
  <si>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</si>
  <si>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</si>
  <si>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</si>
  <si>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</si>
  <si>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</si>
  <si>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</si>
  <si>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</si>
  <si>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</si>
  <si>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</si>
  <si>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</si>
  <si>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</si>
  <si>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</si>
  <si>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</si>
  <si>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</si>
  <si>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</si>
  <si>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</si>
  <si>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</si>
  <si>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</si>
  <si>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</si>
  <si>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</si>
  <si>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</si>
  <si>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</si>
  <si>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</si>
  <si>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</si>
  <si>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</si>
  <si>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</si>
  <si>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</si>
  <si>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</si>
  <si>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</si>
  <si>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</si>
  <si>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</si>
  <si>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</si>
  <si>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</si>
  <si>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</si>
  <si>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</si>
  <si>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</si>
  <si>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</si>
  <si>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</si>
  <si>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</si>
  <si>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</si>
  <si>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</si>
  <si>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</si>
  <si>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</si>
  <si>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</si>
  <si>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</si>
  <si>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</si>
  <si>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</si>
  <si>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</si>
  <si>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</si>
  <si>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</si>
  <si>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</si>
  <si>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</si>
  <si>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</si>
  <si>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</si>
  <si>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</si>
  <si>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</si>
  <si>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</si>
  <si>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</si>
  <si>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</si>
  <si>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</si>
  <si>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</si>
  <si>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</si>
  <si>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</si>
  <si>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</si>
  <si>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</si>
  <si>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</si>
  <si>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</si>
  <si>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</si>
  <si>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</si>
  <si>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</si>
  <si>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</si>
  <si>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</si>
  <si>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</si>
  <si>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</si>
  <si>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</si>
  <si>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</si>
  <si>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</si>
  <si>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</si>
  <si>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</si>
  <si>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</si>
  <si>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</si>
  <si>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</si>
  <si>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</si>
  <si>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</si>
  <si>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</si>
  <si>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</si>
  <si>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</si>
  <si>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</si>
  <si>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</si>
  <si>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</si>
  <si>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</si>
  <si>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</si>
  <si>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</si>
  <si>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</si>
  <si>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</si>
  <si>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</si>
  <si>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</si>
  <si>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</si>
  <si>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</si>
  <si>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</si>
  <si>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</si>
  <si>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</si>
  <si>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</si>
  <si>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</si>
  <si>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</si>
  <si>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</si>
  <si>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</si>
  <si>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</si>
  <si>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</si>
  <si>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</si>
  <si>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</si>
  <si>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</si>
  <si>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</si>
  <si>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</si>
  <si>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</si>
  <si>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</si>
  <si>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</si>
  <si>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</si>
  <si>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</si>
  <si>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</si>
  <si>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</si>
  <si>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</si>
  <si>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</si>
  <si>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</si>
  <si>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</si>
  <si>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</si>
  <si>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</si>
  <si>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</si>
  <si>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</si>
  <si>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</si>
  <si>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</si>
  <si>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</si>
  <si>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</si>
  <si>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</si>
  <si>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</si>
  <si>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</si>
  <si>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</si>
  <si>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</si>
  <si>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</si>
  <si>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</si>
  <si>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</si>
  <si>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</si>
  <si>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</si>
  <si>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</si>
  <si>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</si>
  <si>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</si>
  <si>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</si>
  <si>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</si>
  <si>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</si>
  <si>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</si>
  <si>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</si>
  <si>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</si>
  <si>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</si>
  <si>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</si>
  <si>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</si>
  <si>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</si>
  <si>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</si>
  <si>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</si>
  <si>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</si>
  <si>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</si>
  <si>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</si>
  <si>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</si>
  <si>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</si>
  <si>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</si>
  <si>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</si>
  <si>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</si>
  <si>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</si>
  <si>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</si>
  <si>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</si>
  <si>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</si>
  <si>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</si>
  <si>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</si>
  <si>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</si>
  <si>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</si>
  <si>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</si>
  <si>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</si>
  <si>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</si>
  <si>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</si>
  <si>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</si>
  <si>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</si>
  <si>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</si>
  <si>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</si>
  <si>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</si>
  <si>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</si>
  <si>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</si>
  <si>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</si>
  <si>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</si>
  <si>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</si>
  <si>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</si>
  <si>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</si>
  <si>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</si>
  <si>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</si>
  <si>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</si>
  <si>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</si>
  <si>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</si>
  <si>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</si>
  <si>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</si>
  <si>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</si>
  <si>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</si>
  <si>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</si>
  <si>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</si>
  <si>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</si>
  <si>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</si>
  <si>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</si>
  <si>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</si>
  <si>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</si>
  <si>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</si>
  <si>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</si>
  <si>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</si>
  <si>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</si>
  <si>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</si>
  <si>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</si>
  <si>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</si>
  <si>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</si>
  <si>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</si>
  <si>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</si>
  <si>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</si>
  <si>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</si>
  <si>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</si>
  <si>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</si>
  <si>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</si>
  <si>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</si>
  <si>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</si>
  <si>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</si>
  <si>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</si>
  <si>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</si>
  <si>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</si>
  <si>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</si>
  <si>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</si>
  <si>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</si>
  <si>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</si>
  <si>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</si>
  <si>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</si>
  <si>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</si>
  <si>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</si>
  <si>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</si>
  <si>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</si>
  <si>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</si>
  <si>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</si>
  <si>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</si>
  <si>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</si>
  <si>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</si>
  <si>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</si>
  <si>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</si>
  <si>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</si>
  <si>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</si>
  <si>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</si>
  <si>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</si>
  <si>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</si>
  <si>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</si>
  <si>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</si>
  <si>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</si>
  <si>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</si>
  <si>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</si>
  <si>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</si>
  <si>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</si>
  <si>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</si>
  <si>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</si>
  <si>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</si>
  <si>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</si>
  <si>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</si>
  <si>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</si>
  <si>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</si>
  <si>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</si>
  <si>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</si>
  <si>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</si>
  <si>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</si>
  <si>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</si>
  <si>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</si>
  <si>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</si>
  <si>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</si>
  <si>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</si>
  <si>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</si>
  <si>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</si>
  <si>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</si>
  <si>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</si>
  <si>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</si>
  <si>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</si>
  <si>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</si>
  <si>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</si>
  <si>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</si>
  <si>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</si>
  <si>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</si>
  <si>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</si>
  <si>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</si>
  <si>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</si>
  <si>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</si>
  <si>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</si>
  <si>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</si>
  <si>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</si>
  <si>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</si>
  <si>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</si>
  <si>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</si>
  <si>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</si>
  <si>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</si>
  <si>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</si>
  <si>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</si>
  <si>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</si>
  <si>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</si>
  <si>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</si>
  <si>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</si>
  <si>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</si>
  <si>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</si>
  <si>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</si>
  <si>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</si>
  <si>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</si>
  <si>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</si>
  <si>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</si>
  <si>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</si>
  <si>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</si>
  <si>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</si>
  <si>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</si>
  <si>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</si>
  <si>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</si>
  <si>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</si>
  <si>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</si>
  <si>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</si>
  <si>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</si>
  <si>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</si>
  <si>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</si>
  <si>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</si>
  <si>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</si>
  <si>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</si>
  <si>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</si>
  <si>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</si>
  <si>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</si>
  <si>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</si>
  <si>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</si>
  <si>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</si>
  <si>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</si>
  <si>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</si>
  <si>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</si>
  <si>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</si>
  <si>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</si>
  <si>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</si>
  <si>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</si>
  <si>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</si>
  <si>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</si>
  <si>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</si>
  <si>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</si>
  <si>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</si>
  <si>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</si>
  <si>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</si>
  <si>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</si>
  <si>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</si>
  <si>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</si>
  <si>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</si>
  <si>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</si>
  <si>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</si>
  <si>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</si>
  <si>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</si>
  <si>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</si>
  <si>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</si>
  <si>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</si>
  <si>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</si>
  <si>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</si>
  <si>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</si>
  <si>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</si>
  <si>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</si>
  <si>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</si>
  <si>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</si>
  <si>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</si>
  <si>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</si>
  <si>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</si>
  <si>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</si>
  <si>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</si>
  <si>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</si>
  <si>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</si>
  <si>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</si>
  <si>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</si>
  <si>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</si>
  <si>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</si>
  <si>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</si>
  <si>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</si>
  <si>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</si>
  <si>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</si>
  <si>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</si>
  <si>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</si>
  <si>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</si>
  <si>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</si>
  <si>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</si>
  <si>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</si>
  <si>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</si>
  <si>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</si>
  <si>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</si>
  <si>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</si>
  <si>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</si>
  <si>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</si>
  <si>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</si>
  <si>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</si>
  <si>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</si>
  <si>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</si>
  <si>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</si>
  <si>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</si>
  <si>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</si>
  <si>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</si>
  <si>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</si>
  <si>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</si>
  <si>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</si>
  <si>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</si>
  <si>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</si>
  <si>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</si>
  <si>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</si>
  <si>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</si>
  <si>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</si>
  <si>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</si>
  <si>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</si>
  <si>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</si>
  <si>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</si>
  <si>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</si>
  <si>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</si>
  <si>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</si>
  <si>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</si>
  <si>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</si>
  <si>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</si>
  <si>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</si>
  <si>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</si>
  <si>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</si>
  <si>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</si>
  <si>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</si>
  <si>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</si>
  <si>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</si>
  <si>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</si>
  <si>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</si>
  <si>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</si>
  <si>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</si>
  <si>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</si>
  <si>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</si>
  <si>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</si>
  <si>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</si>
  <si>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</si>
  <si>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</si>
  <si>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</si>
  <si>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</si>
  <si>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</si>
  <si>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</si>
  <si>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</si>
  <si>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</si>
  <si>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</si>
  <si>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</si>
  <si>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</si>
  <si>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</si>
  <si>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</si>
  <si>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</si>
  <si>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</si>
  <si>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</si>
  <si>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</si>
  <si>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</si>
  <si>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</si>
  <si>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</si>
  <si>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</si>
  <si>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</si>
  <si>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</si>
  <si>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</si>
  <si>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</si>
  <si>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</si>
  <si>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</si>
  <si>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</si>
  <si>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</si>
  <si>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</si>
  <si>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</si>
  <si>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</si>
  <si>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</si>
  <si>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</si>
  <si>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</si>
  <si>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</si>
  <si>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</si>
  <si>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</si>
  <si>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</si>
  <si>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</si>
  <si>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</si>
  <si>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</si>
  <si>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</si>
  <si>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</si>
  <si>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</si>
  <si>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</si>
  <si>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</si>
  <si>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</si>
  <si>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</si>
  <si>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</si>
  <si>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</si>
  <si>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</si>
  <si>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</si>
  <si>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</si>
  <si>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</si>
  <si>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</si>
  <si>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</si>
  <si>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</si>
  <si>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</si>
  <si>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</si>
  <si>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</si>
  <si>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</si>
  <si>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</si>
  <si>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</si>
  <si>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</si>
  <si>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</si>
  <si>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</si>
  <si>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</si>
  <si>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</si>
  <si>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</si>
  <si>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</si>
  <si>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</si>
  <si>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</si>
  <si>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</si>
  <si>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</si>
  <si>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</si>
  <si>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</si>
  <si>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</si>
  <si>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</si>
  <si>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</si>
  <si>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</si>
  <si>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</si>
  <si>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</si>
  <si>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</si>
  <si>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</si>
  <si>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</si>
  <si>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</si>
  <si>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</si>
  <si>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</si>
  <si>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</si>
  <si>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</si>
  <si>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</si>
  <si>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</si>
  <si>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</si>
  <si>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</si>
  <si>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</si>
  <si>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</si>
  <si>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</si>
  <si>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</si>
  <si>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</si>
  <si>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</si>
  <si>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</si>
  <si>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</si>
  <si>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</si>
  <si>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</si>
  <si>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</si>
  <si>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</si>
  <si>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</si>
  <si>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</si>
  <si>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</si>
  <si>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</si>
  <si>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</si>
  <si>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</si>
  <si>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</si>
  <si>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</si>
  <si>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</si>
  <si>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</si>
  <si>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</si>
  <si>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</si>
  <si>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</si>
  <si>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</si>
  <si>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</si>
  <si>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</si>
  <si>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</si>
  <si>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</si>
  <si>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</si>
  <si>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</si>
  <si>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</si>
  <si>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</si>
  <si>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</si>
  <si>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</si>
  <si>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</si>
  <si>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</si>
  <si>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</si>
  <si>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</si>
  <si>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</si>
  <si>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</si>
  <si>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</si>
  <si>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</si>
  <si>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</si>
  <si>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</si>
  <si>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</si>
  <si>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</si>
  <si>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</si>
  <si>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</si>
  <si>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</si>
  <si>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</si>
  <si>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</si>
  <si>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</si>
  <si>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</si>
  <si>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</si>
  <si>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</si>
  <si>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</si>
  <si>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</si>
  <si>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</si>
  <si>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</si>
  <si>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</si>
  <si>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</si>
  <si>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</si>
  <si>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</si>
  <si>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</si>
  <si>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</si>
  <si>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</si>
  <si>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</si>
  <si>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</si>
  <si>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</si>
  <si>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</si>
  <si>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</si>
  <si>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</si>
  <si>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</si>
  <si>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</si>
  <si>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</si>
  <si>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</si>
  <si>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</si>
  <si>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</si>
  <si>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</si>
  <si>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</si>
  <si>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</si>
  <si>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</si>
  <si>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</si>
  <si>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</si>
  <si>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</si>
  <si>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</si>
  <si>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</si>
  <si>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</si>
  <si>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</si>
  <si>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</si>
  <si>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</si>
  <si>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</si>
  <si>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</si>
  <si>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</si>
  <si>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</si>
  <si>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</si>
  <si>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</si>
  <si>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</si>
  <si>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</si>
  <si>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</si>
  <si>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</si>
  <si>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</si>
  <si>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</si>
  <si>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</si>
  <si>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</si>
  <si>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</si>
  <si>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</si>
  <si>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</si>
  <si>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</si>
  <si>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</si>
  <si>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</si>
  <si>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</si>
  <si>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</si>
  <si>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</si>
  <si>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</si>
  <si>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</si>
  <si>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</si>
  <si>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</si>
  <si>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</si>
  <si>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</si>
  <si>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</si>
  <si>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</si>
  <si>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</si>
  <si>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</si>
  <si>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</si>
  <si>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</si>
  <si>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</si>
  <si>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</si>
  <si>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</si>
  <si>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</si>
  <si>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</si>
  <si>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</si>
  <si>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</si>
  <si>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</si>
  <si>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</si>
  <si>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</si>
  <si>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</si>
  <si>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</si>
  <si>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</si>
  <si>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</si>
  <si>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</si>
  <si>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</si>
  <si>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</si>
  <si>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</si>
  <si>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</si>
  <si>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</si>
  <si>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</si>
  <si>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</si>
  <si>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</si>
  <si>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</si>
  <si>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</si>
  <si>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</si>
  <si>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</si>
  <si>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</si>
  <si>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</si>
  <si>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</si>
  <si>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</si>
  <si>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</si>
  <si>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</si>
  <si>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</si>
  <si>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</si>
  <si>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</si>
  <si>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</si>
  <si>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</si>
  <si>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</si>
  <si>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</si>
  <si>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</si>
  <si>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</si>
  <si>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</si>
  <si>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</si>
  <si>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</si>
  <si>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</si>
  <si>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</si>
  <si>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</si>
  <si>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</si>
  <si>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</si>
  <si>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</si>
  <si>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</si>
  <si>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</si>
  <si>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</si>
  <si>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</si>
  <si>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</si>
  <si>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</si>
  <si>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</si>
  <si>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</si>
  <si>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</si>
  <si>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</si>
  <si>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</si>
  <si>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</si>
  <si>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</si>
  <si>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</si>
  <si>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</si>
  <si>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</si>
  <si>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</si>
  <si>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</si>
  <si>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</si>
  <si>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</si>
  <si>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</si>
  <si>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</si>
  <si>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</si>
  <si>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</si>
  <si>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</si>
  <si>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</si>
  <si>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</si>
  <si>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</si>
  <si>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</si>
  <si>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</si>
  <si>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</si>
  <si>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</si>
  <si>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</si>
  <si>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</si>
  <si>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</si>
  <si>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</si>
  <si>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</si>
  <si>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</si>
  <si>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</si>
  <si>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</si>
  <si>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</si>
  <si>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</si>
  <si>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</si>
  <si>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</si>
  <si>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</si>
  <si>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</si>
  <si>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</si>
  <si>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</si>
  <si>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</si>
  <si>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</si>
  <si>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</si>
  <si>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</si>
  <si>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</si>
  <si>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</si>
  <si>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</si>
  <si>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</si>
  <si>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</si>
  <si>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</si>
  <si>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</si>
  <si>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</si>
  <si>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</si>
  <si>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</si>
  <si>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</si>
  <si>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</si>
  <si>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</si>
  <si>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</si>
  <si>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</si>
  <si>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</si>
  <si>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</si>
  <si>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</si>
  <si>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</si>
  <si>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</si>
  <si>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</si>
  <si>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</si>
  <si>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</si>
  <si>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</si>
  <si>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</si>
  <si>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</si>
  <si>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</si>
  <si>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</si>
  <si>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</si>
  <si>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</si>
  <si>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</si>
  <si>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</si>
  <si>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</si>
  <si>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</si>
  <si>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</si>
  <si>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</si>
  <si>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</si>
  <si>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</si>
  <si>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</si>
  <si>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</si>
  <si>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</si>
  <si>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</si>
  <si>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</si>
  <si>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</si>
  <si>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</si>
  <si>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</si>
  <si>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</si>
  <si>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</si>
  <si>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</si>
  <si>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</si>
  <si>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</si>
  <si>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</si>
  <si>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</si>
  <si>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</si>
  <si>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</si>
  <si>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</si>
  <si>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</si>
  <si>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</si>
  <si>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</si>
  <si>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</si>
  <si>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</si>
  <si>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</si>
  <si>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</si>
  <si>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</si>
  <si>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</si>
  <si>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</si>
  <si>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</si>
  <si>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</si>
  <si>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</si>
  <si>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</si>
  <si>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</si>
  <si>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</si>
  <si>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</si>
  <si>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</si>
  <si>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</si>
  <si>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</si>
  <si>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</si>
  <si>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</si>
  <si>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</si>
  <si>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</si>
  <si>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</si>
  <si>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</si>
  <si>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</si>
  <si>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</si>
  <si>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</si>
  <si>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</si>
  <si>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</si>
  <si>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</si>
  <si>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</si>
  <si>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</si>
  <si>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</si>
  <si>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</si>
  <si>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</si>
  <si>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</si>
  <si>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</si>
  <si>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</si>
  <si>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</si>
  <si>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</si>
  <si>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</si>
  <si>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</si>
  <si>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</si>
  <si>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</si>
  <si>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</si>
  <si>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</si>
  <si>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</si>
  <si>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</si>
  <si>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</si>
  <si>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</si>
  <si>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</si>
  <si>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</si>
  <si>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</si>
  <si>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</si>
  <si>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</si>
  <si>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</si>
  <si>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</si>
  <si>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</si>
  <si>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</si>
  <si>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</si>
  <si>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</si>
  <si>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</si>
  <si>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</si>
  <si>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</si>
  <si>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</si>
  <si>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</si>
  <si>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</si>
  <si>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</si>
  <si>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</si>
  <si>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</si>
  <si>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</si>
  <si>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</si>
  <si>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</si>
  <si>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</si>
  <si>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</si>
  <si>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</si>
  <si>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</si>
  <si>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</si>
  <si>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</si>
  <si>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</si>
  <si>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</si>
  <si>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</si>
  <si>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</si>
  <si>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</si>
  <si>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</si>
  <si>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</si>
  <si>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</si>
  <si>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</si>
  <si>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</si>
  <si>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</si>
  <si>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</si>
  <si>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</si>
  <si>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</si>
  <si>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</si>
  <si>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</si>
  <si>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</si>
  <si>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</si>
  <si>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</si>
  <si>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</si>
  <si>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</si>
  <si>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</si>
  <si>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</si>
  <si>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</si>
  <si>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</si>
  <si>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</si>
  <si>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</si>
  <si>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</si>
  <si>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</si>
  <si>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</si>
  <si>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</si>
  <si>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</si>
  <si>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</si>
  <si>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</si>
  <si>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</si>
  <si>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</si>
  <si>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</si>
  <si>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</si>
  <si>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</si>
  <si>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</si>
  <si>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</si>
  <si>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</si>
  <si>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</si>
  <si>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</si>
  <si>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</si>
  <si>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</si>
  <si>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</si>
  <si>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</si>
  <si>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</si>
  <si>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</si>
  <si>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</si>
  <si>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</si>
  <si>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</si>
  <si>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</si>
  <si>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</si>
  <si>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</si>
  <si>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</si>
  <si>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</si>
  <si>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</si>
  <si>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</si>
  <si>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</si>
  <si>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</si>
  <si>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</si>
  <si>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</si>
  <si>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</si>
  <si>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</si>
  <si>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</si>
  <si>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</si>
  <si>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</si>
  <si>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</si>
  <si>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</si>
  <si>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</si>
  <si>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</si>
  <si>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</si>
  <si>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</si>
  <si>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</si>
  <si>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</si>
  <si>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</si>
  <si>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</si>
  <si>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</si>
  <si>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</si>
  <si>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</si>
  <si>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</si>
  <si>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</si>
  <si>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</si>
  <si>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</si>
  <si>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</si>
  <si>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</si>
  <si>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</si>
  <si>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</si>
  <si>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</si>
  <si>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</si>
  <si>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</si>
  <si>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</si>
  <si>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</si>
  <si>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</si>
  <si>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</si>
  <si>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</si>
  <si>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</si>
  <si>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</si>
  <si>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</si>
  <si>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</si>
  <si>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</si>
  <si>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</si>
  <si>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</si>
  <si>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</si>
  <si>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</si>
  <si>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</si>
  <si>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</si>
  <si>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</si>
  <si>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</si>
  <si>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</si>
  <si>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</si>
  <si>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</si>
  <si>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</si>
  <si>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</si>
  <si>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</si>
  <si>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</si>
  <si>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</si>
  <si>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</si>
  <si>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</si>
  <si>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</si>
  <si>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</si>
  <si>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</si>
  <si>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</si>
  <si>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</si>
  <si>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</si>
  <si>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</si>
  <si>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</si>
  <si>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</si>
  <si>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</si>
  <si>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</si>
  <si>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</si>
  <si>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</si>
  <si>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</si>
  <si>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</si>
  <si>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</si>
  <si>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</si>
  <si>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</si>
  <si>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</si>
  <si>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</si>
  <si>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</si>
  <si>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</si>
  <si>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</si>
  <si>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</si>
  <si>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</si>
  <si>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</si>
  <si>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</si>
  <si>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</si>
  <si>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</si>
  <si>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</si>
  <si>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</si>
  <si>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</si>
  <si>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</si>
  <si>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</si>
  <si>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</si>
  <si>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</si>
  <si>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</si>
  <si>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</si>
  <si>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</si>
  <si>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</si>
  <si>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</si>
  <si>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</si>
  <si>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</si>
  <si>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</si>
  <si>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</si>
  <si>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</si>
  <si>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</si>
  <si>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</si>
  <si>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</si>
  <si>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</si>
  <si>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</si>
  <si>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</si>
  <si>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</si>
  <si>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</si>
  <si>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</si>
  <si>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</si>
  <si>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</si>
  <si>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</si>
  <si>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</si>
  <si>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</si>
  <si>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</si>
  <si>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</si>
  <si>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</si>
  <si>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</si>
  <si>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</si>
  <si>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</si>
  <si>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</si>
  <si>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</si>
  <si>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</si>
  <si>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</si>
  <si>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</si>
  <si>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</si>
  <si>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</si>
  <si>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</si>
  <si>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</si>
  <si>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</si>
  <si>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</si>
  <si>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</si>
  <si>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</si>
  <si>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</si>
  <si>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</si>
  <si>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</si>
  <si>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</si>
  <si>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</si>
  <si>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</si>
  <si>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</si>
  <si>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</si>
  <si>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</si>
  <si>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</si>
  <si>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</si>
  <si>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</si>
  <si>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</si>
  <si>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</si>
  <si>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</si>
  <si>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</si>
  <si>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</si>
  <si>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</si>
  <si>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</si>
  <si>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</si>
  <si>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</si>
  <si>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</si>
  <si>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</si>
  <si>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</si>
  <si>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</si>
  <si>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</si>
  <si>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</si>
  <si>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</si>
  <si>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</si>
  <si>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</si>
  <si>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</si>
  <si>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</si>
  <si>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</si>
  <si>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</si>
  <si>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</si>
  <si>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</si>
  <si>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</si>
  <si>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</si>
  <si>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</si>
  <si>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</si>
  <si>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</si>
  <si>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</si>
  <si>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</si>
  <si>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</si>
  <si>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</si>
  <si>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</si>
  <si>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</si>
  <si>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</si>
  <si>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</si>
  <si>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</si>
  <si>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</si>
  <si>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</si>
  <si>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</si>
  <si>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</si>
  <si>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</si>
  <si>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</si>
  <si>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</si>
  <si>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</si>
  <si>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</si>
  <si>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</si>
  <si>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</si>
  <si>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</si>
  <si>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</si>
  <si>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</si>
  <si>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</si>
  <si>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</si>
  <si>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</si>
  <si>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</si>
  <si>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</si>
  <si>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</si>
  <si>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</si>
  <si>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</si>
  <si>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</si>
  <si>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</si>
  <si>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</si>
  <si>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</si>
  <si>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</si>
  <si>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</si>
  <si>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</si>
  <si>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</si>
  <si>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</si>
  <si>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</si>
  <si>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</si>
  <si>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</si>
  <si>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</si>
  <si>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</si>
  <si>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</si>
  <si>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</si>
  <si>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</si>
  <si>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</si>
  <si>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</si>
  <si>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</si>
  <si>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</si>
  <si>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</si>
  <si>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</si>
  <si>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</si>
  <si>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</si>
  <si>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</si>
  <si>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</si>
  <si>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</si>
  <si>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</si>
  <si>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</si>
  <si>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</si>
  <si>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</si>
  <si>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</si>
  <si>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</si>
  <si>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</si>
  <si>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</si>
  <si>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</si>
  <si>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</si>
  <si>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</si>
  <si>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</si>
  <si>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</si>
  <si>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</si>
  <si>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</si>
  <si>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</si>
  <si>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</si>
  <si>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</si>
  <si>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</si>
  <si>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</si>
  <si>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</si>
  <si>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</si>
  <si>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</si>
  <si>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</si>
  <si>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</si>
  <si>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</si>
  <si>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</si>
  <si>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</si>
  <si>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</si>
  <si>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</si>
  <si>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</si>
  <si>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</si>
  <si>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</si>
  <si>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</si>
  <si>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</si>
  <si>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</si>
  <si>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</si>
  <si>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</si>
  <si>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</si>
  <si>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</si>
  <si>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</si>
  <si>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</si>
  <si>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</si>
  <si>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</si>
  <si>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</si>
  <si>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</si>
  <si>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</si>
  <si>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</si>
  <si>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</si>
  <si>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</si>
  <si>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</si>
  <si>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</si>
  <si>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</si>
  <si>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</si>
  <si>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</si>
  <si>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</si>
  <si>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</si>
  <si>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</si>
  <si>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</si>
  <si>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</si>
  <si>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</si>
  <si>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</si>
  <si>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</si>
  <si>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</si>
  <si>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</si>
  <si>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</si>
  <si>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</si>
  <si>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</si>
  <si>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</si>
  <si>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</si>
  <si>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</si>
  <si>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</si>
  <si>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</si>
  <si>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</si>
  <si>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</si>
  <si>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</si>
  <si>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</si>
  <si>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</si>
  <si>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</si>
  <si>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</si>
  <si>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</si>
  <si>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</si>
  <si>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</si>
  <si>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</si>
  <si>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</si>
  <si>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</si>
  <si>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</si>
  <si>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</si>
  <si>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</si>
  <si>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</si>
  <si>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</si>
  <si>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</si>
  <si>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</si>
  <si>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</si>
  <si>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</si>
  <si>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</si>
  <si>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</si>
  <si>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</si>
  <si>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</si>
  <si>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</si>
  <si>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</si>
  <si>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</si>
  <si>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</si>
  <si>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</si>
  <si>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</si>
  <si>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</si>
  <si>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</si>
  <si>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</si>
  <si>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</si>
  <si>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</si>
  <si>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</si>
  <si>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</si>
  <si>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</si>
  <si>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</si>
  <si>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</si>
  <si>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</si>
  <si>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</si>
  <si>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</si>
  <si>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</si>
  <si>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</si>
  <si>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</si>
  <si>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</si>
  <si>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</si>
  <si>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</si>
  <si>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</si>
  <si>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</si>
  <si>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</si>
  <si>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</si>
  <si>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</si>
  <si>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</si>
  <si>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</si>
  <si>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</si>
  <si>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</si>
  <si>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</si>
  <si>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</si>
  <si>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</si>
  <si>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</si>
  <si>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</si>
  <si>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</si>
  <si>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</si>
  <si>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</si>
  <si>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</si>
  <si>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</si>
  <si>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</si>
  <si>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</si>
  <si>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</si>
  <si>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</si>
  <si>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</si>
  <si>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</si>
  <si>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</si>
  <si>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</si>
  <si>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</si>
  <si>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</si>
  <si>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</si>
  <si>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</si>
  <si>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</si>
  <si>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</si>
  <si>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</si>
  <si>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</si>
  <si>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</si>
  <si>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</si>
  <si>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</si>
  <si>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</si>
  <si>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</si>
  <si>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</si>
  <si>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</si>
  <si>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</si>
  <si>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</si>
  <si>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</si>
  <si>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</si>
  <si>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</si>
  <si>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</si>
  <si>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</si>
  <si>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</si>
  <si>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</si>
  <si>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</si>
  <si>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</si>
  <si>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</si>
  <si>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</si>
  <si>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</si>
  <si>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</si>
  <si>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</si>
  <si>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</si>
  <si>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</si>
  <si>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</si>
  <si>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</si>
  <si>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</si>
  <si>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</si>
  <si>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</si>
  <si>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</si>
  <si>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</si>
  <si>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</si>
  <si>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</si>
  <si>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</si>
  <si>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</si>
  <si>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</si>
  <si>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</si>
  <si>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</si>
  <si>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</si>
  <si>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</si>
  <si>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</si>
  <si>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</si>
  <si>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</si>
  <si>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</si>
  <si>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</si>
  <si>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</si>
  <si>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</si>
  <si>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</si>
  <si>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</si>
  <si>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</si>
  <si>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</si>
  <si>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</si>
  <si>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</si>
  <si>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</si>
  <si>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</si>
  <si>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</si>
  <si>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</si>
  <si>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</si>
  <si>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</si>
  <si>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</si>
  <si>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</si>
  <si>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</si>
  <si>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</si>
  <si>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</si>
  <si>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</si>
  <si>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</si>
  <si>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</si>
  <si>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</si>
  <si>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</si>
  <si>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</si>
  <si>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</si>
  <si>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</si>
  <si>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</si>
  <si>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</si>
  <si>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</si>
  <si>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</si>
  <si>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</si>
  <si>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</si>
  <si>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</si>
  <si>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</si>
  <si>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</si>
  <si>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</si>
  <si>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</si>
  <si>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</si>
  <si>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</si>
  <si>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</si>
  <si>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</si>
  <si>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</si>
  <si>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</si>
  <si>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</si>
  <si>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</si>
  <si>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</si>
  <si>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</si>
  <si>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</si>
  <si>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</si>
  <si>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</si>
  <si>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</si>
  <si>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</si>
  <si>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</si>
  <si>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</si>
  <si>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</si>
  <si>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</si>
  <si>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</si>
  <si>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</si>
  <si>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</si>
  <si>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</si>
  <si>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</si>
  <si>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</si>
  <si>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</si>
  <si>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</si>
  <si>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</si>
  <si>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</si>
  <si>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</si>
  <si>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</si>
  <si>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</si>
  <si>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</si>
  <si>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</si>
  <si>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</si>
  <si>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</si>
  <si>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</si>
  <si>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</si>
  <si>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</si>
  <si>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</si>
  <si>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</si>
  <si>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</si>
  <si>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</si>
  <si>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</si>
  <si>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</si>
  <si>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</si>
  <si>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</si>
  <si>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</si>
  <si>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</si>
  <si>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</si>
  <si>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</si>
  <si>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</si>
  <si>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</si>
  <si>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</si>
  <si>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</si>
  <si>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</si>
  <si>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</si>
  <si>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</si>
  <si>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</si>
  <si>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</si>
  <si>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</si>
  <si>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</si>
  <si>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</si>
  <si>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</si>
  <si>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</si>
  <si>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</si>
  <si>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</si>
  <si>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</si>
  <si>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</si>
  <si>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</si>
  <si>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</si>
  <si>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</si>
  <si>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</si>
  <si>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</si>
  <si>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</si>
  <si>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</si>
  <si>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</si>
  <si>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</si>
  <si>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</si>
  <si>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</si>
  <si>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</si>
  <si>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</si>
  <si>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</si>
  <si>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</si>
  <si>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</si>
  <si>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</si>
  <si>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</si>
  <si>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</si>
  <si>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</si>
  <si>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</si>
  <si>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</si>
  <si>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</si>
  <si>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</si>
  <si>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</si>
  <si>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</si>
  <si>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</si>
  <si>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</si>
  <si>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</si>
  <si>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</si>
  <si>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</si>
  <si>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</si>
  <si>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</si>
  <si>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</si>
  <si>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</si>
  <si>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</si>
  <si>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</si>
  <si>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</si>
  <si>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</si>
  <si>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</si>
  <si>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</si>
  <si>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</si>
  <si>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</si>
  <si>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</si>
  <si>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</si>
  <si>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</si>
  <si>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</si>
  <si>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</si>
  <si>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</si>
  <si>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</si>
  <si>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</si>
  <si>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</si>
  <si>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</si>
  <si>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</si>
  <si>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</si>
  <si>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</si>
  <si>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</si>
  <si>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</si>
  <si>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</si>
  <si>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</si>
  <si>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</si>
  <si>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</si>
  <si>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</si>
  <si>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</si>
  <si>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</si>
  <si>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</si>
  <si>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</si>
  <si>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</si>
  <si>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</si>
  <si>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</si>
  <si>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</si>
  <si>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</si>
  <si>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</si>
  <si>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</si>
  <si>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</si>
  <si>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</si>
  <si>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</si>
  <si>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</si>
  <si>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</si>
  <si>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</si>
  <si>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</si>
  <si>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</si>
  <si>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</si>
  <si>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</si>
  <si>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</si>
  <si>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</si>
  <si>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</si>
  <si>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</si>
  <si>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</si>
  <si>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</si>
  <si>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</si>
  <si>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</si>
  <si>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</si>
  <si>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</si>
  <si>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</si>
  <si>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</si>
  <si>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</si>
  <si>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</si>
  <si>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</si>
  <si>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</si>
  <si>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</si>
  <si>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</si>
  <si>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</si>
  <si>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</si>
  <si>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</si>
  <si>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</si>
  <si>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</si>
  <si>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</si>
  <si>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</si>
  <si>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</si>
  <si>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</si>
  <si>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</si>
  <si>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</si>
  <si>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</si>
  <si>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</si>
  <si>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</si>
  <si>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</si>
  <si>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</si>
  <si>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</si>
  <si>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</si>
  <si>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</si>
  <si>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</si>
  <si>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</si>
  <si>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</si>
  <si>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</si>
  <si>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</si>
  <si>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</si>
  <si>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</si>
  <si>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</si>
  <si>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</si>
  <si>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</si>
  <si>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</si>
  <si>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</si>
  <si>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</si>
  <si>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</si>
  <si>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</si>
  <si>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</si>
  <si>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</si>
  <si>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</si>
  <si>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</si>
  <si>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</si>
  <si>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</si>
  <si>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</si>
  <si>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</si>
  <si>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</si>
  <si>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</si>
  <si>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</si>
  <si>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</si>
  <si>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</si>
  <si>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</si>
  <si>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</si>
  <si>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</si>
  <si>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</si>
  <si>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</si>
  <si>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</si>
  <si>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</si>
  <si>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</si>
  <si>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</si>
  <si>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</si>
  <si>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</si>
  <si>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</si>
  <si>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</si>
  <si>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</si>
  <si>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</si>
  <si>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</si>
  <si>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</si>
  <si>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</si>
  <si>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</si>
  <si>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</si>
  <si>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</si>
  <si>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</si>
  <si>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</si>
  <si>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</si>
  <si>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</si>
  <si>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</si>
  <si>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</si>
  <si>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</si>
  <si>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</si>
  <si>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</si>
  <si>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</si>
  <si>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</si>
  <si>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</si>
  <si>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</si>
  <si>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</si>
  <si>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</si>
  <si>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</si>
  <si>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</si>
  <si>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</si>
  <si>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</si>
  <si>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</si>
  <si>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</si>
  <si>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</si>
  <si>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</si>
  <si>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</si>
  <si>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</si>
  <si>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</si>
  <si>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</si>
  <si>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</si>
  <si>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</si>
  <si>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</si>
  <si>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</si>
  <si>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</si>
  <si>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</si>
  <si>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</si>
  <si>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</si>
  <si>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</si>
  <si>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</si>
  <si>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</si>
  <si>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</si>
  <si>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</si>
  <si>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</si>
  <si>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</si>
  <si>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</si>
  <si>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</si>
  <si>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</si>
  <si>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</si>
  <si>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</si>
  <si>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</si>
  <si>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</si>
  <si>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</si>
  <si>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</si>
  <si>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</si>
  <si>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</si>
  <si>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</si>
  <si>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</si>
  <si>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</si>
  <si>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</si>
  <si>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</si>
  <si>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</si>
  <si>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</si>
  <si>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</si>
  <si>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</si>
  <si>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</si>
  <si>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</si>
  <si>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</si>
  <si>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</si>
  <si>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</si>
  <si>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</si>
  <si>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</si>
  <si>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</si>
  <si>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</si>
  <si>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</si>
  <si>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</si>
  <si>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</si>
  <si>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</si>
  <si>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</si>
  <si>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</si>
  <si>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</si>
  <si>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</si>
  <si>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</si>
  <si>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</si>
  <si>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</si>
  <si>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</si>
  <si>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</si>
  <si>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</si>
  <si>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</si>
  <si>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</si>
  <si>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</si>
  <si>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</si>
  <si>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</si>
  <si>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</si>
  <si>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</si>
  <si>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</si>
  <si>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</si>
  <si>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</si>
  <si>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</si>
  <si>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</si>
  <si>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</si>
  <si>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</si>
  <si>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</si>
  <si>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</si>
  <si>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</si>
  <si>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</si>
  <si>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</si>
  <si>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</si>
  <si>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</si>
  <si>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</si>
  <si>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</si>
  <si>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</si>
  <si>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</si>
  <si>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</si>
  <si>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</si>
  <si>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</si>
  <si>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</si>
  <si>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</si>
  <si>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</si>
  <si>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</si>
  <si>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</si>
  <si>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</si>
  <si>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</si>
  <si>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</si>
  <si>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</si>
  <si>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</si>
  <si>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</si>
  <si>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</si>
  <si>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</si>
  <si>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</si>
  <si>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</si>
  <si>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</si>
  <si>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</si>
  <si>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</si>
  <si>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</si>
  <si>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</si>
  <si>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</si>
  <si>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</si>
  <si>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</si>
  <si>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</si>
  <si>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</si>
  <si>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</si>
  <si>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</si>
  <si>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</si>
  <si>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</si>
  <si>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</si>
  <si>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</si>
  <si>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</si>
  <si>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</si>
  <si>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</si>
  <si>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</si>
  <si>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</si>
  <si>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</si>
  <si>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</si>
  <si>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</si>
  <si>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</si>
  <si>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</si>
  <si>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</si>
  <si>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</si>
  <si>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</si>
  <si>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</si>
  <si>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</si>
  <si>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</si>
  <si>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</si>
  <si>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</si>
  <si>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</si>
  <si>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</si>
  <si>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</si>
  <si>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</si>
  <si>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</si>
  <si>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</si>
  <si>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</si>
  <si>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</si>
  <si>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</si>
  <si>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</si>
  <si>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</si>
  <si>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</si>
  <si>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</si>
  <si>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</si>
  <si>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</si>
  <si>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</si>
  <si>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</si>
  <si>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</si>
  <si>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</si>
  <si>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</si>
  <si>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</si>
  <si>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</si>
  <si>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</si>
  <si>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</si>
  <si>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</si>
  <si>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</si>
  <si>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</si>
  <si>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</si>
  <si>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</si>
  <si>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</si>
  <si>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</si>
  <si>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</si>
  <si>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</si>
  <si>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</si>
  <si>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</si>
  <si>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</si>
  <si>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</si>
  <si>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</si>
  <si>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</si>
  <si>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</si>
  <si>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</si>
  <si>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</si>
  <si>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</si>
  <si>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</si>
  <si>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</si>
  <si>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</si>
  <si>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</si>
  <si>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</si>
  <si>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</si>
  <si>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</si>
  <si>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</si>
  <si>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</si>
  <si>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</si>
  <si>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</si>
  <si>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</si>
  <si>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</si>
  <si>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</si>
  <si>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</si>
  <si>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</si>
  <si>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</si>
  <si>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</si>
  <si>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</si>
  <si>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</si>
  <si>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</si>
  <si>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</si>
  <si>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</si>
  <si>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</si>
  <si>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</si>
  <si>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</si>
  <si>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</si>
  <si>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</si>
  <si>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</si>
  <si>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</si>
  <si>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</si>
  <si>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</si>
  <si>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</si>
  <si>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</si>
  <si>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</si>
  <si>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</si>
  <si>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</si>
  <si>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</si>
  <si>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</si>
  <si>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</si>
  <si>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</si>
  <si>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</si>
  <si>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</si>
  <si>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</si>
  <si>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</si>
  <si>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</si>
  <si>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</si>
  <si>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</si>
  <si>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</si>
  <si>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</si>
  <si>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</si>
  <si>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</si>
  <si>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</si>
  <si>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</si>
  <si>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</si>
  <si>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</si>
  <si>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</si>
  <si>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</si>
  <si>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</si>
  <si>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</si>
  <si>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</si>
  <si>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</si>
  <si>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</si>
  <si>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</si>
  <si>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</si>
  <si>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</si>
  <si>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</si>
  <si>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</si>
  <si>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</si>
  <si>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</si>
  <si>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</si>
  <si>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</si>
  <si>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</si>
  <si>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</si>
  <si>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</si>
  <si>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</si>
  <si>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</si>
  <si>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</si>
  <si>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</si>
  <si>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</si>
  <si>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</si>
  <si>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</si>
  <si>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</si>
  <si>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</si>
  <si>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</si>
  <si>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</si>
  <si>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</si>
  <si>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</si>
  <si>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</si>
  <si>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</si>
  <si>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</si>
  <si>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</si>
  <si>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</si>
  <si>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</si>
  <si>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</si>
  <si>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</si>
  <si>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</si>
  <si>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</si>
  <si>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</si>
  <si>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</si>
  <si>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</si>
  <si>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</si>
  <si>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</si>
  <si>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</si>
  <si>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</si>
  <si>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</si>
  <si>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</si>
  <si>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</si>
  <si>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</si>
  <si>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</si>
  <si>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</si>
  <si>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</si>
  <si>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</si>
  <si>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</si>
  <si>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</si>
  <si>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</si>
  <si>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</si>
  <si>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</si>
  <si>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</si>
  <si>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</si>
  <si>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</si>
  <si>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</si>
  <si>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</si>
  <si>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</si>
  <si>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</si>
  <si>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</si>
  <si>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</si>
  <si>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</si>
  <si>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</si>
  <si>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</si>
  <si>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</si>
  <si>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</si>
  <si>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</si>
  <si>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</si>
  <si>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</si>
  <si>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</si>
  <si>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</si>
  <si>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</si>
  <si>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</si>
  <si>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</si>
  <si>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</si>
  <si>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</si>
  <si>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</si>
  <si>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</si>
  <si>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</si>
  <si>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</si>
  <si>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</si>
  <si>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</si>
  <si>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</si>
  <si>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</si>
  <si>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</si>
  <si>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</si>
  <si>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</si>
  <si>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</si>
  <si>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</si>
  <si>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</si>
  <si>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</si>
  <si>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</si>
  <si>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</si>
  <si>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</si>
  <si>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</si>
  <si>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</si>
  <si>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</si>
  <si>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</si>
  <si>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</si>
  <si>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</si>
  <si>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</si>
  <si>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</si>
  <si>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</si>
  <si>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</si>
  <si>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</si>
  <si>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</si>
  <si>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</si>
  <si>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</si>
  <si>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</si>
  <si>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</si>
  <si>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</si>
  <si>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</si>
  <si>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</si>
  <si>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</si>
  <si>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</si>
  <si>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</si>
  <si>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</si>
  <si>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</si>
  <si>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</si>
  <si>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</si>
  <si>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</si>
  <si>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</si>
  <si>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</si>
  <si>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</si>
  <si>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</si>
  <si>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</si>
  <si>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</si>
  <si>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</si>
  <si>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</si>
  <si>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</si>
  <si>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</si>
  <si>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</si>
  <si>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</si>
  <si>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</si>
  <si>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</si>
  <si>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</si>
  <si>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</si>
  <si>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</si>
  <si>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</si>
  <si>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</si>
  <si>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</si>
  <si>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</si>
  <si>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</si>
  <si>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</si>
  <si>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</si>
  <si>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</si>
  <si>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</si>
  <si>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</si>
  <si>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</si>
  <si>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</si>
  <si>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</si>
  <si>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</si>
  <si>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</si>
  <si>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</si>
  <si>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</si>
  <si>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</si>
  <si>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</si>
  <si>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</si>
  <si>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</si>
  <si>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</si>
  <si>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</si>
  <si>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</si>
  <si>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</si>
  <si>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</si>
  <si>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</si>
  <si>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</si>
  <si>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</si>
  <si>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</si>
  <si>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</si>
  <si>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</si>
  <si>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</si>
  <si>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</si>
  <si>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</si>
  <si>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</si>
  <si>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</si>
  <si>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</si>
  <si>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</si>
  <si>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</si>
  <si>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</si>
  <si>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</si>
  <si>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</si>
  <si>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</si>
  <si>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</si>
  <si>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</si>
  <si>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</si>
  <si>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</si>
  <si>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</si>
  <si>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</si>
  <si>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</si>
  <si>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</si>
  <si>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</si>
  <si>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</si>
  <si>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</si>
  <si>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</si>
  <si>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</si>
  <si>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</si>
  <si>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</si>
  <si>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</si>
  <si>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</si>
  <si>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</si>
  <si>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</si>
  <si>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</si>
  <si>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</si>
  <si>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</si>
  <si>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</si>
  <si>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</si>
  <si>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</si>
  <si>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</si>
  <si>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</si>
  <si>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</si>
  <si>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</si>
  <si>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</si>
  <si>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</si>
  <si>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</si>
  <si>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</si>
  <si>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</si>
  <si>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</si>
  <si>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</si>
  <si>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</si>
  <si>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</si>
  <si>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</si>
  <si>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</si>
  <si>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</si>
  <si>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</si>
  <si>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</si>
  <si>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</si>
  <si>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</si>
  <si>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</si>
  <si>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</si>
  <si>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</si>
  <si>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</si>
  <si>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</si>
  <si>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</si>
  <si>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</si>
  <si>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</si>
  <si>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</si>
  <si>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</si>
  <si>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</si>
  <si>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</si>
  <si>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</si>
  <si>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</si>
  <si>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</si>
  <si>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</si>
  <si>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</si>
  <si>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</si>
  <si>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</si>
  <si>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</si>
  <si>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</si>
  <si>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</si>
  <si>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</si>
  <si>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</si>
  <si>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</si>
  <si>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</si>
  <si>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</si>
  <si>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</si>
  <si>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</si>
  <si>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</si>
  <si>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</si>
  <si>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</si>
  <si>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</si>
  <si>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</si>
  <si>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</si>
  <si>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</si>
  <si>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</si>
  <si>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</si>
  <si>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</si>
  <si>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</si>
  <si>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</si>
  <si>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</si>
  <si>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</si>
  <si>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</si>
  <si>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</si>
  <si>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</si>
  <si>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</si>
  <si>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</si>
  <si>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</si>
  <si>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</si>
  <si>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</si>
  <si>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</si>
  <si>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</si>
  <si>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</si>
  <si>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</si>
  <si>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</si>
  <si>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</si>
  <si>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</si>
  <si>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</si>
  <si>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</si>
  <si>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</si>
  <si>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</si>
  <si>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</si>
  <si>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</si>
  <si>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</si>
  <si>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</si>
  <si>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</si>
  <si>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</si>
  <si>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</si>
  <si>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</si>
  <si>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</si>
  <si>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</si>
  <si>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</si>
  <si>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</si>
  <si>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</si>
  <si>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</si>
  <si>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</si>
  <si>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</si>
  <si>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</si>
  <si>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</si>
  <si>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</si>
  <si>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</si>
  <si>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</si>
  <si>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</si>
  <si>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</si>
  <si>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</si>
  <si>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</si>
  <si>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</si>
  <si>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</si>
  <si>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</si>
  <si>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</si>
  <si>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</si>
  <si>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</si>
  <si>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</si>
  <si>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</si>
  <si>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</si>
  <si>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</si>
  <si>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</si>
  <si>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</si>
  <si>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</si>
  <si>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</si>
  <si>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</si>
  <si>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</si>
  <si>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</si>
  <si>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</si>
  <si>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</si>
  <si>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</si>
  <si>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</si>
  <si>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</si>
  <si>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</si>
  <si>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</si>
  <si>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</si>
  <si>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</si>
  <si>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</si>
  <si>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</si>
  <si>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</si>
  <si>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</si>
  <si>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</si>
  <si>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</si>
  <si>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</si>
  <si>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</si>
  <si>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</si>
  <si>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</si>
  <si>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</si>
  <si>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</si>
  <si>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</si>
  <si>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</si>
  <si>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</si>
  <si>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</si>
  <si>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</si>
  <si>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</si>
  <si>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</si>
  <si>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</si>
  <si>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</si>
  <si>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</si>
  <si>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</si>
  <si>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</si>
  <si>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</si>
  <si>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</si>
  <si>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</si>
  <si>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</si>
  <si>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</si>
  <si>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</si>
  <si>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</si>
  <si>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</si>
  <si>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</si>
  <si>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</si>
  <si>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</si>
  <si>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</si>
  <si>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</si>
  <si>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</si>
  <si>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</si>
  <si>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</si>
  <si>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</si>
  <si>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</si>
  <si>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</si>
  <si>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</si>
  <si>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</si>
  <si>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</si>
  <si>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</si>
  <si>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</si>
  <si>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</si>
  <si>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</si>
  <si>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</si>
  <si>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</si>
  <si>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</si>
  <si>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</si>
  <si>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</si>
  <si>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</si>
  <si>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</si>
  <si>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</si>
  <si>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</si>
  <si>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</si>
  <si>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</si>
  <si>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</si>
  <si>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</si>
  <si>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</si>
  <si>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</si>
  <si>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</si>
  <si>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</si>
  <si>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</si>
  <si>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</si>
  <si>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</si>
  <si>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</si>
  <si>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</si>
  <si>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</si>
  <si>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</si>
  <si>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</si>
  <si>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</si>
  <si>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</si>
  <si>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</si>
  <si>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</si>
  <si>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</si>
  <si>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</si>
  <si>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</si>
  <si>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</si>
  <si>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</si>
  <si>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</si>
  <si>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</si>
  <si>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</si>
  <si>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</si>
  <si>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</si>
  <si>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</si>
  <si>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</si>
  <si>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</si>
  <si>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</si>
  <si>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</si>
  <si>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</si>
  <si>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</si>
  <si>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</si>
  <si>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</si>
  <si>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</si>
  <si>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</si>
  <si>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</si>
  <si>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</si>
  <si>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</si>
  <si>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</si>
  <si>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</si>
  <si>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</si>
  <si>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</si>
  <si>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</si>
  <si>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</si>
  <si>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</si>
  <si>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</si>
  <si>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</si>
  <si>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</si>
  <si>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</si>
  <si>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</si>
  <si>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</si>
  <si>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</si>
  <si>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</si>
  <si>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</si>
  <si>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</si>
  <si>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</si>
  <si>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</si>
  <si>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</si>
  <si>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</si>
  <si>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</si>
  <si>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</si>
  <si>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</si>
  <si>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</si>
  <si>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</si>
  <si>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</si>
  <si>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</si>
  <si>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</si>
  <si>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</si>
  <si>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</si>
  <si>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</si>
  <si>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</si>
  <si>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</si>
  <si>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</si>
  <si>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</si>
  <si>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</si>
  <si>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</si>
  <si>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</si>
  <si>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</si>
  <si>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</si>
  <si>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</si>
  <si>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</si>
  <si>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</si>
  <si>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</si>
  <si>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</si>
  <si>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</si>
  <si>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</si>
  <si>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</si>
  <si>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</si>
  <si>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</si>
  <si>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</si>
  <si>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</si>
  <si>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</si>
  <si>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</si>
  <si>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</si>
  <si>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</si>
  <si>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</si>
  <si>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</si>
  <si>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</si>
  <si>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</si>
  <si>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</si>
  <si>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</si>
  <si>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</si>
  <si>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</si>
  <si>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</si>
  <si>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</si>
  <si>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</si>
  <si>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</si>
  <si>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</si>
  <si>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</si>
  <si>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</si>
  <si>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</si>
  <si>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</si>
  <si>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</si>
  <si>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</si>
  <si>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</si>
  <si>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</si>
  <si>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</si>
  <si>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</si>
  <si>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</si>
  <si>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</si>
  <si>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</si>
  <si>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</si>
  <si>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</si>
  <si>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</si>
  <si>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</si>
  <si>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</si>
  <si>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</si>
  <si>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</si>
  <si>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</si>
  <si>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</si>
  <si>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</si>
  <si>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</si>
  <si>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</si>
  <si>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</si>
  <si>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</si>
  <si>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</si>
  <si>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</si>
  <si>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</si>
  <si>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</si>
  <si>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</si>
  <si>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</si>
  <si>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</si>
  <si>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</si>
  <si>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</si>
  <si>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</si>
  <si>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</si>
  <si>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</si>
  <si>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</si>
  <si>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</si>
  <si>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</si>
  <si>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</si>
  <si>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</si>
  <si>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</si>
  <si>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</si>
  <si>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</si>
  <si>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</si>
  <si>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</si>
  <si>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</si>
  <si>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</si>
  <si>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</si>
  <si>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</si>
  <si>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</si>
  <si>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</si>
  <si>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</si>
  <si>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</si>
  <si>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</si>
  <si>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</si>
  <si>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</si>
  <si>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</si>
  <si>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</si>
  <si>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</si>
  <si>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</si>
  <si>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</si>
  <si>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</si>
  <si>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</si>
  <si>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</si>
  <si>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</si>
  <si>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</si>
  <si>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</si>
  <si>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</si>
  <si>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</si>
  <si>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</si>
  <si>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</si>
  <si>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</si>
  <si>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</si>
  <si>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</si>
  <si>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</si>
  <si>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</si>
  <si>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</si>
  <si>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</si>
  <si>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</si>
  <si>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</si>
  <si>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</si>
  <si>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</si>
  <si>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</si>
  <si>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</si>
  <si>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</si>
  <si>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</si>
  <si>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</si>
  <si>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</si>
  <si>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</si>
  <si>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</si>
  <si>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</si>
  <si>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</si>
  <si>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</si>
  <si>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</si>
  <si>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</si>
  <si>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</si>
  <si>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</si>
  <si>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</si>
  <si>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</si>
  <si>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</si>
  <si>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</si>
  <si>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</si>
  <si>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</si>
  <si>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</si>
  <si>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</si>
  <si>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</si>
  <si>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</si>
  <si>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</si>
  <si>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</si>
  <si>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</si>
  <si>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</si>
  <si>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</si>
  <si>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</si>
  <si>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</si>
  <si>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</si>
  <si>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</si>
  <si>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</si>
  <si>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</si>
  <si>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</si>
  <si>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</si>
  <si>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</si>
  <si>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</si>
  <si>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</si>
  <si>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</si>
  <si>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</si>
  <si>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</si>
  <si>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</si>
  <si>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</si>
  <si>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</si>
  <si>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</si>
  <si>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</si>
  <si>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</si>
  <si>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</si>
  <si>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</si>
  <si>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</si>
  <si>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</si>
  <si>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</si>
  <si>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</si>
  <si>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</si>
  <si>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</si>
  <si>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</si>
  <si>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</si>
  <si>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</si>
  <si>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</si>
  <si>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</si>
  <si>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</si>
  <si>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</si>
  <si>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</si>
  <si>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</si>
  <si>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</si>
  <si>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</si>
  <si>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</si>
  <si>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</si>
  <si>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</si>
  <si>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</si>
  <si>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</si>
  <si>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</si>
  <si>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</si>
  <si>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</si>
  <si>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</si>
  <si>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</si>
  <si>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</si>
  <si>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</si>
  <si>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</si>
  <si>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</si>
  <si>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</si>
  <si>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</si>
  <si>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</si>
  <si>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</si>
  <si>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</si>
  <si>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</si>
  <si>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</si>
  <si>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</si>
  <si>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</si>
  <si>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</si>
  <si>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</si>
  <si>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</si>
  <si>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</si>
  <si>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</si>
  <si>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</si>
  <si>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</si>
  <si>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</si>
  <si>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</si>
  <si>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</si>
  <si>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</si>
  <si>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</si>
  <si>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</si>
  <si>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</si>
  <si>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</si>
  <si>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</si>
  <si>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</si>
  <si>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</si>
  <si>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</si>
  <si>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</si>
  <si>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</si>
  <si>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</si>
  <si>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</si>
  <si>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</si>
  <si>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</si>
  <si>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</si>
  <si>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</si>
  <si>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</si>
  <si>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</si>
  <si>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</si>
  <si>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</si>
  <si>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</si>
  <si>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</si>
  <si>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</si>
  <si>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</si>
  <si>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</si>
  <si>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</si>
  <si>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</si>
  <si>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</si>
  <si>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</si>
  <si>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</si>
  <si>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</si>
  <si>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</si>
  <si>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</si>
  <si>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</si>
  <si>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</si>
  <si>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</si>
  <si>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</si>
  <si>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</si>
  <si>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</si>
  <si>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</si>
  <si>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</si>
  <si>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</si>
  <si>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</si>
  <si>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</si>
  <si>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</si>
  <si>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</si>
  <si>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</si>
  <si>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</si>
  <si>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</si>
  <si>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</si>
  <si>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</si>
  <si>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</si>
  <si>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</si>
  <si>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</si>
  <si>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</si>
  <si>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</si>
  <si>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</si>
  <si>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</si>
  <si>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</si>
  <si>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</si>
  <si>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</si>
  <si>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</si>
  <si>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</si>
  <si>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</si>
  <si>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</si>
  <si>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</si>
  <si>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</si>
  <si>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</si>
  <si>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</si>
  <si>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</si>
  <si>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</si>
  <si>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</si>
  <si>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</si>
  <si>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</si>
  <si>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</si>
  <si>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</si>
  <si>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</si>
  <si>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</si>
  <si>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</si>
  <si>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</si>
  <si>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</si>
  <si>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</si>
  <si>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</si>
  <si>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</si>
  <si>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</si>
  <si>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</si>
  <si>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</si>
  <si>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</si>
  <si>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</si>
  <si>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</si>
  <si>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</si>
  <si>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</si>
  <si>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</si>
  <si>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</si>
  <si>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</si>
  <si>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</si>
  <si>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</si>
  <si>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</si>
  <si>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</si>
  <si>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</si>
  <si>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</si>
  <si>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</si>
  <si>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</si>
  <si>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</si>
  <si>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</si>
  <si>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</si>
  <si>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</si>
  <si>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</si>
  <si>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</si>
  <si>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</si>
  <si>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</si>
  <si>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</si>
  <si>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</si>
  <si>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</si>
  <si>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</si>
  <si>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</si>
  <si>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</si>
  <si>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</si>
  <si>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</si>
  <si>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</si>
  <si>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</si>
  <si>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</si>
  <si>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</si>
  <si>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</si>
  <si>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</si>
  <si>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</si>
  <si>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</si>
  <si>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</si>
  <si>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</si>
  <si>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</si>
  <si>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</si>
  <si>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</si>
  <si>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</si>
  <si>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</si>
  <si>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</si>
  <si>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</si>
  <si>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</si>
  <si>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</si>
  <si>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</si>
  <si>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</si>
  <si>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</si>
  <si>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</si>
  <si>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</si>
  <si>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</si>
  <si>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</si>
  <si>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</si>
  <si>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</si>
  <si>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</si>
  <si>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</si>
  <si>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</si>
  <si>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</si>
  <si>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</si>
  <si>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</si>
  <si>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</si>
  <si>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</si>
  <si>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</si>
  <si>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</si>
  <si>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</si>
  <si>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</si>
  <si>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</si>
  <si>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</si>
  <si>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</si>
  <si>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</si>
  <si>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</si>
  <si>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</si>
  <si>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</si>
  <si>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</si>
  <si>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</si>
  <si>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</si>
  <si>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</si>
  <si>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</si>
  <si>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</si>
  <si>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</si>
  <si>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</si>
  <si>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</si>
  <si>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</si>
  <si>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</si>
  <si>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</si>
  <si>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</si>
  <si>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</si>
  <si>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</si>
  <si>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</si>
  <si>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</si>
  <si>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</si>
  <si>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</si>
  <si>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</si>
  <si>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</si>
  <si>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</si>
  <si>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</si>
  <si>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</si>
  <si>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</si>
  <si>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</si>
  <si>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</si>
  <si>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</si>
  <si>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</si>
  <si>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</si>
  <si>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</si>
  <si>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</si>
  <si>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</si>
  <si>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</si>
  <si>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</si>
  <si>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</si>
  <si>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</si>
  <si>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</si>
  <si>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</si>
  <si>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</si>
  <si>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</si>
  <si>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</si>
  <si>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</si>
  <si>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</si>
  <si>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</si>
  <si>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</si>
  <si>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</si>
  <si>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</si>
  <si>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</si>
  <si>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</si>
  <si>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</si>
  <si>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</si>
  <si>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</si>
  <si>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</si>
  <si>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</si>
  <si>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</si>
  <si>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</si>
  <si>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</si>
  <si>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</si>
  <si>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</si>
  <si>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</si>
  <si>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</si>
  <si>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</si>
  <si>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</si>
  <si>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</si>
  <si>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</si>
  <si>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</si>
  <si>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</si>
  <si>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</si>
  <si>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</si>
  <si>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</si>
  <si>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</si>
  <si>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</si>
  <si>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</si>
  <si>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</si>
  <si>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</si>
  <si>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</si>
  <si>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</si>
  <si>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</si>
  <si>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</si>
  <si>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</si>
  <si>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</si>
  <si>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</si>
  <si>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</si>
  <si>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</si>
  <si>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</si>
  <si>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</si>
  <si>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</si>
  <si>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</si>
  <si>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</si>
  <si>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</si>
  <si>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</si>
  <si>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</si>
  <si>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</si>
  <si>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</si>
  <si>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</si>
  <si>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</si>
  <si>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</si>
  <si>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</si>
  <si>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</si>
  <si>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</si>
  <si>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</si>
  <si>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</si>
  <si>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</si>
  <si>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</si>
  <si>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</si>
  <si>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</si>
  <si>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</si>
  <si>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</si>
  <si>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</si>
  <si>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</si>
  <si>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</si>
  <si>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</si>
  <si>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</si>
  <si>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</si>
  <si>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</si>
  <si>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</si>
  <si>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</si>
  <si>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</si>
  <si>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</si>
  <si>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</si>
  <si>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</si>
  <si>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</si>
  <si>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</si>
  <si>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</si>
  <si>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</si>
  <si>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</si>
  <si>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</si>
  <si>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</si>
  <si>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</si>
  <si>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</si>
  <si>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</si>
  <si>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</si>
  <si>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</si>
  <si>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</si>
  <si>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</si>
  <si>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</si>
  <si>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</si>
  <si>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</si>
  <si>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</si>
  <si>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</si>
  <si>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</si>
  <si>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</si>
  <si>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</si>
  <si>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</si>
  <si>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</si>
  <si>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</si>
  <si>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</si>
  <si>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</si>
  <si>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</si>
  <si>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</si>
  <si>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</si>
  <si>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</si>
  <si>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</si>
  <si>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</si>
  <si>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</si>
  <si>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</si>
  <si>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</si>
  <si>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</si>
  <si>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</si>
  <si>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</si>
  <si>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</si>
  <si>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</si>
  <si>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</si>
  <si>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</si>
  <si>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</si>
  <si>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</si>
  <si>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</si>
  <si>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</si>
  <si>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</si>
  <si>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</si>
  <si>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</si>
  <si>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</si>
  <si>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</si>
  <si>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</si>
  <si>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</si>
  <si>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</si>
  <si>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</si>
  <si>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</si>
  <si>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</si>
  <si>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</si>
  <si>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</si>
  <si>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</si>
  <si>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</si>
  <si>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</si>
  <si>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</si>
  <si>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</si>
  <si>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</si>
  <si>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</si>
  <si>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</si>
  <si>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</si>
  <si>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</si>
  <si>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</si>
  <si>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</si>
  <si>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</si>
  <si>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</si>
  <si>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</si>
  <si>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</si>
  <si>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</si>
  <si>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</si>
  <si>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</si>
  <si>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</si>
  <si>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</si>
  <si>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</si>
  <si>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</si>
  <si>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</si>
  <si>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</si>
  <si>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</si>
  <si>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</si>
  <si>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</si>
  <si>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</si>
  <si>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</si>
  <si>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</si>
  <si>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</si>
  <si>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</si>
  <si>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</si>
  <si>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</si>
  <si>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</si>
  <si>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</si>
  <si>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</si>
  <si>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</si>
  <si>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</si>
  <si>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</si>
  <si>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</si>
  <si>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</si>
  <si>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</si>
  <si>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</si>
  <si>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</si>
  <si>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</si>
  <si>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</si>
  <si>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</si>
  <si>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</si>
  <si>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</si>
  <si>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</si>
  <si>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</si>
  <si>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</si>
  <si>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</si>
  <si>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</si>
  <si>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</si>
  <si>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</si>
  <si>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</si>
  <si>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</si>
  <si>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</si>
  <si>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</si>
  <si>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</si>
  <si>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</si>
  <si>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</si>
  <si>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</si>
  <si>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</si>
  <si>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</si>
  <si>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</si>
  <si>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</si>
  <si>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</si>
  <si>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</si>
  <si>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</si>
  <si>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</si>
  <si>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</si>
  <si>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</si>
  <si>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</si>
  <si>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</si>
  <si>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</si>
  <si>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</si>
  <si>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</si>
  <si>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</si>
  <si>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</si>
  <si>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</si>
  <si>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</si>
  <si>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</si>
  <si>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</si>
  <si>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</si>
  <si>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</si>
  <si>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</si>
  <si>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</si>
  <si>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</si>
  <si>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</si>
  <si>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</si>
  <si>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</si>
  <si>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</si>
  <si>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</si>
  <si>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</si>
  <si>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</si>
  <si>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</si>
  <si>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</si>
  <si>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</si>
  <si>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</si>
  <si>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</si>
  <si>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</si>
  <si>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</si>
  <si>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</si>
  <si>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</si>
  <si>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</si>
  <si>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</si>
  <si>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</si>
  <si>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</si>
  <si>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</si>
  <si>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</si>
  <si>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</si>
  <si>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</si>
  <si>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</si>
  <si>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</si>
  <si>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</si>
  <si>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</si>
  <si>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</si>
  <si>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</si>
  <si>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</si>
  <si>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</si>
  <si>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</si>
  <si>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</si>
  <si>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</si>
  <si>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</si>
  <si>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</si>
  <si>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</si>
  <si>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</si>
  <si>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</si>
  <si>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</si>
  <si>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</si>
  <si>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</si>
  <si>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</si>
  <si>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</si>
  <si>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</si>
  <si>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</si>
  <si>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</si>
  <si>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</si>
  <si>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</si>
  <si>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</si>
  <si>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</si>
  <si>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</si>
  <si>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</si>
  <si>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</si>
  <si>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</si>
  <si>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</si>
  <si>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</si>
  <si>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</si>
  <si>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</si>
  <si>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</si>
  <si>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</si>
  <si>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</si>
  <si>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</si>
  <si>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</si>
  <si>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</si>
  <si>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</si>
  <si>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</si>
  <si>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</si>
  <si>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</si>
  <si>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</si>
  <si>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</si>
  <si>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</si>
  <si>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</si>
  <si>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</si>
  <si>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</si>
  <si>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</si>
  <si>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</si>
  <si>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</si>
  <si>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</si>
  <si>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</si>
  <si>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</si>
  <si>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</si>
  <si>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</si>
  <si>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</si>
  <si>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</si>
  <si>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</si>
  <si>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</si>
  <si>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</si>
  <si>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</si>
  <si>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</si>
  <si>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</si>
  <si>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</si>
  <si>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</si>
  <si>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</si>
  <si>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</si>
  <si>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</si>
  <si>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</si>
  <si>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</si>
  <si>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</si>
  <si>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</si>
  <si>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</si>
  <si>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</si>
  <si>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</si>
  <si>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</si>
  <si>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</si>
  <si>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</si>
  <si>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</si>
  <si>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</si>
  <si>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</si>
  <si>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</si>
  <si>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</si>
  <si>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</si>
  <si>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</si>
  <si>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</si>
  <si>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</si>
  <si>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</si>
  <si>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</si>
  <si>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</si>
  <si>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</si>
  <si>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</si>
  <si>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</si>
  <si>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</si>
  <si>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</si>
  <si>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</si>
  <si>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</si>
  <si>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</si>
  <si>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</si>
  <si>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</si>
  <si>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</si>
  <si>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</si>
  <si>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</si>
  <si>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</si>
  <si>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</si>
  <si>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</si>
  <si>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</si>
  <si>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</si>
  <si>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</si>
  <si>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</si>
  <si>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</si>
  <si>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</si>
  <si>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</si>
  <si>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</si>
  <si>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</si>
  <si>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</si>
  <si>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</si>
  <si>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</si>
  <si>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</si>
  <si>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</si>
  <si>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</si>
  <si>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</si>
  <si>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</si>
  <si>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</si>
  <si>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</si>
  <si>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</si>
  <si>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</si>
  <si>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</si>
  <si>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</si>
  <si>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</si>
  <si>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</si>
  <si>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</si>
  <si>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</si>
  <si>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</si>
  <si>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</si>
  <si>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</si>
  <si>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</si>
  <si>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</si>
  <si>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</si>
  <si>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</si>
  <si>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</si>
  <si>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</si>
  <si>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</si>
  <si>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</si>
  <si>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</si>
  <si>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</si>
  <si>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</si>
  <si>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</si>
  <si>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</si>
  <si>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</si>
  <si>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</si>
  <si>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</si>
  <si>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</si>
  <si>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</si>
  <si>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</si>
  <si>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</si>
  <si>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</si>
  <si>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</si>
  <si>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</si>
  <si>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</si>
  <si>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</si>
  <si>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</si>
  <si>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</si>
  <si>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</si>
  <si>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</si>
  <si>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</si>
  <si>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</si>
  <si>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</si>
  <si>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</si>
  <si>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</si>
  <si>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</si>
  <si>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</si>
  <si>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</si>
  <si>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</si>
  <si>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</si>
  <si>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</si>
  <si>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</si>
  <si>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</si>
  <si>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</si>
  <si>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</si>
  <si>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</si>
  <si>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</si>
  <si>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</si>
  <si>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</si>
  <si>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</si>
  <si>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</si>
  <si>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</si>
  <si>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</si>
  <si>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</si>
  <si>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</si>
  <si>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</si>
  <si>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</si>
  <si>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</si>
  <si>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</si>
  <si>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</si>
  <si>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</si>
  <si>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</si>
  <si>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</si>
  <si>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</si>
  <si>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</si>
  <si>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</si>
  <si>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</si>
  <si>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</si>
  <si>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</si>
  <si>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</si>
  <si>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</si>
  <si>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</si>
  <si>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</si>
  <si>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</si>
  <si>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</si>
  <si>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</si>
  <si>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</si>
  <si>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</si>
  <si>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</si>
  <si>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</si>
  <si>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</si>
  <si>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</si>
  <si>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</si>
  <si>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</si>
  <si>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</si>
  <si>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</si>
  <si>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</si>
  <si>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</si>
  <si>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</si>
  <si>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</si>
  <si>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</si>
  <si>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</si>
  <si>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</si>
  <si>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</si>
  <si>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</si>
  <si>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</si>
  <si>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</si>
  <si>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</si>
  <si>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</si>
  <si>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</si>
  <si>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</si>
  <si>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</si>
  <si>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</si>
  <si>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</si>
  <si>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</si>
  <si>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</si>
  <si>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</si>
  <si>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</si>
  <si>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</si>
  <si>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</si>
  <si>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</si>
  <si>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</si>
  <si>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</si>
  <si>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</si>
  <si>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</si>
  <si>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</si>
  <si>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</si>
  <si>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</si>
  <si>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</si>
  <si>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</si>
  <si>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</si>
  <si>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</si>
  <si>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</si>
  <si>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</si>
  <si>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</si>
  <si>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</si>
  <si>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</si>
  <si>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</si>
  <si>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</si>
  <si>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</si>
  <si>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</si>
  <si>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</si>
  <si>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</si>
  <si>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</si>
  <si>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</si>
  <si>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</si>
  <si>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</si>
  <si>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</si>
  <si>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</si>
  <si>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</si>
  <si>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</si>
  <si>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</si>
  <si>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</si>
  <si>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</si>
  <si>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</si>
  <si>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</si>
  <si>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</si>
  <si>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</si>
  <si>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</si>
  <si>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</si>
  <si>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</si>
  <si>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</si>
  <si>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</si>
  <si>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</si>
  <si>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</si>
  <si>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</si>
  <si>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</si>
  <si>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</si>
  <si>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</si>
  <si>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</si>
  <si>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</si>
  <si>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</si>
  <si>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</si>
  <si>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</si>
  <si>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</si>
  <si>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</si>
  <si>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</si>
  <si>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</si>
  <si>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</si>
  <si>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</si>
  <si>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</si>
  <si>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</si>
  <si>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</si>
  <si>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</si>
  <si>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</si>
  <si>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</si>
  <si>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</si>
  <si>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</si>
  <si>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</si>
  <si>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</si>
  <si>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</si>
  <si>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</si>
  <si>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</si>
  <si>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</si>
  <si>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</si>
  <si>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</si>
  <si>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</si>
  <si>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</si>
  <si>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</si>
  <si>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</si>
  <si>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</si>
  <si>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</si>
  <si>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</si>
  <si>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</si>
  <si>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</si>
  <si>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</si>
  <si>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</si>
  <si>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</si>
  <si>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</si>
  <si>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</si>
  <si>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</si>
  <si>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</si>
  <si>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</si>
  <si>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</si>
  <si>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</si>
  <si>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</si>
  <si>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</si>
  <si>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</si>
  <si>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</si>
  <si>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</si>
  <si>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</si>
  <si>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</si>
  <si>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</si>
  <si>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</si>
  <si>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</si>
  <si>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</si>
  <si>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</si>
  <si>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</si>
  <si>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</si>
  <si>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</si>
  <si>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</si>
  <si>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</si>
  <si>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</si>
  <si>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</si>
  <si>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</si>
  <si>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</si>
  <si>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</si>
  <si>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</si>
  <si>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</si>
  <si>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</si>
  <si>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</si>
  <si>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</si>
  <si>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</si>
  <si>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</si>
  <si>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</si>
  <si>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</si>
  <si>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</si>
  <si>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</si>
  <si>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</si>
  <si>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</si>
  <si>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</si>
  <si>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</si>
  <si>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</si>
  <si>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</si>
  <si>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</si>
  <si>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</si>
  <si>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</si>
  <si>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</si>
  <si>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</si>
  <si>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</si>
  <si>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</si>
  <si>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</si>
  <si>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</si>
  <si>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</si>
  <si>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</si>
  <si>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</si>
  <si>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</si>
  <si>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</si>
  <si>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</si>
  <si>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</si>
  <si>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</si>
  <si>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</si>
  <si>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</si>
  <si>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</si>
  <si>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</si>
  <si>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</si>
  <si>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</si>
  <si>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</si>
  <si>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</si>
  <si>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</si>
  <si>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</si>
  <si>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</si>
  <si>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</si>
  <si>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</si>
  <si>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</si>
  <si>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</si>
  <si>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</si>
  <si>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</si>
  <si>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</si>
  <si>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</si>
  <si>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</si>
  <si>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</si>
  <si>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</si>
  <si>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</si>
  <si>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</si>
  <si>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</si>
  <si>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</si>
  <si>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</si>
  <si>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</si>
  <si>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</si>
  <si>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</si>
  <si>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</si>
  <si>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</si>
  <si>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</si>
  <si>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</si>
  <si>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</si>
  <si>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</si>
  <si>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</si>
  <si>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</si>
  <si>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</si>
  <si>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</si>
  <si>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</si>
  <si>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</si>
  <si>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</si>
  <si>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</si>
  <si>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</si>
  <si>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</si>
  <si>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</si>
  <si>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</si>
  <si>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</si>
  <si>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</si>
  <si>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</si>
  <si>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</si>
  <si>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</si>
  <si>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</si>
  <si>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</si>
  <si>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</si>
  <si>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</si>
  <si>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</si>
  <si>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</si>
  <si>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</si>
  <si>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</si>
  <si>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</si>
  <si>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</si>
  <si>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</si>
  <si>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</si>
  <si>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</si>
  <si>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</si>
  <si>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</si>
  <si>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</si>
  <si>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</si>
  <si>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</si>
  <si>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</si>
  <si>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</si>
  <si>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</si>
  <si>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</si>
  <si>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</si>
  <si>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</si>
  <si>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</si>
  <si>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</si>
  <si>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</si>
  <si>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</si>
  <si>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</si>
  <si>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</si>
  <si>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</si>
  <si>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</si>
  <si>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</si>
  <si>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</si>
  <si>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</si>
  <si>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</si>
  <si>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</si>
  <si>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</si>
  <si>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</si>
  <si>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</si>
  <si>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</si>
  <si>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</si>
  <si>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</si>
  <si>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</si>
  <si>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</si>
  <si>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</si>
  <si>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</si>
  <si>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</si>
  <si>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</si>
  <si>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</si>
  <si>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</si>
  <si>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</si>
  <si>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</si>
  <si>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</si>
  <si>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</si>
  <si>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</si>
  <si>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</si>
  <si>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</si>
  <si>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</si>
  <si>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</si>
  <si>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</si>
  <si>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</si>
  <si>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</si>
  <si>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</si>
  <si>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</si>
  <si>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</si>
  <si>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</si>
  <si>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</si>
  <si>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</si>
  <si>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</si>
  <si>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</si>
  <si>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</si>
  <si>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</si>
  <si>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</si>
  <si>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</si>
  <si>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</si>
  <si>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</si>
  <si>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</si>
  <si>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</si>
  <si>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</si>
  <si>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</si>
  <si>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</si>
  <si>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</si>
  <si>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</si>
  <si>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</si>
  <si>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</si>
  <si>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</si>
  <si>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</si>
  <si>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</si>
  <si>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</si>
  <si>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</si>
  <si>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</si>
  <si>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</si>
  <si>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</si>
  <si>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</si>
  <si>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</si>
  <si>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</si>
  <si>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</si>
  <si>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</si>
  <si>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</si>
  <si>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</si>
  <si>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</si>
  <si>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</si>
  <si>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</si>
  <si>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</si>
  <si>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</si>
  <si>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</si>
  <si>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</si>
  <si>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</si>
  <si>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</si>
  <si>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</si>
  <si>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</si>
  <si>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</si>
  <si>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</si>
  <si>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</si>
  <si>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</si>
  <si>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</si>
  <si>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</si>
  <si>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</si>
  <si>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</si>
  <si>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</si>
  <si>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</si>
  <si>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</si>
  <si>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</si>
  <si>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</si>
  <si>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</si>
  <si>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</si>
  <si>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</si>
  <si>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</si>
  <si>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</si>
  <si>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</si>
  <si>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</si>
  <si>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</si>
  <si>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</si>
  <si>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</si>
  <si>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</si>
  <si>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</si>
  <si>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</si>
  <si>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</si>
  <si>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</si>
  <si>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</si>
  <si>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</si>
  <si>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</si>
  <si>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</si>
  <si>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</si>
  <si>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</si>
  <si>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</si>
  <si>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</si>
  <si>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</si>
  <si>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</si>
  <si>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</si>
  <si>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</si>
  <si>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</si>
  <si>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</si>
  <si>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</si>
  <si>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</si>
  <si>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</si>
  <si>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</si>
  <si>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</si>
  <si>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</si>
  <si>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</si>
  <si>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</si>
  <si>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</si>
  <si>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</si>
  <si>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</si>
  <si>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</si>
  <si>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</si>
  <si>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</si>
  <si>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</si>
  <si>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</si>
  <si>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</si>
  <si>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</si>
  <si>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</si>
  <si>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</si>
  <si>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</si>
  <si>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</si>
  <si>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</si>
  <si>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</si>
  <si>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</si>
  <si>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</si>
  <si>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</si>
  <si>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</si>
  <si>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</si>
  <si>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</si>
  <si>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</si>
  <si>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</si>
  <si>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</si>
  <si>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</si>
  <si>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</si>
  <si>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</si>
  <si>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</si>
  <si>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</si>
  <si>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</si>
  <si>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</si>
  <si>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</si>
  <si>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</si>
  <si>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</si>
  <si>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</si>
  <si>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</si>
  <si>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</si>
  <si>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</si>
  <si>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</si>
  <si>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</si>
  <si>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</si>
  <si>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</si>
  <si>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</si>
  <si>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</si>
  <si>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</si>
  <si>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</si>
  <si>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</si>
  <si>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</si>
  <si>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</si>
  <si>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</si>
  <si>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</si>
  <si>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</si>
  <si>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</si>
  <si>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</si>
  <si>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</si>
  <si>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</si>
  <si>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</si>
  <si>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</si>
  <si>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</si>
  <si>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</si>
  <si>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</si>
  <si>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</si>
  <si>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</si>
  <si>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</si>
  <si>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</si>
  <si>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</si>
  <si>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</si>
  <si>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</si>
  <si>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</si>
  <si>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</si>
  <si>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</si>
  <si>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</si>
  <si>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</si>
  <si>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</si>
  <si>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</si>
  <si>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</si>
  <si>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</si>
  <si>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</si>
  <si>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</si>
  <si>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</si>
  <si>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</si>
  <si>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</si>
  <si>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</si>
  <si>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</si>
  <si>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</si>
  <si>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</si>
  <si>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</si>
  <si>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</si>
  <si>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</si>
  <si>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</si>
  <si>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</si>
  <si>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</si>
  <si>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</si>
  <si>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</si>
  <si>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</si>
  <si>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</si>
  <si>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</si>
  <si>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</si>
  <si>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</si>
  <si>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</si>
  <si>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</si>
  <si>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</si>
  <si>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</si>
  <si>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</si>
  <si>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</si>
  <si>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</si>
  <si>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</si>
  <si>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</si>
  <si>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</si>
  <si>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</si>
  <si>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</si>
  <si>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</si>
  <si>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</si>
  <si>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</si>
  <si>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</si>
  <si>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</si>
  <si>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</si>
  <si>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</si>
  <si>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</si>
  <si>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</si>
  <si>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</si>
  <si>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</si>
  <si>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</si>
  <si>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</si>
  <si>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</si>
  <si>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</si>
  <si>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</si>
  <si>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</si>
  <si>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</si>
  <si>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</si>
  <si>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</si>
  <si>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</si>
  <si>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</si>
  <si>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</si>
  <si>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</si>
  <si>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</si>
  <si>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</si>
  <si>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</si>
  <si>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</si>
  <si>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</si>
  <si>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</si>
  <si>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</si>
  <si>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</si>
  <si>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</si>
  <si>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</si>
  <si>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</si>
  <si>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</si>
  <si>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</si>
  <si>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</si>
  <si>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</si>
  <si>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</si>
  <si>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</si>
  <si>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</si>
  <si>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</si>
  <si>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</si>
  <si>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</si>
  <si>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</si>
  <si>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</si>
  <si>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</si>
  <si>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</si>
  <si>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</si>
  <si>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</si>
  <si>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</si>
  <si>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</si>
  <si>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</si>
  <si>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</si>
  <si>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</si>
  <si>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</si>
  <si>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</si>
  <si>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</si>
  <si>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</si>
  <si>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</si>
  <si>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</si>
  <si>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</si>
  <si>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</si>
  <si>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</si>
  <si>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</si>
  <si>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</si>
  <si>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</si>
  <si>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</si>
  <si>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</si>
  <si>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</si>
  <si>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</si>
  <si>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</si>
  <si>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</si>
  <si>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</si>
  <si>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</si>
  <si>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</si>
  <si>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</si>
  <si>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</si>
  <si>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</si>
  <si>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</si>
  <si>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</si>
  <si>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</si>
  <si>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</si>
  <si>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</si>
  <si>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</si>
  <si>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</si>
  <si>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</si>
  <si>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</si>
  <si>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</si>
  <si>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</si>
  <si>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</si>
  <si>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</si>
  <si>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</si>
  <si>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</si>
  <si>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</si>
  <si>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</si>
  <si>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</si>
  <si>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</si>
  <si>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</si>
  <si>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</si>
  <si>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</si>
  <si>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</si>
  <si>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</si>
  <si>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</si>
  <si>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</si>
  <si>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</si>
  <si>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</si>
  <si>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</si>
  <si>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</si>
  <si>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</si>
  <si>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</si>
  <si>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</si>
  <si>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</si>
  <si>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</si>
  <si>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</si>
  <si>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</si>
  <si>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</si>
  <si>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</si>
  <si>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</si>
  <si>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</si>
  <si>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</si>
  <si>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</si>
  <si>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</si>
  <si>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</si>
  <si>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</si>
  <si>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</si>
  <si>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</si>
  <si>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</si>
  <si>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</si>
  <si>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</si>
  <si>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</si>
  <si>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</si>
  <si>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</si>
  <si>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</si>
  <si>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</si>
  <si>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</si>
  <si>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</si>
  <si>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</si>
  <si>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</si>
  <si>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</si>
  <si>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</si>
  <si>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</si>
  <si>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</si>
  <si>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</si>
  <si>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</si>
  <si>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</si>
  <si>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</si>
  <si>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</si>
  <si>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</si>
  <si>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</si>
  <si>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</si>
  <si>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</si>
  <si>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</si>
  <si>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</si>
  <si>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</si>
  <si>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</si>
  <si>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</si>
  <si>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</si>
  <si>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</si>
  <si>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</si>
  <si>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</si>
  <si>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</si>
  <si>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</si>
  <si>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</si>
  <si>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</si>
  <si>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</si>
  <si>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</si>
  <si>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</si>
  <si>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</si>
  <si>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</si>
  <si>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</si>
  <si>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</si>
  <si>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</si>
  <si>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</si>
  <si>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</si>
  <si>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</si>
  <si>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</si>
  <si>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</si>
  <si>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</si>
  <si>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</si>
  <si>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</si>
  <si>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</si>
  <si>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</si>
  <si>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</si>
  <si>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</si>
  <si>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</si>
  <si>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</si>
  <si>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</si>
  <si>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</si>
  <si>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</si>
  <si>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</si>
  <si>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</si>
  <si>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</si>
  <si>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</si>
  <si>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</si>
  <si>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</si>
  <si>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</si>
  <si>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</si>
  <si>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</si>
  <si>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</si>
  <si>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</si>
  <si>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</si>
  <si>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</si>
  <si>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</si>
  <si>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</si>
  <si>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</si>
  <si>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</si>
  <si>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</si>
  <si>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</si>
  <si>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</si>
  <si>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</si>
  <si>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</si>
  <si>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</si>
  <si>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</si>
  <si>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</si>
  <si>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</si>
  <si>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</si>
  <si>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</si>
  <si>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</si>
  <si>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</si>
  <si>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</si>
  <si>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</si>
  <si>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</si>
  <si>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</si>
  <si>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</si>
  <si>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</si>
  <si>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</si>
  <si>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</si>
  <si>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</si>
  <si>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</si>
  <si>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</si>
  <si>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</si>
  <si>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</si>
  <si>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</si>
  <si>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</si>
  <si>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</si>
  <si>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</si>
  <si>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</si>
  <si>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</si>
  <si>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</si>
  <si>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</si>
  <si>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</si>
  <si>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</si>
  <si>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</si>
  <si>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</si>
  <si>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</si>
  <si>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</si>
  <si>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</si>
  <si>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</si>
  <si>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</si>
  <si>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</si>
  <si>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</si>
  <si>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</si>
  <si>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</si>
  <si>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</si>
  <si>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</si>
  <si>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</si>
  <si>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</si>
  <si>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</si>
  <si>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</si>
  <si>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</si>
  <si>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</si>
  <si>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</si>
  <si>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</si>
  <si>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</si>
  <si>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</si>
  <si>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</si>
  <si>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</si>
  <si>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</si>
  <si>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</si>
  <si>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</si>
  <si>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</si>
  <si>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</si>
  <si>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</si>
  <si>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</si>
  <si>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</si>
  <si>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</si>
  <si>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</si>
  <si>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</si>
  <si>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</si>
  <si>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</si>
  <si>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</si>
  <si>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</si>
  <si>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</si>
  <si>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</si>
  <si>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</si>
  <si>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</si>
  <si>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</si>
  <si>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</si>
  <si>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</si>
  <si>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</si>
  <si>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</si>
  <si>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</si>
  <si>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</si>
  <si>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</si>
  <si>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</si>
  <si>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</si>
  <si>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</si>
  <si>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</si>
  <si>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</si>
  <si>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</si>
  <si>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</si>
  <si>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</si>
  <si>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</si>
  <si>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</si>
  <si>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</si>
  <si>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</si>
  <si>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</si>
  <si>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</si>
  <si>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</si>
  <si>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</si>
  <si>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</si>
  <si>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</si>
  <si>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</si>
  <si>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</si>
  <si>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</si>
  <si>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</si>
  <si>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</si>
  <si>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</si>
  <si>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</si>
  <si>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</si>
  <si>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</si>
  <si>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</si>
  <si>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</si>
  <si>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</si>
  <si>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</si>
  <si>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</si>
  <si>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</si>
  <si>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</si>
  <si>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</si>
  <si>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</si>
  <si>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</si>
  <si>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</si>
  <si>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</si>
  <si>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</si>
  <si>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</si>
  <si>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</si>
  <si>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</si>
  <si>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</si>
  <si>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</si>
  <si>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</si>
  <si>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</si>
  <si>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</si>
  <si>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</si>
  <si>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</si>
  <si>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</si>
  <si>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</si>
  <si>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</si>
  <si>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</si>
  <si>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</si>
  <si>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</si>
  <si>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</si>
  <si>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</si>
  <si>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</si>
  <si>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</si>
  <si>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</si>
  <si>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</si>
  <si>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</si>
  <si>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</si>
  <si>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</si>
  <si>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</si>
  <si>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</si>
  <si>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</si>
  <si>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</si>
  <si>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</si>
  <si>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</si>
  <si>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</si>
  <si>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</si>
  <si>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</si>
  <si>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</si>
  <si>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</si>
  <si>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</si>
  <si>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</si>
  <si>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</si>
  <si>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</si>
  <si>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</si>
  <si>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</si>
  <si>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</si>
  <si>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</si>
  <si>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</si>
  <si>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</si>
  <si>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</si>
  <si>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</si>
  <si>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</si>
  <si>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</si>
  <si>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</si>
  <si>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</si>
  <si>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</si>
  <si>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</si>
  <si>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</si>
  <si>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</si>
  <si>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</si>
  <si>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</si>
  <si>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</si>
  <si>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</si>
  <si>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</si>
  <si>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</si>
  <si>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</si>
  <si>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</si>
  <si>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</si>
  <si>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</si>
  <si>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</si>
  <si>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</si>
  <si>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</si>
  <si>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</si>
  <si>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</si>
  <si>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</si>
  <si>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</si>
  <si>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</si>
  <si>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</si>
  <si>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</si>
  <si>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</si>
  <si>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</si>
  <si>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</si>
  <si>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</si>
  <si>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</si>
  <si>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</si>
  <si>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</si>
  <si>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</si>
  <si>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</si>
  <si>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</si>
  <si>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</si>
  <si>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</si>
  <si>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</si>
  <si>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</si>
  <si>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</si>
  <si>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</si>
  <si>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</si>
  <si>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</si>
  <si>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</si>
  <si>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</si>
  <si>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</si>
  <si>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</si>
  <si>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</si>
  <si>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</si>
  <si>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</si>
  <si>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</si>
  <si>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</si>
  <si>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</si>
  <si>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</si>
  <si>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</si>
  <si>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</si>
  <si>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</si>
  <si>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</si>
  <si>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</si>
  <si>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</si>
  <si>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</si>
  <si>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</si>
  <si>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</si>
  <si>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</si>
  <si>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</si>
  <si>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</si>
  <si>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</si>
  <si>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</si>
  <si>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</si>
  <si>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</si>
  <si>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</si>
  <si>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</si>
  <si>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</si>
  <si>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</si>
  <si>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</si>
  <si>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</si>
  <si>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</si>
  <si>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</si>
  <si>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</si>
  <si>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</si>
  <si>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</si>
  <si>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</si>
  <si>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</si>
  <si>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</si>
  <si>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</si>
  <si>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</si>
  <si>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</si>
  <si>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</si>
  <si>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</si>
  <si>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</si>
  <si>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</si>
  <si>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</si>
  <si>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</si>
  <si>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</si>
  <si>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</si>
  <si>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</si>
  <si>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</si>
  <si>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</si>
  <si>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</si>
  <si>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</si>
  <si>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</si>
  <si>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</si>
  <si>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</si>
  <si>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</si>
  <si>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</si>
  <si>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</si>
  <si>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</si>
  <si>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</si>
  <si>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</si>
  <si>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</si>
  <si>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</si>
  <si>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</si>
  <si>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</si>
  <si>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</si>
  <si>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</si>
  <si>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</si>
  <si>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</si>
  <si>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</si>
  <si>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</si>
  <si>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</si>
  <si>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</si>
  <si>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</si>
  <si>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</si>
  <si>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</si>
  <si>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</si>
  <si>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</si>
  <si>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</si>
  <si>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</si>
  <si>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</si>
  <si>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</si>
  <si>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</si>
  <si>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</si>
  <si>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</si>
  <si>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</si>
  <si>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</si>
  <si>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</si>
  <si>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</si>
  <si>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</si>
  <si>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</si>
  <si>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</si>
  <si>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</si>
  <si>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</si>
  <si>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</si>
  <si>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</si>
  <si>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</si>
  <si>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</si>
  <si>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</si>
  <si>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</si>
  <si>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</si>
  <si>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</si>
  <si>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</si>
  <si>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</si>
  <si>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</si>
  <si>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</si>
  <si>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</si>
  <si>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</si>
  <si>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</si>
  <si>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</si>
  <si>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</si>
  <si>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</si>
  <si>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</si>
  <si>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</si>
  <si>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</si>
  <si>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</si>
  <si>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</si>
  <si>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</si>
  <si>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</si>
  <si>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</si>
  <si>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</si>
  <si>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</si>
  <si>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</si>
  <si>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</si>
  <si>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</si>
  <si>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</si>
  <si>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</si>
  <si>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</si>
  <si>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</si>
  <si>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</si>
  <si>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</si>
  <si>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</si>
  <si>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</si>
  <si>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</si>
  <si>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</si>
  <si>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</si>
  <si>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</si>
  <si>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</si>
  <si>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</si>
  <si>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</si>
  <si>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</si>
  <si>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</si>
  <si>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</si>
  <si>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</si>
  <si>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</si>
  <si>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</si>
  <si>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</si>
  <si>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</si>
  <si>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</si>
  <si>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</si>
  <si>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</si>
  <si>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</si>
  <si>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</si>
  <si>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</si>
  <si>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</si>
  <si>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</si>
  <si>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</si>
  <si>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</si>
  <si>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</si>
  <si>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</si>
  <si>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</si>
  <si>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</si>
  <si>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</si>
  <si>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</si>
  <si>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</si>
  <si>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</si>
  <si>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</si>
  <si>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</si>
  <si>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</si>
  <si>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</si>
  <si>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</si>
  <si>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</si>
  <si>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</si>
  <si>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</si>
  <si>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</si>
  <si>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</si>
  <si>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</si>
  <si>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</si>
  <si>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</si>
  <si>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</si>
  <si>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</si>
  <si>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</si>
  <si>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</si>
  <si>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</si>
  <si>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</si>
  <si>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</si>
  <si>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</si>
  <si>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</si>
  <si>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</si>
  <si>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</si>
  <si>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</si>
  <si>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</si>
  <si>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</si>
  <si>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</si>
  <si>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</si>
  <si>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</si>
  <si>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</si>
  <si>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</si>
  <si>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</si>
  <si>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</si>
  <si>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</si>
  <si>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</si>
  <si>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</si>
  <si>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</si>
  <si>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</si>
  <si>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</si>
  <si>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</si>
  <si>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</si>
  <si>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</si>
  <si>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</si>
  <si>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</si>
  <si>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</si>
  <si>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</si>
  <si>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</si>
  <si>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</si>
  <si>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</si>
  <si>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</si>
  <si>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</si>
  <si>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</si>
  <si>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</si>
  <si>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</si>
  <si>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</si>
  <si>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</si>
  <si>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</si>
  <si>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</si>
  <si>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</si>
  <si>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</si>
  <si>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</si>
  <si>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</si>
  <si>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</si>
  <si>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</si>
  <si>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</si>
  <si>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</si>
  <si>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</si>
  <si>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</si>
  <si>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</si>
  <si>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</si>
  <si>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</si>
  <si>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</si>
  <si>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</si>
  <si>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</si>
  <si>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</si>
  <si>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</si>
  <si>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</si>
  <si>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</si>
  <si>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</si>
  <si>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</si>
  <si>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</si>
  <si>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</si>
  <si>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</si>
  <si>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</si>
  <si>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</si>
  <si>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</si>
  <si>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</si>
  <si>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</si>
  <si>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</si>
  <si>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</si>
  <si>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</si>
  <si>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</si>
  <si>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</si>
  <si>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</si>
  <si>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</si>
  <si>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</si>
  <si>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</si>
  <si>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</si>
  <si>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</si>
  <si>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</si>
  <si>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</si>
  <si>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</si>
  <si>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</si>
  <si>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</si>
  <si>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</si>
  <si>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</si>
  <si>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</si>
  <si>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</si>
  <si>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</si>
  <si>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</si>
  <si>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</si>
  <si>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</si>
  <si>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</si>
  <si>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</si>
  <si>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</si>
  <si>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</si>
  <si>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</si>
  <si>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</si>
  <si>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</si>
  <si>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</si>
  <si>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</si>
  <si>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</si>
  <si>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</si>
  <si>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</si>
  <si>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</si>
  <si>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</si>
  <si>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</si>
  <si>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</si>
  <si>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</si>
  <si>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</si>
  <si>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</si>
  <si>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</si>
  <si>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</si>
  <si>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</si>
  <si>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</si>
  <si>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</si>
  <si>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</si>
  <si>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</si>
  <si>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</si>
  <si>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</si>
  <si>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</si>
  <si>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</si>
  <si>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</si>
  <si>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</si>
  <si>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</si>
  <si>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</si>
  <si>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</si>
  <si>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</si>
  <si>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</si>
  <si>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</si>
  <si>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</si>
  <si>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</si>
  <si>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</si>
  <si>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</si>
  <si>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</si>
  <si>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</si>
  <si>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</si>
  <si>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</si>
  <si>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</si>
  <si>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</si>
  <si>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</si>
  <si>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</si>
  <si>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</si>
  <si>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</si>
  <si>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</si>
  <si>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</si>
  <si>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</si>
  <si>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</si>
  <si>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</si>
  <si>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</si>
  <si>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</si>
  <si>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</si>
  <si>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</si>
  <si>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</si>
  <si>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</si>
  <si>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</si>
  <si>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</si>
  <si>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</si>
  <si>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</si>
  <si>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</si>
  <si>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</si>
  <si>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</si>
  <si>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</si>
  <si>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</si>
  <si>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</si>
  <si>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</si>
  <si>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</si>
  <si>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</si>
  <si>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</si>
  <si>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</si>
  <si>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</si>
  <si>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</si>
  <si>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</si>
  <si>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</si>
  <si>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</si>
  <si>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</si>
  <si>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</si>
  <si>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</si>
  <si>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</si>
  <si>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</si>
  <si>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</si>
  <si>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</si>
  <si>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</si>
  <si>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</si>
  <si>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</si>
  <si>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</si>
  <si>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</si>
  <si>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</si>
  <si>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</si>
  <si>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</si>
  <si>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</si>
  <si>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</si>
  <si>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</si>
  <si>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</si>
  <si>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</si>
  <si>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</si>
  <si>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</si>
  <si>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</si>
  <si>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</si>
  <si>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</si>
  <si>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</si>
  <si>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</si>
  <si>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</si>
  <si>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</si>
  <si>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</si>
  <si>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</si>
  <si>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</si>
  <si>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</si>
  <si>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</si>
  <si>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</si>
  <si>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</si>
  <si>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</si>
  <si>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</si>
  <si>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</si>
  <si>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</si>
  <si>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</si>
  <si>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</si>
  <si>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</si>
  <si>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</si>
  <si>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</si>
  <si>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</si>
  <si>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</si>
  <si>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</si>
  <si>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</si>
  <si>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</si>
  <si>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</si>
  <si>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</si>
  <si>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</si>
  <si>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</si>
  <si>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</si>
  <si>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</si>
  <si>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</si>
  <si>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</si>
  <si>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</si>
  <si>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</si>
  <si>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</si>
  <si>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</si>
  <si>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</si>
  <si>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</si>
  <si>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</si>
  <si>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</si>
  <si>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</si>
  <si>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</si>
  <si>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</si>
  <si>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</si>
  <si>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</si>
  <si>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</si>
  <si>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</si>
  <si>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</si>
  <si>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</si>
  <si>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</si>
  <si>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</si>
  <si>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</si>
  <si>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</si>
  <si>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</si>
  <si>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</si>
  <si>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</si>
  <si>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</si>
  <si>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</si>
  <si>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</si>
  <si>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</si>
  <si>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</si>
  <si>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</si>
  <si>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</si>
  <si>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</si>
  <si>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</si>
  <si>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</si>
  <si>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</si>
  <si>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</si>
  <si>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</si>
  <si>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</si>
  <si>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</si>
  <si>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</si>
  <si>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</si>
  <si>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</si>
  <si>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</si>
  <si>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</si>
  <si>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</si>
  <si>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</si>
  <si>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</si>
  <si>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</si>
  <si>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</si>
  <si>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</si>
  <si>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</si>
  <si>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</si>
  <si>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</si>
  <si>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</si>
  <si>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</si>
  <si>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</si>
  <si>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</si>
  <si>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</si>
  <si>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</si>
  <si>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</si>
  <si>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</si>
  <si>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</si>
  <si>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</si>
  <si>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</si>
  <si>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</si>
  <si>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</si>
  <si>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</si>
  <si>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</si>
  <si>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</si>
  <si>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</si>
  <si>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</si>
  <si>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</si>
  <si>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</si>
  <si>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</si>
  <si>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</si>
  <si>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</si>
  <si>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</si>
  <si>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</si>
  <si>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</si>
  <si>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</si>
  <si>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</si>
  <si>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</si>
  <si>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</si>
  <si>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</si>
  <si>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</si>
  <si>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</si>
  <si>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</si>
  <si>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</si>
  <si>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</si>
  <si>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</si>
  <si>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</si>
  <si>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</si>
  <si>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</si>
  <si>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</si>
  <si>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</si>
  <si>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</si>
  <si>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</si>
  <si>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</si>
  <si>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</si>
  <si>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</si>
  <si>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</si>
  <si>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</si>
  <si>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</si>
  <si>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</si>
  <si>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</si>
  <si>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</si>
  <si>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</si>
  <si>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</si>
  <si>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</si>
  <si>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</si>
  <si>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</si>
  <si>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</si>
  <si>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</si>
  <si>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</si>
  <si>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</si>
  <si>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</si>
  <si>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</si>
  <si>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</si>
  <si>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</si>
  <si>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</si>
  <si>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</si>
  <si>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</si>
  <si>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</si>
  <si>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</si>
  <si>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</si>
  <si>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</si>
  <si>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</si>
  <si>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</si>
  <si>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</si>
  <si>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</si>
  <si>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</si>
  <si>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</si>
  <si>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</si>
  <si>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</si>
  <si>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</si>
  <si>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</si>
  <si>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</si>
  <si>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</si>
  <si>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</si>
  <si>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</si>
  <si>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</si>
  <si>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</si>
  <si>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</si>
  <si>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</si>
  <si>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</si>
  <si>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</si>
  <si>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</si>
  <si>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</si>
  <si>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</si>
  <si>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</si>
  <si>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</si>
  <si>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</si>
  <si>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</si>
  <si>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</si>
  <si>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</si>
  <si>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</si>
  <si>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</si>
  <si>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</si>
  <si>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</si>
  <si>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</si>
  <si>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</si>
  <si>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</si>
  <si>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</si>
  <si>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</si>
  <si>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</si>
  <si>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</si>
  <si>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</si>
  <si>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</si>
  <si>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</si>
  <si>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</si>
  <si>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</si>
  <si>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</si>
  <si>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</si>
  <si>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</si>
  <si>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</si>
  <si>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</si>
  <si>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</si>
  <si>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</si>
  <si>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</si>
  <si>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</si>
  <si>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</si>
  <si>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</si>
  <si>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</si>
  <si>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</si>
  <si>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</si>
  <si>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</si>
  <si>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</si>
  <si>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</si>
  <si>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</si>
  <si>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</si>
  <si>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</si>
  <si>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</si>
  <si>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</si>
  <si>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</si>
  <si>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</si>
  <si>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</si>
  <si>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</si>
  <si>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</si>
  <si>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</si>
  <si>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</si>
  <si>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</si>
  <si>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</si>
  <si>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</si>
  <si>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</si>
  <si>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</si>
  <si>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</si>
  <si>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</si>
  <si>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</si>
  <si>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</si>
  <si>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</si>
  <si>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</si>
  <si>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</si>
  <si>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</si>
  <si>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</si>
  <si>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</si>
  <si>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</si>
  <si>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</si>
  <si>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</si>
  <si>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</si>
  <si>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</si>
  <si>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</si>
  <si>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</si>
  <si>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</si>
  <si>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</si>
  <si>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</si>
  <si>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</si>
  <si>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</si>
  <si>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</si>
  <si>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</si>
  <si>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</si>
  <si>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</si>
  <si>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</si>
  <si>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</si>
  <si>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</si>
  <si>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</si>
  <si>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</si>
  <si>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</si>
  <si>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</si>
  <si>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</si>
  <si>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</si>
  <si>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</si>
  <si>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</si>
  <si>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</si>
  <si>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</si>
  <si>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</si>
  <si>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</si>
  <si>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</si>
  <si>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</si>
  <si>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</si>
  <si>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</si>
  <si>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</si>
  <si>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</si>
  <si>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</si>
  <si>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</si>
  <si>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</si>
  <si>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</si>
  <si>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</si>
  <si>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</si>
  <si>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</si>
  <si>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</si>
  <si>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</si>
  <si>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</si>
  <si>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</si>
  <si>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</si>
  <si>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</si>
  <si>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</si>
  <si>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</si>
  <si>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</si>
  <si>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</si>
  <si>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</si>
  <si>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</si>
  <si>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</si>
  <si>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</si>
  <si>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</si>
  <si>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</si>
  <si>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</si>
  <si>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</si>
  <si>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</si>
  <si>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</si>
  <si>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</si>
  <si>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</si>
  <si>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</si>
  <si>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</si>
  <si>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</si>
  <si>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</si>
  <si>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</si>
  <si>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</si>
  <si>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</si>
  <si>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</si>
  <si>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</si>
  <si>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</si>
  <si>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</si>
  <si>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</si>
  <si>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</si>
  <si>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</si>
  <si>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</si>
  <si>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</si>
  <si>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</si>
  <si>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</si>
  <si>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</si>
  <si>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</si>
  <si>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</si>
  <si>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</si>
  <si>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</si>
  <si>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</si>
  <si>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</si>
  <si>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</si>
  <si>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</si>
  <si>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</si>
  <si>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</si>
  <si>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</si>
  <si>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</si>
  <si>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</si>
  <si>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</si>
  <si>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</si>
  <si>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</si>
  <si>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</si>
  <si>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</si>
  <si>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</si>
  <si>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</si>
  <si>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</si>
  <si>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</si>
  <si>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</si>
  <si>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</si>
  <si>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</si>
  <si>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</si>
  <si>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</si>
  <si>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</si>
  <si>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</si>
  <si>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</si>
  <si>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</si>
  <si>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</si>
  <si>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</si>
  <si>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</si>
  <si>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</si>
  <si>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</si>
  <si>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</si>
  <si>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</si>
  <si>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</si>
  <si>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</si>
  <si>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</si>
  <si>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</si>
  <si>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</si>
  <si>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</si>
  <si>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</si>
  <si>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</si>
  <si>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</si>
  <si>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</si>
  <si>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</si>
  <si>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</si>
  <si>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</si>
  <si>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</si>
  <si>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</si>
  <si>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</si>
  <si>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</si>
  <si>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</si>
  <si>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</si>
  <si>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</si>
  <si>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</si>
  <si>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</si>
  <si>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</si>
  <si>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</si>
  <si>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</si>
  <si>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</si>
  <si>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</si>
  <si>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</si>
  <si>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</si>
  <si>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</si>
  <si>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</si>
  <si>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</si>
  <si>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</si>
  <si>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</si>
  <si>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</si>
  <si>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</si>
  <si>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</si>
  <si>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</si>
  <si>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</si>
  <si>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</si>
  <si>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</si>
  <si>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</si>
  <si>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</si>
  <si>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</si>
  <si>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</si>
  <si>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</si>
  <si>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</si>
  <si>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</si>
  <si>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</si>
  <si>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</si>
  <si>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</si>
  <si>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</si>
  <si>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</si>
  <si>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</si>
  <si>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</si>
  <si>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</si>
  <si>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</si>
  <si>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</si>
  <si>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</si>
  <si>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</si>
  <si>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</si>
  <si>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</si>
  <si>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</si>
  <si>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</si>
  <si>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</si>
  <si>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</si>
  <si>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</si>
  <si>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</si>
  <si>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</si>
  <si>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</si>
  <si>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</si>
  <si>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</si>
  <si>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</si>
  <si>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</si>
  <si>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</si>
  <si>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</si>
  <si>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</si>
  <si>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</si>
  <si>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</si>
  <si>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</si>
  <si>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</si>
  <si>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</si>
  <si>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</si>
  <si>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</si>
  <si>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</si>
  <si>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</si>
  <si>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</si>
  <si>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</si>
  <si>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</si>
  <si>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</si>
  <si>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</si>
  <si>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</si>
  <si>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</si>
  <si>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</si>
  <si>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</si>
  <si>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</si>
  <si>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</si>
  <si>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</si>
  <si>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</si>
  <si>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</si>
  <si>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</si>
  <si>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</si>
  <si>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</si>
  <si>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</si>
  <si>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</si>
  <si>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</si>
  <si>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</si>
  <si>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</si>
  <si>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</si>
  <si>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</si>
  <si>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</si>
  <si>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</si>
  <si>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</si>
  <si>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</si>
  <si>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</si>
  <si>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</si>
  <si>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</si>
  <si>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</si>
  <si>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</si>
  <si>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</si>
  <si>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</si>
  <si>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</si>
  <si>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</si>
  <si>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</si>
  <si>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</si>
  <si>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</si>
  <si>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</si>
  <si>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</si>
  <si>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</si>
  <si>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</si>
  <si>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</si>
  <si>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</si>
  <si>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</si>
  <si>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</si>
  <si>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</si>
  <si>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</si>
  <si>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</si>
  <si>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</si>
  <si>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</si>
  <si>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</si>
  <si>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</si>
  <si>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</si>
  <si>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</si>
  <si>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</si>
  <si>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</si>
  <si>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</si>
  <si>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</si>
  <si>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</si>
  <si>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</si>
  <si>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</si>
  <si>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</si>
  <si>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</si>
  <si>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</si>
  <si>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</si>
  <si>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</si>
  <si>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</si>
  <si>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</si>
  <si>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</si>
  <si>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</si>
  <si>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</si>
  <si>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</si>
  <si>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</si>
  <si>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</si>
  <si>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</si>
  <si>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</si>
  <si>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</si>
  <si>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</si>
  <si>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</si>
  <si>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</si>
  <si>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</si>
  <si>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</si>
  <si>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</si>
  <si>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</si>
  <si>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</si>
  <si>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</si>
  <si>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</si>
  <si>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</si>
  <si>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</si>
  <si>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</si>
  <si>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</si>
  <si>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</si>
  <si>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</si>
  <si>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</si>
  <si>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</si>
  <si>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</si>
  <si>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</si>
  <si>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</si>
  <si>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</si>
  <si>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</si>
  <si>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</si>
  <si>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</si>
  <si>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</si>
  <si>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</si>
  <si>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</si>
  <si>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</si>
  <si>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</si>
  <si>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</si>
  <si>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</si>
  <si>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</si>
  <si>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</si>
  <si>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</si>
  <si>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</si>
  <si>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</si>
  <si>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</si>
  <si>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</si>
  <si>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</si>
  <si>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</si>
  <si>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</si>
  <si>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</si>
  <si>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</si>
  <si>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</si>
  <si>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</si>
  <si>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</si>
  <si>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</si>
  <si>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</si>
  <si>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</si>
  <si>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</si>
  <si>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</si>
  <si>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</si>
  <si>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</si>
  <si>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</si>
  <si>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</si>
  <si>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</si>
  <si>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</si>
  <si>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</si>
  <si>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</si>
  <si>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</si>
  <si>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</si>
  <si>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</si>
  <si>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</si>
  <si>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</si>
  <si>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</si>
  <si>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</si>
  <si>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</si>
  <si>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</si>
  <si>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</si>
  <si>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</si>
  <si>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</si>
  <si>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</si>
  <si>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</si>
  <si>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</si>
  <si>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</si>
  <si>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</si>
  <si>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</si>
  <si>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</si>
  <si>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</si>
  <si>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</si>
  <si>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</si>
  <si>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</si>
  <si>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</si>
  <si>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</si>
  <si>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</si>
  <si>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</si>
  <si>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</si>
  <si>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</si>
  <si>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</si>
  <si>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</si>
  <si>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</si>
  <si>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</si>
  <si>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</si>
  <si>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</si>
  <si>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</si>
  <si>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</si>
  <si>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</si>
  <si>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</si>
  <si>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</si>
  <si>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</si>
  <si>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</si>
  <si>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</si>
  <si>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</si>
  <si>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</si>
  <si>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</si>
  <si>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</si>
  <si>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</si>
  <si>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</si>
  <si>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</si>
  <si>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</si>
  <si>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</si>
  <si>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</si>
  <si>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</si>
  <si>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</si>
  <si>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</si>
  <si>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</si>
  <si>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</si>
  <si>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</si>
  <si>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</si>
  <si>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</si>
  <si>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</si>
  <si>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</si>
  <si>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</si>
  <si>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</si>
  <si>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</si>
  <si>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</si>
  <si>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</si>
  <si>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</si>
  <si>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</si>
  <si>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</si>
  <si>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</si>
  <si>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</si>
  <si>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</si>
  <si>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</si>
  <si>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</si>
  <si>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</si>
  <si>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</si>
  <si>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</si>
  <si>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</si>
  <si>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</si>
  <si>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</si>
  <si>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</si>
  <si>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</si>
  <si>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</si>
  <si>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</si>
  <si>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</si>
  <si>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</si>
  <si>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</si>
  <si>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</si>
  <si>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</si>
  <si>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</si>
  <si>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</si>
  <si>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</si>
  <si>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</si>
  <si>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</si>
  <si>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</si>
  <si>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</si>
  <si>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</si>
  <si>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</si>
  <si>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</si>
  <si>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</si>
  <si>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</si>
  <si>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</si>
  <si>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</si>
  <si>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</si>
  <si>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</si>
  <si>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</si>
  <si>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</si>
  <si>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</si>
  <si>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</si>
  <si>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</si>
  <si>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</si>
  <si>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</si>
  <si>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</si>
  <si>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</si>
  <si>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</si>
  <si>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</si>
  <si>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</si>
  <si>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</si>
  <si>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</si>
  <si>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</si>
  <si>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</si>
  <si>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</si>
  <si>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</si>
  <si>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</si>
  <si>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</si>
  <si>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</si>
  <si>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</si>
  <si>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</si>
  <si>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</si>
  <si>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</si>
  <si>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</si>
  <si>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</si>
  <si>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</si>
  <si>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</si>
  <si>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</si>
  <si>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</si>
  <si>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</si>
  <si>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</si>
  <si>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</si>
  <si>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</si>
  <si>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</si>
  <si>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</si>
  <si>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</si>
  <si>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</si>
  <si>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</si>
  <si>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</si>
  <si>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</si>
  <si>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</si>
  <si>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</si>
  <si>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</si>
  <si>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</si>
  <si>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</si>
  <si>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</si>
  <si>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</si>
  <si>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</si>
  <si>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</si>
  <si>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</si>
  <si>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</si>
  <si>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</si>
  <si>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</si>
  <si>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</si>
  <si>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</si>
  <si>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</si>
  <si>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</si>
  <si>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</si>
  <si>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</si>
  <si>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</si>
  <si>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</si>
  <si>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</si>
  <si>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</si>
  <si>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</si>
  <si>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</si>
  <si>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</si>
  <si>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</si>
  <si>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</si>
  <si>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</si>
  <si>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</si>
  <si>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</si>
  <si>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</si>
  <si>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</si>
  <si>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</si>
  <si>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</si>
  <si>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</si>
  <si>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</si>
  <si>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</si>
  <si>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</si>
  <si>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</si>
  <si>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</si>
  <si>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</si>
  <si>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</si>
  <si>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</si>
  <si>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</si>
  <si>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</si>
  <si>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</si>
  <si>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</si>
  <si>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</si>
  <si>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</si>
  <si>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</si>
  <si>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</si>
  <si>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</si>
  <si>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</si>
  <si>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</si>
  <si>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</si>
  <si>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</si>
  <si>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</si>
  <si>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</si>
  <si>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</si>
  <si>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</si>
  <si>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</si>
  <si>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</si>
  <si>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</si>
  <si>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</si>
  <si>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</si>
  <si>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</si>
  <si>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</si>
  <si>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</si>
  <si>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</si>
  <si>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</si>
  <si>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</si>
  <si>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</si>
  <si>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</si>
  <si>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</si>
  <si>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</si>
  <si>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</si>
  <si>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</si>
  <si>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</si>
  <si>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</si>
  <si>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</si>
  <si>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</si>
  <si>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</si>
  <si>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</si>
  <si>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</si>
  <si>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</si>
  <si>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</si>
  <si>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</si>
  <si>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</si>
  <si>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</si>
  <si>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</si>
  <si>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</si>
  <si>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</si>
  <si>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</si>
  <si>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</si>
  <si>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</si>
  <si>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</si>
  <si>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</si>
  <si>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</si>
  <si>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</si>
  <si>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</si>
  <si>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</si>
  <si>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</si>
  <si>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</si>
  <si>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</si>
  <si>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</si>
  <si>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</si>
  <si>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</si>
  <si>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</si>
  <si>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</si>
  <si>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</si>
  <si>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</si>
  <si>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</si>
  <si>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</si>
  <si>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</si>
  <si>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</si>
  <si>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</si>
  <si>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</si>
  <si>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</si>
  <si>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</si>
  <si>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</si>
  <si>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</si>
  <si>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</si>
  <si>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</si>
  <si>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</si>
  <si>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</si>
  <si>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</si>
  <si>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</si>
  <si>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</si>
  <si>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</si>
  <si>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</si>
  <si>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</si>
  <si>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</si>
  <si>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</si>
  <si>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</si>
  <si>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</si>
  <si>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</si>
  <si>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</si>
  <si>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</si>
  <si>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</si>
  <si>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</si>
  <si>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</si>
  <si>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</si>
  <si>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</si>
  <si>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</si>
  <si>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</si>
  <si>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</si>
  <si>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</si>
  <si>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</si>
  <si>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</si>
  <si>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</si>
  <si>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</si>
  <si>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</si>
  <si>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</si>
  <si>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</si>
  <si>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</si>
  <si>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</si>
  <si>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</si>
  <si>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</si>
  <si>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</si>
  <si>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</si>
  <si>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</si>
  <si>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</si>
  <si>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</si>
  <si>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</si>
  <si>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</si>
  <si>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</si>
  <si>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</si>
  <si>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</si>
  <si>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</si>
  <si>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</si>
  <si>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</si>
  <si>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</si>
  <si>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</si>
  <si>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</si>
  <si>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</si>
  <si>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</si>
  <si>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</si>
  <si>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</si>
  <si>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</si>
  <si>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</si>
  <si>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</si>
  <si>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</si>
  <si>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</si>
  <si>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</si>
  <si>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</si>
  <si>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</si>
  <si>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</si>
  <si>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</si>
  <si>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</si>
  <si>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</si>
  <si>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</si>
  <si>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</si>
  <si>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</si>
  <si>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</si>
  <si>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</si>
  <si>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</si>
  <si>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</si>
  <si>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</si>
  <si>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</si>
  <si>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</si>
  <si>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</si>
  <si>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</si>
  <si>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</si>
  <si>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</si>
  <si>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</si>
  <si>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</si>
  <si>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</si>
  <si>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</si>
  <si>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</si>
  <si>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</si>
  <si>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</si>
  <si>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</si>
  <si>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</si>
  <si>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</si>
  <si>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</si>
  <si>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</si>
  <si>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</si>
  <si>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</si>
  <si>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</si>
  <si>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</si>
  <si>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</si>
  <si>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</si>
  <si>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</si>
  <si>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</si>
  <si>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</si>
  <si>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</si>
  <si>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</si>
  <si>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</si>
  <si>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</si>
  <si>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</si>
  <si>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</si>
  <si>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</si>
  <si>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</si>
  <si>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</si>
  <si>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</si>
  <si>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</si>
  <si>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</si>
  <si>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</si>
  <si>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</si>
  <si>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</si>
  <si>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</si>
  <si>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</si>
  <si>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</si>
  <si>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</si>
  <si>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</si>
  <si>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</si>
  <si>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</si>
  <si>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</si>
  <si>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</si>
  <si>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</si>
  <si>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</si>
  <si>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</si>
  <si>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</si>
  <si>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</si>
  <si>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</si>
  <si>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</si>
  <si>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</si>
  <si>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</si>
  <si>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</si>
  <si>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</si>
  <si>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</si>
  <si>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</si>
  <si>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</si>
  <si>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</si>
  <si>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</si>
  <si>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</si>
  <si>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</si>
  <si>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</si>
  <si>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</si>
  <si>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</si>
  <si>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</si>
  <si>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</si>
  <si>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</si>
  <si>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</si>
  <si>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</si>
  <si>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</si>
  <si>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</si>
  <si>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</si>
  <si>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</si>
  <si>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</si>
  <si>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</si>
  <si>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</si>
  <si>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</si>
  <si>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</si>
  <si>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</si>
  <si>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</si>
  <si>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</si>
  <si>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</si>
  <si>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</si>
  <si>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</si>
  <si>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</si>
  <si>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</si>
  <si>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</si>
  <si>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</si>
  <si>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</si>
  <si>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</si>
  <si>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</si>
  <si>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</si>
  <si>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</si>
  <si>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</si>
  <si>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</si>
  <si>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</si>
  <si>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</si>
  <si>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</si>
  <si>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</si>
  <si>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</si>
  <si>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</si>
  <si>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</si>
  <si>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</si>
  <si>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</si>
  <si>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</si>
  <si>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</si>
  <si>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</si>
  <si>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</si>
  <si>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</si>
  <si>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</si>
  <si>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</si>
  <si>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</si>
  <si>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</si>
  <si>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</si>
  <si>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</si>
  <si>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</si>
  <si>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</si>
  <si>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</si>
  <si>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</si>
  <si>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</si>
  <si>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</si>
  <si>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</si>
  <si>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</si>
  <si>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</si>
  <si>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</si>
  <si>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</si>
  <si>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</si>
  <si>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</si>
  <si>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</si>
  <si>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</si>
  <si>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</si>
  <si>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</si>
  <si>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</si>
  <si>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</si>
  <si>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</si>
  <si>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</si>
  <si>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</si>
  <si>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</si>
  <si>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</si>
  <si>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</si>
  <si>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</si>
  <si>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</si>
  <si>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</si>
  <si>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</si>
  <si>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</si>
  <si>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</si>
  <si>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</si>
  <si>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</si>
  <si>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</si>
  <si>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</si>
  <si>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</si>
  <si>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</si>
  <si>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</si>
  <si>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</si>
  <si>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</si>
  <si>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</si>
  <si>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</si>
  <si>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</si>
  <si>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</si>
  <si>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</si>
  <si>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</si>
  <si>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</si>
  <si>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</si>
  <si>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</si>
  <si>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</si>
  <si>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</si>
  <si>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</si>
  <si>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</si>
  <si>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</si>
  <si>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</si>
  <si>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</si>
  <si>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</si>
  <si>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</si>
  <si>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</si>
  <si>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</si>
  <si>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</si>
  <si>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</si>
  <si>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</si>
  <si>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</si>
  <si>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</si>
  <si>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</si>
  <si>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</si>
  <si>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</si>
  <si>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</si>
  <si>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</si>
  <si>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</si>
  <si>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</si>
  <si>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</si>
  <si>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</si>
  <si>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</si>
  <si>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</si>
  <si>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</si>
  <si>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</si>
  <si>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</si>
  <si>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</si>
  <si>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</si>
  <si>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</si>
  <si>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</si>
  <si>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</si>
  <si>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</si>
  <si>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</si>
  <si>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</si>
  <si>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</si>
  <si>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</si>
  <si>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</si>
  <si>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</si>
  <si>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</si>
  <si>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</si>
  <si>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</si>
  <si>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</si>
  <si>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</si>
  <si>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</si>
  <si>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</si>
  <si>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</si>
  <si>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</si>
  <si>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</si>
  <si>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</si>
  <si>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</si>
  <si>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</si>
  <si>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</si>
  <si>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</si>
  <si>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</si>
  <si>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</si>
  <si>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</si>
  <si>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</si>
  <si>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</si>
  <si>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</si>
  <si>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</si>
  <si>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</si>
  <si>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</si>
  <si>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</si>
  <si>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</si>
  <si>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</si>
  <si>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</si>
  <si>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</si>
  <si>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</si>
  <si>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</si>
  <si>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</si>
  <si>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</si>
  <si>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</si>
  <si>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</si>
  <si>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</si>
  <si>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</si>
  <si>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</si>
  <si>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</si>
  <si>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</si>
  <si>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</si>
  <si>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</si>
  <si>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</si>
  <si>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</si>
  <si>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</si>
  <si>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</si>
  <si>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</si>
  <si>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</si>
  <si>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</si>
  <si>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</si>
  <si>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</si>
  <si>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</si>
  <si>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</si>
  <si>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</si>
  <si>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</si>
  <si>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</si>
  <si>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</si>
  <si>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</si>
  <si>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</si>
  <si>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</si>
  <si>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</si>
  <si>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</si>
  <si>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</si>
  <si>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</si>
  <si>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</si>
  <si>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</si>
  <si>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</si>
  <si>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</si>
  <si>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</si>
  <si>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</si>
  <si>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</si>
  <si>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</si>
  <si>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</si>
  <si>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</si>
  <si>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</si>
  <si>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</si>
  <si>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</si>
  <si>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</si>
  <si>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</si>
  <si>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</si>
  <si>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</si>
  <si>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</si>
  <si>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</si>
  <si>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</si>
  <si>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</si>
  <si>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</si>
  <si>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</si>
  <si>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</si>
  <si>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</si>
  <si>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</si>
  <si>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</si>
  <si>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</si>
  <si>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</si>
  <si>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</si>
  <si>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</si>
  <si>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</si>
  <si>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</si>
  <si>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</si>
  <si>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</si>
  <si>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</si>
  <si>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</si>
  <si>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</si>
  <si>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</si>
  <si>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</si>
  <si>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</si>
  <si>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</si>
  <si>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</si>
  <si>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</si>
  <si>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</si>
  <si>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</si>
  <si>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</si>
  <si>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</si>
  <si>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</si>
  <si>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</si>
  <si>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</si>
  <si>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</si>
  <si>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</si>
  <si>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</si>
  <si>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</si>
  <si>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</si>
  <si>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</si>
  <si>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</si>
  <si>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</si>
  <si>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</si>
  <si>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</si>
  <si>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</si>
  <si>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</si>
  <si>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</si>
  <si>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</si>
  <si>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</si>
  <si>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</si>
  <si>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</si>
  <si>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</si>
  <si>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</si>
  <si>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</si>
  <si>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</si>
  <si>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</si>
  <si>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</si>
  <si>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</si>
  <si>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</si>
  <si>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</si>
  <si>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</si>
  <si>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</si>
  <si>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</si>
  <si>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</si>
  <si>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</si>
  <si>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</si>
  <si>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</si>
  <si>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</si>
  <si>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</si>
  <si>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</si>
  <si>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</si>
  <si>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</si>
  <si>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</si>
  <si>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</si>
  <si>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</si>
  <si>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</si>
  <si>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</si>
  <si>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</si>
  <si>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</si>
  <si>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</si>
  <si>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</si>
  <si>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</si>
  <si>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</si>
  <si>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</si>
  <si>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</si>
  <si>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</si>
  <si>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</si>
  <si>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</si>
  <si>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</si>
  <si>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</si>
  <si>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</si>
  <si>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</si>
  <si>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</si>
  <si>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</si>
  <si>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</si>
  <si>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</si>
  <si>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</si>
  <si>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</si>
  <si>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</si>
  <si>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</si>
  <si>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</si>
  <si>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</si>
  <si>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</si>
  <si>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</si>
  <si>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</si>
  <si>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</si>
  <si>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</si>
  <si>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</si>
  <si>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</si>
  <si>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</si>
  <si>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</si>
  <si>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</si>
  <si>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</si>
  <si>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</si>
  <si>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</si>
  <si>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</si>
  <si>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</si>
  <si>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</si>
  <si>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</si>
  <si>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</si>
  <si>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</si>
  <si>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</si>
  <si>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</si>
  <si>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</si>
  <si>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</si>
  <si>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</si>
  <si>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</si>
  <si>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</si>
  <si>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</si>
  <si>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</si>
  <si>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</si>
  <si>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</si>
  <si>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</si>
  <si>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</si>
  <si>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</si>
  <si>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</si>
  <si>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</si>
  <si>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</si>
  <si>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</si>
  <si>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</si>
  <si>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</si>
  <si>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</si>
  <si>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</si>
  <si>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</si>
  <si>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</si>
  <si>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</si>
  <si>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</si>
  <si>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</si>
  <si>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</si>
  <si>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</si>
  <si>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</si>
  <si>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</si>
  <si>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</si>
  <si>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</si>
  <si>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</si>
  <si>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</si>
  <si>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</si>
  <si>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</si>
  <si>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</si>
  <si>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</si>
  <si>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</si>
  <si>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</si>
  <si>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</si>
  <si>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</si>
  <si>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</si>
  <si>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</si>
  <si>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</si>
  <si>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</si>
  <si>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</si>
  <si>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</si>
  <si>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</si>
  <si>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</si>
  <si>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</si>
  <si>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</si>
  <si>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</si>
  <si>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</si>
  <si>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</si>
  <si>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</si>
  <si>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</si>
  <si>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</si>
  <si>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</si>
  <si>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</si>
  <si>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</si>
  <si>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</si>
  <si>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</si>
  <si>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</si>
  <si>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</si>
  <si>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</si>
  <si>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</si>
  <si>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</si>
  <si>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</si>
  <si>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</si>
  <si>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</si>
  <si>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</si>
  <si>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</si>
  <si>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</si>
  <si>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</si>
  <si>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</si>
  <si>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</si>
  <si>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</si>
  <si>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</si>
  <si>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</si>
  <si>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</si>
  <si>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</si>
  <si>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</si>
  <si>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</si>
  <si>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</si>
  <si>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</si>
  <si>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</si>
  <si>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</si>
  <si>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</si>
  <si>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</si>
  <si>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</si>
  <si>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</si>
  <si>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</si>
  <si>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</si>
  <si>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</si>
  <si>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</si>
  <si>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</si>
  <si>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</si>
  <si>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</si>
  <si>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</si>
  <si>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</si>
  <si>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</si>
  <si>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</si>
  <si>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</si>
  <si>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</si>
  <si>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</si>
  <si>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</si>
  <si>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</si>
  <si>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</si>
  <si>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</si>
  <si>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</si>
  <si>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</si>
  <si>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</si>
  <si>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</si>
  <si>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</si>
  <si>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</si>
  <si>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</si>
  <si>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</si>
  <si>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</si>
  <si>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</si>
  <si>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</si>
  <si>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</si>
  <si>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</si>
  <si>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</si>
  <si>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</si>
  <si>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</si>
  <si>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</si>
  <si>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</si>
  <si>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</si>
  <si>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</si>
  <si>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</si>
  <si>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</si>
  <si>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</si>
  <si>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</si>
  <si>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</si>
  <si>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</si>
  <si>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</si>
  <si>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</si>
  <si>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</si>
  <si>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</si>
  <si>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</si>
  <si>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</si>
  <si>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</si>
  <si>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</si>
  <si>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</si>
  <si>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</si>
  <si>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</si>
  <si>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</si>
  <si>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</si>
  <si>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</si>
  <si>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</si>
  <si>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</si>
  <si>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</si>
  <si>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</si>
  <si>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</si>
  <si>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</si>
  <si>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</si>
  <si>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</si>
  <si>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</si>
  <si>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</si>
  <si>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</si>
  <si>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</si>
  <si>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</si>
  <si>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</si>
  <si>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</si>
  <si>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</si>
  <si>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</si>
  <si>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</si>
  <si>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</si>
  <si>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</si>
  <si>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</si>
  <si>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</si>
  <si>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</si>
  <si>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</si>
  <si>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</si>
  <si>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</si>
  <si>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</si>
  <si>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</si>
  <si>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</si>
  <si>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</si>
  <si>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</si>
  <si>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</si>
  <si>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</si>
  <si>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</si>
  <si>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</si>
  <si>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</si>
  <si>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</si>
  <si>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</si>
  <si>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</si>
  <si>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</si>
  <si>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</si>
  <si>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</si>
  <si>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</si>
  <si>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</si>
  <si>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</si>
  <si>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</si>
  <si>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</si>
  <si>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</si>
  <si>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</si>
  <si>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</si>
  <si>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</si>
  <si>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</si>
  <si>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</si>
  <si>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</si>
  <si>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</si>
  <si>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</si>
  <si>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</si>
  <si>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</si>
  <si>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</si>
  <si>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</si>
  <si>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</si>
  <si>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</si>
  <si>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</si>
  <si>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</si>
  <si>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</si>
  <si>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</si>
  <si>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</si>
  <si>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</si>
  <si>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</si>
  <si>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</si>
  <si>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</si>
  <si>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</si>
  <si>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</si>
  <si>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</si>
  <si>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</si>
  <si>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</si>
  <si>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</si>
  <si>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</si>
  <si>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</si>
  <si>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</si>
  <si>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</si>
  <si>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</si>
  <si>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</si>
  <si>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</si>
  <si>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</si>
  <si>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</si>
  <si>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</si>
  <si>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</si>
  <si>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</si>
  <si>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</si>
  <si>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</si>
  <si>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</si>
  <si>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</si>
  <si>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</si>
  <si>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</si>
  <si>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</si>
  <si>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</si>
  <si>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</si>
  <si>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</si>
  <si>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</si>
  <si>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</si>
  <si>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</si>
  <si>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</si>
  <si>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</si>
  <si>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</si>
  <si>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</si>
  <si>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</si>
  <si>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</si>
  <si>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</si>
  <si>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</si>
  <si>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</si>
  <si>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</si>
  <si>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</si>
  <si>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</si>
  <si>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</si>
  <si>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</si>
  <si>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</si>
  <si>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</si>
  <si>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</si>
  <si>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</si>
  <si>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</si>
  <si>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</si>
  <si>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</si>
  <si>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</si>
  <si>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</si>
  <si>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</si>
  <si>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</si>
  <si>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</si>
  <si>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</si>
  <si>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</si>
  <si>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</si>
  <si>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</si>
  <si>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</si>
  <si>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</si>
  <si>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</si>
  <si>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</si>
  <si>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</si>
  <si>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</si>
  <si>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</si>
  <si>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</si>
  <si>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</si>
  <si>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</si>
  <si>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</si>
  <si>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</si>
  <si>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</si>
  <si>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</si>
  <si>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</si>
  <si>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</si>
  <si>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</si>
  <si>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</si>
  <si>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</si>
  <si>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</si>
  <si>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</si>
  <si>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</si>
  <si>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</si>
  <si>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</si>
  <si>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</si>
  <si>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</si>
  <si>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</si>
  <si>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</si>
  <si>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</si>
  <si>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</si>
  <si>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</si>
  <si>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</si>
  <si>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</si>
  <si>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</si>
  <si>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</si>
  <si>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</si>
  <si>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</si>
  <si>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</si>
  <si>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</si>
  <si>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</si>
  <si>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</si>
  <si>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</si>
  <si>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</si>
  <si>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</si>
  <si>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</si>
  <si>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</si>
  <si>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</si>
  <si>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</si>
  <si>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</si>
  <si>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</si>
  <si>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</si>
  <si>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</si>
  <si>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</si>
  <si>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</si>
  <si>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</si>
  <si>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</si>
  <si>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</si>
  <si>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</si>
  <si>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</si>
  <si>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</si>
  <si>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</si>
  <si>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</si>
  <si>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</si>
  <si>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</si>
  <si>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</si>
  <si>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</si>
  <si>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</si>
  <si>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</si>
  <si>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</si>
  <si>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</si>
  <si>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</si>
  <si>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</si>
  <si>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</si>
  <si>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</si>
  <si>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</si>
  <si>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</si>
  <si>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</si>
  <si>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</si>
  <si>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</si>
  <si>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</si>
  <si>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</si>
  <si>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</si>
  <si>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</si>
  <si>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</si>
  <si>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</si>
  <si>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</si>
  <si>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</si>
  <si>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</si>
  <si>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</si>
  <si>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</si>
  <si>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</si>
  <si>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</si>
  <si>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</si>
  <si>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</si>
  <si>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</si>
  <si>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</si>
  <si>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</si>
  <si>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</si>
  <si>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</si>
  <si>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</si>
  <si>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</si>
  <si>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</si>
  <si>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</si>
  <si>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</si>
  <si>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</si>
  <si>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</si>
  <si>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</si>
  <si>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</si>
  <si>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</si>
  <si>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</si>
  <si>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</si>
  <si>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</si>
  <si>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</si>
  <si>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</si>
  <si>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</si>
  <si>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</si>
  <si>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</si>
  <si>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</si>
  <si>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</si>
  <si>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</si>
  <si>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</si>
  <si>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</si>
  <si>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</si>
  <si>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</si>
  <si>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</si>
  <si>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</si>
  <si>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</si>
  <si>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</si>
  <si>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</si>
  <si>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</si>
  <si>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</si>
  <si>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</si>
  <si>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</si>
  <si>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</si>
  <si>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</si>
  <si>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</si>
  <si>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</si>
  <si>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</si>
  <si>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</si>
  <si>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</si>
  <si>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</si>
  <si>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</si>
  <si>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</si>
  <si>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</si>
  <si>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</si>
  <si>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</si>
  <si>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</si>
  <si>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</si>
  <si>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</si>
  <si>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</si>
  <si>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</si>
  <si>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</si>
  <si>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</si>
  <si>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</si>
  <si>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</si>
  <si>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</si>
  <si>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</si>
  <si>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</si>
  <si>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</si>
  <si>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</si>
  <si>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</si>
  <si>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</si>
  <si>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</si>
  <si>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</si>
  <si>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</si>
  <si>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</si>
  <si>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</si>
  <si>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</si>
  <si>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</si>
  <si>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</si>
  <si>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</si>
  <si>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</si>
  <si>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</si>
  <si>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</si>
  <si>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</si>
  <si>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</si>
  <si>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</si>
  <si>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</si>
  <si>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</si>
  <si>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</si>
  <si>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</si>
  <si>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</si>
  <si>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</si>
  <si>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</si>
  <si>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</si>
  <si>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</si>
  <si>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</si>
  <si>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</si>
  <si>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</si>
  <si>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</si>
  <si>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</si>
  <si>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</si>
  <si>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</si>
  <si>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</si>
  <si>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</si>
  <si>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</si>
  <si>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</si>
  <si>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</si>
  <si>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</si>
  <si>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</si>
  <si>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</si>
  <si>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</si>
  <si>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</si>
  <si>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</si>
  <si>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</si>
  <si>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</si>
  <si>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</si>
  <si>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</si>
  <si>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</si>
  <si>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</si>
  <si>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</si>
  <si>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</si>
  <si>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</si>
  <si>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</si>
  <si>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</si>
  <si>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</si>
  <si>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</si>
  <si>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</si>
  <si>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</si>
  <si>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</si>
  <si>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</si>
  <si>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</si>
  <si>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</si>
  <si>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</si>
  <si>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</si>
  <si>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</si>
  <si>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</si>
  <si>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</si>
  <si>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</si>
  <si>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</si>
  <si>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</si>
  <si>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</si>
  <si>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</si>
  <si>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</si>
  <si>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</si>
  <si>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</si>
  <si>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</si>
  <si>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</si>
  <si>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</si>
  <si>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</si>
  <si>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</si>
  <si>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</si>
  <si>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</si>
  <si>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</si>
  <si>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</si>
  <si>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</si>
  <si>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</si>
  <si>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</si>
  <si>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</si>
  <si>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</si>
  <si>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</si>
  <si>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</si>
  <si>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</si>
  <si>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</si>
  <si>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</si>
  <si>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</si>
  <si>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</si>
  <si>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</si>
  <si>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</si>
  <si>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</si>
  <si>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</si>
  <si>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</si>
  <si>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</si>
  <si>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</si>
  <si>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</si>
  <si>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</si>
  <si>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</si>
  <si>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</si>
  <si>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</si>
  <si>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</si>
  <si>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</si>
  <si>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</si>
  <si>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</si>
  <si>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</si>
  <si>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</si>
  <si>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</si>
  <si>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</si>
  <si>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</si>
  <si>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</si>
  <si>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</si>
  <si>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</si>
  <si>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</si>
  <si>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</si>
  <si>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</si>
  <si>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</si>
  <si>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</si>
  <si>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</si>
  <si>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</si>
  <si>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</si>
  <si>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</si>
  <si>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</si>
  <si>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</si>
  <si>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</si>
  <si>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</si>
  <si>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</si>
  <si>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</si>
  <si>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</si>
  <si>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</si>
  <si>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</si>
  <si>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</si>
  <si>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</si>
  <si>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</si>
  <si>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</si>
  <si>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</si>
  <si>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</si>
  <si>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</si>
  <si>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</si>
  <si>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</si>
  <si>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</si>
  <si>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</si>
  <si>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</si>
  <si>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</si>
  <si>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</si>
  <si>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</si>
  <si>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</si>
  <si>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</si>
  <si>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</si>
  <si>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</si>
  <si>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</si>
  <si>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</si>
  <si>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</si>
  <si>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</si>
  <si>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</si>
  <si>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</si>
  <si>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</si>
  <si>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</si>
  <si>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</si>
  <si>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</si>
  <si>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</si>
  <si>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</si>
  <si>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</si>
  <si>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</si>
  <si>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</si>
  <si>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</si>
  <si>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</si>
  <si>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</si>
  <si>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</si>
  <si>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</si>
  <si>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</si>
  <si>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</si>
  <si>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</si>
  <si>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</si>
  <si>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</si>
  <si>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</si>
  <si>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</si>
  <si>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</si>
  <si>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</si>
  <si>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</si>
  <si>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</si>
  <si>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</si>
  <si>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</si>
  <si>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</si>
  <si>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</si>
  <si>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</si>
  <si>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</si>
  <si>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</si>
  <si>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</si>
  <si>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</si>
  <si>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</si>
  <si>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</si>
  <si>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</si>
  <si>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</si>
  <si>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</si>
  <si>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</si>
  <si>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</si>
  <si>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</si>
  <si>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</si>
  <si>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</si>
  <si>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</si>
  <si>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</si>
  <si>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</si>
  <si>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</si>
  <si>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</si>
  <si>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</si>
  <si>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</si>
  <si>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</si>
  <si>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</si>
  <si>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</si>
  <si>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</si>
  <si>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</si>
  <si>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</si>
  <si>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</si>
  <si>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</si>
  <si>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</si>
  <si>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</si>
  <si>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</si>
  <si>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</si>
  <si>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</si>
  <si>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</si>
  <si>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</si>
  <si>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</si>
  <si>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</si>
  <si>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</si>
  <si>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</si>
  <si>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</si>
  <si>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</si>
  <si>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</si>
  <si>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</si>
  <si>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</si>
  <si>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</si>
  <si>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</si>
  <si>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</si>
  <si>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</si>
  <si>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</si>
  <si>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</si>
  <si>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</si>
  <si>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</si>
  <si>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</si>
  <si>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</si>
  <si>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</si>
  <si>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</si>
  <si>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</si>
  <si>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</si>
  <si>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</si>
  <si>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</si>
  <si>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</si>
  <si>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</si>
  <si>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</si>
  <si>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</si>
  <si>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</si>
  <si>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</si>
  <si>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</si>
  <si>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</si>
  <si>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</si>
  <si>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</si>
  <si>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</si>
  <si>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</si>
  <si>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</si>
  <si>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</si>
  <si>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</si>
  <si>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</si>
  <si>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</si>
  <si>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</si>
  <si>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</si>
  <si>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</si>
  <si>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</si>
  <si>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</si>
  <si>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</si>
  <si>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</si>
  <si>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</si>
  <si>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</si>
  <si>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</si>
  <si>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</si>
  <si>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</si>
  <si>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</si>
  <si>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</si>
  <si>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</si>
  <si>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</si>
  <si>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</si>
  <si>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</si>
  <si>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</si>
  <si>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</si>
  <si>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</si>
  <si>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</si>
  <si>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</si>
  <si>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</si>
  <si>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</si>
  <si>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</si>
  <si>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</si>
  <si>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</si>
  <si>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</si>
  <si>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</si>
  <si>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</si>
  <si>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</si>
  <si>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</si>
  <si>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</si>
  <si>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</si>
  <si>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</si>
  <si>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</si>
  <si>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</si>
  <si>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</si>
  <si>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</si>
  <si>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</si>
  <si>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</si>
  <si>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</si>
  <si>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</si>
  <si>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</si>
  <si>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</si>
  <si>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</si>
  <si>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</si>
  <si>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</si>
  <si>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</si>
  <si>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</si>
  <si>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</si>
  <si>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</si>
  <si>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</si>
  <si>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</si>
  <si>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</si>
  <si>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</si>
  <si>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</si>
  <si>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</si>
  <si>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</si>
  <si>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</si>
  <si>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</si>
  <si>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</si>
  <si>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</si>
  <si>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</si>
  <si>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</si>
  <si>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</si>
  <si>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</si>
  <si>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</si>
  <si>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</si>
  <si>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</si>
  <si>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</si>
  <si>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</si>
  <si>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</si>
  <si>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</si>
  <si>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</si>
  <si>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</si>
  <si>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</si>
  <si>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</si>
  <si>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</si>
  <si>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</si>
  <si>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</si>
  <si>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</si>
  <si>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</si>
  <si>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</si>
  <si>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</si>
  <si>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</si>
  <si>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</si>
  <si>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</si>
  <si>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</si>
  <si>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</si>
  <si>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</si>
  <si>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</si>
  <si>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</si>
  <si>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</si>
  <si>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</si>
  <si>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</si>
  <si>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</si>
  <si>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</si>
  <si>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</si>
  <si>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</si>
  <si>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</si>
  <si>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</si>
  <si>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</si>
  <si>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</si>
  <si>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</si>
  <si>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</si>
  <si>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</si>
  <si>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</si>
  <si>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</si>
  <si>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</si>
  <si>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</si>
  <si>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</si>
  <si>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</si>
  <si>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</si>
  <si>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</si>
  <si>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</si>
  <si>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</si>
  <si>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</si>
  <si>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</si>
  <si>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</si>
  <si>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</si>
  <si>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</si>
  <si>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</si>
  <si>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</si>
  <si>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</si>
  <si>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</si>
  <si>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</si>
  <si>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</si>
  <si>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</si>
  <si>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</si>
  <si>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</si>
  <si>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</si>
  <si>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</si>
  <si>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</si>
  <si>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</si>
  <si>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</si>
  <si>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</si>
  <si>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</si>
  <si>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</si>
  <si>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</si>
  <si>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</si>
  <si>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</si>
  <si>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</si>
  <si>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</si>
  <si>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</si>
  <si>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</si>
  <si>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</si>
  <si>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</si>
  <si>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</si>
  <si>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</si>
  <si>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</si>
  <si>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</si>
  <si>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</si>
  <si>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</si>
  <si>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</si>
  <si>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</si>
  <si>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</si>
  <si>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</si>
  <si>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</si>
  <si>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</si>
  <si>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</si>
  <si>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</si>
  <si>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</si>
  <si>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</si>
  <si>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</si>
  <si>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</si>
  <si>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</si>
  <si>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</si>
  <si>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</si>
  <si>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</si>
  <si>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</si>
  <si>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</si>
  <si>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</si>
  <si>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</si>
  <si>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</si>
  <si>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</si>
  <si>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</si>
  <si>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</si>
  <si>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</si>
  <si>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</si>
  <si>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</si>
  <si>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</si>
  <si>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</si>
  <si>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</si>
  <si>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</si>
  <si>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</si>
  <si>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</si>
  <si>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</si>
  <si>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</si>
  <si>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</si>
  <si>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</si>
  <si>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</si>
  <si>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</si>
  <si>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</si>
  <si>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</si>
  <si>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</si>
  <si>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</si>
  <si>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</si>
  <si>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</si>
  <si>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</si>
  <si>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</si>
  <si>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</si>
  <si>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</si>
  <si>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</si>
  <si>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</si>
  <si>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</si>
  <si>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</si>
  <si>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</si>
  <si>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</si>
  <si>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</si>
  <si>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</si>
  <si>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</si>
  <si>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</si>
  <si>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</si>
  <si>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</si>
  <si>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</si>
  <si>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</si>
  <si>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</si>
  <si>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</si>
  <si>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</si>
  <si>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</si>
  <si>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</si>
  <si>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</si>
  <si>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</si>
  <si>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</si>
  <si>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</si>
  <si>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</si>
  <si>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</si>
  <si>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</si>
  <si>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</si>
  <si>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</si>
  <si>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</si>
  <si>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</si>
  <si>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</si>
  <si>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</si>
  <si>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</si>
  <si>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</si>
  <si>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</si>
  <si>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</si>
  <si>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</si>
  <si>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</si>
  <si>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</si>
  <si>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</si>
  <si>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</si>
  <si>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</si>
  <si>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</si>
  <si>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</si>
  <si>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</si>
  <si>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</si>
  <si>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</si>
  <si>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</si>
  <si>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</si>
  <si>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</si>
  <si>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</si>
  <si>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</si>
  <si>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</si>
  <si>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</si>
  <si>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</si>
  <si>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</si>
  <si>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</si>
  <si>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</si>
  <si>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</si>
  <si>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</si>
  <si>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</si>
  <si>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</si>
  <si>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</si>
  <si>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</si>
  <si>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</si>
  <si>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</si>
  <si>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</si>
  <si>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</si>
  <si>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</si>
  <si>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</si>
  <si>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</si>
  <si>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</si>
  <si>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</si>
  <si>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</si>
  <si>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</si>
  <si>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</si>
  <si>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</si>
  <si>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</si>
  <si>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</si>
  <si>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</si>
  <si>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</si>
  <si>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</si>
  <si>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</si>
  <si>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</si>
  <si>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</si>
  <si>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</si>
  <si>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</si>
  <si>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</si>
  <si>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</si>
  <si>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</si>
  <si>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</si>
  <si>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</si>
  <si>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</si>
  <si>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</si>
  <si>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</si>
  <si>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</si>
  <si>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</si>
  <si>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</si>
  <si>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</si>
  <si>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</si>
  <si>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</si>
  <si>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</si>
  <si>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</si>
  <si>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</si>
  <si>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</si>
  <si>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</si>
  <si>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</si>
  <si>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</si>
  <si>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</si>
  <si>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</si>
  <si>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</si>
  <si>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</si>
  <si>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</si>
  <si>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</si>
  <si>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</si>
  <si>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</si>
  <si>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</si>
  <si>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</si>
  <si>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</si>
  <si>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</si>
  <si>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</si>
  <si>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</si>
  <si>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</si>
  <si>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</si>
  <si>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</si>
  <si>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</si>
  <si>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</si>
  <si>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</si>
  <si>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</si>
  <si>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</si>
  <si>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</si>
  <si>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</si>
  <si>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</si>
  <si>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</si>
  <si>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</si>
  <si>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</si>
  <si>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</si>
  <si>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</si>
  <si>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</si>
  <si>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</si>
  <si>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</si>
  <si>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</si>
  <si>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</si>
  <si>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</si>
  <si>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</si>
  <si>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</si>
  <si>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</si>
  <si>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</si>
  <si>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</si>
  <si>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</si>
  <si>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</si>
  <si>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</si>
  <si>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</si>
  <si>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</si>
  <si>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</si>
  <si>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</si>
  <si>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</si>
  <si>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</si>
  <si>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</si>
  <si>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</si>
  <si>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</si>
  <si>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</si>
  <si>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</si>
  <si>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</si>
  <si>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</si>
  <si>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</si>
  <si>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</si>
  <si>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</si>
  <si>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</si>
  <si>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</si>
  <si>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</si>
  <si>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</si>
  <si>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</si>
  <si>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</si>
  <si>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</si>
  <si>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</si>
  <si>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</si>
  <si>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</si>
  <si>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</si>
  <si>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</si>
  <si>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</si>
  <si>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</si>
  <si>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</si>
  <si>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</si>
  <si>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</si>
  <si>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</si>
  <si>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</si>
  <si>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</si>
  <si>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</si>
  <si>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</si>
  <si>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</si>
  <si>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</si>
  <si>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</si>
  <si>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</si>
  <si>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</si>
  <si>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</si>
  <si>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</si>
  <si>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</si>
  <si>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</si>
  <si>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</si>
  <si>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</si>
  <si>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</si>
  <si>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</si>
  <si>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</si>
  <si>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</si>
  <si>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</si>
  <si>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</si>
  <si>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</si>
  <si>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</si>
  <si>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</si>
  <si>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</si>
  <si>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</si>
  <si>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</si>
  <si>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</si>
  <si>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</si>
  <si>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</si>
  <si>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</si>
  <si>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</si>
  <si>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</si>
  <si>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</si>
  <si>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</si>
  <si>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</si>
  <si>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</si>
  <si>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</si>
  <si>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</si>
  <si>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</si>
  <si>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</si>
  <si>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</si>
  <si>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</si>
  <si>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</si>
  <si>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</si>
  <si>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</si>
  <si>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</si>
  <si>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</si>
  <si>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</si>
  <si>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</si>
  <si>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</si>
  <si>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</si>
  <si>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</si>
  <si>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</si>
  <si>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</si>
  <si>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</si>
  <si>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</si>
  <si>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</si>
  <si>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</si>
  <si>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</si>
  <si>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</si>
  <si>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</si>
  <si>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</si>
  <si>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</si>
  <si>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</si>
  <si>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</si>
  <si>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</si>
  <si>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</si>
  <si>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</si>
  <si>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</si>
  <si>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</si>
  <si>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</si>
  <si>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</si>
  <si>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</si>
  <si>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</si>
  <si>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</si>
  <si>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</si>
  <si>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</si>
  <si>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</si>
  <si>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</si>
  <si>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</si>
  <si>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</si>
  <si>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</si>
  <si>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</si>
  <si>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</si>
  <si>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</si>
  <si>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</si>
  <si>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</si>
  <si>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</si>
  <si>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</si>
  <si>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</si>
  <si>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</si>
  <si>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</si>
  <si>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</si>
  <si>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</si>
  <si>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</si>
  <si>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</si>
  <si>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</si>
  <si>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</si>
  <si>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</si>
  <si>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</si>
  <si>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</si>
  <si>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</si>
  <si>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</si>
  <si>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</si>
  <si>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</si>
  <si>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</si>
  <si>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</si>
  <si>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</si>
  <si>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</si>
  <si>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</si>
  <si>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</si>
  <si>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</si>
  <si>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</si>
  <si>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</si>
  <si>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</si>
  <si>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</si>
  <si>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</si>
  <si>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</si>
  <si>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</si>
  <si>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</si>
  <si>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</si>
  <si>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</si>
  <si>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</si>
  <si>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</si>
  <si>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</si>
  <si>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</si>
  <si>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</si>
  <si>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</si>
  <si>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</si>
  <si>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</si>
  <si>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</si>
  <si>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</si>
  <si>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</si>
  <si>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</si>
  <si>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</si>
  <si>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</si>
  <si>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</si>
  <si>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</si>
  <si>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</si>
  <si>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</si>
  <si>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</si>
  <si>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</si>
  <si>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</si>
  <si>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</si>
  <si>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</si>
  <si>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</si>
  <si>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</si>
  <si>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</si>
  <si>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</si>
  <si>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</si>
  <si>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</si>
  <si>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</si>
  <si>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</si>
  <si>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</si>
  <si>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</si>
  <si>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</si>
  <si>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</si>
  <si>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</si>
  <si>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</si>
  <si>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</si>
  <si>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</si>
  <si>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</si>
  <si>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</si>
  <si>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</si>
  <si>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</si>
  <si>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</si>
  <si>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</si>
  <si>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</si>
  <si>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</si>
  <si>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</si>
  <si>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</si>
  <si>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</si>
  <si>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</si>
  <si>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</si>
  <si>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</si>
  <si>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</si>
  <si>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</si>
  <si>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</si>
  <si>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</si>
  <si>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</si>
  <si>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</si>
  <si>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</si>
  <si>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</si>
  <si>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</si>
  <si>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</si>
  <si>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</si>
  <si>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</si>
  <si>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</si>
  <si>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</si>
  <si>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</si>
  <si>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</si>
  <si>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</si>
  <si>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</si>
  <si>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</si>
  <si>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</si>
  <si>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</si>
  <si>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</si>
  <si>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</si>
  <si>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</si>
  <si>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</si>
  <si>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</si>
  <si>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</si>
  <si>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</si>
  <si>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</si>
  <si>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</si>
  <si>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</si>
  <si>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</si>
  <si>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</si>
  <si>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</si>
  <si>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</si>
  <si>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</si>
  <si>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</si>
  <si>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</si>
  <si>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</si>
  <si>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</si>
  <si>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</si>
  <si>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</si>
  <si>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</si>
  <si>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</si>
  <si>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</si>
  <si>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</si>
  <si>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</si>
  <si>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</si>
  <si>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</si>
  <si>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</si>
  <si>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</si>
  <si>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</si>
  <si>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</si>
  <si>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</si>
  <si>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</si>
  <si>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</si>
  <si>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</si>
  <si>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</si>
  <si>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</si>
  <si>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</si>
  <si>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</si>
  <si>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</si>
  <si>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</si>
  <si>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</si>
  <si>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</si>
  <si>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</si>
  <si>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</si>
  <si>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</si>
  <si>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</si>
  <si>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</si>
  <si>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</si>
  <si>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</si>
  <si>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</si>
  <si>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</si>
  <si>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</si>
  <si>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</si>
  <si>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</si>
  <si>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</si>
  <si>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</si>
  <si>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</si>
  <si>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</si>
  <si>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</si>
  <si>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</si>
  <si>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</si>
  <si>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</si>
  <si>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</si>
  <si>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</si>
  <si>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</si>
  <si>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</si>
  <si>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</si>
  <si>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</si>
  <si>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</si>
  <si>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</si>
  <si>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</si>
  <si>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</si>
  <si>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</si>
  <si>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</si>
  <si>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</si>
  <si>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</si>
  <si>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</si>
  <si>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</si>
  <si>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</si>
  <si>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</si>
  <si>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</si>
  <si>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</si>
  <si>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</si>
  <si>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</si>
  <si>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</si>
  <si>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</si>
  <si>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</si>
  <si>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</si>
  <si>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</si>
  <si>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</si>
  <si>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</si>
  <si>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</si>
  <si>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</si>
  <si>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</si>
  <si>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</si>
  <si>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</si>
  <si>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</si>
  <si>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</si>
  <si>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</si>
  <si>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</si>
  <si>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</si>
  <si>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</si>
  <si>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</si>
  <si>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</si>
  <si>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</si>
  <si>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</si>
  <si>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</si>
  <si>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</si>
  <si>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</si>
  <si>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</si>
  <si>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</si>
  <si>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</si>
  <si>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</si>
  <si>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</si>
  <si>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</si>
  <si>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</si>
  <si>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</si>
  <si>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</si>
  <si>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</si>
  <si>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</si>
  <si>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</si>
  <si>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</si>
  <si>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</si>
  <si>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</si>
  <si>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</si>
  <si>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</si>
  <si>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</si>
  <si>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</si>
  <si>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</si>
  <si>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</si>
  <si>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</si>
  <si>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</si>
  <si>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</si>
  <si>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</si>
  <si>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</si>
  <si>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</si>
  <si>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</si>
  <si>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</si>
  <si>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</si>
  <si>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</si>
  <si>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</si>
  <si>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</si>
  <si>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</si>
  <si>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</si>
  <si>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</si>
  <si>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</si>
  <si>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</si>
  <si>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</si>
  <si>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</si>
  <si>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</si>
  <si>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</si>
  <si>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</si>
  <si>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</si>
  <si>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</si>
  <si>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</si>
  <si>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</si>
  <si>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</si>
  <si>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</si>
  <si>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</si>
  <si>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</si>
  <si>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</si>
  <si>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</si>
  <si>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</si>
  <si>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</si>
  <si>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</si>
  <si>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</si>
  <si>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</si>
  <si>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</si>
  <si>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</si>
  <si>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</si>
  <si>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</si>
  <si>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</si>
  <si>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</si>
  <si>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</si>
  <si>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</si>
  <si>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</si>
  <si>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</si>
  <si>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</si>
  <si>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</si>
  <si>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</si>
  <si>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</si>
  <si>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</si>
  <si>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</si>
  <si>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</si>
  <si>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</si>
  <si>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</si>
  <si>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</si>
  <si>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</si>
  <si>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</si>
  <si>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</si>
  <si>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</si>
  <si>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</si>
  <si>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</si>
  <si>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</si>
  <si>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</si>
  <si>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</si>
  <si>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</si>
  <si>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</si>
  <si>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</si>
  <si>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</si>
  <si>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</si>
  <si>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</si>
  <si>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</si>
  <si>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</si>
  <si>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</si>
  <si>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</si>
  <si>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</si>
  <si>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</si>
  <si>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</si>
  <si>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</si>
  <si>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</si>
  <si>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</si>
  <si>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</si>
  <si>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</si>
  <si>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</si>
  <si>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</si>
  <si>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</si>
  <si>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</si>
  <si>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</si>
  <si>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</si>
  <si>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</si>
  <si>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</si>
  <si>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</si>
  <si>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</si>
  <si>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</si>
  <si>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</si>
  <si>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</si>
  <si>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</si>
  <si>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</si>
  <si>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</si>
  <si>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</si>
  <si>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</si>
  <si>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</si>
  <si>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</si>
  <si>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</si>
  <si>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</si>
  <si>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</si>
  <si>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</si>
  <si>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</si>
  <si>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</si>
  <si>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</si>
  <si>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</si>
  <si>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</si>
  <si>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</si>
  <si>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</si>
  <si>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</si>
  <si>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</si>
  <si>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</si>
  <si>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</si>
  <si>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</si>
  <si>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</si>
  <si>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</si>
  <si>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</si>
  <si>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</si>
  <si>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</si>
  <si>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</si>
  <si>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</si>
  <si>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</si>
  <si>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</si>
  <si>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</si>
  <si>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</si>
  <si>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</si>
  <si>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</si>
  <si>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</si>
  <si>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</si>
  <si>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</si>
  <si>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</si>
  <si>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</si>
  <si>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</si>
  <si>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</si>
  <si>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</si>
  <si>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</si>
  <si>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</si>
  <si>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</si>
  <si>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</si>
  <si>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</si>
  <si>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</si>
  <si>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</si>
  <si>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</si>
  <si>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</si>
  <si>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</si>
  <si>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</si>
  <si>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</si>
  <si>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</si>
  <si>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</si>
  <si>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</si>
  <si>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</si>
  <si>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</si>
  <si>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</si>
  <si>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</si>
  <si>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</si>
  <si>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</si>
  <si>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</si>
  <si>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</si>
  <si>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</si>
  <si>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</si>
  <si>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</si>
  <si>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</si>
  <si>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</si>
  <si>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</si>
  <si>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</si>
  <si>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</si>
  <si>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</si>
  <si>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</si>
  <si>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</si>
  <si>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</si>
  <si>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</si>
  <si>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</si>
  <si>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</si>
  <si>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</si>
  <si>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</si>
  <si>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</si>
  <si>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</si>
  <si>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</si>
  <si>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</si>
  <si>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</si>
  <si>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</si>
  <si>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</si>
  <si>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</si>
  <si>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</si>
  <si>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</si>
  <si>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</si>
  <si>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</si>
  <si>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</si>
  <si>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</si>
  <si>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</si>
  <si>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</si>
  <si>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</si>
  <si>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</si>
  <si>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</si>
  <si>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</si>
  <si>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</si>
  <si>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</si>
  <si>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</si>
  <si>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</si>
  <si>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</si>
  <si>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</si>
  <si>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</si>
  <si>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</si>
  <si>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</si>
  <si>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</si>
  <si>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</si>
  <si>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</si>
  <si>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</si>
  <si>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</si>
  <si>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</si>
  <si>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</si>
  <si>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</si>
  <si>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</si>
  <si>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</si>
  <si>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</si>
  <si>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</si>
  <si>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</si>
  <si>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</si>
  <si>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</si>
  <si>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</si>
  <si>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</si>
  <si>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</si>
  <si>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</si>
  <si>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</si>
  <si>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</si>
  <si>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</si>
  <si>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</si>
  <si>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</si>
  <si>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</si>
  <si>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</si>
  <si>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</si>
  <si>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</si>
  <si>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</si>
  <si>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</si>
  <si>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</si>
  <si>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</si>
  <si>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</si>
  <si>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</si>
  <si>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</si>
  <si>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</si>
  <si>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</si>
  <si>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</si>
  <si>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</si>
  <si>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</si>
  <si>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</si>
  <si>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</si>
  <si>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</si>
  <si>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</si>
  <si>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</si>
  <si>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</si>
  <si>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</si>
  <si>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</si>
  <si>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</si>
  <si>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</si>
  <si>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</si>
  <si>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</si>
  <si>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</si>
  <si>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</si>
  <si>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</si>
  <si>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</si>
  <si>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</si>
  <si>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</si>
  <si>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</si>
  <si>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</si>
  <si>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</si>
  <si>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</si>
  <si>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</si>
  <si>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</si>
  <si>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</si>
  <si>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</si>
  <si>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</si>
  <si>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</si>
  <si>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</si>
  <si>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</si>
  <si>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</si>
  <si>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</si>
  <si>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</si>
  <si>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</si>
  <si>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</si>
  <si>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</si>
  <si>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</si>
  <si>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</si>
  <si>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</si>
  <si>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</si>
  <si>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</si>
  <si>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</si>
  <si>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</si>
  <si>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</si>
  <si>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</si>
  <si>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</si>
  <si>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</si>
  <si>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</si>
  <si>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</si>
  <si>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</si>
  <si>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</si>
  <si>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</si>
  <si>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</si>
  <si>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</si>
  <si>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</si>
  <si>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</si>
  <si>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</si>
  <si>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</si>
  <si>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</si>
  <si>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</si>
  <si>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</si>
  <si>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</si>
  <si>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</si>
  <si>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</si>
  <si>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</si>
  <si>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</si>
  <si>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</si>
  <si>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</si>
  <si>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</si>
  <si>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</si>
  <si>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</si>
  <si>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</si>
  <si>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</si>
  <si>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</si>
  <si>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</si>
  <si>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</si>
  <si>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</si>
  <si>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</si>
  <si>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</si>
  <si>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</si>
  <si>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</si>
  <si>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</si>
  <si>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</si>
  <si>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</si>
  <si>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</si>
  <si>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</si>
  <si>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</si>
  <si>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</si>
  <si>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</si>
  <si>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</si>
  <si>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</si>
  <si>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</si>
  <si>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</si>
  <si>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</si>
  <si>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</si>
  <si>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</si>
  <si>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</si>
  <si>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</si>
  <si>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</si>
  <si>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</si>
  <si>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</si>
  <si>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</si>
  <si>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</si>
  <si>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</si>
  <si>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</si>
  <si>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</si>
  <si>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</si>
  <si>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</si>
  <si>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</si>
  <si>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</si>
  <si>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</si>
  <si>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</si>
  <si>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</si>
  <si>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</si>
  <si>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</si>
  <si>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</si>
  <si>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</si>
  <si>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</si>
  <si>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</si>
  <si>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</si>
  <si>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</si>
  <si>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</si>
  <si>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</si>
  <si>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</si>
  <si>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</si>
  <si>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</si>
  <si>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</si>
  <si>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</si>
  <si>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</si>
  <si>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</si>
  <si>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</si>
  <si>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</si>
  <si>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</si>
  <si>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</si>
  <si>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</si>
  <si>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</si>
  <si>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</si>
  <si>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</si>
  <si>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</si>
  <si>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</si>
  <si>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</si>
  <si>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</si>
  <si>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</si>
  <si>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</si>
  <si>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</si>
  <si>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</si>
  <si>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</si>
  <si>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</si>
  <si>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</si>
  <si>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</si>
  <si>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</si>
  <si>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</si>
  <si>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</si>
  <si>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</si>
  <si>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</si>
  <si>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</si>
  <si>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</si>
  <si>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</si>
  <si>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</si>
  <si>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</si>
  <si>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</si>
  <si>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</si>
  <si>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</si>
  <si>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</si>
  <si>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</si>
  <si>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</si>
  <si>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</si>
  <si>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</si>
  <si>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</si>
  <si>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</si>
  <si>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</si>
  <si>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</si>
  <si>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</si>
  <si>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</si>
  <si>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</si>
  <si>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</si>
  <si>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</si>
  <si>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</si>
  <si>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</si>
  <si>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</si>
  <si>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</si>
  <si>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</si>
  <si>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</si>
  <si>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</si>
  <si>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</si>
  <si>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</si>
  <si>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</si>
  <si>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</si>
  <si>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</si>
  <si>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</si>
  <si>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</si>
  <si>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</si>
  <si>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</si>
  <si>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</si>
  <si>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</si>
  <si>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</si>
  <si>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</si>
  <si>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</si>
  <si>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</si>
  <si>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</si>
  <si>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</si>
  <si>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</si>
  <si>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</si>
  <si>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</si>
  <si>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</si>
  <si>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</si>
  <si>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</si>
  <si>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</si>
  <si>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</si>
  <si>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</si>
  <si>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</si>
  <si>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</si>
  <si>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</si>
  <si>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</si>
  <si>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</si>
  <si>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</si>
  <si>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</si>
  <si>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</si>
  <si>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</si>
  <si>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</si>
  <si>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</si>
  <si>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</si>
  <si>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</si>
  <si>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</si>
  <si>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</si>
  <si>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</si>
  <si>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</si>
  <si>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</si>
  <si>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</si>
  <si>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</si>
  <si>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</si>
  <si>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</si>
  <si>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</si>
  <si>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</si>
  <si>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</si>
  <si>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</si>
  <si>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</si>
  <si>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</si>
  <si>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</si>
  <si>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</si>
  <si>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</si>
  <si>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</si>
  <si>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</si>
  <si>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</si>
  <si>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</si>
  <si>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</si>
  <si>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</si>
  <si>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</si>
  <si>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</si>
  <si>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</si>
  <si>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</si>
  <si>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</si>
  <si>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</si>
  <si>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</si>
  <si>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</si>
  <si>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</si>
  <si>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</si>
  <si>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</si>
  <si>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</si>
  <si>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</si>
  <si>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</si>
  <si>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</si>
  <si>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</si>
  <si>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</si>
  <si>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</si>
  <si>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</si>
  <si>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</si>
  <si>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</si>
  <si>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</si>
  <si>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</si>
  <si>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</si>
  <si>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</si>
  <si>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</si>
  <si>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</si>
  <si>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</si>
  <si>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</si>
  <si>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</si>
  <si>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</si>
  <si>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</si>
  <si>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</si>
  <si>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</si>
  <si>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</si>
  <si>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</si>
  <si>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</si>
  <si>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</si>
  <si>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</si>
  <si>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</si>
  <si>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</si>
  <si>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</si>
  <si>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</si>
  <si>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</si>
  <si>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</si>
  <si>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</si>
  <si>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</si>
  <si>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</si>
  <si>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</si>
  <si>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</si>
  <si>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</si>
  <si>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</si>
  <si>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</si>
  <si>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</si>
  <si>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</si>
  <si>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</si>
  <si>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</si>
  <si>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</si>
  <si>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</si>
  <si>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</si>
  <si>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</si>
  <si>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</si>
  <si>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</si>
  <si>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</si>
  <si>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</si>
  <si>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</si>
  <si>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</si>
  <si>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</si>
  <si>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</si>
  <si>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</si>
  <si>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</si>
  <si>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</si>
  <si>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</si>
  <si>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</si>
  <si>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</si>
  <si>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</si>
  <si>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</si>
  <si>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</si>
  <si>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</si>
  <si>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</si>
  <si>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</si>
  <si>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</si>
  <si>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</si>
  <si>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</si>
  <si>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</si>
  <si>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</si>
  <si>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</si>
  <si>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</si>
  <si>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</si>
  <si>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</si>
  <si>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</si>
  <si>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</si>
  <si>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</si>
  <si>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</si>
  <si>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</si>
  <si>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</si>
  <si>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</si>
  <si>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</si>
  <si>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</si>
  <si>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</si>
  <si>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</si>
  <si>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</si>
  <si>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</si>
  <si>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</si>
  <si>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</si>
  <si>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</si>
  <si>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</si>
  <si>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</si>
  <si>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</si>
  <si>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</si>
  <si>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</si>
  <si>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</si>
  <si>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</si>
  <si>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</si>
  <si>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</si>
  <si>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</si>
  <si>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</si>
  <si>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</si>
  <si>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</si>
  <si>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</si>
  <si>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</si>
  <si>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</si>
  <si>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</si>
  <si>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</si>
  <si>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</si>
  <si>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</si>
  <si>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</si>
  <si>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</si>
  <si>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</si>
  <si>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</si>
  <si>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</si>
  <si>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</si>
  <si>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</si>
  <si>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</si>
  <si>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</si>
  <si>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</si>
  <si>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</si>
  <si>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</si>
  <si>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</si>
  <si>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</si>
  <si>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</si>
  <si>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</si>
  <si>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</si>
  <si>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</si>
  <si>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</si>
  <si>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</si>
  <si>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</si>
  <si>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</si>
  <si>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</si>
  <si>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</si>
  <si>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</si>
  <si>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</si>
  <si>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</si>
  <si>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</si>
  <si>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</si>
  <si>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</si>
  <si>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</si>
  <si>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</si>
  <si>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</si>
  <si>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</si>
  <si>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</si>
  <si>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</si>
  <si>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</si>
  <si>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</si>
  <si>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</si>
  <si>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</si>
  <si>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</si>
  <si>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</si>
  <si>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</si>
  <si>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</si>
  <si>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</si>
  <si>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</si>
  <si>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</si>
  <si>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</si>
  <si>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</si>
  <si>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</si>
  <si>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</si>
  <si>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</si>
  <si>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</si>
  <si>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</si>
  <si>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</si>
  <si>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</si>
  <si>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</si>
  <si>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</si>
  <si>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</si>
  <si>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</si>
  <si>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</si>
  <si>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</si>
  <si>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</si>
  <si>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</si>
  <si>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</si>
  <si>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</si>
  <si>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</si>
  <si>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</si>
  <si>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</si>
  <si>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</si>
  <si>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</si>
  <si>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</si>
  <si>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</si>
  <si>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</si>
  <si>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</si>
  <si>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</si>
  <si>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</si>
  <si>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</si>
  <si>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</si>
  <si>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</si>
  <si>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</si>
  <si>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</si>
  <si>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</si>
  <si>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</si>
  <si>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</si>
  <si>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</si>
  <si>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</si>
  <si>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</si>
  <si>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</si>
  <si>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</si>
  <si>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</si>
  <si>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</si>
  <si>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</si>
  <si>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</si>
  <si>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</si>
  <si>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</si>
  <si>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</si>
  <si>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</si>
  <si>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</si>
  <si>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</si>
  <si>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</si>
  <si>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</si>
  <si>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</si>
  <si>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</si>
  <si>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</si>
  <si>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</si>
  <si>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</si>
  <si>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</si>
  <si>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</si>
  <si>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</si>
  <si>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</si>
  <si>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</si>
  <si>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</si>
  <si>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</si>
  <si>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</si>
  <si>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</si>
  <si>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</si>
  <si>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</si>
  <si>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</si>
  <si>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</si>
  <si>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</si>
  <si>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</si>
  <si>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</si>
  <si>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</si>
  <si>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</si>
  <si>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</si>
  <si>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</si>
  <si>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</si>
  <si>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</si>
  <si>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</si>
  <si>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</si>
  <si>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</si>
  <si>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</si>
  <si>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</si>
  <si>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</si>
  <si>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</si>
  <si>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</si>
  <si>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</si>
  <si>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</si>
  <si>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</si>
  <si>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</si>
  <si>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</si>
  <si>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</si>
  <si>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</si>
  <si>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</si>
  <si>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</si>
  <si>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</si>
  <si>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</si>
  <si>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</si>
  <si>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</si>
  <si>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</si>
  <si>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</si>
  <si>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</si>
  <si>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</si>
  <si>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</si>
  <si>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</si>
  <si>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</si>
  <si>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</si>
  <si>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</si>
  <si>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</si>
  <si>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</si>
  <si>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</si>
  <si>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</si>
  <si>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</si>
  <si>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</si>
  <si>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</si>
  <si>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</si>
  <si>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</si>
  <si>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</si>
  <si>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</si>
  <si>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</si>
  <si>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</si>
  <si>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</si>
  <si>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</si>
  <si>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</si>
  <si>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</si>
  <si>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</si>
  <si>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</si>
  <si>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</si>
  <si>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</si>
  <si>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</si>
  <si>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</si>
  <si>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</si>
  <si>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</si>
  <si>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</si>
  <si>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</si>
  <si>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</si>
  <si>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</si>
  <si>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</si>
  <si>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</si>
  <si>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</si>
  <si>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</si>
  <si>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</si>
  <si>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</si>
  <si>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</si>
  <si>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</si>
  <si>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</si>
  <si>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</si>
  <si>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</si>
  <si>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</si>
  <si>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</si>
  <si>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</si>
  <si>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</si>
  <si>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</si>
  <si>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</si>
  <si>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</si>
  <si>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</si>
  <si>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</si>
  <si>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</si>
  <si>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</si>
  <si>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</si>
  <si>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</si>
  <si>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</si>
  <si>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</si>
  <si>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</si>
  <si>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</si>
  <si>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</si>
  <si>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</si>
  <si>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</si>
  <si>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</si>
  <si>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</si>
  <si>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</si>
  <si>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</si>
  <si>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</si>
  <si>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</si>
  <si>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</si>
  <si>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</si>
  <si>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</si>
  <si>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</si>
  <si>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</si>
  <si>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</si>
  <si>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</si>
  <si>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</si>
  <si>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</si>
  <si>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</si>
  <si>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</si>
  <si>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</si>
  <si>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</si>
  <si>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</si>
  <si>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</si>
  <si>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</si>
  <si>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</si>
  <si>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</si>
  <si>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</si>
  <si>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</si>
  <si>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</si>
  <si>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</si>
  <si>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</si>
  <si>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</si>
  <si>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</si>
  <si>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</si>
  <si>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</si>
  <si>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</si>
  <si>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</si>
  <si>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</si>
  <si>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</si>
  <si>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</si>
  <si>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</si>
  <si>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</si>
  <si>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</si>
  <si>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</si>
  <si>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</si>
  <si>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</si>
  <si>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</si>
  <si>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</si>
  <si>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</si>
  <si>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</si>
  <si>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</si>
  <si>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</si>
  <si>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</si>
  <si>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</si>
  <si>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</si>
  <si>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</si>
  <si>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</si>
  <si>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</si>
  <si>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</si>
  <si>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</si>
  <si>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</si>
  <si>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</si>
  <si>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</si>
  <si>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</si>
  <si>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</si>
  <si>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</si>
  <si>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</si>
  <si>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</si>
  <si>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</si>
  <si>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</si>
  <si>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</si>
  <si>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</si>
  <si>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</si>
  <si>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</si>
  <si>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</si>
  <si>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</si>
  <si>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</si>
  <si>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</si>
  <si>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</si>
  <si>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</si>
  <si>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</si>
  <si>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</si>
  <si>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</si>
  <si>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</si>
  <si>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</si>
  <si>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</si>
  <si>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</si>
  <si>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</si>
  <si>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</si>
  <si>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</si>
  <si>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</si>
  <si>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</si>
  <si>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</si>
  <si>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</si>
  <si>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</si>
  <si>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</si>
  <si>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</si>
  <si>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</si>
  <si>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</si>
  <si>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</si>
  <si>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</si>
  <si>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</si>
  <si>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</si>
  <si>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</si>
  <si>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</si>
  <si>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</si>
  <si>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</si>
  <si>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</si>
  <si>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</si>
  <si>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</si>
  <si>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</si>
  <si>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</si>
  <si>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</si>
  <si>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</si>
  <si>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</si>
  <si>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</si>
  <si>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</si>
  <si>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</si>
  <si>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</si>
  <si>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</si>
  <si>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</si>
  <si>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</si>
  <si>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</si>
  <si>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</si>
  <si>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</si>
  <si>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</si>
  <si>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</si>
  <si>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</si>
  <si>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</si>
  <si>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</si>
  <si>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</si>
  <si>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</si>
  <si>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</si>
  <si>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</si>
  <si>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</si>
  <si>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</si>
  <si>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</si>
  <si>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</si>
  <si>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</si>
  <si>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</si>
  <si>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</si>
  <si>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</si>
  <si>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</si>
  <si>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</si>
  <si>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</si>
  <si>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</si>
  <si>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</si>
  <si>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</si>
  <si>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</si>
  <si>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</si>
  <si>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</si>
  <si>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</si>
  <si>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</si>
  <si>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</si>
  <si>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</si>
  <si>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</si>
  <si>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</si>
  <si>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</si>
  <si>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</si>
  <si>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</si>
  <si>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</si>
  <si>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</si>
  <si>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</si>
  <si>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</si>
  <si>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</si>
  <si>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</si>
  <si>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</si>
  <si>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</si>
  <si>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</si>
  <si>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</si>
  <si>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</si>
  <si>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</si>
  <si>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</si>
  <si>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</si>
  <si>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</si>
  <si>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</si>
  <si>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</si>
  <si>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</si>
  <si>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</si>
  <si>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</si>
  <si>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</si>
  <si>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</si>
  <si>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</si>
  <si>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</si>
  <si>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</si>
  <si>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</si>
  <si>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</si>
  <si>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</si>
  <si>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</si>
  <si>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</si>
  <si>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</si>
  <si>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</si>
  <si>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</si>
  <si>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</si>
  <si>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</si>
  <si>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</si>
  <si>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</si>
  <si>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</si>
  <si>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</si>
  <si>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</si>
  <si>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</si>
  <si>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</si>
  <si>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</si>
  <si>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</si>
  <si>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</si>
  <si>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</si>
  <si>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</si>
  <si>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</si>
  <si>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</si>
  <si>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</si>
  <si>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</si>
  <si>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</si>
  <si>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</si>
  <si>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</si>
  <si>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</si>
  <si>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</si>
  <si>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</si>
  <si>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</si>
  <si>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</si>
  <si>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</si>
  <si>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</si>
  <si>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</si>
  <si>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</si>
  <si>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</si>
  <si>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</si>
  <si>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</si>
  <si>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</si>
  <si>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</si>
  <si>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</si>
  <si>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</si>
  <si>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</si>
  <si>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</si>
  <si>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</si>
  <si>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</si>
  <si>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</si>
  <si>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</si>
  <si>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</si>
  <si>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</si>
  <si>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</si>
  <si>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</si>
  <si>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</si>
  <si>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</si>
  <si>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</si>
  <si>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</si>
  <si>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</si>
  <si>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</si>
  <si>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</si>
  <si>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</si>
  <si>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</si>
  <si>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</si>
  <si>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</si>
  <si>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</si>
  <si>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</si>
  <si>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</si>
  <si>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</si>
  <si>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</si>
  <si>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</si>
  <si>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</si>
  <si>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</si>
  <si>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</si>
  <si>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</si>
  <si>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</si>
  <si>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</si>
  <si>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</si>
  <si>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</si>
  <si>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</si>
  <si>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</si>
  <si>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</si>
  <si>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</si>
  <si>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</si>
  <si>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</si>
  <si>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</si>
  <si>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</si>
  <si>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</si>
  <si>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</si>
  <si>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</si>
  <si>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</si>
  <si>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</si>
  <si>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</si>
  <si>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</si>
  <si>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</si>
  <si>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</si>
  <si>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</si>
  <si>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</si>
  <si>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</si>
  <si>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</si>
  <si>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</si>
  <si>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</si>
  <si>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</si>
  <si>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</si>
  <si>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</si>
  <si>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</si>
  <si>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</si>
  <si>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</si>
  <si>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</si>
  <si>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</si>
  <si>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</si>
  <si>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</si>
  <si>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</si>
  <si>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</si>
  <si>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</si>
  <si>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</si>
  <si>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</si>
  <si>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</si>
  <si>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</si>
  <si>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</si>
  <si>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</si>
  <si>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</si>
  <si>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</si>
  <si>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</si>
  <si>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</si>
  <si>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</si>
  <si>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</si>
  <si>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</si>
  <si>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</si>
  <si>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</si>
  <si>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</si>
  <si>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</si>
  <si>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</si>
  <si>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</si>
  <si>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</si>
  <si>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</si>
  <si>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</si>
  <si>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</si>
  <si>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</si>
  <si>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</si>
  <si>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</si>
  <si>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</si>
  <si>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</si>
  <si>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</si>
  <si>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</si>
  <si>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</si>
  <si>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</si>
  <si>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</si>
  <si>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</si>
  <si>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</si>
  <si>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</si>
  <si>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</si>
  <si>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</si>
  <si>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</si>
  <si>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</si>
  <si>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</si>
  <si>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</si>
  <si>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</si>
  <si>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</si>
  <si>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</si>
  <si>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</si>
  <si>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</si>
  <si>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</si>
  <si>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</si>
  <si>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</si>
  <si>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</si>
  <si>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</si>
  <si>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</si>
  <si>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</si>
  <si>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</si>
  <si>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</si>
  <si>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</si>
  <si>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</si>
  <si>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</si>
  <si>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</si>
  <si>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</si>
  <si>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</si>
  <si>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</si>
  <si>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</si>
  <si>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</si>
  <si>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</si>
  <si>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</si>
  <si>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</si>
  <si>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</si>
  <si>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</si>
  <si>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</si>
  <si>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</si>
  <si>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</si>
  <si>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</si>
  <si>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</si>
  <si>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</si>
  <si>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</si>
  <si>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</si>
  <si>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</si>
  <si>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</si>
  <si>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</si>
  <si>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</si>
  <si>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</si>
  <si>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</si>
  <si>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</si>
  <si>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</si>
  <si>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</si>
  <si>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</si>
  <si>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</si>
  <si>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</si>
  <si>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</si>
  <si>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</si>
  <si>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</si>
  <si>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</si>
  <si>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</si>
  <si>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</si>
  <si>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</si>
  <si>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</si>
  <si>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</si>
  <si>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</si>
  <si>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</si>
  <si>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</si>
  <si>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</si>
  <si>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</si>
  <si>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</si>
  <si>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</si>
  <si>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</si>
  <si>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</si>
  <si>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</si>
  <si>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</si>
  <si>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</si>
  <si>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</si>
  <si>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</si>
  <si>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</si>
  <si>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</si>
  <si>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</si>
  <si>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</si>
  <si>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</si>
  <si>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</si>
  <si>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</si>
  <si>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</si>
  <si>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</si>
  <si>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</si>
  <si>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</si>
  <si>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</si>
  <si>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</si>
  <si>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</si>
  <si>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</si>
  <si>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</si>
  <si>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</si>
  <si>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</si>
  <si>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</si>
  <si>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</si>
  <si>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</si>
  <si>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</si>
  <si>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</si>
  <si>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</si>
  <si>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</si>
  <si>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</si>
  <si>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</si>
  <si>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</si>
  <si>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</si>
  <si>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</si>
  <si>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</si>
  <si>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</si>
  <si>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</si>
  <si>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</si>
  <si>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</si>
  <si>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</si>
  <si>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</si>
  <si>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</si>
  <si>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</si>
  <si>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</si>
  <si>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</si>
  <si>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</si>
  <si>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</si>
  <si>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</si>
  <si>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</si>
  <si>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</si>
  <si>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</si>
  <si>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</si>
  <si>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</si>
  <si>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</si>
  <si>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</si>
  <si>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</si>
  <si>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</si>
  <si>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</si>
  <si>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</si>
  <si>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</si>
  <si>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</si>
  <si>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</si>
  <si>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</si>
  <si>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</si>
  <si>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</si>
  <si>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</si>
  <si>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</si>
  <si>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</si>
  <si>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</si>
  <si>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</si>
  <si>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</si>
  <si>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</si>
  <si>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</si>
  <si>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</si>
  <si>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</si>
  <si>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</si>
  <si>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</si>
  <si>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</si>
  <si>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</si>
  <si>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</si>
  <si>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</si>
  <si>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</si>
  <si>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</si>
  <si>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</si>
  <si>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</si>
  <si>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</si>
  <si>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</si>
  <si>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</si>
  <si>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</si>
  <si>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</si>
  <si>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</si>
  <si>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</si>
  <si>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</si>
  <si>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</si>
  <si>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</si>
  <si>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</si>
  <si>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</si>
  <si>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</si>
  <si>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</si>
  <si>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</si>
  <si>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</si>
  <si>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</si>
  <si>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</si>
  <si>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</si>
  <si>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</si>
  <si>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</si>
  <si>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</si>
  <si>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</si>
  <si>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</si>
  <si>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</si>
  <si>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</si>
  <si>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</si>
  <si>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</si>
  <si>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</si>
  <si>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</si>
  <si>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</si>
  <si>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</si>
  <si>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</si>
  <si>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</si>
  <si>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</si>
  <si>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</si>
  <si>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</si>
  <si>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</si>
  <si>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</si>
  <si>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</si>
  <si>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</si>
  <si>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</si>
  <si>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</si>
  <si>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</si>
  <si>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</si>
  <si>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</si>
  <si>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</si>
  <si>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</si>
  <si>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</si>
  <si>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</si>
  <si>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</si>
  <si>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</si>
  <si>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</si>
  <si>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</si>
  <si>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</si>
  <si>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</si>
  <si>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</si>
  <si>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</si>
  <si>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</si>
  <si>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</si>
  <si>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</si>
  <si>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</si>
  <si>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</si>
  <si>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</si>
  <si>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</si>
  <si>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</si>
  <si>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</si>
  <si>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</si>
  <si>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</si>
  <si>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</si>
  <si>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</si>
  <si>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</si>
  <si>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</si>
  <si>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</si>
  <si>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</si>
  <si>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</si>
  <si>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</si>
  <si>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</si>
  <si>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</si>
  <si>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</si>
  <si>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</si>
  <si>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</si>
  <si>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</si>
  <si>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</si>
  <si>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</si>
  <si>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</si>
  <si>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</si>
  <si>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</si>
  <si>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</si>
  <si>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</si>
  <si>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</si>
  <si>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</si>
  <si>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</si>
  <si>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</si>
  <si>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</si>
  <si>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</si>
  <si>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</si>
  <si>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</si>
  <si>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</si>
  <si>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</si>
  <si>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</si>
  <si>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</si>
  <si>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</si>
  <si>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</si>
  <si>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</si>
  <si>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</si>
  <si>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</si>
  <si>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</si>
  <si>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</si>
  <si>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</si>
  <si>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</si>
  <si>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</si>
  <si>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</si>
  <si>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</si>
  <si>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</si>
  <si>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</si>
  <si>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</si>
  <si>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</si>
  <si>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</si>
  <si>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</si>
  <si>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</si>
  <si>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</si>
  <si>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</si>
  <si>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</si>
  <si>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</si>
  <si>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</si>
  <si>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</si>
  <si>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</si>
  <si>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</si>
  <si>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</si>
  <si>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</si>
  <si>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</si>
  <si>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</si>
  <si>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</si>
  <si>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</si>
  <si>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</si>
  <si>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</si>
  <si>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</si>
  <si>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</si>
  <si>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</si>
  <si>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</si>
  <si>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</si>
  <si>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</si>
  <si>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</si>
  <si>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SO-250605-0315</t>
  </si>
  <si>
    <t>RPRO-250606-0099</t>
  </si>
  <si>
    <t>7/2/2025</t>
  </si>
  <si>
    <t>7/12/2025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</si>
</sst>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8" tableType="queryTable" totalsRowShown="0" headerRowDxfId="96" headerRowBorderDxfId="95" tableBorderDxfId="94" totalsRowBorderDxfId="93">
  <autoFilter ref="A1:BL2908" xr:uid="{6D7E6CAE-C043-4873-A891-35433347C876}"/>
  <tableColumns count="64">
    <tableColumn id="1" xr3:uid="{C86FB094-580C-4357-BB92-EA591EB00713}" uniqueName="1" name="STT" queryTableFieldId="1" dataDxfId="68"/>
    <tableColumn id="2" xr3:uid="{B80096DD-BB19-4F6E-A7D5-6E97B74D7398}" uniqueName="2" name="SO" queryTableFieldId="2" dataDxfId="67"/>
    <tableColumn id="3" xr3:uid="{967485C5-5B32-43C6-AEF8-FEDC17419F95}" uniqueName="3" name="PRO ODER" queryTableFieldId="3" dataDxfId="66"/>
    <tableColumn id="4" xr3:uid="{0B9E6CA8-CE1B-439B-87FC-62C2A8ABA3AA}" uniqueName="4" name="Brand Code" queryTableFieldId="4" dataDxfId="65"/>
    <tableColumn id="5" xr3:uid="{4AFFC484-EE07-4A2C-AFCE-351C16788754}" uniqueName="5" name="CUSTOMERS" queryTableFieldId="5" dataDxfId="64"/>
    <tableColumn id="6" xr3:uid="{F3A92624-4E1C-4CD5-99F7-65DC6AC996E6}" uniqueName="6" name="#MOLDED" queryTableFieldId="6" dataDxfId="63"/>
    <tableColumn id="7" xr3:uid="{FE569900-5CA0-4117-B632-4FEF25F1B141}" uniqueName="7" name="Total Qty" queryTableFieldId="7" dataDxfId="62"/>
    <tableColumn id="8" xr3:uid="{EC071672-598E-4426-A40D-F77E321B90F5}" uniqueName="8" name="Load material (PPC)" queryTableFieldId="8" dataDxfId="61"/>
    <tableColumn id="9" xr3:uid="{468592C0-C622-4026-A4B3-B7D96E03F424}" uniqueName="9" name="RECEIVED (MATERIAL)" queryTableFieldId="9" dataDxfId="60"/>
    <tableColumn id="10" xr3:uid="{3AE60A70-BF1A-4148-A4A6-F88E0B1F8ECB}" uniqueName="10" name="RECEIVED (LOGO)" queryTableFieldId="10" dataDxfId="59"/>
    <tableColumn id="11" xr3:uid="{27EBDD99-BD56-469E-A24D-E687104C13F6}" uniqueName="11" name="Laminating (PPC)" queryTableFieldId="11" dataDxfId="58"/>
    <tableColumn id="12" xr3:uid="{4843BA28-8FAC-49DD-A3C6-63C11FB34E28}" uniqueName="12" name="Laminating (Pro)" queryTableFieldId="12" dataDxfId="57"/>
    <tableColumn id="13" xr3:uid="{3AD1C6A4-5322-498E-B256-2186CBB20325}" uniqueName="13" name="Prefitting (PPC)" queryTableFieldId="13" dataDxfId="56"/>
    <tableColumn id="14" xr3:uid="{2249BEB3-7627-443C-9E2F-D8567D4FDF85}" uniqueName="14" name="Prefitting (Pro)" queryTableFieldId="14" dataDxfId="55"/>
    <tableColumn id="15" xr3:uid="{0C2FB1BF-72E1-410D-A04E-7221C5E21F64}" uniqueName="15" name="Slipting (PPC)" queryTableFieldId="15" dataDxfId="54"/>
    <tableColumn id="16" xr3:uid="{28F40E2F-86AE-4455-ADDE-01F2CB5F8049}" uniqueName="16" name="Slipting (Pro)" queryTableFieldId="16" dataDxfId="53"/>
    <tableColumn id="17" xr3:uid="{C042E4EF-FDE8-4F7B-8427-83D4F5868099}" uniqueName="17" name="Bào (PPC)" queryTableFieldId="17" dataDxfId="52"/>
    <tableColumn id="18" xr3:uid="{C58F1C62-CF2D-4584-96AC-2D1892EC024C}" uniqueName="18" name="Bào (Pro)" queryTableFieldId="18" dataDxfId="51"/>
    <tableColumn id="19" xr3:uid="{3B0E0917-4B2D-41A2-9F94-42A9617D461D}" uniqueName="19" name="SUB" queryTableFieldId="19" dataDxfId="50"/>
    <tableColumn id="20" xr3:uid="{96337EAC-8854-46FF-AADC-F433A8281FA7}" uniqueName="20" name="Molding (PPC)" queryTableFieldId="20" dataDxfId="49"/>
    <tableColumn id="21" xr3:uid="{286CFF13-C82A-4C9F-8E85-F1C7F3B0AFDE}" uniqueName="21" name="Molding Pro (IN)" queryTableFieldId="21" dataDxfId="48"/>
    <tableColumn id="22" xr3:uid="{E2F5DD0E-8D9E-42D6-99C6-4EFA0B557751}" uniqueName="22" name="Molding Pro" queryTableFieldId="22" dataDxfId="47"/>
    <tableColumn id="23" xr3:uid="{6B8C902B-9A8D-4076-B978-691F29D34EAD}" uniqueName="23" name="IN lean Line (PPC)" queryTableFieldId="23" dataDxfId="46"/>
    <tableColumn id="24" xr3:uid="{9EA612B3-0FF5-43A3-B973-554578EF89BF}" uniqueName="24" name="IN lean Line (Pro)" queryTableFieldId="24" dataDxfId="45"/>
    <tableColumn id="25" xr3:uid="{1149DDF4-E56E-4B83-A8B2-A9F6F0F793DA}" uniqueName="25" name="IN lean Line (MACHINE)" queryTableFieldId="25" dataDxfId="44"/>
    <tableColumn id="26" xr3:uid="{A5001BA0-8312-41C0-A8B7-70648906105A}" uniqueName="26" name="Out lean Line (PPC)" queryTableFieldId="26" dataDxfId="43"/>
    <tableColumn id="27" xr3:uid="{EAC8FAA3-0A81-4E99-BB0C-3B568653165F}" uniqueName="27" name="Out lean Line (Pro)" queryTableFieldId="27" dataDxfId="42"/>
    <tableColumn id="28" xr3:uid="{A8F129E5-448E-4723-99B2-0E0D0CF22025}" uniqueName="28" name="PACKING PRO" queryTableFieldId="28" dataDxfId="41"/>
    <tableColumn id="29" xr3:uid="{9351A87F-CE33-443E-93C7-4029120E2DBB}" uniqueName="29" name="Packing date" queryTableFieldId="29" dataDxfId="40"/>
    <tableColumn id="30" xr3:uid="{491A79A6-3237-408D-A924-00A03A3C0625}" uniqueName="30" name="Finish date" queryTableFieldId="30" dataDxfId="39"/>
    <tableColumn id="31" xr3:uid="{767149AE-6AF3-416F-8639-C5B4EDEB69F6}" uniqueName="31" name="PPC Confirm" queryTableFieldId="31" dataDxfId="38"/>
    <tableColumn id="32" xr3:uid="{BB7AA7F9-E506-49E9-8BB0-C1D9BA16A862}" uniqueName="32" name="STORED" queryTableFieldId="32" dataDxfId="37"/>
    <tableColumn id="33" xr3:uid="{3755E707-6A19-4F2D-922D-E1E9FAFA4034}" uniqueName="33" name="STATUS" queryTableFieldId="33" dataDxfId="36"/>
    <tableColumn id="34" xr3:uid="{8F514D5D-8A30-4C6E-9B5B-98774146A286}" uniqueName="34" name="#Last" queryTableFieldId="34" dataDxfId="35"/>
    <tableColumn id="35" xr3:uid="{56B64073-34F4-4538-991B-A56491E2A329}" uniqueName="35" name="BOM" queryTableFieldId="35" dataDxfId="34"/>
    <tableColumn id="36" xr3:uid="{E1DD1E89-2844-439A-9E84-BB9FBF87ADA1}" uniqueName="36" name="#MOLD" queryTableFieldId="36" dataDxfId="33"/>
    <tableColumn id="37" xr3:uid="{B6501759-DA5C-4D79-952B-A77FB68820CA}" uniqueName="37" name="GENDER" queryTableFieldId="37" dataDxfId="32"/>
    <tableColumn id="38" xr3:uid="{50C278C9-CD6A-4EFE-9777-11AFBC1C66C0}" uniqueName="38" name="PU" queryTableFieldId="38" dataDxfId="31"/>
    <tableColumn id="39" xr3:uid="{3BA0669E-5882-441F-AD02-8420A230C86E}" uniqueName="39" name="PU DESCRIPTION" queryTableFieldId="39" dataDxfId="30"/>
    <tableColumn id="40" xr3:uid="{342EAE7A-781B-4E33-9798-4725C86427FC}" uniqueName="40" name="DL PU" queryTableFieldId="40" dataDxfId="29"/>
    <tableColumn id="41" xr3:uid="{80FFE5C3-340B-4F5E-842C-15207AEA24CA}" uniqueName="41" name="PU2" queryTableFieldId="41" dataDxfId="28"/>
    <tableColumn id="42" xr3:uid="{AFA25A5C-5688-4E15-A2A0-AAF921590259}" uniqueName="42" name="PU2 DESCRIPTION" queryTableFieldId="42" dataDxfId="27"/>
    <tableColumn id="43" xr3:uid="{28CEFB5F-5868-4455-9645-C862D6EED570}" uniqueName="43" name="DL PU2" queryTableFieldId="43" dataDxfId="26"/>
    <tableColumn id="44" xr3:uid="{24E27BAA-5876-42F4-A647-B919EFF71F84}" uniqueName="44" name="PU3" queryTableFieldId="44" dataDxfId="25"/>
    <tableColumn id="45" xr3:uid="{6A88B238-2B5D-4074-8A3C-01189E888C1E}" uniqueName="45" name="PU3 DESCRIPTION" queryTableFieldId="45" dataDxfId="24"/>
    <tableColumn id="46" xr3:uid="{856A1C0D-88ED-4EF1-A968-FFECBBED4253}" uniqueName="46" name="DL PU3" queryTableFieldId="46" dataDxfId="23"/>
    <tableColumn id="47" xr3:uid="{3AF7D10F-B15E-4C81-B8C6-260229E25921}" uniqueName="47" name="FB" queryTableFieldId="47" dataDxfId="22"/>
    <tableColumn id="48" xr3:uid="{0566AB07-2459-4460-8503-54C2C8FDCAEB}" uniqueName="48" name="FB DESCRIPTION" queryTableFieldId="48" dataDxfId="21"/>
    <tableColumn id="49" xr3:uid="{C04833A9-5A73-4AD6-8E8F-117BF9310C33}" uniqueName="49" name="DL FB" queryTableFieldId="49" dataDxfId="20"/>
    <tableColumn id="50" xr3:uid="{19CC9738-2B46-4ED7-BD51-A78BFACC940C}" uniqueName="50" name="LOGO" queryTableFieldId="50" dataDxfId="19"/>
    <tableColumn id="51" xr3:uid="{19330F8D-DBFA-42E6-BF25-507370754B23}" uniqueName="51" name="LOGO DESCRIPTION" queryTableFieldId="51" dataDxfId="18"/>
    <tableColumn id="52" xr3:uid="{1EF09492-127D-4E7D-918F-2A5410BCD6C0}" uniqueName="52" name="DL LOGO" queryTableFieldId="52" dataDxfId="17"/>
    <tableColumn id="53" xr3:uid="{DA973D74-19DF-44A5-A38B-1601B3522F93}" uniqueName="53" name="SKIVING" queryTableFieldId="53" dataDxfId="16"/>
    <tableColumn id="54" xr3:uid="{89628A95-D6F7-402A-9860-ED3623C6A9B9}" uniqueName="54" name="CHECK TOTAL" queryTableFieldId="54" dataDxfId="15"/>
    <tableColumn id="55" xr3:uid="{E54E3EE1-3B54-465A-A698-F41E482D20F3}" uniqueName="55" name="THĂNG HOA" queryTableFieldId="55" dataDxfId="14"/>
    <tableColumn id="56" xr3:uid="{4144465E-E942-4415-8C29-DBE99E364781}" uniqueName="56" name="DETAIL" queryTableFieldId="56" dataDxfId="13"/>
    <tableColumn id="57" xr3:uid="{829B625F-5A79-4832-A8B6-E0AFB5B131F3}" uniqueName="57" name="DETAIL SKIVING" queryTableFieldId="57" dataDxfId="12"/>
    <tableColumn id="58" xr3:uid="{A711A2EF-A72E-442A-9893-DE49155C919D}" uniqueName="58" name="LAMINATION MACHINE (PLAN)" queryTableFieldId="58" dataDxfId="11">
      <calculatedColumnFormula>IFERROR(VLOOKUP(Data_Power_app[[#This Row],[PRO ODER]],'Result'!H:J,3,0),"")</calculatedColumnFormula>
    </tableColumn>
    <tableColumn id="59" xr3:uid="{D730FDA6-666E-4498-A6CF-49A0BE883291}" uniqueName="59" name="LAMINATION MACHINE (REALTIME)" queryTableFieldId="59" dataDxfId="10">
      <calculatedColumnFormula>IFERROR(VLOOKUP(Data_Power_app[[#This Row],[PRO ODER]]&amp;"LAM",'Real Time'!A:E,4,0),"")</calculatedColumnFormula>
    </tableColumn>
    <tableColumn id="60" xr3:uid="{69E9C5A4-7FC7-43BC-BA01-FDFAFCB2118E}" uniqueName="60" name="Check" queryTableFieldId="60" dataDxfId="9">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8">
      <calculatedColumnFormula>IFERROR(VLOOKUP(Data_Power_app[[#This Row],[PRO ODER]],'Xuất-Delay-SLT'!B:C,2,0),"")</calculatedColumnFormula>
    </tableColumn>
    <tableColumn id="62" xr3:uid="{035F78CE-F757-422F-8252-CF52F06891D7}" uniqueName="62" name="LEANLINE PLAN" queryTableFieldId="63" dataDxfId="7">
      <calculatedColumnFormula>IFERROR(VLOOKUP(Data_Power_app[[#This Row],[PRO ODER]],'Plan Lean DC'!A:C,3,0),"")</calculatedColumnFormula>
    </tableColumn>
    <tableColumn id="63" xr3:uid="{43572901-6071-4D78-BC31-D0179CC4FE04}" uniqueName="63" name="LEANLINE (REALTIME)" queryTableFieldId="64" dataDxfId="6">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928" tableType="queryTable" totalsRowShown="0">
  <autoFilter ref="A1:E3928" xr:uid="{C18D834E-6AEF-4358-8B1D-FDBA83380CED}"/>
  <tableColumns count="5">
    <tableColumn id="1" xr3:uid="{70A3B064-9D29-47FB-BD22-0B1032B2C952}" uniqueName="1" name="PRO ODER" queryTableFieldId="1" dataDxfId="5"/>
    <tableColumn id="2" xr3:uid="{E18F0C57-460F-4CBF-B21B-C03352759278}" uniqueName="2" name="Ngày" queryTableFieldId="2" dataDxfId="4"/>
    <tableColumn id="3" xr3:uid="{2E5C0467-6833-49EE-A9D1-8BF5602DF44D}" uniqueName="3" name="Line" queryTableFieldId="3" dataDxfId="3"/>
    <tableColumn id="4" xr3:uid="{9E939EEC-A1CC-4C11-A38F-E2DCAD39DE3C}" uniqueName="4" name="Note" queryTableFieldId="4" dataDxfId="2"/>
    <tableColumn id="5" xr3:uid="{9BF1E7F8-8430-40D4-AF6C-EF2FDA43E644}" uniqueName="5" name="Ưu tiên" queryTableFieldId="5" dataDxfId="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291" tableType="queryTable" totalsRowShown="0">
  <autoFilter ref="A1:G6291" xr:uid="{9CC1D85D-EF47-4BEA-9685-FFCB6A687079}"/>
  <tableColumns count="7">
    <tableColumn id="1" xr3:uid="{8FEE2A98-A4DC-4D3E-A826-D9751157AA9C}" uniqueName="1" name="Fix RPRO" queryTableFieldId="1" dataDxfId="75"/>
    <tableColumn id="3" xr3:uid="{B884159B-B278-4FC3-BEDF-8D3552C750A5}" uniqueName="3" name="RPRO" queryTableFieldId="3" dataDxfId="74"/>
    <tableColumn id="4" xr3:uid="{232D28F2-5D3A-4E90-BAB8-08DCD547EA76}" uniqueName="4" name="Stage_ID" queryTableFieldId="4" dataDxfId="73"/>
    <tableColumn id="5" xr3:uid="{4A7490F2-9B92-4CBC-B8C6-2F1848049727}" uniqueName="5" name="MachineID" queryTableFieldId="5" dataDxfId="72"/>
    <tableColumn id="6" xr3:uid="{A9E33209-2F48-4202-AEDB-A14DEED8C918}" uniqueName="6" name="CreateDate" queryTableFieldId="6" dataDxfId="71"/>
    <tableColumn id="7" xr3:uid="{A23072CC-B60D-48F3-8C21-85FB26FEFBBE}" uniqueName="7" name="ShiftName" queryTableFieldId="7" dataDxfId="70"/>
    <tableColumn id="2" xr3:uid="{3594BE2A-7515-4DDE-AB76-2605F80955CA}" uniqueName="2" name="Check out" queryTableFieldId="8" dataDxfId="69"/>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8"/>
  <sheetViews>
    <sheetView tabSelected="1" topLeftCell="BC1" zoomScale="85" zoomScaleNormal="85" workbookViewId="0">
      <pane ySplit="1" topLeftCell="A2" activePane="bottomLeft" state="frozen"/>
      <selection activeCell="O1" sqref="O1"/>
      <selection pane="bottomLeft" activeCell="BI19" sqref="BI19"/>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734</v>
      </c>
      <c r="BG1" s="24" t="s">
        <v>735</v>
      </c>
      <c r="BH1" s="25" t="s">
        <v>746</v>
      </c>
      <c r="BI1" s="8" t="s">
        <v>5063</v>
      </c>
      <c r="BJ1" s="26" t="s">
        <v>8176</v>
      </c>
      <c r="BK1" s="26" t="s">
        <v>8177</v>
      </c>
      <c r="BL1" s="27" t="s">
        <v>8178</v>
      </c>
    </row>
    <row r="2" spans="1:64" x14ac:dyDescent="0.25">
      <c r="A2" s="35">
        <v>1</v>
      </c>
      <c r="B2" s="38" t="s">
        <v>10934</v>
      </c>
      <c r="C2" s="38" t="s">
        <v>9097</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760</v>
      </c>
      <c r="AH2" s="38" t="s">
        <v>63</v>
      </c>
      <c r="AI2" s="38" t="s">
        <v>4091</v>
      </c>
      <c r="AJ2" s="38" t="s">
        <v>64</v>
      </c>
      <c r="AK2" s="38" t="s">
        <v>65</v>
      </c>
      <c r="AL2" s="38" t="s">
        <v>66</v>
      </c>
      <c r="AM2" s="38" t="s">
        <v>67</v>
      </c>
      <c r="AN2" s="38">
        <v>20.280349999999999</v>
      </c>
      <c r="AO2" s="38" t="s">
        <v>68</v>
      </c>
      <c r="AP2" s="38"/>
      <c r="AQ2" s="38"/>
      <c r="AR2" s="38" t="s">
        <v>68</v>
      </c>
      <c r="AS2" s="38"/>
      <c r="AT2" s="38"/>
      <c r="AU2" s="38" t="s">
        <v>4092</v>
      </c>
      <c r="AV2" s="38" t="s">
        <v>4093</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10935</v>
      </c>
      <c r="C3" s="37" t="s">
        <v>9099</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760</v>
      </c>
      <c r="AH3" s="37" t="s">
        <v>63</v>
      </c>
      <c r="AI3" s="37" t="s">
        <v>4091</v>
      </c>
      <c r="AJ3" s="37" t="s">
        <v>64</v>
      </c>
      <c r="AK3" s="37" t="s">
        <v>65</v>
      </c>
      <c r="AL3" s="37" t="s">
        <v>66</v>
      </c>
      <c r="AM3" s="37" t="s">
        <v>67</v>
      </c>
      <c r="AN3" s="37">
        <v>20.841259999999998</v>
      </c>
      <c r="AO3" s="37" t="s">
        <v>68</v>
      </c>
      <c r="AP3" s="37"/>
      <c r="AQ3" s="37"/>
      <c r="AR3" s="37" t="s">
        <v>68</v>
      </c>
      <c r="AS3" s="37"/>
      <c r="AT3" s="37"/>
      <c r="AU3" s="37" t="s">
        <v>4092</v>
      </c>
      <c r="AV3" s="37" t="s">
        <v>4093</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10936</v>
      </c>
      <c r="C4" s="37" t="s">
        <v>9402</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760</v>
      </c>
      <c r="AH4" s="37" t="s">
        <v>63</v>
      </c>
      <c r="AI4" s="37" t="s">
        <v>4091</v>
      </c>
      <c r="AJ4" s="37" t="s">
        <v>64</v>
      </c>
      <c r="AK4" s="37" t="s">
        <v>65</v>
      </c>
      <c r="AL4" s="37" t="s">
        <v>66</v>
      </c>
      <c r="AM4" s="37" t="s">
        <v>67</v>
      </c>
      <c r="AN4" s="37">
        <v>25.997140000000002</v>
      </c>
      <c r="AO4" s="37" t="s">
        <v>68</v>
      </c>
      <c r="AP4" s="37"/>
      <c r="AQ4" s="37"/>
      <c r="AR4" s="37" t="s">
        <v>68</v>
      </c>
      <c r="AS4" s="37"/>
      <c r="AT4" s="37"/>
      <c r="AU4" s="37" t="s">
        <v>4092</v>
      </c>
      <c r="AV4" s="37" t="s">
        <v>4093</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10937</v>
      </c>
      <c r="C5" s="37" t="s">
        <v>9403</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760</v>
      </c>
      <c r="AH5" s="37" t="s">
        <v>63</v>
      </c>
      <c r="AI5" s="37" t="s">
        <v>4091</v>
      </c>
      <c r="AJ5" s="37" t="s">
        <v>64</v>
      </c>
      <c r="AK5" s="37" t="s">
        <v>65</v>
      </c>
      <c r="AL5" s="37" t="s">
        <v>66</v>
      </c>
      <c r="AM5" s="37" t="s">
        <v>67</v>
      </c>
      <c r="AN5" s="37">
        <v>11.10638</v>
      </c>
      <c r="AO5" s="37" t="s">
        <v>68</v>
      </c>
      <c r="AP5" s="37"/>
      <c r="AQ5" s="37"/>
      <c r="AR5" s="37" t="s">
        <v>68</v>
      </c>
      <c r="AS5" s="37"/>
      <c r="AT5" s="37"/>
      <c r="AU5" s="37" t="s">
        <v>4092</v>
      </c>
      <c r="AV5" s="37" t="s">
        <v>4093</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10938</v>
      </c>
      <c r="C6" s="37" t="s">
        <v>9404</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760</v>
      </c>
      <c r="AH6" s="37" t="s">
        <v>63</v>
      </c>
      <c r="AI6" s="37" t="s">
        <v>4091</v>
      </c>
      <c r="AJ6" s="37" t="s">
        <v>64</v>
      </c>
      <c r="AK6" s="37" t="s">
        <v>65</v>
      </c>
      <c r="AL6" s="37" t="s">
        <v>66</v>
      </c>
      <c r="AM6" s="37" t="s">
        <v>67</v>
      </c>
      <c r="AN6" s="37">
        <v>52.332830000000001</v>
      </c>
      <c r="AO6" s="37" t="s">
        <v>68</v>
      </c>
      <c r="AP6" s="37"/>
      <c r="AQ6" s="37"/>
      <c r="AR6" s="37" t="s">
        <v>68</v>
      </c>
      <c r="AS6" s="37"/>
      <c r="AT6" s="37"/>
      <c r="AU6" s="37" t="s">
        <v>4092</v>
      </c>
      <c r="AV6" s="37" t="s">
        <v>4093</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905</v>
      </c>
      <c r="C7" s="37" t="s">
        <v>906</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7" t="s">
        <v>760</v>
      </c>
      <c r="AH7" s="37" t="s">
        <v>201</v>
      </c>
      <c r="AI7" s="37" t="s">
        <v>656</v>
      </c>
      <c r="AJ7" s="37" t="s">
        <v>74</v>
      </c>
      <c r="AK7" s="37" t="s">
        <v>98</v>
      </c>
      <c r="AL7" s="37" t="s">
        <v>202</v>
      </c>
      <c r="AM7" s="37" t="s">
        <v>203</v>
      </c>
      <c r="AN7" s="37">
        <v>17.988869999999999</v>
      </c>
      <c r="AO7" s="37" t="s">
        <v>68</v>
      </c>
      <c r="AP7" s="37"/>
      <c r="AQ7" s="37"/>
      <c r="AR7" s="37" t="s">
        <v>68</v>
      </c>
      <c r="AS7" s="37"/>
      <c r="AT7" s="37"/>
      <c r="AU7" s="37" t="s">
        <v>657</v>
      </c>
      <c r="AV7" s="37" t="s">
        <v>658</v>
      </c>
      <c r="AW7" s="37">
        <v>39.345590000000001</v>
      </c>
      <c r="AX7" s="37" t="s">
        <v>659</v>
      </c>
      <c r="AY7" s="37" t="s">
        <v>660</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913</v>
      </c>
      <c r="C8" s="37" t="s">
        <v>914</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760</v>
      </c>
      <c r="AH8" s="37" t="s">
        <v>201</v>
      </c>
      <c r="AI8" s="37" t="s">
        <v>656</v>
      </c>
      <c r="AJ8" s="37" t="s">
        <v>74</v>
      </c>
      <c r="AK8" s="37" t="s">
        <v>98</v>
      </c>
      <c r="AL8" s="37" t="s">
        <v>202</v>
      </c>
      <c r="AM8" s="37" t="s">
        <v>203</v>
      </c>
      <c r="AN8" s="37">
        <v>4.1193600000000004</v>
      </c>
      <c r="AO8" s="37" t="s">
        <v>68</v>
      </c>
      <c r="AP8" s="37"/>
      <c r="AQ8" s="37"/>
      <c r="AR8" s="37" t="s">
        <v>68</v>
      </c>
      <c r="AS8" s="37"/>
      <c r="AT8" s="37"/>
      <c r="AU8" s="37" t="s">
        <v>657</v>
      </c>
      <c r="AV8" s="37" t="s">
        <v>658</v>
      </c>
      <c r="AW8" s="37">
        <v>9.0112000000000005</v>
      </c>
      <c r="AX8" s="37" t="s">
        <v>659</v>
      </c>
      <c r="AY8" s="37" t="s">
        <v>660</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915</v>
      </c>
      <c r="C9" s="37" t="s">
        <v>916</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760</v>
      </c>
      <c r="AH9" s="37" t="s">
        <v>201</v>
      </c>
      <c r="AI9" s="37" t="s">
        <v>656</v>
      </c>
      <c r="AJ9" s="37" t="s">
        <v>74</v>
      </c>
      <c r="AK9" s="37" t="s">
        <v>98</v>
      </c>
      <c r="AL9" s="37" t="s">
        <v>202</v>
      </c>
      <c r="AM9" s="37" t="s">
        <v>203</v>
      </c>
      <c r="AN9" s="37">
        <v>2.9958999999999998</v>
      </c>
      <c r="AO9" s="37" t="s">
        <v>68</v>
      </c>
      <c r="AP9" s="37"/>
      <c r="AQ9" s="37"/>
      <c r="AR9" s="37" t="s">
        <v>68</v>
      </c>
      <c r="AS9" s="37"/>
      <c r="AT9" s="37"/>
      <c r="AU9" s="37" t="s">
        <v>657</v>
      </c>
      <c r="AV9" s="37" t="s">
        <v>658</v>
      </c>
      <c r="AW9" s="37">
        <v>6.5536000000000003</v>
      </c>
      <c r="AX9" s="37" t="s">
        <v>659</v>
      </c>
      <c r="AY9" s="37" t="s">
        <v>660</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4574</v>
      </c>
      <c r="C10" s="37" t="s">
        <v>4575</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4205</v>
      </c>
      <c r="AI10" s="37" t="s">
        <v>4576</v>
      </c>
      <c r="AJ10" s="37" t="s">
        <v>74</v>
      </c>
      <c r="AK10" s="37" t="s">
        <v>65</v>
      </c>
      <c r="AL10" s="37" t="s">
        <v>305</v>
      </c>
      <c r="AM10" s="37" t="s">
        <v>306</v>
      </c>
      <c r="AN10" s="37">
        <v>1.7004600000000001</v>
      </c>
      <c r="AO10" s="37" t="s">
        <v>68</v>
      </c>
      <c r="AP10" s="37"/>
      <c r="AQ10" s="37"/>
      <c r="AR10" s="37" t="s">
        <v>68</v>
      </c>
      <c r="AS10" s="37"/>
      <c r="AT10" s="37"/>
      <c r="AU10" s="37" t="s">
        <v>4577</v>
      </c>
      <c r="AV10" s="37" t="s">
        <v>4578</v>
      </c>
      <c r="AW10" s="37">
        <v>3.7185800000000002</v>
      </c>
      <c r="AX10" s="37" t="s">
        <v>4579</v>
      </c>
      <c r="AY10" s="37" t="s">
        <v>4580</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10944</v>
      </c>
      <c r="C11" s="37" t="s">
        <v>9385</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10945</v>
      </c>
      <c r="AJ11" s="37" t="s">
        <v>74</v>
      </c>
      <c r="AK11" s="37" t="s">
        <v>98</v>
      </c>
      <c r="AL11" s="37" t="s">
        <v>305</v>
      </c>
      <c r="AM11" s="37" t="s">
        <v>306</v>
      </c>
      <c r="AN11" s="37">
        <v>6.6883999999999997</v>
      </c>
      <c r="AO11" s="37" t="s">
        <v>68</v>
      </c>
      <c r="AP11" s="37"/>
      <c r="AQ11" s="37"/>
      <c r="AR11" s="37" t="s">
        <v>68</v>
      </c>
      <c r="AS11" s="37"/>
      <c r="AT11" s="37"/>
      <c r="AU11" s="37" t="s">
        <v>10946</v>
      </c>
      <c r="AV11" s="37" t="s">
        <v>10947</v>
      </c>
      <c r="AW11" s="37">
        <v>14.627969999999999</v>
      </c>
      <c r="AX11" s="37" t="s">
        <v>1004</v>
      </c>
      <c r="AY11" s="37" t="s">
        <v>1005</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Line 6, 9</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1837</v>
      </c>
      <c r="C12" s="37" t="s">
        <v>1838</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760</v>
      </c>
      <c r="AH12" s="37" t="s">
        <v>201</v>
      </c>
      <c r="AI12" s="37" t="s">
        <v>656</v>
      </c>
      <c r="AJ12" s="37" t="s">
        <v>74</v>
      </c>
      <c r="AK12" s="37" t="s">
        <v>98</v>
      </c>
      <c r="AL12" s="37" t="s">
        <v>202</v>
      </c>
      <c r="AM12" s="37" t="s">
        <v>203</v>
      </c>
      <c r="AN12" s="37">
        <v>5.3499999999999999E-2</v>
      </c>
      <c r="AO12" s="37" t="s">
        <v>68</v>
      </c>
      <c r="AP12" s="37"/>
      <c r="AQ12" s="37"/>
      <c r="AR12" s="37" t="s">
        <v>68</v>
      </c>
      <c r="AS12" s="37"/>
      <c r="AT12" s="37"/>
      <c r="AU12" s="37" t="s">
        <v>657</v>
      </c>
      <c r="AV12" s="37" t="s">
        <v>658</v>
      </c>
      <c r="AW12" s="37">
        <v>0.11703</v>
      </c>
      <c r="AX12" s="37" t="s">
        <v>659</v>
      </c>
      <c r="AY12" s="37" t="s">
        <v>660</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1858</v>
      </c>
      <c r="C13" s="37" t="s">
        <v>1859</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760</v>
      </c>
      <c r="AH13" s="37" t="s">
        <v>201</v>
      </c>
      <c r="AI13" s="37" t="s">
        <v>656</v>
      </c>
      <c r="AJ13" s="37" t="s">
        <v>74</v>
      </c>
      <c r="AK13" s="37" t="s">
        <v>98</v>
      </c>
      <c r="AL13" s="37" t="s">
        <v>202</v>
      </c>
      <c r="AM13" s="37" t="s">
        <v>203</v>
      </c>
      <c r="AN13" s="37">
        <v>0.37448999999999999</v>
      </c>
      <c r="AO13" s="37" t="s">
        <v>68</v>
      </c>
      <c r="AP13" s="37"/>
      <c r="AQ13" s="37"/>
      <c r="AR13" s="37" t="s">
        <v>68</v>
      </c>
      <c r="AS13" s="37"/>
      <c r="AT13" s="37"/>
      <c r="AU13" s="37" t="s">
        <v>657</v>
      </c>
      <c r="AV13" s="37" t="s">
        <v>658</v>
      </c>
      <c r="AW13" s="37">
        <v>0.81920000000000004</v>
      </c>
      <c r="AX13" s="37" t="s">
        <v>659</v>
      </c>
      <c r="AY13" s="37" t="s">
        <v>660</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2326</v>
      </c>
      <c r="C14" s="37" t="s">
        <v>2327</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760</v>
      </c>
      <c r="AH14" s="37" t="s">
        <v>201</v>
      </c>
      <c r="AI14" s="37" t="s">
        <v>656</v>
      </c>
      <c r="AJ14" s="37" t="s">
        <v>74</v>
      </c>
      <c r="AK14" s="37" t="s">
        <v>98</v>
      </c>
      <c r="AL14" s="37" t="s">
        <v>202</v>
      </c>
      <c r="AM14" s="37" t="s">
        <v>203</v>
      </c>
      <c r="AN14" s="37">
        <v>1.28396</v>
      </c>
      <c r="AO14" s="37" t="s">
        <v>68</v>
      </c>
      <c r="AP14" s="37"/>
      <c r="AQ14" s="37"/>
      <c r="AR14" s="37" t="s">
        <v>68</v>
      </c>
      <c r="AS14" s="37"/>
      <c r="AT14" s="37"/>
      <c r="AU14" s="37" t="s">
        <v>657</v>
      </c>
      <c r="AV14" s="37" t="s">
        <v>658</v>
      </c>
      <c r="AW14" s="37">
        <v>2.8086899999999999</v>
      </c>
      <c r="AX14" s="37" t="s">
        <v>659</v>
      </c>
      <c r="AY14" s="37" t="s">
        <v>660</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825</v>
      </c>
      <c r="C15" s="37" t="s">
        <v>826</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827</v>
      </c>
      <c r="AI15" s="37" t="s">
        <v>828</v>
      </c>
      <c r="AJ15" s="37" t="s">
        <v>829</v>
      </c>
      <c r="AK15" s="37" t="s">
        <v>98</v>
      </c>
      <c r="AL15" s="37" t="s">
        <v>522</v>
      </c>
      <c r="AM15" s="37" t="s">
        <v>523</v>
      </c>
      <c r="AN15" s="37">
        <v>14.9612</v>
      </c>
      <c r="AO15" s="37" t="s">
        <v>68</v>
      </c>
      <c r="AP15" s="37"/>
      <c r="AQ15" s="37"/>
      <c r="AR15" s="37" t="s">
        <v>68</v>
      </c>
      <c r="AS15" s="37"/>
      <c r="AT15" s="37"/>
      <c r="AU15" s="37" t="s">
        <v>524</v>
      </c>
      <c r="AV15" s="37" t="s">
        <v>525</v>
      </c>
      <c r="AW15" s="37">
        <v>33.6798</v>
      </c>
      <c r="AX15" s="37" t="s">
        <v>805</v>
      </c>
      <c r="AY15" s="37" t="s">
        <v>806</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846</v>
      </c>
      <c r="C16" s="37" t="s">
        <v>847</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520</v>
      </c>
      <c r="AI16" s="37" t="s">
        <v>843</v>
      </c>
      <c r="AJ16" s="37" t="s">
        <v>521</v>
      </c>
      <c r="AK16" s="37" t="s">
        <v>98</v>
      </c>
      <c r="AL16" s="37" t="s">
        <v>522</v>
      </c>
      <c r="AM16" s="37" t="s">
        <v>523</v>
      </c>
      <c r="AN16" s="37">
        <v>6.9339300000000001</v>
      </c>
      <c r="AO16" s="37" t="s">
        <v>68</v>
      </c>
      <c r="AP16" s="37"/>
      <c r="AQ16" s="37"/>
      <c r="AR16" s="37" t="s">
        <v>68</v>
      </c>
      <c r="AS16" s="37"/>
      <c r="AT16" s="37"/>
      <c r="AU16" s="37" t="s">
        <v>524</v>
      </c>
      <c r="AV16" s="37" t="s">
        <v>525</v>
      </c>
      <c r="AW16" s="37">
        <v>15.60896</v>
      </c>
      <c r="AX16" s="37" t="s">
        <v>830</v>
      </c>
      <c r="AY16" s="37" t="s">
        <v>831</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10948</v>
      </c>
      <c r="C17" s="37" t="s">
        <v>9386</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c r="AB17" s="4" t="s">
        <v>60</v>
      </c>
      <c r="AC17" s="4" t="s">
        <v>60</v>
      </c>
      <c r="AD17" s="4">
        <v>45833</v>
      </c>
      <c r="AE17" s="4">
        <v>45817</v>
      </c>
      <c r="AF17" s="4">
        <v>45833</v>
      </c>
      <c r="AG17" s="37" t="s">
        <v>760</v>
      </c>
      <c r="AH17" s="37" t="s">
        <v>4205</v>
      </c>
      <c r="AI17" s="37" t="s">
        <v>10949</v>
      </c>
      <c r="AJ17" s="37" t="s">
        <v>74</v>
      </c>
      <c r="AK17" s="37" t="s">
        <v>65</v>
      </c>
      <c r="AL17" s="37" t="s">
        <v>305</v>
      </c>
      <c r="AM17" s="37" t="s">
        <v>306</v>
      </c>
      <c r="AN17" s="37">
        <v>3.8101799999999999</v>
      </c>
      <c r="AO17" s="37" t="s">
        <v>68</v>
      </c>
      <c r="AP17" s="37"/>
      <c r="AQ17" s="37"/>
      <c r="AR17" s="37" t="s">
        <v>68</v>
      </c>
      <c r="AS17" s="37"/>
      <c r="AT17" s="37"/>
      <c r="AU17" s="37" t="s">
        <v>10950</v>
      </c>
      <c r="AV17" s="37" t="s">
        <v>10951</v>
      </c>
      <c r="AW17" s="37">
        <v>8.3328600000000002</v>
      </c>
      <c r="AX17" s="37" t="s">
        <v>4206</v>
      </c>
      <c r="AY17" s="37" t="s">
        <v>4207</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LEAN-06</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6005</v>
      </c>
      <c r="C18" s="37" t="s">
        <v>6006</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760</v>
      </c>
      <c r="AH18" s="37" t="s">
        <v>63</v>
      </c>
      <c r="AI18" s="37" t="s">
        <v>6007</v>
      </c>
      <c r="AJ18" s="37" t="s">
        <v>64</v>
      </c>
      <c r="AK18" s="37" t="s">
        <v>65</v>
      </c>
      <c r="AL18" s="37" t="s">
        <v>66</v>
      </c>
      <c r="AM18" s="37" t="s">
        <v>67</v>
      </c>
      <c r="AN18" s="37">
        <v>6.0921500000000002</v>
      </c>
      <c r="AO18" s="37" t="s">
        <v>68</v>
      </c>
      <c r="AP18" s="37"/>
      <c r="AQ18" s="37"/>
      <c r="AR18" s="37" t="s">
        <v>68</v>
      </c>
      <c r="AS18" s="37"/>
      <c r="AT18" s="37"/>
      <c r="AU18" s="37" t="s">
        <v>6008</v>
      </c>
      <c r="AV18" s="37" t="s">
        <v>6009</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2351</v>
      </c>
      <c r="C19" s="37" t="s">
        <v>2352</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760</v>
      </c>
      <c r="AH19" s="37" t="s">
        <v>201</v>
      </c>
      <c r="AI19" s="37" t="s">
        <v>656</v>
      </c>
      <c r="AJ19" s="37" t="s">
        <v>74</v>
      </c>
      <c r="AK19" s="37" t="s">
        <v>98</v>
      </c>
      <c r="AL19" s="37" t="s">
        <v>202</v>
      </c>
      <c r="AM19" s="37" t="s">
        <v>203</v>
      </c>
      <c r="AN19" s="37">
        <v>2.8889</v>
      </c>
      <c r="AO19" s="37" t="s">
        <v>68</v>
      </c>
      <c r="AP19" s="37"/>
      <c r="AQ19" s="37"/>
      <c r="AR19" s="37" t="s">
        <v>68</v>
      </c>
      <c r="AS19" s="37"/>
      <c r="AT19" s="37"/>
      <c r="AU19" s="37" t="s">
        <v>657</v>
      </c>
      <c r="AV19" s="37" t="s">
        <v>658</v>
      </c>
      <c r="AW19" s="37">
        <v>6.3195399999999999</v>
      </c>
      <c r="AX19" s="37" t="s">
        <v>659</v>
      </c>
      <c r="AY19" s="37" t="s">
        <v>660</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10952</v>
      </c>
      <c r="C20" s="37" t="s">
        <v>10235</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10953</v>
      </c>
      <c r="AJ20" s="37" t="s">
        <v>64</v>
      </c>
      <c r="AK20" s="37" t="s">
        <v>98</v>
      </c>
      <c r="AL20" s="37" t="s">
        <v>66</v>
      </c>
      <c r="AM20" s="37" t="s">
        <v>67</v>
      </c>
      <c r="AN20" s="37">
        <v>235.09362999999999</v>
      </c>
      <c r="AO20" s="37" t="s">
        <v>68</v>
      </c>
      <c r="AP20" s="37"/>
      <c r="AQ20" s="37"/>
      <c r="AR20" s="37" t="s">
        <v>68</v>
      </c>
      <c r="AS20" s="37"/>
      <c r="AT20" s="37"/>
      <c r="AU20" s="37" t="s">
        <v>2656</v>
      </c>
      <c r="AV20" s="37" t="s">
        <v>2657</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2875</v>
      </c>
      <c r="C21" s="37" t="s">
        <v>2876</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760</v>
      </c>
      <c r="AH21" s="37" t="s">
        <v>201</v>
      </c>
      <c r="AI21" s="37" t="s">
        <v>2866</v>
      </c>
      <c r="AJ21" s="37" t="s">
        <v>74</v>
      </c>
      <c r="AK21" s="37" t="s">
        <v>65</v>
      </c>
      <c r="AL21" s="37" t="s">
        <v>202</v>
      </c>
      <c r="AM21" s="37" t="s">
        <v>203</v>
      </c>
      <c r="AN21" s="37">
        <v>0.14713999999999999</v>
      </c>
      <c r="AO21" s="37" t="s">
        <v>68</v>
      </c>
      <c r="AP21" s="37"/>
      <c r="AQ21" s="37"/>
      <c r="AR21" s="37" t="s">
        <v>68</v>
      </c>
      <c r="AS21" s="37"/>
      <c r="AT21" s="37"/>
      <c r="AU21" s="37" t="s">
        <v>2867</v>
      </c>
      <c r="AV21" s="37" t="s">
        <v>2868</v>
      </c>
      <c r="AW21" s="37">
        <v>0.32181999999999999</v>
      </c>
      <c r="AX21" s="37" t="s">
        <v>2869</v>
      </c>
      <c r="AY21" s="37" t="s">
        <v>2870</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1312</v>
      </c>
      <c r="C22" s="37" t="s">
        <v>1313</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526</v>
      </c>
      <c r="AI22" s="37" t="s">
        <v>1314</v>
      </c>
      <c r="AJ22" s="37" t="s">
        <v>527</v>
      </c>
      <c r="AK22" s="37" t="s">
        <v>65</v>
      </c>
      <c r="AL22" s="37" t="s">
        <v>528</v>
      </c>
      <c r="AM22" s="37" t="s">
        <v>529</v>
      </c>
      <c r="AN22" s="37">
        <v>91.399519999999995</v>
      </c>
      <c r="AO22" s="37" t="s">
        <v>68</v>
      </c>
      <c r="AP22" s="37"/>
      <c r="AQ22" s="37"/>
      <c r="AR22" s="37" t="s">
        <v>68</v>
      </c>
      <c r="AS22" s="37"/>
      <c r="AT22" s="37"/>
      <c r="AU22" s="37" t="s">
        <v>101</v>
      </c>
      <c r="AV22" s="37" t="s">
        <v>102</v>
      </c>
      <c r="AW22" s="37">
        <v>169.90772000000001</v>
      </c>
      <c r="AX22" s="37" t="s">
        <v>676</v>
      </c>
      <c r="AY22" s="37" t="s">
        <v>677</v>
      </c>
      <c r="AZ22" s="3">
        <v>2292</v>
      </c>
      <c r="BA22" s="37" t="s">
        <v>60</v>
      </c>
      <c r="BB22" s="37">
        <v>2292</v>
      </c>
      <c r="BC22" s="37" t="s">
        <v>103</v>
      </c>
      <c r="BD22" s="37" t="s">
        <v>769</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1449</v>
      </c>
      <c r="C23" s="37" t="s">
        <v>1437</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1450</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1451</v>
      </c>
      <c r="AY23" s="37" t="s">
        <v>1452</v>
      </c>
      <c r="AZ23" s="3">
        <v>2412</v>
      </c>
      <c r="BA23" s="37" t="s">
        <v>60</v>
      </c>
      <c r="BB23" s="37">
        <v>2412</v>
      </c>
      <c r="BC23" s="37" t="s">
        <v>103</v>
      </c>
      <c r="BD23" s="37" t="s">
        <v>1453</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1454</v>
      </c>
      <c r="C24" s="37" t="s">
        <v>1439</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1455</v>
      </c>
      <c r="AJ24" s="37" t="s">
        <v>97</v>
      </c>
      <c r="AK24" s="37" t="s">
        <v>65</v>
      </c>
      <c r="AL24" s="37" t="s">
        <v>262</v>
      </c>
      <c r="AM24" s="37" t="s">
        <v>263</v>
      </c>
      <c r="AN24" s="37">
        <v>71.602260000000001</v>
      </c>
      <c r="AO24" s="37" t="s">
        <v>68</v>
      </c>
      <c r="AP24" s="37"/>
      <c r="AQ24" s="37"/>
      <c r="AR24" s="37" t="s">
        <v>68</v>
      </c>
      <c r="AS24" s="37"/>
      <c r="AT24" s="37"/>
      <c r="AU24" s="37" t="s">
        <v>1917</v>
      </c>
      <c r="AV24" s="37" t="s">
        <v>1918</v>
      </c>
      <c r="AW24" s="37">
        <v>268.12761999999998</v>
      </c>
      <c r="AX24" s="37" t="s">
        <v>1451</v>
      </c>
      <c r="AY24" s="37" t="s">
        <v>1452</v>
      </c>
      <c r="AZ24" s="3">
        <v>3696</v>
      </c>
      <c r="BA24" s="37" t="s">
        <v>60</v>
      </c>
      <c r="BB24" s="37">
        <v>3696</v>
      </c>
      <c r="BC24" s="37" t="s">
        <v>1456</v>
      </c>
      <c r="BD24" s="37" t="s">
        <v>1453</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1457</v>
      </c>
      <c r="C25" s="37" t="s">
        <v>1443</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760</v>
      </c>
      <c r="AH25" s="37" t="s">
        <v>96</v>
      </c>
      <c r="AI25" s="37" t="s">
        <v>1455</v>
      </c>
      <c r="AJ25" s="37" t="s">
        <v>97</v>
      </c>
      <c r="AK25" s="37" t="s">
        <v>65</v>
      </c>
      <c r="AL25" s="37" t="s">
        <v>262</v>
      </c>
      <c r="AM25" s="37" t="s">
        <v>263</v>
      </c>
      <c r="AN25" s="37">
        <v>62.329819999999998</v>
      </c>
      <c r="AO25" s="37" t="s">
        <v>68</v>
      </c>
      <c r="AP25" s="37"/>
      <c r="AQ25" s="37"/>
      <c r="AR25" s="37" t="s">
        <v>68</v>
      </c>
      <c r="AS25" s="37"/>
      <c r="AT25" s="37"/>
      <c r="AU25" s="37" t="s">
        <v>1917</v>
      </c>
      <c r="AV25" s="37" t="s">
        <v>1918</v>
      </c>
      <c r="AW25" s="37">
        <v>233.94130999999999</v>
      </c>
      <c r="AX25" s="37" t="s">
        <v>1451</v>
      </c>
      <c r="AY25" s="37" t="s">
        <v>1452</v>
      </c>
      <c r="AZ25" s="3">
        <v>3192</v>
      </c>
      <c r="BA25" s="37" t="s">
        <v>60</v>
      </c>
      <c r="BB25" s="37">
        <v>3192</v>
      </c>
      <c r="BC25" s="37" t="s">
        <v>1456</v>
      </c>
      <c r="BD25" s="37" t="s">
        <v>1453</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1458</v>
      </c>
      <c r="C26" s="37" t="s">
        <v>1444</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760</v>
      </c>
      <c r="AH26" s="37" t="s">
        <v>96</v>
      </c>
      <c r="AI26" s="37" t="s">
        <v>1455</v>
      </c>
      <c r="AJ26" s="37" t="s">
        <v>97</v>
      </c>
      <c r="AK26" s="37" t="s">
        <v>65</v>
      </c>
      <c r="AL26" s="37" t="s">
        <v>262</v>
      </c>
      <c r="AM26" s="37" t="s">
        <v>263</v>
      </c>
      <c r="AN26" s="37">
        <v>14.076589999999999</v>
      </c>
      <c r="AO26" s="37" t="s">
        <v>68</v>
      </c>
      <c r="AP26" s="37"/>
      <c r="AQ26" s="37"/>
      <c r="AR26" s="37" t="s">
        <v>68</v>
      </c>
      <c r="AS26" s="37"/>
      <c r="AT26" s="37"/>
      <c r="AU26" s="37" t="s">
        <v>1917</v>
      </c>
      <c r="AV26" s="37" t="s">
        <v>1918</v>
      </c>
      <c r="AW26" s="37">
        <v>52.754809999999999</v>
      </c>
      <c r="AX26" s="37" t="s">
        <v>1451</v>
      </c>
      <c r="AY26" s="37" t="s">
        <v>1452</v>
      </c>
      <c r="AZ26" s="3">
        <v>720</v>
      </c>
      <c r="BA26" s="37" t="s">
        <v>60</v>
      </c>
      <c r="BB26" s="37">
        <v>720</v>
      </c>
      <c r="BC26" s="37" t="s">
        <v>1456</v>
      </c>
      <c r="BD26" s="37" t="s">
        <v>1453</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1459</v>
      </c>
      <c r="C27" s="37" t="s">
        <v>1445</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760</v>
      </c>
      <c r="AH27" s="37" t="s">
        <v>96</v>
      </c>
      <c r="AI27" s="37" t="s">
        <v>1450</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1451</v>
      </c>
      <c r="AY27" s="37" t="s">
        <v>1452</v>
      </c>
      <c r="AZ27" s="3">
        <v>456</v>
      </c>
      <c r="BA27" s="37" t="s">
        <v>60</v>
      </c>
      <c r="BB27" s="37">
        <v>456</v>
      </c>
      <c r="BC27" s="37" t="s">
        <v>103</v>
      </c>
      <c r="BD27" s="37" t="s">
        <v>1453</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1354</v>
      </c>
      <c r="C28" s="37" t="s">
        <v>1355</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760</v>
      </c>
      <c r="AH28" s="37" t="s">
        <v>587</v>
      </c>
      <c r="AI28" s="37" t="s">
        <v>849</v>
      </c>
      <c r="AJ28" s="37" t="s">
        <v>74</v>
      </c>
      <c r="AK28" s="37" t="s">
        <v>98</v>
      </c>
      <c r="AL28" s="37" t="s">
        <v>588</v>
      </c>
      <c r="AM28" s="37" t="s">
        <v>589</v>
      </c>
      <c r="AN28" s="37">
        <v>3.2756099999999999</v>
      </c>
      <c r="AO28" s="37" t="s">
        <v>68</v>
      </c>
      <c r="AP28" s="37"/>
      <c r="AQ28" s="37"/>
      <c r="AR28" s="37" t="s">
        <v>68</v>
      </c>
      <c r="AS28" s="37"/>
      <c r="AT28" s="37"/>
      <c r="AU28" s="37" t="s">
        <v>654</v>
      </c>
      <c r="AV28" s="37" t="s">
        <v>655</v>
      </c>
      <c r="AW28" s="37">
        <v>6.0895799999999998</v>
      </c>
      <c r="AX28" s="37" t="s">
        <v>590</v>
      </c>
      <c r="AY28" s="37" t="s">
        <v>591</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3344</v>
      </c>
      <c r="C29" s="37" t="s">
        <v>3345</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760</v>
      </c>
      <c r="AH29" s="37" t="s">
        <v>63</v>
      </c>
      <c r="AI29" s="37" t="s">
        <v>646</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619</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1348</v>
      </c>
      <c r="C30" s="37" t="s">
        <v>1349</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433</v>
      </c>
      <c r="AI30" s="37" t="s">
        <v>1350</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1351</v>
      </c>
      <c r="AY30" s="37" t="s">
        <v>1352</v>
      </c>
      <c r="AZ30" s="3">
        <v>50</v>
      </c>
      <c r="BA30" s="37" t="s">
        <v>178</v>
      </c>
      <c r="BB30" s="37">
        <v>51</v>
      </c>
      <c r="BC30" s="37" t="s">
        <v>60</v>
      </c>
      <c r="BD30" s="37" t="s">
        <v>60</v>
      </c>
      <c r="BE30" s="37" t="s">
        <v>434</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Line 6, 9</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False</v>
      </c>
    </row>
    <row r="31" spans="1:64" x14ac:dyDescent="0.25">
      <c r="A31" s="34">
        <v>30</v>
      </c>
      <c r="B31" s="37" t="s">
        <v>5667</v>
      </c>
      <c r="C31" s="37" t="s">
        <v>5668</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520</v>
      </c>
      <c r="AI31" s="37" t="s">
        <v>843</v>
      </c>
      <c r="AJ31" s="37" t="s">
        <v>521</v>
      </c>
      <c r="AK31" s="37" t="s">
        <v>98</v>
      </c>
      <c r="AL31" s="37" t="s">
        <v>522</v>
      </c>
      <c r="AM31" s="37" t="s">
        <v>523</v>
      </c>
      <c r="AN31" s="37">
        <v>17.452559999999998</v>
      </c>
      <c r="AO31" s="37" t="s">
        <v>68</v>
      </c>
      <c r="AP31" s="37"/>
      <c r="AQ31" s="37"/>
      <c r="AR31" s="37" t="s">
        <v>68</v>
      </c>
      <c r="AS31" s="37"/>
      <c r="AT31" s="37"/>
      <c r="AU31" s="37" t="s">
        <v>524</v>
      </c>
      <c r="AV31" s="37" t="s">
        <v>525</v>
      </c>
      <c r="AW31" s="37">
        <v>39.287930000000003</v>
      </c>
      <c r="AX31" s="37" t="s">
        <v>830</v>
      </c>
      <c r="AY31" s="37" t="s">
        <v>831</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5669</v>
      </c>
      <c r="C32" s="37" t="s">
        <v>5670</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760</v>
      </c>
      <c r="AH32" s="37" t="s">
        <v>520</v>
      </c>
      <c r="AI32" s="37" t="s">
        <v>843</v>
      </c>
      <c r="AJ32" s="37" t="s">
        <v>521</v>
      </c>
      <c r="AK32" s="37" t="s">
        <v>98</v>
      </c>
      <c r="AL32" s="37" t="s">
        <v>522</v>
      </c>
      <c r="AM32" s="37" t="s">
        <v>523</v>
      </c>
      <c r="AN32" s="37">
        <v>2.4335200000000001</v>
      </c>
      <c r="AO32" s="37" t="s">
        <v>68</v>
      </c>
      <c r="AP32" s="37"/>
      <c r="AQ32" s="37"/>
      <c r="AR32" s="37" t="s">
        <v>68</v>
      </c>
      <c r="AS32" s="37"/>
      <c r="AT32" s="37"/>
      <c r="AU32" s="37" t="s">
        <v>524</v>
      </c>
      <c r="AV32" s="37" t="s">
        <v>525</v>
      </c>
      <c r="AW32" s="37">
        <v>5.47818</v>
      </c>
      <c r="AX32" s="37" t="s">
        <v>830</v>
      </c>
      <c r="AY32" s="37" t="s">
        <v>831</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10954</v>
      </c>
      <c r="C33" s="37" t="s">
        <v>9387</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587</v>
      </c>
      <c r="AI33" s="37" t="s">
        <v>849</v>
      </c>
      <c r="AJ33" s="37" t="s">
        <v>74</v>
      </c>
      <c r="AK33" s="37" t="s">
        <v>98</v>
      </c>
      <c r="AL33" s="37" t="s">
        <v>588</v>
      </c>
      <c r="AM33" s="37" t="s">
        <v>589</v>
      </c>
      <c r="AN33" s="37">
        <v>1.883</v>
      </c>
      <c r="AO33" s="37" t="s">
        <v>68</v>
      </c>
      <c r="AP33" s="37"/>
      <c r="AQ33" s="37"/>
      <c r="AR33" s="37" t="s">
        <v>68</v>
      </c>
      <c r="AS33" s="37"/>
      <c r="AT33" s="37"/>
      <c r="AU33" s="37" t="s">
        <v>654</v>
      </c>
      <c r="AV33" s="37" t="s">
        <v>655</v>
      </c>
      <c r="AW33" s="37">
        <v>3.50088</v>
      </c>
      <c r="AX33" s="37" t="s">
        <v>590</v>
      </c>
      <c r="AY33" s="37" t="s">
        <v>591</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Line 6, 9</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5072</v>
      </c>
      <c r="C34" s="37" t="s">
        <v>5073</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7" t="s">
        <v>760</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10955</v>
      </c>
      <c r="C35" s="37" t="s">
        <v>9934</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1616</v>
      </c>
      <c r="AJ35" s="37" t="s">
        <v>64</v>
      </c>
      <c r="AK35" s="37" t="s">
        <v>98</v>
      </c>
      <c r="AL35" s="37" t="s">
        <v>66</v>
      </c>
      <c r="AM35" s="37" t="s">
        <v>67</v>
      </c>
      <c r="AN35" s="37">
        <v>16.41752</v>
      </c>
      <c r="AO35" s="37" t="s">
        <v>68</v>
      </c>
      <c r="AP35" s="37"/>
      <c r="AQ35" s="37"/>
      <c r="AR35" s="37" t="s">
        <v>68</v>
      </c>
      <c r="AS35" s="37"/>
      <c r="AT35" s="37"/>
      <c r="AU35" s="37" t="s">
        <v>690</v>
      </c>
      <c r="AV35" s="37" t="s">
        <v>691</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14904</v>
      </c>
      <c r="C36" s="37" t="s">
        <v>6403</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14926</v>
      </c>
      <c r="AJ36" s="37" t="s">
        <v>147</v>
      </c>
      <c r="AK36" s="37" t="s">
        <v>65</v>
      </c>
      <c r="AL36" s="37" t="s">
        <v>148</v>
      </c>
      <c r="AM36" s="37" t="s">
        <v>149</v>
      </c>
      <c r="AN36" s="37">
        <v>83.170370000000005</v>
      </c>
      <c r="AO36" s="37" t="s">
        <v>68</v>
      </c>
      <c r="AP36" s="37"/>
      <c r="AQ36" s="37"/>
      <c r="AR36" s="37" t="s">
        <v>68</v>
      </c>
      <c r="AS36" s="37"/>
      <c r="AT36" s="37"/>
      <c r="AU36" s="37" t="s">
        <v>14927</v>
      </c>
      <c r="AV36" s="37" t="s">
        <v>14928</v>
      </c>
      <c r="AW36" s="37">
        <v>181.89063999999999</v>
      </c>
      <c r="AX36" s="37" t="s">
        <v>14929</v>
      </c>
      <c r="AY36" s="37" t="s">
        <v>14930</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8197</v>
      </c>
      <c r="C37" s="37" t="s">
        <v>8198</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7" t="s">
        <v>760</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10956</v>
      </c>
      <c r="C38" s="37" t="s">
        <v>9941</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1616</v>
      </c>
      <c r="AJ38" s="37" t="s">
        <v>64</v>
      </c>
      <c r="AK38" s="37" t="s">
        <v>98</v>
      </c>
      <c r="AL38" s="37" t="s">
        <v>66</v>
      </c>
      <c r="AM38" s="37" t="s">
        <v>67</v>
      </c>
      <c r="AN38" s="37">
        <v>84.836820000000003</v>
      </c>
      <c r="AO38" s="37" t="s">
        <v>68</v>
      </c>
      <c r="AP38" s="37"/>
      <c r="AQ38" s="37"/>
      <c r="AR38" s="37" t="s">
        <v>68</v>
      </c>
      <c r="AS38" s="37"/>
      <c r="AT38" s="37"/>
      <c r="AU38" s="37" t="s">
        <v>690</v>
      </c>
      <c r="AV38" s="37" t="s">
        <v>691</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10957</v>
      </c>
      <c r="C39" s="37" t="s">
        <v>10298</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760</v>
      </c>
      <c r="AH39" s="37" t="s">
        <v>433</v>
      </c>
      <c r="AI39" s="37" t="s">
        <v>6400</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6401</v>
      </c>
      <c r="AY39" s="37" t="s">
        <v>6402</v>
      </c>
      <c r="AZ39" s="3">
        <v>6145</v>
      </c>
      <c r="BA39" s="37" t="s">
        <v>178</v>
      </c>
      <c r="BB39" s="37">
        <v>7801</v>
      </c>
      <c r="BC39" s="37" t="s">
        <v>60</v>
      </c>
      <c r="BD39" s="37" t="s">
        <v>60</v>
      </c>
      <c r="BE39" s="37" t="s">
        <v>535</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10958</v>
      </c>
      <c r="C40" s="37" t="s">
        <v>10300</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760</v>
      </c>
      <c r="AH40" s="37" t="s">
        <v>433</v>
      </c>
      <c r="AI40" s="37" t="s">
        <v>6400</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6401</v>
      </c>
      <c r="AY40" s="37" t="s">
        <v>6402</v>
      </c>
      <c r="AZ40" s="3">
        <v>5166</v>
      </c>
      <c r="BA40" s="37" t="s">
        <v>178</v>
      </c>
      <c r="BB40" s="37">
        <v>5388</v>
      </c>
      <c r="BC40" s="37" t="s">
        <v>60</v>
      </c>
      <c r="BD40" s="37" t="s">
        <v>60</v>
      </c>
      <c r="BE40" s="37" t="s">
        <v>535</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10959</v>
      </c>
      <c r="C41" s="37" t="s">
        <v>9405</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c r="AG41" s="37" t="s">
        <v>62</v>
      </c>
      <c r="AH41" s="37" t="s">
        <v>121</v>
      </c>
      <c r="AI41" s="37" t="s">
        <v>4095</v>
      </c>
      <c r="AJ41" s="37" t="s">
        <v>64</v>
      </c>
      <c r="AK41" s="37" t="s">
        <v>65</v>
      </c>
      <c r="AL41" s="37" t="s">
        <v>66</v>
      </c>
      <c r="AM41" s="37" t="s">
        <v>67</v>
      </c>
      <c r="AN41" s="37">
        <v>4.4460800000000003</v>
      </c>
      <c r="AO41" s="37" t="s">
        <v>68</v>
      </c>
      <c r="AP41" s="37"/>
      <c r="AQ41" s="37"/>
      <c r="AR41" s="37" t="s">
        <v>68</v>
      </c>
      <c r="AS41" s="37"/>
      <c r="AT41" s="37"/>
      <c r="AU41" s="37" t="s">
        <v>4092</v>
      </c>
      <c r="AV41" s="37" t="s">
        <v>4093</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10960</v>
      </c>
      <c r="C42" s="37" t="s">
        <v>9406</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7" t="s">
        <v>760</v>
      </c>
      <c r="AH42" s="37" t="s">
        <v>121</v>
      </c>
      <c r="AI42" s="37" t="s">
        <v>4095</v>
      </c>
      <c r="AJ42" s="37" t="s">
        <v>64</v>
      </c>
      <c r="AK42" s="37" t="s">
        <v>65</v>
      </c>
      <c r="AL42" s="37" t="s">
        <v>66</v>
      </c>
      <c r="AM42" s="37" t="s">
        <v>67</v>
      </c>
      <c r="AN42" s="37">
        <v>6.2122099999999998</v>
      </c>
      <c r="AO42" s="37" t="s">
        <v>68</v>
      </c>
      <c r="AP42" s="37"/>
      <c r="AQ42" s="37"/>
      <c r="AR42" s="37" t="s">
        <v>68</v>
      </c>
      <c r="AS42" s="37"/>
      <c r="AT42" s="37"/>
      <c r="AU42" s="37" t="s">
        <v>4092</v>
      </c>
      <c r="AV42" s="37" t="s">
        <v>4093</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10961</v>
      </c>
      <c r="C43" s="37" t="s">
        <v>9407</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7" t="s">
        <v>760</v>
      </c>
      <c r="AH43" s="37" t="s">
        <v>121</v>
      </c>
      <c r="AI43" s="37" t="s">
        <v>4095</v>
      </c>
      <c r="AJ43" s="37" t="s">
        <v>64</v>
      </c>
      <c r="AK43" s="37" t="s">
        <v>65</v>
      </c>
      <c r="AL43" s="37" t="s">
        <v>66</v>
      </c>
      <c r="AM43" s="37" t="s">
        <v>67</v>
      </c>
      <c r="AN43" s="37">
        <v>0.56869999999999998</v>
      </c>
      <c r="AO43" s="37" t="s">
        <v>68</v>
      </c>
      <c r="AP43" s="37"/>
      <c r="AQ43" s="37"/>
      <c r="AR43" s="37" t="s">
        <v>68</v>
      </c>
      <c r="AS43" s="37"/>
      <c r="AT43" s="37"/>
      <c r="AU43" s="37" t="s">
        <v>4092</v>
      </c>
      <c r="AV43" s="37" t="s">
        <v>4093</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10962</v>
      </c>
      <c r="C44" s="37" t="s">
        <v>9408</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4095</v>
      </c>
      <c r="AJ44" s="37" t="s">
        <v>64</v>
      </c>
      <c r="AK44" s="37" t="s">
        <v>65</v>
      </c>
      <c r="AL44" s="37" t="s">
        <v>66</v>
      </c>
      <c r="AM44" s="37" t="s">
        <v>67</v>
      </c>
      <c r="AN44" s="37">
        <v>109.88969</v>
      </c>
      <c r="AO44" s="37" t="s">
        <v>68</v>
      </c>
      <c r="AP44" s="37"/>
      <c r="AQ44" s="37"/>
      <c r="AR44" s="37" t="s">
        <v>68</v>
      </c>
      <c r="AS44" s="37"/>
      <c r="AT44" s="37"/>
      <c r="AU44" s="37" t="s">
        <v>4092</v>
      </c>
      <c r="AV44" s="37" t="s">
        <v>4093</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10963</v>
      </c>
      <c r="C45" s="37" t="s">
        <v>9409</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4095</v>
      </c>
      <c r="AJ45" s="37" t="s">
        <v>64</v>
      </c>
      <c r="AK45" s="37" t="s">
        <v>65</v>
      </c>
      <c r="AL45" s="37" t="s">
        <v>66</v>
      </c>
      <c r="AM45" s="37" t="s">
        <v>67</v>
      </c>
      <c r="AN45" s="37">
        <v>13.83028</v>
      </c>
      <c r="AO45" s="37" t="s">
        <v>68</v>
      </c>
      <c r="AP45" s="37"/>
      <c r="AQ45" s="37"/>
      <c r="AR45" s="37" t="s">
        <v>68</v>
      </c>
      <c r="AS45" s="37"/>
      <c r="AT45" s="37"/>
      <c r="AU45" s="37" t="s">
        <v>4092</v>
      </c>
      <c r="AV45" s="37" t="s">
        <v>4093</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10964</v>
      </c>
      <c r="C46" s="37" t="s">
        <v>9410</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4095</v>
      </c>
      <c r="AJ46" s="37" t="s">
        <v>64</v>
      </c>
      <c r="AK46" s="37" t="s">
        <v>65</v>
      </c>
      <c r="AL46" s="37" t="s">
        <v>66</v>
      </c>
      <c r="AM46" s="37" t="s">
        <v>67</v>
      </c>
      <c r="AN46" s="37">
        <v>6.1963900000000001</v>
      </c>
      <c r="AO46" s="37" t="s">
        <v>68</v>
      </c>
      <c r="AP46" s="37"/>
      <c r="AQ46" s="37"/>
      <c r="AR46" s="37" t="s">
        <v>68</v>
      </c>
      <c r="AS46" s="37"/>
      <c r="AT46" s="37"/>
      <c r="AU46" s="37" t="s">
        <v>4092</v>
      </c>
      <c r="AV46" s="37" t="s">
        <v>4093</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10965</v>
      </c>
      <c r="C47" s="37" t="s">
        <v>9411</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4095</v>
      </c>
      <c r="AJ47" s="37" t="s">
        <v>64</v>
      </c>
      <c r="AK47" s="37" t="s">
        <v>65</v>
      </c>
      <c r="AL47" s="37" t="s">
        <v>66</v>
      </c>
      <c r="AM47" s="37" t="s">
        <v>67</v>
      </c>
      <c r="AN47" s="37">
        <v>210.76078000000001</v>
      </c>
      <c r="AO47" s="37" t="s">
        <v>68</v>
      </c>
      <c r="AP47" s="37"/>
      <c r="AQ47" s="37"/>
      <c r="AR47" s="37" t="s">
        <v>68</v>
      </c>
      <c r="AS47" s="37"/>
      <c r="AT47" s="37"/>
      <c r="AU47" s="37" t="s">
        <v>4092</v>
      </c>
      <c r="AV47" s="37" t="s">
        <v>4093</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10966</v>
      </c>
      <c r="C48" s="37" t="s">
        <v>9451</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7" t="s">
        <v>760</v>
      </c>
      <c r="AH48" s="37" t="s">
        <v>121</v>
      </c>
      <c r="AI48" s="37" t="s">
        <v>4095</v>
      </c>
      <c r="AJ48" s="37" t="s">
        <v>64</v>
      </c>
      <c r="AK48" s="37" t="s">
        <v>65</v>
      </c>
      <c r="AL48" s="37" t="s">
        <v>66</v>
      </c>
      <c r="AM48" s="37" t="s">
        <v>67</v>
      </c>
      <c r="AN48" s="37">
        <v>40.154989999999998</v>
      </c>
      <c r="AO48" s="37" t="s">
        <v>68</v>
      </c>
      <c r="AP48" s="37"/>
      <c r="AQ48" s="37"/>
      <c r="AR48" s="37" t="s">
        <v>68</v>
      </c>
      <c r="AS48" s="37"/>
      <c r="AT48" s="37"/>
      <c r="AU48" s="37" t="s">
        <v>4092</v>
      </c>
      <c r="AV48" s="37" t="s">
        <v>4093</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4777</v>
      </c>
      <c r="C49" s="37" t="s">
        <v>4778</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665</v>
      </c>
      <c r="AI49" s="37" t="s">
        <v>666</v>
      </c>
      <c r="AJ49" s="37" t="s">
        <v>74</v>
      </c>
      <c r="AK49" s="37" t="s">
        <v>98</v>
      </c>
      <c r="AL49" s="37" t="s">
        <v>162</v>
      </c>
      <c r="AM49" s="37" t="s">
        <v>163</v>
      </c>
      <c r="AN49" s="37">
        <v>182.81010000000001</v>
      </c>
      <c r="AO49" s="37" t="s">
        <v>91</v>
      </c>
      <c r="AP49" s="37" t="s">
        <v>92</v>
      </c>
      <c r="AQ49" s="37">
        <v>182.81010000000001</v>
      </c>
      <c r="AR49" s="37" t="s">
        <v>68</v>
      </c>
      <c r="AS49" s="37"/>
      <c r="AT49" s="37"/>
      <c r="AU49" s="37" t="s">
        <v>667</v>
      </c>
      <c r="AV49" s="37" t="s">
        <v>668</v>
      </c>
      <c r="AW49" s="37">
        <v>343.07233000000002</v>
      </c>
      <c r="AX49" s="37" t="s">
        <v>208</v>
      </c>
      <c r="AY49" s="37" t="s">
        <v>208</v>
      </c>
      <c r="AZ49" s="3" t="s">
        <v>208</v>
      </c>
      <c r="BA49" s="37" t="s">
        <v>60</v>
      </c>
      <c r="BB49" s="37">
        <v>5064</v>
      </c>
      <c r="BC49" s="37" t="s">
        <v>209</v>
      </c>
      <c r="BD49" s="37" t="s">
        <v>764</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799</v>
      </c>
      <c r="C50" s="37" t="s">
        <v>793</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760</v>
      </c>
      <c r="AH50" s="37" t="s">
        <v>794</v>
      </c>
      <c r="AI50" s="37" t="s">
        <v>796</v>
      </c>
      <c r="AJ50" s="37" t="s">
        <v>795</v>
      </c>
      <c r="AK50" s="37" t="s">
        <v>98</v>
      </c>
      <c r="AL50" s="37" t="s">
        <v>299</v>
      </c>
      <c r="AM50" s="37" t="s">
        <v>300</v>
      </c>
      <c r="AN50" s="37">
        <v>146.32839999999999</v>
      </c>
      <c r="AO50" s="37" t="s">
        <v>68</v>
      </c>
      <c r="AP50" s="37"/>
      <c r="AQ50" s="37"/>
      <c r="AR50" s="37" t="s">
        <v>68</v>
      </c>
      <c r="AS50" s="37"/>
      <c r="AT50" s="37"/>
      <c r="AU50" s="37" t="s">
        <v>577</v>
      </c>
      <c r="AV50" s="37" t="s">
        <v>578</v>
      </c>
      <c r="AW50" s="37">
        <v>639.95173</v>
      </c>
      <c r="AX50" s="37" t="s">
        <v>797</v>
      </c>
      <c r="AY50" s="37" t="s">
        <v>798</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807</v>
      </c>
      <c r="C51" s="37" t="s">
        <v>808</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520</v>
      </c>
      <c r="AI51" s="37" t="s">
        <v>804</v>
      </c>
      <c r="AJ51" s="37" t="s">
        <v>521</v>
      </c>
      <c r="AK51" s="37" t="s">
        <v>98</v>
      </c>
      <c r="AL51" s="37" t="s">
        <v>522</v>
      </c>
      <c r="AM51" s="37" t="s">
        <v>523</v>
      </c>
      <c r="AN51" s="37">
        <v>8.5182699999999993</v>
      </c>
      <c r="AO51" s="37" t="s">
        <v>68</v>
      </c>
      <c r="AP51" s="37"/>
      <c r="AQ51" s="37"/>
      <c r="AR51" s="37" t="s">
        <v>68</v>
      </c>
      <c r="AS51" s="37"/>
      <c r="AT51" s="37"/>
      <c r="AU51" s="37" t="s">
        <v>524</v>
      </c>
      <c r="AV51" s="37" t="s">
        <v>525</v>
      </c>
      <c r="AW51" s="37">
        <v>19.17531</v>
      </c>
      <c r="AX51" s="37" t="s">
        <v>805</v>
      </c>
      <c r="AY51" s="37" t="s">
        <v>806</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809</v>
      </c>
      <c r="C52" s="37" t="s">
        <v>810</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520</v>
      </c>
      <c r="AI52" s="37" t="s">
        <v>804</v>
      </c>
      <c r="AJ52" s="37" t="s">
        <v>521</v>
      </c>
      <c r="AK52" s="37" t="s">
        <v>98</v>
      </c>
      <c r="AL52" s="37" t="s">
        <v>522</v>
      </c>
      <c r="AM52" s="37" t="s">
        <v>523</v>
      </c>
      <c r="AN52" s="37">
        <v>15.895009999999999</v>
      </c>
      <c r="AO52" s="37" t="s">
        <v>68</v>
      </c>
      <c r="AP52" s="37"/>
      <c r="AQ52" s="37"/>
      <c r="AR52" s="37" t="s">
        <v>68</v>
      </c>
      <c r="AS52" s="37"/>
      <c r="AT52" s="37"/>
      <c r="AU52" s="37" t="s">
        <v>524</v>
      </c>
      <c r="AV52" s="37" t="s">
        <v>525</v>
      </c>
      <c r="AW52" s="37">
        <v>35.781120000000001</v>
      </c>
      <c r="AX52" s="37" t="s">
        <v>805</v>
      </c>
      <c r="AY52" s="37" t="s">
        <v>806</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841</v>
      </c>
      <c r="C53" s="37" t="s">
        <v>842</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520</v>
      </c>
      <c r="AI53" s="37" t="s">
        <v>804</v>
      </c>
      <c r="AJ53" s="37" t="s">
        <v>521</v>
      </c>
      <c r="AK53" s="37" t="s">
        <v>98</v>
      </c>
      <c r="AL53" s="37" t="s">
        <v>522</v>
      </c>
      <c r="AM53" s="37" t="s">
        <v>523</v>
      </c>
      <c r="AN53" s="37">
        <v>5.07057</v>
      </c>
      <c r="AO53" s="37" t="s">
        <v>68</v>
      </c>
      <c r="AP53" s="37"/>
      <c r="AQ53" s="37"/>
      <c r="AR53" s="37" t="s">
        <v>68</v>
      </c>
      <c r="AS53" s="37"/>
      <c r="AT53" s="37"/>
      <c r="AU53" s="37" t="s">
        <v>524</v>
      </c>
      <c r="AV53" s="37" t="s">
        <v>525</v>
      </c>
      <c r="AW53" s="37">
        <v>11.41466</v>
      </c>
      <c r="AX53" s="37" t="s">
        <v>823</v>
      </c>
      <c r="AY53" s="37" t="s">
        <v>824</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844</v>
      </c>
      <c r="C54" s="37" t="s">
        <v>845</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520</v>
      </c>
      <c r="AI54" s="37" t="s">
        <v>843</v>
      </c>
      <c r="AJ54" s="37" t="s">
        <v>521</v>
      </c>
      <c r="AK54" s="37" t="s">
        <v>98</v>
      </c>
      <c r="AL54" s="37" t="s">
        <v>522</v>
      </c>
      <c r="AM54" s="37" t="s">
        <v>523</v>
      </c>
      <c r="AN54" s="37">
        <v>1.3839600000000001</v>
      </c>
      <c r="AO54" s="37" t="s">
        <v>68</v>
      </c>
      <c r="AP54" s="37"/>
      <c r="AQ54" s="37"/>
      <c r="AR54" s="37" t="s">
        <v>68</v>
      </c>
      <c r="AS54" s="37"/>
      <c r="AT54" s="37"/>
      <c r="AU54" s="37" t="s">
        <v>524</v>
      </c>
      <c r="AV54" s="37" t="s">
        <v>525</v>
      </c>
      <c r="AW54" s="37">
        <v>3.1155400000000002</v>
      </c>
      <c r="AX54" s="37" t="s">
        <v>832</v>
      </c>
      <c r="AY54" s="37" t="s">
        <v>833</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1942</v>
      </c>
      <c r="C55" s="37" t="s">
        <v>1943</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760</v>
      </c>
      <c r="AH55" s="37" t="s">
        <v>180</v>
      </c>
      <c r="AI55" s="37" t="s">
        <v>1265</v>
      </c>
      <c r="AJ55" s="37" t="s">
        <v>147</v>
      </c>
      <c r="AK55" s="37" t="s">
        <v>98</v>
      </c>
      <c r="AL55" s="37" t="s">
        <v>148</v>
      </c>
      <c r="AM55" s="37" t="s">
        <v>149</v>
      </c>
      <c r="AN55" s="37">
        <v>22.300740000000001</v>
      </c>
      <c r="AO55" s="37" t="s">
        <v>68</v>
      </c>
      <c r="AP55" s="37"/>
      <c r="AQ55" s="37"/>
      <c r="AR55" s="37" t="s">
        <v>68</v>
      </c>
      <c r="AS55" s="37"/>
      <c r="AT55" s="37"/>
      <c r="AU55" s="37" t="s">
        <v>516</v>
      </c>
      <c r="AV55" s="37" t="s">
        <v>517</v>
      </c>
      <c r="AW55" s="37">
        <v>48.768880000000003</v>
      </c>
      <c r="AX55" s="37" t="s">
        <v>1914</v>
      </c>
      <c r="AY55" s="37" t="s">
        <v>1907</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1135</v>
      </c>
      <c r="C56" s="37" t="s">
        <v>1136</v>
      </c>
      <c r="D56" s="37" t="s">
        <v>237</v>
      </c>
      <c r="E56" s="37" t="s">
        <v>574</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760</v>
      </c>
      <c r="AH56" s="37" t="s">
        <v>239</v>
      </c>
      <c r="AI56" s="37" t="s">
        <v>1132</v>
      </c>
      <c r="AJ56" s="37" t="s">
        <v>240</v>
      </c>
      <c r="AK56" s="37" t="s">
        <v>98</v>
      </c>
      <c r="AL56" s="37" t="s">
        <v>299</v>
      </c>
      <c r="AM56" s="37" t="s">
        <v>300</v>
      </c>
      <c r="AN56" s="37">
        <v>8.9108199999999993</v>
      </c>
      <c r="AO56" s="37" t="s">
        <v>68</v>
      </c>
      <c r="AP56" s="37"/>
      <c r="AQ56" s="37"/>
      <c r="AR56" s="37" t="s">
        <v>68</v>
      </c>
      <c r="AS56" s="37"/>
      <c r="AT56" s="37"/>
      <c r="AU56" s="37" t="s">
        <v>1133</v>
      </c>
      <c r="AV56" s="37" t="s">
        <v>1134</v>
      </c>
      <c r="AW56" s="37">
        <v>38.974429999999998</v>
      </c>
      <c r="AX56" s="37" t="s">
        <v>969</v>
      </c>
      <c r="AY56" s="37" t="s">
        <v>970</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2984</v>
      </c>
      <c r="C57" s="37" t="s">
        <v>2985</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760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2986</v>
      </c>
      <c r="C58" s="37" t="s">
        <v>2987</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760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2988</v>
      </c>
      <c r="C59" s="37" t="s">
        <v>2989</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760</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2990</v>
      </c>
      <c r="C60" s="37" t="s">
        <v>2991</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760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2993</v>
      </c>
      <c r="C61" s="37" t="s">
        <v>2994</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760</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2995</v>
      </c>
      <c r="C62" s="37" t="s">
        <v>2996</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760</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3075</v>
      </c>
      <c r="C63" s="37" t="s">
        <v>3076</v>
      </c>
      <c r="D63" s="37" t="s">
        <v>75</v>
      </c>
      <c r="E63" s="37" t="s">
        <v>480</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3077</v>
      </c>
      <c r="AI63" s="37" t="s">
        <v>3078</v>
      </c>
      <c r="AJ63" s="37" t="s">
        <v>74</v>
      </c>
      <c r="AK63" s="37" t="s">
        <v>152</v>
      </c>
      <c r="AL63" s="37" t="s">
        <v>266</v>
      </c>
      <c r="AM63" s="37" t="s">
        <v>195</v>
      </c>
      <c r="AN63" s="37">
        <v>4.2561900000000001</v>
      </c>
      <c r="AO63" s="37" t="s">
        <v>193</v>
      </c>
      <c r="AP63" s="37" t="s">
        <v>194</v>
      </c>
      <c r="AQ63" s="37">
        <v>4.2561900000000001</v>
      </c>
      <c r="AR63" s="37" t="s">
        <v>68</v>
      </c>
      <c r="AS63" s="37"/>
      <c r="AT63" s="37"/>
      <c r="AU63" s="37" t="s">
        <v>3079</v>
      </c>
      <c r="AV63" s="37" t="s">
        <v>3080</v>
      </c>
      <c r="AW63" s="37">
        <v>7.9121800000000002</v>
      </c>
      <c r="AX63" s="37" t="s">
        <v>3081</v>
      </c>
      <c r="AY63" s="37" t="s">
        <v>3082</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1752</v>
      </c>
      <c r="C64" s="37" t="s">
        <v>1753</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641</v>
      </c>
      <c r="AI64" s="37" t="s">
        <v>1746</v>
      </c>
      <c r="AJ64" s="37" t="s">
        <v>642</v>
      </c>
      <c r="AK64" s="37" t="s">
        <v>152</v>
      </c>
      <c r="AL64" s="37" t="s">
        <v>643</v>
      </c>
      <c r="AM64" s="37" t="s">
        <v>644</v>
      </c>
      <c r="AN64" s="37">
        <v>17.39583</v>
      </c>
      <c r="AO64" s="37" t="s">
        <v>68</v>
      </c>
      <c r="AP64" s="37"/>
      <c r="AQ64" s="37"/>
      <c r="AR64" s="37" t="s">
        <v>68</v>
      </c>
      <c r="AS64" s="37"/>
      <c r="AT64" s="37"/>
      <c r="AU64" s="37" t="s">
        <v>1747</v>
      </c>
      <c r="AV64" s="37" t="s">
        <v>1748</v>
      </c>
      <c r="AW64" s="37">
        <v>38.04307</v>
      </c>
      <c r="AX64" s="37" t="s">
        <v>1749</v>
      </c>
      <c r="AY64" s="37" t="s">
        <v>1750</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1755</v>
      </c>
      <c r="C65" s="37" t="s">
        <v>1756</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641</v>
      </c>
      <c r="AI65" s="37" t="s">
        <v>1746</v>
      </c>
      <c r="AJ65" s="37" t="s">
        <v>642</v>
      </c>
      <c r="AK65" s="37" t="s">
        <v>152</v>
      </c>
      <c r="AL65" s="37" t="s">
        <v>643</v>
      </c>
      <c r="AM65" s="37" t="s">
        <v>644</v>
      </c>
      <c r="AN65" s="37">
        <v>16.057120000000001</v>
      </c>
      <c r="AO65" s="37" t="s">
        <v>68</v>
      </c>
      <c r="AP65" s="37"/>
      <c r="AQ65" s="37"/>
      <c r="AR65" s="37" t="s">
        <v>68</v>
      </c>
      <c r="AS65" s="37"/>
      <c r="AT65" s="37"/>
      <c r="AU65" s="37" t="s">
        <v>1747</v>
      </c>
      <c r="AV65" s="37" t="s">
        <v>1748</v>
      </c>
      <c r="AW65" s="37">
        <v>35.115459999999999</v>
      </c>
      <c r="AX65" s="37" t="s">
        <v>1749</v>
      </c>
      <c r="AY65" s="37" t="s">
        <v>1750</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1028</v>
      </c>
      <c r="C66" s="37" t="s">
        <v>1029</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760</v>
      </c>
      <c r="AH66" s="37" t="s">
        <v>641</v>
      </c>
      <c r="AI66" s="37" t="s">
        <v>1025</v>
      </c>
      <c r="AJ66" s="37" t="s">
        <v>642</v>
      </c>
      <c r="AK66" s="37" t="s">
        <v>152</v>
      </c>
      <c r="AL66" s="37" t="s">
        <v>643</v>
      </c>
      <c r="AM66" s="37" t="s">
        <v>644</v>
      </c>
      <c r="AN66" s="37">
        <v>2.5779700000000001</v>
      </c>
      <c r="AO66" s="37" t="s">
        <v>68</v>
      </c>
      <c r="AP66" s="37"/>
      <c r="AQ66" s="37"/>
      <c r="AR66" s="37" t="s">
        <v>68</v>
      </c>
      <c r="AS66" s="37"/>
      <c r="AT66" s="37"/>
      <c r="AU66" s="37" t="s">
        <v>1026</v>
      </c>
      <c r="AV66" s="37" t="s">
        <v>1027</v>
      </c>
      <c r="AW66" s="37">
        <v>5.6376400000000002</v>
      </c>
      <c r="AX66" s="37" t="s">
        <v>1022</v>
      </c>
      <c r="AY66" s="37" t="s">
        <v>1023</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1460</v>
      </c>
      <c r="C67" s="37" t="s">
        <v>1461</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433</v>
      </c>
      <c r="AI67" s="37" t="s">
        <v>1462</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1463</v>
      </c>
      <c r="AY67" s="37" t="s">
        <v>1344</v>
      </c>
      <c r="AZ67" s="3">
        <v>34</v>
      </c>
      <c r="BA67" s="37" t="s">
        <v>178</v>
      </c>
      <c r="BB67" s="37">
        <v>38</v>
      </c>
      <c r="BC67" s="37" t="s">
        <v>60</v>
      </c>
      <c r="BD67" s="37" t="s">
        <v>60</v>
      </c>
      <c r="BE67" s="37" t="s">
        <v>434</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Line 6, 9</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True</v>
      </c>
    </row>
    <row r="68" spans="1:64" x14ac:dyDescent="0.25">
      <c r="A68" s="34">
        <v>69</v>
      </c>
      <c r="B68" s="37" t="s">
        <v>3131</v>
      </c>
      <c r="C68" s="37" t="s">
        <v>3132</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760</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3133</v>
      </c>
      <c r="C69" s="37" t="s">
        <v>3134</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760</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3135</v>
      </c>
      <c r="C70" s="37" t="s">
        <v>3136</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760</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3137</v>
      </c>
      <c r="C71" s="37" t="s">
        <v>3138</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760</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3139</v>
      </c>
      <c r="C72" s="37" t="s">
        <v>3140</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760</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3142</v>
      </c>
      <c r="C73" s="37" t="s">
        <v>3143</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760</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3144</v>
      </c>
      <c r="C74" s="37" t="s">
        <v>3145</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760</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3146</v>
      </c>
      <c r="C75" s="37" t="s">
        <v>3147</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760</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3149</v>
      </c>
      <c r="C76" s="37" t="s">
        <v>3150</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760</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3153</v>
      </c>
      <c r="C77" s="37" t="s">
        <v>3154</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760</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3155</v>
      </c>
      <c r="C78" s="37" t="s">
        <v>3156</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760</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3157</v>
      </c>
      <c r="C79" s="37" t="s">
        <v>3158</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760</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3160</v>
      </c>
      <c r="C80" s="37" t="s">
        <v>3161</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760</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3162</v>
      </c>
      <c r="C81" s="37" t="s">
        <v>3163</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760</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3164</v>
      </c>
      <c r="C82" s="37" t="s">
        <v>3165</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760</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3166</v>
      </c>
      <c r="C83" s="37" t="s">
        <v>3167</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760</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1464</v>
      </c>
      <c r="C84" s="37" t="s">
        <v>1465</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433</v>
      </c>
      <c r="AI84" s="37" t="s">
        <v>1462</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1463</v>
      </c>
      <c r="AY84" s="37" t="s">
        <v>1344</v>
      </c>
      <c r="AZ84" s="3">
        <v>8</v>
      </c>
      <c r="BA84" s="37" t="s">
        <v>178</v>
      </c>
      <c r="BB84" s="37">
        <v>10</v>
      </c>
      <c r="BC84" s="37" t="s">
        <v>60</v>
      </c>
      <c r="BD84" s="37" t="s">
        <v>60</v>
      </c>
      <c r="BE84" s="37" t="s">
        <v>434</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Line 6, 9</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True</v>
      </c>
    </row>
    <row r="85" spans="1:64" x14ac:dyDescent="0.25">
      <c r="A85" s="34">
        <v>86</v>
      </c>
      <c r="B85" s="37" t="s">
        <v>3325</v>
      </c>
      <c r="C85" s="37" t="s">
        <v>3326</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760</v>
      </c>
      <c r="AH85" s="37" t="s">
        <v>150</v>
      </c>
      <c r="AI85" s="37" t="s">
        <v>1765</v>
      </c>
      <c r="AJ85" s="37" t="s">
        <v>151</v>
      </c>
      <c r="AK85" s="37" t="s">
        <v>152</v>
      </c>
      <c r="AL85" s="37" t="s">
        <v>153</v>
      </c>
      <c r="AM85" s="37" t="s">
        <v>154</v>
      </c>
      <c r="AN85" s="37">
        <v>58.935929999999999</v>
      </c>
      <c r="AO85" s="37" t="s">
        <v>82</v>
      </c>
      <c r="AP85" s="37" t="s">
        <v>83</v>
      </c>
      <c r="AQ85" s="37">
        <v>51.05742</v>
      </c>
      <c r="AR85" s="37" t="s">
        <v>68</v>
      </c>
      <c r="AS85" s="37"/>
      <c r="AT85" s="37"/>
      <c r="AU85" s="37" t="s">
        <v>1766</v>
      </c>
      <c r="AV85" s="37" t="s">
        <v>1767</v>
      </c>
      <c r="AW85" s="37">
        <v>109.5626</v>
      </c>
      <c r="AX85" s="37" t="s">
        <v>651</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3327</v>
      </c>
      <c r="C86" s="37" t="s">
        <v>3328</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760</v>
      </c>
      <c r="AH86" s="37" t="s">
        <v>150</v>
      </c>
      <c r="AI86" s="37" t="s">
        <v>1765</v>
      </c>
      <c r="AJ86" s="37" t="s">
        <v>151</v>
      </c>
      <c r="AK86" s="37" t="s">
        <v>152</v>
      </c>
      <c r="AL86" s="37" t="s">
        <v>153</v>
      </c>
      <c r="AM86" s="37" t="s">
        <v>154</v>
      </c>
      <c r="AN86" s="37">
        <v>12.21171</v>
      </c>
      <c r="AO86" s="37" t="s">
        <v>82</v>
      </c>
      <c r="AP86" s="37" t="s">
        <v>83</v>
      </c>
      <c r="AQ86" s="37">
        <v>10.59248</v>
      </c>
      <c r="AR86" s="37" t="s">
        <v>68</v>
      </c>
      <c r="AS86" s="37"/>
      <c r="AT86" s="37"/>
      <c r="AU86" s="37" t="s">
        <v>1766</v>
      </c>
      <c r="AV86" s="37" t="s">
        <v>1767</v>
      </c>
      <c r="AW86" s="37">
        <v>22.701450000000001</v>
      </c>
      <c r="AX86" s="37" t="s">
        <v>651</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3329</v>
      </c>
      <c r="C87" s="37" t="s">
        <v>3330</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760</v>
      </c>
      <c r="AH87" s="37" t="s">
        <v>150</v>
      </c>
      <c r="AI87" s="37" t="s">
        <v>1768</v>
      </c>
      <c r="AJ87" s="37" t="s">
        <v>151</v>
      </c>
      <c r="AK87" s="37" t="s">
        <v>152</v>
      </c>
      <c r="AL87" s="37" t="s">
        <v>153</v>
      </c>
      <c r="AM87" s="37" t="s">
        <v>154</v>
      </c>
      <c r="AN87" s="37">
        <v>60.196570000000001</v>
      </c>
      <c r="AO87" s="37" t="s">
        <v>82</v>
      </c>
      <c r="AP87" s="37" t="s">
        <v>83</v>
      </c>
      <c r="AQ87" s="37">
        <v>52.574919999999999</v>
      </c>
      <c r="AR87" s="37" t="s">
        <v>68</v>
      </c>
      <c r="AS87" s="37"/>
      <c r="AT87" s="37"/>
      <c r="AU87" s="37" t="s">
        <v>1769</v>
      </c>
      <c r="AV87" s="37" t="s">
        <v>1770</v>
      </c>
      <c r="AW87" s="37">
        <v>111.90398</v>
      </c>
      <c r="AX87" s="37" t="s">
        <v>1232</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1648</v>
      </c>
      <c r="C88" s="37" t="s">
        <v>1649</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433</v>
      </c>
      <c r="AI88" s="37" t="s">
        <v>1462</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1463</v>
      </c>
      <c r="AY88" s="37" t="s">
        <v>1344</v>
      </c>
      <c r="AZ88" s="3">
        <v>16</v>
      </c>
      <c r="BA88" s="37" t="s">
        <v>178</v>
      </c>
      <c r="BB88" s="37">
        <v>18</v>
      </c>
      <c r="BC88" s="37" t="s">
        <v>60</v>
      </c>
      <c r="BD88" s="37" t="s">
        <v>60</v>
      </c>
      <c r="BE88" s="37" t="s">
        <v>434</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Line 6, 9</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True</v>
      </c>
    </row>
    <row r="89" spans="1:64" x14ac:dyDescent="0.25">
      <c r="A89" s="34">
        <v>90</v>
      </c>
      <c r="B89" s="37" t="s">
        <v>1301</v>
      </c>
      <c r="C89" s="37" t="s">
        <v>1302</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12874</v>
      </c>
      <c r="C90" s="37" t="s">
        <v>12875</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13759</v>
      </c>
      <c r="AI90" s="37" t="s">
        <v>13760</v>
      </c>
      <c r="AJ90" s="37" t="s">
        <v>74</v>
      </c>
      <c r="AK90" s="37" t="s">
        <v>98</v>
      </c>
      <c r="AL90" s="37" t="s">
        <v>13761</v>
      </c>
      <c r="AM90" s="37" t="s">
        <v>13762</v>
      </c>
      <c r="AN90" s="37">
        <v>19.988209999999999</v>
      </c>
      <c r="AO90" s="37" t="s">
        <v>68</v>
      </c>
      <c r="AP90" s="37"/>
      <c r="AQ90" s="37"/>
      <c r="AR90" s="37" t="s">
        <v>68</v>
      </c>
      <c r="AS90" s="37"/>
      <c r="AT90" s="37"/>
      <c r="AU90" s="37" t="s">
        <v>13763</v>
      </c>
      <c r="AV90" s="37" t="s">
        <v>13764</v>
      </c>
      <c r="AW90" s="37">
        <v>24.04861</v>
      </c>
      <c r="AX90" s="37" t="s">
        <v>13765</v>
      </c>
      <c r="AY90" s="37" t="s">
        <v>13766</v>
      </c>
      <c r="AZ90" s="3">
        <v>527</v>
      </c>
      <c r="BA90" s="37" t="s">
        <v>178</v>
      </c>
      <c r="BB90" s="37">
        <v>527</v>
      </c>
      <c r="BC90" s="37" t="s">
        <v>60</v>
      </c>
      <c r="BD90" s="37" t="s">
        <v>60</v>
      </c>
      <c r="BE90" s="37" t="s">
        <v>13767</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12876</v>
      </c>
      <c r="C91" s="37" t="s">
        <v>12877</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13759</v>
      </c>
      <c r="AI91" s="37" t="s">
        <v>13760</v>
      </c>
      <c r="AJ91" s="37" t="s">
        <v>74</v>
      </c>
      <c r="AK91" s="37" t="s">
        <v>98</v>
      </c>
      <c r="AL91" s="37" t="s">
        <v>13761</v>
      </c>
      <c r="AM91" s="37" t="s">
        <v>13762</v>
      </c>
      <c r="AN91" s="37">
        <v>26.72476</v>
      </c>
      <c r="AO91" s="37" t="s">
        <v>68</v>
      </c>
      <c r="AP91" s="37"/>
      <c r="AQ91" s="37"/>
      <c r="AR91" s="37" t="s">
        <v>68</v>
      </c>
      <c r="AS91" s="37"/>
      <c r="AT91" s="37"/>
      <c r="AU91" s="37" t="s">
        <v>13763</v>
      </c>
      <c r="AV91" s="37" t="s">
        <v>13764</v>
      </c>
      <c r="AW91" s="37">
        <v>32.153440000000003</v>
      </c>
      <c r="AX91" s="37" t="s">
        <v>13765</v>
      </c>
      <c r="AY91" s="37" t="s">
        <v>13766</v>
      </c>
      <c r="AZ91" s="3">
        <v>708</v>
      </c>
      <c r="BA91" s="37" t="s">
        <v>178</v>
      </c>
      <c r="BB91" s="37">
        <v>708</v>
      </c>
      <c r="BC91" s="37" t="s">
        <v>60</v>
      </c>
      <c r="BD91" s="37" t="s">
        <v>60</v>
      </c>
      <c r="BE91" s="37" t="s">
        <v>13767</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4100</v>
      </c>
      <c r="C92" s="37" t="s">
        <v>4101</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760</v>
      </c>
      <c r="AH92" s="37" t="s">
        <v>201</v>
      </c>
      <c r="AI92" s="37" t="s">
        <v>656</v>
      </c>
      <c r="AJ92" s="37" t="s">
        <v>74</v>
      </c>
      <c r="AK92" s="37" t="s">
        <v>98</v>
      </c>
      <c r="AL92" s="37" t="s">
        <v>202</v>
      </c>
      <c r="AM92" s="37" t="s">
        <v>203</v>
      </c>
      <c r="AN92" s="37">
        <v>0.68672</v>
      </c>
      <c r="AO92" s="37" t="s">
        <v>68</v>
      </c>
      <c r="AP92" s="37"/>
      <c r="AQ92" s="37"/>
      <c r="AR92" s="37" t="s">
        <v>68</v>
      </c>
      <c r="AS92" s="37"/>
      <c r="AT92" s="37"/>
      <c r="AU92" s="37" t="s">
        <v>657</v>
      </c>
      <c r="AV92" s="37" t="s">
        <v>658</v>
      </c>
      <c r="AW92" s="37">
        <v>1.5017400000000001</v>
      </c>
      <c r="AX92" s="37" t="s">
        <v>659</v>
      </c>
      <c r="AY92" s="37" t="s">
        <v>660</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4102</v>
      </c>
      <c r="C93" s="37" t="s">
        <v>4103</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760</v>
      </c>
      <c r="AH93" s="37" t="s">
        <v>201</v>
      </c>
      <c r="AI93" s="37" t="s">
        <v>656</v>
      </c>
      <c r="AJ93" s="37" t="s">
        <v>74</v>
      </c>
      <c r="AK93" s="37" t="s">
        <v>98</v>
      </c>
      <c r="AL93" s="37" t="s">
        <v>202</v>
      </c>
      <c r="AM93" s="37" t="s">
        <v>203</v>
      </c>
      <c r="AN93" s="37">
        <v>1.2358800000000001</v>
      </c>
      <c r="AO93" s="37" t="s">
        <v>68</v>
      </c>
      <c r="AP93" s="37"/>
      <c r="AQ93" s="37"/>
      <c r="AR93" s="37" t="s">
        <v>68</v>
      </c>
      <c r="AS93" s="37"/>
      <c r="AT93" s="37"/>
      <c r="AU93" s="37" t="s">
        <v>657</v>
      </c>
      <c r="AV93" s="37" t="s">
        <v>658</v>
      </c>
      <c r="AW93" s="37">
        <v>2.7031299999999998</v>
      </c>
      <c r="AX93" s="37" t="s">
        <v>659</v>
      </c>
      <c r="AY93" s="37" t="s">
        <v>660</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4104</v>
      </c>
      <c r="C94" s="37" t="s">
        <v>4105</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760</v>
      </c>
      <c r="AH94" s="37" t="s">
        <v>201</v>
      </c>
      <c r="AI94" s="37" t="s">
        <v>656</v>
      </c>
      <c r="AJ94" s="37" t="s">
        <v>74</v>
      </c>
      <c r="AK94" s="37" t="s">
        <v>98</v>
      </c>
      <c r="AL94" s="37" t="s">
        <v>202</v>
      </c>
      <c r="AM94" s="37" t="s">
        <v>203</v>
      </c>
      <c r="AN94" s="37">
        <v>1.64784</v>
      </c>
      <c r="AO94" s="37" t="s">
        <v>68</v>
      </c>
      <c r="AP94" s="37"/>
      <c r="AQ94" s="37"/>
      <c r="AR94" s="37" t="s">
        <v>68</v>
      </c>
      <c r="AS94" s="37"/>
      <c r="AT94" s="37"/>
      <c r="AU94" s="37" t="s">
        <v>657</v>
      </c>
      <c r="AV94" s="37" t="s">
        <v>658</v>
      </c>
      <c r="AW94" s="37">
        <v>3.6041799999999999</v>
      </c>
      <c r="AX94" s="37" t="s">
        <v>659</v>
      </c>
      <c r="AY94" s="37" t="s">
        <v>660</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4106</v>
      </c>
      <c r="C95" s="37" t="s">
        <v>4107</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760</v>
      </c>
      <c r="AH95" s="37" t="s">
        <v>201</v>
      </c>
      <c r="AI95" s="37" t="s">
        <v>656</v>
      </c>
      <c r="AJ95" s="37" t="s">
        <v>74</v>
      </c>
      <c r="AK95" s="37" t="s">
        <v>98</v>
      </c>
      <c r="AL95" s="37" t="s">
        <v>202</v>
      </c>
      <c r="AM95" s="37" t="s">
        <v>203</v>
      </c>
      <c r="AN95" s="37">
        <v>1.2358800000000001</v>
      </c>
      <c r="AO95" s="37" t="s">
        <v>68</v>
      </c>
      <c r="AP95" s="37"/>
      <c r="AQ95" s="37"/>
      <c r="AR95" s="37" t="s">
        <v>68</v>
      </c>
      <c r="AS95" s="37"/>
      <c r="AT95" s="37"/>
      <c r="AU95" s="37" t="s">
        <v>657</v>
      </c>
      <c r="AV95" s="37" t="s">
        <v>658</v>
      </c>
      <c r="AW95" s="37">
        <v>2.7031299999999998</v>
      </c>
      <c r="AX95" s="37" t="s">
        <v>659</v>
      </c>
      <c r="AY95" s="37" t="s">
        <v>660</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4108</v>
      </c>
      <c r="C96" s="37" t="s">
        <v>4109</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760</v>
      </c>
      <c r="AH96" s="37" t="s">
        <v>201</v>
      </c>
      <c r="AI96" s="37" t="s">
        <v>656</v>
      </c>
      <c r="AJ96" s="37" t="s">
        <v>74</v>
      </c>
      <c r="AK96" s="37" t="s">
        <v>98</v>
      </c>
      <c r="AL96" s="37" t="s">
        <v>202</v>
      </c>
      <c r="AM96" s="37" t="s">
        <v>203</v>
      </c>
      <c r="AN96" s="37">
        <v>1.64784</v>
      </c>
      <c r="AO96" s="37" t="s">
        <v>68</v>
      </c>
      <c r="AP96" s="37"/>
      <c r="AQ96" s="37"/>
      <c r="AR96" s="37" t="s">
        <v>68</v>
      </c>
      <c r="AS96" s="37"/>
      <c r="AT96" s="37"/>
      <c r="AU96" s="37" t="s">
        <v>657</v>
      </c>
      <c r="AV96" s="37" t="s">
        <v>658</v>
      </c>
      <c r="AW96" s="37">
        <v>3.6041799999999999</v>
      </c>
      <c r="AX96" s="37" t="s">
        <v>659</v>
      </c>
      <c r="AY96" s="37" t="s">
        <v>660</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4110</v>
      </c>
      <c r="C97" s="37" t="s">
        <v>4111</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760</v>
      </c>
      <c r="AH97" s="37" t="s">
        <v>201</v>
      </c>
      <c r="AI97" s="37" t="s">
        <v>656</v>
      </c>
      <c r="AJ97" s="37" t="s">
        <v>74</v>
      </c>
      <c r="AK97" s="37" t="s">
        <v>98</v>
      </c>
      <c r="AL97" s="37" t="s">
        <v>202</v>
      </c>
      <c r="AM97" s="37" t="s">
        <v>203</v>
      </c>
      <c r="AN97" s="37">
        <v>0.88280999999999998</v>
      </c>
      <c r="AO97" s="37" t="s">
        <v>68</v>
      </c>
      <c r="AP97" s="37"/>
      <c r="AQ97" s="37"/>
      <c r="AR97" s="37" t="s">
        <v>68</v>
      </c>
      <c r="AS97" s="37"/>
      <c r="AT97" s="37"/>
      <c r="AU97" s="37" t="s">
        <v>657</v>
      </c>
      <c r="AV97" s="37" t="s">
        <v>658</v>
      </c>
      <c r="AW97" s="37">
        <v>1.9309400000000001</v>
      </c>
      <c r="AX97" s="37" t="s">
        <v>659</v>
      </c>
      <c r="AY97" s="37" t="s">
        <v>660</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4112</v>
      </c>
      <c r="C98" s="37" t="s">
        <v>4113</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760</v>
      </c>
      <c r="AH98" s="37" t="s">
        <v>201</v>
      </c>
      <c r="AI98" s="37" t="s">
        <v>656</v>
      </c>
      <c r="AJ98" s="37" t="s">
        <v>74</v>
      </c>
      <c r="AK98" s="37" t="s">
        <v>98</v>
      </c>
      <c r="AL98" s="37" t="s">
        <v>202</v>
      </c>
      <c r="AM98" s="37" t="s">
        <v>203</v>
      </c>
      <c r="AN98" s="37">
        <v>1.05938</v>
      </c>
      <c r="AO98" s="37" t="s">
        <v>68</v>
      </c>
      <c r="AP98" s="37"/>
      <c r="AQ98" s="37"/>
      <c r="AR98" s="37" t="s">
        <v>68</v>
      </c>
      <c r="AS98" s="37"/>
      <c r="AT98" s="37"/>
      <c r="AU98" s="37" t="s">
        <v>657</v>
      </c>
      <c r="AV98" s="37" t="s">
        <v>658</v>
      </c>
      <c r="AW98" s="37">
        <v>2.3171300000000001</v>
      </c>
      <c r="AX98" s="37" t="s">
        <v>659</v>
      </c>
      <c r="AY98" s="37" t="s">
        <v>660</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4114</v>
      </c>
      <c r="C99" s="37" t="s">
        <v>4115</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760</v>
      </c>
      <c r="AH99" s="37" t="s">
        <v>201</v>
      </c>
      <c r="AI99" s="37" t="s">
        <v>656</v>
      </c>
      <c r="AJ99" s="37" t="s">
        <v>74</v>
      </c>
      <c r="AK99" s="37" t="s">
        <v>98</v>
      </c>
      <c r="AL99" s="37" t="s">
        <v>202</v>
      </c>
      <c r="AM99" s="37" t="s">
        <v>203</v>
      </c>
      <c r="AN99" s="37">
        <v>0.70625000000000004</v>
      </c>
      <c r="AO99" s="37" t="s">
        <v>68</v>
      </c>
      <c r="AP99" s="37"/>
      <c r="AQ99" s="37"/>
      <c r="AR99" s="37" t="s">
        <v>68</v>
      </c>
      <c r="AS99" s="37"/>
      <c r="AT99" s="37"/>
      <c r="AU99" s="37" t="s">
        <v>657</v>
      </c>
      <c r="AV99" s="37" t="s">
        <v>658</v>
      </c>
      <c r="AW99" s="37">
        <v>1.5447500000000001</v>
      </c>
      <c r="AX99" s="37" t="s">
        <v>659</v>
      </c>
      <c r="AY99" s="37" t="s">
        <v>660</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4116</v>
      </c>
      <c r="C100" s="37" t="s">
        <v>4117</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760</v>
      </c>
      <c r="AH100" s="37" t="s">
        <v>201</v>
      </c>
      <c r="AI100" s="37" t="s">
        <v>656</v>
      </c>
      <c r="AJ100" s="37" t="s">
        <v>74</v>
      </c>
      <c r="AK100" s="37" t="s">
        <v>98</v>
      </c>
      <c r="AL100" s="37" t="s">
        <v>202</v>
      </c>
      <c r="AM100" s="37" t="s">
        <v>203</v>
      </c>
      <c r="AN100" s="37">
        <v>0.70625000000000004</v>
      </c>
      <c r="AO100" s="37" t="s">
        <v>68</v>
      </c>
      <c r="AP100" s="37"/>
      <c r="AQ100" s="37"/>
      <c r="AR100" s="37" t="s">
        <v>68</v>
      </c>
      <c r="AS100" s="37"/>
      <c r="AT100" s="37"/>
      <c r="AU100" s="37" t="s">
        <v>657</v>
      </c>
      <c r="AV100" s="37" t="s">
        <v>658</v>
      </c>
      <c r="AW100" s="37">
        <v>1.5447500000000001</v>
      </c>
      <c r="AX100" s="37" t="s">
        <v>659</v>
      </c>
      <c r="AY100" s="37" t="s">
        <v>660</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1252</v>
      </c>
      <c r="C101" s="37" t="s">
        <v>1253</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760</v>
      </c>
      <c r="AH101" s="37" t="s">
        <v>370</v>
      </c>
      <c r="AI101" s="37" t="s">
        <v>1254</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1255</v>
      </c>
      <c r="AY101" s="37" t="s">
        <v>1256</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3612</v>
      </c>
      <c r="C102" s="37" t="s">
        <v>3613</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760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3615</v>
      </c>
      <c r="C103" s="37" t="s">
        <v>3616</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760</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3617</v>
      </c>
      <c r="C104" s="37" t="s">
        <v>3618</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760</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3619</v>
      </c>
      <c r="C105" s="37" t="s">
        <v>3620</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760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3621</v>
      </c>
      <c r="C106" s="37" t="s">
        <v>3622</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760</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3623</v>
      </c>
      <c r="C107" s="37" t="s">
        <v>3624</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760</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4170</v>
      </c>
      <c r="C108" s="37" t="s">
        <v>4171</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4172</v>
      </c>
      <c r="AJ108" s="37" t="s">
        <v>74</v>
      </c>
      <c r="AK108" s="37" t="s">
        <v>65</v>
      </c>
      <c r="AL108" s="37" t="s">
        <v>198</v>
      </c>
      <c r="AM108" s="37" t="s">
        <v>199</v>
      </c>
      <c r="AN108" s="37">
        <v>105.71810000000001</v>
      </c>
      <c r="AO108" s="37" t="s">
        <v>68</v>
      </c>
      <c r="AP108" s="37"/>
      <c r="AQ108" s="37"/>
      <c r="AR108" s="37" t="s">
        <v>68</v>
      </c>
      <c r="AS108" s="37"/>
      <c r="AT108" s="37"/>
      <c r="AU108" s="37" t="s">
        <v>4173</v>
      </c>
      <c r="AV108" s="37" t="s">
        <v>4174</v>
      </c>
      <c r="AW108" s="37">
        <v>231.17322999999999</v>
      </c>
      <c r="AX108" s="37" t="s">
        <v>4175</v>
      </c>
      <c r="AY108" s="37" t="s">
        <v>4176</v>
      </c>
      <c r="AZ108" s="3">
        <v>5003</v>
      </c>
      <c r="BA108" s="37" t="s">
        <v>178</v>
      </c>
      <c r="BB108" s="37">
        <v>5003</v>
      </c>
      <c r="BC108" s="37" t="s">
        <v>60</v>
      </c>
      <c r="BD108" s="37" t="s">
        <v>60</v>
      </c>
      <c r="BE108" s="37" t="s">
        <v>4177</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2616</v>
      </c>
      <c r="C109" s="37" t="s">
        <v>2617</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760</v>
      </c>
      <c r="AH109" s="37" t="s">
        <v>875</v>
      </c>
      <c r="AI109" s="37" t="s">
        <v>1078</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838</v>
      </c>
      <c r="AV109" s="37" t="s">
        <v>839</v>
      </c>
      <c r="AW109" s="37">
        <v>564.84468000000004</v>
      </c>
      <c r="AX109" s="37" t="s">
        <v>876</v>
      </c>
      <c r="AY109" s="37" t="s">
        <v>877</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2618</v>
      </c>
      <c r="C110" s="37" t="s">
        <v>2619</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875</v>
      </c>
      <c r="AI110" s="37" t="s">
        <v>2620</v>
      </c>
      <c r="AJ110" s="37" t="s">
        <v>74</v>
      </c>
      <c r="AK110" s="37" t="s">
        <v>98</v>
      </c>
      <c r="AL110" s="37" t="s">
        <v>162</v>
      </c>
      <c r="AM110" s="37" t="s">
        <v>163</v>
      </c>
      <c r="AN110" s="37">
        <v>250.96984</v>
      </c>
      <c r="AO110" s="37" t="s">
        <v>91</v>
      </c>
      <c r="AP110" s="37" t="s">
        <v>92</v>
      </c>
      <c r="AQ110" s="37">
        <v>250.96984</v>
      </c>
      <c r="AR110" s="37" t="s">
        <v>68</v>
      </c>
      <c r="AS110" s="37"/>
      <c r="AT110" s="37"/>
      <c r="AU110" s="37" t="s">
        <v>2621</v>
      </c>
      <c r="AV110" s="37" t="s">
        <v>2622</v>
      </c>
      <c r="AW110" s="37">
        <v>466.58931999999999</v>
      </c>
      <c r="AX110" s="37" t="s">
        <v>876</v>
      </c>
      <c r="AY110" s="37" t="s">
        <v>877</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Line 5</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1634</v>
      </c>
      <c r="C111" s="37" t="s">
        <v>1563</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1635</v>
      </c>
      <c r="AJ111" s="37" t="s">
        <v>158</v>
      </c>
      <c r="AK111" s="37" t="s">
        <v>65</v>
      </c>
      <c r="AL111" s="37" t="s">
        <v>143</v>
      </c>
      <c r="AM111" s="37" t="s">
        <v>144</v>
      </c>
      <c r="AN111" s="37">
        <v>107.33485</v>
      </c>
      <c r="AO111" s="37" t="s">
        <v>68</v>
      </c>
      <c r="AP111" s="37"/>
      <c r="AQ111" s="37"/>
      <c r="AR111" s="37" t="s">
        <v>68</v>
      </c>
      <c r="AS111" s="37"/>
      <c r="AT111" s="37"/>
      <c r="AU111" s="37" t="s">
        <v>1636</v>
      </c>
      <c r="AV111" s="37" t="s">
        <v>1637</v>
      </c>
      <c r="AW111" s="37">
        <v>234.76147</v>
      </c>
      <c r="AX111" s="37" t="s">
        <v>1951</v>
      </c>
      <c r="AY111" s="37" t="s">
        <v>1952</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3625</v>
      </c>
      <c r="C112" s="37" t="s">
        <v>3626</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760</v>
      </c>
      <c r="AH112" s="37" t="s">
        <v>273</v>
      </c>
      <c r="AI112" s="37" t="s">
        <v>3021</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3022</v>
      </c>
      <c r="AY112" s="37" t="s">
        <v>3023</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3643</v>
      </c>
      <c r="C113" s="37" t="s">
        <v>3644</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760</v>
      </c>
      <c r="AH113" s="37" t="s">
        <v>273</v>
      </c>
      <c r="AI113" s="37" t="s">
        <v>1600</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3584</v>
      </c>
      <c r="C114" s="37" t="s">
        <v>3585</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7" t="s">
        <v>760</v>
      </c>
      <c r="AH114" s="37" t="s">
        <v>273</v>
      </c>
      <c r="AI114" s="37" t="s">
        <v>2479</v>
      </c>
      <c r="AJ114" s="37" t="s">
        <v>74</v>
      </c>
      <c r="AK114" s="37" t="s">
        <v>98</v>
      </c>
      <c r="AL114" s="37" t="s">
        <v>274</v>
      </c>
      <c r="AM114" s="37" t="s">
        <v>275</v>
      </c>
      <c r="AN114" s="37">
        <v>107.59618</v>
      </c>
      <c r="AO114" s="37" t="s">
        <v>68</v>
      </c>
      <c r="AP114" s="37"/>
      <c r="AQ114" s="37"/>
      <c r="AR114" s="37" t="s">
        <v>68</v>
      </c>
      <c r="AS114" s="37"/>
      <c r="AT114" s="37"/>
      <c r="AU114" s="37" t="s">
        <v>2480</v>
      </c>
      <c r="AV114" s="37" t="s">
        <v>2481</v>
      </c>
      <c r="AW114" s="37">
        <v>235.31243000000001</v>
      </c>
      <c r="AX114" s="37" t="s">
        <v>2482</v>
      </c>
      <c r="AY114" s="37" t="s">
        <v>2483</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Line 7</v>
      </c>
      <c r="BK114" s="37" t="str">
        <f>IFERROR(VLOOKUP(Data_Power_app[[#This Row],[PRO ODER]]&amp;"LEAN_IN",'Real Time'!A:D,4,0),"")</f>
        <v>LEAN-05</v>
      </c>
      <c r="BL114" s="37" t="str" cm="1">
        <f t="array" ref="BL114">IFERROR(_xlfn.IFS(Data_Power_app[[#This Row],[LEANLINE PLAN]]="","",Data_Power_app[[#This Row],[LEANLINE (REALTIME)]]="","",SEARCH(RIGHT(Data_Power_app[[#This Row],[LEANLINE (REALTIME)]],1),Data_Power_app[[#This Row],[LEANLINE PLAN]],1)&gt;0,"True"),"False")</f>
        <v>False</v>
      </c>
    </row>
    <row r="115" spans="1:64" x14ac:dyDescent="0.25">
      <c r="A115" s="34">
        <v>117</v>
      </c>
      <c r="B115" s="37" t="s">
        <v>3586</v>
      </c>
      <c r="C115" s="37" t="s">
        <v>3587</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7" t="s">
        <v>760</v>
      </c>
      <c r="AH115" s="37" t="s">
        <v>273</v>
      </c>
      <c r="AI115" s="37" t="s">
        <v>2479</v>
      </c>
      <c r="AJ115" s="37" t="s">
        <v>74</v>
      </c>
      <c r="AK115" s="37" t="s">
        <v>98</v>
      </c>
      <c r="AL115" s="37" t="s">
        <v>274</v>
      </c>
      <c r="AM115" s="37" t="s">
        <v>275</v>
      </c>
      <c r="AN115" s="37">
        <v>9.5689200000000003</v>
      </c>
      <c r="AO115" s="37" t="s">
        <v>68</v>
      </c>
      <c r="AP115" s="37"/>
      <c r="AQ115" s="37"/>
      <c r="AR115" s="37" t="s">
        <v>68</v>
      </c>
      <c r="AS115" s="37"/>
      <c r="AT115" s="37"/>
      <c r="AU115" s="37" t="s">
        <v>2480</v>
      </c>
      <c r="AV115" s="37" t="s">
        <v>2481</v>
      </c>
      <c r="AW115" s="37">
        <v>20.928039999999999</v>
      </c>
      <c r="AX115" s="37" t="s">
        <v>2482</v>
      </c>
      <c r="AY115" s="37" t="s">
        <v>2483</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Line 7</v>
      </c>
      <c r="BK115" s="37" t="str">
        <f>IFERROR(VLOOKUP(Data_Power_app[[#This Row],[PRO ODER]]&amp;"LEAN_IN",'Real Time'!A:D,4,0),"")</f>
        <v>LEAN-05</v>
      </c>
      <c r="BL115" s="37" t="str" cm="1">
        <f t="array" ref="BL115">IFERROR(_xlfn.IFS(Data_Power_app[[#This Row],[LEANLINE PLAN]]="","",Data_Power_app[[#This Row],[LEANLINE (REALTIME)]]="","",SEARCH(RIGHT(Data_Power_app[[#This Row],[LEANLINE (REALTIME)]],1),Data_Power_app[[#This Row],[LEANLINE PLAN]],1)&gt;0,"True"),"False")</f>
        <v>False</v>
      </c>
    </row>
    <row r="116" spans="1:64" x14ac:dyDescent="0.25">
      <c r="A116" s="34">
        <v>118</v>
      </c>
      <c r="B116" s="37" t="s">
        <v>2383</v>
      </c>
      <c r="C116" s="37" t="s">
        <v>2384</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760</v>
      </c>
      <c r="AH116" s="37" t="s">
        <v>665</v>
      </c>
      <c r="AI116" s="37" t="s">
        <v>666</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667</v>
      </c>
      <c r="AV116" s="37" t="s">
        <v>668</v>
      </c>
      <c r="AW116" s="37">
        <v>273.53771999999998</v>
      </c>
      <c r="AX116" s="37" t="s">
        <v>208</v>
      </c>
      <c r="AY116" s="37" t="s">
        <v>208</v>
      </c>
      <c r="AZ116" s="3" t="s">
        <v>208</v>
      </c>
      <c r="BA116" s="37" t="s">
        <v>60</v>
      </c>
      <c r="BB116" s="37">
        <v>3944</v>
      </c>
      <c r="BC116" s="37" t="s">
        <v>209</v>
      </c>
      <c r="BD116" s="37" t="s">
        <v>764</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4782</v>
      </c>
      <c r="C117" s="37" t="s">
        <v>4783</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760</v>
      </c>
      <c r="AH117" s="37" t="s">
        <v>665</v>
      </c>
      <c r="AI117" s="37" t="s">
        <v>666</v>
      </c>
      <c r="AJ117" s="37" t="s">
        <v>74</v>
      </c>
      <c r="AK117" s="37" t="s">
        <v>98</v>
      </c>
      <c r="AL117" s="37" t="s">
        <v>162</v>
      </c>
      <c r="AM117" s="37" t="s">
        <v>163</v>
      </c>
      <c r="AN117" s="37">
        <v>127.85771</v>
      </c>
      <c r="AO117" s="37" t="s">
        <v>91</v>
      </c>
      <c r="AP117" s="37" t="s">
        <v>92</v>
      </c>
      <c r="AQ117" s="37">
        <v>127.85771</v>
      </c>
      <c r="AR117" s="37" t="s">
        <v>68</v>
      </c>
      <c r="AS117" s="37"/>
      <c r="AT117" s="37"/>
      <c r="AU117" s="37" t="s">
        <v>667</v>
      </c>
      <c r="AV117" s="37" t="s">
        <v>668</v>
      </c>
      <c r="AW117" s="37">
        <v>239.94698</v>
      </c>
      <c r="AX117" s="37" t="s">
        <v>208</v>
      </c>
      <c r="AY117" s="37" t="s">
        <v>208</v>
      </c>
      <c r="AZ117" s="3" t="s">
        <v>208</v>
      </c>
      <c r="BA117" s="37" t="s">
        <v>60</v>
      </c>
      <c r="BB117" s="37">
        <v>3461</v>
      </c>
      <c r="BC117" s="37" t="s">
        <v>209</v>
      </c>
      <c r="BD117" s="37" t="s">
        <v>764</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2629</v>
      </c>
      <c r="C118" s="37" t="s">
        <v>2630</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760</v>
      </c>
      <c r="AH118" s="37" t="s">
        <v>63</v>
      </c>
      <c r="AI118" s="37" t="s">
        <v>2628</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2634</v>
      </c>
      <c r="C119" s="37" t="s">
        <v>2635</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760</v>
      </c>
      <c r="AH119" s="37" t="s">
        <v>63</v>
      </c>
      <c r="AI119" s="37" t="s">
        <v>2628</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2636</v>
      </c>
      <c r="C120" s="37" t="s">
        <v>2637</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760</v>
      </c>
      <c r="AH120" s="37" t="s">
        <v>63</v>
      </c>
      <c r="AI120" s="37" t="s">
        <v>2628</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2640</v>
      </c>
      <c r="C121" s="37" t="s">
        <v>2641</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900</v>
      </c>
      <c r="AH121" s="37" t="s">
        <v>106</v>
      </c>
      <c r="AI121" s="37" t="s">
        <v>812</v>
      </c>
      <c r="AJ121" s="37" t="s">
        <v>64</v>
      </c>
      <c r="AK121" s="37" t="s">
        <v>98</v>
      </c>
      <c r="AL121" s="37" t="s">
        <v>66</v>
      </c>
      <c r="AM121" s="37" t="s">
        <v>67</v>
      </c>
      <c r="AN121" s="37">
        <v>16.592459999999999</v>
      </c>
      <c r="AO121" s="37" t="s">
        <v>68</v>
      </c>
      <c r="AP121" s="37"/>
      <c r="AQ121" s="37"/>
      <c r="AR121" s="37" t="s">
        <v>68</v>
      </c>
      <c r="AS121" s="37"/>
      <c r="AT121" s="37"/>
      <c r="AU121" s="37" t="s">
        <v>582</v>
      </c>
      <c r="AV121" s="37" t="s">
        <v>583</v>
      </c>
      <c r="AW121" s="37">
        <v>36.286290000000001</v>
      </c>
      <c r="AX121" s="37" t="s">
        <v>647</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2642</v>
      </c>
      <c r="C122" s="37" t="s">
        <v>2643</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812</v>
      </c>
      <c r="AJ122" s="37" t="s">
        <v>64</v>
      </c>
      <c r="AK122" s="37" t="s">
        <v>98</v>
      </c>
      <c r="AL122" s="37" t="s">
        <v>66</v>
      </c>
      <c r="AM122" s="37" t="s">
        <v>67</v>
      </c>
      <c r="AN122" s="37">
        <v>21.005189999999999</v>
      </c>
      <c r="AO122" s="37" t="s">
        <v>68</v>
      </c>
      <c r="AP122" s="37"/>
      <c r="AQ122" s="37"/>
      <c r="AR122" s="37" t="s">
        <v>68</v>
      </c>
      <c r="AS122" s="37"/>
      <c r="AT122" s="37"/>
      <c r="AU122" s="37" t="s">
        <v>582</v>
      </c>
      <c r="AV122" s="37" t="s">
        <v>583</v>
      </c>
      <c r="AW122" s="37">
        <v>45.936509999999998</v>
      </c>
      <c r="AX122" s="37" t="s">
        <v>647</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2644</v>
      </c>
      <c r="C123" s="37" t="s">
        <v>2645</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900</v>
      </c>
      <c r="AH123" s="37" t="s">
        <v>106</v>
      </c>
      <c r="AI123" s="37" t="s">
        <v>812</v>
      </c>
      <c r="AJ123" s="37" t="s">
        <v>64</v>
      </c>
      <c r="AK123" s="37" t="s">
        <v>98</v>
      </c>
      <c r="AL123" s="37" t="s">
        <v>66</v>
      </c>
      <c r="AM123" s="37" t="s">
        <v>67</v>
      </c>
      <c r="AN123" s="37">
        <v>4.6316100000000002</v>
      </c>
      <c r="AO123" s="37" t="s">
        <v>68</v>
      </c>
      <c r="AP123" s="37"/>
      <c r="AQ123" s="37"/>
      <c r="AR123" s="37" t="s">
        <v>68</v>
      </c>
      <c r="AS123" s="37"/>
      <c r="AT123" s="37"/>
      <c r="AU123" s="37" t="s">
        <v>582</v>
      </c>
      <c r="AV123" s="37" t="s">
        <v>583</v>
      </c>
      <c r="AW123" s="37">
        <v>10.128819999999999</v>
      </c>
      <c r="AX123" s="37" t="s">
        <v>647</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3698</v>
      </c>
      <c r="C124" s="37" t="s">
        <v>3699</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648</v>
      </c>
      <c r="AJ124" s="37" t="s">
        <v>64</v>
      </c>
      <c r="AK124" s="37" t="s">
        <v>98</v>
      </c>
      <c r="AL124" s="37" t="s">
        <v>66</v>
      </c>
      <c r="AM124" s="37" t="s">
        <v>67</v>
      </c>
      <c r="AN124" s="37">
        <v>0.75795999999999997</v>
      </c>
      <c r="AO124" s="37" t="s">
        <v>68</v>
      </c>
      <c r="AP124" s="37"/>
      <c r="AQ124" s="37"/>
      <c r="AR124" s="37" t="s">
        <v>68</v>
      </c>
      <c r="AS124" s="37"/>
      <c r="AT124" s="37"/>
      <c r="AU124" s="37" t="s">
        <v>649</v>
      </c>
      <c r="AV124" s="37" t="s">
        <v>650</v>
      </c>
      <c r="AW124" s="37">
        <v>1.6575</v>
      </c>
      <c r="AX124" s="37" t="s">
        <v>647</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3700</v>
      </c>
      <c r="C125" s="37" t="s">
        <v>3701</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648</v>
      </c>
      <c r="AJ125" s="37" t="s">
        <v>64</v>
      </c>
      <c r="AK125" s="37" t="s">
        <v>98</v>
      </c>
      <c r="AL125" s="37" t="s">
        <v>66</v>
      </c>
      <c r="AM125" s="37" t="s">
        <v>67</v>
      </c>
      <c r="AN125" s="37">
        <v>4.8016100000000002</v>
      </c>
      <c r="AO125" s="37" t="s">
        <v>68</v>
      </c>
      <c r="AP125" s="37"/>
      <c r="AQ125" s="37"/>
      <c r="AR125" s="37" t="s">
        <v>68</v>
      </c>
      <c r="AS125" s="37"/>
      <c r="AT125" s="37"/>
      <c r="AU125" s="37" t="s">
        <v>649</v>
      </c>
      <c r="AV125" s="37" t="s">
        <v>650</v>
      </c>
      <c r="AW125" s="37">
        <v>10.5006</v>
      </c>
      <c r="AX125" s="37" t="s">
        <v>647</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3702</v>
      </c>
      <c r="C126" s="37" t="s">
        <v>3703</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648</v>
      </c>
      <c r="AJ126" s="37" t="s">
        <v>64</v>
      </c>
      <c r="AK126" s="37" t="s">
        <v>98</v>
      </c>
      <c r="AL126" s="37" t="s">
        <v>66</v>
      </c>
      <c r="AM126" s="37" t="s">
        <v>67</v>
      </c>
      <c r="AN126" s="37">
        <v>6.6995899999999997</v>
      </c>
      <c r="AO126" s="37" t="s">
        <v>68</v>
      </c>
      <c r="AP126" s="37"/>
      <c r="AQ126" s="37"/>
      <c r="AR126" s="37" t="s">
        <v>68</v>
      </c>
      <c r="AS126" s="37"/>
      <c r="AT126" s="37"/>
      <c r="AU126" s="37" t="s">
        <v>649</v>
      </c>
      <c r="AV126" s="37" t="s">
        <v>650</v>
      </c>
      <c r="AW126" s="37">
        <v>14.65118</v>
      </c>
      <c r="AX126" s="37" t="s">
        <v>647</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3704</v>
      </c>
      <c r="C127" s="37" t="s">
        <v>3705</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648</v>
      </c>
      <c r="AJ127" s="37" t="s">
        <v>64</v>
      </c>
      <c r="AK127" s="37" t="s">
        <v>98</v>
      </c>
      <c r="AL127" s="37" t="s">
        <v>66</v>
      </c>
      <c r="AM127" s="37" t="s">
        <v>67</v>
      </c>
      <c r="AN127" s="37">
        <v>3.64358</v>
      </c>
      <c r="AO127" s="37" t="s">
        <v>68</v>
      </c>
      <c r="AP127" s="37"/>
      <c r="AQ127" s="37"/>
      <c r="AR127" s="37" t="s">
        <v>68</v>
      </c>
      <c r="AS127" s="37"/>
      <c r="AT127" s="37"/>
      <c r="AU127" s="37" t="s">
        <v>649</v>
      </c>
      <c r="AV127" s="37" t="s">
        <v>650</v>
      </c>
      <c r="AW127" s="37">
        <v>7.96835</v>
      </c>
      <c r="AX127" s="37" t="s">
        <v>647</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3706</v>
      </c>
      <c r="C128" s="37" t="s">
        <v>3707</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648</v>
      </c>
      <c r="AJ128" s="37" t="s">
        <v>64</v>
      </c>
      <c r="AK128" s="37" t="s">
        <v>98</v>
      </c>
      <c r="AL128" s="37" t="s">
        <v>66</v>
      </c>
      <c r="AM128" s="37" t="s">
        <v>67</v>
      </c>
      <c r="AN128" s="37">
        <v>0.86785999999999996</v>
      </c>
      <c r="AO128" s="37" t="s">
        <v>68</v>
      </c>
      <c r="AP128" s="37"/>
      <c r="AQ128" s="37"/>
      <c r="AR128" s="37" t="s">
        <v>68</v>
      </c>
      <c r="AS128" s="37"/>
      <c r="AT128" s="37"/>
      <c r="AU128" s="37" t="s">
        <v>649</v>
      </c>
      <c r="AV128" s="37" t="s">
        <v>650</v>
      </c>
      <c r="AW128" s="37">
        <v>1.89811</v>
      </c>
      <c r="AX128" s="37" t="s">
        <v>647</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1983</v>
      </c>
      <c r="C129" s="37" t="s">
        <v>1984</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900</v>
      </c>
      <c r="AH129" s="37" t="s">
        <v>106</v>
      </c>
      <c r="AI129" s="37" t="s">
        <v>1980</v>
      </c>
      <c r="AJ129" s="37" t="s">
        <v>64</v>
      </c>
      <c r="AK129" s="37" t="s">
        <v>98</v>
      </c>
      <c r="AL129" s="37" t="s">
        <v>66</v>
      </c>
      <c r="AM129" s="37" t="s">
        <v>67</v>
      </c>
      <c r="AN129" s="37">
        <v>8.7166599999999992</v>
      </c>
      <c r="AO129" s="37" t="s">
        <v>68</v>
      </c>
      <c r="AP129" s="37"/>
      <c r="AQ129" s="37"/>
      <c r="AR129" s="37" t="s">
        <v>68</v>
      </c>
      <c r="AS129" s="37"/>
      <c r="AT129" s="37"/>
      <c r="AU129" s="37" t="s">
        <v>1981</v>
      </c>
      <c r="AV129" s="37" t="s">
        <v>1982</v>
      </c>
      <c r="AW129" s="37">
        <v>19.062069999999999</v>
      </c>
      <c r="AX129" s="37" t="s">
        <v>647</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1986</v>
      </c>
      <c r="C130" s="37" t="s">
        <v>1987</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900</v>
      </c>
      <c r="AH130" s="37" t="s">
        <v>106</v>
      </c>
      <c r="AI130" s="37" t="s">
        <v>1980</v>
      </c>
      <c r="AJ130" s="37" t="s">
        <v>64</v>
      </c>
      <c r="AK130" s="37" t="s">
        <v>98</v>
      </c>
      <c r="AL130" s="37" t="s">
        <v>66</v>
      </c>
      <c r="AM130" s="37" t="s">
        <v>67</v>
      </c>
      <c r="AN130" s="37">
        <v>11.995290000000001</v>
      </c>
      <c r="AO130" s="37" t="s">
        <v>68</v>
      </c>
      <c r="AP130" s="37"/>
      <c r="AQ130" s="37"/>
      <c r="AR130" s="37" t="s">
        <v>68</v>
      </c>
      <c r="AS130" s="37"/>
      <c r="AT130" s="37"/>
      <c r="AU130" s="37" t="s">
        <v>1981</v>
      </c>
      <c r="AV130" s="37" t="s">
        <v>1982</v>
      </c>
      <c r="AW130" s="37">
        <v>26.232050000000001</v>
      </c>
      <c r="AX130" s="37" t="s">
        <v>647</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4219</v>
      </c>
      <c r="C131" s="37" t="s">
        <v>4220</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760</v>
      </c>
      <c r="AH131" s="37" t="s">
        <v>304</v>
      </c>
      <c r="AI131" s="37" t="s">
        <v>4211</v>
      </c>
      <c r="AJ131" s="37" t="s">
        <v>74</v>
      </c>
      <c r="AK131" s="37" t="s">
        <v>98</v>
      </c>
      <c r="AL131" s="37" t="s">
        <v>305</v>
      </c>
      <c r="AM131" s="37" t="s">
        <v>306</v>
      </c>
      <c r="AN131" s="37">
        <v>6.6162000000000001</v>
      </c>
      <c r="AO131" s="37" t="s">
        <v>68</v>
      </c>
      <c r="AP131" s="37"/>
      <c r="AQ131" s="37"/>
      <c r="AR131" s="37" t="s">
        <v>68</v>
      </c>
      <c r="AS131" s="37"/>
      <c r="AT131" s="37"/>
      <c r="AU131" s="37" t="s">
        <v>855</v>
      </c>
      <c r="AV131" s="37" t="s">
        <v>856</v>
      </c>
      <c r="AW131" s="37">
        <v>14.47024</v>
      </c>
      <c r="AX131" s="37" t="s">
        <v>4212</v>
      </c>
      <c r="AY131" s="37" t="s">
        <v>4213</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2631</v>
      </c>
      <c r="C132" s="37" t="s">
        <v>2632</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2628</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6010</v>
      </c>
      <c r="C133" s="37" t="s">
        <v>6011</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812</v>
      </c>
      <c r="AJ133" s="37" t="s">
        <v>64</v>
      </c>
      <c r="AK133" s="37" t="s">
        <v>98</v>
      </c>
      <c r="AL133" s="37" t="s">
        <v>66</v>
      </c>
      <c r="AM133" s="37" t="s">
        <v>67</v>
      </c>
      <c r="AN133" s="37">
        <v>1.0979300000000001</v>
      </c>
      <c r="AO133" s="37" t="s">
        <v>68</v>
      </c>
      <c r="AP133" s="37"/>
      <c r="AQ133" s="37"/>
      <c r="AR133" s="37" t="s">
        <v>68</v>
      </c>
      <c r="AS133" s="37"/>
      <c r="AT133" s="37"/>
      <c r="AU133" s="37" t="s">
        <v>582</v>
      </c>
      <c r="AV133" s="37" t="s">
        <v>583</v>
      </c>
      <c r="AW133" s="37">
        <v>2.4010799999999999</v>
      </c>
      <c r="AX133" s="37" t="s">
        <v>647</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6012</v>
      </c>
      <c r="C134" s="37" t="s">
        <v>6013</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812</v>
      </c>
      <c r="AJ134" s="37" t="s">
        <v>64</v>
      </c>
      <c r="AK134" s="37" t="s">
        <v>98</v>
      </c>
      <c r="AL134" s="37" t="s">
        <v>66</v>
      </c>
      <c r="AM134" s="37" t="s">
        <v>67</v>
      </c>
      <c r="AN134" s="37">
        <v>117.03935</v>
      </c>
      <c r="AO134" s="37" t="s">
        <v>68</v>
      </c>
      <c r="AP134" s="37"/>
      <c r="AQ134" s="37"/>
      <c r="AR134" s="37" t="s">
        <v>68</v>
      </c>
      <c r="AS134" s="37"/>
      <c r="AT134" s="37"/>
      <c r="AU134" s="37" t="s">
        <v>582</v>
      </c>
      <c r="AV134" s="37" t="s">
        <v>583</v>
      </c>
      <c r="AW134" s="37">
        <v>255.94841</v>
      </c>
      <c r="AX134" s="37" t="s">
        <v>647</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6014</v>
      </c>
      <c r="C135" s="37" t="s">
        <v>6015</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812</v>
      </c>
      <c r="AJ135" s="37" t="s">
        <v>64</v>
      </c>
      <c r="AK135" s="37" t="s">
        <v>98</v>
      </c>
      <c r="AL135" s="37" t="s">
        <v>66</v>
      </c>
      <c r="AM135" s="37" t="s">
        <v>67</v>
      </c>
      <c r="AN135" s="37">
        <v>14.59674</v>
      </c>
      <c r="AO135" s="37" t="s">
        <v>68</v>
      </c>
      <c r="AP135" s="37"/>
      <c r="AQ135" s="37"/>
      <c r="AR135" s="37" t="s">
        <v>68</v>
      </c>
      <c r="AS135" s="37"/>
      <c r="AT135" s="37"/>
      <c r="AU135" s="37" t="s">
        <v>582</v>
      </c>
      <c r="AV135" s="37" t="s">
        <v>583</v>
      </c>
      <c r="AW135" s="37">
        <v>31.922129999999999</v>
      </c>
      <c r="AX135" s="37" t="s">
        <v>647</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6016</v>
      </c>
      <c r="C136" s="37" t="s">
        <v>6017</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812</v>
      </c>
      <c r="AJ136" s="37" t="s">
        <v>64</v>
      </c>
      <c r="AK136" s="37" t="s">
        <v>98</v>
      </c>
      <c r="AL136" s="37" t="s">
        <v>66</v>
      </c>
      <c r="AM136" s="37" t="s">
        <v>67</v>
      </c>
      <c r="AN136" s="37">
        <v>11.554959999999999</v>
      </c>
      <c r="AO136" s="37" t="s">
        <v>68</v>
      </c>
      <c r="AP136" s="37"/>
      <c r="AQ136" s="37"/>
      <c r="AR136" s="37" t="s">
        <v>68</v>
      </c>
      <c r="AS136" s="37"/>
      <c r="AT136" s="37"/>
      <c r="AU136" s="37" t="s">
        <v>582</v>
      </c>
      <c r="AV136" s="37" t="s">
        <v>583</v>
      </c>
      <c r="AW136" s="37">
        <v>25.27</v>
      </c>
      <c r="AX136" s="37" t="s">
        <v>647</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6018</v>
      </c>
      <c r="C137" s="37" t="s">
        <v>6019</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812</v>
      </c>
      <c r="AJ137" s="37" t="s">
        <v>64</v>
      </c>
      <c r="AK137" s="37" t="s">
        <v>98</v>
      </c>
      <c r="AL137" s="37" t="s">
        <v>66</v>
      </c>
      <c r="AM137" s="37" t="s">
        <v>67</v>
      </c>
      <c r="AN137" s="37">
        <v>2.2448299999999999</v>
      </c>
      <c r="AO137" s="37" t="s">
        <v>68</v>
      </c>
      <c r="AP137" s="37"/>
      <c r="AQ137" s="37"/>
      <c r="AR137" s="37" t="s">
        <v>68</v>
      </c>
      <c r="AS137" s="37"/>
      <c r="AT137" s="37"/>
      <c r="AU137" s="37" t="s">
        <v>582</v>
      </c>
      <c r="AV137" s="37" t="s">
        <v>583</v>
      </c>
      <c r="AW137" s="37">
        <v>4.9095800000000001</v>
      </c>
      <c r="AX137" s="37" t="s">
        <v>647</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6020</v>
      </c>
      <c r="C138" s="37" t="s">
        <v>6021</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900</v>
      </c>
      <c r="AH138" s="37" t="s">
        <v>106</v>
      </c>
      <c r="AI138" s="37" t="s">
        <v>648</v>
      </c>
      <c r="AJ138" s="37" t="s">
        <v>64</v>
      </c>
      <c r="AK138" s="37" t="s">
        <v>98</v>
      </c>
      <c r="AL138" s="37" t="s">
        <v>66</v>
      </c>
      <c r="AM138" s="37" t="s">
        <v>67</v>
      </c>
      <c r="AN138" s="37">
        <v>7.0333199999999998</v>
      </c>
      <c r="AO138" s="37" t="s">
        <v>68</v>
      </c>
      <c r="AP138" s="37"/>
      <c r="AQ138" s="37"/>
      <c r="AR138" s="37" t="s">
        <v>68</v>
      </c>
      <c r="AS138" s="37"/>
      <c r="AT138" s="37"/>
      <c r="AU138" s="37" t="s">
        <v>649</v>
      </c>
      <c r="AV138" s="37" t="s">
        <v>650</v>
      </c>
      <c r="AW138" s="37">
        <v>15.381080000000001</v>
      </c>
      <c r="AX138" s="37" t="s">
        <v>647</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6413</v>
      </c>
      <c r="C139" s="37" t="s">
        <v>6414</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760</v>
      </c>
      <c r="AH139" s="37" t="s">
        <v>157</v>
      </c>
      <c r="AI139" s="37" t="s">
        <v>1066</v>
      </c>
      <c r="AJ139" s="37" t="s">
        <v>158</v>
      </c>
      <c r="AK139" s="37" t="s">
        <v>98</v>
      </c>
      <c r="AL139" s="37" t="s">
        <v>143</v>
      </c>
      <c r="AM139" s="37" t="s">
        <v>144</v>
      </c>
      <c r="AN139" s="37">
        <v>246.07959</v>
      </c>
      <c r="AO139" s="37" t="s">
        <v>68</v>
      </c>
      <c r="AP139" s="37"/>
      <c r="AQ139" s="37"/>
      <c r="AR139" s="37" t="s">
        <v>68</v>
      </c>
      <c r="AS139" s="37"/>
      <c r="AT139" s="37"/>
      <c r="AU139" s="37" t="s">
        <v>1067</v>
      </c>
      <c r="AV139" s="37" t="s">
        <v>1068</v>
      </c>
      <c r="AW139" s="37">
        <v>538.19862999999998</v>
      </c>
      <c r="AX139" s="37" t="s">
        <v>1923</v>
      </c>
      <c r="AY139" s="37" t="s">
        <v>1924</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8200</v>
      </c>
      <c r="C140" s="37" t="s">
        <v>8201</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760</v>
      </c>
      <c r="AH140" s="37" t="s">
        <v>63</v>
      </c>
      <c r="AI140" s="37" t="s">
        <v>2628</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6022</v>
      </c>
      <c r="C141" s="37" t="s">
        <v>6023</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812</v>
      </c>
      <c r="AJ141" s="37" t="s">
        <v>64</v>
      </c>
      <c r="AK141" s="37" t="s">
        <v>98</v>
      </c>
      <c r="AL141" s="37" t="s">
        <v>66</v>
      </c>
      <c r="AM141" s="37" t="s">
        <v>67</v>
      </c>
      <c r="AN141" s="37">
        <v>162.83080000000001</v>
      </c>
      <c r="AO141" s="37" t="s">
        <v>68</v>
      </c>
      <c r="AP141" s="37"/>
      <c r="AQ141" s="37"/>
      <c r="AR141" s="37" t="s">
        <v>68</v>
      </c>
      <c r="AS141" s="37"/>
      <c r="AT141" s="37"/>
      <c r="AU141" s="37" t="s">
        <v>582</v>
      </c>
      <c r="AV141" s="37" t="s">
        <v>583</v>
      </c>
      <c r="AW141" s="37">
        <v>356.08810999999997</v>
      </c>
      <c r="AX141" s="37" t="s">
        <v>647</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1433</v>
      </c>
      <c r="C142" s="37" t="s">
        <v>1434</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760</v>
      </c>
      <c r="AH142" s="37" t="s">
        <v>321</v>
      </c>
      <c r="AI142" s="37" t="s">
        <v>1260</v>
      </c>
      <c r="AJ142" s="37" t="s">
        <v>322</v>
      </c>
      <c r="AK142" s="37" t="s">
        <v>98</v>
      </c>
      <c r="AL142" s="37" t="s">
        <v>323</v>
      </c>
      <c r="AM142" s="37" t="s">
        <v>324</v>
      </c>
      <c r="AN142" s="37">
        <v>37.193370000000002</v>
      </c>
      <c r="AO142" s="37" t="s">
        <v>68</v>
      </c>
      <c r="AP142" s="37"/>
      <c r="AQ142" s="37"/>
      <c r="AR142" s="37" t="s">
        <v>68</v>
      </c>
      <c r="AS142" s="37"/>
      <c r="AT142" s="37"/>
      <c r="AU142" s="37" t="s">
        <v>1261</v>
      </c>
      <c r="AV142" s="37" t="s">
        <v>1262</v>
      </c>
      <c r="AW142" s="37">
        <v>162.66905</v>
      </c>
      <c r="AX142" s="37" t="s">
        <v>1263</v>
      </c>
      <c r="AY142" s="37" t="s">
        <v>1264</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5074</v>
      </c>
      <c r="C143" s="37" t="s">
        <v>5075</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622</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1902</v>
      </c>
      <c r="AY143" s="37" t="s">
        <v>1903</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5076</v>
      </c>
      <c r="C144" s="37" t="s">
        <v>1782</v>
      </c>
      <c r="D144" s="37" t="s">
        <v>118</v>
      </c>
      <c r="E144" s="37" t="s">
        <v>351</v>
      </c>
      <c r="F144" s="37" t="s">
        <v>59</v>
      </c>
      <c r="G144" s="37">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207</v>
      </c>
      <c r="AH144" s="37" t="s">
        <v>352</v>
      </c>
      <c r="AI144" s="37" t="s">
        <v>622</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1902</v>
      </c>
      <c r="AY144" s="37" t="s">
        <v>1903</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5696</v>
      </c>
      <c r="C145" s="37" t="s">
        <v>5697</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622</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1902</v>
      </c>
      <c r="AY145" s="37" t="s">
        <v>1903</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5077</v>
      </c>
      <c r="C146" s="37" t="s">
        <v>5078</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5079</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5080</v>
      </c>
      <c r="AY146" s="37" t="s">
        <v>5081</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10973</v>
      </c>
      <c r="C147" s="37" t="s">
        <v>9389</v>
      </c>
      <c r="D147" s="37" t="s">
        <v>84</v>
      </c>
      <c r="E147" s="37" t="s">
        <v>465</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475</v>
      </c>
      <c r="AI147" s="37" t="s">
        <v>10974</v>
      </c>
      <c r="AJ147" s="37" t="s">
        <v>74</v>
      </c>
      <c r="AK147" s="37" t="s">
        <v>65</v>
      </c>
      <c r="AL147" s="37" t="s">
        <v>278</v>
      </c>
      <c r="AM147" s="37" t="s">
        <v>279</v>
      </c>
      <c r="AN147" s="37">
        <v>209.62876</v>
      </c>
      <c r="AO147" s="37" t="s">
        <v>68</v>
      </c>
      <c r="AP147" s="37"/>
      <c r="AQ147" s="37"/>
      <c r="AR147" s="37" t="s">
        <v>68</v>
      </c>
      <c r="AS147" s="37"/>
      <c r="AT147" s="37"/>
      <c r="AU147" s="37" t="s">
        <v>10975</v>
      </c>
      <c r="AV147" s="37" t="s">
        <v>10976</v>
      </c>
      <c r="AW147" s="37">
        <v>458.36808000000002</v>
      </c>
      <c r="AX147" s="37" t="s">
        <v>10977</v>
      </c>
      <c r="AY147" s="37" t="s">
        <v>10978</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1787</v>
      </c>
      <c r="C148" s="37" t="s">
        <v>1788</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7" t="s">
        <v>760</v>
      </c>
      <c r="AH148" s="37" t="s">
        <v>239</v>
      </c>
      <c r="AI148" s="37" t="s">
        <v>1789</v>
      </c>
      <c r="AJ148" s="37" t="s">
        <v>240</v>
      </c>
      <c r="AK148" s="37" t="s">
        <v>98</v>
      </c>
      <c r="AL148" s="37" t="s">
        <v>299</v>
      </c>
      <c r="AM148" s="37" t="s">
        <v>300</v>
      </c>
      <c r="AN148" s="37">
        <v>37.337440000000001</v>
      </c>
      <c r="AO148" s="37" t="s">
        <v>68</v>
      </c>
      <c r="AP148" s="37"/>
      <c r="AQ148" s="37"/>
      <c r="AR148" s="37" t="s">
        <v>68</v>
      </c>
      <c r="AS148" s="37"/>
      <c r="AT148" s="37"/>
      <c r="AU148" s="37" t="s">
        <v>577</v>
      </c>
      <c r="AV148" s="37" t="s">
        <v>578</v>
      </c>
      <c r="AW148" s="37">
        <v>163.3049</v>
      </c>
      <c r="AX148" s="37" t="s">
        <v>575</v>
      </c>
      <c r="AY148" s="37" t="s">
        <v>551</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1783</v>
      </c>
      <c r="C149" s="37" t="s">
        <v>1784</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760</v>
      </c>
      <c r="AH149" s="37" t="s">
        <v>312</v>
      </c>
      <c r="AI149" s="37" t="s">
        <v>1592</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1593</v>
      </c>
      <c r="AY149" s="37" t="s">
        <v>1594</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1785</v>
      </c>
      <c r="C150" s="37" t="s">
        <v>1786</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760</v>
      </c>
      <c r="AH150" s="37" t="s">
        <v>312</v>
      </c>
      <c r="AI150" s="37" t="s">
        <v>1589</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1590</v>
      </c>
      <c r="AY150" s="37" t="s">
        <v>1591</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1796</v>
      </c>
      <c r="C151" s="37" t="s">
        <v>1797</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1798</v>
      </c>
      <c r="AI151" s="37" t="s">
        <v>1799</v>
      </c>
      <c r="AJ151" s="37" t="s">
        <v>365</v>
      </c>
      <c r="AK151" s="37" t="s">
        <v>65</v>
      </c>
      <c r="AL151" s="37" t="s">
        <v>366</v>
      </c>
      <c r="AM151" s="37" t="s">
        <v>367</v>
      </c>
      <c r="AN151" s="37">
        <v>9.3625399999999992</v>
      </c>
      <c r="AO151" s="37" t="s">
        <v>68</v>
      </c>
      <c r="AP151" s="37"/>
      <c r="AQ151" s="37"/>
      <c r="AR151" s="37" t="s">
        <v>68</v>
      </c>
      <c r="AS151" s="37"/>
      <c r="AT151" s="37"/>
      <c r="AU151" s="37" t="s">
        <v>1794</v>
      </c>
      <c r="AV151" s="37" t="s">
        <v>1795</v>
      </c>
      <c r="AW151" s="37">
        <v>20.47466</v>
      </c>
      <c r="AX151" s="37" t="s">
        <v>1999</v>
      </c>
      <c r="AY151" s="37" t="s">
        <v>2000</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4805</v>
      </c>
      <c r="C152" s="37" t="s">
        <v>4806</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665</v>
      </c>
      <c r="AI152" s="37" t="s">
        <v>666</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667</v>
      </c>
      <c r="AV152" s="37" t="s">
        <v>668</v>
      </c>
      <c r="AW152" s="37">
        <v>151.16426999999999</v>
      </c>
      <c r="AX152" s="37" t="s">
        <v>208</v>
      </c>
      <c r="AY152" s="37" t="s">
        <v>208</v>
      </c>
      <c r="AZ152" s="3" t="s">
        <v>208</v>
      </c>
      <c r="BA152" s="37" t="s">
        <v>60</v>
      </c>
      <c r="BB152" s="37">
        <v>2183</v>
      </c>
      <c r="BC152" s="37" t="s">
        <v>209</v>
      </c>
      <c r="BD152" s="37" t="s">
        <v>764</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Line 6, 9</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1802</v>
      </c>
      <c r="C153" s="37" t="s">
        <v>1803</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794</v>
      </c>
      <c r="AI153" s="37" t="s">
        <v>1804</v>
      </c>
      <c r="AJ153" s="37" t="s">
        <v>795</v>
      </c>
      <c r="AK153" s="37" t="s">
        <v>98</v>
      </c>
      <c r="AL153" s="37" t="s">
        <v>299</v>
      </c>
      <c r="AM153" s="37" t="s">
        <v>300</v>
      </c>
      <c r="AN153" s="37">
        <v>20.92408</v>
      </c>
      <c r="AO153" s="37" t="s">
        <v>68</v>
      </c>
      <c r="AP153" s="37"/>
      <c r="AQ153" s="37"/>
      <c r="AR153" s="37" t="s">
        <v>68</v>
      </c>
      <c r="AS153" s="37"/>
      <c r="AT153" s="37"/>
      <c r="AU153" s="37" t="s">
        <v>577</v>
      </c>
      <c r="AV153" s="37" t="s">
        <v>578</v>
      </c>
      <c r="AW153" s="37">
        <v>91.509919999999994</v>
      </c>
      <c r="AX153" s="37" t="s">
        <v>1805</v>
      </c>
      <c r="AY153" s="37" t="s">
        <v>1806</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2007</v>
      </c>
      <c r="C154" s="37" t="s">
        <v>2008</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1081</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4819</v>
      </c>
      <c r="C155" s="37" t="s">
        <v>4820</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760</v>
      </c>
      <c r="AH155" s="37" t="s">
        <v>587</v>
      </c>
      <c r="AI155" s="37" t="s">
        <v>3130</v>
      </c>
      <c r="AJ155" s="37" t="s">
        <v>74</v>
      </c>
      <c r="AK155" s="37" t="s">
        <v>98</v>
      </c>
      <c r="AL155" s="37" t="s">
        <v>588</v>
      </c>
      <c r="AM155" s="37" t="s">
        <v>589</v>
      </c>
      <c r="AN155" s="37">
        <v>8.1610200000000006</v>
      </c>
      <c r="AO155" s="37" t="s">
        <v>68</v>
      </c>
      <c r="AP155" s="37"/>
      <c r="AQ155" s="37"/>
      <c r="AR155" s="37" t="s">
        <v>68</v>
      </c>
      <c r="AS155" s="37"/>
      <c r="AT155" s="37"/>
      <c r="AU155" s="37" t="s">
        <v>580</v>
      </c>
      <c r="AV155" s="37" t="s">
        <v>581</v>
      </c>
      <c r="AW155" s="37">
        <v>15.170500000000001</v>
      </c>
      <c r="AX155" s="37" t="s">
        <v>590</v>
      </c>
      <c r="AY155" s="37" t="s">
        <v>591</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5083</v>
      </c>
      <c r="C156" s="37" t="s">
        <v>5084</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760</v>
      </c>
      <c r="AH156" s="37" t="s">
        <v>116</v>
      </c>
      <c r="AI156" s="37" t="s">
        <v>4369</v>
      </c>
      <c r="AJ156" s="37" t="s">
        <v>74</v>
      </c>
      <c r="AK156" s="37" t="s">
        <v>98</v>
      </c>
      <c r="AL156" s="37" t="s">
        <v>2562</v>
      </c>
      <c r="AM156" s="37" t="s">
        <v>2563</v>
      </c>
      <c r="AN156" s="37">
        <v>18.46724</v>
      </c>
      <c r="AO156" s="37" t="s">
        <v>68</v>
      </c>
      <c r="AP156" s="37"/>
      <c r="AQ156" s="37"/>
      <c r="AR156" s="37" t="s">
        <v>68</v>
      </c>
      <c r="AS156" s="37"/>
      <c r="AT156" s="37"/>
      <c r="AU156" s="37" t="s">
        <v>2564</v>
      </c>
      <c r="AV156" s="37" t="s">
        <v>2565</v>
      </c>
      <c r="AW156" s="37">
        <v>40.386150000000001</v>
      </c>
      <c r="AX156" s="37" t="s">
        <v>4370</v>
      </c>
      <c r="AY156" s="37" t="s">
        <v>4371</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4367</v>
      </c>
      <c r="C157" s="37" t="s">
        <v>4368</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760</v>
      </c>
      <c r="AH157" s="37" t="s">
        <v>116</v>
      </c>
      <c r="AI157" s="37" t="s">
        <v>4369</v>
      </c>
      <c r="AJ157" s="37" t="s">
        <v>74</v>
      </c>
      <c r="AK157" s="37" t="s">
        <v>98</v>
      </c>
      <c r="AL157" s="37" t="s">
        <v>2562</v>
      </c>
      <c r="AM157" s="37" t="s">
        <v>2563</v>
      </c>
      <c r="AN157" s="37">
        <v>19.67126</v>
      </c>
      <c r="AO157" s="37" t="s">
        <v>68</v>
      </c>
      <c r="AP157" s="37"/>
      <c r="AQ157" s="37"/>
      <c r="AR157" s="37" t="s">
        <v>68</v>
      </c>
      <c r="AS157" s="37"/>
      <c r="AT157" s="37"/>
      <c r="AU157" s="37" t="s">
        <v>2564</v>
      </c>
      <c r="AV157" s="37" t="s">
        <v>2565</v>
      </c>
      <c r="AW157" s="37">
        <v>43.018459999999997</v>
      </c>
      <c r="AX157" s="37" t="s">
        <v>4370</v>
      </c>
      <c r="AY157" s="37" t="s">
        <v>4371</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5085</v>
      </c>
      <c r="C158" s="37" t="s">
        <v>5086</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760</v>
      </c>
      <c r="AH158" s="37" t="s">
        <v>5087</v>
      </c>
      <c r="AI158" s="37" t="s">
        <v>5088</v>
      </c>
      <c r="AJ158" s="37" t="s">
        <v>74</v>
      </c>
      <c r="AK158" s="37" t="s">
        <v>98</v>
      </c>
      <c r="AL158" s="37" t="s">
        <v>2566</v>
      </c>
      <c r="AM158" s="37" t="s">
        <v>2567</v>
      </c>
      <c r="AN158" s="37">
        <v>0.75258999999999998</v>
      </c>
      <c r="AO158" s="37" t="s">
        <v>68</v>
      </c>
      <c r="AP158" s="37"/>
      <c r="AQ158" s="37"/>
      <c r="AR158" s="37" t="s">
        <v>68</v>
      </c>
      <c r="AS158" s="37"/>
      <c r="AT158" s="37"/>
      <c r="AU158" s="37" t="s">
        <v>5089</v>
      </c>
      <c r="AV158" s="37" t="s">
        <v>5090</v>
      </c>
      <c r="AW158" s="37">
        <v>1.64595</v>
      </c>
      <c r="AX158" s="37" t="s">
        <v>5091</v>
      </c>
      <c r="AY158" s="37" t="s">
        <v>5092</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4377</v>
      </c>
      <c r="C159" s="37" t="s">
        <v>4378</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760</v>
      </c>
      <c r="AH159" s="37" t="s">
        <v>474</v>
      </c>
      <c r="AI159" s="37" t="s">
        <v>4379</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4380</v>
      </c>
      <c r="AY159" s="37" t="s">
        <v>4381</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4258</v>
      </c>
      <c r="C160" s="37" t="s">
        <v>4259</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900</v>
      </c>
      <c r="AH160" s="37" t="s">
        <v>246</v>
      </c>
      <c r="AI160" s="37" t="s">
        <v>4260</v>
      </c>
      <c r="AJ160" s="37" t="s">
        <v>74</v>
      </c>
      <c r="AK160" s="37" t="s">
        <v>98</v>
      </c>
      <c r="AL160" s="37" t="s">
        <v>247</v>
      </c>
      <c r="AM160" s="37" t="s">
        <v>248</v>
      </c>
      <c r="AN160" s="37">
        <v>58.639380000000003</v>
      </c>
      <c r="AO160" s="37" t="s">
        <v>68</v>
      </c>
      <c r="AP160" s="37"/>
      <c r="AQ160" s="37"/>
      <c r="AR160" s="37" t="s">
        <v>68</v>
      </c>
      <c r="AS160" s="37"/>
      <c r="AT160" s="37"/>
      <c r="AU160" s="37" t="s">
        <v>1341</v>
      </c>
      <c r="AV160" s="37" t="s">
        <v>1342</v>
      </c>
      <c r="AW160" s="37">
        <v>128.23303000000001</v>
      </c>
      <c r="AX160" s="37" t="s">
        <v>4261</v>
      </c>
      <c r="AY160" s="37" t="s">
        <v>586</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4262</v>
      </c>
      <c r="C161" s="37" t="s">
        <v>4263</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900</v>
      </c>
      <c r="AH161" s="37" t="s">
        <v>246</v>
      </c>
      <c r="AI161" s="37" t="s">
        <v>4260</v>
      </c>
      <c r="AJ161" s="37" t="s">
        <v>74</v>
      </c>
      <c r="AK161" s="37" t="s">
        <v>98</v>
      </c>
      <c r="AL161" s="37" t="s">
        <v>247</v>
      </c>
      <c r="AM161" s="37" t="s">
        <v>248</v>
      </c>
      <c r="AN161" s="37">
        <v>76.163730000000001</v>
      </c>
      <c r="AO161" s="37" t="s">
        <v>68</v>
      </c>
      <c r="AP161" s="37"/>
      <c r="AQ161" s="37"/>
      <c r="AR161" s="37" t="s">
        <v>68</v>
      </c>
      <c r="AS161" s="37"/>
      <c r="AT161" s="37"/>
      <c r="AU161" s="37" t="s">
        <v>1341</v>
      </c>
      <c r="AV161" s="37" t="s">
        <v>1342</v>
      </c>
      <c r="AW161" s="37">
        <v>166.55434</v>
      </c>
      <c r="AX161" s="37" t="s">
        <v>4261</v>
      </c>
      <c r="AY161" s="37" t="s">
        <v>586</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4264</v>
      </c>
      <c r="C162" s="37" t="s">
        <v>4265</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900</v>
      </c>
      <c r="AH162" s="37" t="s">
        <v>246</v>
      </c>
      <c r="AI162" s="37" t="s">
        <v>4260</v>
      </c>
      <c r="AJ162" s="37" t="s">
        <v>74</v>
      </c>
      <c r="AK162" s="37" t="s">
        <v>98</v>
      </c>
      <c r="AL162" s="37" t="s">
        <v>247</v>
      </c>
      <c r="AM162" s="37" t="s">
        <v>248</v>
      </c>
      <c r="AN162" s="37">
        <v>89.547650000000004</v>
      </c>
      <c r="AO162" s="37" t="s">
        <v>68</v>
      </c>
      <c r="AP162" s="37"/>
      <c r="AQ162" s="37"/>
      <c r="AR162" s="37" t="s">
        <v>68</v>
      </c>
      <c r="AS162" s="37"/>
      <c r="AT162" s="37"/>
      <c r="AU162" s="37" t="s">
        <v>1341</v>
      </c>
      <c r="AV162" s="37" t="s">
        <v>1342</v>
      </c>
      <c r="AW162" s="37">
        <v>195.82432</v>
      </c>
      <c r="AX162" s="37" t="s">
        <v>4261</v>
      </c>
      <c r="AY162" s="37" t="s">
        <v>586</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4266</v>
      </c>
      <c r="C163" s="37" t="s">
        <v>4267</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900</v>
      </c>
      <c r="AH163" s="37" t="s">
        <v>246</v>
      </c>
      <c r="AI163" s="37" t="s">
        <v>4260</v>
      </c>
      <c r="AJ163" s="37" t="s">
        <v>74</v>
      </c>
      <c r="AK163" s="37" t="s">
        <v>98</v>
      </c>
      <c r="AL163" s="37" t="s">
        <v>247</v>
      </c>
      <c r="AM163" s="37" t="s">
        <v>248</v>
      </c>
      <c r="AN163" s="37">
        <v>68.54907</v>
      </c>
      <c r="AO163" s="37" t="s">
        <v>68</v>
      </c>
      <c r="AP163" s="37"/>
      <c r="AQ163" s="37"/>
      <c r="AR163" s="37" t="s">
        <v>68</v>
      </c>
      <c r="AS163" s="37"/>
      <c r="AT163" s="37"/>
      <c r="AU163" s="37" t="s">
        <v>1341</v>
      </c>
      <c r="AV163" s="37" t="s">
        <v>1342</v>
      </c>
      <c r="AW163" s="37">
        <v>149.90599</v>
      </c>
      <c r="AX163" s="37" t="s">
        <v>4261</v>
      </c>
      <c r="AY163" s="37" t="s">
        <v>586</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4268</v>
      </c>
      <c r="C164" s="37" t="s">
        <v>4269</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900</v>
      </c>
      <c r="AH164" s="37" t="s">
        <v>246</v>
      </c>
      <c r="AI164" s="37" t="s">
        <v>4260</v>
      </c>
      <c r="AJ164" s="37" t="s">
        <v>74</v>
      </c>
      <c r="AK164" s="37" t="s">
        <v>98</v>
      </c>
      <c r="AL164" s="37" t="s">
        <v>247</v>
      </c>
      <c r="AM164" s="37" t="s">
        <v>248</v>
      </c>
      <c r="AN164" s="37">
        <v>72.760289999999998</v>
      </c>
      <c r="AO164" s="37" t="s">
        <v>68</v>
      </c>
      <c r="AP164" s="37"/>
      <c r="AQ164" s="37"/>
      <c r="AR164" s="37" t="s">
        <v>68</v>
      </c>
      <c r="AS164" s="37"/>
      <c r="AT164" s="37"/>
      <c r="AU164" s="37" t="s">
        <v>1341</v>
      </c>
      <c r="AV164" s="37" t="s">
        <v>1342</v>
      </c>
      <c r="AW164" s="37">
        <v>159.11505</v>
      </c>
      <c r="AX164" s="37" t="s">
        <v>4261</v>
      </c>
      <c r="AY164" s="37" t="s">
        <v>586</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4270</v>
      </c>
      <c r="C165" s="37" t="s">
        <v>4271</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900</v>
      </c>
      <c r="AH165" s="37" t="s">
        <v>246</v>
      </c>
      <c r="AI165" s="37" t="s">
        <v>4260</v>
      </c>
      <c r="AJ165" s="37" t="s">
        <v>74</v>
      </c>
      <c r="AK165" s="37" t="s">
        <v>98</v>
      </c>
      <c r="AL165" s="37" t="s">
        <v>247</v>
      </c>
      <c r="AM165" s="37" t="s">
        <v>248</v>
      </c>
      <c r="AN165" s="37">
        <v>70.291020000000003</v>
      </c>
      <c r="AO165" s="37" t="s">
        <v>68</v>
      </c>
      <c r="AP165" s="37"/>
      <c r="AQ165" s="37"/>
      <c r="AR165" s="37" t="s">
        <v>68</v>
      </c>
      <c r="AS165" s="37"/>
      <c r="AT165" s="37"/>
      <c r="AU165" s="37" t="s">
        <v>1341</v>
      </c>
      <c r="AV165" s="37" t="s">
        <v>1342</v>
      </c>
      <c r="AW165" s="37">
        <v>153.71545</v>
      </c>
      <c r="AX165" s="37" t="s">
        <v>4261</v>
      </c>
      <c r="AY165" s="37" t="s">
        <v>586</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4272</v>
      </c>
      <c r="C166" s="37" t="s">
        <v>4273</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900</v>
      </c>
      <c r="AH166" s="37" t="s">
        <v>246</v>
      </c>
      <c r="AI166" s="37" t="s">
        <v>4260</v>
      </c>
      <c r="AJ166" s="37" t="s">
        <v>74</v>
      </c>
      <c r="AK166" s="37" t="s">
        <v>98</v>
      </c>
      <c r="AL166" s="37" t="s">
        <v>247</v>
      </c>
      <c r="AM166" s="37" t="s">
        <v>248</v>
      </c>
      <c r="AN166" s="37">
        <v>72.760289999999998</v>
      </c>
      <c r="AO166" s="37" t="s">
        <v>68</v>
      </c>
      <c r="AP166" s="37"/>
      <c r="AQ166" s="37"/>
      <c r="AR166" s="37" t="s">
        <v>68</v>
      </c>
      <c r="AS166" s="37"/>
      <c r="AT166" s="37"/>
      <c r="AU166" s="37" t="s">
        <v>1341</v>
      </c>
      <c r="AV166" s="37" t="s">
        <v>1342</v>
      </c>
      <c r="AW166" s="37">
        <v>159.11505</v>
      </c>
      <c r="AX166" s="37" t="s">
        <v>4261</v>
      </c>
      <c r="AY166" s="37" t="s">
        <v>586</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2107</v>
      </c>
      <c r="C167" s="37" t="s">
        <v>2108</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760</v>
      </c>
      <c r="AH167" s="37" t="s">
        <v>425</v>
      </c>
      <c r="AI167" s="37" t="s">
        <v>556</v>
      </c>
      <c r="AJ167" s="37" t="s">
        <v>427</v>
      </c>
      <c r="AK167" s="37" t="s">
        <v>152</v>
      </c>
      <c r="AL167" s="37" t="s">
        <v>557</v>
      </c>
      <c r="AM167" s="37" t="s">
        <v>558</v>
      </c>
      <c r="AN167" s="37">
        <v>2.85412</v>
      </c>
      <c r="AO167" s="37" t="s">
        <v>68</v>
      </c>
      <c r="AP167" s="37"/>
      <c r="AQ167" s="37"/>
      <c r="AR167" s="37" t="s">
        <v>68</v>
      </c>
      <c r="AS167" s="37"/>
      <c r="AT167" s="37"/>
      <c r="AU167" s="37" t="s">
        <v>559</v>
      </c>
      <c r="AV167" s="37" t="s">
        <v>560</v>
      </c>
      <c r="AW167" s="37">
        <v>12.483930000000001</v>
      </c>
      <c r="AX167" s="37" t="s">
        <v>561</v>
      </c>
      <c r="AY167" s="37" t="s">
        <v>562</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3710</v>
      </c>
      <c r="C168" s="37" t="s">
        <v>3711</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760</v>
      </c>
      <c r="AH168" s="37" t="s">
        <v>425</v>
      </c>
      <c r="AI168" s="37" t="s">
        <v>426</v>
      </c>
      <c r="AJ168" s="37" t="s">
        <v>427</v>
      </c>
      <c r="AK168" s="37" t="s">
        <v>152</v>
      </c>
      <c r="AL168" s="37" t="s">
        <v>428</v>
      </c>
      <c r="AM168" s="37" t="s">
        <v>429</v>
      </c>
      <c r="AN168" s="37">
        <v>15.42582</v>
      </c>
      <c r="AO168" s="37" t="s">
        <v>68</v>
      </c>
      <c r="AP168" s="37"/>
      <c r="AQ168" s="37"/>
      <c r="AR168" s="37" t="s">
        <v>68</v>
      </c>
      <c r="AS168" s="37"/>
      <c r="AT168" s="37"/>
      <c r="AU168" s="37" t="s">
        <v>423</v>
      </c>
      <c r="AV168" s="37" t="s">
        <v>424</v>
      </c>
      <c r="AW168" s="37">
        <v>67.467489999999998</v>
      </c>
      <c r="AX168" s="37" t="s">
        <v>430</v>
      </c>
      <c r="AY168" s="37" t="s">
        <v>431</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3712</v>
      </c>
      <c r="C169" s="37" t="s">
        <v>3713</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425</v>
      </c>
      <c r="AI169" s="37" t="s">
        <v>426</v>
      </c>
      <c r="AJ169" s="37" t="s">
        <v>427</v>
      </c>
      <c r="AK169" s="37" t="s">
        <v>152</v>
      </c>
      <c r="AL169" s="37" t="s">
        <v>428</v>
      </c>
      <c r="AM169" s="37" t="s">
        <v>429</v>
      </c>
      <c r="AN169" s="37">
        <v>63.600059999999999</v>
      </c>
      <c r="AO169" s="37" t="s">
        <v>68</v>
      </c>
      <c r="AP169" s="37"/>
      <c r="AQ169" s="37"/>
      <c r="AR169" s="37" t="s">
        <v>68</v>
      </c>
      <c r="AS169" s="37"/>
      <c r="AT169" s="37"/>
      <c r="AU169" s="37" t="s">
        <v>423</v>
      </c>
      <c r="AV169" s="37" t="s">
        <v>424</v>
      </c>
      <c r="AW169" s="37">
        <v>278.17768999999998</v>
      </c>
      <c r="AX169" s="37" t="s">
        <v>430</v>
      </c>
      <c r="AY169" s="37" t="s">
        <v>431</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4382</v>
      </c>
      <c r="C170" s="37" t="s">
        <v>4383</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3714</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3715</v>
      </c>
      <c r="AY170" s="37" t="s">
        <v>3716</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5342</v>
      </c>
      <c r="C171" s="37" t="s">
        <v>5343</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2304</v>
      </c>
      <c r="AI171" s="37" t="s">
        <v>2308</v>
      </c>
      <c r="AJ171" s="37" t="s">
        <v>74</v>
      </c>
      <c r="AK171" s="37" t="s">
        <v>98</v>
      </c>
      <c r="AL171" s="37" t="s">
        <v>140</v>
      </c>
      <c r="AM171" s="37" t="s">
        <v>141</v>
      </c>
      <c r="AN171" s="37">
        <v>346.83850000000001</v>
      </c>
      <c r="AO171" s="37" t="s">
        <v>68</v>
      </c>
      <c r="AP171" s="37"/>
      <c r="AQ171" s="37"/>
      <c r="AR171" s="37" t="s">
        <v>68</v>
      </c>
      <c r="AS171" s="37"/>
      <c r="AT171" s="37"/>
      <c r="AU171" s="37" t="s">
        <v>2305</v>
      </c>
      <c r="AV171" s="37" t="s">
        <v>2306</v>
      </c>
      <c r="AW171" s="37">
        <v>747.48812999999996</v>
      </c>
      <c r="AX171" s="37" t="s">
        <v>1076</v>
      </c>
      <c r="AY171" s="37" t="s">
        <v>1077</v>
      </c>
      <c r="AZ171" s="3">
        <v>12845</v>
      </c>
      <c r="BA171" s="37" t="s">
        <v>178</v>
      </c>
      <c r="BB171" s="37">
        <v>13081</v>
      </c>
      <c r="BC171" s="37" t="s">
        <v>60</v>
      </c>
      <c r="BD171" s="37" t="s">
        <v>60</v>
      </c>
      <c r="BE171" s="37" t="s">
        <v>2307</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14550</v>
      </c>
      <c r="C172" s="37" t="s">
        <v>14551</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14552</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14553</v>
      </c>
      <c r="AY172" s="37" t="s">
        <v>14554</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5700</v>
      </c>
      <c r="C173" s="37" t="s">
        <v>5701</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5702</v>
      </c>
      <c r="AJ173" s="37" t="s">
        <v>147</v>
      </c>
      <c r="AK173" s="37" t="s">
        <v>65</v>
      </c>
      <c r="AL173" s="37" t="s">
        <v>148</v>
      </c>
      <c r="AM173" s="37" t="s">
        <v>149</v>
      </c>
      <c r="AN173" s="37">
        <v>131.67384999999999</v>
      </c>
      <c r="AO173" s="37" t="s">
        <v>68</v>
      </c>
      <c r="AP173" s="37"/>
      <c r="AQ173" s="37"/>
      <c r="AR173" s="37" t="s">
        <v>68</v>
      </c>
      <c r="AS173" s="37"/>
      <c r="AT173" s="37"/>
      <c r="AU173" s="37" t="s">
        <v>5703</v>
      </c>
      <c r="AV173" s="37" t="s">
        <v>5704</v>
      </c>
      <c r="AW173" s="37">
        <v>287.96643</v>
      </c>
      <c r="AX173" s="37" t="s">
        <v>5705</v>
      </c>
      <c r="AY173" s="37" t="s">
        <v>5706</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6024</v>
      </c>
      <c r="C174" s="37" t="s">
        <v>6025</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1798</v>
      </c>
      <c r="AI174" s="37" t="s">
        <v>6026</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6027</v>
      </c>
      <c r="AY174" s="37" t="s">
        <v>6028</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6029</v>
      </c>
      <c r="C175" s="37" t="s">
        <v>6030</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618</v>
      </c>
      <c r="AJ175" s="37" t="s">
        <v>64</v>
      </c>
      <c r="AK175" s="37" t="s">
        <v>65</v>
      </c>
      <c r="AL175" s="37" t="s">
        <v>66</v>
      </c>
      <c r="AM175" s="37" t="s">
        <v>67</v>
      </c>
      <c r="AN175" s="37">
        <v>4.08847</v>
      </c>
      <c r="AO175" s="37" t="s">
        <v>68</v>
      </c>
      <c r="AP175" s="37"/>
      <c r="AQ175" s="37"/>
      <c r="AR175" s="37" t="s">
        <v>68</v>
      </c>
      <c r="AS175" s="37"/>
      <c r="AT175" s="37"/>
      <c r="AU175" s="37" t="s">
        <v>582</v>
      </c>
      <c r="AV175" s="37" t="s">
        <v>583</v>
      </c>
      <c r="AW175" s="37">
        <v>8.9422200000000007</v>
      </c>
      <c r="AX175" s="37" t="s">
        <v>619</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6031</v>
      </c>
      <c r="C176" s="37" t="s">
        <v>6032</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618</v>
      </c>
      <c r="AJ176" s="37" t="s">
        <v>64</v>
      </c>
      <c r="AK176" s="37" t="s">
        <v>65</v>
      </c>
      <c r="AL176" s="37" t="s">
        <v>66</v>
      </c>
      <c r="AM176" s="37" t="s">
        <v>67</v>
      </c>
      <c r="AN176" s="37">
        <v>8.08779</v>
      </c>
      <c r="AO176" s="37" t="s">
        <v>68</v>
      </c>
      <c r="AP176" s="37"/>
      <c r="AQ176" s="37"/>
      <c r="AR176" s="37" t="s">
        <v>68</v>
      </c>
      <c r="AS176" s="37"/>
      <c r="AT176" s="37"/>
      <c r="AU176" s="37" t="s">
        <v>582</v>
      </c>
      <c r="AV176" s="37" t="s">
        <v>583</v>
      </c>
      <c r="AW176" s="37">
        <v>17.689299999999999</v>
      </c>
      <c r="AX176" s="37" t="s">
        <v>619</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6033</v>
      </c>
      <c r="C177" s="37" t="s">
        <v>6034</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618</v>
      </c>
      <c r="AJ177" s="37" t="s">
        <v>64</v>
      </c>
      <c r="AK177" s="37" t="s">
        <v>65</v>
      </c>
      <c r="AL177" s="37" t="s">
        <v>66</v>
      </c>
      <c r="AM177" s="37" t="s">
        <v>67</v>
      </c>
      <c r="AN177" s="37">
        <v>4.9318099999999996</v>
      </c>
      <c r="AO177" s="37" t="s">
        <v>68</v>
      </c>
      <c r="AP177" s="37"/>
      <c r="AQ177" s="37"/>
      <c r="AR177" s="37" t="s">
        <v>68</v>
      </c>
      <c r="AS177" s="37"/>
      <c r="AT177" s="37"/>
      <c r="AU177" s="37" t="s">
        <v>582</v>
      </c>
      <c r="AV177" s="37" t="s">
        <v>583</v>
      </c>
      <c r="AW177" s="37">
        <v>10.78679</v>
      </c>
      <c r="AX177" s="37" t="s">
        <v>619</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6035</v>
      </c>
      <c r="C178" s="37" t="s">
        <v>6036</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618</v>
      </c>
      <c r="AJ178" s="37" t="s">
        <v>64</v>
      </c>
      <c r="AK178" s="37" t="s">
        <v>65</v>
      </c>
      <c r="AL178" s="37" t="s">
        <v>66</v>
      </c>
      <c r="AM178" s="37" t="s">
        <v>67</v>
      </c>
      <c r="AN178" s="37">
        <v>2.6756600000000001</v>
      </c>
      <c r="AO178" s="37" t="s">
        <v>68</v>
      </c>
      <c r="AP178" s="37"/>
      <c r="AQ178" s="37"/>
      <c r="AR178" s="37" t="s">
        <v>68</v>
      </c>
      <c r="AS178" s="37"/>
      <c r="AT178" s="37"/>
      <c r="AU178" s="37" t="s">
        <v>582</v>
      </c>
      <c r="AV178" s="37" t="s">
        <v>583</v>
      </c>
      <c r="AW178" s="37">
        <v>5.8522499999999997</v>
      </c>
      <c r="AX178" s="37" t="s">
        <v>619</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6037</v>
      </c>
      <c r="C179" s="37" t="s">
        <v>6038</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618</v>
      </c>
      <c r="AJ179" s="37" t="s">
        <v>64</v>
      </c>
      <c r="AK179" s="37" t="s">
        <v>65</v>
      </c>
      <c r="AL179" s="37" t="s">
        <v>66</v>
      </c>
      <c r="AM179" s="37" t="s">
        <v>67</v>
      </c>
      <c r="AN179" s="37">
        <v>1.33782</v>
      </c>
      <c r="AO179" s="37" t="s">
        <v>68</v>
      </c>
      <c r="AP179" s="37"/>
      <c r="AQ179" s="37"/>
      <c r="AR179" s="37" t="s">
        <v>68</v>
      </c>
      <c r="AS179" s="37"/>
      <c r="AT179" s="37"/>
      <c r="AU179" s="37" t="s">
        <v>582</v>
      </c>
      <c r="AV179" s="37" t="s">
        <v>583</v>
      </c>
      <c r="AW179" s="37">
        <v>2.9261300000000001</v>
      </c>
      <c r="AX179" s="37" t="s">
        <v>619</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5707</v>
      </c>
      <c r="C180" s="37" t="s">
        <v>5708</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5709</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5710</v>
      </c>
      <c r="AY180" s="37" t="s">
        <v>5711</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4603</v>
      </c>
      <c r="C181" s="37" t="s">
        <v>4604</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2479</v>
      </c>
      <c r="AJ181" s="37" t="s">
        <v>74</v>
      </c>
      <c r="AK181" s="37" t="s">
        <v>98</v>
      </c>
      <c r="AL181" s="37" t="s">
        <v>274</v>
      </c>
      <c r="AM181" s="37" t="s">
        <v>275</v>
      </c>
      <c r="AN181" s="37">
        <v>100.82319</v>
      </c>
      <c r="AO181" s="37" t="s">
        <v>68</v>
      </c>
      <c r="AP181" s="37"/>
      <c r="AQ181" s="37"/>
      <c r="AR181" s="37" t="s">
        <v>68</v>
      </c>
      <c r="AS181" s="37"/>
      <c r="AT181" s="37"/>
      <c r="AU181" s="37" t="s">
        <v>2480</v>
      </c>
      <c r="AV181" s="37" t="s">
        <v>2481</v>
      </c>
      <c r="AW181" s="37">
        <v>220.50083000000001</v>
      </c>
      <c r="AX181" s="37" t="s">
        <v>2482</v>
      </c>
      <c r="AY181" s="37" t="s">
        <v>2483</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Line 7</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12680</v>
      </c>
      <c r="C182" s="37" t="s">
        <v>12579</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1049</v>
      </c>
      <c r="AJ182" s="37" t="s">
        <v>74</v>
      </c>
      <c r="AK182" s="37" t="s">
        <v>98</v>
      </c>
      <c r="AL182" s="37" t="s">
        <v>202</v>
      </c>
      <c r="AM182" s="37" t="s">
        <v>203</v>
      </c>
      <c r="AN182" s="37">
        <v>5.4734400000000001</v>
      </c>
      <c r="AO182" s="37" t="s">
        <v>68</v>
      </c>
      <c r="AP182" s="37"/>
      <c r="AQ182" s="37"/>
      <c r="AR182" s="37" t="s">
        <v>68</v>
      </c>
      <c r="AS182" s="37"/>
      <c r="AT182" s="37"/>
      <c r="AU182" s="37" t="s">
        <v>838</v>
      </c>
      <c r="AV182" s="37" t="s">
        <v>839</v>
      </c>
      <c r="AW182" s="37">
        <v>11.971830000000001</v>
      </c>
      <c r="AX182" s="37" t="s">
        <v>1050</v>
      </c>
      <c r="AY182" s="37" t="s">
        <v>1051</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Line 4</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12681</v>
      </c>
      <c r="C183" s="37" t="s">
        <v>12581</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1049</v>
      </c>
      <c r="AJ183" s="37" t="s">
        <v>74</v>
      </c>
      <c r="AK183" s="37" t="s">
        <v>98</v>
      </c>
      <c r="AL183" s="37" t="s">
        <v>202</v>
      </c>
      <c r="AM183" s="37" t="s">
        <v>203</v>
      </c>
      <c r="AN183" s="37">
        <v>6.1793800000000001</v>
      </c>
      <c r="AO183" s="37" t="s">
        <v>68</v>
      </c>
      <c r="AP183" s="37"/>
      <c r="AQ183" s="37"/>
      <c r="AR183" s="37" t="s">
        <v>68</v>
      </c>
      <c r="AS183" s="37"/>
      <c r="AT183" s="37"/>
      <c r="AU183" s="37" t="s">
        <v>838</v>
      </c>
      <c r="AV183" s="37" t="s">
        <v>839</v>
      </c>
      <c r="AW183" s="37">
        <v>13.51566</v>
      </c>
      <c r="AX183" s="37" t="s">
        <v>1050</v>
      </c>
      <c r="AY183" s="37" t="s">
        <v>1051</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Line 4</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12682</v>
      </c>
      <c r="C184" s="37" t="s">
        <v>12582</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1049</v>
      </c>
      <c r="AJ184" s="37" t="s">
        <v>74</v>
      </c>
      <c r="AK184" s="37" t="s">
        <v>98</v>
      </c>
      <c r="AL184" s="37" t="s">
        <v>202</v>
      </c>
      <c r="AM184" s="37" t="s">
        <v>203</v>
      </c>
      <c r="AN184" s="37">
        <v>3.9136099999999998</v>
      </c>
      <c r="AO184" s="37" t="s">
        <v>68</v>
      </c>
      <c r="AP184" s="37"/>
      <c r="AQ184" s="37"/>
      <c r="AR184" s="37" t="s">
        <v>68</v>
      </c>
      <c r="AS184" s="37"/>
      <c r="AT184" s="37"/>
      <c r="AU184" s="37" t="s">
        <v>838</v>
      </c>
      <c r="AV184" s="37" t="s">
        <v>839</v>
      </c>
      <c r="AW184" s="37">
        <v>8.55992</v>
      </c>
      <c r="AX184" s="37" t="s">
        <v>1050</v>
      </c>
      <c r="AY184" s="37" t="s">
        <v>1051</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Line 4</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12683</v>
      </c>
      <c r="C185" s="37" t="s">
        <v>12583</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1049</v>
      </c>
      <c r="AJ185" s="37" t="s">
        <v>74</v>
      </c>
      <c r="AK185" s="37" t="s">
        <v>98</v>
      </c>
      <c r="AL185" s="37" t="s">
        <v>202</v>
      </c>
      <c r="AM185" s="37" t="s">
        <v>203</v>
      </c>
      <c r="AN185" s="37">
        <v>4.3255699999999999</v>
      </c>
      <c r="AO185" s="37" t="s">
        <v>68</v>
      </c>
      <c r="AP185" s="37"/>
      <c r="AQ185" s="37"/>
      <c r="AR185" s="37" t="s">
        <v>68</v>
      </c>
      <c r="AS185" s="37"/>
      <c r="AT185" s="37"/>
      <c r="AU185" s="37" t="s">
        <v>838</v>
      </c>
      <c r="AV185" s="37" t="s">
        <v>839</v>
      </c>
      <c r="AW185" s="37">
        <v>9.46096</v>
      </c>
      <c r="AX185" s="37" t="s">
        <v>1050</v>
      </c>
      <c r="AY185" s="37" t="s">
        <v>1051</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Line 4</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12684</v>
      </c>
      <c r="C186" s="37" t="s">
        <v>12584</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7" t="s">
        <v>760</v>
      </c>
      <c r="AH186" s="37" t="s">
        <v>201</v>
      </c>
      <c r="AI186" s="37" t="s">
        <v>1049</v>
      </c>
      <c r="AJ186" s="37" t="s">
        <v>74</v>
      </c>
      <c r="AK186" s="37" t="s">
        <v>98</v>
      </c>
      <c r="AL186" s="37" t="s">
        <v>202</v>
      </c>
      <c r="AM186" s="37" t="s">
        <v>203</v>
      </c>
      <c r="AN186" s="37">
        <v>2.05979</v>
      </c>
      <c r="AO186" s="37" t="s">
        <v>68</v>
      </c>
      <c r="AP186" s="37"/>
      <c r="AQ186" s="37"/>
      <c r="AR186" s="37" t="s">
        <v>68</v>
      </c>
      <c r="AS186" s="37"/>
      <c r="AT186" s="37"/>
      <c r="AU186" s="37" t="s">
        <v>838</v>
      </c>
      <c r="AV186" s="37" t="s">
        <v>839</v>
      </c>
      <c r="AW186" s="37">
        <v>4.5052199999999996</v>
      </c>
      <c r="AX186" s="37" t="s">
        <v>1050</v>
      </c>
      <c r="AY186" s="37" t="s">
        <v>1051</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Line 6, 9</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True</v>
      </c>
    </row>
    <row r="187" spans="1:64" x14ac:dyDescent="0.25">
      <c r="A187" s="34">
        <v>201</v>
      </c>
      <c r="B187" s="37" t="s">
        <v>12685</v>
      </c>
      <c r="C187" s="37" t="s">
        <v>12585</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1049</v>
      </c>
      <c r="AJ187" s="37" t="s">
        <v>74</v>
      </c>
      <c r="AK187" s="37" t="s">
        <v>98</v>
      </c>
      <c r="AL187" s="37" t="s">
        <v>202</v>
      </c>
      <c r="AM187" s="37" t="s">
        <v>203</v>
      </c>
      <c r="AN187" s="37">
        <v>2.6777299999999999</v>
      </c>
      <c r="AO187" s="37" t="s">
        <v>68</v>
      </c>
      <c r="AP187" s="37"/>
      <c r="AQ187" s="37"/>
      <c r="AR187" s="37" t="s">
        <v>68</v>
      </c>
      <c r="AS187" s="37"/>
      <c r="AT187" s="37"/>
      <c r="AU187" s="37" t="s">
        <v>838</v>
      </c>
      <c r="AV187" s="37" t="s">
        <v>839</v>
      </c>
      <c r="AW187" s="37">
        <v>5.8567900000000002</v>
      </c>
      <c r="AX187" s="37" t="s">
        <v>1050</v>
      </c>
      <c r="AY187" s="37" t="s">
        <v>1051</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Line 4</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12686</v>
      </c>
      <c r="C188" s="37" t="s">
        <v>12586</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7" t="s">
        <v>760</v>
      </c>
      <c r="AH188" s="37" t="s">
        <v>201</v>
      </c>
      <c r="AI188" s="37" t="s">
        <v>1049</v>
      </c>
      <c r="AJ188" s="37" t="s">
        <v>74</v>
      </c>
      <c r="AK188" s="37" t="s">
        <v>98</v>
      </c>
      <c r="AL188" s="37" t="s">
        <v>202</v>
      </c>
      <c r="AM188" s="37" t="s">
        <v>203</v>
      </c>
      <c r="AN188" s="37">
        <v>0.91563000000000005</v>
      </c>
      <c r="AO188" s="37" t="s">
        <v>68</v>
      </c>
      <c r="AP188" s="37"/>
      <c r="AQ188" s="37"/>
      <c r="AR188" s="37" t="s">
        <v>68</v>
      </c>
      <c r="AS188" s="37"/>
      <c r="AT188" s="37"/>
      <c r="AU188" s="37" t="s">
        <v>838</v>
      </c>
      <c r="AV188" s="37" t="s">
        <v>839</v>
      </c>
      <c r="AW188" s="37">
        <v>2.0023200000000001</v>
      </c>
      <c r="AX188" s="37" t="s">
        <v>1050</v>
      </c>
      <c r="AY188" s="37" t="s">
        <v>1051</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LEAN-09</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12687</v>
      </c>
      <c r="C189" s="37" t="s">
        <v>12587</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1049</v>
      </c>
      <c r="AJ189" s="37" t="s">
        <v>74</v>
      </c>
      <c r="AK189" s="37" t="s">
        <v>98</v>
      </c>
      <c r="AL189" s="37" t="s">
        <v>202</v>
      </c>
      <c r="AM189" s="37" t="s">
        <v>203</v>
      </c>
      <c r="AN189" s="37">
        <v>1.1445399999999999</v>
      </c>
      <c r="AO189" s="37" t="s">
        <v>68</v>
      </c>
      <c r="AP189" s="37"/>
      <c r="AQ189" s="37"/>
      <c r="AR189" s="37" t="s">
        <v>68</v>
      </c>
      <c r="AS189" s="37"/>
      <c r="AT189" s="37"/>
      <c r="AU189" s="37" t="s">
        <v>838</v>
      </c>
      <c r="AV189" s="37" t="s">
        <v>839</v>
      </c>
      <c r="AW189" s="37">
        <v>2.5028999999999999</v>
      </c>
      <c r="AX189" s="37" t="s">
        <v>1050</v>
      </c>
      <c r="AY189" s="37" t="s">
        <v>1051</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Line 6, 9</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True</v>
      </c>
    </row>
    <row r="190" spans="1:64" x14ac:dyDescent="0.25">
      <c r="A190" s="34">
        <v>204</v>
      </c>
      <c r="B190" s="37" t="s">
        <v>12688</v>
      </c>
      <c r="C190" s="37" t="s">
        <v>12588</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760</v>
      </c>
      <c r="AH190" s="37" t="s">
        <v>201</v>
      </c>
      <c r="AI190" s="37" t="s">
        <v>1049</v>
      </c>
      <c r="AJ190" s="37" t="s">
        <v>74</v>
      </c>
      <c r="AK190" s="37" t="s">
        <v>98</v>
      </c>
      <c r="AL190" s="37" t="s">
        <v>202</v>
      </c>
      <c r="AM190" s="37" t="s">
        <v>203</v>
      </c>
      <c r="AN190" s="37">
        <v>0.45780999999999999</v>
      </c>
      <c r="AO190" s="37" t="s">
        <v>68</v>
      </c>
      <c r="AP190" s="37"/>
      <c r="AQ190" s="37"/>
      <c r="AR190" s="37" t="s">
        <v>68</v>
      </c>
      <c r="AS190" s="37"/>
      <c r="AT190" s="37"/>
      <c r="AU190" s="37" t="s">
        <v>838</v>
      </c>
      <c r="AV190" s="37" t="s">
        <v>839</v>
      </c>
      <c r="AW190" s="37">
        <v>1.00116</v>
      </c>
      <c r="AX190" s="37" t="s">
        <v>1050</v>
      </c>
      <c r="AY190" s="37" t="s">
        <v>1051</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12689</v>
      </c>
      <c r="C191" s="37" t="s">
        <v>12589</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760</v>
      </c>
      <c r="AH191" s="37" t="s">
        <v>201</v>
      </c>
      <c r="AI191" s="37" t="s">
        <v>1049</v>
      </c>
      <c r="AJ191" s="37" t="s">
        <v>74</v>
      </c>
      <c r="AK191" s="37" t="s">
        <v>98</v>
      </c>
      <c r="AL191" s="37" t="s">
        <v>202</v>
      </c>
      <c r="AM191" s="37" t="s">
        <v>203</v>
      </c>
      <c r="AN191" s="37">
        <v>0.14047000000000001</v>
      </c>
      <c r="AO191" s="37" t="s">
        <v>68</v>
      </c>
      <c r="AP191" s="37"/>
      <c r="AQ191" s="37"/>
      <c r="AR191" s="37" t="s">
        <v>68</v>
      </c>
      <c r="AS191" s="37"/>
      <c r="AT191" s="37"/>
      <c r="AU191" s="37" t="s">
        <v>838</v>
      </c>
      <c r="AV191" s="37" t="s">
        <v>839</v>
      </c>
      <c r="AW191" s="37">
        <v>0.30714999999999998</v>
      </c>
      <c r="AX191" s="37" t="s">
        <v>1050</v>
      </c>
      <c r="AY191" s="37" t="s">
        <v>1051</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12690</v>
      </c>
      <c r="C192" s="37" t="s">
        <v>12590</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1049</v>
      </c>
      <c r="AJ192" s="37" t="s">
        <v>74</v>
      </c>
      <c r="AK192" s="37" t="s">
        <v>98</v>
      </c>
      <c r="AL192" s="37" t="s">
        <v>202</v>
      </c>
      <c r="AM192" s="37" t="s">
        <v>203</v>
      </c>
      <c r="AN192" s="37">
        <v>0.64198</v>
      </c>
      <c r="AO192" s="37" t="s">
        <v>68</v>
      </c>
      <c r="AP192" s="37"/>
      <c r="AQ192" s="37"/>
      <c r="AR192" s="37" t="s">
        <v>68</v>
      </c>
      <c r="AS192" s="37"/>
      <c r="AT192" s="37"/>
      <c r="AU192" s="37" t="s">
        <v>838</v>
      </c>
      <c r="AV192" s="37" t="s">
        <v>839</v>
      </c>
      <c r="AW192" s="37">
        <v>1.4043399999999999</v>
      </c>
      <c r="AX192" s="37" t="s">
        <v>1050</v>
      </c>
      <c r="AY192" s="37" t="s">
        <v>1051</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Line 6, 9</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True</v>
      </c>
    </row>
    <row r="193" spans="1:64" x14ac:dyDescent="0.25">
      <c r="A193" s="34">
        <v>207</v>
      </c>
      <c r="B193" s="37" t="s">
        <v>12691</v>
      </c>
      <c r="C193" s="37" t="s">
        <v>12591</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1049</v>
      </c>
      <c r="AJ193" s="37" t="s">
        <v>74</v>
      </c>
      <c r="AK193" s="37" t="s">
        <v>98</v>
      </c>
      <c r="AL193" s="37" t="s">
        <v>202</v>
      </c>
      <c r="AM193" s="37" t="s">
        <v>203</v>
      </c>
      <c r="AN193" s="37">
        <v>0.80247000000000002</v>
      </c>
      <c r="AO193" s="37" t="s">
        <v>68</v>
      </c>
      <c r="AP193" s="37"/>
      <c r="AQ193" s="37"/>
      <c r="AR193" s="37" t="s">
        <v>68</v>
      </c>
      <c r="AS193" s="37"/>
      <c r="AT193" s="37"/>
      <c r="AU193" s="37" t="s">
        <v>838</v>
      </c>
      <c r="AV193" s="37" t="s">
        <v>839</v>
      </c>
      <c r="AW193" s="37">
        <v>1.75543</v>
      </c>
      <c r="AX193" s="37" t="s">
        <v>1050</v>
      </c>
      <c r="AY193" s="37" t="s">
        <v>1051</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Line 4</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12692</v>
      </c>
      <c r="C194" s="37" t="s">
        <v>12592</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1049</v>
      </c>
      <c r="AJ194" s="37" t="s">
        <v>74</v>
      </c>
      <c r="AK194" s="37" t="s">
        <v>98</v>
      </c>
      <c r="AL194" s="37" t="s">
        <v>202</v>
      </c>
      <c r="AM194" s="37" t="s">
        <v>203</v>
      </c>
      <c r="AN194" s="37">
        <v>1.6049500000000001</v>
      </c>
      <c r="AO194" s="37" t="s">
        <v>68</v>
      </c>
      <c r="AP194" s="37"/>
      <c r="AQ194" s="37"/>
      <c r="AR194" s="37" t="s">
        <v>68</v>
      </c>
      <c r="AS194" s="37"/>
      <c r="AT194" s="37"/>
      <c r="AU194" s="37" t="s">
        <v>838</v>
      </c>
      <c r="AV194" s="37" t="s">
        <v>839</v>
      </c>
      <c r="AW194" s="37">
        <v>3.5108600000000001</v>
      </c>
      <c r="AX194" s="37" t="s">
        <v>1050</v>
      </c>
      <c r="AY194" s="37" t="s">
        <v>1051</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Line 4</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12693</v>
      </c>
      <c r="C195" s="37" t="s">
        <v>12593</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1049</v>
      </c>
      <c r="AJ195" s="37" t="s">
        <v>74</v>
      </c>
      <c r="AK195" s="37" t="s">
        <v>98</v>
      </c>
      <c r="AL195" s="37" t="s">
        <v>202</v>
      </c>
      <c r="AM195" s="37" t="s">
        <v>203</v>
      </c>
      <c r="AN195" s="37">
        <v>1.44445</v>
      </c>
      <c r="AO195" s="37" t="s">
        <v>68</v>
      </c>
      <c r="AP195" s="37"/>
      <c r="AQ195" s="37"/>
      <c r="AR195" s="37" t="s">
        <v>68</v>
      </c>
      <c r="AS195" s="37"/>
      <c r="AT195" s="37"/>
      <c r="AU195" s="37" t="s">
        <v>838</v>
      </c>
      <c r="AV195" s="37" t="s">
        <v>839</v>
      </c>
      <c r="AW195" s="37">
        <v>3.15977</v>
      </c>
      <c r="AX195" s="37" t="s">
        <v>1050</v>
      </c>
      <c r="AY195" s="37" t="s">
        <v>1051</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Line 4</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12694</v>
      </c>
      <c r="C196" s="37" t="s">
        <v>12594</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1049</v>
      </c>
      <c r="AJ196" s="37" t="s">
        <v>74</v>
      </c>
      <c r="AK196" s="37" t="s">
        <v>98</v>
      </c>
      <c r="AL196" s="37" t="s">
        <v>202</v>
      </c>
      <c r="AM196" s="37" t="s">
        <v>203</v>
      </c>
      <c r="AN196" s="37">
        <v>3.53125</v>
      </c>
      <c r="AO196" s="37" t="s">
        <v>68</v>
      </c>
      <c r="AP196" s="37"/>
      <c r="AQ196" s="37"/>
      <c r="AR196" s="37" t="s">
        <v>68</v>
      </c>
      <c r="AS196" s="37"/>
      <c r="AT196" s="37"/>
      <c r="AU196" s="37" t="s">
        <v>838</v>
      </c>
      <c r="AV196" s="37" t="s">
        <v>839</v>
      </c>
      <c r="AW196" s="37">
        <v>7.7237600000000004</v>
      </c>
      <c r="AX196" s="37" t="s">
        <v>1050</v>
      </c>
      <c r="AY196" s="37" t="s">
        <v>1051</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Line 4</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12695</v>
      </c>
      <c r="C197" s="37" t="s">
        <v>12595</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1049</v>
      </c>
      <c r="AJ197" s="37" t="s">
        <v>74</v>
      </c>
      <c r="AK197" s="37" t="s">
        <v>98</v>
      </c>
      <c r="AL197" s="37" t="s">
        <v>202</v>
      </c>
      <c r="AM197" s="37" t="s">
        <v>203</v>
      </c>
      <c r="AN197" s="37">
        <v>4.59063</v>
      </c>
      <c r="AO197" s="37" t="s">
        <v>68</v>
      </c>
      <c r="AP197" s="37"/>
      <c r="AQ197" s="37"/>
      <c r="AR197" s="37" t="s">
        <v>68</v>
      </c>
      <c r="AS197" s="37"/>
      <c r="AT197" s="37"/>
      <c r="AU197" s="37" t="s">
        <v>838</v>
      </c>
      <c r="AV197" s="37" t="s">
        <v>839</v>
      </c>
      <c r="AW197" s="37">
        <v>10.040889999999999</v>
      </c>
      <c r="AX197" s="37" t="s">
        <v>1050</v>
      </c>
      <c r="AY197" s="37" t="s">
        <v>1051</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Line 4</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12696</v>
      </c>
      <c r="C198" s="37" t="s">
        <v>12596</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1049</v>
      </c>
      <c r="AJ198" s="37" t="s">
        <v>74</v>
      </c>
      <c r="AK198" s="37" t="s">
        <v>98</v>
      </c>
      <c r="AL198" s="37" t="s">
        <v>202</v>
      </c>
      <c r="AM198" s="37" t="s">
        <v>203</v>
      </c>
      <c r="AN198" s="37">
        <v>4.7671900000000003</v>
      </c>
      <c r="AO198" s="37" t="s">
        <v>68</v>
      </c>
      <c r="AP198" s="37"/>
      <c r="AQ198" s="37"/>
      <c r="AR198" s="37" t="s">
        <v>68</v>
      </c>
      <c r="AS198" s="37"/>
      <c r="AT198" s="37"/>
      <c r="AU198" s="37" t="s">
        <v>838</v>
      </c>
      <c r="AV198" s="37" t="s">
        <v>839</v>
      </c>
      <c r="AW198" s="37">
        <v>10.42708</v>
      </c>
      <c r="AX198" s="37" t="s">
        <v>1050</v>
      </c>
      <c r="AY198" s="37" t="s">
        <v>1051</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Line 4</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5712</v>
      </c>
      <c r="C199" s="37" t="s">
        <v>5713</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760</v>
      </c>
      <c r="AH199" s="37" t="s">
        <v>106</v>
      </c>
      <c r="AI199" s="37" t="s">
        <v>1629</v>
      </c>
      <c r="AJ199" s="37" t="s">
        <v>64</v>
      </c>
      <c r="AK199" s="37" t="s">
        <v>98</v>
      </c>
      <c r="AL199" s="37" t="s">
        <v>66</v>
      </c>
      <c r="AM199" s="37" t="s">
        <v>67</v>
      </c>
      <c r="AN199" s="37">
        <v>54.16142</v>
      </c>
      <c r="AO199" s="37" t="s">
        <v>68</v>
      </c>
      <c r="AP199" s="37"/>
      <c r="AQ199" s="37"/>
      <c r="AR199" s="37" t="s">
        <v>68</v>
      </c>
      <c r="AS199" s="37"/>
      <c r="AT199" s="37"/>
      <c r="AU199" s="37" t="s">
        <v>499</v>
      </c>
      <c r="AV199" s="37" t="s">
        <v>500</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5714</v>
      </c>
      <c r="C200" s="37" t="s">
        <v>5715</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689</v>
      </c>
      <c r="AJ200" s="37" t="s">
        <v>64</v>
      </c>
      <c r="AK200" s="37" t="s">
        <v>98</v>
      </c>
      <c r="AL200" s="37" t="s">
        <v>66</v>
      </c>
      <c r="AM200" s="37" t="s">
        <v>67</v>
      </c>
      <c r="AN200" s="37">
        <v>46.30498</v>
      </c>
      <c r="AO200" s="37" t="s">
        <v>68</v>
      </c>
      <c r="AP200" s="37"/>
      <c r="AQ200" s="37"/>
      <c r="AR200" s="37" t="s">
        <v>68</v>
      </c>
      <c r="AS200" s="37"/>
      <c r="AT200" s="37"/>
      <c r="AU200" s="37" t="s">
        <v>690</v>
      </c>
      <c r="AV200" s="37" t="s">
        <v>691</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8202</v>
      </c>
      <c r="C201" s="37" t="s">
        <v>8203</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760</v>
      </c>
      <c r="AH201" s="37" t="s">
        <v>106</v>
      </c>
      <c r="AI201" s="37" t="s">
        <v>689</v>
      </c>
      <c r="AJ201" s="37" t="s">
        <v>64</v>
      </c>
      <c r="AK201" s="37" t="s">
        <v>98</v>
      </c>
      <c r="AL201" s="37" t="s">
        <v>66</v>
      </c>
      <c r="AM201" s="37" t="s">
        <v>67</v>
      </c>
      <c r="AN201" s="37">
        <v>50.387619999999998</v>
      </c>
      <c r="AO201" s="37" t="s">
        <v>68</v>
      </c>
      <c r="AP201" s="37"/>
      <c r="AQ201" s="37"/>
      <c r="AR201" s="37" t="s">
        <v>68</v>
      </c>
      <c r="AS201" s="37"/>
      <c r="AT201" s="37"/>
      <c r="AU201" s="37" t="s">
        <v>690</v>
      </c>
      <c r="AV201" s="37" t="s">
        <v>691</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5716</v>
      </c>
      <c r="C202" s="37" t="s">
        <v>5717</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760</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4858</v>
      </c>
      <c r="C203" s="37" t="s">
        <v>4859</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762</v>
      </c>
      <c r="AI203" s="37" t="s">
        <v>763</v>
      </c>
      <c r="AJ203" s="37" t="s">
        <v>74</v>
      </c>
      <c r="AK203" s="37" t="s">
        <v>229</v>
      </c>
      <c r="AL203" s="37" t="s">
        <v>202</v>
      </c>
      <c r="AM203" s="37" t="s">
        <v>203</v>
      </c>
      <c r="AN203" s="37">
        <v>18.319649999999999</v>
      </c>
      <c r="AO203" s="37" t="s">
        <v>68</v>
      </c>
      <c r="AP203" s="37"/>
      <c r="AQ203" s="37"/>
      <c r="AR203" s="37" t="s">
        <v>68</v>
      </c>
      <c r="AS203" s="37"/>
      <c r="AT203" s="37"/>
      <c r="AU203" s="37" t="s">
        <v>657</v>
      </c>
      <c r="AV203" s="37" t="s">
        <v>658</v>
      </c>
      <c r="AW203" s="37">
        <v>40.063180000000003</v>
      </c>
      <c r="AX203" s="37" t="s">
        <v>659</v>
      </c>
      <c r="AY203" s="37" t="s">
        <v>660</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Line 6, 9</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4860</v>
      </c>
      <c r="C204" s="37" t="s">
        <v>4861</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762</v>
      </c>
      <c r="AI204" s="37" t="s">
        <v>763</v>
      </c>
      <c r="AJ204" s="37" t="s">
        <v>74</v>
      </c>
      <c r="AK204" s="37" t="s">
        <v>229</v>
      </c>
      <c r="AL204" s="37" t="s">
        <v>202</v>
      </c>
      <c r="AM204" s="37" t="s">
        <v>203</v>
      </c>
      <c r="AN204" s="37">
        <v>14.984349999999999</v>
      </c>
      <c r="AO204" s="37" t="s">
        <v>68</v>
      </c>
      <c r="AP204" s="37"/>
      <c r="AQ204" s="37"/>
      <c r="AR204" s="37" t="s">
        <v>68</v>
      </c>
      <c r="AS204" s="37"/>
      <c r="AT204" s="37"/>
      <c r="AU204" s="37" t="s">
        <v>657</v>
      </c>
      <c r="AV204" s="37" t="s">
        <v>658</v>
      </c>
      <c r="AW204" s="37">
        <v>32.769210000000001</v>
      </c>
      <c r="AX204" s="37" t="s">
        <v>659</v>
      </c>
      <c r="AY204" s="37" t="s">
        <v>660</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Line 6, 9</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4862</v>
      </c>
      <c r="C205" s="37" t="s">
        <v>4863</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762</v>
      </c>
      <c r="AI205" s="37" t="s">
        <v>763</v>
      </c>
      <c r="AJ205" s="37" t="s">
        <v>74</v>
      </c>
      <c r="AK205" s="37" t="s">
        <v>229</v>
      </c>
      <c r="AL205" s="37" t="s">
        <v>202</v>
      </c>
      <c r="AM205" s="37" t="s">
        <v>203</v>
      </c>
      <c r="AN205" s="37">
        <v>15.6465</v>
      </c>
      <c r="AO205" s="37" t="s">
        <v>68</v>
      </c>
      <c r="AP205" s="37"/>
      <c r="AQ205" s="37"/>
      <c r="AR205" s="37" t="s">
        <v>68</v>
      </c>
      <c r="AS205" s="37"/>
      <c r="AT205" s="37"/>
      <c r="AU205" s="37" t="s">
        <v>657</v>
      </c>
      <c r="AV205" s="37" t="s">
        <v>658</v>
      </c>
      <c r="AW205" s="37">
        <v>34.217280000000002</v>
      </c>
      <c r="AX205" s="37" t="s">
        <v>659</v>
      </c>
      <c r="AY205" s="37" t="s">
        <v>660</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Line 6, 9</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4864</v>
      </c>
      <c r="C206" s="37" t="s">
        <v>4865</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760</v>
      </c>
      <c r="AH206" s="37" t="s">
        <v>762</v>
      </c>
      <c r="AI206" s="37" t="s">
        <v>763</v>
      </c>
      <c r="AJ206" s="37" t="s">
        <v>74</v>
      </c>
      <c r="AK206" s="37" t="s">
        <v>229</v>
      </c>
      <c r="AL206" s="37" t="s">
        <v>202</v>
      </c>
      <c r="AM206" s="37" t="s">
        <v>203</v>
      </c>
      <c r="AN206" s="37">
        <v>12.48287</v>
      </c>
      <c r="AO206" s="37" t="s">
        <v>68</v>
      </c>
      <c r="AP206" s="37"/>
      <c r="AQ206" s="37"/>
      <c r="AR206" s="37" t="s">
        <v>68</v>
      </c>
      <c r="AS206" s="37"/>
      <c r="AT206" s="37"/>
      <c r="AU206" s="37" t="s">
        <v>657</v>
      </c>
      <c r="AV206" s="37" t="s">
        <v>658</v>
      </c>
      <c r="AW206" s="37">
        <v>27.298739999999999</v>
      </c>
      <c r="AX206" s="37" t="s">
        <v>659</v>
      </c>
      <c r="AY206" s="37" t="s">
        <v>660</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4866</v>
      </c>
      <c r="C207" s="37" t="s">
        <v>4867</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7" t="s">
        <v>760</v>
      </c>
      <c r="AH207" s="37" t="s">
        <v>762</v>
      </c>
      <c r="AI207" s="37" t="s">
        <v>763</v>
      </c>
      <c r="AJ207" s="37" t="s">
        <v>74</v>
      </c>
      <c r="AK207" s="37" t="s">
        <v>229</v>
      </c>
      <c r="AL207" s="37" t="s">
        <v>202</v>
      </c>
      <c r="AM207" s="37" t="s">
        <v>203</v>
      </c>
      <c r="AN207" s="37">
        <v>7.9597699999999998</v>
      </c>
      <c r="AO207" s="37" t="s">
        <v>68</v>
      </c>
      <c r="AP207" s="37"/>
      <c r="AQ207" s="37"/>
      <c r="AR207" s="37" t="s">
        <v>68</v>
      </c>
      <c r="AS207" s="37"/>
      <c r="AT207" s="37"/>
      <c r="AU207" s="37" t="s">
        <v>657</v>
      </c>
      <c r="AV207" s="37" t="s">
        <v>658</v>
      </c>
      <c r="AW207" s="37">
        <v>17.409839999999999</v>
      </c>
      <c r="AX207" s="37" t="s">
        <v>659</v>
      </c>
      <c r="AY207" s="37" t="s">
        <v>660</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Line 6, 9</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True</v>
      </c>
    </row>
    <row r="208" spans="1:64" x14ac:dyDescent="0.25">
      <c r="A208" s="34">
        <v>222</v>
      </c>
      <c r="B208" s="37" t="s">
        <v>4868</v>
      </c>
      <c r="C208" s="37" t="s">
        <v>4869</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7" t="s">
        <v>760</v>
      </c>
      <c r="AH208" s="37" t="s">
        <v>762</v>
      </c>
      <c r="AI208" s="37" t="s">
        <v>763</v>
      </c>
      <c r="AJ208" s="37" t="s">
        <v>74</v>
      </c>
      <c r="AK208" s="37" t="s">
        <v>229</v>
      </c>
      <c r="AL208" s="37" t="s">
        <v>202</v>
      </c>
      <c r="AM208" s="37" t="s">
        <v>203</v>
      </c>
      <c r="AN208" s="37">
        <v>5.8571900000000001</v>
      </c>
      <c r="AO208" s="37" t="s">
        <v>68</v>
      </c>
      <c r="AP208" s="37"/>
      <c r="AQ208" s="37"/>
      <c r="AR208" s="37" t="s">
        <v>68</v>
      </c>
      <c r="AS208" s="37"/>
      <c r="AT208" s="37"/>
      <c r="AU208" s="37" t="s">
        <v>657</v>
      </c>
      <c r="AV208" s="37" t="s">
        <v>658</v>
      </c>
      <c r="AW208" s="37">
        <v>12.811019999999999</v>
      </c>
      <c r="AX208" s="37" t="s">
        <v>659</v>
      </c>
      <c r="AY208" s="37" t="s">
        <v>660</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Line 6, 9</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True</v>
      </c>
    </row>
    <row r="209" spans="1:64" x14ac:dyDescent="0.25">
      <c r="A209" s="34">
        <v>223</v>
      </c>
      <c r="B209" s="37" t="s">
        <v>10979</v>
      </c>
      <c r="C209" s="37" t="s">
        <v>9396</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1585</v>
      </c>
      <c r="AI209" s="37" t="s">
        <v>1586</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1587</v>
      </c>
      <c r="AY209" s="37" t="s">
        <v>1588</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8664</v>
      </c>
      <c r="C210" s="37" t="s">
        <v>8665</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7" t="s">
        <v>760</v>
      </c>
      <c r="AH210" s="37" t="s">
        <v>125</v>
      </c>
      <c r="AI210" s="37" t="s">
        <v>8666</v>
      </c>
      <c r="AJ210" s="37" t="s">
        <v>126</v>
      </c>
      <c r="AK210" s="37" t="s">
        <v>98</v>
      </c>
      <c r="AL210" s="37" t="s">
        <v>127</v>
      </c>
      <c r="AM210" s="37" t="s">
        <v>128</v>
      </c>
      <c r="AN210" s="37">
        <v>13.89644</v>
      </c>
      <c r="AO210" s="37" t="s">
        <v>68</v>
      </c>
      <c r="AP210" s="37"/>
      <c r="AQ210" s="37"/>
      <c r="AR210" s="37" t="s">
        <v>68</v>
      </c>
      <c r="AS210" s="37"/>
      <c r="AT210" s="37"/>
      <c r="AU210" s="37" t="s">
        <v>8667</v>
      </c>
      <c r="AV210" s="37" t="s">
        <v>8668</v>
      </c>
      <c r="AW210" s="37">
        <v>30.387409999999999</v>
      </c>
      <c r="AX210" s="37" t="s">
        <v>8669</v>
      </c>
      <c r="AY210" s="37" t="s">
        <v>8670</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8671</v>
      </c>
      <c r="C211" s="37" t="s">
        <v>8672</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8666</v>
      </c>
      <c r="AJ211" s="37" t="s">
        <v>126</v>
      </c>
      <c r="AK211" s="37" t="s">
        <v>98</v>
      </c>
      <c r="AL211" s="37" t="s">
        <v>127</v>
      </c>
      <c r="AM211" s="37" t="s">
        <v>128</v>
      </c>
      <c r="AN211" s="37">
        <v>27.527760000000001</v>
      </c>
      <c r="AO211" s="37" t="s">
        <v>68</v>
      </c>
      <c r="AP211" s="37"/>
      <c r="AQ211" s="37"/>
      <c r="AR211" s="37" t="s">
        <v>68</v>
      </c>
      <c r="AS211" s="37"/>
      <c r="AT211" s="37"/>
      <c r="AU211" s="37" t="s">
        <v>8667</v>
      </c>
      <c r="AV211" s="37" t="s">
        <v>8668</v>
      </c>
      <c r="AW211" s="37">
        <v>60.196010000000001</v>
      </c>
      <c r="AX211" s="37" t="s">
        <v>8669</v>
      </c>
      <c r="AY211" s="37" t="s">
        <v>8670</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8673</v>
      </c>
      <c r="C212" s="37" t="s">
        <v>8674</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7" t="s">
        <v>760</v>
      </c>
      <c r="AH212" s="37" t="s">
        <v>125</v>
      </c>
      <c r="AI212" s="37" t="s">
        <v>8666</v>
      </c>
      <c r="AJ212" s="37" t="s">
        <v>126</v>
      </c>
      <c r="AK212" s="37" t="s">
        <v>98</v>
      </c>
      <c r="AL212" s="37" t="s">
        <v>127</v>
      </c>
      <c r="AM212" s="37" t="s">
        <v>128</v>
      </c>
      <c r="AN212" s="37">
        <v>48.682670000000002</v>
      </c>
      <c r="AO212" s="37" t="s">
        <v>68</v>
      </c>
      <c r="AP212" s="37"/>
      <c r="AQ212" s="37"/>
      <c r="AR212" s="37" t="s">
        <v>68</v>
      </c>
      <c r="AS212" s="37"/>
      <c r="AT212" s="37"/>
      <c r="AU212" s="37" t="s">
        <v>8667</v>
      </c>
      <c r="AV212" s="37" t="s">
        <v>8668</v>
      </c>
      <c r="AW212" s="37">
        <v>106.45618</v>
      </c>
      <c r="AX212" s="37" t="s">
        <v>8669</v>
      </c>
      <c r="AY212" s="37" t="s">
        <v>8670</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8675</v>
      </c>
      <c r="C213" s="37" t="s">
        <v>8676</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7" t="s">
        <v>760</v>
      </c>
      <c r="AH213" s="37" t="s">
        <v>125</v>
      </c>
      <c r="AI213" s="37" t="s">
        <v>8666</v>
      </c>
      <c r="AJ213" s="37" t="s">
        <v>126</v>
      </c>
      <c r="AK213" s="37" t="s">
        <v>98</v>
      </c>
      <c r="AL213" s="37" t="s">
        <v>127</v>
      </c>
      <c r="AM213" s="37" t="s">
        <v>128</v>
      </c>
      <c r="AN213" s="37">
        <v>30.780830000000002</v>
      </c>
      <c r="AO213" s="37" t="s">
        <v>68</v>
      </c>
      <c r="AP213" s="37"/>
      <c r="AQ213" s="37"/>
      <c r="AR213" s="37" t="s">
        <v>68</v>
      </c>
      <c r="AS213" s="37"/>
      <c r="AT213" s="37"/>
      <c r="AU213" s="37" t="s">
        <v>8667</v>
      </c>
      <c r="AV213" s="37" t="s">
        <v>8668</v>
      </c>
      <c r="AW213" s="37">
        <v>67.309820000000002</v>
      </c>
      <c r="AX213" s="37" t="s">
        <v>8669</v>
      </c>
      <c r="AY213" s="37" t="s">
        <v>8670</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8677</v>
      </c>
      <c r="C214" s="37" t="s">
        <v>8678</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7" t="s">
        <v>760</v>
      </c>
      <c r="AH214" s="37" t="s">
        <v>125</v>
      </c>
      <c r="AI214" s="37" t="s">
        <v>8666</v>
      </c>
      <c r="AJ214" s="37" t="s">
        <v>126</v>
      </c>
      <c r="AK214" s="37" t="s">
        <v>98</v>
      </c>
      <c r="AL214" s="37" t="s">
        <v>127</v>
      </c>
      <c r="AM214" s="37" t="s">
        <v>128</v>
      </c>
      <c r="AN214" s="37">
        <v>3.9003700000000001</v>
      </c>
      <c r="AO214" s="37" t="s">
        <v>68</v>
      </c>
      <c r="AP214" s="37"/>
      <c r="AQ214" s="37"/>
      <c r="AR214" s="37" t="s">
        <v>68</v>
      </c>
      <c r="AS214" s="37"/>
      <c r="AT214" s="37"/>
      <c r="AU214" s="37" t="s">
        <v>8667</v>
      </c>
      <c r="AV214" s="37" t="s">
        <v>8668</v>
      </c>
      <c r="AW214" s="37">
        <v>8.5292399999999997</v>
      </c>
      <c r="AX214" s="37" t="s">
        <v>8669</v>
      </c>
      <c r="AY214" s="37" t="s">
        <v>8670</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8679</v>
      </c>
      <c r="C215" s="37" t="s">
        <v>8680</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760</v>
      </c>
      <c r="AH215" s="37" t="s">
        <v>125</v>
      </c>
      <c r="AI215" s="37" t="s">
        <v>8666</v>
      </c>
      <c r="AJ215" s="37" t="s">
        <v>126</v>
      </c>
      <c r="AK215" s="37" t="s">
        <v>98</v>
      </c>
      <c r="AL215" s="37" t="s">
        <v>127</v>
      </c>
      <c r="AM215" s="37" t="s">
        <v>128</v>
      </c>
      <c r="AN215" s="37">
        <v>14.840949999999999</v>
      </c>
      <c r="AO215" s="37" t="s">
        <v>68</v>
      </c>
      <c r="AP215" s="37"/>
      <c r="AQ215" s="37"/>
      <c r="AR215" s="37" t="s">
        <v>68</v>
      </c>
      <c r="AS215" s="37"/>
      <c r="AT215" s="37"/>
      <c r="AU215" s="37" t="s">
        <v>8667</v>
      </c>
      <c r="AV215" s="37" t="s">
        <v>8668</v>
      </c>
      <c r="AW215" s="37">
        <v>32.4527</v>
      </c>
      <c r="AX215" s="37" t="s">
        <v>8669</v>
      </c>
      <c r="AY215" s="37" t="s">
        <v>8670</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8681</v>
      </c>
      <c r="C216" s="37" t="s">
        <v>8682</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7" t="s">
        <v>760</v>
      </c>
      <c r="AH216" s="37" t="s">
        <v>125</v>
      </c>
      <c r="AI216" s="37" t="s">
        <v>8666</v>
      </c>
      <c r="AJ216" s="37" t="s">
        <v>126</v>
      </c>
      <c r="AK216" s="37" t="s">
        <v>98</v>
      </c>
      <c r="AL216" s="37" t="s">
        <v>127</v>
      </c>
      <c r="AM216" s="37" t="s">
        <v>128</v>
      </c>
      <c r="AN216" s="37">
        <v>21.880009999999999</v>
      </c>
      <c r="AO216" s="37" t="s">
        <v>68</v>
      </c>
      <c r="AP216" s="37"/>
      <c r="AQ216" s="37"/>
      <c r="AR216" s="37" t="s">
        <v>68</v>
      </c>
      <c r="AS216" s="37"/>
      <c r="AT216" s="37"/>
      <c r="AU216" s="37" t="s">
        <v>8667</v>
      </c>
      <c r="AV216" s="37" t="s">
        <v>8668</v>
      </c>
      <c r="AW216" s="37">
        <v>47.845359999999999</v>
      </c>
      <c r="AX216" s="37" t="s">
        <v>8669</v>
      </c>
      <c r="AY216" s="37" t="s">
        <v>8670</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8683</v>
      </c>
      <c r="C217" s="37" t="s">
        <v>8684</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760</v>
      </c>
      <c r="AH217" s="37" t="s">
        <v>125</v>
      </c>
      <c r="AI217" s="37" t="s">
        <v>8666</v>
      </c>
      <c r="AJ217" s="37" t="s">
        <v>126</v>
      </c>
      <c r="AK217" s="37" t="s">
        <v>98</v>
      </c>
      <c r="AL217" s="37" t="s">
        <v>127</v>
      </c>
      <c r="AM217" s="37" t="s">
        <v>128</v>
      </c>
      <c r="AN217" s="37">
        <v>41.231769999999997</v>
      </c>
      <c r="AO217" s="37" t="s">
        <v>68</v>
      </c>
      <c r="AP217" s="37"/>
      <c r="AQ217" s="37"/>
      <c r="AR217" s="37" t="s">
        <v>68</v>
      </c>
      <c r="AS217" s="37"/>
      <c r="AT217" s="37"/>
      <c r="AU217" s="37" t="s">
        <v>8667</v>
      </c>
      <c r="AV217" s="37" t="s">
        <v>8668</v>
      </c>
      <c r="AW217" s="37">
        <v>90.164540000000002</v>
      </c>
      <c r="AX217" s="37" t="s">
        <v>8669</v>
      </c>
      <c r="AY217" s="37" t="s">
        <v>8670</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8685</v>
      </c>
      <c r="C218" s="37" t="s">
        <v>8686</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8666</v>
      </c>
      <c r="AJ218" s="37" t="s">
        <v>126</v>
      </c>
      <c r="AK218" s="37" t="s">
        <v>98</v>
      </c>
      <c r="AL218" s="37" t="s">
        <v>127</v>
      </c>
      <c r="AM218" s="37" t="s">
        <v>128</v>
      </c>
      <c r="AN218" s="37">
        <v>41.109560000000002</v>
      </c>
      <c r="AO218" s="37" t="s">
        <v>68</v>
      </c>
      <c r="AP218" s="37"/>
      <c r="AQ218" s="37"/>
      <c r="AR218" s="37" t="s">
        <v>68</v>
      </c>
      <c r="AS218" s="37"/>
      <c r="AT218" s="37"/>
      <c r="AU218" s="37" t="s">
        <v>8667</v>
      </c>
      <c r="AV218" s="37" t="s">
        <v>8668</v>
      </c>
      <c r="AW218" s="37">
        <v>89.896900000000002</v>
      </c>
      <c r="AX218" s="37" t="s">
        <v>8669</v>
      </c>
      <c r="AY218" s="37" t="s">
        <v>8670</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8687</v>
      </c>
      <c r="C219" s="37" t="s">
        <v>8688</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760</v>
      </c>
      <c r="AH219" s="37" t="s">
        <v>125</v>
      </c>
      <c r="AI219" s="37" t="s">
        <v>8666</v>
      </c>
      <c r="AJ219" s="37" t="s">
        <v>126</v>
      </c>
      <c r="AK219" s="37" t="s">
        <v>98</v>
      </c>
      <c r="AL219" s="37" t="s">
        <v>127</v>
      </c>
      <c r="AM219" s="37" t="s">
        <v>128</v>
      </c>
      <c r="AN219" s="37">
        <v>59.617040000000003</v>
      </c>
      <c r="AO219" s="37" t="s">
        <v>68</v>
      </c>
      <c r="AP219" s="37"/>
      <c r="AQ219" s="37"/>
      <c r="AR219" s="37" t="s">
        <v>68</v>
      </c>
      <c r="AS219" s="37"/>
      <c r="AT219" s="37"/>
      <c r="AU219" s="37" t="s">
        <v>8667</v>
      </c>
      <c r="AV219" s="37" t="s">
        <v>8668</v>
      </c>
      <c r="AW219" s="37">
        <v>130.36703</v>
      </c>
      <c r="AX219" s="37" t="s">
        <v>8669</v>
      </c>
      <c r="AY219" s="37" t="s">
        <v>8670</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8689</v>
      </c>
      <c r="C220" s="37" t="s">
        <v>8690</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760</v>
      </c>
      <c r="AH220" s="37" t="s">
        <v>125</v>
      </c>
      <c r="AI220" s="37" t="s">
        <v>8666</v>
      </c>
      <c r="AJ220" s="37" t="s">
        <v>126</v>
      </c>
      <c r="AK220" s="37" t="s">
        <v>98</v>
      </c>
      <c r="AL220" s="37" t="s">
        <v>127</v>
      </c>
      <c r="AM220" s="37" t="s">
        <v>128</v>
      </c>
      <c r="AN220" s="37">
        <v>2.3932699999999998</v>
      </c>
      <c r="AO220" s="37" t="s">
        <v>68</v>
      </c>
      <c r="AP220" s="37"/>
      <c r="AQ220" s="37"/>
      <c r="AR220" s="37" t="s">
        <v>68</v>
      </c>
      <c r="AS220" s="37"/>
      <c r="AT220" s="37"/>
      <c r="AU220" s="37" t="s">
        <v>8667</v>
      </c>
      <c r="AV220" s="37" t="s">
        <v>8668</v>
      </c>
      <c r="AW220" s="37">
        <v>5.2335900000000004</v>
      </c>
      <c r="AX220" s="37" t="s">
        <v>8669</v>
      </c>
      <c r="AY220" s="37" t="s">
        <v>8670</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10980</v>
      </c>
      <c r="C221" s="37" t="s">
        <v>9397</v>
      </c>
      <c r="D221" s="37" t="s">
        <v>118</v>
      </c>
      <c r="E221" s="37" t="s">
        <v>351</v>
      </c>
      <c r="F221" s="37" t="s">
        <v>59</v>
      </c>
      <c r="G221" s="37">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207</v>
      </c>
      <c r="AH221" s="37" t="s">
        <v>352</v>
      </c>
      <c r="AI221" s="37" t="s">
        <v>622</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1902</v>
      </c>
      <c r="AY221" s="37" t="s">
        <v>1903</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10981</v>
      </c>
      <c r="C222" s="37" t="s">
        <v>10215</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7" t="s">
        <v>62</v>
      </c>
      <c r="AH222" s="37" t="s">
        <v>121</v>
      </c>
      <c r="AI222" s="37" t="s">
        <v>2655</v>
      </c>
      <c r="AJ222" s="37" t="s">
        <v>64</v>
      </c>
      <c r="AK222" s="37" t="s">
        <v>65</v>
      </c>
      <c r="AL222" s="37" t="s">
        <v>66</v>
      </c>
      <c r="AM222" s="37" t="s">
        <v>67</v>
      </c>
      <c r="AN222" s="37">
        <v>304.85836</v>
      </c>
      <c r="AO222" s="37" t="s">
        <v>68</v>
      </c>
      <c r="AP222" s="37"/>
      <c r="AQ222" s="37"/>
      <c r="AR222" s="37" t="s">
        <v>68</v>
      </c>
      <c r="AS222" s="37"/>
      <c r="AT222" s="37"/>
      <c r="AU222" s="37" t="s">
        <v>2656</v>
      </c>
      <c r="AV222" s="37" t="s">
        <v>2657</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10982</v>
      </c>
      <c r="C223" s="37" t="s">
        <v>10382</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2655</v>
      </c>
      <c r="AJ223" s="37" t="s">
        <v>64</v>
      </c>
      <c r="AK223" s="37" t="s">
        <v>65</v>
      </c>
      <c r="AL223" s="37" t="s">
        <v>66</v>
      </c>
      <c r="AM223" s="37" t="s">
        <v>67</v>
      </c>
      <c r="AN223" s="37">
        <v>189.4573</v>
      </c>
      <c r="AO223" s="37" t="s">
        <v>68</v>
      </c>
      <c r="AP223" s="37"/>
      <c r="AQ223" s="37"/>
      <c r="AR223" s="37" t="s">
        <v>68</v>
      </c>
      <c r="AS223" s="37"/>
      <c r="AT223" s="37"/>
      <c r="AU223" s="37" t="s">
        <v>2656</v>
      </c>
      <c r="AV223" s="37" t="s">
        <v>2657</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10983</v>
      </c>
      <c r="C224" s="37" t="s">
        <v>10290</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2655</v>
      </c>
      <c r="AJ224" s="37" t="s">
        <v>64</v>
      </c>
      <c r="AK224" s="37" t="s">
        <v>65</v>
      </c>
      <c r="AL224" s="37" t="s">
        <v>66</v>
      </c>
      <c r="AM224" s="37" t="s">
        <v>67</v>
      </c>
      <c r="AN224" s="37">
        <v>52.969670000000001</v>
      </c>
      <c r="AO224" s="37" t="s">
        <v>68</v>
      </c>
      <c r="AP224" s="37"/>
      <c r="AQ224" s="37"/>
      <c r="AR224" s="37" t="s">
        <v>68</v>
      </c>
      <c r="AS224" s="37"/>
      <c r="AT224" s="37"/>
      <c r="AU224" s="37" t="s">
        <v>2656</v>
      </c>
      <c r="AV224" s="37" t="s">
        <v>2657</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10984</v>
      </c>
      <c r="C225" s="37" t="s">
        <v>10233</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2655</v>
      </c>
      <c r="AJ225" s="37" t="s">
        <v>64</v>
      </c>
      <c r="AK225" s="37" t="s">
        <v>65</v>
      </c>
      <c r="AL225" s="37" t="s">
        <v>66</v>
      </c>
      <c r="AM225" s="37" t="s">
        <v>67</v>
      </c>
      <c r="AN225" s="37">
        <v>81.611680000000007</v>
      </c>
      <c r="AO225" s="37" t="s">
        <v>68</v>
      </c>
      <c r="AP225" s="37"/>
      <c r="AQ225" s="37"/>
      <c r="AR225" s="37" t="s">
        <v>68</v>
      </c>
      <c r="AS225" s="37"/>
      <c r="AT225" s="37"/>
      <c r="AU225" s="37" t="s">
        <v>2656</v>
      </c>
      <c r="AV225" s="37" t="s">
        <v>2657</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10985</v>
      </c>
      <c r="C226" s="37" t="s">
        <v>10153</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7" t="s">
        <v>760</v>
      </c>
      <c r="AH226" s="37" t="s">
        <v>121</v>
      </c>
      <c r="AI226" s="37" t="s">
        <v>2655</v>
      </c>
      <c r="AJ226" s="37" t="s">
        <v>64</v>
      </c>
      <c r="AK226" s="37" t="s">
        <v>65</v>
      </c>
      <c r="AL226" s="37" t="s">
        <v>66</v>
      </c>
      <c r="AM226" s="37" t="s">
        <v>67</v>
      </c>
      <c r="AN226" s="37">
        <v>63.731400000000001</v>
      </c>
      <c r="AO226" s="37" t="s">
        <v>68</v>
      </c>
      <c r="AP226" s="37"/>
      <c r="AQ226" s="37"/>
      <c r="AR226" s="37" t="s">
        <v>68</v>
      </c>
      <c r="AS226" s="37"/>
      <c r="AT226" s="37"/>
      <c r="AU226" s="37" t="s">
        <v>2656</v>
      </c>
      <c r="AV226" s="37" t="s">
        <v>2657</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14555</v>
      </c>
      <c r="C227" s="37" t="s">
        <v>14556</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1798</v>
      </c>
      <c r="AI227" s="37" t="s">
        <v>14557</v>
      </c>
      <c r="AJ227" s="37" t="s">
        <v>365</v>
      </c>
      <c r="AK227" s="37" t="s">
        <v>65</v>
      </c>
      <c r="AL227" s="37" t="s">
        <v>366</v>
      </c>
      <c r="AM227" s="37" t="s">
        <v>367</v>
      </c>
      <c r="AN227" s="37">
        <v>6.5053999999999998</v>
      </c>
      <c r="AO227" s="37" t="s">
        <v>68</v>
      </c>
      <c r="AP227" s="37"/>
      <c r="AQ227" s="37"/>
      <c r="AR227" s="37" t="s">
        <v>68</v>
      </c>
      <c r="AS227" s="37"/>
      <c r="AT227" s="37"/>
      <c r="AU227" s="37" t="s">
        <v>14558</v>
      </c>
      <c r="AV227" s="37" t="s">
        <v>14559</v>
      </c>
      <c r="AW227" s="37">
        <v>14.22634</v>
      </c>
      <c r="AX227" s="37" t="s">
        <v>14560</v>
      </c>
      <c r="AY227" s="37" t="s">
        <v>14561</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5404</v>
      </c>
      <c r="C228" s="37" t="s">
        <v>5405</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760</v>
      </c>
      <c r="AH228" s="37" t="s">
        <v>201</v>
      </c>
      <c r="AI228" s="37" t="s">
        <v>5406</v>
      </c>
      <c r="AJ228" s="37" t="s">
        <v>74</v>
      </c>
      <c r="AK228" s="37" t="s">
        <v>65</v>
      </c>
      <c r="AL228" s="37" t="s">
        <v>202</v>
      </c>
      <c r="AM228" s="37" t="s">
        <v>203</v>
      </c>
      <c r="AN228" s="37">
        <v>0.99556999999999995</v>
      </c>
      <c r="AO228" s="37" t="s">
        <v>68</v>
      </c>
      <c r="AP228" s="37"/>
      <c r="AQ228" s="37"/>
      <c r="AR228" s="37" t="s">
        <v>68</v>
      </c>
      <c r="AS228" s="37"/>
      <c r="AT228" s="37"/>
      <c r="AU228" s="37" t="s">
        <v>5407</v>
      </c>
      <c r="AV228" s="37" t="s">
        <v>5408</v>
      </c>
      <c r="AW228" s="37">
        <v>2.1775199999999999</v>
      </c>
      <c r="AX228" s="37" t="s">
        <v>5409</v>
      </c>
      <c r="AY228" s="37" t="s">
        <v>5410</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5411</v>
      </c>
      <c r="C229" s="37" t="s">
        <v>5412</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760</v>
      </c>
      <c r="AH229" s="37" t="s">
        <v>201</v>
      </c>
      <c r="AI229" s="37" t="s">
        <v>5406</v>
      </c>
      <c r="AJ229" s="37" t="s">
        <v>74</v>
      </c>
      <c r="AK229" s="37" t="s">
        <v>65</v>
      </c>
      <c r="AL229" s="37" t="s">
        <v>202</v>
      </c>
      <c r="AM229" s="37" t="s">
        <v>203</v>
      </c>
      <c r="AN229" s="37">
        <v>0.99556999999999995</v>
      </c>
      <c r="AO229" s="37" t="s">
        <v>68</v>
      </c>
      <c r="AP229" s="37"/>
      <c r="AQ229" s="37"/>
      <c r="AR229" s="37" t="s">
        <v>68</v>
      </c>
      <c r="AS229" s="37"/>
      <c r="AT229" s="37"/>
      <c r="AU229" s="37" t="s">
        <v>5407</v>
      </c>
      <c r="AV229" s="37" t="s">
        <v>5408</v>
      </c>
      <c r="AW229" s="37">
        <v>2.1775199999999999</v>
      </c>
      <c r="AX229" s="37" t="s">
        <v>5409</v>
      </c>
      <c r="AY229" s="37" t="s">
        <v>5410</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5424</v>
      </c>
      <c r="C230" s="37" t="s">
        <v>5425</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760</v>
      </c>
      <c r="AH230" s="37" t="s">
        <v>201</v>
      </c>
      <c r="AI230" s="37" t="s">
        <v>5406</v>
      </c>
      <c r="AJ230" s="37" t="s">
        <v>74</v>
      </c>
      <c r="AK230" s="37" t="s">
        <v>65</v>
      </c>
      <c r="AL230" s="37" t="s">
        <v>202</v>
      </c>
      <c r="AM230" s="37" t="s">
        <v>203</v>
      </c>
      <c r="AN230" s="37">
        <v>0.51492000000000004</v>
      </c>
      <c r="AO230" s="37" t="s">
        <v>68</v>
      </c>
      <c r="AP230" s="37"/>
      <c r="AQ230" s="37"/>
      <c r="AR230" s="37" t="s">
        <v>68</v>
      </c>
      <c r="AS230" s="37"/>
      <c r="AT230" s="37"/>
      <c r="AU230" s="37" t="s">
        <v>5407</v>
      </c>
      <c r="AV230" s="37" t="s">
        <v>5408</v>
      </c>
      <c r="AW230" s="37">
        <v>1.1262399999999999</v>
      </c>
      <c r="AX230" s="37" t="s">
        <v>5409</v>
      </c>
      <c r="AY230" s="37" t="s">
        <v>5410</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5426</v>
      </c>
      <c r="C231" s="37" t="s">
        <v>5427</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760</v>
      </c>
      <c r="AH231" s="37" t="s">
        <v>201</v>
      </c>
      <c r="AI231" s="37" t="s">
        <v>5406</v>
      </c>
      <c r="AJ231" s="37" t="s">
        <v>74</v>
      </c>
      <c r="AK231" s="37" t="s">
        <v>65</v>
      </c>
      <c r="AL231" s="37" t="s">
        <v>202</v>
      </c>
      <c r="AM231" s="37" t="s">
        <v>203</v>
      </c>
      <c r="AN231" s="37">
        <v>0.38618999999999998</v>
      </c>
      <c r="AO231" s="37" t="s">
        <v>68</v>
      </c>
      <c r="AP231" s="37"/>
      <c r="AQ231" s="37"/>
      <c r="AR231" s="37" t="s">
        <v>68</v>
      </c>
      <c r="AS231" s="37"/>
      <c r="AT231" s="37"/>
      <c r="AU231" s="37" t="s">
        <v>5407</v>
      </c>
      <c r="AV231" s="37" t="s">
        <v>5408</v>
      </c>
      <c r="AW231" s="37">
        <v>0.84467999999999999</v>
      </c>
      <c r="AX231" s="37" t="s">
        <v>5409</v>
      </c>
      <c r="AY231" s="37" t="s">
        <v>5410</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5432</v>
      </c>
      <c r="C232" s="37" t="s">
        <v>5433</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760</v>
      </c>
      <c r="AH232" s="37" t="s">
        <v>201</v>
      </c>
      <c r="AI232" s="37" t="s">
        <v>1595</v>
      </c>
      <c r="AJ232" s="37" t="s">
        <v>74</v>
      </c>
      <c r="AK232" s="37" t="s">
        <v>98</v>
      </c>
      <c r="AL232" s="37" t="s">
        <v>202</v>
      </c>
      <c r="AM232" s="37" t="s">
        <v>203</v>
      </c>
      <c r="AN232" s="37">
        <v>0.51495000000000002</v>
      </c>
      <c r="AO232" s="37" t="s">
        <v>68</v>
      </c>
      <c r="AP232" s="37"/>
      <c r="AQ232" s="37"/>
      <c r="AR232" s="37" t="s">
        <v>68</v>
      </c>
      <c r="AS232" s="37"/>
      <c r="AT232" s="37"/>
      <c r="AU232" s="37" t="s">
        <v>1596</v>
      </c>
      <c r="AV232" s="37" t="s">
        <v>1597</v>
      </c>
      <c r="AW232" s="37">
        <v>1.1263099999999999</v>
      </c>
      <c r="AX232" s="37" t="s">
        <v>1598</v>
      </c>
      <c r="AY232" s="37" t="s">
        <v>1599</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5437</v>
      </c>
      <c r="C233" s="37" t="s">
        <v>5438</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760</v>
      </c>
      <c r="AH233" s="37" t="s">
        <v>201</v>
      </c>
      <c r="AI233" s="37" t="s">
        <v>1595</v>
      </c>
      <c r="AJ233" s="37" t="s">
        <v>74</v>
      </c>
      <c r="AK233" s="37" t="s">
        <v>98</v>
      </c>
      <c r="AL233" s="37" t="s">
        <v>202</v>
      </c>
      <c r="AM233" s="37" t="s">
        <v>203</v>
      </c>
      <c r="AN233" s="37">
        <v>0.18723999999999999</v>
      </c>
      <c r="AO233" s="37" t="s">
        <v>68</v>
      </c>
      <c r="AP233" s="37"/>
      <c r="AQ233" s="37"/>
      <c r="AR233" s="37" t="s">
        <v>68</v>
      </c>
      <c r="AS233" s="37"/>
      <c r="AT233" s="37"/>
      <c r="AU233" s="37" t="s">
        <v>1596</v>
      </c>
      <c r="AV233" s="37" t="s">
        <v>1597</v>
      </c>
      <c r="AW233" s="37">
        <v>0.40960000000000002</v>
      </c>
      <c r="AX233" s="37" t="s">
        <v>1598</v>
      </c>
      <c r="AY233" s="37" t="s">
        <v>1599</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5444</v>
      </c>
      <c r="C234" s="37" t="s">
        <v>5445</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760</v>
      </c>
      <c r="AH234" s="37" t="s">
        <v>201</v>
      </c>
      <c r="AI234" s="37" t="s">
        <v>1595</v>
      </c>
      <c r="AJ234" s="37" t="s">
        <v>74</v>
      </c>
      <c r="AK234" s="37" t="s">
        <v>98</v>
      </c>
      <c r="AL234" s="37" t="s">
        <v>202</v>
      </c>
      <c r="AM234" s="37" t="s">
        <v>203</v>
      </c>
      <c r="AN234" s="37">
        <v>0.7651</v>
      </c>
      <c r="AO234" s="37" t="s">
        <v>68</v>
      </c>
      <c r="AP234" s="37"/>
      <c r="AQ234" s="37"/>
      <c r="AR234" s="37" t="s">
        <v>68</v>
      </c>
      <c r="AS234" s="37"/>
      <c r="AT234" s="37"/>
      <c r="AU234" s="37" t="s">
        <v>1596</v>
      </c>
      <c r="AV234" s="37" t="s">
        <v>1597</v>
      </c>
      <c r="AW234" s="37">
        <v>1.6734800000000001</v>
      </c>
      <c r="AX234" s="37" t="s">
        <v>1598</v>
      </c>
      <c r="AY234" s="37" t="s">
        <v>1599</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5446</v>
      </c>
      <c r="C235" s="37" t="s">
        <v>5447</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760</v>
      </c>
      <c r="AH235" s="37" t="s">
        <v>201</v>
      </c>
      <c r="AI235" s="37" t="s">
        <v>1595</v>
      </c>
      <c r="AJ235" s="37" t="s">
        <v>74</v>
      </c>
      <c r="AK235" s="37" t="s">
        <v>98</v>
      </c>
      <c r="AL235" s="37" t="s">
        <v>202</v>
      </c>
      <c r="AM235" s="37" t="s">
        <v>203</v>
      </c>
      <c r="AN235" s="37">
        <v>0.7651</v>
      </c>
      <c r="AO235" s="37" t="s">
        <v>68</v>
      </c>
      <c r="AP235" s="37"/>
      <c r="AQ235" s="37"/>
      <c r="AR235" s="37" t="s">
        <v>68</v>
      </c>
      <c r="AS235" s="37"/>
      <c r="AT235" s="37"/>
      <c r="AU235" s="37" t="s">
        <v>1596</v>
      </c>
      <c r="AV235" s="37" t="s">
        <v>1597</v>
      </c>
      <c r="AW235" s="37">
        <v>1.6734800000000001</v>
      </c>
      <c r="AX235" s="37" t="s">
        <v>1598</v>
      </c>
      <c r="AY235" s="37" t="s">
        <v>1599</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3717</v>
      </c>
      <c r="C236" s="37" t="s">
        <v>3718</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1915</v>
      </c>
      <c r="AY236" s="37" t="s">
        <v>1916</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3719</v>
      </c>
      <c r="C237" s="37" t="s">
        <v>3720</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760</v>
      </c>
      <c r="AH237" s="37" t="s">
        <v>180</v>
      </c>
      <c r="AI237" s="37" t="s">
        <v>460</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461</v>
      </c>
      <c r="AY237" s="37" t="s">
        <v>462</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3721</v>
      </c>
      <c r="C238" s="37" t="s">
        <v>3722</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638</v>
      </c>
      <c r="AJ238" s="37" t="s">
        <v>147</v>
      </c>
      <c r="AK238" s="37" t="s">
        <v>98</v>
      </c>
      <c r="AL238" s="37" t="s">
        <v>148</v>
      </c>
      <c r="AM238" s="37" t="s">
        <v>149</v>
      </c>
      <c r="AN238" s="37">
        <v>169.03029000000001</v>
      </c>
      <c r="AO238" s="37" t="s">
        <v>68</v>
      </c>
      <c r="AP238" s="37"/>
      <c r="AQ238" s="37"/>
      <c r="AR238" s="37" t="s">
        <v>68</v>
      </c>
      <c r="AS238" s="37"/>
      <c r="AT238" s="37"/>
      <c r="AU238" s="37" t="s">
        <v>639</v>
      </c>
      <c r="AV238" s="37" t="s">
        <v>640</v>
      </c>
      <c r="AW238" s="37">
        <v>369.64843999999999</v>
      </c>
      <c r="AX238" s="37" t="s">
        <v>1908</v>
      </c>
      <c r="AY238" s="37" t="s">
        <v>1909</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2662</v>
      </c>
      <c r="C239" s="37" t="s">
        <v>2663</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760</v>
      </c>
      <c r="AH239" s="37" t="s">
        <v>180</v>
      </c>
      <c r="AI239" s="37" t="s">
        <v>663</v>
      </c>
      <c r="AJ239" s="37" t="s">
        <v>147</v>
      </c>
      <c r="AK239" s="37" t="s">
        <v>65</v>
      </c>
      <c r="AL239" s="37" t="s">
        <v>148</v>
      </c>
      <c r="AM239" s="37" t="s">
        <v>149</v>
      </c>
      <c r="AN239" s="37">
        <v>15.855079999999999</v>
      </c>
      <c r="AO239" s="37" t="s">
        <v>68</v>
      </c>
      <c r="AP239" s="37"/>
      <c r="AQ239" s="37"/>
      <c r="AR239" s="37" t="s">
        <v>68</v>
      </c>
      <c r="AS239" s="37"/>
      <c r="AT239" s="37"/>
      <c r="AU239" s="37" t="s">
        <v>497</v>
      </c>
      <c r="AV239" s="37" t="s">
        <v>498</v>
      </c>
      <c r="AW239" s="37">
        <v>34.674239999999998</v>
      </c>
      <c r="AX239" s="37" t="s">
        <v>1912</v>
      </c>
      <c r="AY239" s="37" t="s">
        <v>1913</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4891</v>
      </c>
      <c r="C240" s="37" t="s">
        <v>4892</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665</v>
      </c>
      <c r="AI240" s="37" t="s">
        <v>666</v>
      </c>
      <c r="AJ240" s="37" t="s">
        <v>74</v>
      </c>
      <c r="AK240" s="37" t="s">
        <v>98</v>
      </c>
      <c r="AL240" s="37" t="s">
        <v>162</v>
      </c>
      <c r="AM240" s="37" t="s">
        <v>163</v>
      </c>
      <c r="AN240" s="37">
        <v>199.19394</v>
      </c>
      <c r="AO240" s="37" t="s">
        <v>91</v>
      </c>
      <c r="AP240" s="37" t="s">
        <v>92</v>
      </c>
      <c r="AQ240" s="37">
        <v>199.19394</v>
      </c>
      <c r="AR240" s="37" t="s">
        <v>68</v>
      </c>
      <c r="AS240" s="37"/>
      <c r="AT240" s="37"/>
      <c r="AU240" s="37" t="s">
        <v>667</v>
      </c>
      <c r="AV240" s="37" t="s">
        <v>668</v>
      </c>
      <c r="AW240" s="37">
        <v>373.82179000000002</v>
      </c>
      <c r="AX240" s="37" t="s">
        <v>208</v>
      </c>
      <c r="AY240" s="37" t="s">
        <v>208</v>
      </c>
      <c r="AZ240" s="3" t="s">
        <v>208</v>
      </c>
      <c r="BA240" s="37" t="s">
        <v>60</v>
      </c>
      <c r="BB240" s="37">
        <v>5421</v>
      </c>
      <c r="BC240" s="37" t="s">
        <v>209</v>
      </c>
      <c r="BD240" s="37" t="s">
        <v>764</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Line 6, 9</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3174</v>
      </c>
      <c r="C241" s="37" t="s">
        <v>3175</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760</v>
      </c>
      <c r="AH241" s="37" t="s">
        <v>641</v>
      </c>
      <c r="AI241" s="37" t="s">
        <v>1738</v>
      </c>
      <c r="AJ241" s="37" t="s">
        <v>642</v>
      </c>
      <c r="AK241" s="37" t="s">
        <v>152</v>
      </c>
      <c r="AL241" s="37" t="s">
        <v>643</v>
      </c>
      <c r="AM241" s="37" t="s">
        <v>644</v>
      </c>
      <c r="AN241" s="37">
        <v>98.602900000000005</v>
      </c>
      <c r="AO241" s="37" t="s">
        <v>68</v>
      </c>
      <c r="AP241" s="37"/>
      <c r="AQ241" s="37"/>
      <c r="AR241" s="37" t="s">
        <v>68</v>
      </c>
      <c r="AS241" s="37"/>
      <c r="AT241" s="37"/>
      <c r="AU241" s="37" t="s">
        <v>1729</v>
      </c>
      <c r="AV241" s="37" t="s">
        <v>1730</v>
      </c>
      <c r="AW241" s="37">
        <v>215.62601000000001</v>
      </c>
      <c r="AX241" s="37" t="s">
        <v>1946</v>
      </c>
      <c r="AY241" s="37" t="s">
        <v>1947</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3177</v>
      </c>
      <c r="C242" s="37" t="s">
        <v>3178</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760</v>
      </c>
      <c r="AH242" s="37" t="s">
        <v>641</v>
      </c>
      <c r="AI242" s="37" t="s">
        <v>1746</v>
      </c>
      <c r="AJ242" s="37" t="s">
        <v>642</v>
      </c>
      <c r="AK242" s="37" t="s">
        <v>152</v>
      </c>
      <c r="AL242" s="37" t="s">
        <v>643</v>
      </c>
      <c r="AM242" s="37" t="s">
        <v>644</v>
      </c>
      <c r="AN242" s="37">
        <v>40.334049999999998</v>
      </c>
      <c r="AO242" s="37" t="s">
        <v>68</v>
      </c>
      <c r="AP242" s="37"/>
      <c r="AQ242" s="37"/>
      <c r="AR242" s="37" t="s">
        <v>68</v>
      </c>
      <c r="AS242" s="37"/>
      <c r="AT242" s="37"/>
      <c r="AU242" s="37" t="s">
        <v>1747</v>
      </c>
      <c r="AV242" s="37" t="s">
        <v>1748</v>
      </c>
      <c r="AW242" s="37">
        <v>88.206639999999993</v>
      </c>
      <c r="AX242" s="37" t="s">
        <v>1749</v>
      </c>
      <c r="AY242" s="37" t="s">
        <v>1750</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4895</v>
      </c>
      <c r="C243" s="37" t="s">
        <v>4896</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1006</v>
      </c>
      <c r="AI243" s="37" t="s">
        <v>4897</v>
      </c>
      <c r="AJ243" s="37" t="s">
        <v>74</v>
      </c>
      <c r="AK243" s="37" t="s">
        <v>229</v>
      </c>
      <c r="AL243" s="37" t="s">
        <v>213</v>
      </c>
      <c r="AM243" s="37" t="s">
        <v>214</v>
      </c>
      <c r="AN243" s="37">
        <v>58.298540000000003</v>
      </c>
      <c r="AO243" s="37" t="s">
        <v>68</v>
      </c>
      <c r="AP243" s="37"/>
      <c r="AQ243" s="37"/>
      <c r="AR243" s="37" t="s">
        <v>68</v>
      </c>
      <c r="AS243" s="37"/>
      <c r="AT243" s="37"/>
      <c r="AU243" s="37" t="s">
        <v>4898</v>
      </c>
      <c r="AV243" s="37" t="s">
        <v>4899</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2050</v>
      </c>
      <c r="C244" s="37" t="s">
        <v>2051</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2047</v>
      </c>
      <c r="AJ244" s="37" t="s">
        <v>64</v>
      </c>
      <c r="AK244" s="37" t="s">
        <v>65</v>
      </c>
      <c r="AL244" s="37" t="s">
        <v>66</v>
      </c>
      <c r="AM244" s="37" t="s">
        <v>67</v>
      </c>
      <c r="AN244" s="37">
        <v>13.138199999999999</v>
      </c>
      <c r="AO244" s="37" t="s">
        <v>68</v>
      </c>
      <c r="AP244" s="37"/>
      <c r="AQ244" s="37"/>
      <c r="AR244" s="37" t="s">
        <v>68</v>
      </c>
      <c r="AS244" s="37"/>
      <c r="AT244" s="37"/>
      <c r="AU244" s="37" t="s">
        <v>1981</v>
      </c>
      <c r="AV244" s="37" t="s">
        <v>1982</v>
      </c>
      <c r="AW244" s="37">
        <v>28.735309999999998</v>
      </c>
      <c r="AX244" s="37" t="s">
        <v>619</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2070</v>
      </c>
      <c r="C245" s="37" t="s">
        <v>2071</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760</v>
      </c>
      <c r="AH245" s="37" t="s">
        <v>192</v>
      </c>
      <c r="AI245" s="37" t="s">
        <v>2072</v>
      </c>
      <c r="AJ245" s="37" t="s">
        <v>126</v>
      </c>
      <c r="AK245" s="37" t="s">
        <v>65</v>
      </c>
      <c r="AL245" s="37" t="s">
        <v>127</v>
      </c>
      <c r="AM245" s="37" t="s">
        <v>128</v>
      </c>
      <c r="AN245" s="37">
        <v>5.3867500000000001</v>
      </c>
      <c r="AO245" s="37" t="s">
        <v>68</v>
      </c>
      <c r="AP245" s="37"/>
      <c r="AQ245" s="37"/>
      <c r="AR245" s="37" t="s">
        <v>68</v>
      </c>
      <c r="AS245" s="37"/>
      <c r="AT245" s="37"/>
      <c r="AU245" s="37" t="s">
        <v>2073</v>
      </c>
      <c r="AV245" s="37" t="s">
        <v>2074</v>
      </c>
      <c r="AW245" s="37">
        <v>11.78008</v>
      </c>
      <c r="AX245" s="37" t="s">
        <v>2058</v>
      </c>
      <c r="AY245" s="37" t="s">
        <v>2059</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2075</v>
      </c>
      <c r="C246" s="37" t="s">
        <v>2076</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760</v>
      </c>
      <c r="AH246" s="37" t="s">
        <v>192</v>
      </c>
      <c r="AI246" s="37" t="s">
        <v>2072</v>
      </c>
      <c r="AJ246" s="37" t="s">
        <v>126</v>
      </c>
      <c r="AK246" s="37" t="s">
        <v>65</v>
      </c>
      <c r="AL246" s="37" t="s">
        <v>127</v>
      </c>
      <c r="AM246" s="37" t="s">
        <v>128</v>
      </c>
      <c r="AN246" s="37">
        <v>12.383940000000001</v>
      </c>
      <c r="AO246" s="37" t="s">
        <v>68</v>
      </c>
      <c r="AP246" s="37"/>
      <c r="AQ246" s="37"/>
      <c r="AR246" s="37" t="s">
        <v>68</v>
      </c>
      <c r="AS246" s="37"/>
      <c r="AT246" s="37"/>
      <c r="AU246" s="37" t="s">
        <v>2073</v>
      </c>
      <c r="AV246" s="37" t="s">
        <v>2074</v>
      </c>
      <c r="AW246" s="37">
        <v>27.081510000000002</v>
      </c>
      <c r="AX246" s="37" t="s">
        <v>2058</v>
      </c>
      <c r="AY246" s="37" t="s">
        <v>2059</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3179</v>
      </c>
      <c r="C247" s="37" t="s">
        <v>3180</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760</v>
      </c>
      <c r="AH247" s="37" t="s">
        <v>641</v>
      </c>
      <c r="AI247" s="37" t="s">
        <v>1728</v>
      </c>
      <c r="AJ247" s="37" t="s">
        <v>642</v>
      </c>
      <c r="AK247" s="37" t="s">
        <v>98</v>
      </c>
      <c r="AL247" s="37" t="s">
        <v>643</v>
      </c>
      <c r="AM247" s="37" t="s">
        <v>644</v>
      </c>
      <c r="AN247" s="37">
        <v>43.244120000000002</v>
      </c>
      <c r="AO247" s="37" t="s">
        <v>68</v>
      </c>
      <c r="AP247" s="37"/>
      <c r="AQ247" s="37"/>
      <c r="AR247" s="37" t="s">
        <v>68</v>
      </c>
      <c r="AS247" s="37"/>
      <c r="AT247" s="37"/>
      <c r="AU247" s="37" t="s">
        <v>1729</v>
      </c>
      <c r="AV247" s="37" t="s">
        <v>1730</v>
      </c>
      <c r="AW247" s="37">
        <v>94.566789999999997</v>
      </c>
      <c r="AX247" s="37" t="s">
        <v>1946</v>
      </c>
      <c r="AY247" s="37" t="s">
        <v>1947</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3181</v>
      </c>
      <c r="C248" s="37" t="s">
        <v>3182</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641</v>
      </c>
      <c r="AI248" s="37" t="s">
        <v>1761</v>
      </c>
      <c r="AJ248" s="37" t="s">
        <v>642</v>
      </c>
      <c r="AK248" s="37" t="s">
        <v>152</v>
      </c>
      <c r="AL248" s="37" t="s">
        <v>643</v>
      </c>
      <c r="AM248" s="37" t="s">
        <v>644</v>
      </c>
      <c r="AN248" s="37">
        <v>19.596910000000001</v>
      </c>
      <c r="AO248" s="37" t="s">
        <v>68</v>
      </c>
      <c r="AP248" s="37"/>
      <c r="AQ248" s="37"/>
      <c r="AR248" s="37" t="s">
        <v>68</v>
      </c>
      <c r="AS248" s="37"/>
      <c r="AT248" s="37"/>
      <c r="AU248" s="37" t="s">
        <v>1747</v>
      </c>
      <c r="AV248" s="37" t="s">
        <v>1748</v>
      </c>
      <c r="AW248" s="37">
        <v>42.856270000000002</v>
      </c>
      <c r="AX248" s="37" t="s">
        <v>1949</v>
      </c>
      <c r="AY248" s="37" t="s">
        <v>1950</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3200</v>
      </c>
      <c r="C249" s="37" t="s">
        <v>3201</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760</v>
      </c>
      <c r="AH249" s="37" t="s">
        <v>370</v>
      </c>
      <c r="AI249" s="37" t="s">
        <v>494</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495</v>
      </c>
      <c r="AY249" s="37" t="s">
        <v>496</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4599</v>
      </c>
      <c r="C250" s="37" t="s">
        <v>4600</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2479</v>
      </c>
      <c r="AJ250" s="37" t="s">
        <v>74</v>
      </c>
      <c r="AK250" s="37" t="s">
        <v>98</v>
      </c>
      <c r="AL250" s="37" t="s">
        <v>274</v>
      </c>
      <c r="AM250" s="37" t="s">
        <v>275</v>
      </c>
      <c r="AN250" s="37">
        <v>130.42383000000001</v>
      </c>
      <c r="AO250" s="37" t="s">
        <v>68</v>
      </c>
      <c r="AP250" s="37"/>
      <c r="AQ250" s="37"/>
      <c r="AR250" s="37" t="s">
        <v>68</v>
      </c>
      <c r="AS250" s="37"/>
      <c r="AT250" s="37"/>
      <c r="AU250" s="37" t="s">
        <v>2480</v>
      </c>
      <c r="AV250" s="37" t="s">
        <v>2481</v>
      </c>
      <c r="AW250" s="37">
        <v>285.23322999999999</v>
      </c>
      <c r="AX250" s="37" t="s">
        <v>2482</v>
      </c>
      <c r="AY250" s="37" t="s">
        <v>2483</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5456</v>
      </c>
      <c r="C251" s="37" t="s">
        <v>5457</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760</v>
      </c>
      <c r="AH251" s="37" t="s">
        <v>157</v>
      </c>
      <c r="AI251" s="37" t="s">
        <v>5458</v>
      </c>
      <c r="AJ251" s="37" t="s">
        <v>158</v>
      </c>
      <c r="AK251" s="37" t="s">
        <v>65</v>
      </c>
      <c r="AL251" s="37" t="s">
        <v>143</v>
      </c>
      <c r="AM251" s="37" t="s">
        <v>144</v>
      </c>
      <c r="AN251" s="37">
        <v>4.66594</v>
      </c>
      <c r="AO251" s="37" t="s">
        <v>68</v>
      </c>
      <c r="AP251" s="37"/>
      <c r="AQ251" s="37"/>
      <c r="AR251" s="37" t="s">
        <v>68</v>
      </c>
      <c r="AS251" s="37"/>
      <c r="AT251" s="37"/>
      <c r="AU251" s="37" t="s">
        <v>5459</v>
      </c>
      <c r="AV251" s="37" t="s">
        <v>5460</v>
      </c>
      <c r="AW251" s="37">
        <v>10.205069999999999</v>
      </c>
      <c r="AX251" s="37" t="s">
        <v>5461</v>
      </c>
      <c r="AY251" s="37" t="s">
        <v>5462</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1638</v>
      </c>
      <c r="C252" s="37" t="s">
        <v>1578</v>
      </c>
      <c r="D252" s="37" t="s">
        <v>237</v>
      </c>
      <c r="E252" s="37" t="s">
        <v>410</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760</v>
      </c>
      <c r="AH252" s="37" t="s">
        <v>239</v>
      </c>
      <c r="AI252" s="37" t="s">
        <v>412</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413</v>
      </c>
      <c r="AY252" s="37" t="s">
        <v>414</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6045</v>
      </c>
      <c r="C253" s="37" t="s">
        <v>6046</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900</v>
      </c>
      <c r="AH253" s="37" t="s">
        <v>246</v>
      </c>
      <c r="AI253" s="37" t="s">
        <v>6042</v>
      </c>
      <c r="AJ253" s="37" t="s">
        <v>74</v>
      </c>
      <c r="AK253" s="37" t="s">
        <v>98</v>
      </c>
      <c r="AL253" s="37" t="s">
        <v>247</v>
      </c>
      <c r="AM253" s="37" t="s">
        <v>248</v>
      </c>
      <c r="AN253" s="37">
        <v>1.1235200000000001</v>
      </c>
      <c r="AO253" s="37" t="s">
        <v>68</v>
      </c>
      <c r="AP253" s="37"/>
      <c r="AQ253" s="37"/>
      <c r="AR253" s="37" t="s">
        <v>68</v>
      </c>
      <c r="AS253" s="37"/>
      <c r="AT253" s="37"/>
      <c r="AU253" s="37" t="s">
        <v>6043</v>
      </c>
      <c r="AV253" s="37" t="s">
        <v>6044</v>
      </c>
      <c r="AW253" s="37">
        <v>2.45729</v>
      </c>
      <c r="AX253" s="37" t="s">
        <v>4261</v>
      </c>
      <c r="AY253" s="37" t="s">
        <v>586</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6047</v>
      </c>
      <c r="C254" s="37" t="s">
        <v>6048</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900</v>
      </c>
      <c r="AH254" s="37" t="s">
        <v>246</v>
      </c>
      <c r="AI254" s="37" t="s">
        <v>6042</v>
      </c>
      <c r="AJ254" s="37" t="s">
        <v>74</v>
      </c>
      <c r="AK254" s="37" t="s">
        <v>98</v>
      </c>
      <c r="AL254" s="37" t="s">
        <v>247</v>
      </c>
      <c r="AM254" s="37" t="s">
        <v>248</v>
      </c>
      <c r="AN254" s="37">
        <v>5.6517299999999997</v>
      </c>
      <c r="AO254" s="37" t="s">
        <v>68</v>
      </c>
      <c r="AP254" s="37"/>
      <c r="AQ254" s="37"/>
      <c r="AR254" s="37" t="s">
        <v>68</v>
      </c>
      <c r="AS254" s="37"/>
      <c r="AT254" s="37"/>
      <c r="AU254" s="37" t="s">
        <v>6043</v>
      </c>
      <c r="AV254" s="37" t="s">
        <v>6044</v>
      </c>
      <c r="AW254" s="37">
        <v>12.35946</v>
      </c>
      <c r="AX254" s="37" t="s">
        <v>4261</v>
      </c>
      <c r="AY254" s="37" t="s">
        <v>586</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6049</v>
      </c>
      <c r="C255" s="37" t="s">
        <v>6050</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900</v>
      </c>
      <c r="AH255" s="37" t="s">
        <v>246</v>
      </c>
      <c r="AI255" s="37" t="s">
        <v>6042</v>
      </c>
      <c r="AJ255" s="37" t="s">
        <v>74</v>
      </c>
      <c r="AK255" s="37" t="s">
        <v>98</v>
      </c>
      <c r="AL255" s="37" t="s">
        <v>247</v>
      </c>
      <c r="AM255" s="37" t="s">
        <v>248</v>
      </c>
      <c r="AN255" s="37">
        <v>52.187890000000003</v>
      </c>
      <c r="AO255" s="37" t="s">
        <v>68</v>
      </c>
      <c r="AP255" s="37"/>
      <c r="AQ255" s="37"/>
      <c r="AR255" s="37" t="s">
        <v>68</v>
      </c>
      <c r="AS255" s="37"/>
      <c r="AT255" s="37"/>
      <c r="AU255" s="37" t="s">
        <v>6043</v>
      </c>
      <c r="AV255" s="37" t="s">
        <v>6044</v>
      </c>
      <c r="AW255" s="37">
        <v>114.12519</v>
      </c>
      <c r="AX255" s="37" t="s">
        <v>4261</v>
      </c>
      <c r="AY255" s="37" t="s">
        <v>586</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4918</v>
      </c>
      <c r="C256" s="37" t="s">
        <v>4919</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4911</v>
      </c>
      <c r="AJ256" s="37" t="s">
        <v>74</v>
      </c>
      <c r="AK256" s="37" t="s">
        <v>98</v>
      </c>
      <c r="AL256" s="37" t="s">
        <v>4912</v>
      </c>
      <c r="AM256" s="37" t="s">
        <v>4913</v>
      </c>
      <c r="AN256" s="37">
        <v>198.03387000000001</v>
      </c>
      <c r="AO256" s="37" t="s">
        <v>68</v>
      </c>
      <c r="AP256" s="37"/>
      <c r="AQ256" s="37"/>
      <c r="AR256" s="37" t="s">
        <v>68</v>
      </c>
      <c r="AS256" s="37"/>
      <c r="AT256" s="37"/>
      <c r="AU256" s="37" t="s">
        <v>4914</v>
      </c>
      <c r="AV256" s="37" t="s">
        <v>4915</v>
      </c>
      <c r="AW256" s="37">
        <v>238.25146000000001</v>
      </c>
      <c r="AX256" s="37" t="s">
        <v>4916</v>
      </c>
      <c r="AY256" s="37" t="s">
        <v>4917</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Line 7</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True</v>
      </c>
    </row>
    <row r="257" spans="1:64" x14ac:dyDescent="0.25">
      <c r="A257" s="34">
        <v>281</v>
      </c>
      <c r="B257" s="37" t="s">
        <v>4920</v>
      </c>
      <c r="C257" s="37" t="s">
        <v>4921</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4911</v>
      </c>
      <c r="AJ257" s="37" t="s">
        <v>74</v>
      </c>
      <c r="AK257" s="37" t="s">
        <v>98</v>
      </c>
      <c r="AL257" s="37" t="s">
        <v>4912</v>
      </c>
      <c r="AM257" s="37" t="s">
        <v>4913</v>
      </c>
      <c r="AN257" s="37">
        <v>55.150579999999998</v>
      </c>
      <c r="AO257" s="37" t="s">
        <v>68</v>
      </c>
      <c r="AP257" s="37"/>
      <c r="AQ257" s="37"/>
      <c r="AR257" s="37" t="s">
        <v>68</v>
      </c>
      <c r="AS257" s="37"/>
      <c r="AT257" s="37"/>
      <c r="AU257" s="37" t="s">
        <v>4914</v>
      </c>
      <c r="AV257" s="37" t="s">
        <v>4915</v>
      </c>
      <c r="AW257" s="37">
        <v>66.341220000000007</v>
      </c>
      <c r="AX257" s="37" t="s">
        <v>4916</v>
      </c>
      <c r="AY257" s="37" t="s">
        <v>4917</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Line 7</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True</v>
      </c>
    </row>
    <row r="258" spans="1:64" x14ac:dyDescent="0.25">
      <c r="A258" s="34">
        <v>282</v>
      </c>
      <c r="B258" s="37" t="s">
        <v>4922</v>
      </c>
      <c r="C258" s="37" t="s">
        <v>4923</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4911</v>
      </c>
      <c r="AJ258" s="37" t="s">
        <v>74</v>
      </c>
      <c r="AK258" s="37" t="s">
        <v>98</v>
      </c>
      <c r="AL258" s="37" t="s">
        <v>4912</v>
      </c>
      <c r="AM258" s="37" t="s">
        <v>4913</v>
      </c>
      <c r="AN258" s="37">
        <v>176.62152</v>
      </c>
      <c r="AO258" s="37" t="s">
        <v>68</v>
      </c>
      <c r="AP258" s="37"/>
      <c r="AQ258" s="37"/>
      <c r="AR258" s="37" t="s">
        <v>68</v>
      </c>
      <c r="AS258" s="37"/>
      <c r="AT258" s="37"/>
      <c r="AU258" s="37" t="s">
        <v>4914</v>
      </c>
      <c r="AV258" s="37" t="s">
        <v>4915</v>
      </c>
      <c r="AW258" s="37">
        <v>212.45952</v>
      </c>
      <c r="AX258" s="37" t="s">
        <v>4916</v>
      </c>
      <c r="AY258" s="37" t="s">
        <v>4917</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Line 7</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True</v>
      </c>
    </row>
    <row r="259" spans="1:64" x14ac:dyDescent="0.25">
      <c r="A259" s="34">
        <v>283</v>
      </c>
      <c r="B259" s="37" t="s">
        <v>1807</v>
      </c>
      <c r="C259" s="37" t="s">
        <v>1808</v>
      </c>
      <c r="D259" s="37" t="s">
        <v>237</v>
      </c>
      <c r="E259" s="37" t="s">
        <v>410</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7" t="s">
        <v>760</v>
      </c>
      <c r="AH259" s="37" t="s">
        <v>239</v>
      </c>
      <c r="AI259" s="37" t="s">
        <v>415</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416</v>
      </c>
      <c r="AY259" s="37" t="s">
        <v>417</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2685</v>
      </c>
      <c r="C260" s="37" t="s">
        <v>2686</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2687</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2688</v>
      </c>
      <c r="AY260" s="37" t="s">
        <v>2689</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2690</v>
      </c>
      <c r="C261" s="37" t="s">
        <v>2691</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760</v>
      </c>
      <c r="AH261" s="37" t="s">
        <v>321</v>
      </c>
      <c r="AI261" s="37" t="s">
        <v>2687</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2688</v>
      </c>
      <c r="AY261" s="37" t="s">
        <v>2689</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6051</v>
      </c>
      <c r="C262" s="37" t="s">
        <v>6052</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760</v>
      </c>
      <c r="AH262" s="37" t="s">
        <v>222</v>
      </c>
      <c r="AI262" s="37" t="s">
        <v>1645</v>
      </c>
      <c r="AJ262" s="37" t="s">
        <v>74</v>
      </c>
      <c r="AK262" s="37" t="s">
        <v>65</v>
      </c>
      <c r="AL262" s="37" t="s">
        <v>223</v>
      </c>
      <c r="AM262" s="37" t="s">
        <v>224</v>
      </c>
      <c r="AN262" s="37">
        <v>92.286140000000003</v>
      </c>
      <c r="AO262" s="37" t="s">
        <v>68</v>
      </c>
      <c r="AP262" s="37"/>
      <c r="AQ262" s="37"/>
      <c r="AR262" s="37" t="s">
        <v>68</v>
      </c>
      <c r="AS262" s="37"/>
      <c r="AT262" s="37"/>
      <c r="AU262" s="37" t="s">
        <v>1646</v>
      </c>
      <c r="AV262" s="37" t="s">
        <v>1647</v>
      </c>
      <c r="AW262" s="37">
        <v>201.80735000000001</v>
      </c>
      <c r="AX262" s="37" t="s">
        <v>664</v>
      </c>
      <c r="AY262" s="37" t="s">
        <v>553</v>
      </c>
      <c r="AZ262" s="3">
        <v>4187</v>
      </c>
      <c r="BA262" s="37" t="s">
        <v>178</v>
      </c>
      <c r="BB262" s="37">
        <v>4187</v>
      </c>
      <c r="BC262" s="37" t="s">
        <v>60</v>
      </c>
      <c r="BD262" s="37" t="s">
        <v>60</v>
      </c>
      <c r="BE262" s="37" t="s">
        <v>432</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6056</v>
      </c>
      <c r="C263" s="37" t="s">
        <v>6057</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2010</v>
      </c>
      <c r="AJ263" s="37" t="s">
        <v>126</v>
      </c>
      <c r="AK263" s="37" t="s">
        <v>98</v>
      </c>
      <c r="AL263" s="37" t="s">
        <v>127</v>
      </c>
      <c r="AM263" s="37" t="s">
        <v>128</v>
      </c>
      <c r="AN263" s="37">
        <v>73.857079999999996</v>
      </c>
      <c r="AO263" s="37" t="s">
        <v>68</v>
      </c>
      <c r="AP263" s="37"/>
      <c r="AQ263" s="37"/>
      <c r="AR263" s="37" t="s">
        <v>68</v>
      </c>
      <c r="AS263" s="37"/>
      <c r="AT263" s="37"/>
      <c r="AU263" s="37" t="s">
        <v>1809</v>
      </c>
      <c r="AV263" s="37" t="s">
        <v>1810</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4900</v>
      </c>
      <c r="C264" s="37" t="s">
        <v>4901</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760</v>
      </c>
      <c r="AH264" s="37" t="s">
        <v>106</v>
      </c>
      <c r="AI264" s="37" t="s">
        <v>486</v>
      </c>
      <c r="AJ264" s="37" t="s">
        <v>64</v>
      </c>
      <c r="AK264" s="37" t="s">
        <v>98</v>
      </c>
      <c r="AL264" s="37" t="s">
        <v>66</v>
      </c>
      <c r="AM264" s="37" t="s">
        <v>67</v>
      </c>
      <c r="AN264" s="37">
        <v>27.371649999999999</v>
      </c>
      <c r="AO264" s="37" t="s">
        <v>68</v>
      </c>
      <c r="AP264" s="37"/>
      <c r="AQ264" s="37"/>
      <c r="AR264" s="37" t="s">
        <v>68</v>
      </c>
      <c r="AS264" s="37"/>
      <c r="AT264" s="37"/>
      <c r="AU264" s="37" t="s">
        <v>487</v>
      </c>
      <c r="AV264" s="37" t="s">
        <v>488</v>
      </c>
      <c r="AW264" s="37">
        <v>59.858069999999998</v>
      </c>
      <c r="AX264" s="37" t="s">
        <v>489</v>
      </c>
      <c r="AY264" s="37" t="s">
        <v>490</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6058</v>
      </c>
      <c r="C265" s="37" t="s">
        <v>6059</v>
      </c>
      <c r="D265" s="37" t="s">
        <v>857</v>
      </c>
      <c r="E265" s="37" t="s">
        <v>858</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760</v>
      </c>
      <c r="AH265" s="37" t="s">
        <v>867</v>
      </c>
      <c r="AI265" s="37" t="s">
        <v>868</v>
      </c>
      <c r="AJ265" s="37" t="s">
        <v>869</v>
      </c>
      <c r="AK265" s="37" t="s">
        <v>98</v>
      </c>
      <c r="AL265" s="37" t="s">
        <v>859</v>
      </c>
      <c r="AM265" s="37" t="s">
        <v>117</v>
      </c>
      <c r="AN265" s="37">
        <v>2.75983</v>
      </c>
      <c r="AO265" s="37" t="s">
        <v>68</v>
      </c>
      <c r="AP265" s="37"/>
      <c r="AQ265" s="37"/>
      <c r="AR265" s="37" t="s">
        <v>68</v>
      </c>
      <c r="AS265" s="37"/>
      <c r="AT265" s="37"/>
      <c r="AU265" s="37" t="s">
        <v>860</v>
      </c>
      <c r="AV265" s="37" t="s">
        <v>861</v>
      </c>
      <c r="AW265" s="37">
        <v>3.41771</v>
      </c>
      <c r="AX265" s="37" t="s">
        <v>862</v>
      </c>
      <c r="AY265" s="37" t="s">
        <v>863</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5725</v>
      </c>
      <c r="C266" s="37" t="s">
        <v>5726</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818</v>
      </c>
      <c r="AJ266" s="37" t="s">
        <v>189</v>
      </c>
      <c r="AK266" s="37" t="s">
        <v>98</v>
      </c>
      <c r="AL266" s="37" t="s">
        <v>190</v>
      </c>
      <c r="AM266" s="37" t="s">
        <v>191</v>
      </c>
      <c r="AN266" s="37">
        <v>21.808150000000001</v>
      </c>
      <c r="AO266" s="37" t="s">
        <v>68</v>
      </c>
      <c r="AP266" s="37"/>
      <c r="AQ266" s="37"/>
      <c r="AR266" s="37" t="s">
        <v>68</v>
      </c>
      <c r="AS266" s="37"/>
      <c r="AT266" s="37"/>
      <c r="AU266" s="37" t="s">
        <v>819</v>
      </c>
      <c r="AV266" s="37" t="s">
        <v>820</v>
      </c>
      <c r="AW266" s="37">
        <v>40.545009999999998</v>
      </c>
      <c r="AX266" s="37" t="s">
        <v>821</v>
      </c>
      <c r="AY266" s="37" t="s">
        <v>822</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10986</v>
      </c>
      <c r="C267" s="37" t="s">
        <v>9391</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3514</v>
      </c>
      <c r="AJ267" s="37" t="s">
        <v>74</v>
      </c>
      <c r="AK267" s="37" t="s">
        <v>65</v>
      </c>
      <c r="AL267" s="37" t="s">
        <v>202</v>
      </c>
      <c r="AM267" s="37" t="s">
        <v>203</v>
      </c>
      <c r="AN267" s="37">
        <v>0.25752999999999998</v>
      </c>
      <c r="AO267" s="37" t="s">
        <v>68</v>
      </c>
      <c r="AP267" s="37"/>
      <c r="AQ267" s="37"/>
      <c r="AR267" s="37" t="s">
        <v>68</v>
      </c>
      <c r="AS267" s="37"/>
      <c r="AT267" s="37"/>
      <c r="AU267" s="37" t="s">
        <v>3515</v>
      </c>
      <c r="AV267" s="37" t="s">
        <v>3516</v>
      </c>
      <c r="AW267" s="37">
        <v>0.56310000000000004</v>
      </c>
      <c r="AX267" s="37" t="s">
        <v>3517</v>
      </c>
      <c r="AY267" s="37" t="s">
        <v>3518</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Line 6, 9</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10987</v>
      </c>
      <c r="C268" s="37" t="s">
        <v>9390</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3514</v>
      </c>
      <c r="AJ268" s="37" t="s">
        <v>74</v>
      </c>
      <c r="AK268" s="37" t="s">
        <v>65</v>
      </c>
      <c r="AL268" s="37" t="s">
        <v>202</v>
      </c>
      <c r="AM268" s="37" t="s">
        <v>203</v>
      </c>
      <c r="AN268" s="37">
        <v>0.11706</v>
      </c>
      <c r="AO268" s="37" t="s">
        <v>68</v>
      </c>
      <c r="AP268" s="37"/>
      <c r="AQ268" s="37"/>
      <c r="AR268" s="37" t="s">
        <v>68</v>
      </c>
      <c r="AS268" s="37"/>
      <c r="AT268" s="37"/>
      <c r="AU268" s="37" t="s">
        <v>3515</v>
      </c>
      <c r="AV268" s="37" t="s">
        <v>3516</v>
      </c>
      <c r="AW268" s="37">
        <v>0.25596000000000002</v>
      </c>
      <c r="AX268" s="37" t="s">
        <v>3517</v>
      </c>
      <c r="AY268" s="37" t="s">
        <v>3518</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Line 6, 9</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12697</v>
      </c>
      <c r="C269" s="37" t="s">
        <v>12604</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1049</v>
      </c>
      <c r="AJ269" s="37" t="s">
        <v>74</v>
      </c>
      <c r="AK269" s="37" t="s">
        <v>98</v>
      </c>
      <c r="AL269" s="37" t="s">
        <v>202</v>
      </c>
      <c r="AM269" s="37" t="s">
        <v>203</v>
      </c>
      <c r="AN269" s="37">
        <v>0.11445</v>
      </c>
      <c r="AO269" s="37" t="s">
        <v>68</v>
      </c>
      <c r="AP269" s="37"/>
      <c r="AQ269" s="37"/>
      <c r="AR269" s="37" t="s">
        <v>68</v>
      </c>
      <c r="AS269" s="37"/>
      <c r="AT269" s="37"/>
      <c r="AU269" s="37" t="s">
        <v>838</v>
      </c>
      <c r="AV269" s="37" t="s">
        <v>839</v>
      </c>
      <c r="AW269" s="37">
        <v>0.25029000000000001</v>
      </c>
      <c r="AX269" s="37" t="s">
        <v>1050</v>
      </c>
      <c r="AY269" s="37" t="s">
        <v>1051</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Line 6, 9</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True</v>
      </c>
    </row>
    <row r="270" spans="1:64" x14ac:dyDescent="0.25">
      <c r="A270" s="34">
        <v>294</v>
      </c>
      <c r="B270" s="37" t="s">
        <v>12698</v>
      </c>
      <c r="C270" s="37" t="s">
        <v>12605</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760</v>
      </c>
      <c r="AH270" s="37" t="s">
        <v>201</v>
      </c>
      <c r="AI270" s="37" t="s">
        <v>1049</v>
      </c>
      <c r="AJ270" s="37" t="s">
        <v>74</v>
      </c>
      <c r="AK270" s="37" t="s">
        <v>98</v>
      </c>
      <c r="AL270" s="37" t="s">
        <v>202</v>
      </c>
      <c r="AM270" s="37" t="s">
        <v>203</v>
      </c>
      <c r="AN270" s="37">
        <v>1.1445399999999999</v>
      </c>
      <c r="AO270" s="37" t="s">
        <v>68</v>
      </c>
      <c r="AP270" s="37"/>
      <c r="AQ270" s="37"/>
      <c r="AR270" s="37" t="s">
        <v>68</v>
      </c>
      <c r="AS270" s="37"/>
      <c r="AT270" s="37"/>
      <c r="AU270" s="37" t="s">
        <v>838</v>
      </c>
      <c r="AV270" s="37" t="s">
        <v>839</v>
      </c>
      <c r="AW270" s="37">
        <v>2.5028999999999999</v>
      </c>
      <c r="AX270" s="37" t="s">
        <v>1050</v>
      </c>
      <c r="AY270" s="37" t="s">
        <v>1051</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12699</v>
      </c>
      <c r="C271" s="37" t="s">
        <v>12606</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760</v>
      </c>
      <c r="AH271" s="37" t="s">
        <v>201</v>
      </c>
      <c r="AI271" s="37" t="s">
        <v>1049</v>
      </c>
      <c r="AJ271" s="37" t="s">
        <v>74</v>
      </c>
      <c r="AK271" s="37" t="s">
        <v>98</v>
      </c>
      <c r="AL271" s="37" t="s">
        <v>202</v>
      </c>
      <c r="AM271" s="37" t="s">
        <v>203</v>
      </c>
      <c r="AN271" s="37">
        <v>0.15260000000000001</v>
      </c>
      <c r="AO271" s="37" t="s">
        <v>68</v>
      </c>
      <c r="AP271" s="37"/>
      <c r="AQ271" s="37"/>
      <c r="AR271" s="37" t="s">
        <v>68</v>
      </c>
      <c r="AS271" s="37"/>
      <c r="AT271" s="37"/>
      <c r="AU271" s="37" t="s">
        <v>838</v>
      </c>
      <c r="AV271" s="37" t="s">
        <v>839</v>
      </c>
      <c r="AW271" s="37">
        <v>0.33372000000000002</v>
      </c>
      <c r="AX271" s="37" t="s">
        <v>1050</v>
      </c>
      <c r="AY271" s="37" t="s">
        <v>1051</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12700</v>
      </c>
      <c r="C272" s="37" t="s">
        <v>12607</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760</v>
      </c>
      <c r="AH272" s="37" t="s">
        <v>201</v>
      </c>
      <c r="AI272" s="37" t="s">
        <v>1049</v>
      </c>
      <c r="AJ272" s="37" t="s">
        <v>74</v>
      </c>
      <c r="AK272" s="37" t="s">
        <v>98</v>
      </c>
      <c r="AL272" s="37" t="s">
        <v>202</v>
      </c>
      <c r="AM272" s="37" t="s">
        <v>203</v>
      </c>
      <c r="AN272" s="37">
        <v>2.91804</v>
      </c>
      <c r="AO272" s="37" t="s">
        <v>68</v>
      </c>
      <c r="AP272" s="37"/>
      <c r="AQ272" s="37"/>
      <c r="AR272" s="37" t="s">
        <v>68</v>
      </c>
      <c r="AS272" s="37"/>
      <c r="AT272" s="37"/>
      <c r="AU272" s="37" t="s">
        <v>838</v>
      </c>
      <c r="AV272" s="37" t="s">
        <v>839</v>
      </c>
      <c r="AW272" s="37">
        <v>6.3823999999999996</v>
      </c>
      <c r="AX272" s="37" t="s">
        <v>1050</v>
      </c>
      <c r="AY272" s="37" t="s">
        <v>1051</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12701</v>
      </c>
      <c r="C273" s="37" t="s">
        <v>12608</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760</v>
      </c>
      <c r="AH273" s="37" t="s">
        <v>201</v>
      </c>
      <c r="AI273" s="37" t="s">
        <v>1049</v>
      </c>
      <c r="AJ273" s="37" t="s">
        <v>74</v>
      </c>
      <c r="AK273" s="37" t="s">
        <v>98</v>
      </c>
      <c r="AL273" s="37" t="s">
        <v>202</v>
      </c>
      <c r="AM273" s="37" t="s">
        <v>203</v>
      </c>
      <c r="AN273" s="37">
        <v>0.41195999999999999</v>
      </c>
      <c r="AO273" s="37" t="s">
        <v>68</v>
      </c>
      <c r="AP273" s="37"/>
      <c r="AQ273" s="37"/>
      <c r="AR273" s="37" t="s">
        <v>68</v>
      </c>
      <c r="AS273" s="37"/>
      <c r="AT273" s="37"/>
      <c r="AU273" s="37" t="s">
        <v>838</v>
      </c>
      <c r="AV273" s="37" t="s">
        <v>839</v>
      </c>
      <c r="AW273" s="37">
        <v>0.90103999999999995</v>
      </c>
      <c r="AX273" s="37" t="s">
        <v>1050</v>
      </c>
      <c r="AY273" s="37" t="s">
        <v>1051</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12702</v>
      </c>
      <c r="C274" s="37" t="s">
        <v>12609</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1049</v>
      </c>
      <c r="AJ274" s="37" t="s">
        <v>74</v>
      </c>
      <c r="AK274" s="37" t="s">
        <v>98</v>
      </c>
      <c r="AL274" s="37" t="s">
        <v>202</v>
      </c>
      <c r="AM274" s="37" t="s">
        <v>203</v>
      </c>
      <c r="AN274" s="37">
        <v>8.3765000000000001</v>
      </c>
      <c r="AO274" s="37" t="s">
        <v>68</v>
      </c>
      <c r="AP274" s="37"/>
      <c r="AQ274" s="37"/>
      <c r="AR274" s="37" t="s">
        <v>68</v>
      </c>
      <c r="AS274" s="37"/>
      <c r="AT274" s="37"/>
      <c r="AU274" s="37" t="s">
        <v>838</v>
      </c>
      <c r="AV274" s="37" t="s">
        <v>839</v>
      </c>
      <c r="AW274" s="37">
        <v>18.32123</v>
      </c>
      <c r="AX274" s="37" t="s">
        <v>1050</v>
      </c>
      <c r="AY274" s="37" t="s">
        <v>1051</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Line 6, 9</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True</v>
      </c>
    </row>
    <row r="275" spans="1:64" x14ac:dyDescent="0.25">
      <c r="A275" s="34">
        <v>299</v>
      </c>
      <c r="B275" s="37" t="s">
        <v>12703</v>
      </c>
      <c r="C275" s="37" t="s">
        <v>12610</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760</v>
      </c>
      <c r="AH275" s="37" t="s">
        <v>201</v>
      </c>
      <c r="AI275" s="37" t="s">
        <v>1049</v>
      </c>
      <c r="AJ275" s="37" t="s">
        <v>74</v>
      </c>
      <c r="AK275" s="37" t="s">
        <v>98</v>
      </c>
      <c r="AL275" s="37" t="s">
        <v>202</v>
      </c>
      <c r="AM275" s="37" t="s">
        <v>203</v>
      </c>
      <c r="AN275" s="37">
        <v>0.78959000000000001</v>
      </c>
      <c r="AO275" s="37" t="s">
        <v>68</v>
      </c>
      <c r="AP275" s="37"/>
      <c r="AQ275" s="37"/>
      <c r="AR275" s="37" t="s">
        <v>68</v>
      </c>
      <c r="AS275" s="37"/>
      <c r="AT275" s="37"/>
      <c r="AU275" s="37" t="s">
        <v>838</v>
      </c>
      <c r="AV275" s="37" t="s">
        <v>839</v>
      </c>
      <c r="AW275" s="37">
        <v>1.7270000000000001</v>
      </c>
      <c r="AX275" s="37" t="s">
        <v>1050</v>
      </c>
      <c r="AY275" s="37" t="s">
        <v>1051</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12704</v>
      </c>
      <c r="C276" s="37" t="s">
        <v>12611</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v>45833</v>
      </c>
      <c r="AG276" s="37" t="s">
        <v>760</v>
      </c>
      <c r="AH276" s="37" t="s">
        <v>201</v>
      </c>
      <c r="AI276" s="37" t="s">
        <v>1049</v>
      </c>
      <c r="AJ276" s="37" t="s">
        <v>74</v>
      </c>
      <c r="AK276" s="37" t="s">
        <v>98</v>
      </c>
      <c r="AL276" s="37" t="s">
        <v>202</v>
      </c>
      <c r="AM276" s="37" t="s">
        <v>203</v>
      </c>
      <c r="AN276" s="37">
        <v>15.929069999999999</v>
      </c>
      <c r="AO276" s="37" t="s">
        <v>68</v>
      </c>
      <c r="AP276" s="37"/>
      <c r="AQ276" s="37"/>
      <c r="AR276" s="37" t="s">
        <v>68</v>
      </c>
      <c r="AS276" s="37"/>
      <c r="AT276" s="37"/>
      <c r="AU276" s="37" t="s">
        <v>838</v>
      </c>
      <c r="AV276" s="37" t="s">
        <v>839</v>
      </c>
      <c r="AW276" s="37">
        <v>34.84037</v>
      </c>
      <c r="AX276" s="37" t="s">
        <v>1050</v>
      </c>
      <c r="AY276" s="37" t="s">
        <v>1051</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Line 6, 9</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True</v>
      </c>
    </row>
    <row r="277" spans="1:64" x14ac:dyDescent="0.25">
      <c r="A277" s="34">
        <v>301</v>
      </c>
      <c r="B277" s="37" t="s">
        <v>12705</v>
      </c>
      <c r="C277" s="37" t="s">
        <v>12612</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1049</v>
      </c>
      <c r="AJ277" s="37" t="s">
        <v>74</v>
      </c>
      <c r="AK277" s="37" t="s">
        <v>98</v>
      </c>
      <c r="AL277" s="37" t="s">
        <v>202</v>
      </c>
      <c r="AM277" s="37" t="s">
        <v>203</v>
      </c>
      <c r="AN277" s="37">
        <v>2.5013000000000001</v>
      </c>
      <c r="AO277" s="37" t="s">
        <v>68</v>
      </c>
      <c r="AP277" s="37"/>
      <c r="AQ277" s="37"/>
      <c r="AR277" s="37" t="s">
        <v>68</v>
      </c>
      <c r="AS277" s="37"/>
      <c r="AT277" s="37"/>
      <c r="AU277" s="37" t="s">
        <v>838</v>
      </c>
      <c r="AV277" s="37" t="s">
        <v>839</v>
      </c>
      <c r="AW277" s="37">
        <v>5.4710000000000001</v>
      </c>
      <c r="AX277" s="37" t="s">
        <v>1050</v>
      </c>
      <c r="AY277" s="37" t="s">
        <v>1051</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Line 4</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12706</v>
      </c>
      <c r="C278" s="37" t="s">
        <v>12613</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1049</v>
      </c>
      <c r="AJ278" s="37" t="s">
        <v>74</v>
      </c>
      <c r="AK278" s="37" t="s">
        <v>98</v>
      </c>
      <c r="AL278" s="37" t="s">
        <v>202</v>
      </c>
      <c r="AM278" s="37" t="s">
        <v>203</v>
      </c>
      <c r="AN278" s="37">
        <v>20.77553</v>
      </c>
      <c r="AO278" s="37" t="s">
        <v>68</v>
      </c>
      <c r="AP278" s="37"/>
      <c r="AQ278" s="37"/>
      <c r="AR278" s="37" t="s">
        <v>68</v>
      </c>
      <c r="AS278" s="37"/>
      <c r="AT278" s="37"/>
      <c r="AU278" s="37" t="s">
        <v>838</v>
      </c>
      <c r="AV278" s="37" t="s">
        <v>839</v>
      </c>
      <c r="AW278" s="37">
        <v>45.441479999999999</v>
      </c>
      <c r="AX278" s="37" t="s">
        <v>1050</v>
      </c>
      <c r="AY278" s="37" t="s">
        <v>1051</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Line 4</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12707</v>
      </c>
      <c r="C279" s="37" t="s">
        <v>12614</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1049</v>
      </c>
      <c r="AJ279" s="37" t="s">
        <v>74</v>
      </c>
      <c r="AK279" s="37" t="s">
        <v>98</v>
      </c>
      <c r="AL279" s="37" t="s">
        <v>202</v>
      </c>
      <c r="AM279" s="37" t="s">
        <v>203</v>
      </c>
      <c r="AN279" s="37">
        <v>2.2364600000000001</v>
      </c>
      <c r="AO279" s="37" t="s">
        <v>68</v>
      </c>
      <c r="AP279" s="37"/>
      <c r="AQ279" s="37"/>
      <c r="AR279" s="37" t="s">
        <v>68</v>
      </c>
      <c r="AS279" s="37"/>
      <c r="AT279" s="37"/>
      <c r="AU279" s="37" t="s">
        <v>838</v>
      </c>
      <c r="AV279" s="37" t="s">
        <v>839</v>
      </c>
      <c r="AW279" s="37">
        <v>4.8917200000000003</v>
      </c>
      <c r="AX279" s="37" t="s">
        <v>1050</v>
      </c>
      <c r="AY279" s="37" t="s">
        <v>1051</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Line 4</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12708</v>
      </c>
      <c r="C280" s="37" t="s">
        <v>12615</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1049</v>
      </c>
      <c r="AJ280" s="37" t="s">
        <v>74</v>
      </c>
      <c r="AK280" s="37" t="s">
        <v>98</v>
      </c>
      <c r="AL280" s="37" t="s">
        <v>202</v>
      </c>
      <c r="AM280" s="37" t="s">
        <v>203</v>
      </c>
      <c r="AN280" s="37">
        <v>18.00939</v>
      </c>
      <c r="AO280" s="37" t="s">
        <v>68</v>
      </c>
      <c r="AP280" s="37"/>
      <c r="AQ280" s="37"/>
      <c r="AR280" s="37" t="s">
        <v>68</v>
      </c>
      <c r="AS280" s="37"/>
      <c r="AT280" s="37"/>
      <c r="AU280" s="37" t="s">
        <v>838</v>
      </c>
      <c r="AV280" s="37" t="s">
        <v>839</v>
      </c>
      <c r="AW280" s="37">
        <v>39.391199999999998</v>
      </c>
      <c r="AX280" s="37" t="s">
        <v>1050</v>
      </c>
      <c r="AY280" s="37" t="s">
        <v>1051</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Line 4</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12709</v>
      </c>
      <c r="C281" s="37" t="s">
        <v>12616</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1049</v>
      </c>
      <c r="AJ281" s="37" t="s">
        <v>74</v>
      </c>
      <c r="AK281" s="37" t="s">
        <v>98</v>
      </c>
      <c r="AL281" s="37" t="s">
        <v>202</v>
      </c>
      <c r="AM281" s="37" t="s">
        <v>203</v>
      </c>
      <c r="AN281" s="37">
        <v>0.37448999999999999</v>
      </c>
      <c r="AO281" s="37" t="s">
        <v>68</v>
      </c>
      <c r="AP281" s="37"/>
      <c r="AQ281" s="37"/>
      <c r="AR281" s="37" t="s">
        <v>68</v>
      </c>
      <c r="AS281" s="37"/>
      <c r="AT281" s="37"/>
      <c r="AU281" s="37" t="s">
        <v>838</v>
      </c>
      <c r="AV281" s="37" t="s">
        <v>839</v>
      </c>
      <c r="AW281" s="37">
        <v>0.81920000000000004</v>
      </c>
      <c r="AX281" s="37" t="s">
        <v>1050</v>
      </c>
      <c r="AY281" s="37" t="s">
        <v>1051</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Line 4</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12710</v>
      </c>
      <c r="C282" s="37" t="s">
        <v>12617</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1049</v>
      </c>
      <c r="AJ282" s="37" t="s">
        <v>74</v>
      </c>
      <c r="AK282" s="37" t="s">
        <v>98</v>
      </c>
      <c r="AL282" s="37" t="s">
        <v>202</v>
      </c>
      <c r="AM282" s="37" t="s">
        <v>203</v>
      </c>
      <c r="AN282" s="37">
        <v>10.4054</v>
      </c>
      <c r="AO282" s="37" t="s">
        <v>68</v>
      </c>
      <c r="AP282" s="37"/>
      <c r="AQ282" s="37"/>
      <c r="AR282" s="37" t="s">
        <v>68</v>
      </c>
      <c r="AS282" s="37"/>
      <c r="AT282" s="37"/>
      <c r="AU282" s="37" t="s">
        <v>838</v>
      </c>
      <c r="AV282" s="37" t="s">
        <v>839</v>
      </c>
      <c r="AW282" s="37">
        <v>22.762060000000002</v>
      </c>
      <c r="AX282" s="37" t="s">
        <v>1050</v>
      </c>
      <c r="AY282" s="37" t="s">
        <v>1051</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Line 4</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12711</v>
      </c>
      <c r="C283" s="37" t="s">
        <v>12618</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v>45833</v>
      </c>
      <c r="AG283" s="37" t="s">
        <v>760</v>
      </c>
      <c r="AH283" s="37" t="s">
        <v>201</v>
      </c>
      <c r="AI283" s="37" t="s">
        <v>1049</v>
      </c>
      <c r="AJ283" s="37" t="s">
        <v>74</v>
      </c>
      <c r="AK283" s="37" t="s">
        <v>98</v>
      </c>
      <c r="AL283" s="37" t="s">
        <v>202</v>
      </c>
      <c r="AM283" s="37" t="s">
        <v>203</v>
      </c>
      <c r="AN283" s="37">
        <v>0.16048999999999999</v>
      </c>
      <c r="AO283" s="37" t="s">
        <v>68</v>
      </c>
      <c r="AP283" s="37"/>
      <c r="AQ283" s="37"/>
      <c r="AR283" s="37" t="s">
        <v>68</v>
      </c>
      <c r="AS283" s="37"/>
      <c r="AT283" s="37"/>
      <c r="AU283" s="37" t="s">
        <v>838</v>
      </c>
      <c r="AV283" s="37" t="s">
        <v>839</v>
      </c>
      <c r="AW283" s="37">
        <v>0.35109000000000001</v>
      </c>
      <c r="AX283" s="37" t="s">
        <v>1050</v>
      </c>
      <c r="AY283" s="37" t="s">
        <v>1051</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Line 4</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12712</v>
      </c>
      <c r="C284" s="37" t="s">
        <v>12619</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45833</v>
      </c>
      <c r="AG284" s="37" t="s">
        <v>760</v>
      </c>
      <c r="AH284" s="37" t="s">
        <v>201</v>
      </c>
      <c r="AI284" s="37" t="s">
        <v>1049</v>
      </c>
      <c r="AJ284" s="37" t="s">
        <v>74</v>
      </c>
      <c r="AK284" s="37" t="s">
        <v>98</v>
      </c>
      <c r="AL284" s="37" t="s">
        <v>202</v>
      </c>
      <c r="AM284" s="37" t="s">
        <v>203</v>
      </c>
      <c r="AN284" s="37">
        <v>0.18723999999999999</v>
      </c>
      <c r="AO284" s="37" t="s">
        <v>68</v>
      </c>
      <c r="AP284" s="37"/>
      <c r="AQ284" s="37"/>
      <c r="AR284" s="37" t="s">
        <v>68</v>
      </c>
      <c r="AS284" s="37"/>
      <c r="AT284" s="37"/>
      <c r="AU284" s="37" t="s">
        <v>838</v>
      </c>
      <c r="AV284" s="37" t="s">
        <v>839</v>
      </c>
      <c r="AW284" s="37">
        <v>0.40960000000000002</v>
      </c>
      <c r="AX284" s="37" t="s">
        <v>1050</v>
      </c>
      <c r="AY284" s="37" t="s">
        <v>1051</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Line 4</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12713</v>
      </c>
      <c r="C285" s="37" t="s">
        <v>12620</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760</v>
      </c>
      <c r="AH285" s="37" t="s">
        <v>201</v>
      </c>
      <c r="AI285" s="37" t="s">
        <v>1049</v>
      </c>
      <c r="AJ285" s="37" t="s">
        <v>74</v>
      </c>
      <c r="AK285" s="37" t="s">
        <v>98</v>
      </c>
      <c r="AL285" s="37" t="s">
        <v>202</v>
      </c>
      <c r="AM285" s="37" t="s">
        <v>203</v>
      </c>
      <c r="AN285" s="37">
        <v>9.3649999999999997E-2</v>
      </c>
      <c r="AO285" s="37" t="s">
        <v>68</v>
      </c>
      <c r="AP285" s="37"/>
      <c r="AQ285" s="37"/>
      <c r="AR285" s="37" t="s">
        <v>68</v>
      </c>
      <c r="AS285" s="37"/>
      <c r="AT285" s="37"/>
      <c r="AU285" s="37" t="s">
        <v>838</v>
      </c>
      <c r="AV285" s="37" t="s">
        <v>839</v>
      </c>
      <c r="AW285" s="37">
        <v>0.20476</v>
      </c>
      <c r="AX285" s="37" t="s">
        <v>1050</v>
      </c>
      <c r="AY285" s="37" t="s">
        <v>1051</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12714</v>
      </c>
      <c r="C286" s="37" t="s">
        <v>12621</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c r="AB286" s="4" t="s">
        <v>60</v>
      </c>
      <c r="AC286" s="4" t="s">
        <v>60</v>
      </c>
      <c r="AD286" s="4">
        <v>45833</v>
      </c>
      <c r="AE286" s="4">
        <v>45832</v>
      </c>
      <c r="AF286" s="4">
        <v>45833</v>
      </c>
      <c r="AG286" s="37" t="s">
        <v>760</v>
      </c>
      <c r="AH286" s="37" t="s">
        <v>201</v>
      </c>
      <c r="AI286" s="37" t="s">
        <v>1049</v>
      </c>
      <c r="AJ286" s="37" t="s">
        <v>74</v>
      </c>
      <c r="AK286" s="37" t="s">
        <v>98</v>
      </c>
      <c r="AL286" s="37" t="s">
        <v>202</v>
      </c>
      <c r="AM286" s="37" t="s">
        <v>203</v>
      </c>
      <c r="AN286" s="37">
        <v>7.0239999999999997E-2</v>
      </c>
      <c r="AO286" s="37" t="s">
        <v>68</v>
      </c>
      <c r="AP286" s="37"/>
      <c r="AQ286" s="37"/>
      <c r="AR286" s="37" t="s">
        <v>68</v>
      </c>
      <c r="AS286" s="37"/>
      <c r="AT286" s="37"/>
      <c r="AU286" s="37" t="s">
        <v>838</v>
      </c>
      <c r="AV286" s="37" t="s">
        <v>839</v>
      </c>
      <c r="AW286" s="37">
        <v>0.15357000000000001</v>
      </c>
      <c r="AX286" s="37" t="s">
        <v>1050</v>
      </c>
      <c r="AY286" s="37" t="s">
        <v>1051</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LEAN-09</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12715</v>
      </c>
      <c r="C287" s="37" t="s">
        <v>12597</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760</v>
      </c>
      <c r="AH287" s="37" t="s">
        <v>201</v>
      </c>
      <c r="AI287" s="37" t="s">
        <v>1049</v>
      </c>
      <c r="AJ287" s="37" t="s">
        <v>74</v>
      </c>
      <c r="AK287" s="37" t="s">
        <v>98</v>
      </c>
      <c r="AL287" s="37" t="s">
        <v>202</v>
      </c>
      <c r="AM287" s="37" t="s">
        <v>203</v>
      </c>
      <c r="AN287" s="37">
        <v>0.61794000000000004</v>
      </c>
      <c r="AO287" s="37" t="s">
        <v>68</v>
      </c>
      <c r="AP287" s="37"/>
      <c r="AQ287" s="37"/>
      <c r="AR287" s="37" t="s">
        <v>68</v>
      </c>
      <c r="AS287" s="37"/>
      <c r="AT287" s="37"/>
      <c r="AU287" s="37" t="s">
        <v>838</v>
      </c>
      <c r="AV287" s="37" t="s">
        <v>839</v>
      </c>
      <c r="AW287" s="37">
        <v>1.3515699999999999</v>
      </c>
      <c r="AX287" s="37" t="s">
        <v>1050</v>
      </c>
      <c r="AY287" s="37" t="s">
        <v>1051</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12716</v>
      </c>
      <c r="C288" s="37" t="s">
        <v>12598</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c r="AB288" s="4" t="s">
        <v>60</v>
      </c>
      <c r="AC288" s="4" t="s">
        <v>60</v>
      </c>
      <c r="AD288" s="4">
        <v>45833</v>
      </c>
      <c r="AE288" s="4">
        <v>45832</v>
      </c>
      <c r="AF288" s="4">
        <v>45833</v>
      </c>
      <c r="AG288" s="37" t="s">
        <v>760</v>
      </c>
      <c r="AH288" s="37" t="s">
        <v>201</v>
      </c>
      <c r="AI288" s="37" t="s">
        <v>1049</v>
      </c>
      <c r="AJ288" s="37" t="s">
        <v>74</v>
      </c>
      <c r="AK288" s="37" t="s">
        <v>98</v>
      </c>
      <c r="AL288" s="37" t="s">
        <v>202</v>
      </c>
      <c r="AM288" s="37" t="s">
        <v>203</v>
      </c>
      <c r="AN288" s="37">
        <v>2.4717500000000001</v>
      </c>
      <c r="AO288" s="37" t="s">
        <v>68</v>
      </c>
      <c r="AP288" s="37"/>
      <c r="AQ288" s="37"/>
      <c r="AR288" s="37" t="s">
        <v>68</v>
      </c>
      <c r="AS288" s="37"/>
      <c r="AT288" s="37"/>
      <c r="AU288" s="37" t="s">
        <v>838</v>
      </c>
      <c r="AV288" s="37" t="s">
        <v>839</v>
      </c>
      <c r="AW288" s="37">
        <v>5.4062599999999996</v>
      </c>
      <c r="AX288" s="37" t="s">
        <v>1050</v>
      </c>
      <c r="AY288" s="37" t="s">
        <v>1051</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LEAN-09</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12717</v>
      </c>
      <c r="C289" s="37" t="s">
        <v>12599</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1049</v>
      </c>
      <c r="AJ289" s="37" t="s">
        <v>74</v>
      </c>
      <c r="AK289" s="37" t="s">
        <v>98</v>
      </c>
      <c r="AL289" s="37" t="s">
        <v>202</v>
      </c>
      <c r="AM289" s="37" t="s">
        <v>203</v>
      </c>
      <c r="AN289" s="37">
        <v>2.8250000000000002</v>
      </c>
      <c r="AO289" s="37" t="s">
        <v>68</v>
      </c>
      <c r="AP289" s="37"/>
      <c r="AQ289" s="37"/>
      <c r="AR289" s="37" t="s">
        <v>68</v>
      </c>
      <c r="AS289" s="37"/>
      <c r="AT289" s="37"/>
      <c r="AU289" s="37" t="s">
        <v>838</v>
      </c>
      <c r="AV289" s="37" t="s">
        <v>839</v>
      </c>
      <c r="AW289" s="37">
        <v>6.1790099999999999</v>
      </c>
      <c r="AX289" s="37" t="s">
        <v>1050</v>
      </c>
      <c r="AY289" s="37" t="s">
        <v>1051</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Line 4</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12718</v>
      </c>
      <c r="C290" s="37" t="s">
        <v>12600</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v>45833</v>
      </c>
      <c r="AG290" s="37" t="s">
        <v>760</v>
      </c>
      <c r="AH290" s="37" t="s">
        <v>201</v>
      </c>
      <c r="AI290" s="37" t="s">
        <v>1049</v>
      </c>
      <c r="AJ290" s="37" t="s">
        <v>74</v>
      </c>
      <c r="AK290" s="37" t="s">
        <v>98</v>
      </c>
      <c r="AL290" s="37" t="s">
        <v>202</v>
      </c>
      <c r="AM290" s="37" t="s">
        <v>203</v>
      </c>
      <c r="AN290" s="37">
        <v>3.00156</v>
      </c>
      <c r="AO290" s="37" t="s">
        <v>68</v>
      </c>
      <c r="AP290" s="37"/>
      <c r="AQ290" s="37"/>
      <c r="AR290" s="37" t="s">
        <v>68</v>
      </c>
      <c r="AS290" s="37"/>
      <c r="AT290" s="37"/>
      <c r="AU290" s="37" t="s">
        <v>838</v>
      </c>
      <c r="AV290" s="37" t="s">
        <v>839</v>
      </c>
      <c r="AW290" s="37">
        <v>6.5651999999999999</v>
      </c>
      <c r="AX290" s="37" t="s">
        <v>1050</v>
      </c>
      <c r="AY290" s="37" t="s">
        <v>1051</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Line 4</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12719</v>
      </c>
      <c r="C291" s="37" t="s">
        <v>12601</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1049</v>
      </c>
      <c r="AJ291" s="37" t="s">
        <v>74</v>
      </c>
      <c r="AK291" s="37" t="s">
        <v>98</v>
      </c>
      <c r="AL291" s="37" t="s">
        <v>202</v>
      </c>
      <c r="AM291" s="37" t="s">
        <v>203</v>
      </c>
      <c r="AN291" s="37">
        <v>1.7654399999999999</v>
      </c>
      <c r="AO291" s="37" t="s">
        <v>68</v>
      </c>
      <c r="AP291" s="37"/>
      <c r="AQ291" s="37"/>
      <c r="AR291" s="37" t="s">
        <v>68</v>
      </c>
      <c r="AS291" s="37"/>
      <c r="AT291" s="37"/>
      <c r="AU291" s="37" t="s">
        <v>838</v>
      </c>
      <c r="AV291" s="37" t="s">
        <v>839</v>
      </c>
      <c r="AW291" s="37">
        <v>3.8619400000000002</v>
      </c>
      <c r="AX291" s="37" t="s">
        <v>1050</v>
      </c>
      <c r="AY291" s="37" t="s">
        <v>1051</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Line 4</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12720</v>
      </c>
      <c r="C292" s="37" t="s">
        <v>12602</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1049</v>
      </c>
      <c r="AJ292" s="37" t="s">
        <v>74</v>
      </c>
      <c r="AK292" s="37" t="s">
        <v>98</v>
      </c>
      <c r="AL292" s="37" t="s">
        <v>202</v>
      </c>
      <c r="AM292" s="37" t="s">
        <v>203</v>
      </c>
      <c r="AN292" s="37">
        <v>1.1234599999999999</v>
      </c>
      <c r="AO292" s="37" t="s">
        <v>68</v>
      </c>
      <c r="AP292" s="37"/>
      <c r="AQ292" s="37"/>
      <c r="AR292" s="37" t="s">
        <v>68</v>
      </c>
      <c r="AS292" s="37"/>
      <c r="AT292" s="37"/>
      <c r="AU292" s="37" t="s">
        <v>838</v>
      </c>
      <c r="AV292" s="37" t="s">
        <v>839</v>
      </c>
      <c r="AW292" s="37">
        <v>2.4575999999999998</v>
      </c>
      <c r="AX292" s="37" t="s">
        <v>1050</v>
      </c>
      <c r="AY292" s="37" t="s">
        <v>1051</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Line 4</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12721</v>
      </c>
      <c r="C293" s="37" t="s">
        <v>12603</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c r="AB293" s="4" t="s">
        <v>60</v>
      </c>
      <c r="AC293" s="4" t="s">
        <v>60</v>
      </c>
      <c r="AD293" s="4">
        <v>45833</v>
      </c>
      <c r="AE293" s="4">
        <v>45832</v>
      </c>
      <c r="AF293" s="4">
        <v>45833</v>
      </c>
      <c r="AG293" s="37" t="s">
        <v>760</v>
      </c>
      <c r="AH293" s="37" t="s">
        <v>201</v>
      </c>
      <c r="AI293" s="37" t="s">
        <v>1049</v>
      </c>
      <c r="AJ293" s="37" t="s">
        <v>74</v>
      </c>
      <c r="AK293" s="37" t="s">
        <v>98</v>
      </c>
      <c r="AL293" s="37" t="s">
        <v>202</v>
      </c>
      <c r="AM293" s="37" t="s">
        <v>203</v>
      </c>
      <c r="AN293" s="37">
        <v>0.48148000000000002</v>
      </c>
      <c r="AO293" s="37" t="s">
        <v>68</v>
      </c>
      <c r="AP293" s="37"/>
      <c r="AQ293" s="37"/>
      <c r="AR293" s="37" t="s">
        <v>68</v>
      </c>
      <c r="AS293" s="37"/>
      <c r="AT293" s="37"/>
      <c r="AU293" s="37" t="s">
        <v>838</v>
      </c>
      <c r="AV293" s="37" t="s">
        <v>839</v>
      </c>
      <c r="AW293" s="37">
        <v>1.0532600000000001</v>
      </c>
      <c r="AX293" s="37" t="s">
        <v>1050</v>
      </c>
      <c r="AY293" s="37" t="s">
        <v>1051</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LEAN-09</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10988</v>
      </c>
      <c r="C294" s="37" t="s">
        <v>9395</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11821</v>
      </c>
      <c r="C295" s="37" t="s">
        <v>11822</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4091</v>
      </c>
      <c r="AJ295" s="37" t="s">
        <v>64</v>
      </c>
      <c r="AK295" s="37" t="s">
        <v>65</v>
      </c>
      <c r="AL295" s="37" t="s">
        <v>66</v>
      </c>
      <c r="AM295" s="37" t="s">
        <v>67</v>
      </c>
      <c r="AN295" s="37">
        <v>6.1001000000000003</v>
      </c>
      <c r="AO295" s="37" t="s">
        <v>68</v>
      </c>
      <c r="AP295" s="37"/>
      <c r="AQ295" s="37"/>
      <c r="AR295" s="37" t="s">
        <v>68</v>
      </c>
      <c r="AS295" s="37"/>
      <c r="AT295" s="37"/>
      <c r="AU295" s="37" t="s">
        <v>4092</v>
      </c>
      <c r="AV295" s="37" t="s">
        <v>4093</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10989</v>
      </c>
      <c r="C296" s="37" t="s">
        <v>9416</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4091</v>
      </c>
      <c r="AJ296" s="37" t="s">
        <v>64</v>
      </c>
      <c r="AK296" s="37" t="s">
        <v>65</v>
      </c>
      <c r="AL296" s="37" t="s">
        <v>66</v>
      </c>
      <c r="AM296" s="37" t="s">
        <v>67</v>
      </c>
      <c r="AN296" s="37">
        <v>1.8270200000000001</v>
      </c>
      <c r="AO296" s="37" t="s">
        <v>68</v>
      </c>
      <c r="AP296" s="37"/>
      <c r="AQ296" s="37"/>
      <c r="AR296" s="37" t="s">
        <v>68</v>
      </c>
      <c r="AS296" s="37"/>
      <c r="AT296" s="37"/>
      <c r="AU296" s="37" t="s">
        <v>4092</v>
      </c>
      <c r="AV296" s="37" t="s">
        <v>4093</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12722</v>
      </c>
      <c r="C297" s="37" t="s">
        <v>12637</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4091</v>
      </c>
      <c r="AJ297" s="37" t="s">
        <v>64</v>
      </c>
      <c r="AK297" s="37" t="s">
        <v>65</v>
      </c>
      <c r="AL297" s="37" t="s">
        <v>66</v>
      </c>
      <c r="AM297" s="37" t="s">
        <v>67</v>
      </c>
      <c r="AN297" s="37">
        <v>15.677809999999999</v>
      </c>
      <c r="AO297" s="37" t="s">
        <v>68</v>
      </c>
      <c r="AP297" s="37"/>
      <c r="AQ297" s="37"/>
      <c r="AR297" s="37" t="s">
        <v>68</v>
      </c>
      <c r="AS297" s="37"/>
      <c r="AT297" s="37"/>
      <c r="AU297" s="37" t="s">
        <v>4092</v>
      </c>
      <c r="AV297" s="37" t="s">
        <v>4093</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11823</v>
      </c>
      <c r="C298" s="37" t="s">
        <v>11824</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4091</v>
      </c>
      <c r="AJ298" s="37" t="s">
        <v>64</v>
      </c>
      <c r="AK298" s="37" t="s">
        <v>65</v>
      </c>
      <c r="AL298" s="37" t="s">
        <v>66</v>
      </c>
      <c r="AM298" s="37" t="s">
        <v>67</v>
      </c>
      <c r="AN298" s="37">
        <v>97.698040000000006</v>
      </c>
      <c r="AO298" s="37" t="s">
        <v>68</v>
      </c>
      <c r="AP298" s="37"/>
      <c r="AQ298" s="37"/>
      <c r="AR298" s="37" t="s">
        <v>68</v>
      </c>
      <c r="AS298" s="37"/>
      <c r="AT298" s="37"/>
      <c r="AU298" s="37" t="s">
        <v>4092</v>
      </c>
      <c r="AV298" s="37" t="s">
        <v>4093</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10990</v>
      </c>
      <c r="C299" s="37" t="s">
        <v>9412</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760</v>
      </c>
      <c r="AH299" s="37" t="s">
        <v>63</v>
      </c>
      <c r="AI299" s="37" t="s">
        <v>4091</v>
      </c>
      <c r="AJ299" s="37" t="s">
        <v>64</v>
      </c>
      <c r="AK299" s="37" t="s">
        <v>65</v>
      </c>
      <c r="AL299" s="37" t="s">
        <v>66</v>
      </c>
      <c r="AM299" s="37" t="s">
        <v>67</v>
      </c>
      <c r="AN299" s="37">
        <v>4.508</v>
      </c>
      <c r="AO299" s="37" t="s">
        <v>68</v>
      </c>
      <c r="AP299" s="37"/>
      <c r="AQ299" s="37"/>
      <c r="AR299" s="37" t="s">
        <v>68</v>
      </c>
      <c r="AS299" s="37"/>
      <c r="AT299" s="37"/>
      <c r="AU299" s="37" t="s">
        <v>4092</v>
      </c>
      <c r="AV299" s="37" t="s">
        <v>4093</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10991</v>
      </c>
      <c r="C300" s="37" t="s">
        <v>9413</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4091</v>
      </c>
      <c r="AJ300" s="37" t="s">
        <v>64</v>
      </c>
      <c r="AK300" s="37" t="s">
        <v>65</v>
      </c>
      <c r="AL300" s="37" t="s">
        <v>66</v>
      </c>
      <c r="AM300" s="37" t="s">
        <v>67</v>
      </c>
      <c r="AN300" s="37">
        <v>4.7385099999999998</v>
      </c>
      <c r="AO300" s="37" t="s">
        <v>68</v>
      </c>
      <c r="AP300" s="37"/>
      <c r="AQ300" s="37"/>
      <c r="AR300" s="37" t="s">
        <v>68</v>
      </c>
      <c r="AS300" s="37"/>
      <c r="AT300" s="37"/>
      <c r="AU300" s="37" t="s">
        <v>4092</v>
      </c>
      <c r="AV300" s="37" t="s">
        <v>4093</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10992</v>
      </c>
      <c r="C301" s="37" t="s">
        <v>9414</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4091</v>
      </c>
      <c r="AJ301" s="37" t="s">
        <v>64</v>
      </c>
      <c r="AK301" s="37" t="s">
        <v>65</v>
      </c>
      <c r="AL301" s="37" t="s">
        <v>66</v>
      </c>
      <c r="AM301" s="37" t="s">
        <v>67</v>
      </c>
      <c r="AN301" s="37">
        <v>14.532550000000001</v>
      </c>
      <c r="AO301" s="37" t="s">
        <v>68</v>
      </c>
      <c r="AP301" s="37"/>
      <c r="AQ301" s="37"/>
      <c r="AR301" s="37" t="s">
        <v>68</v>
      </c>
      <c r="AS301" s="37"/>
      <c r="AT301" s="37"/>
      <c r="AU301" s="37" t="s">
        <v>4092</v>
      </c>
      <c r="AV301" s="37" t="s">
        <v>4093</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10993</v>
      </c>
      <c r="C302" s="37" t="s">
        <v>9415</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4091</v>
      </c>
      <c r="AJ302" s="37" t="s">
        <v>64</v>
      </c>
      <c r="AK302" s="37" t="s">
        <v>65</v>
      </c>
      <c r="AL302" s="37" t="s">
        <v>66</v>
      </c>
      <c r="AM302" s="37" t="s">
        <v>67</v>
      </c>
      <c r="AN302" s="37">
        <v>6.9866900000000003</v>
      </c>
      <c r="AO302" s="37" t="s">
        <v>68</v>
      </c>
      <c r="AP302" s="37"/>
      <c r="AQ302" s="37"/>
      <c r="AR302" s="37" t="s">
        <v>68</v>
      </c>
      <c r="AS302" s="37"/>
      <c r="AT302" s="37"/>
      <c r="AU302" s="37" t="s">
        <v>4092</v>
      </c>
      <c r="AV302" s="37" t="s">
        <v>4093</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13865</v>
      </c>
      <c r="C303" s="37" t="s">
        <v>13866</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486</v>
      </c>
      <c r="AJ303" s="37" t="s">
        <v>64</v>
      </c>
      <c r="AK303" s="37" t="s">
        <v>98</v>
      </c>
      <c r="AL303" s="37" t="s">
        <v>66</v>
      </c>
      <c r="AM303" s="37" t="s">
        <v>67</v>
      </c>
      <c r="AN303" s="37">
        <v>45.548760000000001</v>
      </c>
      <c r="AO303" s="37" t="s">
        <v>68</v>
      </c>
      <c r="AP303" s="37"/>
      <c r="AQ303" s="37"/>
      <c r="AR303" s="37" t="s">
        <v>68</v>
      </c>
      <c r="AS303" s="37"/>
      <c r="AT303" s="37"/>
      <c r="AU303" s="37" t="s">
        <v>487</v>
      </c>
      <c r="AV303" s="37" t="s">
        <v>488</v>
      </c>
      <c r="AW303" s="37">
        <v>99.609120000000004</v>
      </c>
      <c r="AX303" s="37" t="s">
        <v>489</v>
      </c>
      <c r="AY303" s="37" t="s">
        <v>490</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11825</v>
      </c>
      <c r="C304" s="37" t="s">
        <v>11826</v>
      </c>
      <c r="D304" s="37" t="s">
        <v>857</v>
      </c>
      <c r="E304" s="37" t="s">
        <v>858</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867</v>
      </c>
      <c r="AI304" s="37" t="s">
        <v>868</v>
      </c>
      <c r="AJ304" s="37" t="s">
        <v>869</v>
      </c>
      <c r="AK304" s="37" t="s">
        <v>98</v>
      </c>
      <c r="AL304" s="37" t="s">
        <v>859</v>
      </c>
      <c r="AM304" s="37" t="s">
        <v>117</v>
      </c>
      <c r="AN304" s="37">
        <v>25.856439999999999</v>
      </c>
      <c r="AO304" s="37" t="s">
        <v>68</v>
      </c>
      <c r="AP304" s="37"/>
      <c r="AQ304" s="37"/>
      <c r="AR304" s="37" t="s">
        <v>68</v>
      </c>
      <c r="AS304" s="37"/>
      <c r="AT304" s="37"/>
      <c r="AU304" s="37" t="s">
        <v>860</v>
      </c>
      <c r="AV304" s="37" t="s">
        <v>861</v>
      </c>
      <c r="AW304" s="37">
        <v>32.02402</v>
      </c>
      <c r="AX304" s="37" t="s">
        <v>862</v>
      </c>
      <c r="AY304" s="37" t="s">
        <v>863</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11827</v>
      </c>
      <c r="C305" s="37" t="s">
        <v>11828</v>
      </c>
      <c r="D305" s="37" t="s">
        <v>857</v>
      </c>
      <c r="E305" s="37" t="s">
        <v>858</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867</v>
      </c>
      <c r="AI305" s="37" t="s">
        <v>868</v>
      </c>
      <c r="AJ305" s="37" t="s">
        <v>869</v>
      </c>
      <c r="AK305" s="37" t="s">
        <v>98</v>
      </c>
      <c r="AL305" s="37" t="s">
        <v>859</v>
      </c>
      <c r="AM305" s="37" t="s">
        <v>117</v>
      </c>
      <c r="AN305" s="37">
        <v>15.273239999999999</v>
      </c>
      <c r="AO305" s="37" t="s">
        <v>68</v>
      </c>
      <c r="AP305" s="37"/>
      <c r="AQ305" s="37"/>
      <c r="AR305" s="37" t="s">
        <v>68</v>
      </c>
      <c r="AS305" s="37"/>
      <c r="AT305" s="37"/>
      <c r="AU305" s="37" t="s">
        <v>860</v>
      </c>
      <c r="AV305" s="37" t="s">
        <v>861</v>
      </c>
      <c r="AW305" s="37">
        <v>18.914149999999999</v>
      </c>
      <c r="AX305" s="37" t="s">
        <v>862</v>
      </c>
      <c r="AY305" s="37" t="s">
        <v>863</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11829</v>
      </c>
      <c r="C306" s="37" t="s">
        <v>11830</v>
      </c>
      <c r="D306" s="37" t="s">
        <v>857</v>
      </c>
      <c r="E306" s="37" t="s">
        <v>858</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867</v>
      </c>
      <c r="AI306" s="37" t="s">
        <v>868</v>
      </c>
      <c r="AJ306" s="37" t="s">
        <v>869</v>
      </c>
      <c r="AK306" s="37" t="s">
        <v>98</v>
      </c>
      <c r="AL306" s="37" t="s">
        <v>859</v>
      </c>
      <c r="AM306" s="37" t="s">
        <v>117</v>
      </c>
      <c r="AN306" s="37">
        <v>20.61899</v>
      </c>
      <c r="AO306" s="37" t="s">
        <v>68</v>
      </c>
      <c r="AP306" s="37"/>
      <c r="AQ306" s="37"/>
      <c r="AR306" s="37" t="s">
        <v>68</v>
      </c>
      <c r="AS306" s="37"/>
      <c r="AT306" s="37"/>
      <c r="AU306" s="37" t="s">
        <v>860</v>
      </c>
      <c r="AV306" s="37" t="s">
        <v>861</v>
      </c>
      <c r="AW306" s="37">
        <v>25.537279999999999</v>
      </c>
      <c r="AX306" s="37" t="s">
        <v>862</v>
      </c>
      <c r="AY306" s="37" t="s">
        <v>863</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11831</v>
      </c>
      <c r="C307" s="37" t="s">
        <v>11832</v>
      </c>
      <c r="D307" s="37" t="s">
        <v>857</v>
      </c>
      <c r="E307" s="37" t="s">
        <v>858</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867</v>
      </c>
      <c r="AI307" s="37" t="s">
        <v>868</v>
      </c>
      <c r="AJ307" s="37" t="s">
        <v>869</v>
      </c>
      <c r="AK307" s="37" t="s">
        <v>98</v>
      </c>
      <c r="AL307" s="37" t="s">
        <v>859</v>
      </c>
      <c r="AM307" s="37" t="s">
        <v>117</v>
      </c>
      <c r="AN307" s="37">
        <v>28.73828</v>
      </c>
      <c r="AO307" s="37" t="s">
        <v>68</v>
      </c>
      <c r="AP307" s="37"/>
      <c r="AQ307" s="37"/>
      <c r="AR307" s="37" t="s">
        <v>68</v>
      </c>
      <c r="AS307" s="37"/>
      <c r="AT307" s="37"/>
      <c r="AU307" s="37" t="s">
        <v>860</v>
      </c>
      <c r="AV307" s="37" t="s">
        <v>861</v>
      </c>
      <c r="AW307" s="37">
        <v>35.588740000000001</v>
      </c>
      <c r="AX307" s="37" t="s">
        <v>862</v>
      </c>
      <c r="AY307" s="37" t="s">
        <v>863</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11833</v>
      </c>
      <c r="C308" s="37" t="s">
        <v>11834</v>
      </c>
      <c r="D308" s="37" t="s">
        <v>857</v>
      </c>
      <c r="E308" s="37" t="s">
        <v>858</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867</v>
      </c>
      <c r="AI308" s="37" t="s">
        <v>868</v>
      </c>
      <c r="AJ308" s="37" t="s">
        <v>869</v>
      </c>
      <c r="AK308" s="37" t="s">
        <v>98</v>
      </c>
      <c r="AL308" s="37" t="s">
        <v>859</v>
      </c>
      <c r="AM308" s="37" t="s">
        <v>117</v>
      </c>
      <c r="AN308" s="37">
        <v>17.697050000000001</v>
      </c>
      <c r="AO308" s="37" t="s">
        <v>68</v>
      </c>
      <c r="AP308" s="37"/>
      <c r="AQ308" s="37"/>
      <c r="AR308" s="37" t="s">
        <v>68</v>
      </c>
      <c r="AS308" s="37"/>
      <c r="AT308" s="37"/>
      <c r="AU308" s="37" t="s">
        <v>860</v>
      </c>
      <c r="AV308" s="37" t="s">
        <v>861</v>
      </c>
      <c r="AW308" s="37">
        <v>21.91836</v>
      </c>
      <c r="AX308" s="37" t="s">
        <v>862</v>
      </c>
      <c r="AY308" s="37" t="s">
        <v>863</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11835</v>
      </c>
      <c r="C309" s="37" t="s">
        <v>11836</v>
      </c>
      <c r="D309" s="37" t="s">
        <v>857</v>
      </c>
      <c r="E309" s="37" t="s">
        <v>858</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867</v>
      </c>
      <c r="AI309" s="37" t="s">
        <v>868</v>
      </c>
      <c r="AJ309" s="37" t="s">
        <v>869</v>
      </c>
      <c r="AK309" s="37" t="s">
        <v>98</v>
      </c>
      <c r="AL309" s="37" t="s">
        <v>859</v>
      </c>
      <c r="AM309" s="37" t="s">
        <v>117</v>
      </c>
      <c r="AN309" s="37">
        <v>10.56573</v>
      </c>
      <c r="AO309" s="37" t="s">
        <v>68</v>
      </c>
      <c r="AP309" s="37"/>
      <c r="AQ309" s="37"/>
      <c r="AR309" s="37" t="s">
        <v>68</v>
      </c>
      <c r="AS309" s="37"/>
      <c r="AT309" s="37"/>
      <c r="AU309" s="37" t="s">
        <v>860</v>
      </c>
      <c r="AV309" s="37" t="s">
        <v>861</v>
      </c>
      <c r="AW309" s="37">
        <v>13.08445</v>
      </c>
      <c r="AX309" s="37" t="s">
        <v>862</v>
      </c>
      <c r="AY309" s="37" t="s">
        <v>863</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11837</v>
      </c>
      <c r="C310" s="37" t="s">
        <v>11838</v>
      </c>
      <c r="D310" s="37" t="s">
        <v>857</v>
      </c>
      <c r="E310" s="37" t="s">
        <v>858</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867</v>
      </c>
      <c r="AI310" s="37" t="s">
        <v>868</v>
      </c>
      <c r="AJ310" s="37" t="s">
        <v>869</v>
      </c>
      <c r="AK310" s="37" t="s">
        <v>98</v>
      </c>
      <c r="AL310" s="37" t="s">
        <v>859</v>
      </c>
      <c r="AM310" s="37" t="s">
        <v>117</v>
      </c>
      <c r="AN310" s="37">
        <v>13.83788</v>
      </c>
      <c r="AO310" s="37" t="s">
        <v>68</v>
      </c>
      <c r="AP310" s="37"/>
      <c r="AQ310" s="37"/>
      <c r="AR310" s="37" t="s">
        <v>68</v>
      </c>
      <c r="AS310" s="37"/>
      <c r="AT310" s="37"/>
      <c r="AU310" s="37" t="s">
        <v>860</v>
      </c>
      <c r="AV310" s="37" t="s">
        <v>861</v>
      </c>
      <c r="AW310" s="37">
        <v>17.138660000000002</v>
      </c>
      <c r="AX310" s="37" t="s">
        <v>862</v>
      </c>
      <c r="AY310" s="37" t="s">
        <v>863</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11839</v>
      </c>
      <c r="C311" s="37" t="s">
        <v>11840</v>
      </c>
      <c r="D311" s="37" t="s">
        <v>857</v>
      </c>
      <c r="E311" s="37" t="s">
        <v>858</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867</v>
      </c>
      <c r="AI311" s="37" t="s">
        <v>868</v>
      </c>
      <c r="AJ311" s="37" t="s">
        <v>869</v>
      </c>
      <c r="AK311" s="37" t="s">
        <v>98</v>
      </c>
      <c r="AL311" s="37" t="s">
        <v>859</v>
      </c>
      <c r="AM311" s="37" t="s">
        <v>117</v>
      </c>
      <c r="AN311" s="37">
        <v>19.73882</v>
      </c>
      <c r="AO311" s="37" t="s">
        <v>68</v>
      </c>
      <c r="AP311" s="37"/>
      <c r="AQ311" s="37"/>
      <c r="AR311" s="37" t="s">
        <v>68</v>
      </c>
      <c r="AS311" s="37"/>
      <c r="AT311" s="37"/>
      <c r="AU311" s="37" t="s">
        <v>860</v>
      </c>
      <c r="AV311" s="37" t="s">
        <v>861</v>
      </c>
      <c r="AW311" s="37">
        <v>24.444040000000001</v>
      </c>
      <c r="AX311" s="37" t="s">
        <v>862</v>
      </c>
      <c r="AY311" s="37" t="s">
        <v>863</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11841</v>
      </c>
      <c r="C312" s="37" t="s">
        <v>11842</v>
      </c>
      <c r="D312" s="37" t="s">
        <v>857</v>
      </c>
      <c r="E312" s="37" t="s">
        <v>858</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11529</v>
      </c>
      <c r="AI312" s="37" t="s">
        <v>11530</v>
      </c>
      <c r="AJ312" s="37" t="s">
        <v>11531</v>
      </c>
      <c r="AK312" s="37" t="s">
        <v>65</v>
      </c>
      <c r="AL312" s="37" t="s">
        <v>859</v>
      </c>
      <c r="AM312" s="37" t="s">
        <v>117</v>
      </c>
      <c r="AN312" s="37">
        <v>19.609860000000001</v>
      </c>
      <c r="AO312" s="37" t="s">
        <v>68</v>
      </c>
      <c r="AP312" s="37"/>
      <c r="AQ312" s="37"/>
      <c r="AR312" s="37" t="s">
        <v>68</v>
      </c>
      <c r="AS312" s="37"/>
      <c r="AT312" s="37"/>
      <c r="AU312" s="37" t="s">
        <v>860</v>
      </c>
      <c r="AV312" s="37" t="s">
        <v>861</v>
      </c>
      <c r="AW312" s="37">
        <v>24.28612</v>
      </c>
      <c r="AX312" s="37" t="s">
        <v>862</v>
      </c>
      <c r="AY312" s="37" t="s">
        <v>863</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11843</v>
      </c>
      <c r="C313" s="37" t="s">
        <v>11844</v>
      </c>
      <c r="D313" s="37" t="s">
        <v>857</v>
      </c>
      <c r="E313" s="37" t="s">
        <v>858</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11529</v>
      </c>
      <c r="AI313" s="37" t="s">
        <v>11530</v>
      </c>
      <c r="AJ313" s="37" t="s">
        <v>11531</v>
      </c>
      <c r="AK313" s="37" t="s">
        <v>65</v>
      </c>
      <c r="AL313" s="37" t="s">
        <v>859</v>
      </c>
      <c r="AM313" s="37" t="s">
        <v>117</v>
      </c>
      <c r="AN313" s="37">
        <v>2.9376000000000002</v>
      </c>
      <c r="AO313" s="37" t="s">
        <v>68</v>
      </c>
      <c r="AP313" s="37"/>
      <c r="AQ313" s="37"/>
      <c r="AR313" s="37" t="s">
        <v>68</v>
      </c>
      <c r="AS313" s="37"/>
      <c r="AT313" s="37"/>
      <c r="AU313" s="37" t="s">
        <v>860</v>
      </c>
      <c r="AV313" s="37" t="s">
        <v>861</v>
      </c>
      <c r="AW313" s="37">
        <v>3.6378699999999999</v>
      </c>
      <c r="AX313" s="37" t="s">
        <v>862</v>
      </c>
      <c r="AY313" s="37" t="s">
        <v>863</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11845</v>
      </c>
      <c r="C314" s="37" t="s">
        <v>11846</v>
      </c>
      <c r="D314" s="37" t="s">
        <v>857</v>
      </c>
      <c r="E314" s="37" t="s">
        <v>858</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11529</v>
      </c>
      <c r="AI314" s="37" t="s">
        <v>11530</v>
      </c>
      <c r="AJ314" s="37" t="s">
        <v>11531</v>
      </c>
      <c r="AK314" s="37" t="s">
        <v>65</v>
      </c>
      <c r="AL314" s="37" t="s">
        <v>859</v>
      </c>
      <c r="AM314" s="37" t="s">
        <v>117</v>
      </c>
      <c r="AN314" s="37">
        <v>6.8136000000000001</v>
      </c>
      <c r="AO314" s="37" t="s">
        <v>68</v>
      </c>
      <c r="AP314" s="37"/>
      <c r="AQ314" s="37"/>
      <c r="AR314" s="37" t="s">
        <v>68</v>
      </c>
      <c r="AS314" s="37"/>
      <c r="AT314" s="37"/>
      <c r="AU314" s="37" t="s">
        <v>860</v>
      </c>
      <c r="AV314" s="37" t="s">
        <v>861</v>
      </c>
      <c r="AW314" s="37">
        <v>8.4378399999999996</v>
      </c>
      <c r="AX314" s="37" t="s">
        <v>862</v>
      </c>
      <c r="AY314" s="37" t="s">
        <v>863</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11847</v>
      </c>
      <c r="C315" s="37" t="s">
        <v>11848</v>
      </c>
      <c r="D315" s="37" t="s">
        <v>857</v>
      </c>
      <c r="E315" s="37" t="s">
        <v>858</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11529</v>
      </c>
      <c r="AI315" s="37" t="s">
        <v>11530</v>
      </c>
      <c r="AJ315" s="37" t="s">
        <v>11531</v>
      </c>
      <c r="AK315" s="37" t="s">
        <v>65</v>
      </c>
      <c r="AL315" s="37" t="s">
        <v>859</v>
      </c>
      <c r="AM315" s="37" t="s">
        <v>117</v>
      </c>
      <c r="AN315" s="37">
        <v>13.813610000000001</v>
      </c>
      <c r="AO315" s="37" t="s">
        <v>68</v>
      </c>
      <c r="AP315" s="37"/>
      <c r="AQ315" s="37"/>
      <c r="AR315" s="37" t="s">
        <v>68</v>
      </c>
      <c r="AS315" s="37"/>
      <c r="AT315" s="37"/>
      <c r="AU315" s="37" t="s">
        <v>860</v>
      </c>
      <c r="AV315" s="37" t="s">
        <v>861</v>
      </c>
      <c r="AW315" s="37">
        <v>17.106860000000001</v>
      </c>
      <c r="AX315" s="37" t="s">
        <v>862</v>
      </c>
      <c r="AY315" s="37" t="s">
        <v>863</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11849</v>
      </c>
      <c r="C316" s="37" t="s">
        <v>11850</v>
      </c>
      <c r="D316" s="37" t="s">
        <v>857</v>
      </c>
      <c r="E316" s="37" t="s">
        <v>858</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11529</v>
      </c>
      <c r="AI316" s="37" t="s">
        <v>11530</v>
      </c>
      <c r="AJ316" s="37" t="s">
        <v>11531</v>
      </c>
      <c r="AK316" s="37" t="s">
        <v>65</v>
      </c>
      <c r="AL316" s="37" t="s">
        <v>859</v>
      </c>
      <c r="AM316" s="37" t="s">
        <v>117</v>
      </c>
      <c r="AN316" s="37">
        <v>19.238990000000001</v>
      </c>
      <c r="AO316" s="37" t="s">
        <v>68</v>
      </c>
      <c r="AP316" s="37"/>
      <c r="AQ316" s="37"/>
      <c r="AR316" s="37" t="s">
        <v>68</v>
      </c>
      <c r="AS316" s="37"/>
      <c r="AT316" s="37"/>
      <c r="AU316" s="37" t="s">
        <v>860</v>
      </c>
      <c r="AV316" s="37" t="s">
        <v>861</v>
      </c>
      <c r="AW316" s="37">
        <v>23.826809999999998</v>
      </c>
      <c r="AX316" s="37" t="s">
        <v>862</v>
      </c>
      <c r="AY316" s="37" t="s">
        <v>863</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11851</v>
      </c>
      <c r="C317" s="37" t="s">
        <v>11852</v>
      </c>
      <c r="D317" s="37" t="s">
        <v>857</v>
      </c>
      <c r="E317" s="37" t="s">
        <v>858</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11529</v>
      </c>
      <c r="AI317" s="37" t="s">
        <v>11530</v>
      </c>
      <c r="AJ317" s="37" t="s">
        <v>11531</v>
      </c>
      <c r="AK317" s="37" t="s">
        <v>65</v>
      </c>
      <c r="AL317" s="37" t="s">
        <v>859</v>
      </c>
      <c r="AM317" s="37" t="s">
        <v>117</v>
      </c>
      <c r="AN317" s="37">
        <v>2.9376000000000002</v>
      </c>
      <c r="AO317" s="37" t="s">
        <v>68</v>
      </c>
      <c r="AP317" s="37"/>
      <c r="AQ317" s="37"/>
      <c r="AR317" s="37" t="s">
        <v>68</v>
      </c>
      <c r="AS317" s="37"/>
      <c r="AT317" s="37"/>
      <c r="AU317" s="37" t="s">
        <v>860</v>
      </c>
      <c r="AV317" s="37" t="s">
        <v>861</v>
      </c>
      <c r="AW317" s="37">
        <v>3.6378699999999999</v>
      </c>
      <c r="AX317" s="37" t="s">
        <v>862</v>
      </c>
      <c r="AY317" s="37" t="s">
        <v>863</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11853</v>
      </c>
      <c r="C318" s="37" t="s">
        <v>11854</v>
      </c>
      <c r="D318" s="37" t="s">
        <v>857</v>
      </c>
      <c r="E318" s="37" t="s">
        <v>858</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11529</v>
      </c>
      <c r="AI318" s="37" t="s">
        <v>11530</v>
      </c>
      <c r="AJ318" s="37" t="s">
        <v>11531</v>
      </c>
      <c r="AK318" s="37" t="s">
        <v>65</v>
      </c>
      <c r="AL318" s="37" t="s">
        <v>859</v>
      </c>
      <c r="AM318" s="37" t="s">
        <v>117</v>
      </c>
      <c r="AN318" s="37">
        <v>6.6912000000000003</v>
      </c>
      <c r="AO318" s="37" t="s">
        <v>68</v>
      </c>
      <c r="AP318" s="37"/>
      <c r="AQ318" s="37"/>
      <c r="AR318" s="37" t="s">
        <v>68</v>
      </c>
      <c r="AS318" s="37"/>
      <c r="AT318" s="37"/>
      <c r="AU318" s="37" t="s">
        <v>860</v>
      </c>
      <c r="AV318" s="37" t="s">
        <v>861</v>
      </c>
      <c r="AW318" s="37">
        <v>8.2862600000000004</v>
      </c>
      <c r="AX318" s="37" t="s">
        <v>862</v>
      </c>
      <c r="AY318" s="37" t="s">
        <v>863</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11855</v>
      </c>
      <c r="C319" s="37" t="s">
        <v>11856</v>
      </c>
      <c r="D319" s="37" t="s">
        <v>857</v>
      </c>
      <c r="E319" s="37" t="s">
        <v>858</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11529</v>
      </c>
      <c r="AI319" s="37" t="s">
        <v>11530</v>
      </c>
      <c r="AJ319" s="37" t="s">
        <v>11531</v>
      </c>
      <c r="AK319" s="37" t="s">
        <v>65</v>
      </c>
      <c r="AL319" s="37" t="s">
        <v>859</v>
      </c>
      <c r="AM319" s="37" t="s">
        <v>117</v>
      </c>
      <c r="AN319" s="37">
        <v>13.558579999999999</v>
      </c>
      <c r="AO319" s="37" t="s">
        <v>68</v>
      </c>
      <c r="AP319" s="37"/>
      <c r="AQ319" s="37"/>
      <c r="AR319" s="37" t="s">
        <v>68</v>
      </c>
      <c r="AS319" s="37"/>
      <c r="AT319" s="37"/>
      <c r="AU319" s="37" t="s">
        <v>860</v>
      </c>
      <c r="AV319" s="37" t="s">
        <v>861</v>
      </c>
      <c r="AW319" s="37">
        <v>16.791039999999999</v>
      </c>
      <c r="AX319" s="37" t="s">
        <v>862</v>
      </c>
      <c r="AY319" s="37" t="s">
        <v>863</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3203</v>
      </c>
      <c r="C320" s="37" t="s">
        <v>3204</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982</v>
      </c>
      <c r="AJ320" s="37" t="s">
        <v>147</v>
      </c>
      <c r="AK320" s="37" t="s">
        <v>98</v>
      </c>
      <c r="AL320" s="37" t="s">
        <v>371</v>
      </c>
      <c r="AM320" s="37" t="s">
        <v>372</v>
      </c>
      <c r="AN320" s="37">
        <v>223.09972999999999</v>
      </c>
      <c r="AO320" s="37" t="s">
        <v>68</v>
      </c>
      <c r="AP320" s="37"/>
      <c r="AQ320" s="37"/>
      <c r="AR320" s="37" t="s">
        <v>68</v>
      </c>
      <c r="AS320" s="37"/>
      <c r="AT320" s="37"/>
      <c r="AU320" s="37" t="s">
        <v>592</v>
      </c>
      <c r="AV320" s="37" t="s">
        <v>593</v>
      </c>
      <c r="AW320" s="37">
        <v>487.89724000000001</v>
      </c>
      <c r="AX320" s="37" t="s">
        <v>983</v>
      </c>
      <c r="AY320" s="37" t="s">
        <v>984</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3728</v>
      </c>
      <c r="C321" s="37" t="s">
        <v>3729</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760</v>
      </c>
      <c r="AH321" s="37" t="s">
        <v>239</v>
      </c>
      <c r="AI321" s="37" t="s">
        <v>3376</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3377</v>
      </c>
      <c r="AY321" s="37" t="s">
        <v>3378</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2101</v>
      </c>
      <c r="C322" s="37" t="s">
        <v>2102</v>
      </c>
      <c r="D322" s="37" t="s">
        <v>237</v>
      </c>
      <c r="E322" s="37" t="s">
        <v>574</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760</v>
      </c>
      <c r="AH322" s="37" t="s">
        <v>239</v>
      </c>
      <c r="AI322" s="37" t="s">
        <v>1125</v>
      </c>
      <c r="AJ322" s="37" t="s">
        <v>240</v>
      </c>
      <c r="AK322" s="37" t="s">
        <v>98</v>
      </c>
      <c r="AL322" s="37" t="s">
        <v>299</v>
      </c>
      <c r="AM322" s="37" t="s">
        <v>300</v>
      </c>
      <c r="AN322" s="37">
        <v>87.831959999999995</v>
      </c>
      <c r="AO322" s="37" t="s">
        <v>68</v>
      </c>
      <c r="AP322" s="37"/>
      <c r="AQ322" s="37"/>
      <c r="AR322" s="37" t="s">
        <v>68</v>
      </c>
      <c r="AS322" s="37"/>
      <c r="AT322" s="37"/>
      <c r="AU322" s="37" t="s">
        <v>1126</v>
      </c>
      <c r="AV322" s="37" t="s">
        <v>1127</v>
      </c>
      <c r="AW322" s="37">
        <v>384.11561</v>
      </c>
      <c r="AX322" s="37" t="s">
        <v>971</v>
      </c>
      <c r="AY322" s="37" t="s">
        <v>972</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3730</v>
      </c>
      <c r="C323" s="37" t="s">
        <v>3731</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760</v>
      </c>
      <c r="AH323" s="37" t="s">
        <v>239</v>
      </c>
      <c r="AI323" s="37" t="s">
        <v>452</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453</v>
      </c>
      <c r="AY323" s="37" t="s">
        <v>454</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2104</v>
      </c>
      <c r="C324" s="37" t="s">
        <v>2105</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760</v>
      </c>
      <c r="AH324" s="37" t="s">
        <v>180</v>
      </c>
      <c r="AI324" s="37" t="s">
        <v>483</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1927</v>
      </c>
      <c r="AY324" s="37" t="s">
        <v>1928</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3733</v>
      </c>
      <c r="C325" s="37" t="s">
        <v>3734</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638</v>
      </c>
      <c r="AJ325" s="37" t="s">
        <v>147</v>
      </c>
      <c r="AK325" s="37" t="s">
        <v>98</v>
      </c>
      <c r="AL325" s="37" t="s">
        <v>148</v>
      </c>
      <c r="AM325" s="37" t="s">
        <v>149</v>
      </c>
      <c r="AN325" s="37">
        <v>45.005159999999997</v>
      </c>
      <c r="AO325" s="37" t="s">
        <v>68</v>
      </c>
      <c r="AP325" s="37"/>
      <c r="AQ325" s="37"/>
      <c r="AR325" s="37" t="s">
        <v>68</v>
      </c>
      <c r="AS325" s="37"/>
      <c r="AT325" s="37"/>
      <c r="AU325" s="37" t="s">
        <v>639</v>
      </c>
      <c r="AV325" s="37" t="s">
        <v>640</v>
      </c>
      <c r="AW325" s="37">
        <v>98.421149999999997</v>
      </c>
      <c r="AX325" s="37" t="s">
        <v>1908</v>
      </c>
      <c r="AY325" s="37" t="s">
        <v>1909</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934</v>
      </c>
      <c r="C326" s="37" t="s">
        <v>935</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760</v>
      </c>
      <c r="AH326" s="37" t="s">
        <v>157</v>
      </c>
      <c r="AI326" s="37" t="s">
        <v>686</v>
      </c>
      <c r="AJ326" s="37" t="s">
        <v>158</v>
      </c>
      <c r="AK326" s="37" t="s">
        <v>65</v>
      </c>
      <c r="AL326" s="37" t="s">
        <v>143</v>
      </c>
      <c r="AM326" s="37" t="s">
        <v>144</v>
      </c>
      <c r="AN326" s="37">
        <v>3.6840899999999999</v>
      </c>
      <c r="AO326" s="37" t="s">
        <v>68</v>
      </c>
      <c r="AP326" s="37"/>
      <c r="AQ326" s="37"/>
      <c r="AR326" s="37" t="s">
        <v>68</v>
      </c>
      <c r="AS326" s="37"/>
      <c r="AT326" s="37"/>
      <c r="AU326" s="37" t="s">
        <v>687</v>
      </c>
      <c r="AV326" s="37" t="s">
        <v>688</v>
      </c>
      <c r="AW326" s="37">
        <v>8.0576100000000004</v>
      </c>
      <c r="AX326" s="37" t="s">
        <v>2041</v>
      </c>
      <c r="AY326" s="37" t="s">
        <v>2042</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6080</v>
      </c>
      <c r="C327" s="37" t="s">
        <v>6081</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760</v>
      </c>
      <c r="AH327" s="37" t="s">
        <v>201</v>
      </c>
      <c r="AI327" s="37" t="s">
        <v>3106</v>
      </c>
      <c r="AJ327" s="37" t="s">
        <v>74</v>
      </c>
      <c r="AK327" s="37" t="s">
        <v>65</v>
      </c>
      <c r="AL327" s="37" t="s">
        <v>202</v>
      </c>
      <c r="AM327" s="37" t="s">
        <v>203</v>
      </c>
      <c r="AN327" s="37">
        <v>3.1831399999999999</v>
      </c>
      <c r="AO327" s="37" t="s">
        <v>68</v>
      </c>
      <c r="AP327" s="37"/>
      <c r="AQ327" s="37"/>
      <c r="AR327" s="37" t="s">
        <v>68</v>
      </c>
      <c r="AS327" s="37"/>
      <c r="AT327" s="37"/>
      <c r="AU327" s="37" t="s">
        <v>3107</v>
      </c>
      <c r="AV327" s="37" t="s">
        <v>3108</v>
      </c>
      <c r="AW327" s="37">
        <v>6.9631999999999996</v>
      </c>
      <c r="AX327" s="37" t="s">
        <v>3109</v>
      </c>
      <c r="AY327" s="37" t="s">
        <v>3110</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5470</v>
      </c>
      <c r="C328" s="37" t="s">
        <v>5471</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433</v>
      </c>
      <c r="AI328" s="37" t="s">
        <v>5472</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5473</v>
      </c>
      <c r="AY328" s="37" t="s">
        <v>5474</v>
      </c>
      <c r="AZ328" s="3">
        <v>7871</v>
      </c>
      <c r="BA328" s="37" t="s">
        <v>178</v>
      </c>
      <c r="BB328" s="37">
        <v>8009</v>
      </c>
      <c r="BC328" s="37" t="s">
        <v>60</v>
      </c>
      <c r="BD328" s="37" t="s">
        <v>60</v>
      </c>
      <c r="BE328" s="37" t="s">
        <v>434</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Line 7</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False</v>
      </c>
    </row>
    <row r="329" spans="1:64" x14ac:dyDescent="0.25">
      <c r="A329" s="34">
        <v>372</v>
      </c>
      <c r="B329" s="37" t="s">
        <v>8204</v>
      </c>
      <c r="C329" s="37" t="s">
        <v>8205</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760</v>
      </c>
      <c r="AH329" s="37" t="s">
        <v>201</v>
      </c>
      <c r="AI329" s="37" t="s">
        <v>1718</v>
      </c>
      <c r="AJ329" s="37" t="s">
        <v>74</v>
      </c>
      <c r="AK329" s="37" t="s">
        <v>98</v>
      </c>
      <c r="AL329" s="37" t="s">
        <v>202</v>
      </c>
      <c r="AM329" s="37" t="s">
        <v>203</v>
      </c>
      <c r="AN329" s="37">
        <v>262.80959000000001</v>
      </c>
      <c r="AO329" s="37" t="s">
        <v>68</v>
      </c>
      <c r="AP329" s="37"/>
      <c r="AQ329" s="37"/>
      <c r="AR329" s="37" t="s">
        <v>68</v>
      </c>
      <c r="AS329" s="37"/>
      <c r="AT329" s="37"/>
      <c r="AU329" s="37" t="s">
        <v>1719</v>
      </c>
      <c r="AV329" s="37" t="s">
        <v>1720</v>
      </c>
      <c r="AW329" s="37">
        <v>574.83136999999999</v>
      </c>
      <c r="AX329" s="37" t="s">
        <v>1721</v>
      </c>
      <c r="AY329" s="37" t="s">
        <v>1722</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6094</v>
      </c>
      <c r="C330" s="37" t="s">
        <v>6095</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7" t="s">
        <v>760</v>
      </c>
      <c r="AH330" s="37" t="s">
        <v>139</v>
      </c>
      <c r="AI330" s="37" t="s">
        <v>1075</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1076</v>
      </c>
      <c r="AY330" s="37" t="s">
        <v>1077</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3735</v>
      </c>
      <c r="C331" s="37" t="s">
        <v>3736</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1989</v>
      </c>
      <c r="AJ331" s="37" t="s">
        <v>64</v>
      </c>
      <c r="AK331" s="37" t="s">
        <v>98</v>
      </c>
      <c r="AL331" s="37" t="s">
        <v>66</v>
      </c>
      <c r="AM331" s="37" t="s">
        <v>67</v>
      </c>
      <c r="AN331" s="37">
        <v>88.587339999999998</v>
      </c>
      <c r="AO331" s="37" t="s">
        <v>68</v>
      </c>
      <c r="AP331" s="37"/>
      <c r="AQ331" s="37"/>
      <c r="AR331" s="37" t="s">
        <v>68</v>
      </c>
      <c r="AS331" s="37"/>
      <c r="AT331" s="37"/>
      <c r="AU331" s="37" t="s">
        <v>582</v>
      </c>
      <c r="AV331" s="37" t="s">
        <v>583</v>
      </c>
      <c r="AW331" s="37">
        <v>193.72738000000001</v>
      </c>
      <c r="AX331" s="37" t="s">
        <v>584</v>
      </c>
      <c r="AY331" s="37" t="s">
        <v>585</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3739</v>
      </c>
      <c r="C332" s="37" t="s">
        <v>3740</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1991</v>
      </c>
      <c r="AJ332" s="37" t="s">
        <v>64</v>
      </c>
      <c r="AK332" s="37" t="s">
        <v>65</v>
      </c>
      <c r="AL332" s="37" t="s">
        <v>66</v>
      </c>
      <c r="AM332" s="37" t="s">
        <v>67</v>
      </c>
      <c r="AN332" s="37">
        <v>0.64903</v>
      </c>
      <c r="AO332" s="37" t="s">
        <v>68</v>
      </c>
      <c r="AP332" s="37"/>
      <c r="AQ332" s="37"/>
      <c r="AR332" s="37" t="s">
        <v>68</v>
      </c>
      <c r="AS332" s="37"/>
      <c r="AT332" s="37"/>
      <c r="AU332" s="37" t="s">
        <v>582</v>
      </c>
      <c r="AV332" s="37" t="s">
        <v>583</v>
      </c>
      <c r="AW332" s="37">
        <v>1.41953</v>
      </c>
      <c r="AX332" s="37" t="s">
        <v>584</v>
      </c>
      <c r="AY332" s="37" t="s">
        <v>585</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3741</v>
      </c>
      <c r="C333" s="37" t="s">
        <v>3742</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760</v>
      </c>
      <c r="AH333" s="37" t="s">
        <v>121</v>
      </c>
      <c r="AI333" s="37" t="s">
        <v>1989</v>
      </c>
      <c r="AJ333" s="37" t="s">
        <v>64</v>
      </c>
      <c r="AK333" s="37" t="s">
        <v>98</v>
      </c>
      <c r="AL333" s="37" t="s">
        <v>66</v>
      </c>
      <c r="AM333" s="37" t="s">
        <v>67</v>
      </c>
      <c r="AN333" s="37">
        <v>2.9117000000000002</v>
      </c>
      <c r="AO333" s="37" t="s">
        <v>68</v>
      </c>
      <c r="AP333" s="37"/>
      <c r="AQ333" s="37"/>
      <c r="AR333" s="37" t="s">
        <v>68</v>
      </c>
      <c r="AS333" s="37"/>
      <c r="AT333" s="37"/>
      <c r="AU333" s="37" t="s">
        <v>582</v>
      </c>
      <c r="AV333" s="37" t="s">
        <v>583</v>
      </c>
      <c r="AW333" s="37">
        <v>6.3676599999999999</v>
      </c>
      <c r="AX333" s="37" t="s">
        <v>584</v>
      </c>
      <c r="AY333" s="37" t="s">
        <v>585</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3743</v>
      </c>
      <c r="C334" s="37" t="s">
        <v>3744</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760</v>
      </c>
      <c r="AH334" s="37" t="s">
        <v>121</v>
      </c>
      <c r="AI334" s="37" t="s">
        <v>1989</v>
      </c>
      <c r="AJ334" s="37" t="s">
        <v>64</v>
      </c>
      <c r="AK334" s="37" t="s">
        <v>98</v>
      </c>
      <c r="AL334" s="37" t="s">
        <v>66</v>
      </c>
      <c r="AM334" s="37" t="s">
        <v>67</v>
      </c>
      <c r="AN334" s="37">
        <v>36.698230000000002</v>
      </c>
      <c r="AO334" s="37" t="s">
        <v>68</v>
      </c>
      <c r="AP334" s="37"/>
      <c r="AQ334" s="37"/>
      <c r="AR334" s="37" t="s">
        <v>68</v>
      </c>
      <c r="AS334" s="37"/>
      <c r="AT334" s="37"/>
      <c r="AU334" s="37" t="s">
        <v>582</v>
      </c>
      <c r="AV334" s="37" t="s">
        <v>583</v>
      </c>
      <c r="AW334" s="37">
        <v>80.253699999999995</v>
      </c>
      <c r="AX334" s="37" t="s">
        <v>584</v>
      </c>
      <c r="AY334" s="37" t="s">
        <v>585</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4926</v>
      </c>
      <c r="C335" s="37" t="s">
        <v>4927</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760</v>
      </c>
      <c r="AH335" s="37" t="s">
        <v>121</v>
      </c>
      <c r="AI335" s="37" t="s">
        <v>840</v>
      </c>
      <c r="AJ335" s="37" t="s">
        <v>64</v>
      </c>
      <c r="AK335" s="37" t="s">
        <v>98</v>
      </c>
      <c r="AL335" s="37" t="s">
        <v>66</v>
      </c>
      <c r="AM335" s="37" t="s">
        <v>67</v>
      </c>
      <c r="AN335" s="37">
        <v>27.716809999999999</v>
      </c>
      <c r="AO335" s="37" t="s">
        <v>68</v>
      </c>
      <c r="AP335" s="37"/>
      <c r="AQ335" s="37"/>
      <c r="AR335" s="37" t="s">
        <v>68</v>
      </c>
      <c r="AS335" s="37"/>
      <c r="AT335" s="37"/>
      <c r="AU335" s="37" t="s">
        <v>549</v>
      </c>
      <c r="AV335" s="37" t="s">
        <v>550</v>
      </c>
      <c r="AW335" s="37">
        <v>60.618720000000003</v>
      </c>
      <c r="AX335" s="37" t="s">
        <v>584</v>
      </c>
      <c r="AY335" s="37" t="s">
        <v>585</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4385</v>
      </c>
      <c r="C336" s="37" t="s">
        <v>4386</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760</v>
      </c>
      <c r="AH336" s="37" t="s">
        <v>121</v>
      </c>
      <c r="AI336" s="37" t="s">
        <v>840</v>
      </c>
      <c r="AJ336" s="37" t="s">
        <v>64</v>
      </c>
      <c r="AK336" s="37" t="s">
        <v>98</v>
      </c>
      <c r="AL336" s="37" t="s">
        <v>66</v>
      </c>
      <c r="AM336" s="37" t="s">
        <v>67</v>
      </c>
      <c r="AN336" s="37">
        <v>3.7071399999999999</v>
      </c>
      <c r="AO336" s="37" t="s">
        <v>68</v>
      </c>
      <c r="AP336" s="37"/>
      <c r="AQ336" s="37"/>
      <c r="AR336" s="37" t="s">
        <v>68</v>
      </c>
      <c r="AS336" s="37"/>
      <c r="AT336" s="37"/>
      <c r="AU336" s="37" t="s">
        <v>549</v>
      </c>
      <c r="AV336" s="37" t="s">
        <v>550</v>
      </c>
      <c r="AW336" s="37">
        <v>8.1075300000000006</v>
      </c>
      <c r="AX336" s="37" t="s">
        <v>584</v>
      </c>
      <c r="AY336" s="37" t="s">
        <v>585</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4928</v>
      </c>
      <c r="C337" s="37" t="s">
        <v>4929</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760</v>
      </c>
      <c r="AH337" s="37" t="s">
        <v>121</v>
      </c>
      <c r="AI337" s="37" t="s">
        <v>840</v>
      </c>
      <c r="AJ337" s="37" t="s">
        <v>64</v>
      </c>
      <c r="AK337" s="37" t="s">
        <v>98</v>
      </c>
      <c r="AL337" s="37" t="s">
        <v>66</v>
      </c>
      <c r="AM337" s="37" t="s">
        <v>67</v>
      </c>
      <c r="AN337" s="37">
        <v>38.6967</v>
      </c>
      <c r="AO337" s="37" t="s">
        <v>68</v>
      </c>
      <c r="AP337" s="37"/>
      <c r="AQ337" s="37"/>
      <c r="AR337" s="37" t="s">
        <v>68</v>
      </c>
      <c r="AS337" s="37"/>
      <c r="AT337" s="37"/>
      <c r="AU337" s="37" t="s">
        <v>549</v>
      </c>
      <c r="AV337" s="37" t="s">
        <v>550</v>
      </c>
      <c r="AW337" s="37">
        <v>84.625119999999995</v>
      </c>
      <c r="AX337" s="37" t="s">
        <v>584</v>
      </c>
      <c r="AY337" s="37" t="s">
        <v>585</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4930</v>
      </c>
      <c r="C338" s="37" t="s">
        <v>4931</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760</v>
      </c>
      <c r="AH338" s="37" t="s">
        <v>121</v>
      </c>
      <c r="AI338" s="37" t="s">
        <v>840</v>
      </c>
      <c r="AJ338" s="37" t="s">
        <v>64</v>
      </c>
      <c r="AK338" s="37" t="s">
        <v>98</v>
      </c>
      <c r="AL338" s="37" t="s">
        <v>66</v>
      </c>
      <c r="AM338" s="37" t="s">
        <v>67</v>
      </c>
      <c r="AN338" s="37">
        <v>28.15878</v>
      </c>
      <c r="AO338" s="37" t="s">
        <v>68</v>
      </c>
      <c r="AP338" s="37"/>
      <c r="AQ338" s="37"/>
      <c r="AR338" s="37" t="s">
        <v>68</v>
      </c>
      <c r="AS338" s="37"/>
      <c r="AT338" s="37"/>
      <c r="AU338" s="37" t="s">
        <v>549</v>
      </c>
      <c r="AV338" s="37" t="s">
        <v>550</v>
      </c>
      <c r="AW338" s="37">
        <v>61.579140000000002</v>
      </c>
      <c r="AX338" s="37" t="s">
        <v>584</v>
      </c>
      <c r="AY338" s="37" t="s">
        <v>585</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4932</v>
      </c>
      <c r="C339" s="37" t="s">
        <v>4933</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760</v>
      </c>
      <c r="AH339" s="37" t="s">
        <v>121</v>
      </c>
      <c r="AI339" s="37" t="s">
        <v>840</v>
      </c>
      <c r="AJ339" s="37" t="s">
        <v>64</v>
      </c>
      <c r="AK339" s="37" t="s">
        <v>98</v>
      </c>
      <c r="AL339" s="37" t="s">
        <v>66</v>
      </c>
      <c r="AM339" s="37" t="s">
        <v>67</v>
      </c>
      <c r="AN339" s="37">
        <v>10.90226</v>
      </c>
      <c r="AO339" s="37" t="s">
        <v>68</v>
      </c>
      <c r="AP339" s="37"/>
      <c r="AQ339" s="37"/>
      <c r="AR339" s="37" t="s">
        <v>68</v>
      </c>
      <c r="AS339" s="37"/>
      <c r="AT339" s="37"/>
      <c r="AU339" s="37" t="s">
        <v>549</v>
      </c>
      <c r="AV339" s="37" t="s">
        <v>550</v>
      </c>
      <c r="AW339" s="37">
        <v>23.843830000000001</v>
      </c>
      <c r="AX339" s="37" t="s">
        <v>584</v>
      </c>
      <c r="AY339" s="37" t="s">
        <v>585</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4934</v>
      </c>
      <c r="C340" s="37" t="s">
        <v>4935</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760</v>
      </c>
      <c r="AH340" s="37" t="s">
        <v>121</v>
      </c>
      <c r="AI340" s="37" t="s">
        <v>840</v>
      </c>
      <c r="AJ340" s="37" t="s">
        <v>64</v>
      </c>
      <c r="AK340" s="37" t="s">
        <v>98</v>
      </c>
      <c r="AL340" s="37" t="s">
        <v>66</v>
      </c>
      <c r="AM340" s="37" t="s">
        <v>67</v>
      </c>
      <c r="AN340" s="37">
        <v>123.922</v>
      </c>
      <c r="AO340" s="37" t="s">
        <v>68</v>
      </c>
      <c r="AP340" s="37"/>
      <c r="AQ340" s="37"/>
      <c r="AR340" s="37" t="s">
        <v>68</v>
      </c>
      <c r="AS340" s="37"/>
      <c r="AT340" s="37"/>
      <c r="AU340" s="37" t="s">
        <v>549</v>
      </c>
      <c r="AV340" s="37" t="s">
        <v>550</v>
      </c>
      <c r="AW340" s="37">
        <v>270.99952999999999</v>
      </c>
      <c r="AX340" s="37" t="s">
        <v>584</v>
      </c>
      <c r="AY340" s="37" t="s">
        <v>585</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4936</v>
      </c>
      <c r="C341" s="37" t="s">
        <v>4937</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760</v>
      </c>
      <c r="AH341" s="37" t="s">
        <v>121</v>
      </c>
      <c r="AI341" s="37" t="s">
        <v>1014</v>
      </c>
      <c r="AJ341" s="37" t="s">
        <v>64</v>
      </c>
      <c r="AK341" s="37" t="s">
        <v>65</v>
      </c>
      <c r="AL341" s="37" t="s">
        <v>66</v>
      </c>
      <c r="AM341" s="37" t="s">
        <v>67</v>
      </c>
      <c r="AN341" s="37">
        <v>108.32012</v>
      </c>
      <c r="AO341" s="37" t="s">
        <v>68</v>
      </c>
      <c r="AP341" s="37"/>
      <c r="AQ341" s="37"/>
      <c r="AR341" s="37" t="s">
        <v>68</v>
      </c>
      <c r="AS341" s="37"/>
      <c r="AT341" s="37"/>
      <c r="AU341" s="37" t="s">
        <v>549</v>
      </c>
      <c r="AV341" s="37" t="s">
        <v>550</v>
      </c>
      <c r="AW341" s="37">
        <v>236.9119</v>
      </c>
      <c r="AX341" s="37" t="s">
        <v>584</v>
      </c>
      <c r="AY341" s="37" t="s">
        <v>585</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4938</v>
      </c>
      <c r="C342" s="37" t="s">
        <v>4939</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760</v>
      </c>
      <c r="AH342" s="37" t="s">
        <v>121</v>
      </c>
      <c r="AI342" s="37" t="s">
        <v>840</v>
      </c>
      <c r="AJ342" s="37" t="s">
        <v>64</v>
      </c>
      <c r="AK342" s="37" t="s">
        <v>98</v>
      </c>
      <c r="AL342" s="37" t="s">
        <v>66</v>
      </c>
      <c r="AM342" s="37" t="s">
        <v>67</v>
      </c>
      <c r="AN342" s="37">
        <v>38.285029999999999</v>
      </c>
      <c r="AO342" s="37" t="s">
        <v>68</v>
      </c>
      <c r="AP342" s="37"/>
      <c r="AQ342" s="37"/>
      <c r="AR342" s="37" t="s">
        <v>68</v>
      </c>
      <c r="AS342" s="37"/>
      <c r="AT342" s="37"/>
      <c r="AU342" s="37" t="s">
        <v>549</v>
      </c>
      <c r="AV342" s="37" t="s">
        <v>550</v>
      </c>
      <c r="AW342" s="37">
        <v>83.731610000000003</v>
      </c>
      <c r="AX342" s="37" t="s">
        <v>584</v>
      </c>
      <c r="AY342" s="37" t="s">
        <v>585</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4924</v>
      </c>
      <c r="C343" s="37" t="s">
        <v>4925</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4904</v>
      </c>
      <c r="AI343" s="37" t="s">
        <v>4905</v>
      </c>
      <c r="AJ343" s="37" t="s">
        <v>74</v>
      </c>
      <c r="AK343" s="37" t="s">
        <v>4906</v>
      </c>
      <c r="AL343" s="37" t="s">
        <v>4902</v>
      </c>
      <c r="AM343" s="37" t="s">
        <v>4903</v>
      </c>
      <c r="AN343" s="37">
        <v>1.5102100000000001</v>
      </c>
      <c r="AO343" s="37" t="s">
        <v>68</v>
      </c>
      <c r="AP343" s="37"/>
      <c r="AQ343" s="37"/>
      <c r="AR343" s="37" t="s">
        <v>68</v>
      </c>
      <c r="AS343" s="37"/>
      <c r="AT343" s="37"/>
      <c r="AU343" s="37" t="s">
        <v>4907</v>
      </c>
      <c r="AV343" s="37" t="s">
        <v>4908</v>
      </c>
      <c r="AW343" s="37">
        <v>3.30281</v>
      </c>
      <c r="AX343" s="37" t="s">
        <v>4909</v>
      </c>
      <c r="AY343" s="37" t="s">
        <v>4910</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Line 6, 9</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True</v>
      </c>
    </row>
    <row r="344" spans="1:64" x14ac:dyDescent="0.25">
      <c r="A344" s="34">
        <v>387</v>
      </c>
      <c r="B344" s="37" t="s">
        <v>5476</v>
      </c>
      <c r="C344" s="37" t="s">
        <v>5477</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760</v>
      </c>
      <c r="AH344" s="37" t="s">
        <v>433</v>
      </c>
      <c r="AI344" s="37" t="s">
        <v>5472</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5473</v>
      </c>
      <c r="AY344" s="37" t="s">
        <v>5474</v>
      </c>
      <c r="AZ344" s="3">
        <v>97</v>
      </c>
      <c r="BA344" s="37" t="s">
        <v>178</v>
      </c>
      <c r="BB344" s="37">
        <v>104</v>
      </c>
      <c r="BC344" s="37" t="s">
        <v>60</v>
      </c>
      <c r="BD344" s="37" t="s">
        <v>60</v>
      </c>
      <c r="BE344" s="37" t="s">
        <v>434</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4601</v>
      </c>
      <c r="C345" s="37" t="s">
        <v>4602</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2479</v>
      </c>
      <c r="AJ345" s="37" t="s">
        <v>74</v>
      </c>
      <c r="AK345" s="37" t="s">
        <v>98</v>
      </c>
      <c r="AL345" s="37" t="s">
        <v>274</v>
      </c>
      <c r="AM345" s="37" t="s">
        <v>275</v>
      </c>
      <c r="AN345" s="37">
        <v>108.09184999999999</v>
      </c>
      <c r="AO345" s="37" t="s">
        <v>68</v>
      </c>
      <c r="AP345" s="37"/>
      <c r="AQ345" s="37"/>
      <c r="AR345" s="37" t="s">
        <v>68</v>
      </c>
      <c r="AS345" s="37"/>
      <c r="AT345" s="37"/>
      <c r="AU345" s="37" t="s">
        <v>2480</v>
      </c>
      <c r="AV345" s="37" t="s">
        <v>2481</v>
      </c>
      <c r="AW345" s="37">
        <v>236.39609999999999</v>
      </c>
      <c r="AX345" s="37" t="s">
        <v>2482</v>
      </c>
      <c r="AY345" s="37" t="s">
        <v>2483</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5736</v>
      </c>
      <c r="C346" s="37" t="s">
        <v>5737</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760</v>
      </c>
      <c r="AH346" s="37" t="s">
        <v>291</v>
      </c>
      <c r="AI346" s="37" t="s">
        <v>3561</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3562</v>
      </c>
      <c r="AY346" s="37" t="s">
        <v>3563</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5478</v>
      </c>
      <c r="C347" s="37" t="s">
        <v>5479</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760</v>
      </c>
      <c r="AH347" s="37" t="s">
        <v>433</v>
      </c>
      <c r="AI347" s="37" t="s">
        <v>5480</v>
      </c>
      <c r="AJ347" s="37" t="s">
        <v>74</v>
      </c>
      <c r="AK347" s="37" t="s">
        <v>65</v>
      </c>
      <c r="AL347" s="37" t="s">
        <v>140</v>
      </c>
      <c r="AM347" s="37" t="s">
        <v>141</v>
      </c>
      <c r="AN347" s="37">
        <v>176.11524</v>
      </c>
      <c r="AO347" s="37" t="s">
        <v>68</v>
      </c>
      <c r="AP347" s="37"/>
      <c r="AQ347" s="37"/>
      <c r="AR347" s="37" t="s">
        <v>68</v>
      </c>
      <c r="AS347" s="37"/>
      <c r="AT347" s="37"/>
      <c r="AU347" s="37" t="s">
        <v>5481</v>
      </c>
      <c r="AV347" s="37" t="s">
        <v>5482</v>
      </c>
      <c r="AW347" s="37">
        <v>385.14877999999999</v>
      </c>
      <c r="AX347" s="37" t="s">
        <v>1467</v>
      </c>
      <c r="AY347" s="37" t="s">
        <v>1468</v>
      </c>
      <c r="AZ347" s="3">
        <v>8293</v>
      </c>
      <c r="BA347" s="37" t="s">
        <v>178</v>
      </c>
      <c r="BB347" s="37">
        <v>8293</v>
      </c>
      <c r="BC347" s="37" t="s">
        <v>60</v>
      </c>
      <c r="BD347" s="37" t="s">
        <v>60</v>
      </c>
      <c r="BE347" s="37" t="s">
        <v>563</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6068</v>
      </c>
      <c r="C348" s="37" t="s">
        <v>6069</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760</v>
      </c>
      <c r="AH348" s="37" t="s">
        <v>270</v>
      </c>
      <c r="AI348" s="37" t="s">
        <v>1044</v>
      </c>
      <c r="AJ348" s="37" t="s">
        <v>74</v>
      </c>
      <c r="AK348" s="37" t="s">
        <v>65</v>
      </c>
      <c r="AL348" s="37" t="s">
        <v>213</v>
      </c>
      <c r="AM348" s="37" t="s">
        <v>214</v>
      </c>
      <c r="AN348" s="37">
        <v>104.33261</v>
      </c>
      <c r="AO348" s="37" t="s">
        <v>68</v>
      </c>
      <c r="AP348" s="37"/>
      <c r="AQ348" s="37"/>
      <c r="AR348" s="37" t="s">
        <v>68</v>
      </c>
      <c r="AS348" s="37"/>
      <c r="AT348" s="37"/>
      <c r="AU348" s="37" t="s">
        <v>1045</v>
      </c>
      <c r="AV348" s="37" t="s">
        <v>1046</v>
      </c>
      <c r="AW348" s="37">
        <v>228.16867999999999</v>
      </c>
      <c r="AX348" s="37" t="s">
        <v>1047</v>
      </c>
      <c r="AY348" s="37" t="s">
        <v>1048</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6090</v>
      </c>
      <c r="C349" s="37" t="s">
        <v>6091</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760</v>
      </c>
      <c r="AH349" s="37" t="s">
        <v>476</v>
      </c>
      <c r="AI349" s="37" t="s">
        <v>1303</v>
      </c>
      <c r="AJ349" s="37" t="s">
        <v>74</v>
      </c>
      <c r="AK349" s="37" t="s">
        <v>98</v>
      </c>
      <c r="AL349" s="37" t="s">
        <v>477</v>
      </c>
      <c r="AM349" s="37" t="s">
        <v>478</v>
      </c>
      <c r="AN349" s="37">
        <v>120.20156</v>
      </c>
      <c r="AO349" s="37" t="s">
        <v>68</v>
      </c>
      <c r="AP349" s="37"/>
      <c r="AQ349" s="37"/>
      <c r="AR349" s="37" t="s">
        <v>68</v>
      </c>
      <c r="AS349" s="37"/>
      <c r="AT349" s="37"/>
      <c r="AU349" s="37" t="s">
        <v>159</v>
      </c>
      <c r="AV349" s="37" t="s">
        <v>160</v>
      </c>
      <c r="AW349" s="37">
        <v>262.86795000000001</v>
      </c>
      <c r="AX349" s="37" t="s">
        <v>1304</v>
      </c>
      <c r="AY349" s="37" t="s">
        <v>1305</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6092</v>
      </c>
      <c r="C350" s="37" t="s">
        <v>6093</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760</v>
      </c>
      <c r="AH350" s="37" t="s">
        <v>201</v>
      </c>
      <c r="AI350" s="37" t="s">
        <v>1718</v>
      </c>
      <c r="AJ350" s="37" t="s">
        <v>74</v>
      </c>
      <c r="AK350" s="37" t="s">
        <v>98</v>
      </c>
      <c r="AL350" s="37" t="s">
        <v>202</v>
      </c>
      <c r="AM350" s="37" t="s">
        <v>203</v>
      </c>
      <c r="AN350" s="37">
        <v>317.98007999999999</v>
      </c>
      <c r="AO350" s="37" t="s">
        <v>68</v>
      </c>
      <c r="AP350" s="37"/>
      <c r="AQ350" s="37"/>
      <c r="AR350" s="37" t="s">
        <v>68</v>
      </c>
      <c r="AS350" s="37"/>
      <c r="AT350" s="37"/>
      <c r="AU350" s="37" t="s">
        <v>1719</v>
      </c>
      <c r="AV350" s="37" t="s">
        <v>1720</v>
      </c>
      <c r="AW350" s="37">
        <v>695.50304000000006</v>
      </c>
      <c r="AX350" s="37" t="s">
        <v>1721</v>
      </c>
      <c r="AY350" s="37" t="s">
        <v>1722</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6096</v>
      </c>
      <c r="C351" s="37" t="s">
        <v>6097</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760</v>
      </c>
      <c r="AH351" s="37" t="s">
        <v>520</v>
      </c>
      <c r="AI351" s="37" t="s">
        <v>843</v>
      </c>
      <c r="AJ351" s="37" t="s">
        <v>521</v>
      </c>
      <c r="AK351" s="37" t="s">
        <v>98</v>
      </c>
      <c r="AL351" s="37" t="s">
        <v>522</v>
      </c>
      <c r="AM351" s="37" t="s">
        <v>523</v>
      </c>
      <c r="AN351" s="37">
        <v>1.11354</v>
      </c>
      <c r="AO351" s="37" t="s">
        <v>68</v>
      </c>
      <c r="AP351" s="37"/>
      <c r="AQ351" s="37"/>
      <c r="AR351" s="37" t="s">
        <v>68</v>
      </c>
      <c r="AS351" s="37"/>
      <c r="AT351" s="37"/>
      <c r="AU351" s="37" t="s">
        <v>524</v>
      </c>
      <c r="AV351" s="37" t="s">
        <v>525</v>
      </c>
      <c r="AW351" s="37">
        <v>2.5067699999999999</v>
      </c>
      <c r="AX351" s="37" t="s">
        <v>832</v>
      </c>
      <c r="AY351" s="37" t="s">
        <v>833</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5729</v>
      </c>
      <c r="C352" s="37" t="s">
        <v>5730</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760</v>
      </c>
      <c r="AH352" s="37" t="s">
        <v>794</v>
      </c>
      <c r="AI352" s="37" t="s">
        <v>5731</v>
      </c>
      <c r="AJ352" s="37" t="s">
        <v>795</v>
      </c>
      <c r="AK352" s="37" t="s">
        <v>98</v>
      </c>
      <c r="AL352" s="37" t="s">
        <v>299</v>
      </c>
      <c r="AM352" s="37" t="s">
        <v>300</v>
      </c>
      <c r="AN352" s="37">
        <v>0.68025000000000002</v>
      </c>
      <c r="AO352" s="37" t="s">
        <v>68</v>
      </c>
      <c r="AP352" s="37"/>
      <c r="AQ352" s="37"/>
      <c r="AR352" s="37" t="s">
        <v>68</v>
      </c>
      <c r="AS352" s="37"/>
      <c r="AT352" s="37"/>
      <c r="AU352" s="37" t="s">
        <v>5732</v>
      </c>
      <c r="AV352" s="37" t="s">
        <v>5733</v>
      </c>
      <c r="AW352" s="37">
        <v>2.9750000000000001</v>
      </c>
      <c r="AX352" s="37" t="s">
        <v>5734</v>
      </c>
      <c r="AY352" s="37" t="s">
        <v>5735</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5483</v>
      </c>
      <c r="C353" s="37" t="s">
        <v>5484</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760</v>
      </c>
      <c r="AH353" s="37" t="s">
        <v>121</v>
      </c>
      <c r="AI353" s="37" t="s">
        <v>1989</v>
      </c>
      <c r="AJ353" s="37" t="s">
        <v>64</v>
      </c>
      <c r="AK353" s="37" t="s">
        <v>98</v>
      </c>
      <c r="AL353" s="37" t="s">
        <v>66</v>
      </c>
      <c r="AM353" s="37" t="s">
        <v>67</v>
      </c>
      <c r="AN353" s="37">
        <v>41.693959999999997</v>
      </c>
      <c r="AO353" s="37" t="s">
        <v>68</v>
      </c>
      <c r="AP353" s="37"/>
      <c r="AQ353" s="37"/>
      <c r="AR353" s="37" t="s">
        <v>68</v>
      </c>
      <c r="AS353" s="37"/>
      <c r="AT353" s="37"/>
      <c r="AU353" s="37" t="s">
        <v>582</v>
      </c>
      <c r="AV353" s="37" t="s">
        <v>583</v>
      </c>
      <c r="AW353" s="37">
        <v>91.180449999999993</v>
      </c>
      <c r="AX353" s="37" t="s">
        <v>584</v>
      </c>
      <c r="AY353" s="37" t="s">
        <v>585</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5485</v>
      </c>
      <c r="C354" s="37" t="s">
        <v>5486</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760</v>
      </c>
      <c r="AH354" s="37" t="s">
        <v>121</v>
      </c>
      <c r="AI354" s="37" t="s">
        <v>1989</v>
      </c>
      <c r="AJ354" s="37" t="s">
        <v>64</v>
      </c>
      <c r="AK354" s="37" t="s">
        <v>98</v>
      </c>
      <c r="AL354" s="37" t="s">
        <v>66</v>
      </c>
      <c r="AM354" s="37" t="s">
        <v>67</v>
      </c>
      <c r="AN354" s="37">
        <v>32.041710000000002</v>
      </c>
      <c r="AO354" s="37" t="s">
        <v>68</v>
      </c>
      <c r="AP354" s="37"/>
      <c r="AQ354" s="37"/>
      <c r="AR354" s="37" t="s">
        <v>68</v>
      </c>
      <c r="AS354" s="37"/>
      <c r="AT354" s="37"/>
      <c r="AU354" s="37" t="s">
        <v>582</v>
      </c>
      <c r="AV354" s="37" t="s">
        <v>583</v>
      </c>
      <c r="AW354" s="37">
        <v>70.077060000000003</v>
      </c>
      <c r="AX354" s="37" t="s">
        <v>584</v>
      </c>
      <c r="AY354" s="37" t="s">
        <v>585</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5487</v>
      </c>
      <c r="C355" s="37" t="s">
        <v>5488</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1991</v>
      </c>
      <c r="AJ355" s="37" t="s">
        <v>64</v>
      </c>
      <c r="AK355" s="37" t="s">
        <v>65</v>
      </c>
      <c r="AL355" s="37" t="s">
        <v>66</v>
      </c>
      <c r="AM355" s="37" t="s">
        <v>67</v>
      </c>
      <c r="AN355" s="37">
        <v>5.0112699999999997</v>
      </c>
      <c r="AO355" s="37" t="s">
        <v>68</v>
      </c>
      <c r="AP355" s="37"/>
      <c r="AQ355" s="37"/>
      <c r="AR355" s="37" t="s">
        <v>68</v>
      </c>
      <c r="AS355" s="37"/>
      <c r="AT355" s="37"/>
      <c r="AU355" s="37" t="s">
        <v>582</v>
      </c>
      <c r="AV355" s="37" t="s">
        <v>583</v>
      </c>
      <c r="AW355" s="37">
        <v>10.960599999999999</v>
      </c>
      <c r="AX355" s="37" t="s">
        <v>584</v>
      </c>
      <c r="AY355" s="37" t="s">
        <v>585</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5489</v>
      </c>
      <c r="C356" s="37" t="s">
        <v>5490</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760</v>
      </c>
      <c r="AH356" s="37" t="s">
        <v>121</v>
      </c>
      <c r="AI356" s="37" t="s">
        <v>1989</v>
      </c>
      <c r="AJ356" s="37" t="s">
        <v>64</v>
      </c>
      <c r="AK356" s="37" t="s">
        <v>98</v>
      </c>
      <c r="AL356" s="37" t="s">
        <v>66</v>
      </c>
      <c r="AM356" s="37" t="s">
        <v>67</v>
      </c>
      <c r="AN356" s="37">
        <v>28.64255</v>
      </c>
      <c r="AO356" s="37" t="s">
        <v>68</v>
      </c>
      <c r="AP356" s="37"/>
      <c r="AQ356" s="37"/>
      <c r="AR356" s="37" t="s">
        <v>68</v>
      </c>
      <c r="AS356" s="37"/>
      <c r="AT356" s="37"/>
      <c r="AU356" s="37" t="s">
        <v>582</v>
      </c>
      <c r="AV356" s="37" t="s">
        <v>583</v>
      </c>
      <c r="AW356" s="37">
        <v>62.639629999999997</v>
      </c>
      <c r="AX356" s="37" t="s">
        <v>584</v>
      </c>
      <c r="AY356" s="37" t="s">
        <v>585</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5491</v>
      </c>
      <c r="C357" s="37" t="s">
        <v>5492</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760</v>
      </c>
      <c r="AH357" s="37" t="s">
        <v>121</v>
      </c>
      <c r="AI357" s="37" t="s">
        <v>1989</v>
      </c>
      <c r="AJ357" s="37" t="s">
        <v>64</v>
      </c>
      <c r="AK357" s="37" t="s">
        <v>98</v>
      </c>
      <c r="AL357" s="37" t="s">
        <v>66</v>
      </c>
      <c r="AM357" s="37" t="s">
        <v>67</v>
      </c>
      <c r="AN357" s="37">
        <v>36.043889999999998</v>
      </c>
      <c r="AO357" s="37" t="s">
        <v>68</v>
      </c>
      <c r="AP357" s="37"/>
      <c r="AQ357" s="37"/>
      <c r="AR357" s="37" t="s">
        <v>68</v>
      </c>
      <c r="AS357" s="37"/>
      <c r="AT357" s="37"/>
      <c r="AU357" s="37" t="s">
        <v>582</v>
      </c>
      <c r="AV357" s="37" t="s">
        <v>583</v>
      </c>
      <c r="AW357" s="37">
        <v>78.825389999999999</v>
      </c>
      <c r="AX357" s="37" t="s">
        <v>584</v>
      </c>
      <c r="AY357" s="37" t="s">
        <v>585</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5493</v>
      </c>
      <c r="C358" s="37" t="s">
        <v>5494</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760</v>
      </c>
      <c r="AH358" s="37" t="s">
        <v>121</v>
      </c>
      <c r="AI358" s="37" t="s">
        <v>1989</v>
      </c>
      <c r="AJ358" s="37" t="s">
        <v>64</v>
      </c>
      <c r="AK358" s="37" t="s">
        <v>98</v>
      </c>
      <c r="AL358" s="37" t="s">
        <v>66</v>
      </c>
      <c r="AM358" s="37" t="s">
        <v>67</v>
      </c>
      <c r="AN358" s="37">
        <v>9.5851799999999994</v>
      </c>
      <c r="AO358" s="37" t="s">
        <v>68</v>
      </c>
      <c r="AP358" s="37"/>
      <c r="AQ358" s="37"/>
      <c r="AR358" s="37" t="s">
        <v>68</v>
      </c>
      <c r="AS358" s="37"/>
      <c r="AT358" s="37"/>
      <c r="AU358" s="37" t="s">
        <v>582</v>
      </c>
      <c r="AV358" s="37" t="s">
        <v>583</v>
      </c>
      <c r="AW358" s="37">
        <v>20.962009999999999</v>
      </c>
      <c r="AX358" s="37" t="s">
        <v>584</v>
      </c>
      <c r="AY358" s="37" t="s">
        <v>585</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5495</v>
      </c>
      <c r="C359" s="37" t="s">
        <v>5496</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760</v>
      </c>
      <c r="AH359" s="37" t="s">
        <v>121</v>
      </c>
      <c r="AI359" s="37" t="s">
        <v>1991</v>
      </c>
      <c r="AJ359" s="37" t="s">
        <v>64</v>
      </c>
      <c r="AK359" s="37" t="s">
        <v>65</v>
      </c>
      <c r="AL359" s="37" t="s">
        <v>66</v>
      </c>
      <c r="AM359" s="37" t="s">
        <v>67</v>
      </c>
      <c r="AN359" s="37">
        <v>6.8900499999999996</v>
      </c>
      <c r="AO359" s="37" t="s">
        <v>68</v>
      </c>
      <c r="AP359" s="37"/>
      <c r="AQ359" s="37"/>
      <c r="AR359" s="37" t="s">
        <v>68</v>
      </c>
      <c r="AS359" s="37"/>
      <c r="AT359" s="37"/>
      <c r="AU359" s="37" t="s">
        <v>582</v>
      </c>
      <c r="AV359" s="37" t="s">
        <v>583</v>
      </c>
      <c r="AW359" s="37">
        <v>15.069470000000001</v>
      </c>
      <c r="AX359" s="37" t="s">
        <v>584</v>
      </c>
      <c r="AY359" s="37" t="s">
        <v>585</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5497</v>
      </c>
      <c r="C360" s="37" t="s">
        <v>5498</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1989</v>
      </c>
      <c r="AJ360" s="37" t="s">
        <v>64</v>
      </c>
      <c r="AK360" s="37" t="s">
        <v>98</v>
      </c>
      <c r="AL360" s="37" t="s">
        <v>66</v>
      </c>
      <c r="AM360" s="37" t="s">
        <v>67</v>
      </c>
      <c r="AN360" s="37">
        <v>9.0088500000000007</v>
      </c>
      <c r="AO360" s="37" t="s">
        <v>68</v>
      </c>
      <c r="AP360" s="37"/>
      <c r="AQ360" s="37"/>
      <c r="AR360" s="37" t="s">
        <v>68</v>
      </c>
      <c r="AS360" s="37"/>
      <c r="AT360" s="37"/>
      <c r="AU360" s="37" t="s">
        <v>582</v>
      </c>
      <c r="AV360" s="37" t="s">
        <v>583</v>
      </c>
      <c r="AW360" s="37">
        <v>19.701650000000001</v>
      </c>
      <c r="AX360" s="37" t="s">
        <v>584</v>
      </c>
      <c r="AY360" s="37" t="s">
        <v>585</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8212</v>
      </c>
      <c r="C361" s="37" t="s">
        <v>8213</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2479</v>
      </c>
      <c r="AJ361" s="37" t="s">
        <v>74</v>
      </c>
      <c r="AK361" s="37" t="s">
        <v>98</v>
      </c>
      <c r="AL361" s="37" t="s">
        <v>274</v>
      </c>
      <c r="AM361" s="37" t="s">
        <v>275</v>
      </c>
      <c r="AN361" s="37">
        <v>93.841279999999998</v>
      </c>
      <c r="AO361" s="37" t="s">
        <v>68</v>
      </c>
      <c r="AP361" s="37"/>
      <c r="AQ361" s="37"/>
      <c r="AR361" s="37" t="s">
        <v>68</v>
      </c>
      <c r="AS361" s="37"/>
      <c r="AT361" s="37"/>
      <c r="AU361" s="37" t="s">
        <v>2480</v>
      </c>
      <c r="AV361" s="37" t="s">
        <v>2481</v>
      </c>
      <c r="AW361" s="37">
        <v>205.23232999999999</v>
      </c>
      <c r="AX361" s="37" t="s">
        <v>2482</v>
      </c>
      <c r="AY361" s="37" t="s">
        <v>2483</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Line 7</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True</v>
      </c>
    </row>
    <row r="362" spans="1:64" x14ac:dyDescent="0.25">
      <c r="A362" s="34">
        <v>405</v>
      </c>
      <c r="B362" s="37" t="s">
        <v>1429</v>
      </c>
      <c r="C362" s="37" t="s">
        <v>1430</v>
      </c>
      <c r="D362" s="37" t="s">
        <v>118</v>
      </c>
      <c r="E362" s="37" t="s">
        <v>501</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502</v>
      </c>
      <c r="AI362" s="37" t="s">
        <v>510</v>
      </c>
      <c r="AJ362" s="37" t="s">
        <v>74</v>
      </c>
      <c r="AK362" s="37" t="s">
        <v>504</v>
      </c>
      <c r="AL362" s="37" t="s">
        <v>511</v>
      </c>
      <c r="AM362" s="37" t="s">
        <v>512</v>
      </c>
      <c r="AN362" s="37">
        <v>7.9835599999999998</v>
      </c>
      <c r="AO362" s="37" t="s">
        <v>68</v>
      </c>
      <c r="AP362" s="37"/>
      <c r="AQ362" s="37"/>
      <c r="AR362" s="37" t="s">
        <v>68</v>
      </c>
      <c r="AS362" s="37"/>
      <c r="AT362" s="37"/>
      <c r="AU362" s="37" t="s">
        <v>68</v>
      </c>
      <c r="AV362" s="37"/>
      <c r="AW362" s="37"/>
      <c r="AX362" s="37" t="s">
        <v>509</v>
      </c>
      <c r="AY362" s="37" t="s">
        <v>509</v>
      </c>
      <c r="AZ362" s="3" t="s">
        <v>509</v>
      </c>
      <c r="BA362" s="37" t="s">
        <v>60</v>
      </c>
      <c r="BB362" s="37">
        <v>0</v>
      </c>
      <c r="BC362" s="37" t="s">
        <v>209</v>
      </c>
      <c r="BD362" s="37" t="s">
        <v>850</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1431</v>
      </c>
      <c r="C363" s="37" t="s">
        <v>1432</v>
      </c>
      <c r="D363" s="37" t="s">
        <v>118</v>
      </c>
      <c r="E363" s="37" t="s">
        <v>501</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502</v>
      </c>
      <c r="AI363" s="37" t="s">
        <v>503</v>
      </c>
      <c r="AJ363" s="37" t="s">
        <v>74</v>
      </c>
      <c r="AK363" s="37" t="s">
        <v>504</v>
      </c>
      <c r="AL363" s="37" t="s">
        <v>505</v>
      </c>
      <c r="AM363" s="37" t="s">
        <v>506</v>
      </c>
      <c r="AN363" s="37">
        <v>0.19792999999999999</v>
      </c>
      <c r="AO363" s="37" t="s">
        <v>507</v>
      </c>
      <c r="AP363" s="37" t="s">
        <v>508</v>
      </c>
      <c r="AQ363" s="37">
        <v>0.19792999999999999</v>
      </c>
      <c r="AR363" s="37" t="s">
        <v>68</v>
      </c>
      <c r="AS363" s="37"/>
      <c r="AT363" s="37"/>
      <c r="AU363" s="37" t="s">
        <v>68</v>
      </c>
      <c r="AV363" s="37"/>
      <c r="AW363" s="37"/>
      <c r="AX363" s="37" t="s">
        <v>509</v>
      </c>
      <c r="AY363" s="37" t="s">
        <v>509</v>
      </c>
      <c r="AZ363" s="3" t="s">
        <v>509</v>
      </c>
      <c r="BA363" s="37" t="s">
        <v>60</v>
      </c>
      <c r="BB363" s="37">
        <v>0</v>
      </c>
      <c r="BC363" s="37" t="s">
        <v>209</v>
      </c>
      <c r="BD363" s="37" t="s">
        <v>851</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Line 6, 9</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6103</v>
      </c>
      <c r="C364" s="37" t="s">
        <v>6104</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760</v>
      </c>
      <c r="AH364" s="37" t="s">
        <v>291</v>
      </c>
      <c r="AI364" s="37" t="s">
        <v>3561</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3562</v>
      </c>
      <c r="AY364" s="37" t="s">
        <v>3563</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8214</v>
      </c>
      <c r="C365" s="37" t="s">
        <v>8215</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760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8216</v>
      </c>
      <c r="C366" s="37" t="s">
        <v>8217</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760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8218</v>
      </c>
      <c r="C367" s="37" t="s">
        <v>8219</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760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8220</v>
      </c>
      <c r="C368" s="37" t="s">
        <v>8221</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760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8222</v>
      </c>
      <c r="C369" s="37" t="s">
        <v>8223</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760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8224</v>
      </c>
      <c r="C370" s="37" t="s">
        <v>8225</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760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8226</v>
      </c>
      <c r="C371" s="37" t="s">
        <v>8227</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760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8228</v>
      </c>
      <c r="C372" s="37" t="s">
        <v>8229</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760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8230</v>
      </c>
      <c r="C373" s="37" t="s">
        <v>8231</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760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8232</v>
      </c>
      <c r="C374" s="37" t="s">
        <v>8233</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760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8234</v>
      </c>
      <c r="C375" s="37" t="s">
        <v>8235</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760</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8236</v>
      </c>
      <c r="C376" s="37" t="s">
        <v>8237</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760</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8238</v>
      </c>
      <c r="C377" s="37" t="s">
        <v>8239</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760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8240</v>
      </c>
      <c r="C378" s="37" t="s">
        <v>8241</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760</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8242</v>
      </c>
      <c r="C379" s="37" t="s">
        <v>8243</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760</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8244</v>
      </c>
      <c r="C380" s="37" t="s">
        <v>8245</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760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8246</v>
      </c>
      <c r="C381" s="37" t="s">
        <v>8247</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760</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8248</v>
      </c>
      <c r="C382" s="37" t="s">
        <v>8249</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760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8250</v>
      </c>
      <c r="C383" s="37" t="s">
        <v>8251</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760</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8252</v>
      </c>
      <c r="C384" s="37" t="s">
        <v>8253</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760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8254</v>
      </c>
      <c r="C385" s="37" t="s">
        <v>8255</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760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8256</v>
      </c>
      <c r="C386" s="37" t="s">
        <v>8257</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760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12723</v>
      </c>
      <c r="C387" s="37" t="s">
        <v>12622</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760</v>
      </c>
      <c r="AH387" s="37" t="s">
        <v>201</v>
      </c>
      <c r="AI387" s="37" t="s">
        <v>1049</v>
      </c>
      <c r="AJ387" s="37" t="s">
        <v>74</v>
      </c>
      <c r="AK387" s="37" t="s">
        <v>98</v>
      </c>
      <c r="AL387" s="37" t="s">
        <v>202</v>
      </c>
      <c r="AM387" s="37" t="s">
        <v>203</v>
      </c>
      <c r="AN387" s="37">
        <v>0.22891</v>
      </c>
      <c r="AO387" s="37" t="s">
        <v>68</v>
      </c>
      <c r="AP387" s="37"/>
      <c r="AQ387" s="37"/>
      <c r="AR387" s="37" t="s">
        <v>68</v>
      </c>
      <c r="AS387" s="37"/>
      <c r="AT387" s="37"/>
      <c r="AU387" s="37" t="s">
        <v>838</v>
      </c>
      <c r="AV387" s="37" t="s">
        <v>839</v>
      </c>
      <c r="AW387" s="37">
        <v>0.50058000000000002</v>
      </c>
      <c r="AX387" s="37" t="s">
        <v>1050</v>
      </c>
      <c r="AY387" s="37" t="s">
        <v>1051</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12724</v>
      </c>
      <c r="C388" s="37" t="s">
        <v>12623</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760</v>
      </c>
      <c r="AH388" s="37" t="s">
        <v>201</v>
      </c>
      <c r="AI388" s="37" t="s">
        <v>1049</v>
      </c>
      <c r="AJ388" s="37" t="s">
        <v>74</v>
      </c>
      <c r="AK388" s="37" t="s">
        <v>98</v>
      </c>
      <c r="AL388" s="37" t="s">
        <v>202</v>
      </c>
      <c r="AM388" s="37" t="s">
        <v>203</v>
      </c>
      <c r="AN388" s="37">
        <v>1.3732</v>
      </c>
      <c r="AO388" s="37" t="s">
        <v>68</v>
      </c>
      <c r="AP388" s="37"/>
      <c r="AQ388" s="37"/>
      <c r="AR388" s="37" t="s">
        <v>68</v>
      </c>
      <c r="AS388" s="37"/>
      <c r="AT388" s="37"/>
      <c r="AU388" s="37" t="s">
        <v>838</v>
      </c>
      <c r="AV388" s="37" t="s">
        <v>839</v>
      </c>
      <c r="AW388" s="37">
        <v>3.0034800000000001</v>
      </c>
      <c r="AX388" s="37" t="s">
        <v>1050</v>
      </c>
      <c r="AY388" s="37" t="s">
        <v>1051</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12725</v>
      </c>
      <c r="C389" s="37" t="s">
        <v>12624</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7" t="s">
        <v>760</v>
      </c>
      <c r="AH389" s="37" t="s">
        <v>201</v>
      </c>
      <c r="AI389" s="37" t="s">
        <v>1049</v>
      </c>
      <c r="AJ389" s="37" t="s">
        <v>74</v>
      </c>
      <c r="AK389" s="37" t="s">
        <v>98</v>
      </c>
      <c r="AL389" s="37" t="s">
        <v>202</v>
      </c>
      <c r="AM389" s="37" t="s">
        <v>203</v>
      </c>
      <c r="AN389" s="37">
        <v>0.13732</v>
      </c>
      <c r="AO389" s="37" t="s">
        <v>68</v>
      </c>
      <c r="AP389" s="37"/>
      <c r="AQ389" s="37"/>
      <c r="AR389" s="37" t="s">
        <v>68</v>
      </c>
      <c r="AS389" s="37"/>
      <c r="AT389" s="37"/>
      <c r="AU389" s="37" t="s">
        <v>838</v>
      </c>
      <c r="AV389" s="37" t="s">
        <v>839</v>
      </c>
      <c r="AW389" s="37">
        <v>0.30035000000000001</v>
      </c>
      <c r="AX389" s="37" t="s">
        <v>1050</v>
      </c>
      <c r="AY389" s="37" t="s">
        <v>1051</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Line 6, 9</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True</v>
      </c>
    </row>
    <row r="390" spans="1:64" x14ac:dyDescent="0.25">
      <c r="A390" s="34">
        <v>433</v>
      </c>
      <c r="B390" s="37" t="s">
        <v>12726</v>
      </c>
      <c r="C390" s="37" t="s">
        <v>12625</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1049</v>
      </c>
      <c r="AJ390" s="37" t="s">
        <v>74</v>
      </c>
      <c r="AK390" s="37" t="s">
        <v>98</v>
      </c>
      <c r="AL390" s="37" t="s">
        <v>202</v>
      </c>
      <c r="AM390" s="37" t="s">
        <v>203</v>
      </c>
      <c r="AN390" s="37">
        <v>4.9778399999999996</v>
      </c>
      <c r="AO390" s="37" t="s">
        <v>68</v>
      </c>
      <c r="AP390" s="37"/>
      <c r="AQ390" s="37"/>
      <c r="AR390" s="37" t="s">
        <v>68</v>
      </c>
      <c r="AS390" s="37"/>
      <c r="AT390" s="37"/>
      <c r="AU390" s="37" t="s">
        <v>838</v>
      </c>
      <c r="AV390" s="37" t="s">
        <v>839</v>
      </c>
      <c r="AW390" s="37">
        <v>10.88762</v>
      </c>
      <c r="AX390" s="37" t="s">
        <v>1050</v>
      </c>
      <c r="AY390" s="37" t="s">
        <v>1051</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Line 4</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12727</v>
      </c>
      <c r="C391" s="37" t="s">
        <v>12626</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760</v>
      </c>
      <c r="AH391" s="37" t="s">
        <v>201</v>
      </c>
      <c r="AI391" s="37" t="s">
        <v>1049</v>
      </c>
      <c r="AJ391" s="37" t="s">
        <v>74</v>
      </c>
      <c r="AK391" s="37" t="s">
        <v>98</v>
      </c>
      <c r="AL391" s="37" t="s">
        <v>202</v>
      </c>
      <c r="AM391" s="37" t="s">
        <v>203</v>
      </c>
      <c r="AN391" s="37">
        <v>0.34329999999999999</v>
      </c>
      <c r="AO391" s="37" t="s">
        <v>68</v>
      </c>
      <c r="AP391" s="37"/>
      <c r="AQ391" s="37"/>
      <c r="AR391" s="37" t="s">
        <v>68</v>
      </c>
      <c r="AS391" s="37"/>
      <c r="AT391" s="37"/>
      <c r="AU391" s="37" t="s">
        <v>838</v>
      </c>
      <c r="AV391" s="37" t="s">
        <v>839</v>
      </c>
      <c r="AW391" s="37">
        <v>0.75087000000000004</v>
      </c>
      <c r="AX391" s="37" t="s">
        <v>1050</v>
      </c>
      <c r="AY391" s="37" t="s">
        <v>1051</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12728</v>
      </c>
      <c r="C392" s="37" t="s">
        <v>12627</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1049</v>
      </c>
      <c r="AJ392" s="37" t="s">
        <v>74</v>
      </c>
      <c r="AK392" s="37" t="s">
        <v>98</v>
      </c>
      <c r="AL392" s="37" t="s">
        <v>202</v>
      </c>
      <c r="AM392" s="37" t="s">
        <v>203</v>
      </c>
      <c r="AN392" s="37">
        <v>6.3167</v>
      </c>
      <c r="AO392" s="37" t="s">
        <v>68</v>
      </c>
      <c r="AP392" s="37"/>
      <c r="AQ392" s="37"/>
      <c r="AR392" s="37" t="s">
        <v>68</v>
      </c>
      <c r="AS392" s="37"/>
      <c r="AT392" s="37"/>
      <c r="AU392" s="37" t="s">
        <v>838</v>
      </c>
      <c r="AV392" s="37" t="s">
        <v>839</v>
      </c>
      <c r="AW392" s="37">
        <v>13.81601</v>
      </c>
      <c r="AX392" s="37" t="s">
        <v>1050</v>
      </c>
      <c r="AY392" s="37" t="s">
        <v>1051</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Line 4</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12729</v>
      </c>
      <c r="C393" s="37" t="s">
        <v>12628</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1049</v>
      </c>
      <c r="AJ393" s="37" t="s">
        <v>74</v>
      </c>
      <c r="AK393" s="37" t="s">
        <v>98</v>
      </c>
      <c r="AL393" s="37" t="s">
        <v>202</v>
      </c>
      <c r="AM393" s="37" t="s">
        <v>203</v>
      </c>
      <c r="AN393" s="37">
        <v>5.2968799999999998</v>
      </c>
      <c r="AO393" s="37" t="s">
        <v>68</v>
      </c>
      <c r="AP393" s="37"/>
      <c r="AQ393" s="37"/>
      <c r="AR393" s="37" t="s">
        <v>68</v>
      </c>
      <c r="AS393" s="37"/>
      <c r="AT393" s="37"/>
      <c r="AU393" s="37" t="s">
        <v>838</v>
      </c>
      <c r="AV393" s="37" t="s">
        <v>839</v>
      </c>
      <c r="AW393" s="37">
        <v>11.585649999999999</v>
      </c>
      <c r="AX393" s="37" t="s">
        <v>1050</v>
      </c>
      <c r="AY393" s="37" t="s">
        <v>1051</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Line 4</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12730</v>
      </c>
      <c r="C394" s="37" t="s">
        <v>12629</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v>45833</v>
      </c>
      <c r="AG394" s="37" t="s">
        <v>760</v>
      </c>
      <c r="AH394" s="37" t="s">
        <v>201</v>
      </c>
      <c r="AI394" s="37" t="s">
        <v>1049</v>
      </c>
      <c r="AJ394" s="37" t="s">
        <v>74</v>
      </c>
      <c r="AK394" s="37" t="s">
        <v>98</v>
      </c>
      <c r="AL394" s="37" t="s">
        <v>202</v>
      </c>
      <c r="AM394" s="37" t="s">
        <v>203</v>
      </c>
      <c r="AN394" s="37">
        <v>0.50026000000000004</v>
      </c>
      <c r="AO394" s="37" t="s">
        <v>68</v>
      </c>
      <c r="AP394" s="37"/>
      <c r="AQ394" s="37"/>
      <c r="AR394" s="37" t="s">
        <v>68</v>
      </c>
      <c r="AS394" s="37"/>
      <c r="AT394" s="37"/>
      <c r="AU394" s="37" t="s">
        <v>838</v>
      </c>
      <c r="AV394" s="37" t="s">
        <v>839</v>
      </c>
      <c r="AW394" s="37">
        <v>1.0942000000000001</v>
      </c>
      <c r="AX394" s="37" t="s">
        <v>1050</v>
      </c>
      <c r="AY394" s="37" t="s">
        <v>1051</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Line 4</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12731</v>
      </c>
      <c r="C395" s="37" t="s">
        <v>12630</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1049</v>
      </c>
      <c r="AJ395" s="37" t="s">
        <v>74</v>
      </c>
      <c r="AK395" s="37" t="s">
        <v>98</v>
      </c>
      <c r="AL395" s="37" t="s">
        <v>202</v>
      </c>
      <c r="AM395" s="37" t="s">
        <v>203</v>
      </c>
      <c r="AN395" s="37">
        <v>4.3846400000000001</v>
      </c>
      <c r="AO395" s="37" t="s">
        <v>68</v>
      </c>
      <c r="AP395" s="37"/>
      <c r="AQ395" s="37"/>
      <c r="AR395" s="37" t="s">
        <v>68</v>
      </c>
      <c r="AS395" s="37"/>
      <c r="AT395" s="37"/>
      <c r="AU395" s="37" t="s">
        <v>838</v>
      </c>
      <c r="AV395" s="37" t="s">
        <v>839</v>
      </c>
      <c r="AW395" s="37">
        <v>9.5903399999999994</v>
      </c>
      <c r="AX395" s="37" t="s">
        <v>1050</v>
      </c>
      <c r="AY395" s="37" t="s">
        <v>1051</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Line 4</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12732</v>
      </c>
      <c r="C396" s="37" t="s">
        <v>12631</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1049</v>
      </c>
      <c r="AJ396" s="37" t="s">
        <v>74</v>
      </c>
      <c r="AK396" s="37" t="s">
        <v>98</v>
      </c>
      <c r="AL396" s="37" t="s">
        <v>202</v>
      </c>
      <c r="AM396" s="37" t="s">
        <v>203</v>
      </c>
      <c r="AN396" s="37">
        <v>0.17655999999999999</v>
      </c>
      <c r="AO396" s="37" t="s">
        <v>68</v>
      </c>
      <c r="AP396" s="37"/>
      <c r="AQ396" s="37"/>
      <c r="AR396" s="37" t="s">
        <v>68</v>
      </c>
      <c r="AS396" s="37"/>
      <c r="AT396" s="37"/>
      <c r="AU396" s="37" t="s">
        <v>838</v>
      </c>
      <c r="AV396" s="37" t="s">
        <v>839</v>
      </c>
      <c r="AW396" s="37">
        <v>0.38618999999999998</v>
      </c>
      <c r="AX396" s="37" t="s">
        <v>1050</v>
      </c>
      <c r="AY396" s="37" t="s">
        <v>1051</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Line 4</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12733</v>
      </c>
      <c r="C397" s="37" t="s">
        <v>12632</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1049</v>
      </c>
      <c r="AJ397" s="37" t="s">
        <v>74</v>
      </c>
      <c r="AK397" s="37" t="s">
        <v>98</v>
      </c>
      <c r="AL397" s="37" t="s">
        <v>202</v>
      </c>
      <c r="AM397" s="37" t="s">
        <v>203</v>
      </c>
      <c r="AN397" s="37">
        <v>1.2037100000000001</v>
      </c>
      <c r="AO397" s="37" t="s">
        <v>68</v>
      </c>
      <c r="AP397" s="37"/>
      <c r="AQ397" s="37"/>
      <c r="AR397" s="37" t="s">
        <v>68</v>
      </c>
      <c r="AS397" s="37"/>
      <c r="AT397" s="37"/>
      <c r="AU397" s="37" t="s">
        <v>838</v>
      </c>
      <c r="AV397" s="37" t="s">
        <v>839</v>
      </c>
      <c r="AW397" s="37">
        <v>2.63314</v>
      </c>
      <c r="AX397" s="37" t="s">
        <v>1050</v>
      </c>
      <c r="AY397" s="37" t="s">
        <v>1051</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Line 4</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12734</v>
      </c>
      <c r="C398" s="37" t="s">
        <v>12633</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1049</v>
      </c>
      <c r="AJ398" s="37" t="s">
        <v>74</v>
      </c>
      <c r="AK398" s="37" t="s">
        <v>98</v>
      </c>
      <c r="AL398" s="37" t="s">
        <v>202</v>
      </c>
      <c r="AM398" s="37" t="s">
        <v>203</v>
      </c>
      <c r="AN398" s="37">
        <v>2.0596800000000002</v>
      </c>
      <c r="AO398" s="37" t="s">
        <v>68</v>
      </c>
      <c r="AP398" s="37"/>
      <c r="AQ398" s="37"/>
      <c r="AR398" s="37" t="s">
        <v>68</v>
      </c>
      <c r="AS398" s="37"/>
      <c r="AT398" s="37"/>
      <c r="AU398" s="37" t="s">
        <v>838</v>
      </c>
      <c r="AV398" s="37" t="s">
        <v>839</v>
      </c>
      <c r="AW398" s="37">
        <v>4.5056000000000003</v>
      </c>
      <c r="AX398" s="37" t="s">
        <v>1050</v>
      </c>
      <c r="AY398" s="37" t="s">
        <v>1051</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Line 4</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12735</v>
      </c>
      <c r="C399" s="37" t="s">
        <v>12634</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1049</v>
      </c>
      <c r="AJ399" s="37" t="s">
        <v>74</v>
      </c>
      <c r="AK399" s="37" t="s">
        <v>98</v>
      </c>
      <c r="AL399" s="37" t="s">
        <v>202</v>
      </c>
      <c r="AM399" s="37" t="s">
        <v>203</v>
      </c>
      <c r="AN399" s="37">
        <v>0.18723999999999999</v>
      </c>
      <c r="AO399" s="37" t="s">
        <v>68</v>
      </c>
      <c r="AP399" s="37"/>
      <c r="AQ399" s="37"/>
      <c r="AR399" s="37" t="s">
        <v>68</v>
      </c>
      <c r="AS399" s="37"/>
      <c r="AT399" s="37"/>
      <c r="AU399" s="37" t="s">
        <v>838</v>
      </c>
      <c r="AV399" s="37" t="s">
        <v>839</v>
      </c>
      <c r="AW399" s="37">
        <v>0.40960000000000002</v>
      </c>
      <c r="AX399" s="37" t="s">
        <v>1050</v>
      </c>
      <c r="AY399" s="37" t="s">
        <v>1051</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Line 4</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6105</v>
      </c>
      <c r="C400" s="37" t="s">
        <v>6106</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1991</v>
      </c>
      <c r="AJ400" s="37" t="s">
        <v>64</v>
      </c>
      <c r="AK400" s="37" t="s">
        <v>65</v>
      </c>
      <c r="AL400" s="37" t="s">
        <v>66</v>
      </c>
      <c r="AM400" s="37" t="s">
        <v>67</v>
      </c>
      <c r="AN400" s="37">
        <v>3.1345000000000001</v>
      </c>
      <c r="AO400" s="37" t="s">
        <v>68</v>
      </c>
      <c r="AP400" s="37"/>
      <c r="AQ400" s="37"/>
      <c r="AR400" s="37" t="s">
        <v>68</v>
      </c>
      <c r="AS400" s="37"/>
      <c r="AT400" s="37"/>
      <c r="AU400" s="37" t="s">
        <v>582</v>
      </c>
      <c r="AV400" s="37" t="s">
        <v>583</v>
      </c>
      <c r="AW400" s="37">
        <v>6.8556499999999998</v>
      </c>
      <c r="AX400" s="37" t="s">
        <v>584</v>
      </c>
      <c r="AY400" s="37" t="s">
        <v>585</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6107</v>
      </c>
      <c r="C401" s="37" t="s">
        <v>6108</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1989</v>
      </c>
      <c r="AJ401" s="37" t="s">
        <v>64</v>
      </c>
      <c r="AK401" s="37" t="s">
        <v>98</v>
      </c>
      <c r="AL401" s="37" t="s">
        <v>66</v>
      </c>
      <c r="AM401" s="37" t="s">
        <v>67</v>
      </c>
      <c r="AN401" s="37">
        <v>47.505119999999998</v>
      </c>
      <c r="AO401" s="37" t="s">
        <v>68</v>
      </c>
      <c r="AP401" s="37"/>
      <c r="AQ401" s="37"/>
      <c r="AR401" s="37" t="s">
        <v>68</v>
      </c>
      <c r="AS401" s="37"/>
      <c r="AT401" s="37"/>
      <c r="AU401" s="37" t="s">
        <v>582</v>
      </c>
      <c r="AV401" s="37" t="s">
        <v>583</v>
      </c>
      <c r="AW401" s="37">
        <v>103.88679</v>
      </c>
      <c r="AX401" s="37" t="s">
        <v>584</v>
      </c>
      <c r="AY401" s="37" t="s">
        <v>585</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6109</v>
      </c>
      <c r="C402" s="37" t="s">
        <v>6110</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1991</v>
      </c>
      <c r="AJ402" s="37" t="s">
        <v>64</v>
      </c>
      <c r="AK402" s="37" t="s">
        <v>65</v>
      </c>
      <c r="AL402" s="37" t="s">
        <v>66</v>
      </c>
      <c r="AM402" s="37" t="s">
        <v>67</v>
      </c>
      <c r="AN402" s="37">
        <v>36.210090000000001</v>
      </c>
      <c r="AO402" s="37" t="s">
        <v>68</v>
      </c>
      <c r="AP402" s="37"/>
      <c r="AQ402" s="37"/>
      <c r="AR402" s="37" t="s">
        <v>68</v>
      </c>
      <c r="AS402" s="37"/>
      <c r="AT402" s="37"/>
      <c r="AU402" s="37" t="s">
        <v>582</v>
      </c>
      <c r="AV402" s="37" t="s">
        <v>583</v>
      </c>
      <c r="AW402" s="37">
        <v>79.197119999999998</v>
      </c>
      <c r="AX402" s="37" t="s">
        <v>584</v>
      </c>
      <c r="AY402" s="37" t="s">
        <v>585</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6111</v>
      </c>
      <c r="C403" s="37" t="s">
        <v>6112</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1991</v>
      </c>
      <c r="AJ403" s="37" t="s">
        <v>64</v>
      </c>
      <c r="AK403" s="37" t="s">
        <v>65</v>
      </c>
      <c r="AL403" s="37" t="s">
        <v>66</v>
      </c>
      <c r="AM403" s="37" t="s">
        <v>67</v>
      </c>
      <c r="AN403" s="37">
        <v>21.992840000000001</v>
      </c>
      <c r="AO403" s="37" t="s">
        <v>68</v>
      </c>
      <c r="AP403" s="37"/>
      <c r="AQ403" s="37"/>
      <c r="AR403" s="37" t="s">
        <v>68</v>
      </c>
      <c r="AS403" s="37"/>
      <c r="AT403" s="37"/>
      <c r="AU403" s="37" t="s">
        <v>582</v>
      </c>
      <c r="AV403" s="37" t="s">
        <v>583</v>
      </c>
      <c r="AW403" s="37">
        <v>48.101410000000001</v>
      </c>
      <c r="AX403" s="37" t="s">
        <v>584</v>
      </c>
      <c r="AY403" s="37" t="s">
        <v>585</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6113</v>
      </c>
      <c r="C404" s="37" t="s">
        <v>6114</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1989</v>
      </c>
      <c r="AJ404" s="37" t="s">
        <v>64</v>
      </c>
      <c r="AK404" s="37" t="s">
        <v>98</v>
      </c>
      <c r="AL404" s="37" t="s">
        <v>66</v>
      </c>
      <c r="AM404" s="37" t="s">
        <v>67</v>
      </c>
      <c r="AN404" s="37">
        <v>9.2864299999999993</v>
      </c>
      <c r="AO404" s="37" t="s">
        <v>68</v>
      </c>
      <c r="AP404" s="37"/>
      <c r="AQ404" s="37"/>
      <c r="AR404" s="37" t="s">
        <v>68</v>
      </c>
      <c r="AS404" s="37"/>
      <c r="AT404" s="37"/>
      <c r="AU404" s="37" t="s">
        <v>582</v>
      </c>
      <c r="AV404" s="37" t="s">
        <v>583</v>
      </c>
      <c r="AW404" s="37">
        <v>20.309470000000001</v>
      </c>
      <c r="AX404" s="37" t="s">
        <v>584</v>
      </c>
      <c r="AY404" s="37" t="s">
        <v>585</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6115</v>
      </c>
      <c r="C405" s="37" t="s">
        <v>6116</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1989</v>
      </c>
      <c r="AJ405" s="37" t="s">
        <v>64</v>
      </c>
      <c r="AK405" s="37" t="s">
        <v>98</v>
      </c>
      <c r="AL405" s="37" t="s">
        <v>66</v>
      </c>
      <c r="AM405" s="37" t="s">
        <v>67</v>
      </c>
      <c r="AN405" s="37">
        <v>12.47296</v>
      </c>
      <c r="AO405" s="37" t="s">
        <v>68</v>
      </c>
      <c r="AP405" s="37"/>
      <c r="AQ405" s="37"/>
      <c r="AR405" s="37" t="s">
        <v>68</v>
      </c>
      <c r="AS405" s="37"/>
      <c r="AT405" s="37"/>
      <c r="AU405" s="37" t="s">
        <v>582</v>
      </c>
      <c r="AV405" s="37" t="s">
        <v>583</v>
      </c>
      <c r="AW405" s="37">
        <v>27.279389999999999</v>
      </c>
      <c r="AX405" s="37" t="s">
        <v>584</v>
      </c>
      <c r="AY405" s="37" t="s">
        <v>585</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6117</v>
      </c>
      <c r="C406" s="37" t="s">
        <v>6118</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1991</v>
      </c>
      <c r="AJ406" s="37" t="s">
        <v>64</v>
      </c>
      <c r="AK406" s="37" t="s">
        <v>65</v>
      </c>
      <c r="AL406" s="37" t="s">
        <v>66</v>
      </c>
      <c r="AM406" s="37" t="s">
        <v>67</v>
      </c>
      <c r="AN406" s="37">
        <v>4.2696199999999997</v>
      </c>
      <c r="AO406" s="37" t="s">
        <v>68</v>
      </c>
      <c r="AP406" s="37"/>
      <c r="AQ406" s="37"/>
      <c r="AR406" s="37" t="s">
        <v>68</v>
      </c>
      <c r="AS406" s="37"/>
      <c r="AT406" s="37"/>
      <c r="AU406" s="37" t="s">
        <v>582</v>
      </c>
      <c r="AV406" s="37" t="s">
        <v>583</v>
      </c>
      <c r="AW406" s="37">
        <v>9.33812</v>
      </c>
      <c r="AX406" s="37" t="s">
        <v>584</v>
      </c>
      <c r="AY406" s="37" t="s">
        <v>585</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6119</v>
      </c>
      <c r="C407" s="37" t="s">
        <v>6120</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1989</v>
      </c>
      <c r="AJ407" s="37" t="s">
        <v>64</v>
      </c>
      <c r="AK407" s="37" t="s">
        <v>98</v>
      </c>
      <c r="AL407" s="37" t="s">
        <v>66</v>
      </c>
      <c r="AM407" s="37" t="s">
        <v>67</v>
      </c>
      <c r="AN407" s="37">
        <v>82.675529999999995</v>
      </c>
      <c r="AO407" s="37" t="s">
        <v>68</v>
      </c>
      <c r="AP407" s="37"/>
      <c r="AQ407" s="37"/>
      <c r="AR407" s="37" t="s">
        <v>68</v>
      </c>
      <c r="AS407" s="37"/>
      <c r="AT407" s="37"/>
      <c r="AU407" s="37" t="s">
        <v>582</v>
      </c>
      <c r="AV407" s="37" t="s">
        <v>583</v>
      </c>
      <c r="AW407" s="37">
        <v>180.79928000000001</v>
      </c>
      <c r="AX407" s="37" t="s">
        <v>584</v>
      </c>
      <c r="AY407" s="37" t="s">
        <v>585</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6121</v>
      </c>
      <c r="C408" s="37" t="s">
        <v>6122</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1991</v>
      </c>
      <c r="AJ408" s="37" t="s">
        <v>64</v>
      </c>
      <c r="AK408" s="37" t="s">
        <v>65</v>
      </c>
      <c r="AL408" s="37" t="s">
        <v>66</v>
      </c>
      <c r="AM408" s="37" t="s">
        <v>67</v>
      </c>
      <c r="AN408" s="37">
        <v>54.92568</v>
      </c>
      <c r="AO408" s="37" t="s">
        <v>68</v>
      </c>
      <c r="AP408" s="37"/>
      <c r="AQ408" s="37"/>
      <c r="AR408" s="37" t="s">
        <v>68</v>
      </c>
      <c r="AS408" s="37"/>
      <c r="AT408" s="37"/>
      <c r="AU408" s="37" t="s">
        <v>582</v>
      </c>
      <c r="AV408" s="37" t="s">
        <v>583</v>
      </c>
      <c r="AW408" s="37">
        <v>120.13046</v>
      </c>
      <c r="AX408" s="37" t="s">
        <v>584</v>
      </c>
      <c r="AY408" s="37" t="s">
        <v>585</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6123</v>
      </c>
      <c r="C409" s="37" t="s">
        <v>6124</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1991</v>
      </c>
      <c r="AJ409" s="37" t="s">
        <v>64</v>
      </c>
      <c r="AK409" s="37" t="s">
        <v>65</v>
      </c>
      <c r="AL409" s="37" t="s">
        <v>66</v>
      </c>
      <c r="AM409" s="37" t="s">
        <v>67</v>
      </c>
      <c r="AN409" s="37">
        <v>31.88672</v>
      </c>
      <c r="AO409" s="37" t="s">
        <v>68</v>
      </c>
      <c r="AP409" s="37"/>
      <c r="AQ409" s="37"/>
      <c r="AR409" s="37" t="s">
        <v>68</v>
      </c>
      <c r="AS409" s="37"/>
      <c r="AT409" s="37"/>
      <c r="AU409" s="37" t="s">
        <v>582</v>
      </c>
      <c r="AV409" s="37" t="s">
        <v>583</v>
      </c>
      <c r="AW409" s="37">
        <v>69.740920000000003</v>
      </c>
      <c r="AX409" s="37" t="s">
        <v>584</v>
      </c>
      <c r="AY409" s="37" t="s">
        <v>585</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6125</v>
      </c>
      <c r="C410" s="37" t="s">
        <v>6126</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1989</v>
      </c>
      <c r="AJ410" s="37" t="s">
        <v>64</v>
      </c>
      <c r="AK410" s="37" t="s">
        <v>98</v>
      </c>
      <c r="AL410" s="37" t="s">
        <v>66</v>
      </c>
      <c r="AM410" s="37" t="s">
        <v>67</v>
      </c>
      <c r="AN410" s="37">
        <v>18.197040000000001</v>
      </c>
      <c r="AO410" s="37" t="s">
        <v>68</v>
      </c>
      <c r="AP410" s="37"/>
      <c r="AQ410" s="37"/>
      <c r="AR410" s="37" t="s">
        <v>68</v>
      </c>
      <c r="AS410" s="37"/>
      <c r="AT410" s="37"/>
      <c r="AU410" s="37" t="s">
        <v>582</v>
      </c>
      <c r="AV410" s="37" t="s">
        <v>583</v>
      </c>
      <c r="AW410" s="37">
        <v>39.798360000000002</v>
      </c>
      <c r="AX410" s="37" t="s">
        <v>584</v>
      </c>
      <c r="AY410" s="37" t="s">
        <v>585</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6127</v>
      </c>
      <c r="C411" s="37" t="s">
        <v>6128</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760</v>
      </c>
      <c r="AH411" s="37" t="s">
        <v>121</v>
      </c>
      <c r="AI411" s="37" t="s">
        <v>840</v>
      </c>
      <c r="AJ411" s="37" t="s">
        <v>64</v>
      </c>
      <c r="AK411" s="37" t="s">
        <v>98</v>
      </c>
      <c r="AL411" s="37" t="s">
        <v>66</v>
      </c>
      <c r="AM411" s="37" t="s">
        <v>67</v>
      </c>
      <c r="AN411" s="37">
        <v>5.5923800000000004</v>
      </c>
      <c r="AO411" s="37" t="s">
        <v>68</v>
      </c>
      <c r="AP411" s="37"/>
      <c r="AQ411" s="37"/>
      <c r="AR411" s="37" t="s">
        <v>68</v>
      </c>
      <c r="AS411" s="37"/>
      <c r="AT411" s="37"/>
      <c r="AU411" s="37" t="s">
        <v>549</v>
      </c>
      <c r="AV411" s="37" t="s">
        <v>550</v>
      </c>
      <c r="AW411" s="37">
        <v>12.231019999999999</v>
      </c>
      <c r="AX411" s="37" t="s">
        <v>584</v>
      </c>
      <c r="AY411" s="37" t="s">
        <v>585</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6129</v>
      </c>
      <c r="C412" s="37" t="s">
        <v>6130</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1991</v>
      </c>
      <c r="AJ412" s="37" t="s">
        <v>64</v>
      </c>
      <c r="AK412" s="37" t="s">
        <v>65</v>
      </c>
      <c r="AL412" s="37" t="s">
        <v>66</v>
      </c>
      <c r="AM412" s="37" t="s">
        <v>67</v>
      </c>
      <c r="AN412" s="37">
        <v>18.67324</v>
      </c>
      <c r="AO412" s="37" t="s">
        <v>68</v>
      </c>
      <c r="AP412" s="37"/>
      <c r="AQ412" s="37"/>
      <c r="AR412" s="37" t="s">
        <v>68</v>
      </c>
      <c r="AS412" s="37"/>
      <c r="AT412" s="37"/>
      <c r="AU412" s="37" t="s">
        <v>582</v>
      </c>
      <c r="AV412" s="37" t="s">
        <v>583</v>
      </c>
      <c r="AW412" s="37">
        <v>40.84075</v>
      </c>
      <c r="AX412" s="37" t="s">
        <v>584</v>
      </c>
      <c r="AY412" s="37" t="s">
        <v>585</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6131</v>
      </c>
      <c r="C413" s="37" t="s">
        <v>6132</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1014</v>
      </c>
      <c r="AJ413" s="37" t="s">
        <v>64</v>
      </c>
      <c r="AK413" s="37" t="s">
        <v>65</v>
      </c>
      <c r="AL413" s="37" t="s">
        <v>66</v>
      </c>
      <c r="AM413" s="37" t="s">
        <v>67</v>
      </c>
      <c r="AN413" s="37">
        <v>51.158050000000003</v>
      </c>
      <c r="AO413" s="37" t="s">
        <v>68</v>
      </c>
      <c r="AP413" s="37"/>
      <c r="AQ413" s="37"/>
      <c r="AR413" s="37" t="s">
        <v>68</v>
      </c>
      <c r="AS413" s="37"/>
      <c r="AT413" s="37"/>
      <c r="AU413" s="37" t="s">
        <v>549</v>
      </c>
      <c r="AV413" s="37" t="s">
        <v>550</v>
      </c>
      <c r="AW413" s="37">
        <v>111.89018</v>
      </c>
      <c r="AX413" s="37" t="s">
        <v>584</v>
      </c>
      <c r="AY413" s="37" t="s">
        <v>585</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6133</v>
      </c>
      <c r="C414" s="37" t="s">
        <v>6134</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1989</v>
      </c>
      <c r="AJ414" s="37" t="s">
        <v>64</v>
      </c>
      <c r="AK414" s="37" t="s">
        <v>98</v>
      </c>
      <c r="AL414" s="37" t="s">
        <v>66</v>
      </c>
      <c r="AM414" s="37" t="s">
        <v>67</v>
      </c>
      <c r="AN414" s="37">
        <v>6.0804099999999996</v>
      </c>
      <c r="AO414" s="37" t="s">
        <v>68</v>
      </c>
      <c r="AP414" s="37"/>
      <c r="AQ414" s="37"/>
      <c r="AR414" s="37" t="s">
        <v>68</v>
      </c>
      <c r="AS414" s="37"/>
      <c r="AT414" s="37"/>
      <c r="AU414" s="37" t="s">
        <v>582</v>
      </c>
      <c r="AV414" s="37" t="s">
        <v>583</v>
      </c>
      <c r="AW414" s="37">
        <v>13.298349999999999</v>
      </c>
      <c r="AX414" s="37" t="s">
        <v>584</v>
      </c>
      <c r="AY414" s="37" t="s">
        <v>585</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10994</v>
      </c>
      <c r="C415" s="37" t="s">
        <v>10118</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900</v>
      </c>
      <c r="AH415" s="37" t="s">
        <v>273</v>
      </c>
      <c r="AI415" s="37" t="s">
        <v>3021</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3022</v>
      </c>
      <c r="AY415" s="37" t="s">
        <v>3023</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3283</v>
      </c>
      <c r="C416" s="37" t="s">
        <v>3284</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760</v>
      </c>
      <c r="AH416" s="37" t="s">
        <v>794</v>
      </c>
      <c r="AI416" s="37" t="s">
        <v>3285</v>
      </c>
      <c r="AJ416" s="37" t="s">
        <v>795</v>
      </c>
      <c r="AK416" s="37" t="s">
        <v>98</v>
      </c>
      <c r="AL416" s="37" t="s">
        <v>299</v>
      </c>
      <c r="AM416" s="37" t="s">
        <v>300</v>
      </c>
      <c r="AN416" s="37">
        <v>22.76079</v>
      </c>
      <c r="AO416" s="37" t="s">
        <v>68</v>
      </c>
      <c r="AP416" s="37"/>
      <c r="AQ416" s="37"/>
      <c r="AR416" s="37" t="s">
        <v>68</v>
      </c>
      <c r="AS416" s="37"/>
      <c r="AT416" s="37"/>
      <c r="AU416" s="37" t="s">
        <v>577</v>
      </c>
      <c r="AV416" s="37" t="s">
        <v>578</v>
      </c>
      <c r="AW416" s="37">
        <v>99.540580000000006</v>
      </c>
      <c r="AX416" s="37" t="s">
        <v>3286</v>
      </c>
      <c r="AY416" s="37" t="s">
        <v>3287</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3293</v>
      </c>
      <c r="C417" s="37" t="s">
        <v>3294</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760</v>
      </c>
      <c r="AH417" s="37" t="s">
        <v>794</v>
      </c>
      <c r="AI417" s="37" t="s">
        <v>3295</v>
      </c>
      <c r="AJ417" s="37" t="s">
        <v>795</v>
      </c>
      <c r="AK417" s="37" t="s">
        <v>98</v>
      </c>
      <c r="AL417" s="37" t="s">
        <v>299</v>
      </c>
      <c r="AM417" s="37" t="s">
        <v>300</v>
      </c>
      <c r="AN417" s="37">
        <v>10.223979999999999</v>
      </c>
      <c r="AO417" s="37" t="s">
        <v>68</v>
      </c>
      <c r="AP417" s="37"/>
      <c r="AQ417" s="37"/>
      <c r="AR417" s="37" t="s">
        <v>68</v>
      </c>
      <c r="AS417" s="37"/>
      <c r="AT417" s="37"/>
      <c r="AU417" s="37" t="s">
        <v>577</v>
      </c>
      <c r="AV417" s="37" t="s">
        <v>578</v>
      </c>
      <c r="AW417" s="37">
        <v>44.713940000000001</v>
      </c>
      <c r="AX417" s="37" t="s">
        <v>3296</v>
      </c>
      <c r="AY417" s="37" t="s">
        <v>3297</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3787</v>
      </c>
      <c r="C418" s="37" t="s">
        <v>3788</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3789</v>
      </c>
      <c r="AJ418" s="37" t="s">
        <v>158</v>
      </c>
      <c r="AK418" s="37" t="s">
        <v>65</v>
      </c>
      <c r="AL418" s="37" t="s">
        <v>143</v>
      </c>
      <c r="AM418" s="37" t="s">
        <v>144</v>
      </c>
      <c r="AN418" s="37">
        <v>9.9523200000000003</v>
      </c>
      <c r="AO418" s="37" t="s">
        <v>68</v>
      </c>
      <c r="AP418" s="37"/>
      <c r="AQ418" s="37"/>
      <c r="AR418" s="37" t="s">
        <v>68</v>
      </c>
      <c r="AS418" s="37"/>
      <c r="AT418" s="37"/>
      <c r="AU418" s="37" t="s">
        <v>3790</v>
      </c>
      <c r="AV418" s="37" t="s">
        <v>3791</v>
      </c>
      <c r="AW418" s="37">
        <v>21.767009999999999</v>
      </c>
      <c r="AX418" s="37" t="s">
        <v>3792</v>
      </c>
      <c r="AY418" s="37" t="s">
        <v>3793</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2692</v>
      </c>
      <c r="C419" s="37" t="s">
        <v>2693</v>
      </c>
      <c r="D419" s="37" t="s">
        <v>2694</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2695</v>
      </c>
      <c r="AI419" s="37" t="s">
        <v>2696</v>
      </c>
      <c r="AJ419" s="37" t="s">
        <v>2697</v>
      </c>
      <c r="AK419" s="37" t="s">
        <v>65</v>
      </c>
      <c r="AL419" s="37" t="s">
        <v>2698</v>
      </c>
      <c r="AM419" s="37" t="s">
        <v>2699</v>
      </c>
      <c r="AN419" s="37">
        <v>47.206020000000002</v>
      </c>
      <c r="AO419" s="37" t="s">
        <v>68</v>
      </c>
      <c r="AP419" s="37"/>
      <c r="AQ419" s="37"/>
      <c r="AR419" s="37" t="s">
        <v>68</v>
      </c>
      <c r="AS419" s="37"/>
      <c r="AT419" s="37"/>
      <c r="AU419" s="37" t="s">
        <v>2700</v>
      </c>
      <c r="AV419" s="37" t="s">
        <v>2701</v>
      </c>
      <c r="AW419" s="37">
        <v>113.57742</v>
      </c>
      <c r="AX419" s="37" t="s">
        <v>2702</v>
      </c>
      <c r="AY419" s="37" t="s">
        <v>2703</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2704</v>
      </c>
      <c r="C420" s="37" t="s">
        <v>2705</v>
      </c>
      <c r="D420" s="37" t="s">
        <v>2694</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2695</v>
      </c>
      <c r="AI420" s="37" t="s">
        <v>2696</v>
      </c>
      <c r="AJ420" s="37" t="s">
        <v>2697</v>
      </c>
      <c r="AK420" s="37" t="s">
        <v>65</v>
      </c>
      <c r="AL420" s="37" t="s">
        <v>2698</v>
      </c>
      <c r="AM420" s="37" t="s">
        <v>2699</v>
      </c>
      <c r="AN420" s="37">
        <v>26.21829</v>
      </c>
      <c r="AO420" s="37" t="s">
        <v>68</v>
      </c>
      <c r="AP420" s="37"/>
      <c r="AQ420" s="37"/>
      <c r="AR420" s="37" t="s">
        <v>68</v>
      </c>
      <c r="AS420" s="37"/>
      <c r="AT420" s="37"/>
      <c r="AU420" s="37" t="s">
        <v>2700</v>
      </c>
      <c r="AV420" s="37" t="s">
        <v>2701</v>
      </c>
      <c r="AW420" s="37">
        <v>63.081090000000003</v>
      </c>
      <c r="AX420" s="37" t="s">
        <v>2702</v>
      </c>
      <c r="AY420" s="37" t="s">
        <v>2703</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2706</v>
      </c>
      <c r="C421" s="37" t="s">
        <v>2707</v>
      </c>
      <c r="D421" s="37" t="s">
        <v>2694</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2695</v>
      </c>
      <c r="AI421" s="37" t="s">
        <v>2696</v>
      </c>
      <c r="AJ421" s="37" t="s">
        <v>2697</v>
      </c>
      <c r="AK421" s="37" t="s">
        <v>65</v>
      </c>
      <c r="AL421" s="37" t="s">
        <v>2698</v>
      </c>
      <c r="AM421" s="37" t="s">
        <v>2699</v>
      </c>
      <c r="AN421" s="37">
        <v>36.744889999999998</v>
      </c>
      <c r="AO421" s="37" t="s">
        <v>68</v>
      </c>
      <c r="AP421" s="37"/>
      <c r="AQ421" s="37"/>
      <c r="AR421" s="37" t="s">
        <v>68</v>
      </c>
      <c r="AS421" s="37"/>
      <c r="AT421" s="37"/>
      <c r="AU421" s="37" t="s">
        <v>2700</v>
      </c>
      <c r="AV421" s="37" t="s">
        <v>2701</v>
      </c>
      <c r="AW421" s="37">
        <v>88.407889999999995</v>
      </c>
      <c r="AX421" s="37" t="s">
        <v>2702</v>
      </c>
      <c r="AY421" s="37" t="s">
        <v>2703</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6040</v>
      </c>
      <c r="C422" s="37" t="s">
        <v>6041</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900</v>
      </c>
      <c r="AH422" s="37" t="s">
        <v>246</v>
      </c>
      <c r="AI422" s="37" t="s">
        <v>6042</v>
      </c>
      <c r="AJ422" s="37" t="s">
        <v>74</v>
      </c>
      <c r="AK422" s="37" t="s">
        <v>98</v>
      </c>
      <c r="AL422" s="37" t="s">
        <v>247</v>
      </c>
      <c r="AM422" s="37" t="s">
        <v>248</v>
      </c>
      <c r="AN422" s="37">
        <v>38.700530000000001</v>
      </c>
      <c r="AO422" s="37" t="s">
        <v>68</v>
      </c>
      <c r="AP422" s="37"/>
      <c r="AQ422" s="37"/>
      <c r="AR422" s="37" t="s">
        <v>68</v>
      </c>
      <c r="AS422" s="37"/>
      <c r="AT422" s="37"/>
      <c r="AU422" s="37" t="s">
        <v>6043</v>
      </c>
      <c r="AV422" s="37" t="s">
        <v>6044</v>
      </c>
      <c r="AW422" s="37">
        <v>84.630719999999997</v>
      </c>
      <c r="AX422" s="37" t="s">
        <v>4261</v>
      </c>
      <c r="AY422" s="37" t="s">
        <v>586</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3750</v>
      </c>
      <c r="C423" s="37" t="s">
        <v>3751</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760</v>
      </c>
      <c r="AH423" s="37" t="s">
        <v>370</v>
      </c>
      <c r="AI423" s="37" t="s">
        <v>981</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817</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3755</v>
      </c>
      <c r="C424" s="37" t="s">
        <v>3756</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3757</v>
      </c>
      <c r="AI424" s="37" t="s">
        <v>3758</v>
      </c>
      <c r="AJ424" s="37" t="s">
        <v>147</v>
      </c>
      <c r="AK424" s="37" t="s">
        <v>98</v>
      </c>
      <c r="AL424" s="37" t="s">
        <v>371</v>
      </c>
      <c r="AM424" s="37" t="s">
        <v>372</v>
      </c>
      <c r="AN424" s="37">
        <v>1.3663799999999999</v>
      </c>
      <c r="AO424" s="37" t="s">
        <v>68</v>
      </c>
      <c r="AP424" s="37"/>
      <c r="AQ424" s="37"/>
      <c r="AR424" s="37" t="s">
        <v>68</v>
      </c>
      <c r="AS424" s="37"/>
      <c r="AT424" s="37"/>
      <c r="AU424" s="37" t="s">
        <v>1085</v>
      </c>
      <c r="AV424" s="37" t="s">
        <v>1086</v>
      </c>
      <c r="AW424" s="37">
        <v>2.9881000000000002</v>
      </c>
      <c r="AX424" s="37" t="s">
        <v>3759</v>
      </c>
      <c r="AY424" s="37" t="s">
        <v>3760</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3761</v>
      </c>
      <c r="C425" s="37" t="s">
        <v>3762</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760</v>
      </c>
      <c r="AH425" s="37" t="s">
        <v>370</v>
      </c>
      <c r="AI425" s="37" t="s">
        <v>3763</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4387</v>
      </c>
      <c r="C426" s="37" t="s">
        <v>4388</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760</v>
      </c>
      <c r="AH426" s="37" t="s">
        <v>370</v>
      </c>
      <c r="AI426" s="37" t="s">
        <v>3766</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3767</v>
      </c>
      <c r="AY426" s="37" t="s">
        <v>3768</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3764</v>
      </c>
      <c r="C427" s="37" t="s">
        <v>3765</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3766</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3767</v>
      </c>
      <c r="AY427" s="37" t="s">
        <v>3768</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3769</v>
      </c>
      <c r="C428" s="37" t="s">
        <v>3770</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3771</v>
      </c>
      <c r="AJ428" s="37" t="s">
        <v>147</v>
      </c>
      <c r="AK428" s="37" t="s">
        <v>65</v>
      </c>
      <c r="AL428" s="37" t="s">
        <v>371</v>
      </c>
      <c r="AM428" s="37" t="s">
        <v>372</v>
      </c>
      <c r="AN428" s="37">
        <v>163.32329999999999</v>
      </c>
      <c r="AO428" s="37" t="s">
        <v>68</v>
      </c>
      <c r="AP428" s="37"/>
      <c r="AQ428" s="37"/>
      <c r="AR428" s="37" t="s">
        <v>68</v>
      </c>
      <c r="AS428" s="37"/>
      <c r="AT428" s="37"/>
      <c r="AU428" s="37" t="s">
        <v>463</v>
      </c>
      <c r="AV428" s="37" t="s">
        <v>464</v>
      </c>
      <c r="AW428" s="37">
        <v>357.18495000000001</v>
      </c>
      <c r="AX428" s="37" t="s">
        <v>3772</v>
      </c>
      <c r="AY428" s="37" t="s">
        <v>3773</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3774</v>
      </c>
      <c r="C429" s="37" t="s">
        <v>3775</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3771</v>
      </c>
      <c r="AJ429" s="37" t="s">
        <v>147</v>
      </c>
      <c r="AK429" s="37" t="s">
        <v>65</v>
      </c>
      <c r="AL429" s="37" t="s">
        <v>371</v>
      </c>
      <c r="AM429" s="37" t="s">
        <v>372</v>
      </c>
      <c r="AN429" s="37">
        <v>13.159929999999999</v>
      </c>
      <c r="AO429" s="37" t="s">
        <v>68</v>
      </c>
      <c r="AP429" s="37"/>
      <c r="AQ429" s="37"/>
      <c r="AR429" s="37" t="s">
        <v>68</v>
      </c>
      <c r="AS429" s="37"/>
      <c r="AT429" s="37"/>
      <c r="AU429" s="37" t="s">
        <v>463</v>
      </c>
      <c r="AV429" s="37" t="s">
        <v>464</v>
      </c>
      <c r="AW429" s="37">
        <v>28.780539999999998</v>
      </c>
      <c r="AX429" s="37" t="s">
        <v>3772</v>
      </c>
      <c r="AY429" s="37" t="s">
        <v>3773</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3776</v>
      </c>
      <c r="C430" s="37" t="s">
        <v>3777</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760</v>
      </c>
      <c r="AH430" s="37" t="s">
        <v>370</v>
      </c>
      <c r="AI430" s="37" t="s">
        <v>887</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888</v>
      </c>
      <c r="AY430" s="37" t="s">
        <v>889</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3746</v>
      </c>
      <c r="C431" s="37" t="s">
        <v>3747</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760</v>
      </c>
      <c r="AH431" s="37" t="s">
        <v>370</v>
      </c>
      <c r="AI431" s="37" t="s">
        <v>623</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624</v>
      </c>
      <c r="AY431" s="37" t="s">
        <v>625</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3213</v>
      </c>
      <c r="C432" s="37" t="s">
        <v>3214</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760</v>
      </c>
      <c r="AH432" s="37" t="s">
        <v>239</v>
      </c>
      <c r="AI432" s="37" t="s">
        <v>576</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575</v>
      </c>
      <c r="AY432" s="37" t="s">
        <v>551</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3216</v>
      </c>
      <c r="C433" s="37" t="s">
        <v>3217</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760</v>
      </c>
      <c r="AH433" s="37" t="s">
        <v>239</v>
      </c>
      <c r="AI433" s="37" t="s">
        <v>3218</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484</v>
      </c>
      <c r="AY433" s="37" t="s">
        <v>485</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3783</v>
      </c>
      <c r="C434" s="37" t="s">
        <v>3784</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760</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1915</v>
      </c>
      <c r="AY434" s="37" t="s">
        <v>1916</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3785</v>
      </c>
      <c r="C435" s="37" t="s">
        <v>3786</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7" t="s">
        <v>760</v>
      </c>
      <c r="AH435" s="37" t="s">
        <v>180</v>
      </c>
      <c r="AI435" s="37" t="s">
        <v>663</v>
      </c>
      <c r="AJ435" s="37" t="s">
        <v>147</v>
      </c>
      <c r="AK435" s="37" t="s">
        <v>65</v>
      </c>
      <c r="AL435" s="37" t="s">
        <v>148</v>
      </c>
      <c r="AM435" s="37" t="s">
        <v>149</v>
      </c>
      <c r="AN435" s="37">
        <v>120.1019</v>
      </c>
      <c r="AO435" s="37" t="s">
        <v>68</v>
      </c>
      <c r="AP435" s="37"/>
      <c r="AQ435" s="37"/>
      <c r="AR435" s="37" t="s">
        <v>68</v>
      </c>
      <c r="AS435" s="37"/>
      <c r="AT435" s="37"/>
      <c r="AU435" s="37" t="s">
        <v>497</v>
      </c>
      <c r="AV435" s="37" t="s">
        <v>498</v>
      </c>
      <c r="AW435" s="37">
        <v>262.65660000000003</v>
      </c>
      <c r="AX435" s="37" t="s">
        <v>1912</v>
      </c>
      <c r="AY435" s="37" t="s">
        <v>1913</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2712</v>
      </c>
      <c r="C436" s="37" t="s">
        <v>2713</v>
      </c>
      <c r="D436" s="37" t="s">
        <v>187</v>
      </c>
      <c r="E436" s="37" t="s">
        <v>2714</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2715</v>
      </c>
      <c r="AI436" s="37" t="s">
        <v>2716</v>
      </c>
      <c r="AJ436" s="37" t="s">
        <v>2717</v>
      </c>
      <c r="AK436" s="37" t="s">
        <v>152</v>
      </c>
      <c r="AL436" s="37" t="s">
        <v>2718</v>
      </c>
      <c r="AM436" s="37" t="s">
        <v>2719</v>
      </c>
      <c r="AN436" s="37">
        <v>37.797370000000001</v>
      </c>
      <c r="AO436" s="37" t="s">
        <v>68</v>
      </c>
      <c r="AP436" s="37"/>
      <c r="AQ436" s="37"/>
      <c r="AR436" s="37" t="s">
        <v>68</v>
      </c>
      <c r="AS436" s="37"/>
      <c r="AT436" s="37"/>
      <c r="AU436" s="37" t="s">
        <v>2720</v>
      </c>
      <c r="AV436" s="37" t="s">
        <v>2721</v>
      </c>
      <c r="AW436" s="37">
        <v>90.924120000000002</v>
      </c>
      <c r="AX436" s="37" t="s">
        <v>2722</v>
      </c>
      <c r="AY436" s="37" t="s">
        <v>2723</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3748</v>
      </c>
      <c r="C437" s="37" t="s">
        <v>3749</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760</v>
      </c>
      <c r="AH437" s="37" t="s">
        <v>180</v>
      </c>
      <c r="AI437" s="37" t="s">
        <v>638</v>
      </c>
      <c r="AJ437" s="37" t="s">
        <v>147</v>
      </c>
      <c r="AK437" s="37" t="s">
        <v>98</v>
      </c>
      <c r="AL437" s="37" t="s">
        <v>148</v>
      </c>
      <c r="AM437" s="37" t="s">
        <v>149</v>
      </c>
      <c r="AN437" s="37">
        <v>103.58132000000001</v>
      </c>
      <c r="AO437" s="37" t="s">
        <v>68</v>
      </c>
      <c r="AP437" s="37"/>
      <c r="AQ437" s="37"/>
      <c r="AR437" s="37" t="s">
        <v>68</v>
      </c>
      <c r="AS437" s="37"/>
      <c r="AT437" s="37"/>
      <c r="AU437" s="37" t="s">
        <v>639</v>
      </c>
      <c r="AV437" s="37" t="s">
        <v>640</v>
      </c>
      <c r="AW437" s="37">
        <v>226.52011999999999</v>
      </c>
      <c r="AX437" s="37" t="s">
        <v>1908</v>
      </c>
      <c r="AY437" s="37" t="s">
        <v>1909</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2109</v>
      </c>
      <c r="C438" s="37" t="s">
        <v>2110</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411</v>
      </c>
      <c r="AI438" s="37" t="s">
        <v>1144</v>
      </c>
      <c r="AJ438" s="37" t="s">
        <v>240</v>
      </c>
      <c r="AK438" s="37" t="s">
        <v>98</v>
      </c>
      <c r="AL438" s="37" t="s">
        <v>294</v>
      </c>
      <c r="AM438" s="37" t="s">
        <v>295</v>
      </c>
      <c r="AN438" s="37">
        <v>6.1032200000000003</v>
      </c>
      <c r="AO438" s="37" t="s">
        <v>68</v>
      </c>
      <c r="AP438" s="37"/>
      <c r="AQ438" s="37"/>
      <c r="AR438" s="37" t="s">
        <v>68</v>
      </c>
      <c r="AS438" s="37"/>
      <c r="AT438" s="37"/>
      <c r="AU438" s="37" t="s">
        <v>554</v>
      </c>
      <c r="AV438" s="37" t="s">
        <v>555</v>
      </c>
      <c r="AW438" s="37">
        <v>26.69463</v>
      </c>
      <c r="AX438" s="37" t="s">
        <v>1145</v>
      </c>
      <c r="AY438" s="37" t="s">
        <v>1146</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2111</v>
      </c>
      <c r="C439" s="37" t="s">
        <v>2112</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760</v>
      </c>
      <c r="AH439" s="37" t="s">
        <v>411</v>
      </c>
      <c r="AI439" s="37" t="s">
        <v>1144</v>
      </c>
      <c r="AJ439" s="37" t="s">
        <v>240</v>
      </c>
      <c r="AK439" s="37" t="s">
        <v>98</v>
      </c>
      <c r="AL439" s="37" t="s">
        <v>294</v>
      </c>
      <c r="AM439" s="37" t="s">
        <v>295</v>
      </c>
      <c r="AN439" s="37">
        <v>15.62274</v>
      </c>
      <c r="AO439" s="37" t="s">
        <v>68</v>
      </c>
      <c r="AP439" s="37"/>
      <c r="AQ439" s="37"/>
      <c r="AR439" s="37" t="s">
        <v>68</v>
      </c>
      <c r="AS439" s="37"/>
      <c r="AT439" s="37"/>
      <c r="AU439" s="37" t="s">
        <v>554</v>
      </c>
      <c r="AV439" s="37" t="s">
        <v>555</v>
      </c>
      <c r="AW439" s="37">
        <v>68.331890000000001</v>
      </c>
      <c r="AX439" s="37" t="s">
        <v>1145</v>
      </c>
      <c r="AY439" s="37" t="s">
        <v>1146</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2121</v>
      </c>
      <c r="C440" s="37" t="s">
        <v>2122</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411</v>
      </c>
      <c r="AI440" s="37" t="s">
        <v>2123</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2124</v>
      </c>
      <c r="AY440" s="37" t="s">
        <v>2125</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2126</v>
      </c>
      <c r="C441" s="37" t="s">
        <v>2127</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411</v>
      </c>
      <c r="AI441" s="37" t="s">
        <v>2123</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2124</v>
      </c>
      <c r="AY441" s="37" t="s">
        <v>2125</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2128</v>
      </c>
      <c r="C442" s="37" t="s">
        <v>2129</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411</v>
      </c>
      <c r="AI442" s="37" t="s">
        <v>2123</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2124</v>
      </c>
      <c r="AY442" s="37" t="s">
        <v>2125</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2132</v>
      </c>
      <c r="C443" s="37" t="s">
        <v>2133</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760</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2135</v>
      </c>
      <c r="C444" s="37" t="s">
        <v>2136</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760</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2138</v>
      </c>
      <c r="C445" s="37" t="s">
        <v>2139</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760</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2141</v>
      </c>
      <c r="C446" s="37" t="s">
        <v>2142</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760</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2143</v>
      </c>
      <c r="C447" s="37" t="s">
        <v>2144</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760</v>
      </c>
      <c r="AH447" s="37" t="s">
        <v>411</v>
      </c>
      <c r="AI447" s="37" t="s">
        <v>2145</v>
      </c>
      <c r="AJ447" s="37" t="s">
        <v>240</v>
      </c>
      <c r="AK447" s="37" t="s">
        <v>65</v>
      </c>
      <c r="AL447" s="37" t="s">
        <v>294</v>
      </c>
      <c r="AM447" s="37" t="s">
        <v>295</v>
      </c>
      <c r="AN447" s="37">
        <v>14.72392</v>
      </c>
      <c r="AO447" s="37" t="s">
        <v>68</v>
      </c>
      <c r="AP447" s="37"/>
      <c r="AQ447" s="37"/>
      <c r="AR447" s="37" t="s">
        <v>68</v>
      </c>
      <c r="AS447" s="37"/>
      <c r="AT447" s="37"/>
      <c r="AU447" s="37" t="s">
        <v>554</v>
      </c>
      <c r="AV447" s="37" t="s">
        <v>555</v>
      </c>
      <c r="AW447" s="37">
        <v>64.387600000000006</v>
      </c>
      <c r="AX447" s="37" t="s">
        <v>2146</v>
      </c>
      <c r="AY447" s="37" t="s">
        <v>2147</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2148</v>
      </c>
      <c r="C448" s="37" t="s">
        <v>2149</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760</v>
      </c>
      <c r="AH448" s="37" t="s">
        <v>239</v>
      </c>
      <c r="AI448" s="37" t="s">
        <v>617</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575</v>
      </c>
      <c r="AY448" s="37" t="s">
        <v>551</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2150</v>
      </c>
      <c r="C449" s="37" t="s">
        <v>2151</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2152</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2153</v>
      </c>
      <c r="AY449" s="37" t="s">
        <v>5148</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2154</v>
      </c>
      <c r="C450" s="37" t="s">
        <v>2155</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760</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2157</v>
      </c>
      <c r="C451" s="37" t="s">
        <v>2158</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7" t="s">
        <v>760</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2159</v>
      </c>
      <c r="C452" s="37" t="s">
        <v>2160</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760</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2161</v>
      </c>
      <c r="C453" s="37" t="s">
        <v>2162</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760</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2163</v>
      </c>
      <c r="C454" s="37" t="s">
        <v>2164</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760</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2165</v>
      </c>
      <c r="C455" s="37" t="s">
        <v>2166</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760</v>
      </c>
      <c r="AH455" s="37" t="s">
        <v>239</v>
      </c>
      <c r="AI455" s="37" t="s">
        <v>2167</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645</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2168</v>
      </c>
      <c r="C456" s="37" t="s">
        <v>2169</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760</v>
      </c>
      <c r="AH456" s="37" t="s">
        <v>239</v>
      </c>
      <c r="AI456" s="37" t="s">
        <v>2167</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645</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2171</v>
      </c>
      <c r="C457" s="37" t="s">
        <v>2172</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760</v>
      </c>
      <c r="AH457" s="37" t="s">
        <v>239</v>
      </c>
      <c r="AI457" s="37" t="s">
        <v>2167</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645</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2173</v>
      </c>
      <c r="C458" s="37" t="s">
        <v>2174</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760</v>
      </c>
      <c r="AH458" s="37" t="s">
        <v>239</v>
      </c>
      <c r="AI458" s="37" t="s">
        <v>2167</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645</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2175</v>
      </c>
      <c r="C459" s="37" t="s">
        <v>2176</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2167</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645</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2177</v>
      </c>
      <c r="C460" s="37" t="s">
        <v>2178</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411</v>
      </c>
      <c r="AI460" s="37" t="s">
        <v>2179</v>
      </c>
      <c r="AJ460" s="37" t="s">
        <v>240</v>
      </c>
      <c r="AK460" s="37" t="s">
        <v>98</v>
      </c>
      <c r="AL460" s="37" t="s">
        <v>294</v>
      </c>
      <c r="AM460" s="37" t="s">
        <v>295</v>
      </c>
      <c r="AN460" s="37">
        <v>16.995899999999999</v>
      </c>
      <c r="AO460" s="37" t="s">
        <v>68</v>
      </c>
      <c r="AP460" s="37"/>
      <c r="AQ460" s="37"/>
      <c r="AR460" s="37" t="s">
        <v>68</v>
      </c>
      <c r="AS460" s="37"/>
      <c r="AT460" s="37"/>
      <c r="AU460" s="37" t="s">
        <v>554</v>
      </c>
      <c r="AV460" s="37" t="s">
        <v>555</v>
      </c>
      <c r="AW460" s="37">
        <v>74.334130000000002</v>
      </c>
      <c r="AX460" s="37" t="s">
        <v>2180</v>
      </c>
      <c r="AY460" s="37" t="s">
        <v>2181</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2182</v>
      </c>
      <c r="C461" s="37" t="s">
        <v>2183</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7" t="s">
        <v>760</v>
      </c>
      <c r="AH461" s="37" t="s">
        <v>411</v>
      </c>
      <c r="AI461" s="37" t="s">
        <v>2179</v>
      </c>
      <c r="AJ461" s="37" t="s">
        <v>240</v>
      </c>
      <c r="AK461" s="37" t="s">
        <v>98</v>
      </c>
      <c r="AL461" s="37" t="s">
        <v>294</v>
      </c>
      <c r="AM461" s="37" t="s">
        <v>295</v>
      </c>
      <c r="AN461" s="37">
        <v>16.99832</v>
      </c>
      <c r="AO461" s="37" t="s">
        <v>68</v>
      </c>
      <c r="AP461" s="37"/>
      <c r="AQ461" s="37"/>
      <c r="AR461" s="37" t="s">
        <v>68</v>
      </c>
      <c r="AS461" s="37"/>
      <c r="AT461" s="37"/>
      <c r="AU461" s="37" t="s">
        <v>554</v>
      </c>
      <c r="AV461" s="37" t="s">
        <v>555</v>
      </c>
      <c r="AW461" s="37">
        <v>74.344759999999994</v>
      </c>
      <c r="AX461" s="37" t="s">
        <v>2180</v>
      </c>
      <c r="AY461" s="37" t="s">
        <v>2181</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2186</v>
      </c>
      <c r="C462" s="37" t="s">
        <v>2187</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2188</v>
      </c>
      <c r="C463" s="37" t="s">
        <v>2189</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7" t="s">
        <v>760</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2190</v>
      </c>
      <c r="C464" s="37" t="s">
        <v>2191</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760</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3231</v>
      </c>
      <c r="C465" s="37" t="s">
        <v>3232</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760</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6139</v>
      </c>
      <c r="C466" s="37" t="s">
        <v>6140</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900</v>
      </c>
      <c r="AH466" s="37" t="s">
        <v>491</v>
      </c>
      <c r="AI466" s="37" t="s">
        <v>6141</v>
      </c>
      <c r="AJ466" s="37" t="s">
        <v>74</v>
      </c>
      <c r="AK466" s="37" t="s">
        <v>98</v>
      </c>
      <c r="AL466" s="37" t="s">
        <v>213</v>
      </c>
      <c r="AM466" s="37" t="s">
        <v>214</v>
      </c>
      <c r="AN466" s="37">
        <v>179.67449999999999</v>
      </c>
      <c r="AO466" s="37" t="s">
        <v>68</v>
      </c>
      <c r="AP466" s="37"/>
      <c r="AQ466" s="37"/>
      <c r="AR466" s="37" t="s">
        <v>68</v>
      </c>
      <c r="AS466" s="37"/>
      <c r="AT466" s="37"/>
      <c r="AU466" s="37" t="s">
        <v>1345</v>
      </c>
      <c r="AV466" s="37" t="s">
        <v>1346</v>
      </c>
      <c r="AW466" s="37">
        <v>392.93225999999999</v>
      </c>
      <c r="AX466" s="37" t="s">
        <v>6142</v>
      </c>
      <c r="AY466" s="37" t="s">
        <v>4287</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6143</v>
      </c>
      <c r="C467" s="37" t="s">
        <v>6144</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900</v>
      </c>
      <c r="AH467" s="37" t="s">
        <v>491</v>
      </c>
      <c r="AI467" s="37" t="s">
        <v>6145</v>
      </c>
      <c r="AJ467" s="37" t="s">
        <v>74</v>
      </c>
      <c r="AK467" s="37" t="s">
        <v>98</v>
      </c>
      <c r="AL467" s="37" t="s">
        <v>213</v>
      </c>
      <c r="AM467" s="37" t="s">
        <v>214</v>
      </c>
      <c r="AN467" s="37">
        <v>341.79532999999998</v>
      </c>
      <c r="AO467" s="37" t="s">
        <v>68</v>
      </c>
      <c r="AP467" s="37"/>
      <c r="AQ467" s="37"/>
      <c r="AR467" s="37" t="s">
        <v>68</v>
      </c>
      <c r="AS467" s="37"/>
      <c r="AT467" s="37"/>
      <c r="AU467" s="37" t="s">
        <v>6146</v>
      </c>
      <c r="AV467" s="37" t="s">
        <v>6147</v>
      </c>
      <c r="AW467" s="37">
        <v>747.34897999999998</v>
      </c>
      <c r="AX467" s="37" t="s">
        <v>6142</v>
      </c>
      <c r="AY467" s="37" t="s">
        <v>4287</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6148</v>
      </c>
      <c r="C468" s="37" t="s">
        <v>6149</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900</v>
      </c>
      <c r="AH468" s="37" t="s">
        <v>491</v>
      </c>
      <c r="AI468" s="37" t="s">
        <v>6150</v>
      </c>
      <c r="AJ468" s="37" t="s">
        <v>74</v>
      </c>
      <c r="AK468" s="37" t="s">
        <v>98</v>
      </c>
      <c r="AL468" s="37" t="s">
        <v>213</v>
      </c>
      <c r="AM468" s="37" t="s">
        <v>214</v>
      </c>
      <c r="AN468" s="37">
        <v>56.009929999999997</v>
      </c>
      <c r="AO468" s="37" t="s">
        <v>68</v>
      </c>
      <c r="AP468" s="37"/>
      <c r="AQ468" s="37"/>
      <c r="AR468" s="37" t="s">
        <v>68</v>
      </c>
      <c r="AS468" s="37"/>
      <c r="AT468" s="37"/>
      <c r="AU468" s="37" t="s">
        <v>6151</v>
      </c>
      <c r="AV468" s="37" t="s">
        <v>6152</v>
      </c>
      <c r="AW468" s="37">
        <v>122.46793</v>
      </c>
      <c r="AX468" s="37" t="s">
        <v>6142</v>
      </c>
      <c r="AY468" s="37" t="s">
        <v>4287</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6153</v>
      </c>
      <c r="C469" s="37" t="s">
        <v>6154</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900</v>
      </c>
      <c r="AH469" s="37" t="s">
        <v>491</v>
      </c>
      <c r="AI469" s="37" t="s">
        <v>6145</v>
      </c>
      <c r="AJ469" s="37" t="s">
        <v>74</v>
      </c>
      <c r="AK469" s="37" t="s">
        <v>98</v>
      </c>
      <c r="AL469" s="37" t="s">
        <v>213</v>
      </c>
      <c r="AM469" s="37" t="s">
        <v>214</v>
      </c>
      <c r="AN469" s="37">
        <v>237.48505</v>
      </c>
      <c r="AO469" s="37" t="s">
        <v>68</v>
      </c>
      <c r="AP469" s="37"/>
      <c r="AQ469" s="37"/>
      <c r="AR469" s="37" t="s">
        <v>68</v>
      </c>
      <c r="AS469" s="37"/>
      <c r="AT469" s="37"/>
      <c r="AU469" s="37" t="s">
        <v>6146</v>
      </c>
      <c r="AV469" s="37" t="s">
        <v>6147</v>
      </c>
      <c r="AW469" s="37">
        <v>519.28483000000006</v>
      </c>
      <c r="AX469" s="37" t="s">
        <v>6142</v>
      </c>
      <c r="AY469" s="37" t="s">
        <v>4287</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6155</v>
      </c>
      <c r="C470" s="37" t="s">
        <v>6156</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900</v>
      </c>
      <c r="AH470" s="37" t="s">
        <v>491</v>
      </c>
      <c r="AI470" s="37" t="s">
        <v>6145</v>
      </c>
      <c r="AJ470" s="37" t="s">
        <v>74</v>
      </c>
      <c r="AK470" s="37" t="s">
        <v>98</v>
      </c>
      <c r="AL470" s="37" t="s">
        <v>213</v>
      </c>
      <c r="AM470" s="37" t="s">
        <v>214</v>
      </c>
      <c r="AN470" s="37">
        <v>262.96105</v>
      </c>
      <c r="AO470" s="37" t="s">
        <v>68</v>
      </c>
      <c r="AP470" s="37"/>
      <c r="AQ470" s="37"/>
      <c r="AR470" s="37" t="s">
        <v>68</v>
      </c>
      <c r="AS470" s="37"/>
      <c r="AT470" s="37"/>
      <c r="AU470" s="37" t="s">
        <v>6146</v>
      </c>
      <c r="AV470" s="37" t="s">
        <v>6147</v>
      </c>
      <c r="AW470" s="37">
        <v>575.13508000000002</v>
      </c>
      <c r="AX470" s="37" t="s">
        <v>6142</v>
      </c>
      <c r="AY470" s="37" t="s">
        <v>4287</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3233</v>
      </c>
      <c r="C471" s="37" t="s">
        <v>3234</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641</v>
      </c>
      <c r="AI471" s="37" t="s">
        <v>1019</v>
      </c>
      <c r="AJ471" s="37" t="s">
        <v>642</v>
      </c>
      <c r="AK471" s="37" t="s">
        <v>98</v>
      </c>
      <c r="AL471" s="37" t="s">
        <v>643</v>
      </c>
      <c r="AM471" s="37" t="s">
        <v>644</v>
      </c>
      <c r="AN471" s="37">
        <v>109.68428</v>
      </c>
      <c r="AO471" s="37" t="s">
        <v>68</v>
      </c>
      <c r="AP471" s="37"/>
      <c r="AQ471" s="37"/>
      <c r="AR471" s="37" t="s">
        <v>68</v>
      </c>
      <c r="AS471" s="37"/>
      <c r="AT471" s="37"/>
      <c r="AU471" s="37" t="s">
        <v>1020</v>
      </c>
      <c r="AV471" s="37" t="s">
        <v>1021</v>
      </c>
      <c r="AW471" s="37">
        <v>239.85805999999999</v>
      </c>
      <c r="AX471" s="37" t="s">
        <v>1022</v>
      </c>
      <c r="AY471" s="37" t="s">
        <v>1023</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3241</v>
      </c>
      <c r="C472" s="37" t="s">
        <v>3242</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760</v>
      </c>
      <c r="AH472" s="37" t="s">
        <v>641</v>
      </c>
      <c r="AI472" s="37" t="s">
        <v>1019</v>
      </c>
      <c r="AJ472" s="37" t="s">
        <v>642</v>
      </c>
      <c r="AK472" s="37" t="s">
        <v>98</v>
      </c>
      <c r="AL472" s="37" t="s">
        <v>643</v>
      </c>
      <c r="AM472" s="37" t="s">
        <v>644</v>
      </c>
      <c r="AN472" s="37">
        <v>3.41283</v>
      </c>
      <c r="AO472" s="37" t="s">
        <v>68</v>
      </c>
      <c r="AP472" s="37"/>
      <c r="AQ472" s="37"/>
      <c r="AR472" s="37" t="s">
        <v>68</v>
      </c>
      <c r="AS472" s="37"/>
      <c r="AT472" s="37"/>
      <c r="AU472" s="37" t="s">
        <v>1020</v>
      </c>
      <c r="AV472" s="37" t="s">
        <v>1021</v>
      </c>
      <c r="AW472" s="37">
        <v>7.4633700000000003</v>
      </c>
      <c r="AX472" s="37" t="s">
        <v>1022</v>
      </c>
      <c r="AY472" s="37" t="s">
        <v>1023</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3247</v>
      </c>
      <c r="C473" s="37" t="s">
        <v>3248</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760</v>
      </c>
      <c r="AH473" s="37" t="s">
        <v>641</v>
      </c>
      <c r="AI473" s="37" t="s">
        <v>1746</v>
      </c>
      <c r="AJ473" s="37" t="s">
        <v>642</v>
      </c>
      <c r="AK473" s="37" t="s">
        <v>152</v>
      </c>
      <c r="AL473" s="37" t="s">
        <v>643</v>
      </c>
      <c r="AM473" s="37" t="s">
        <v>644</v>
      </c>
      <c r="AN473" s="37">
        <v>8.054E-2</v>
      </c>
      <c r="AO473" s="37" t="s">
        <v>68</v>
      </c>
      <c r="AP473" s="37"/>
      <c r="AQ473" s="37"/>
      <c r="AR473" s="37" t="s">
        <v>68</v>
      </c>
      <c r="AS473" s="37"/>
      <c r="AT473" s="37"/>
      <c r="AU473" s="37" t="s">
        <v>1747</v>
      </c>
      <c r="AV473" s="37" t="s">
        <v>1748</v>
      </c>
      <c r="AW473" s="37">
        <v>0.17610000000000001</v>
      </c>
      <c r="AX473" s="37" t="s">
        <v>1749</v>
      </c>
      <c r="AY473" s="37" t="s">
        <v>1750</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3249</v>
      </c>
      <c r="C474" s="37" t="s">
        <v>3250</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641</v>
      </c>
      <c r="AI474" s="37" t="s">
        <v>1746</v>
      </c>
      <c r="AJ474" s="37" t="s">
        <v>642</v>
      </c>
      <c r="AK474" s="37" t="s">
        <v>152</v>
      </c>
      <c r="AL474" s="37" t="s">
        <v>643</v>
      </c>
      <c r="AM474" s="37" t="s">
        <v>644</v>
      </c>
      <c r="AN474" s="37">
        <v>3.06006</v>
      </c>
      <c r="AO474" s="37" t="s">
        <v>68</v>
      </c>
      <c r="AP474" s="37"/>
      <c r="AQ474" s="37"/>
      <c r="AR474" s="37" t="s">
        <v>68</v>
      </c>
      <c r="AS474" s="37"/>
      <c r="AT474" s="37"/>
      <c r="AU474" s="37" t="s">
        <v>1747</v>
      </c>
      <c r="AV474" s="37" t="s">
        <v>1748</v>
      </c>
      <c r="AW474" s="37">
        <v>6.69191</v>
      </c>
      <c r="AX474" s="37" t="s">
        <v>1749</v>
      </c>
      <c r="AY474" s="37" t="s">
        <v>1750</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3251</v>
      </c>
      <c r="C475" s="37" t="s">
        <v>3252</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760</v>
      </c>
      <c r="AH475" s="37" t="s">
        <v>641</v>
      </c>
      <c r="AI475" s="37" t="s">
        <v>1746</v>
      </c>
      <c r="AJ475" s="37" t="s">
        <v>642</v>
      </c>
      <c r="AK475" s="37" t="s">
        <v>152</v>
      </c>
      <c r="AL475" s="37" t="s">
        <v>643</v>
      </c>
      <c r="AM475" s="37" t="s">
        <v>644</v>
      </c>
      <c r="AN475" s="37">
        <v>2.9936799999999999</v>
      </c>
      <c r="AO475" s="37" t="s">
        <v>68</v>
      </c>
      <c r="AP475" s="37"/>
      <c r="AQ475" s="37"/>
      <c r="AR475" s="37" t="s">
        <v>68</v>
      </c>
      <c r="AS475" s="37"/>
      <c r="AT475" s="37"/>
      <c r="AU475" s="37" t="s">
        <v>1747</v>
      </c>
      <c r="AV475" s="37" t="s">
        <v>1748</v>
      </c>
      <c r="AW475" s="37">
        <v>6.5468999999999999</v>
      </c>
      <c r="AX475" s="37" t="s">
        <v>1749</v>
      </c>
      <c r="AY475" s="37" t="s">
        <v>1750</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3258</v>
      </c>
      <c r="C476" s="37" t="s">
        <v>3259</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760</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2194</v>
      </c>
      <c r="C477" s="37" t="s">
        <v>2195</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760</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2200</v>
      </c>
      <c r="C478" s="37" t="s">
        <v>2201</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760</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2203</v>
      </c>
      <c r="C479" s="37" t="s">
        <v>2204</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760</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2205</v>
      </c>
      <c r="C480" s="37" t="s">
        <v>2206</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760</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2207</v>
      </c>
      <c r="C481" s="37" t="s">
        <v>2208</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760</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2209</v>
      </c>
      <c r="C482" s="37" t="s">
        <v>2210</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760</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3263</v>
      </c>
      <c r="C483" s="37" t="s">
        <v>3264</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760</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3265</v>
      </c>
      <c r="C484" s="37" t="s">
        <v>3266</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3267</v>
      </c>
      <c r="C485" s="37" t="s">
        <v>3268</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760</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3269</v>
      </c>
      <c r="C486" s="37" t="s">
        <v>3270</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760</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3271</v>
      </c>
      <c r="C487" s="37" t="s">
        <v>3272</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760</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3273</v>
      </c>
      <c r="C488" s="37" t="s">
        <v>3274</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760</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3275</v>
      </c>
      <c r="C489" s="37" t="s">
        <v>3276</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760</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3277</v>
      </c>
      <c r="C490" s="37" t="s">
        <v>3278</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760</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3279</v>
      </c>
      <c r="C491" s="37" t="s">
        <v>3280</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3281</v>
      </c>
      <c r="C492" s="37" t="s">
        <v>3282</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760</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3288</v>
      </c>
      <c r="C493" s="37" t="s">
        <v>3289</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900</v>
      </c>
      <c r="AH493" s="37" t="s">
        <v>794</v>
      </c>
      <c r="AI493" s="37" t="s">
        <v>3290</v>
      </c>
      <c r="AJ493" s="37" t="s">
        <v>795</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3291</v>
      </c>
      <c r="AY493" s="37" t="s">
        <v>3292</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3299</v>
      </c>
      <c r="C494" s="37" t="s">
        <v>3300</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760</v>
      </c>
      <c r="AH494" s="37" t="s">
        <v>641</v>
      </c>
      <c r="AI494" s="37" t="s">
        <v>1728</v>
      </c>
      <c r="AJ494" s="37" t="s">
        <v>642</v>
      </c>
      <c r="AK494" s="37" t="s">
        <v>98</v>
      </c>
      <c r="AL494" s="37" t="s">
        <v>643</v>
      </c>
      <c r="AM494" s="37" t="s">
        <v>644</v>
      </c>
      <c r="AN494" s="37">
        <v>4.0899700000000001</v>
      </c>
      <c r="AO494" s="37" t="s">
        <v>68</v>
      </c>
      <c r="AP494" s="37"/>
      <c r="AQ494" s="37"/>
      <c r="AR494" s="37" t="s">
        <v>68</v>
      </c>
      <c r="AS494" s="37"/>
      <c r="AT494" s="37"/>
      <c r="AU494" s="37" t="s">
        <v>1729</v>
      </c>
      <c r="AV494" s="37" t="s">
        <v>1730</v>
      </c>
      <c r="AW494" s="37">
        <v>8.9440500000000007</v>
      </c>
      <c r="AX494" s="37" t="s">
        <v>1946</v>
      </c>
      <c r="AY494" s="37" t="s">
        <v>1947</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5500</v>
      </c>
      <c r="C495" s="37" t="s">
        <v>5501</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579</v>
      </c>
      <c r="AI495" s="37" t="s">
        <v>5502</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2901</v>
      </c>
      <c r="C496" s="37" t="s">
        <v>9992</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518</v>
      </c>
      <c r="AI496" s="37" t="s">
        <v>2898</v>
      </c>
      <c r="AJ496" s="37" t="s">
        <v>74</v>
      </c>
      <c r="AK496" s="37" t="s">
        <v>98</v>
      </c>
      <c r="AL496" s="37" t="s">
        <v>278</v>
      </c>
      <c r="AM496" s="37" t="s">
        <v>279</v>
      </c>
      <c r="AN496" s="37">
        <v>13.240970000000001</v>
      </c>
      <c r="AO496" s="37" t="s">
        <v>68</v>
      </c>
      <c r="AP496" s="37"/>
      <c r="AQ496" s="37"/>
      <c r="AR496" s="37" t="s">
        <v>68</v>
      </c>
      <c r="AS496" s="37"/>
      <c r="AT496" s="37"/>
      <c r="AU496" s="37" t="s">
        <v>1621</v>
      </c>
      <c r="AV496" s="37" t="s">
        <v>1622</v>
      </c>
      <c r="AW496" s="37">
        <v>28.959160000000001</v>
      </c>
      <c r="AX496" s="37" t="s">
        <v>227</v>
      </c>
      <c r="AY496" s="37" t="s">
        <v>228</v>
      </c>
      <c r="AZ496" s="3">
        <v>587</v>
      </c>
      <c r="BA496" s="37" t="s">
        <v>178</v>
      </c>
      <c r="BB496" s="37">
        <v>587</v>
      </c>
      <c r="BC496" s="37" t="s">
        <v>60</v>
      </c>
      <c r="BD496" s="37" t="s">
        <v>60</v>
      </c>
      <c r="BE496" s="37" t="s">
        <v>519</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Line 6, 9</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True</v>
      </c>
    </row>
    <row r="497" spans="1:64" x14ac:dyDescent="0.25">
      <c r="A497" s="34">
        <v>542</v>
      </c>
      <c r="B497" s="37" t="s">
        <v>3753</v>
      </c>
      <c r="C497" s="37" t="s">
        <v>3754</v>
      </c>
      <c r="D497" s="37" t="s">
        <v>84</v>
      </c>
      <c r="E497" s="37" t="s">
        <v>142</v>
      </c>
      <c r="F497" s="37" t="s">
        <v>59</v>
      </c>
      <c r="G497" s="37">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207</v>
      </c>
      <c r="AH497" s="37" t="s">
        <v>370</v>
      </c>
      <c r="AI497" s="37" t="s">
        <v>982</v>
      </c>
      <c r="AJ497" s="37" t="s">
        <v>147</v>
      </c>
      <c r="AK497" s="37" t="s">
        <v>98</v>
      </c>
      <c r="AL497" s="37" t="s">
        <v>371</v>
      </c>
      <c r="AM497" s="37" t="s">
        <v>372</v>
      </c>
      <c r="AN497" s="37">
        <v>8.9526699999999995</v>
      </c>
      <c r="AO497" s="37" t="s">
        <v>68</v>
      </c>
      <c r="AP497" s="37"/>
      <c r="AQ497" s="37"/>
      <c r="AR497" s="37" t="s">
        <v>68</v>
      </c>
      <c r="AS497" s="37"/>
      <c r="AT497" s="37"/>
      <c r="AU497" s="37" t="s">
        <v>592</v>
      </c>
      <c r="AV497" s="37" t="s">
        <v>593</v>
      </c>
      <c r="AW497" s="37">
        <v>19.578690000000002</v>
      </c>
      <c r="AX497" s="37" t="s">
        <v>983</v>
      </c>
      <c r="AY497" s="37" t="s">
        <v>984</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8258</v>
      </c>
      <c r="C498" s="37" t="s">
        <v>8259</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760</v>
      </c>
      <c r="AH498" s="37" t="s">
        <v>343</v>
      </c>
      <c r="AI498" s="37" t="s">
        <v>1619</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1620</v>
      </c>
      <c r="AV498" s="37" t="s">
        <v>8260</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8261</v>
      </c>
      <c r="C499" s="37" t="s">
        <v>8262</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760</v>
      </c>
      <c r="AH499" s="37" t="s">
        <v>343</v>
      </c>
      <c r="AI499" s="37" t="s">
        <v>1619</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1620</v>
      </c>
      <c r="AV499" s="37" t="s">
        <v>8260</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3778</v>
      </c>
      <c r="C500" s="37" t="s">
        <v>3779</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3780</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3781</v>
      </c>
      <c r="AY500" s="37" t="s">
        <v>3782</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8263</v>
      </c>
      <c r="C501" s="37" t="s">
        <v>8264</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760</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8265</v>
      </c>
      <c r="C502" s="37" t="s">
        <v>8266</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760</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8267</v>
      </c>
      <c r="C503" s="37" t="s">
        <v>8268</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760</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8269</v>
      </c>
      <c r="C504" s="37" t="s">
        <v>8270</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760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8271</v>
      </c>
      <c r="C505" s="37" t="s">
        <v>8272</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760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8273</v>
      </c>
      <c r="C506" s="37" t="s">
        <v>8274</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760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8275</v>
      </c>
      <c r="C507" s="37" t="s">
        <v>8276</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760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8277</v>
      </c>
      <c r="C508" s="37" t="s">
        <v>8278</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760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8279</v>
      </c>
      <c r="C509" s="37" t="s">
        <v>8280</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760</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8281</v>
      </c>
      <c r="C510" s="37" t="s">
        <v>8282</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760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8283</v>
      </c>
      <c r="C511" s="37" t="s">
        <v>8284</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760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8285</v>
      </c>
      <c r="C512" s="37" t="s">
        <v>8286</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760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8287</v>
      </c>
      <c r="C513" s="37" t="s">
        <v>8288</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760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8289</v>
      </c>
      <c r="C514" s="37" t="s">
        <v>8290</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760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8291</v>
      </c>
      <c r="C515" s="37" t="s">
        <v>8292</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760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3798</v>
      </c>
      <c r="C516" s="37" t="s">
        <v>3799</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760</v>
      </c>
      <c r="AH516" s="37" t="s">
        <v>180</v>
      </c>
      <c r="AI516" s="37" t="s">
        <v>1623</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1925</v>
      </c>
      <c r="AY516" s="37" t="s">
        <v>1926</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5738</v>
      </c>
      <c r="C517" s="37" t="s">
        <v>5739</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5702</v>
      </c>
      <c r="AJ517" s="37" t="s">
        <v>147</v>
      </c>
      <c r="AK517" s="37" t="s">
        <v>65</v>
      </c>
      <c r="AL517" s="37" t="s">
        <v>148</v>
      </c>
      <c r="AM517" s="37" t="s">
        <v>149</v>
      </c>
      <c r="AN517" s="37">
        <v>86.762929999999997</v>
      </c>
      <c r="AO517" s="37" t="s">
        <v>68</v>
      </c>
      <c r="AP517" s="37"/>
      <c r="AQ517" s="37"/>
      <c r="AR517" s="37" t="s">
        <v>68</v>
      </c>
      <c r="AS517" s="37"/>
      <c r="AT517" s="37"/>
      <c r="AU517" s="37" t="s">
        <v>5703</v>
      </c>
      <c r="AV517" s="37" t="s">
        <v>5704</v>
      </c>
      <c r="AW517" s="37">
        <v>189.74933999999999</v>
      </c>
      <c r="AX517" s="37" t="s">
        <v>5705</v>
      </c>
      <c r="AY517" s="37" t="s">
        <v>5706</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3235</v>
      </c>
      <c r="C518" s="37" t="s">
        <v>3236</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641</v>
      </c>
      <c r="AI518" s="37" t="s">
        <v>1025</v>
      </c>
      <c r="AJ518" s="37" t="s">
        <v>642</v>
      </c>
      <c r="AK518" s="37" t="s">
        <v>152</v>
      </c>
      <c r="AL518" s="37" t="s">
        <v>643</v>
      </c>
      <c r="AM518" s="37" t="s">
        <v>644</v>
      </c>
      <c r="AN518" s="37">
        <v>6.1717599999999999</v>
      </c>
      <c r="AO518" s="37" t="s">
        <v>68</v>
      </c>
      <c r="AP518" s="37"/>
      <c r="AQ518" s="37"/>
      <c r="AR518" s="37" t="s">
        <v>68</v>
      </c>
      <c r="AS518" s="37"/>
      <c r="AT518" s="37"/>
      <c r="AU518" s="37" t="s">
        <v>1026</v>
      </c>
      <c r="AV518" s="37" t="s">
        <v>1027</v>
      </c>
      <c r="AW518" s="37">
        <v>13.496560000000001</v>
      </c>
      <c r="AX518" s="37" t="s">
        <v>1022</v>
      </c>
      <c r="AY518" s="37" t="s">
        <v>1023</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3237</v>
      </c>
      <c r="C519" s="37" t="s">
        <v>3238</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641</v>
      </c>
      <c r="AI519" s="37" t="s">
        <v>1025</v>
      </c>
      <c r="AJ519" s="37" t="s">
        <v>642</v>
      </c>
      <c r="AK519" s="37" t="s">
        <v>152</v>
      </c>
      <c r="AL519" s="37" t="s">
        <v>643</v>
      </c>
      <c r="AM519" s="37" t="s">
        <v>644</v>
      </c>
      <c r="AN519" s="37">
        <v>4.2648099999999998</v>
      </c>
      <c r="AO519" s="37" t="s">
        <v>68</v>
      </c>
      <c r="AP519" s="37"/>
      <c r="AQ519" s="37"/>
      <c r="AR519" s="37" t="s">
        <v>68</v>
      </c>
      <c r="AS519" s="37"/>
      <c r="AT519" s="37"/>
      <c r="AU519" s="37" t="s">
        <v>1026</v>
      </c>
      <c r="AV519" s="37" t="s">
        <v>1027</v>
      </c>
      <c r="AW519" s="37">
        <v>9.3263599999999993</v>
      </c>
      <c r="AX519" s="37" t="s">
        <v>1022</v>
      </c>
      <c r="AY519" s="37" t="s">
        <v>1023</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3239</v>
      </c>
      <c r="C520" s="37" t="s">
        <v>3240</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641</v>
      </c>
      <c r="AI520" s="37" t="s">
        <v>1019</v>
      </c>
      <c r="AJ520" s="37" t="s">
        <v>642</v>
      </c>
      <c r="AK520" s="37" t="s">
        <v>98</v>
      </c>
      <c r="AL520" s="37" t="s">
        <v>643</v>
      </c>
      <c r="AM520" s="37" t="s">
        <v>644</v>
      </c>
      <c r="AN520" s="37">
        <v>36.401429999999998</v>
      </c>
      <c r="AO520" s="37" t="s">
        <v>68</v>
      </c>
      <c r="AP520" s="37"/>
      <c r="AQ520" s="37"/>
      <c r="AR520" s="37" t="s">
        <v>68</v>
      </c>
      <c r="AS520" s="37"/>
      <c r="AT520" s="37"/>
      <c r="AU520" s="37" t="s">
        <v>1020</v>
      </c>
      <c r="AV520" s="37" t="s">
        <v>1021</v>
      </c>
      <c r="AW520" s="37">
        <v>79.602890000000002</v>
      </c>
      <c r="AX520" s="37" t="s">
        <v>1022</v>
      </c>
      <c r="AY520" s="37" t="s">
        <v>1023</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11000</v>
      </c>
      <c r="C521" s="37" t="s">
        <v>11001</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760</v>
      </c>
      <c r="AH521" s="37" t="s">
        <v>11002</v>
      </c>
      <c r="AI521" s="37" t="s">
        <v>11003</v>
      </c>
      <c r="AJ521" s="37" t="s">
        <v>74</v>
      </c>
      <c r="AK521" s="37" t="s">
        <v>65</v>
      </c>
      <c r="AL521" s="37" t="s">
        <v>11004</v>
      </c>
      <c r="AM521" s="37" t="s">
        <v>11005</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11006</v>
      </c>
      <c r="C522" s="37" t="s">
        <v>11007</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760</v>
      </c>
      <c r="AH522" s="37" t="s">
        <v>11002</v>
      </c>
      <c r="AI522" s="37" t="s">
        <v>11003</v>
      </c>
      <c r="AJ522" s="37" t="s">
        <v>74</v>
      </c>
      <c r="AK522" s="37" t="s">
        <v>65</v>
      </c>
      <c r="AL522" s="37" t="s">
        <v>11004</v>
      </c>
      <c r="AM522" s="37" t="s">
        <v>11005</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8293</v>
      </c>
      <c r="C523" s="37" t="s">
        <v>8294</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760</v>
      </c>
      <c r="AH523" s="37" t="s">
        <v>3313</v>
      </c>
      <c r="AI523" s="37" t="s">
        <v>3314</v>
      </c>
      <c r="AJ523" s="37" t="s">
        <v>74</v>
      </c>
      <c r="AK523" s="37" t="s">
        <v>98</v>
      </c>
      <c r="AL523" s="37" t="s">
        <v>3315</v>
      </c>
      <c r="AM523" s="37" t="s">
        <v>3316</v>
      </c>
      <c r="AN523" s="37">
        <v>0.28336</v>
      </c>
      <c r="AO523" s="37" t="s">
        <v>68</v>
      </c>
      <c r="AP523" s="37"/>
      <c r="AQ523" s="37"/>
      <c r="AR523" s="37" t="s">
        <v>68</v>
      </c>
      <c r="AS523" s="37"/>
      <c r="AT523" s="37"/>
      <c r="AU523" s="37" t="s">
        <v>3317</v>
      </c>
      <c r="AV523" s="37" t="s">
        <v>3318</v>
      </c>
      <c r="AW523" s="37">
        <v>0.61965999999999999</v>
      </c>
      <c r="AX523" s="37" t="s">
        <v>3319</v>
      </c>
      <c r="AY523" s="37" t="s">
        <v>3320</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8295</v>
      </c>
      <c r="C524" s="37" t="s">
        <v>8296</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760</v>
      </c>
      <c r="AH524" s="37" t="s">
        <v>3313</v>
      </c>
      <c r="AI524" s="37" t="s">
        <v>8297</v>
      </c>
      <c r="AJ524" s="37" t="s">
        <v>74</v>
      </c>
      <c r="AK524" s="37" t="s">
        <v>98</v>
      </c>
      <c r="AL524" s="37" t="s">
        <v>3315</v>
      </c>
      <c r="AM524" s="37" t="s">
        <v>3316</v>
      </c>
      <c r="AN524" s="37">
        <v>0.28336</v>
      </c>
      <c r="AO524" s="37" t="s">
        <v>68</v>
      </c>
      <c r="AP524" s="37"/>
      <c r="AQ524" s="37"/>
      <c r="AR524" s="37" t="s">
        <v>68</v>
      </c>
      <c r="AS524" s="37"/>
      <c r="AT524" s="37"/>
      <c r="AU524" s="37" t="s">
        <v>8298</v>
      </c>
      <c r="AV524" s="37" t="s">
        <v>8299</v>
      </c>
      <c r="AW524" s="37">
        <v>0.61965999999999999</v>
      </c>
      <c r="AX524" s="37" t="s">
        <v>3319</v>
      </c>
      <c r="AY524" s="37" t="s">
        <v>3320</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11009</v>
      </c>
      <c r="C525" s="37" t="s">
        <v>9034</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760</v>
      </c>
      <c r="AH525" s="37" t="s">
        <v>3313</v>
      </c>
      <c r="AI525" s="37" t="s">
        <v>11010</v>
      </c>
      <c r="AJ525" s="37" t="s">
        <v>74</v>
      </c>
      <c r="AK525" s="37" t="s">
        <v>98</v>
      </c>
      <c r="AL525" s="37" t="s">
        <v>3315</v>
      </c>
      <c r="AM525" s="37" t="s">
        <v>3316</v>
      </c>
      <c r="AN525" s="37">
        <v>0.34001999999999999</v>
      </c>
      <c r="AO525" s="37" t="s">
        <v>68</v>
      </c>
      <c r="AP525" s="37"/>
      <c r="AQ525" s="37"/>
      <c r="AR525" s="37" t="s">
        <v>68</v>
      </c>
      <c r="AS525" s="37"/>
      <c r="AT525" s="37"/>
      <c r="AU525" s="37" t="s">
        <v>11011</v>
      </c>
      <c r="AV525" s="37" t="s">
        <v>11012</v>
      </c>
      <c r="AW525" s="37">
        <v>0.74358000000000002</v>
      </c>
      <c r="AX525" s="37" t="s">
        <v>3319</v>
      </c>
      <c r="AY525" s="37" t="s">
        <v>3320</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6157</v>
      </c>
      <c r="C526" s="37" t="s">
        <v>6158</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760</v>
      </c>
      <c r="AH526" s="37" t="s">
        <v>139</v>
      </c>
      <c r="AI526" s="37" t="s">
        <v>1075</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1076</v>
      </c>
      <c r="AY526" s="37" t="s">
        <v>1077</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5723</v>
      </c>
      <c r="C527" s="37" t="s">
        <v>5724</v>
      </c>
      <c r="D527" s="37" t="s">
        <v>75</v>
      </c>
      <c r="E527" s="37" t="s">
        <v>5692</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827</v>
      </c>
      <c r="AI527" s="37" t="s">
        <v>5693</v>
      </c>
      <c r="AJ527" s="37" t="s">
        <v>829</v>
      </c>
      <c r="AK527" s="37" t="s">
        <v>65</v>
      </c>
      <c r="AL527" s="37" t="s">
        <v>522</v>
      </c>
      <c r="AM527" s="37" t="s">
        <v>523</v>
      </c>
      <c r="AN527" s="37">
        <v>2.585</v>
      </c>
      <c r="AO527" s="37" t="s">
        <v>68</v>
      </c>
      <c r="AP527" s="37"/>
      <c r="AQ527" s="37"/>
      <c r="AR527" s="37" t="s">
        <v>68</v>
      </c>
      <c r="AS527" s="37"/>
      <c r="AT527" s="37"/>
      <c r="AU527" s="37" t="s">
        <v>5694</v>
      </c>
      <c r="AV527" s="37" t="s">
        <v>5695</v>
      </c>
      <c r="AW527" s="37">
        <v>5.8193099999999998</v>
      </c>
      <c r="AX527" s="37" t="s">
        <v>832</v>
      </c>
      <c r="AY527" s="37" t="s">
        <v>833</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2708</v>
      </c>
      <c r="C528" s="37" t="s">
        <v>2709</v>
      </c>
      <c r="D528" s="37" t="s">
        <v>2694</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7" t="s">
        <v>760</v>
      </c>
      <c r="AH528" s="37" t="s">
        <v>2695</v>
      </c>
      <c r="AI528" s="37" t="s">
        <v>2696</v>
      </c>
      <c r="AJ528" s="37" t="s">
        <v>2697</v>
      </c>
      <c r="AK528" s="37" t="s">
        <v>65</v>
      </c>
      <c r="AL528" s="37" t="s">
        <v>2698</v>
      </c>
      <c r="AM528" s="37" t="s">
        <v>2699</v>
      </c>
      <c r="AN528" s="37">
        <v>144.88011</v>
      </c>
      <c r="AO528" s="37" t="s">
        <v>68</v>
      </c>
      <c r="AP528" s="37"/>
      <c r="AQ528" s="37"/>
      <c r="AR528" s="37" t="s">
        <v>68</v>
      </c>
      <c r="AS528" s="37"/>
      <c r="AT528" s="37"/>
      <c r="AU528" s="37" t="s">
        <v>2700</v>
      </c>
      <c r="AV528" s="37" t="s">
        <v>2701</v>
      </c>
      <c r="AW528" s="37">
        <v>348.57628999999997</v>
      </c>
      <c r="AX528" s="37" t="s">
        <v>2702</v>
      </c>
      <c r="AY528" s="37" t="s">
        <v>2703</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2710</v>
      </c>
      <c r="C529" s="37" t="s">
        <v>2711</v>
      </c>
      <c r="D529" s="37" t="s">
        <v>2694</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2695</v>
      </c>
      <c r="AI529" s="37" t="s">
        <v>2696</v>
      </c>
      <c r="AJ529" s="37" t="s">
        <v>2697</v>
      </c>
      <c r="AK529" s="37" t="s">
        <v>65</v>
      </c>
      <c r="AL529" s="37" t="s">
        <v>2698</v>
      </c>
      <c r="AM529" s="37" t="s">
        <v>2699</v>
      </c>
      <c r="AN529" s="37">
        <v>25.194400000000002</v>
      </c>
      <c r="AO529" s="37" t="s">
        <v>68</v>
      </c>
      <c r="AP529" s="37"/>
      <c r="AQ529" s="37"/>
      <c r="AR529" s="37" t="s">
        <v>68</v>
      </c>
      <c r="AS529" s="37"/>
      <c r="AT529" s="37"/>
      <c r="AU529" s="37" t="s">
        <v>2700</v>
      </c>
      <c r="AV529" s="37" t="s">
        <v>2701</v>
      </c>
      <c r="AW529" s="37">
        <v>60.61645</v>
      </c>
      <c r="AX529" s="37" t="s">
        <v>2702</v>
      </c>
      <c r="AY529" s="37" t="s">
        <v>2703</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3848</v>
      </c>
      <c r="C530" s="37" t="s">
        <v>3849</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7" t="s">
        <v>760</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1906</v>
      </c>
      <c r="AY530" s="37" t="s">
        <v>1907</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8300</v>
      </c>
      <c r="C531" s="37" t="s">
        <v>8301</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760</v>
      </c>
      <c r="AH531" s="37" t="s">
        <v>291</v>
      </c>
      <c r="AI531" s="37" t="s">
        <v>8302</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8303</v>
      </c>
      <c r="AY531" s="37" t="s">
        <v>8304</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3795</v>
      </c>
      <c r="C532" s="37" t="s">
        <v>3796</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7" t="s">
        <v>760</v>
      </c>
      <c r="AH532" s="37" t="s">
        <v>239</v>
      </c>
      <c r="AI532" s="37" t="s">
        <v>3797</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645</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8305</v>
      </c>
      <c r="C533" s="37" t="s">
        <v>8306</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v>45833</v>
      </c>
      <c r="AG533" s="37" t="s">
        <v>760</v>
      </c>
      <c r="AH533" s="37" t="s">
        <v>246</v>
      </c>
      <c r="AI533" s="37" t="s">
        <v>8307</v>
      </c>
      <c r="AJ533" s="37" t="s">
        <v>74</v>
      </c>
      <c r="AK533" s="37" t="s">
        <v>98</v>
      </c>
      <c r="AL533" s="37" t="s">
        <v>247</v>
      </c>
      <c r="AM533" s="37" t="s">
        <v>248</v>
      </c>
      <c r="AN533" s="37">
        <v>26.835180000000001</v>
      </c>
      <c r="AO533" s="37" t="s">
        <v>68</v>
      </c>
      <c r="AP533" s="37"/>
      <c r="AQ533" s="37"/>
      <c r="AR533" s="37" t="s">
        <v>68</v>
      </c>
      <c r="AS533" s="37"/>
      <c r="AT533" s="37"/>
      <c r="AU533" s="37" t="s">
        <v>6043</v>
      </c>
      <c r="AV533" s="37" t="s">
        <v>6044</v>
      </c>
      <c r="AW533" s="37">
        <v>58.683509999999998</v>
      </c>
      <c r="AX533" s="37" t="s">
        <v>8308</v>
      </c>
      <c r="AY533" s="37" t="s">
        <v>586</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Line 7</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False</v>
      </c>
    </row>
    <row r="534" spans="1:64" x14ac:dyDescent="0.25">
      <c r="A534" s="34">
        <v>579</v>
      </c>
      <c r="B534" s="37" t="s">
        <v>8309</v>
      </c>
      <c r="C534" s="37" t="s">
        <v>8310</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v>45833</v>
      </c>
      <c r="AG534" s="37" t="s">
        <v>760</v>
      </c>
      <c r="AH534" s="37" t="s">
        <v>246</v>
      </c>
      <c r="AI534" s="37" t="s">
        <v>8307</v>
      </c>
      <c r="AJ534" s="37" t="s">
        <v>74</v>
      </c>
      <c r="AK534" s="37" t="s">
        <v>98</v>
      </c>
      <c r="AL534" s="37" t="s">
        <v>247</v>
      </c>
      <c r="AM534" s="37" t="s">
        <v>248</v>
      </c>
      <c r="AN534" s="37">
        <v>20.509129999999999</v>
      </c>
      <c r="AO534" s="37" t="s">
        <v>68</v>
      </c>
      <c r="AP534" s="37"/>
      <c r="AQ534" s="37"/>
      <c r="AR534" s="37" t="s">
        <v>68</v>
      </c>
      <c r="AS534" s="37"/>
      <c r="AT534" s="37"/>
      <c r="AU534" s="37" t="s">
        <v>6043</v>
      </c>
      <c r="AV534" s="37" t="s">
        <v>6044</v>
      </c>
      <c r="AW534" s="37">
        <v>44.849200000000003</v>
      </c>
      <c r="AX534" s="37" t="s">
        <v>8308</v>
      </c>
      <c r="AY534" s="37" t="s">
        <v>586</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Line 7</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False</v>
      </c>
    </row>
    <row r="535" spans="1:64" x14ac:dyDescent="0.25">
      <c r="A535" s="34">
        <v>580</v>
      </c>
      <c r="B535" s="37" t="s">
        <v>8311</v>
      </c>
      <c r="C535" s="37" t="s">
        <v>8312</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760</v>
      </c>
      <c r="AH535" s="37" t="s">
        <v>246</v>
      </c>
      <c r="AI535" s="37" t="s">
        <v>8313</v>
      </c>
      <c r="AJ535" s="37" t="s">
        <v>74</v>
      </c>
      <c r="AK535" s="37" t="s">
        <v>98</v>
      </c>
      <c r="AL535" s="37" t="s">
        <v>247</v>
      </c>
      <c r="AM535" s="37" t="s">
        <v>248</v>
      </c>
      <c r="AN535" s="37">
        <v>71.574299999999994</v>
      </c>
      <c r="AO535" s="37" t="s">
        <v>68</v>
      </c>
      <c r="AP535" s="37"/>
      <c r="AQ535" s="37"/>
      <c r="AR535" s="37" t="s">
        <v>68</v>
      </c>
      <c r="AS535" s="37"/>
      <c r="AT535" s="37"/>
      <c r="AU535" s="37" t="s">
        <v>8314</v>
      </c>
      <c r="AV535" s="37" t="s">
        <v>8315</v>
      </c>
      <c r="AW535" s="37">
        <v>156.5197</v>
      </c>
      <c r="AX535" s="37" t="s">
        <v>8316</v>
      </c>
      <c r="AY535" s="37" t="s">
        <v>8317</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8318</v>
      </c>
      <c r="C536" s="37" t="s">
        <v>8319</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760</v>
      </c>
      <c r="AH536" s="37" t="s">
        <v>246</v>
      </c>
      <c r="AI536" s="37" t="s">
        <v>8313</v>
      </c>
      <c r="AJ536" s="37" t="s">
        <v>74</v>
      </c>
      <c r="AK536" s="37" t="s">
        <v>98</v>
      </c>
      <c r="AL536" s="37" t="s">
        <v>247</v>
      </c>
      <c r="AM536" s="37" t="s">
        <v>248</v>
      </c>
      <c r="AN536" s="37">
        <v>71.648949999999999</v>
      </c>
      <c r="AO536" s="37" t="s">
        <v>68</v>
      </c>
      <c r="AP536" s="37"/>
      <c r="AQ536" s="37"/>
      <c r="AR536" s="37" t="s">
        <v>68</v>
      </c>
      <c r="AS536" s="37"/>
      <c r="AT536" s="37"/>
      <c r="AU536" s="37" t="s">
        <v>8314</v>
      </c>
      <c r="AV536" s="37" t="s">
        <v>8315</v>
      </c>
      <c r="AW536" s="37">
        <v>156.68297000000001</v>
      </c>
      <c r="AX536" s="37" t="s">
        <v>8316</v>
      </c>
      <c r="AY536" s="37" t="s">
        <v>8317</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8320</v>
      </c>
      <c r="C537" s="37" t="s">
        <v>8321</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v>45833</v>
      </c>
      <c r="AG537" s="37" t="s">
        <v>760</v>
      </c>
      <c r="AH537" s="37" t="s">
        <v>246</v>
      </c>
      <c r="AI537" s="37" t="s">
        <v>8307</v>
      </c>
      <c r="AJ537" s="37" t="s">
        <v>74</v>
      </c>
      <c r="AK537" s="37" t="s">
        <v>98</v>
      </c>
      <c r="AL537" s="37" t="s">
        <v>247</v>
      </c>
      <c r="AM537" s="37" t="s">
        <v>248</v>
      </c>
      <c r="AN537" s="37">
        <v>102.95164</v>
      </c>
      <c r="AO537" s="37" t="s">
        <v>68</v>
      </c>
      <c r="AP537" s="37"/>
      <c r="AQ537" s="37"/>
      <c r="AR537" s="37" t="s">
        <v>68</v>
      </c>
      <c r="AS537" s="37"/>
      <c r="AT537" s="37"/>
      <c r="AU537" s="37" t="s">
        <v>6043</v>
      </c>
      <c r="AV537" s="37" t="s">
        <v>6044</v>
      </c>
      <c r="AW537" s="37">
        <v>225.13364000000001</v>
      </c>
      <c r="AX537" s="37" t="s">
        <v>8308</v>
      </c>
      <c r="AY537" s="37" t="s">
        <v>586</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Line 7</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False</v>
      </c>
    </row>
    <row r="538" spans="1:64" x14ac:dyDescent="0.25">
      <c r="A538" s="34">
        <v>583</v>
      </c>
      <c r="B538" s="37" t="s">
        <v>8322</v>
      </c>
      <c r="C538" s="37" t="s">
        <v>8323</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v>45833</v>
      </c>
      <c r="AG538" s="37" t="s">
        <v>760</v>
      </c>
      <c r="AH538" s="37" t="s">
        <v>246</v>
      </c>
      <c r="AI538" s="37" t="s">
        <v>8307</v>
      </c>
      <c r="AJ538" s="37" t="s">
        <v>74</v>
      </c>
      <c r="AK538" s="37" t="s">
        <v>98</v>
      </c>
      <c r="AL538" s="37" t="s">
        <v>247</v>
      </c>
      <c r="AM538" s="37" t="s">
        <v>248</v>
      </c>
      <c r="AN538" s="37">
        <v>85.470420000000004</v>
      </c>
      <c r="AO538" s="37" t="s">
        <v>68</v>
      </c>
      <c r="AP538" s="37"/>
      <c r="AQ538" s="37"/>
      <c r="AR538" s="37" t="s">
        <v>68</v>
      </c>
      <c r="AS538" s="37"/>
      <c r="AT538" s="37"/>
      <c r="AU538" s="37" t="s">
        <v>6043</v>
      </c>
      <c r="AV538" s="37" t="s">
        <v>6044</v>
      </c>
      <c r="AW538" s="37">
        <v>186.90989999999999</v>
      </c>
      <c r="AX538" s="37" t="s">
        <v>8308</v>
      </c>
      <c r="AY538" s="37" t="s">
        <v>586</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Line 7</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False</v>
      </c>
    </row>
    <row r="539" spans="1:64" x14ac:dyDescent="0.25">
      <c r="A539" s="34">
        <v>584</v>
      </c>
      <c r="B539" s="37" t="s">
        <v>8324</v>
      </c>
      <c r="C539" s="37" t="s">
        <v>8325</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v>45833</v>
      </c>
      <c r="AG539" s="37" t="s">
        <v>760</v>
      </c>
      <c r="AH539" s="37" t="s">
        <v>246</v>
      </c>
      <c r="AI539" s="37" t="s">
        <v>8307</v>
      </c>
      <c r="AJ539" s="37" t="s">
        <v>74</v>
      </c>
      <c r="AK539" s="37" t="s">
        <v>98</v>
      </c>
      <c r="AL539" s="37" t="s">
        <v>247</v>
      </c>
      <c r="AM539" s="37" t="s">
        <v>248</v>
      </c>
      <c r="AN539" s="37">
        <v>52.38729</v>
      </c>
      <c r="AO539" s="37" t="s">
        <v>68</v>
      </c>
      <c r="AP539" s="37"/>
      <c r="AQ539" s="37"/>
      <c r="AR539" s="37" t="s">
        <v>68</v>
      </c>
      <c r="AS539" s="37"/>
      <c r="AT539" s="37"/>
      <c r="AU539" s="37" t="s">
        <v>6043</v>
      </c>
      <c r="AV539" s="37" t="s">
        <v>6044</v>
      </c>
      <c r="AW539" s="37">
        <v>114.56025</v>
      </c>
      <c r="AX539" s="37" t="s">
        <v>8308</v>
      </c>
      <c r="AY539" s="37" t="s">
        <v>586</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Line 7</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False</v>
      </c>
    </row>
    <row r="540" spans="1:64" x14ac:dyDescent="0.25">
      <c r="A540" s="34">
        <v>585</v>
      </c>
      <c r="B540" s="37" t="s">
        <v>8326</v>
      </c>
      <c r="C540" s="37" t="s">
        <v>8327</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760</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11016</v>
      </c>
      <c r="C541" s="37" t="s">
        <v>9392</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760</v>
      </c>
      <c r="AH541" s="37" t="s">
        <v>246</v>
      </c>
      <c r="AI541" s="37" t="s">
        <v>4911</v>
      </c>
      <c r="AJ541" s="37" t="s">
        <v>74</v>
      </c>
      <c r="AK541" s="37" t="s">
        <v>98</v>
      </c>
      <c r="AL541" s="37" t="s">
        <v>4912</v>
      </c>
      <c r="AM541" s="37" t="s">
        <v>4913</v>
      </c>
      <c r="AN541" s="37">
        <v>28.381889999999999</v>
      </c>
      <c r="AO541" s="37" t="s">
        <v>68</v>
      </c>
      <c r="AP541" s="37"/>
      <c r="AQ541" s="37"/>
      <c r="AR541" s="37" t="s">
        <v>68</v>
      </c>
      <c r="AS541" s="37"/>
      <c r="AT541" s="37"/>
      <c r="AU541" s="37" t="s">
        <v>4914</v>
      </c>
      <c r="AV541" s="37" t="s">
        <v>4915</v>
      </c>
      <c r="AW541" s="37">
        <v>34.144799999999996</v>
      </c>
      <c r="AX541" s="37" t="s">
        <v>4916</v>
      </c>
      <c r="AY541" s="37" t="s">
        <v>4917</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3800</v>
      </c>
      <c r="C542" s="37" t="s">
        <v>3801</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1096</v>
      </c>
      <c r="AJ542" s="37" t="s">
        <v>147</v>
      </c>
      <c r="AK542" s="37" t="s">
        <v>98</v>
      </c>
      <c r="AL542" s="37" t="s">
        <v>148</v>
      </c>
      <c r="AM542" s="37" t="s">
        <v>149</v>
      </c>
      <c r="AN542" s="37">
        <v>122.72835000000001</v>
      </c>
      <c r="AO542" s="37" t="s">
        <v>68</v>
      </c>
      <c r="AP542" s="37"/>
      <c r="AQ542" s="37"/>
      <c r="AR542" s="37" t="s">
        <v>68</v>
      </c>
      <c r="AS542" s="37"/>
      <c r="AT542" s="37"/>
      <c r="AU542" s="37" t="s">
        <v>1097</v>
      </c>
      <c r="AV542" s="37" t="s">
        <v>1098</v>
      </c>
      <c r="AW542" s="37">
        <v>268.39263999999997</v>
      </c>
      <c r="AX542" s="37" t="s">
        <v>1099</v>
      </c>
      <c r="AY542" s="37" t="s">
        <v>1100</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3802</v>
      </c>
      <c r="C543" s="37" t="s">
        <v>3803</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459</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1921</v>
      </c>
      <c r="AY543" s="37" t="s">
        <v>1922</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8333</v>
      </c>
      <c r="C544" s="37" t="s">
        <v>8334</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760</v>
      </c>
      <c r="AH544" s="37" t="s">
        <v>6136</v>
      </c>
      <c r="AI544" s="37" t="s">
        <v>8335</v>
      </c>
      <c r="AJ544" s="37" t="s">
        <v>74</v>
      </c>
      <c r="AK544" s="37" t="s">
        <v>65</v>
      </c>
      <c r="AL544" s="37" t="s">
        <v>278</v>
      </c>
      <c r="AM544" s="37" t="s">
        <v>279</v>
      </c>
      <c r="AN544" s="37">
        <v>9.3433299999999999</v>
      </c>
      <c r="AO544" s="37" t="s">
        <v>68</v>
      </c>
      <c r="AP544" s="37"/>
      <c r="AQ544" s="37"/>
      <c r="AR544" s="37" t="s">
        <v>68</v>
      </c>
      <c r="AS544" s="37"/>
      <c r="AT544" s="37"/>
      <c r="AU544" s="37" t="s">
        <v>1064</v>
      </c>
      <c r="AV544" s="37" t="s">
        <v>1065</v>
      </c>
      <c r="AW544" s="37">
        <v>20.430409999999998</v>
      </c>
      <c r="AX544" s="37" t="s">
        <v>8336</v>
      </c>
      <c r="AY544" s="37" t="s">
        <v>8337</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11017</v>
      </c>
      <c r="C545" s="37" t="s">
        <v>10170</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2479</v>
      </c>
      <c r="AJ545" s="37" t="s">
        <v>74</v>
      </c>
      <c r="AK545" s="37" t="s">
        <v>98</v>
      </c>
      <c r="AL545" s="37" t="s">
        <v>274</v>
      </c>
      <c r="AM545" s="37" t="s">
        <v>275</v>
      </c>
      <c r="AN545" s="37">
        <v>94.96284</v>
      </c>
      <c r="AO545" s="37" t="s">
        <v>68</v>
      </c>
      <c r="AP545" s="37"/>
      <c r="AQ545" s="37"/>
      <c r="AR545" s="37" t="s">
        <v>68</v>
      </c>
      <c r="AS545" s="37"/>
      <c r="AT545" s="37"/>
      <c r="AU545" s="37" t="s">
        <v>2480</v>
      </c>
      <c r="AV545" s="37" t="s">
        <v>2481</v>
      </c>
      <c r="AW545" s="37">
        <v>207.68626</v>
      </c>
      <c r="AX545" s="37" t="s">
        <v>2482</v>
      </c>
      <c r="AY545" s="37" t="s">
        <v>2483</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Line 7</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True</v>
      </c>
    </row>
    <row r="546" spans="1:64" x14ac:dyDescent="0.25">
      <c r="A546" s="34">
        <v>591</v>
      </c>
      <c r="B546" s="37" t="s">
        <v>10967</v>
      </c>
      <c r="C546" s="37" t="s">
        <v>9388</v>
      </c>
      <c r="D546" s="37" t="s">
        <v>84</v>
      </c>
      <c r="E546" s="37" t="s">
        <v>465</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475</v>
      </c>
      <c r="AI546" s="37" t="s">
        <v>10968</v>
      </c>
      <c r="AJ546" s="37" t="s">
        <v>74</v>
      </c>
      <c r="AK546" s="37" t="s">
        <v>65</v>
      </c>
      <c r="AL546" s="37" t="s">
        <v>278</v>
      </c>
      <c r="AM546" s="37" t="s">
        <v>279</v>
      </c>
      <c r="AN546" s="37">
        <v>68.067139999999995</v>
      </c>
      <c r="AO546" s="37" t="s">
        <v>68</v>
      </c>
      <c r="AP546" s="37"/>
      <c r="AQ546" s="37"/>
      <c r="AR546" s="37" t="s">
        <v>68</v>
      </c>
      <c r="AS546" s="37"/>
      <c r="AT546" s="37"/>
      <c r="AU546" s="37" t="s">
        <v>10969</v>
      </c>
      <c r="AV546" s="37" t="s">
        <v>10970</v>
      </c>
      <c r="AW546" s="37">
        <v>148.83474000000001</v>
      </c>
      <c r="AX546" s="37" t="s">
        <v>10971</v>
      </c>
      <c r="AY546" s="37" t="s">
        <v>10972</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Line 6, 9</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True</v>
      </c>
    </row>
    <row r="547" spans="1:64" x14ac:dyDescent="0.25">
      <c r="A547" s="34">
        <v>592</v>
      </c>
      <c r="B547" s="37" t="s">
        <v>8338</v>
      </c>
      <c r="C547" s="37" t="s">
        <v>8339</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1006</v>
      </c>
      <c r="AI547" s="37" t="s">
        <v>4897</v>
      </c>
      <c r="AJ547" s="37" t="s">
        <v>74</v>
      </c>
      <c r="AK547" s="37" t="s">
        <v>229</v>
      </c>
      <c r="AL547" s="37" t="s">
        <v>213</v>
      </c>
      <c r="AM547" s="37" t="s">
        <v>214</v>
      </c>
      <c r="AN547" s="37">
        <v>15.618370000000001</v>
      </c>
      <c r="AO547" s="37" t="s">
        <v>68</v>
      </c>
      <c r="AP547" s="37"/>
      <c r="AQ547" s="37"/>
      <c r="AR547" s="37" t="s">
        <v>68</v>
      </c>
      <c r="AS547" s="37"/>
      <c r="AT547" s="37"/>
      <c r="AU547" s="37" t="s">
        <v>4898</v>
      </c>
      <c r="AV547" s="37" t="s">
        <v>4899</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8340</v>
      </c>
      <c r="C548" s="37" t="s">
        <v>8341</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900</v>
      </c>
      <c r="AH548" s="37" t="s">
        <v>433</v>
      </c>
      <c r="AI548" s="37" t="s">
        <v>8342</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1351</v>
      </c>
      <c r="AY548" s="37" t="s">
        <v>1352</v>
      </c>
      <c r="AZ548" s="3">
        <v>169</v>
      </c>
      <c r="BA548" s="37" t="s">
        <v>178</v>
      </c>
      <c r="BB548" s="37">
        <v>174</v>
      </c>
      <c r="BC548" s="37" t="s">
        <v>60</v>
      </c>
      <c r="BD548" s="37" t="s">
        <v>60</v>
      </c>
      <c r="BE548" s="37" t="s">
        <v>434</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8343</v>
      </c>
      <c r="C549" s="37" t="s">
        <v>8344</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760</v>
      </c>
      <c r="AH549" s="37" t="s">
        <v>139</v>
      </c>
      <c r="AI549" s="37" t="s">
        <v>6098</v>
      </c>
      <c r="AJ549" s="37" t="s">
        <v>74</v>
      </c>
      <c r="AK549" s="37" t="s">
        <v>98</v>
      </c>
      <c r="AL549" s="37" t="s">
        <v>140</v>
      </c>
      <c r="AM549" s="37" t="s">
        <v>141</v>
      </c>
      <c r="AN549" s="37">
        <v>157.75846999999999</v>
      </c>
      <c r="AO549" s="37" t="s">
        <v>68</v>
      </c>
      <c r="AP549" s="37"/>
      <c r="AQ549" s="37"/>
      <c r="AR549" s="37" t="s">
        <v>68</v>
      </c>
      <c r="AS549" s="37"/>
      <c r="AT549" s="37"/>
      <c r="AU549" s="37" t="s">
        <v>6099</v>
      </c>
      <c r="AV549" s="37" t="s">
        <v>6100</v>
      </c>
      <c r="AW549" s="37">
        <v>345.01184000000001</v>
      </c>
      <c r="AX549" s="37" t="s">
        <v>6101</v>
      </c>
      <c r="AY549" s="37" t="s">
        <v>6102</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8345</v>
      </c>
      <c r="C550" s="37" t="s">
        <v>8346</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760</v>
      </c>
      <c r="AH550" s="37" t="s">
        <v>116</v>
      </c>
      <c r="AI550" s="37" t="s">
        <v>8347</v>
      </c>
      <c r="AJ550" s="37" t="s">
        <v>74</v>
      </c>
      <c r="AK550" s="37" t="s">
        <v>98</v>
      </c>
      <c r="AL550" s="37" t="s">
        <v>2562</v>
      </c>
      <c r="AM550" s="37" t="s">
        <v>2563</v>
      </c>
      <c r="AN550" s="37">
        <v>1.4798100000000001</v>
      </c>
      <c r="AO550" s="37" t="s">
        <v>68</v>
      </c>
      <c r="AP550" s="37"/>
      <c r="AQ550" s="37"/>
      <c r="AR550" s="37" t="s">
        <v>68</v>
      </c>
      <c r="AS550" s="37"/>
      <c r="AT550" s="37"/>
      <c r="AU550" s="37" t="s">
        <v>4372</v>
      </c>
      <c r="AV550" s="37" t="s">
        <v>4373</v>
      </c>
      <c r="AW550" s="37">
        <v>3.2363</v>
      </c>
      <c r="AX550" s="37" t="s">
        <v>8348</v>
      </c>
      <c r="AY550" s="37" t="s">
        <v>8349</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8350</v>
      </c>
      <c r="C551" s="37" t="s">
        <v>8351</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760</v>
      </c>
      <c r="AH551" s="37" t="s">
        <v>116</v>
      </c>
      <c r="AI551" s="37" t="s">
        <v>8352</v>
      </c>
      <c r="AJ551" s="37" t="s">
        <v>74</v>
      </c>
      <c r="AK551" s="37" t="s">
        <v>98</v>
      </c>
      <c r="AL551" s="37" t="s">
        <v>2562</v>
      </c>
      <c r="AM551" s="37" t="s">
        <v>2563</v>
      </c>
      <c r="AN551" s="37">
        <v>0.28023999999999999</v>
      </c>
      <c r="AO551" s="37" t="s">
        <v>68</v>
      </c>
      <c r="AP551" s="37"/>
      <c r="AQ551" s="37"/>
      <c r="AR551" s="37" t="s">
        <v>68</v>
      </c>
      <c r="AS551" s="37"/>
      <c r="AT551" s="37"/>
      <c r="AU551" s="37" t="s">
        <v>8353</v>
      </c>
      <c r="AV551" s="37" t="s">
        <v>8354</v>
      </c>
      <c r="AW551" s="37">
        <v>0.61285999999999996</v>
      </c>
      <c r="AX551" s="37" t="s">
        <v>2568</v>
      </c>
      <c r="AY551" s="37" t="s">
        <v>2569</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11018</v>
      </c>
      <c r="C552" s="37" t="s">
        <v>9032</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760</v>
      </c>
      <c r="AH552" s="37" t="s">
        <v>116</v>
      </c>
      <c r="AI552" s="37" t="s">
        <v>11019</v>
      </c>
      <c r="AJ552" s="37" t="s">
        <v>74</v>
      </c>
      <c r="AK552" s="37" t="s">
        <v>98</v>
      </c>
      <c r="AL552" s="37" t="s">
        <v>2562</v>
      </c>
      <c r="AM552" s="37" t="s">
        <v>2563</v>
      </c>
      <c r="AN552" s="37">
        <v>0.23352999999999999</v>
      </c>
      <c r="AO552" s="37" t="s">
        <v>68</v>
      </c>
      <c r="AP552" s="37"/>
      <c r="AQ552" s="37"/>
      <c r="AR552" s="37" t="s">
        <v>68</v>
      </c>
      <c r="AS552" s="37"/>
      <c r="AT552" s="37"/>
      <c r="AU552" s="37" t="s">
        <v>11020</v>
      </c>
      <c r="AV552" s="37" t="s">
        <v>11021</v>
      </c>
      <c r="AW552" s="37">
        <v>0.51071999999999995</v>
      </c>
      <c r="AX552" s="37" t="s">
        <v>11022</v>
      </c>
      <c r="AY552" s="37" t="s">
        <v>11023</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8361</v>
      </c>
      <c r="C553" s="37" t="s">
        <v>8362</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4374</v>
      </c>
      <c r="AI553" s="37" t="s">
        <v>8363</v>
      </c>
      <c r="AJ553" s="37" t="s">
        <v>74</v>
      </c>
      <c r="AK553" s="37" t="s">
        <v>98</v>
      </c>
      <c r="AL553" s="37" t="s">
        <v>2562</v>
      </c>
      <c r="AM553" s="37" t="s">
        <v>2563</v>
      </c>
      <c r="AN553" s="37">
        <v>0.51376999999999995</v>
      </c>
      <c r="AO553" s="37" t="s">
        <v>68</v>
      </c>
      <c r="AP553" s="37"/>
      <c r="AQ553" s="37"/>
      <c r="AR553" s="37" t="s">
        <v>68</v>
      </c>
      <c r="AS553" s="37"/>
      <c r="AT553" s="37"/>
      <c r="AU553" s="37" t="s">
        <v>8364</v>
      </c>
      <c r="AV553" s="37" t="s">
        <v>8365</v>
      </c>
      <c r="AW553" s="37">
        <v>1.12358</v>
      </c>
      <c r="AX553" s="37" t="s">
        <v>2890</v>
      </c>
      <c r="AY553" s="37" t="s">
        <v>2891</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Line 5</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3810</v>
      </c>
      <c r="C554" s="37" t="s">
        <v>3811</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3812</v>
      </c>
      <c r="AI554" s="37" t="s">
        <v>3813</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3814</v>
      </c>
      <c r="AY554" s="37" t="s">
        <v>3815</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3850</v>
      </c>
      <c r="C555" s="37" t="s">
        <v>3851</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760</v>
      </c>
      <c r="AH555" s="37" t="s">
        <v>3812</v>
      </c>
      <c r="AI555" s="37" t="s">
        <v>3813</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3814</v>
      </c>
      <c r="AY555" s="37" t="s">
        <v>3815</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3816</v>
      </c>
      <c r="C556" s="37" t="s">
        <v>3817</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420</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421</v>
      </c>
      <c r="AY556" s="37" t="s">
        <v>422</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8366</v>
      </c>
      <c r="C557" s="37" t="s">
        <v>8367</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760</v>
      </c>
      <c r="AH557" s="37" t="s">
        <v>246</v>
      </c>
      <c r="AI557" s="37" t="s">
        <v>8368</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8369</v>
      </c>
      <c r="AY557" s="37" t="s">
        <v>8370</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8371</v>
      </c>
      <c r="C558" s="37" t="s">
        <v>8372</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7" t="s">
        <v>760</v>
      </c>
      <c r="AH558" s="37" t="s">
        <v>246</v>
      </c>
      <c r="AI558" s="37" t="s">
        <v>8368</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8369</v>
      </c>
      <c r="AY558" s="37" t="s">
        <v>8370</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Line 6, 9</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False</v>
      </c>
    </row>
    <row r="559" spans="1:64" x14ac:dyDescent="0.25">
      <c r="A559" s="34">
        <v>604</v>
      </c>
      <c r="B559" s="37" t="s">
        <v>8373</v>
      </c>
      <c r="C559" s="37" t="s">
        <v>8374</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760</v>
      </c>
      <c r="AH559" s="37" t="s">
        <v>246</v>
      </c>
      <c r="AI559" s="37" t="s">
        <v>8368</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8369</v>
      </c>
      <c r="AY559" s="37" t="s">
        <v>8370</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8375</v>
      </c>
      <c r="C560" s="37" t="s">
        <v>8376</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760</v>
      </c>
      <c r="AH560" s="37" t="s">
        <v>246</v>
      </c>
      <c r="AI560" s="37" t="s">
        <v>8368</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8369</v>
      </c>
      <c r="AY560" s="37" t="s">
        <v>8370</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8377</v>
      </c>
      <c r="C561" s="37" t="s">
        <v>8378</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760</v>
      </c>
      <c r="AH561" s="37" t="s">
        <v>246</v>
      </c>
      <c r="AI561" s="37" t="s">
        <v>8368</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8369</v>
      </c>
      <c r="AY561" s="37" t="s">
        <v>8370</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3818</v>
      </c>
      <c r="C562" s="37" t="s">
        <v>3819</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420</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421</v>
      </c>
      <c r="AY562" s="37" t="s">
        <v>422</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3820</v>
      </c>
      <c r="C563" s="37" t="s">
        <v>3821</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760</v>
      </c>
      <c r="AH563" s="37" t="s">
        <v>321</v>
      </c>
      <c r="AI563" s="37" t="s">
        <v>420</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421</v>
      </c>
      <c r="AY563" s="37" t="s">
        <v>422</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4393</v>
      </c>
      <c r="C564" s="37" t="s">
        <v>4394</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425</v>
      </c>
      <c r="AI564" s="37" t="s">
        <v>3917</v>
      </c>
      <c r="AJ564" s="37" t="s">
        <v>427</v>
      </c>
      <c r="AK564" s="37" t="s">
        <v>152</v>
      </c>
      <c r="AL564" s="37" t="s">
        <v>557</v>
      </c>
      <c r="AM564" s="37" t="s">
        <v>558</v>
      </c>
      <c r="AN564" s="37">
        <v>30.57357</v>
      </c>
      <c r="AO564" s="37" t="s">
        <v>68</v>
      </c>
      <c r="AP564" s="37"/>
      <c r="AQ564" s="37"/>
      <c r="AR564" s="37" t="s">
        <v>68</v>
      </c>
      <c r="AS564" s="37"/>
      <c r="AT564" s="37"/>
      <c r="AU564" s="37" t="s">
        <v>3918</v>
      </c>
      <c r="AV564" s="37" t="s">
        <v>3919</v>
      </c>
      <c r="AW564" s="37">
        <v>133.72433000000001</v>
      </c>
      <c r="AX564" s="37" t="s">
        <v>3920</v>
      </c>
      <c r="AY564" s="37" t="s">
        <v>3921</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3826</v>
      </c>
      <c r="C565" s="37" t="s">
        <v>3827</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425</v>
      </c>
      <c r="AI565" s="37" t="s">
        <v>556</v>
      </c>
      <c r="AJ565" s="37" t="s">
        <v>427</v>
      </c>
      <c r="AK565" s="37" t="s">
        <v>152</v>
      </c>
      <c r="AL565" s="37" t="s">
        <v>557</v>
      </c>
      <c r="AM565" s="37" t="s">
        <v>558</v>
      </c>
      <c r="AN565" s="37">
        <v>37.111139999999999</v>
      </c>
      <c r="AO565" s="37" t="s">
        <v>68</v>
      </c>
      <c r="AP565" s="37"/>
      <c r="AQ565" s="37"/>
      <c r="AR565" s="37" t="s">
        <v>68</v>
      </c>
      <c r="AS565" s="37"/>
      <c r="AT565" s="37"/>
      <c r="AU565" s="37" t="s">
        <v>559</v>
      </c>
      <c r="AV565" s="37" t="s">
        <v>560</v>
      </c>
      <c r="AW565" s="37">
        <v>162.31672</v>
      </c>
      <c r="AX565" s="37" t="s">
        <v>561</v>
      </c>
      <c r="AY565" s="37" t="s">
        <v>562</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8379</v>
      </c>
      <c r="C566" s="37" t="s">
        <v>8380</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760</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8381</v>
      </c>
      <c r="C567" s="37" t="s">
        <v>8382</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760</v>
      </c>
      <c r="AH567" s="37" t="s">
        <v>246</v>
      </c>
      <c r="AI567" s="37" t="s">
        <v>8383</v>
      </c>
      <c r="AJ567" s="37" t="s">
        <v>74</v>
      </c>
      <c r="AK567" s="37" t="s">
        <v>98</v>
      </c>
      <c r="AL567" s="37" t="s">
        <v>247</v>
      </c>
      <c r="AM567" s="37" t="s">
        <v>248</v>
      </c>
      <c r="AN567" s="37">
        <v>22.27383</v>
      </c>
      <c r="AO567" s="37" t="s">
        <v>68</v>
      </c>
      <c r="AP567" s="37"/>
      <c r="AQ567" s="37"/>
      <c r="AR567" s="37" t="s">
        <v>68</v>
      </c>
      <c r="AS567" s="37"/>
      <c r="AT567" s="37"/>
      <c r="AU567" s="37" t="s">
        <v>418</v>
      </c>
      <c r="AV567" s="37" t="s">
        <v>419</v>
      </c>
      <c r="AW567" s="37">
        <v>48.708240000000004</v>
      </c>
      <c r="AX567" s="37" t="s">
        <v>8384</v>
      </c>
      <c r="AY567" s="37" t="s">
        <v>8385</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8386</v>
      </c>
      <c r="C568" s="37" t="s">
        <v>8387</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760</v>
      </c>
      <c r="AH568" s="37" t="s">
        <v>246</v>
      </c>
      <c r="AI568" s="37" t="s">
        <v>8383</v>
      </c>
      <c r="AJ568" s="37" t="s">
        <v>74</v>
      </c>
      <c r="AK568" s="37" t="s">
        <v>98</v>
      </c>
      <c r="AL568" s="37" t="s">
        <v>247</v>
      </c>
      <c r="AM568" s="37" t="s">
        <v>248</v>
      </c>
      <c r="AN568" s="37">
        <v>20.036200000000001</v>
      </c>
      <c r="AO568" s="37" t="s">
        <v>68</v>
      </c>
      <c r="AP568" s="37"/>
      <c r="AQ568" s="37"/>
      <c r="AR568" s="37" t="s">
        <v>68</v>
      </c>
      <c r="AS568" s="37"/>
      <c r="AT568" s="37"/>
      <c r="AU568" s="37" t="s">
        <v>418</v>
      </c>
      <c r="AV568" s="37" t="s">
        <v>419</v>
      </c>
      <c r="AW568" s="37">
        <v>43.814410000000002</v>
      </c>
      <c r="AX568" s="37" t="s">
        <v>8384</v>
      </c>
      <c r="AY568" s="37" t="s">
        <v>8385</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8388</v>
      </c>
      <c r="C569" s="37" t="s">
        <v>8389</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760</v>
      </c>
      <c r="AH569" s="37" t="s">
        <v>246</v>
      </c>
      <c r="AI569" s="37" t="s">
        <v>8383</v>
      </c>
      <c r="AJ569" s="37" t="s">
        <v>74</v>
      </c>
      <c r="AK569" s="37" t="s">
        <v>98</v>
      </c>
      <c r="AL569" s="37" t="s">
        <v>247</v>
      </c>
      <c r="AM569" s="37" t="s">
        <v>248</v>
      </c>
      <c r="AN569" s="37">
        <v>51.079320000000003</v>
      </c>
      <c r="AO569" s="37" t="s">
        <v>68</v>
      </c>
      <c r="AP569" s="37"/>
      <c r="AQ569" s="37"/>
      <c r="AR569" s="37" t="s">
        <v>68</v>
      </c>
      <c r="AS569" s="37"/>
      <c r="AT569" s="37"/>
      <c r="AU569" s="37" t="s">
        <v>418</v>
      </c>
      <c r="AV569" s="37" t="s">
        <v>419</v>
      </c>
      <c r="AW569" s="37">
        <v>111.69874</v>
      </c>
      <c r="AX569" s="37" t="s">
        <v>8384</v>
      </c>
      <c r="AY569" s="37" t="s">
        <v>8385</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3835</v>
      </c>
      <c r="C570" s="37" t="s">
        <v>3836</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3837</v>
      </c>
      <c r="AJ570" s="37" t="s">
        <v>147</v>
      </c>
      <c r="AK570" s="37" t="s">
        <v>98</v>
      </c>
      <c r="AL570" s="37" t="s">
        <v>371</v>
      </c>
      <c r="AM570" s="37" t="s">
        <v>372</v>
      </c>
      <c r="AN570" s="37">
        <v>20.826799999999999</v>
      </c>
      <c r="AO570" s="37" t="s">
        <v>68</v>
      </c>
      <c r="AP570" s="37"/>
      <c r="AQ570" s="37"/>
      <c r="AR570" s="37" t="s">
        <v>68</v>
      </c>
      <c r="AS570" s="37"/>
      <c r="AT570" s="37"/>
      <c r="AU570" s="37" t="s">
        <v>3838</v>
      </c>
      <c r="AV570" s="37" t="s">
        <v>3839</v>
      </c>
      <c r="AW570" s="37">
        <v>45.545439999999999</v>
      </c>
      <c r="AX570" s="37" t="s">
        <v>888</v>
      </c>
      <c r="AY570" s="37" t="s">
        <v>889</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3840</v>
      </c>
      <c r="C571" s="37" t="s">
        <v>3841</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626</v>
      </c>
      <c r="AJ571" s="37" t="s">
        <v>147</v>
      </c>
      <c r="AK571" s="37" t="s">
        <v>98</v>
      </c>
      <c r="AL571" s="37" t="s">
        <v>371</v>
      </c>
      <c r="AM571" s="37" t="s">
        <v>372</v>
      </c>
      <c r="AN571" s="37">
        <v>148.64731</v>
      </c>
      <c r="AO571" s="37" t="s">
        <v>68</v>
      </c>
      <c r="AP571" s="37"/>
      <c r="AQ571" s="37"/>
      <c r="AR571" s="37" t="s">
        <v>68</v>
      </c>
      <c r="AS571" s="37"/>
      <c r="AT571" s="37"/>
      <c r="AU571" s="37" t="s">
        <v>627</v>
      </c>
      <c r="AV571" s="37" t="s">
        <v>628</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3842</v>
      </c>
      <c r="C572" s="37" t="s">
        <v>3843</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7" t="s">
        <v>760</v>
      </c>
      <c r="AH572" s="37" t="s">
        <v>370</v>
      </c>
      <c r="AI572" s="37" t="s">
        <v>626</v>
      </c>
      <c r="AJ572" s="37" t="s">
        <v>147</v>
      </c>
      <c r="AK572" s="37" t="s">
        <v>98</v>
      </c>
      <c r="AL572" s="37" t="s">
        <v>371</v>
      </c>
      <c r="AM572" s="37" t="s">
        <v>372</v>
      </c>
      <c r="AN572" s="37">
        <v>13.997</v>
      </c>
      <c r="AO572" s="37" t="s">
        <v>68</v>
      </c>
      <c r="AP572" s="37"/>
      <c r="AQ572" s="37"/>
      <c r="AR572" s="37" t="s">
        <v>68</v>
      </c>
      <c r="AS572" s="37"/>
      <c r="AT572" s="37"/>
      <c r="AU572" s="37" t="s">
        <v>627</v>
      </c>
      <c r="AV572" s="37" t="s">
        <v>628</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3844</v>
      </c>
      <c r="C573" s="37" t="s">
        <v>3845</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760</v>
      </c>
      <c r="AH573" s="37" t="s">
        <v>370</v>
      </c>
      <c r="AI573" s="37" t="s">
        <v>936</v>
      </c>
      <c r="AJ573" s="37" t="s">
        <v>147</v>
      </c>
      <c r="AK573" s="37" t="s">
        <v>65</v>
      </c>
      <c r="AL573" s="37" t="s">
        <v>371</v>
      </c>
      <c r="AM573" s="37" t="s">
        <v>372</v>
      </c>
      <c r="AN573" s="37">
        <v>19.512440000000002</v>
      </c>
      <c r="AO573" s="37" t="s">
        <v>68</v>
      </c>
      <c r="AP573" s="37"/>
      <c r="AQ573" s="37"/>
      <c r="AR573" s="37" t="s">
        <v>68</v>
      </c>
      <c r="AS573" s="37"/>
      <c r="AT573" s="37"/>
      <c r="AU573" s="37" t="s">
        <v>815</v>
      </c>
      <c r="AV573" s="37" t="s">
        <v>816</v>
      </c>
      <c r="AW573" s="37">
        <v>42.67286</v>
      </c>
      <c r="AX573" s="37" t="s">
        <v>817</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3846</v>
      </c>
      <c r="C574" s="37" t="s">
        <v>3847</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760</v>
      </c>
      <c r="AH574" s="37" t="s">
        <v>370</v>
      </c>
      <c r="AI574" s="37" t="s">
        <v>936</v>
      </c>
      <c r="AJ574" s="37" t="s">
        <v>147</v>
      </c>
      <c r="AK574" s="37" t="s">
        <v>65</v>
      </c>
      <c r="AL574" s="37" t="s">
        <v>371</v>
      </c>
      <c r="AM574" s="37" t="s">
        <v>372</v>
      </c>
      <c r="AN574" s="37">
        <v>0.89912000000000003</v>
      </c>
      <c r="AO574" s="37" t="s">
        <v>68</v>
      </c>
      <c r="AP574" s="37"/>
      <c r="AQ574" s="37"/>
      <c r="AR574" s="37" t="s">
        <v>68</v>
      </c>
      <c r="AS574" s="37"/>
      <c r="AT574" s="37"/>
      <c r="AU574" s="37" t="s">
        <v>815</v>
      </c>
      <c r="AV574" s="37" t="s">
        <v>816</v>
      </c>
      <c r="AW574" s="37">
        <v>1.96634</v>
      </c>
      <c r="AX574" s="37" t="s">
        <v>817</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11024</v>
      </c>
      <c r="C575" s="37" t="s">
        <v>9041</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c r="AB575" s="4" t="s">
        <v>60</v>
      </c>
      <c r="AC575" s="4" t="s">
        <v>60</v>
      </c>
      <c r="AD575" s="4">
        <v>45834</v>
      </c>
      <c r="AE575" s="4">
        <v>45835</v>
      </c>
      <c r="AF575" s="4">
        <v>45833</v>
      </c>
      <c r="AG575" s="37" t="s">
        <v>760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Line 6, 9</v>
      </c>
      <c r="BK575" s="37" t="str">
        <f>IFERROR(VLOOKUP(Data_Power_app[[#This Row],[PRO ODER]]&amp;"LEAN_IN",'Real Time'!A:D,4,0),"")</f>
        <v>LEAN-09</v>
      </c>
      <c r="BL575" s="37" t="str" cm="1">
        <f t="array" ref="BL575">IFERROR(_xlfn.IFS(Data_Power_app[[#This Row],[LEANLINE PLAN]]="","",Data_Power_app[[#This Row],[LEANLINE (REALTIME)]]="","",SEARCH(RIGHT(Data_Power_app[[#This Row],[LEANLINE (REALTIME)]],1),Data_Power_app[[#This Row],[LEANLINE PLAN]],1)&gt;0,"True"),"False")</f>
        <v>True</v>
      </c>
    </row>
    <row r="576" spans="1:64" x14ac:dyDescent="0.25">
      <c r="A576" s="34">
        <v>621</v>
      </c>
      <c r="B576" s="37" t="s">
        <v>11025</v>
      </c>
      <c r="C576" s="37" t="s">
        <v>9042</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760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11026</v>
      </c>
      <c r="C577" s="37" t="s">
        <v>9044</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Line 6, 9</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True</v>
      </c>
    </row>
    <row r="578" spans="1:64" x14ac:dyDescent="0.25">
      <c r="A578" s="34">
        <v>623</v>
      </c>
      <c r="B578" s="37" t="s">
        <v>11027</v>
      </c>
      <c r="C578" s="37" t="s">
        <v>9045</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Line 6, 9</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11028</v>
      </c>
      <c r="C579" s="37" t="s">
        <v>9046</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Line 6, 9</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11029</v>
      </c>
      <c r="C580" s="37" t="s">
        <v>9047</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760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11030</v>
      </c>
      <c r="C581" s="37" t="s">
        <v>9048</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Line 6, 9</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11127</v>
      </c>
      <c r="C582" s="37" t="s">
        <v>10161</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760</v>
      </c>
      <c r="AH582" s="37" t="s">
        <v>270</v>
      </c>
      <c r="AI582" s="37" t="s">
        <v>1044</v>
      </c>
      <c r="AJ582" s="37" t="s">
        <v>74</v>
      </c>
      <c r="AK582" s="37" t="s">
        <v>65</v>
      </c>
      <c r="AL582" s="37" t="s">
        <v>213</v>
      </c>
      <c r="AM582" s="37" t="s">
        <v>214</v>
      </c>
      <c r="AN582" s="37">
        <v>58.178980000000003</v>
      </c>
      <c r="AO582" s="37" t="s">
        <v>68</v>
      </c>
      <c r="AP582" s="37"/>
      <c r="AQ582" s="37"/>
      <c r="AR582" s="37" t="s">
        <v>68</v>
      </c>
      <c r="AS582" s="37"/>
      <c r="AT582" s="37"/>
      <c r="AU582" s="37" t="s">
        <v>1045</v>
      </c>
      <c r="AV582" s="37" t="s">
        <v>1046</v>
      </c>
      <c r="AW582" s="37">
        <v>127.23342</v>
      </c>
      <c r="AX582" s="37" t="s">
        <v>1047</v>
      </c>
      <c r="AY582" s="37" t="s">
        <v>1048</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3804</v>
      </c>
      <c r="C583" s="37" t="s">
        <v>3805</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3806</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3807</v>
      </c>
      <c r="AY583" s="37" t="s">
        <v>3808</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11031</v>
      </c>
      <c r="C584" s="37" t="s">
        <v>9062</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11032</v>
      </c>
      <c r="AJ584" s="37" t="s">
        <v>74</v>
      </c>
      <c r="AK584" s="37" t="s">
        <v>98</v>
      </c>
      <c r="AL584" s="37" t="s">
        <v>247</v>
      </c>
      <c r="AM584" s="37" t="s">
        <v>248</v>
      </c>
      <c r="AN584" s="37">
        <v>44.510440000000003</v>
      </c>
      <c r="AO584" s="37" t="s">
        <v>68</v>
      </c>
      <c r="AP584" s="37"/>
      <c r="AQ584" s="37"/>
      <c r="AR584" s="37" t="s">
        <v>68</v>
      </c>
      <c r="AS584" s="37"/>
      <c r="AT584" s="37"/>
      <c r="AU584" s="37" t="s">
        <v>11033</v>
      </c>
      <c r="AV584" s="37" t="s">
        <v>11034</v>
      </c>
      <c r="AW584" s="37">
        <v>97.337990000000005</v>
      </c>
      <c r="AX584" s="37" t="s">
        <v>11035</v>
      </c>
      <c r="AY584" s="37" t="s">
        <v>11036</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Line 6, 9</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True</v>
      </c>
    </row>
    <row r="585" spans="1:64" x14ac:dyDescent="0.25">
      <c r="A585" s="34">
        <v>630</v>
      </c>
      <c r="B585" s="37" t="s">
        <v>11037</v>
      </c>
      <c r="C585" s="37" t="s">
        <v>9063</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11038</v>
      </c>
      <c r="AJ585" s="37" t="s">
        <v>74</v>
      </c>
      <c r="AK585" s="37" t="s">
        <v>98</v>
      </c>
      <c r="AL585" s="37" t="s">
        <v>247</v>
      </c>
      <c r="AM585" s="37" t="s">
        <v>248</v>
      </c>
      <c r="AN585" s="37">
        <v>13.848089999999999</v>
      </c>
      <c r="AO585" s="37" t="s">
        <v>68</v>
      </c>
      <c r="AP585" s="37"/>
      <c r="AQ585" s="37"/>
      <c r="AR585" s="37" t="s">
        <v>68</v>
      </c>
      <c r="AS585" s="37"/>
      <c r="AT585" s="37"/>
      <c r="AU585" s="37" t="s">
        <v>11039</v>
      </c>
      <c r="AV585" s="37" t="s">
        <v>11040</v>
      </c>
      <c r="AW585" s="37">
        <v>30.282489999999999</v>
      </c>
      <c r="AX585" s="37" t="s">
        <v>11041</v>
      </c>
      <c r="AY585" s="37" t="s">
        <v>11042</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Line 7</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11043</v>
      </c>
      <c r="C586" s="37" t="s">
        <v>9064</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11038</v>
      </c>
      <c r="AJ586" s="37" t="s">
        <v>74</v>
      </c>
      <c r="AK586" s="37" t="s">
        <v>98</v>
      </c>
      <c r="AL586" s="37" t="s">
        <v>247</v>
      </c>
      <c r="AM586" s="37" t="s">
        <v>248</v>
      </c>
      <c r="AN586" s="37">
        <v>27.549029999999998</v>
      </c>
      <c r="AO586" s="37" t="s">
        <v>68</v>
      </c>
      <c r="AP586" s="37"/>
      <c r="AQ586" s="37"/>
      <c r="AR586" s="37" t="s">
        <v>68</v>
      </c>
      <c r="AS586" s="37"/>
      <c r="AT586" s="37"/>
      <c r="AU586" s="37" t="s">
        <v>11039</v>
      </c>
      <c r="AV586" s="37" t="s">
        <v>11040</v>
      </c>
      <c r="AW586" s="37">
        <v>60.243200000000002</v>
      </c>
      <c r="AX586" s="37" t="s">
        <v>11041</v>
      </c>
      <c r="AY586" s="37" t="s">
        <v>11042</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Line 7</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11044</v>
      </c>
      <c r="C587" s="37" t="s">
        <v>9065</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11038</v>
      </c>
      <c r="AJ587" s="37" t="s">
        <v>74</v>
      </c>
      <c r="AK587" s="37" t="s">
        <v>98</v>
      </c>
      <c r="AL587" s="37" t="s">
        <v>247</v>
      </c>
      <c r="AM587" s="37" t="s">
        <v>248</v>
      </c>
      <c r="AN587" s="37">
        <v>13.900449999999999</v>
      </c>
      <c r="AO587" s="37" t="s">
        <v>68</v>
      </c>
      <c r="AP587" s="37"/>
      <c r="AQ587" s="37"/>
      <c r="AR587" s="37" t="s">
        <v>68</v>
      </c>
      <c r="AS587" s="37"/>
      <c r="AT587" s="37"/>
      <c r="AU587" s="37" t="s">
        <v>11039</v>
      </c>
      <c r="AV587" s="37" t="s">
        <v>11040</v>
      </c>
      <c r="AW587" s="37">
        <v>30.397690000000001</v>
      </c>
      <c r="AX587" s="37" t="s">
        <v>11041</v>
      </c>
      <c r="AY587" s="37" t="s">
        <v>11042</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Line 7</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11045</v>
      </c>
      <c r="C588" s="37" t="s">
        <v>9066</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11038</v>
      </c>
      <c r="AJ588" s="37" t="s">
        <v>74</v>
      </c>
      <c r="AK588" s="37" t="s">
        <v>98</v>
      </c>
      <c r="AL588" s="37" t="s">
        <v>247</v>
      </c>
      <c r="AM588" s="37" t="s">
        <v>248</v>
      </c>
      <c r="AN588" s="37">
        <v>27.913019999999999</v>
      </c>
      <c r="AO588" s="37" t="s">
        <v>68</v>
      </c>
      <c r="AP588" s="37"/>
      <c r="AQ588" s="37"/>
      <c r="AR588" s="37" t="s">
        <v>68</v>
      </c>
      <c r="AS588" s="37"/>
      <c r="AT588" s="37"/>
      <c r="AU588" s="37" t="s">
        <v>11039</v>
      </c>
      <c r="AV588" s="37" t="s">
        <v>11040</v>
      </c>
      <c r="AW588" s="37">
        <v>61.040680000000002</v>
      </c>
      <c r="AX588" s="37" t="s">
        <v>11041</v>
      </c>
      <c r="AY588" s="37" t="s">
        <v>11042</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Line 7</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11046</v>
      </c>
      <c r="C589" s="37" t="s">
        <v>9067</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11038</v>
      </c>
      <c r="AJ589" s="37" t="s">
        <v>74</v>
      </c>
      <c r="AK589" s="37" t="s">
        <v>98</v>
      </c>
      <c r="AL589" s="37" t="s">
        <v>247</v>
      </c>
      <c r="AM589" s="37" t="s">
        <v>248</v>
      </c>
      <c r="AN589" s="37">
        <v>71.863699999999994</v>
      </c>
      <c r="AO589" s="37" t="s">
        <v>68</v>
      </c>
      <c r="AP589" s="37"/>
      <c r="AQ589" s="37"/>
      <c r="AR589" s="37" t="s">
        <v>68</v>
      </c>
      <c r="AS589" s="37"/>
      <c r="AT589" s="37"/>
      <c r="AU589" s="37" t="s">
        <v>11039</v>
      </c>
      <c r="AV589" s="37" t="s">
        <v>11040</v>
      </c>
      <c r="AW589" s="37">
        <v>157.1514</v>
      </c>
      <c r="AX589" s="37" t="s">
        <v>11041</v>
      </c>
      <c r="AY589" s="37" t="s">
        <v>11042</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Line 7</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11047</v>
      </c>
      <c r="C590" s="37" t="s">
        <v>9068</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11038</v>
      </c>
      <c r="AJ590" s="37" t="s">
        <v>74</v>
      </c>
      <c r="AK590" s="37" t="s">
        <v>98</v>
      </c>
      <c r="AL590" s="37" t="s">
        <v>247</v>
      </c>
      <c r="AM590" s="37" t="s">
        <v>248</v>
      </c>
      <c r="AN590" s="37">
        <v>5.81656</v>
      </c>
      <c r="AO590" s="37" t="s">
        <v>68</v>
      </c>
      <c r="AP590" s="37"/>
      <c r="AQ590" s="37"/>
      <c r="AR590" s="37" t="s">
        <v>68</v>
      </c>
      <c r="AS590" s="37"/>
      <c r="AT590" s="37"/>
      <c r="AU590" s="37" t="s">
        <v>11039</v>
      </c>
      <c r="AV590" s="37" t="s">
        <v>11040</v>
      </c>
      <c r="AW590" s="37">
        <v>12.719569999999999</v>
      </c>
      <c r="AX590" s="37" t="s">
        <v>11041</v>
      </c>
      <c r="AY590" s="37" t="s">
        <v>11042</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Line 7</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11048</v>
      </c>
      <c r="C591" s="37" t="s">
        <v>9070</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11038</v>
      </c>
      <c r="AJ591" s="37" t="s">
        <v>74</v>
      </c>
      <c r="AK591" s="37" t="s">
        <v>98</v>
      </c>
      <c r="AL591" s="37" t="s">
        <v>247</v>
      </c>
      <c r="AM591" s="37" t="s">
        <v>248</v>
      </c>
      <c r="AN591" s="37">
        <v>89.711179999999999</v>
      </c>
      <c r="AO591" s="37" t="s">
        <v>68</v>
      </c>
      <c r="AP591" s="37"/>
      <c r="AQ591" s="37"/>
      <c r="AR591" s="37" t="s">
        <v>68</v>
      </c>
      <c r="AS591" s="37"/>
      <c r="AT591" s="37"/>
      <c r="AU591" s="37" t="s">
        <v>11039</v>
      </c>
      <c r="AV591" s="37" t="s">
        <v>11040</v>
      </c>
      <c r="AW591" s="37">
        <v>196.18033</v>
      </c>
      <c r="AX591" s="37" t="s">
        <v>11041</v>
      </c>
      <c r="AY591" s="37" t="s">
        <v>11042</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Line 7</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6161</v>
      </c>
      <c r="C592" s="37" t="s">
        <v>6162</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4392</v>
      </c>
      <c r="AJ592" s="37" t="s">
        <v>64</v>
      </c>
      <c r="AK592" s="37" t="s">
        <v>98</v>
      </c>
      <c r="AL592" s="37" t="s">
        <v>66</v>
      </c>
      <c r="AM592" s="37" t="s">
        <v>67</v>
      </c>
      <c r="AN592" s="37">
        <v>24.543700000000001</v>
      </c>
      <c r="AO592" s="37" t="s">
        <v>68</v>
      </c>
      <c r="AP592" s="37"/>
      <c r="AQ592" s="37"/>
      <c r="AR592" s="37" t="s">
        <v>68</v>
      </c>
      <c r="AS592" s="37"/>
      <c r="AT592" s="37"/>
      <c r="AU592" s="37" t="s">
        <v>549</v>
      </c>
      <c r="AV592" s="37" t="s">
        <v>550</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11049</v>
      </c>
      <c r="C593" s="37" t="s">
        <v>9061</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3207</v>
      </c>
      <c r="AJ593" s="37" t="s">
        <v>74</v>
      </c>
      <c r="AK593" s="37" t="s">
        <v>65</v>
      </c>
      <c r="AL593" s="37" t="s">
        <v>3208</v>
      </c>
      <c r="AM593" s="37" t="s">
        <v>3209</v>
      </c>
      <c r="AN593" s="37">
        <v>0.45780999999999999</v>
      </c>
      <c r="AO593" s="37" t="s">
        <v>91</v>
      </c>
      <c r="AP593" s="37" t="s">
        <v>92</v>
      </c>
      <c r="AQ593" s="37">
        <v>0.45780999999999999</v>
      </c>
      <c r="AR593" s="37" t="s">
        <v>68</v>
      </c>
      <c r="AS593" s="37"/>
      <c r="AT593" s="37"/>
      <c r="AU593" s="37" t="s">
        <v>1064</v>
      </c>
      <c r="AV593" s="37" t="s">
        <v>1065</v>
      </c>
      <c r="AW593" s="37">
        <v>0.85102999999999995</v>
      </c>
      <c r="AX593" s="37" t="s">
        <v>3210</v>
      </c>
      <c r="AY593" s="37" t="s">
        <v>3211</v>
      </c>
      <c r="AZ593" s="3">
        <v>16</v>
      </c>
      <c r="BA593" s="37" t="s">
        <v>178</v>
      </c>
      <c r="BB593" s="37">
        <v>16</v>
      </c>
      <c r="BC593" s="37" t="s">
        <v>60</v>
      </c>
      <c r="BD593" s="37" t="s">
        <v>60</v>
      </c>
      <c r="BE593" s="37" t="s">
        <v>3212</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Line 6, 9</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6163</v>
      </c>
      <c r="C594" s="37" t="s">
        <v>6164</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760</v>
      </c>
      <c r="AH594" s="37" t="s">
        <v>121</v>
      </c>
      <c r="AI594" s="37" t="s">
        <v>6160</v>
      </c>
      <c r="AJ594" s="37" t="s">
        <v>64</v>
      </c>
      <c r="AK594" s="37" t="s">
        <v>65</v>
      </c>
      <c r="AL594" s="37" t="s">
        <v>66</v>
      </c>
      <c r="AM594" s="37" t="s">
        <v>67</v>
      </c>
      <c r="AN594" s="37">
        <v>107.0384</v>
      </c>
      <c r="AO594" s="37" t="s">
        <v>68</v>
      </c>
      <c r="AP594" s="37"/>
      <c r="AQ594" s="37"/>
      <c r="AR594" s="37" t="s">
        <v>68</v>
      </c>
      <c r="AS594" s="37"/>
      <c r="AT594" s="37"/>
      <c r="AU594" s="37" t="s">
        <v>549</v>
      </c>
      <c r="AV594" s="37" t="s">
        <v>550</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6165</v>
      </c>
      <c r="C595" s="37" t="s">
        <v>6166</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760</v>
      </c>
      <c r="AH595" s="37" t="s">
        <v>121</v>
      </c>
      <c r="AI595" s="37" t="s">
        <v>4392</v>
      </c>
      <c r="AJ595" s="37" t="s">
        <v>64</v>
      </c>
      <c r="AK595" s="37" t="s">
        <v>98</v>
      </c>
      <c r="AL595" s="37" t="s">
        <v>66</v>
      </c>
      <c r="AM595" s="37" t="s">
        <v>67</v>
      </c>
      <c r="AN595" s="37">
        <v>35.893639999999998</v>
      </c>
      <c r="AO595" s="37" t="s">
        <v>68</v>
      </c>
      <c r="AP595" s="37"/>
      <c r="AQ595" s="37"/>
      <c r="AR595" s="37" t="s">
        <v>68</v>
      </c>
      <c r="AS595" s="37"/>
      <c r="AT595" s="37"/>
      <c r="AU595" s="37" t="s">
        <v>549</v>
      </c>
      <c r="AV595" s="37" t="s">
        <v>550</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3822</v>
      </c>
      <c r="C596" s="37" t="s">
        <v>3823</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760</v>
      </c>
      <c r="AH596" s="37" t="s">
        <v>321</v>
      </c>
      <c r="AI596" s="37" t="s">
        <v>420</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421</v>
      </c>
      <c r="AY596" s="37" t="s">
        <v>422</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3824</v>
      </c>
      <c r="C597" s="37" t="s">
        <v>3825</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760</v>
      </c>
      <c r="AH597" s="37" t="s">
        <v>321</v>
      </c>
      <c r="AI597" s="37" t="s">
        <v>420</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421</v>
      </c>
      <c r="AY597" s="37" t="s">
        <v>422</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6415</v>
      </c>
      <c r="C598" s="37" t="s">
        <v>6416</v>
      </c>
      <c r="D598" s="37" t="s">
        <v>75</v>
      </c>
      <c r="E598" s="37" t="s">
        <v>5692</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827</v>
      </c>
      <c r="AI598" s="37" t="s">
        <v>6417</v>
      </c>
      <c r="AJ598" s="37" t="s">
        <v>829</v>
      </c>
      <c r="AK598" s="37" t="s">
        <v>98</v>
      </c>
      <c r="AL598" s="37" t="s">
        <v>522</v>
      </c>
      <c r="AM598" s="37" t="s">
        <v>523</v>
      </c>
      <c r="AN598" s="37">
        <v>49.102980000000002</v>
      </c>
      <c r="AO598" s="37" t="s">
        <v>68</v>
      </c>
      <c r="AP598" s="37"/>
      <c r="AQ598" s="37"/>
      <c r="AR598" s="37" t="s">
        <v>68</v>
      </c>
      <c r="AS598" s="37"/>
      <c r="AT598" s="37"/>
      <c r="AU598" s="37" t="s">
        <v>6418</v>
      </c>
      <c r="AV598" s="37" t="s">
        <v>6419</v>
      </c>
      <c r="AW598" s="37">
        <v>110.45058</v>
      </c>
      <c r="AX598" s="37" t="s">
        <v>6420</v>
      </c>
      <c r="AY598" s="37" t="s">
        <v>6421</v>
      </c>
      <c r="AZ598" s="3">
        <v>786</v>
      </c>
      <c r="BA598" s="37" t="s">
        <v>60</v>
      </c>
      <c r="BB598" s="37">
        <v>1315</v>
      </c>
      <c r="BC598" s="37" t="s">
        <v>209</v>
      </c>
      <c r="BD598" s="37" t="s">
        <v>8390</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3852</v>
      </c>
      <c r="C599" s="37" t="s">
        <v>3853</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3854</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3855</v>
      </c>
      <c r="AY599" s="37" t="s">
        <v>3856</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3857</v>
      </c>
      <c r="C600" s="37" t="s">
        <v>3858</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760</v>
      </c>
      <c r="AH600" s="37" t="s">
        <v>321</v>
      </c>
      <c r="AI600" s="37" t="s">
        <v>3854</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3855</v>
      </c>
      <c r="AY600" s="37" t="s">
        <v>3856</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3828</v>
      </c>
      <c r="C601" s="37" t="s">
        <v>3829</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425</v>
      </c>
      <c r="AI601" s="37" t="s">
        <v>556</v>
      </c>
      <c r="AJ601" s="37" t="s">
        <v>427</v>
      </c>
      <c r="AK601" s="37" t="s">
        <v>152</v>
      </c>
      <c r="AL601" s="37" t="s">
        <v>557</v>
      </c>
      <c r="AM601" s="37" t="s">
        <v>558</v>
      </c>
      <c r="AN601" s="37">
        <v>16.156420000000001</v>
      </c>
      <c r="AO601" s="37" t="s">
        <v>68</v>
      </c>
      <c r="AP601" s="37"/>
      <c r="AQ601" s="37"/>
      <c r="AR601" s="37" t="s">
        <v>68</v>
      </c>
      <c r="AS601" s="37"/>
      <c r="AT601" s="37"/>
      <c r="AU601" s="37" t="s">
        <v>559</v>
      </c>
      <c r="AV601" s="37" t="s">
        <v>560</v>
      </c>
      <c r="AW601" s="37">
        <v>70.665000000000006</v>
      </c>
      <c r="AX601" s="37" t="s">
        <v>561</v>
      </c>
      <c r="AY601" s="37" t="s">
        <v>562</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3859</v>
      </c>
      <c r="C602" s="37" t="s">
        <v>3860</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760</v>
      </c>
      <c r="AH602" s="37" t="s">
        <v>3861</v>
      </c>
      <c r="AI602" s="37" t="s">
        <v>3862</v>
      </c>
      <c r="AJ602" s="37" t="s">
        <v>151</v>
      </c>
      <c r="AK602" s="37" t="s">
        <v>65</v>
      </c>
      <c r="AL602" s="37" t="s">
        <v>153</v>
      </c>
      <c r="AM602" s="37" t="s">
        <v>154</v>
      </c>
      <c r="AN602" s="37">
        <v>1.8191600000000001</v>
      </c>
      <c r="AO602" s="37" t="s">
        <v>82</v>
      </c>
      <c r="AP602" s="37" t="s">
        <v>83</v>
      </c>
      <c r="AQ602" s="37">
        <v>1.57986</v>
      </c>
      <c r="AR602" s="37" t="s">
        <v>68</v>
      </c>
      <c r="AS602" s="37"/>
      <c r="AT602" s="37"/>
      <c r="AU602" s="37" t="s">
        <v>3863</v>
      </c>
      <c r="AV602" s="37" t="s">
        <v>3864</v>
      </c>
      <c r="AW602" s="37">
        <v>3.3817699999999999</v>
      </c>
      <c r="AX602" s="37" t="s">
        <v>3865</v>
      </c>
      <c r="AY602" s="37" t="s">
        <v>3866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3867</v>
      </c>
      <c r="C603" s="37" t="s">
        <v>3868</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3861</v>
      </c>
      <c r="AI603" s="37" t="s">
        <v>3862</v>
      </c>
      <c r="AJ603" s="37" t="s">
        <v>151</v>
      </c>
      <c r="AK603" s="37" t="s">
        <v>65</v>
      </c>
      <c r="AL603" s="37" t="s">
        <v>153</v>
      </c>
      <c r="AM603" s="37" t="s">
        <v>154</v>
      </c>
      <c r="AN603" s="37">
        <v>1.8191600000000001</v>
      </c>
      <c r="AO603" s="37" t="s">
        <v>82</v>
      </c>
      <c r="AP603" s="37" t="s">
        <v>83</v>
      </c>
      <c r="AQ603" s="37">
        <v>1.57986</v>
      </c>
      <c r="AR603" s="37" t="s">
        <v>68</v>
      </c>
      <c r="AS603" s="37"/>
      <c r="AT603" s="37"/>
      <c r="AU603" s="37" t="s">
        <v>3863</v>
      </c>
      <c r="AV603" s="37" t="s">
        <v>3864</v>
      </c>
      <c r="AW603" s="37">
        <v>3.3817699999999999</v>
      </c>
      <c r="AX603" s="37" t="s">
        <v>3865</v>
      </c>
      <c r="AY603" s="37" t="s">
        <v>3866</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3869</v>
      </c>
      <c r="C604" s="37" t="s">
        <v>3870</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3861</v>
      </c>
      <c r="AI604" s="37" t="s">
        <v>3862</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3863</v>
      </c>
      <c r="AV604" s="37" t="s">
        <v>3864</v>
      </c>
      <c r="AW604" s="37">
        <v>7.2706299999999997</v>
      </c>
      <c r="AX604" s="37" t="s">
        <v>3865</v>
      </c>
      <c r="AY604" s="37" t="s">
        <v>3866</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3871</v>
      </c>
      <c r="C605" s="37" t="s">
        <v>3872</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7" t="s">
        <v>760</v>
      </c>
      <c r="AH605" s="37" t="s">
        <v>3861</v>
      </c>
      <c r="AI605" s="37" t="s">
        <v>3862</v>
      </c>
      <c r="AJ605" s="37" t="s">
        <v>151</v>
      </c>
      <c r="AK605" s="37" t="s">
        <v>65</v>
      </c>
      <c r="AL605" s="37" t="s">
        <v>153</v>
      </c>
      <c r="AM605" s="37" t="s">
        <v>154</v>
      </c>
      <c r="AN605" s="37">
        <v>3.6420000000000001E-2</v>
      </c>
      <c r="AO605" s="37" t="s">
        <v>82</v>
      </c>
      <c r="AP605" s="37" t="s">
        <v>83</v>
      </c>
      <c r="AQ605" s="37">
        <v>3.091E-2</v>
      </c>
      <c r="AR605" s="37" t="s">
        <v>68</v>
      </c>
      <c r="AS605" s="37"/>
      <c r="AT605" s="37"/>
      <c r="AU605" s="37" t="s">
        <v>3863</v>
      </c>
      <c r="AV605" s="37" t="s">
        <v>3864</v>
      </c>
      <c r="AW605" s="37">
        <v>6.7720000000000002E-2</v>
      </c>
      <c r="AX605" s="37" t="s">
        <v>3865</v>
      </c>
      <c r="AY605" s="37" t="s">
        <v>3866</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LEANLINE1_2</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11050</v>
      </c>
      <c r="C606" s="37" t="s">
        <v>9393</v>
      </c>
      <c r="D606" s="37" t="s">
        <v>84</v>
      </c>
      <c r="E606" s="37" t="s">
        <v>465</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760</v>
      </c>
      <c r="AH606" s="37" t="s">
        <v>475</v>
      </c>
      <c r="AI606" s="37" t="s">
        <v>11051</v>
      </c>
      <c r="AJ606" s="37" t="s">
        <v>74</v>
      </c>
      <c r="AK606" s="37" t="s">
        <v>65</v>
      </c>
      <c r="AL606" s="37" t="s">
        <v>278</v>
      </c>
      <c r="AM606" s="37" t="s">
        <v>279</v>
      </c>
      <c r="AN606" s="37">
        <v>0.91385000000000005</v>
      </c>
      <c r="AO606" s="37" t="s">
        <v>68</v>
      </c>
      <c r="AP606" s="37"/>
      <c r="AQ606" s="37"/>
      <c r="AR606" s="37" t="s">
        <v>68</v>
      </c>
      <c r="AS606" s="37"/>
      <c r="AT606" s="37"/>
      <c r="AU606" s="37" t="s">
        <v>11052</v>
      </c>
      <c r="AV606" s="37" t="s">
        <v>11053</v>
      </c>
      <c r="AW606" s="37">
        <v>1.99841</v>
      </c>
      <c r="AX606" s="37" t="s">
        <v>11054</v>
      </c>
      <c r="AY606" s="37" t="s">
        <v>11055</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11056</v>
      </c>
      <c r="C607" s="37" t="s">
        <v>9394</v>
      </c>
      <c r="D607" s="37" t="s">
        <v>84</v>
      </c>
      <c r="E607" s="37" t="s">
        <v>465</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760</v>
      </c>
      <c r="AH607" s="37" t="s">
        <v>475</v>
      </c>
      <c r="AI607" s="37" t="s">
        <v>11051</v>
      </c>
      <c r="AJ607" s="37" t="s">
        <v>74</v>
      </c>
      <c r="AK607" s="37" t="s">
        <v>65</v>
      </c>
      <c r="AL607" s="37" t="s">
        <v>278</v>
      </c>
      <c r="AM607" s="37" t="s">
        <v>279</v>
      </c>
      <c r="AN607" s="37">
        <v>2.2448999999999999</v>
      </c>
      <c r="AO607" s="37" t="s">
        <v>68</v>
      </c>
      <c r="AP607" s="37"/>
      <c r="AQ607" s="37"/>
      <c r="AR607" s="37" t="s">
        <v>68</v>
      </c>
      <c r="AS607" s="37"/>
      <c r="AT607" s="37"/>
      <c r="AU607" s="37" t="s">
        <v>11052</v>
      </c>
      <c r="AV607" s="37" t="s">
        <v>11053</v>
      </c>
      <c r="AW607" s="37">
        <v>4.9088700000000003</v>
      </c>
      <c r="AX607" s="37" t="s">
        <v>11054</v>
      </c>
      <c r="AY607" s="37" t="s">
        <v>11055</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3873</v>
      </c>
      <c r="C608" s="37" t="s">
        <v>3874</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976</v>
      </c>
      <c r="AH608" s="37" t="s">
        <v>180</v>
      </c>
      <c r="AI608" s="37" t="s">
        <v>3875</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509</v>
      </c>
      <c r="AY608" s="37" t="s">
        <v>509</v>
      </c>
      <c r="AZ608" s="3" t="s">
        <v>509</v>
      </c>
      <c r="BA608" s="37" t="s">
        <v>60</v>
      </c>
      <c r="BB608" s="37">
        <v>5646</v>
      </c>
      <c r="BC608" s="37" t="s">
        <v>852</v>
      </c>
      <c r="BD608" s="37" t="s">
        <v>8391</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4453</v>
      </c>
      <c r="C609" s="37" t="s">
        <v>4454</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976</v>
      </c>
      <c r="AH609" s="37" t="s">
        <v>180</v>
      </c>
      <c r="AI609" s="37" t="s">
        <v>3875</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509</v>
      </c>
      <c r="AY609" s="37" t="s">
        <v>509</v>
      </c>
      <c r="AZ609" s="3" t="s">
        <v>509</v>
      </c>
      <c r="BA609" s="37" t="s">
        <v>60</v>
      </c>
      <c r="BB609" s="37">
        <v>572</v>
      </c>
      <c r="BC609" s="37" t="s">
        <v>852</v>
      </c>
      <c r="BD609" s="37" t="s">
        <v>8391</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4455</v>
      </c>
      <c r="C610" s="37" t="s">
        <v>4456</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976</v>
      </c>
      <c r="AH610" s="37" t="s">
        <v>180</v>
      </c>
      <c r="AI610" s="37" t="s">
        <v>3875</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509</v>
      </c>
      <c r="AY610" s="37" t="s">
        <v>509</v>
      </c>
      <c r="AZ610" s="3" t="s">
        <v>509</v>
      </c>
      <c r="BA610" s="37" t="s">
        <v>60</v>
      </c>
      <c r="BB610" s="37">
        <v>683</v>
      </c>
      <c r="BC610" s="37" t="s">
        <v>852</v>
      </c>
      <c r="BD610" s="37" t="s">
        <v>8391</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11057</v>
      </c>
      <c r="C611" s="37" t="s">
        <v>9417</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6053</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6054</v>
      </c>
      <c r="AY611" s="37" t="s">
        <v>6055</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Line 6, 9</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11058</v>
      </c>
      <c r="C612" s="37" t="s">
        <v>9035</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5082</v>
      </c>
      <c r="AJ612" s="37" t="s">
        <v>74</v>
      </c>
      <c r="AK612" s="37" t="s">
        <v>98</v>
      </c>
      <c r="AL612" s="37" t="s">
        <v>2562</v>
      </c>
      <c r="AM612" s="37" t="s">
        <v>2563</v>
      </c>
      <c r="AN612" s="37">
        <v>5.1589600000000004</v>
      </c>
      <c r="AO612" s="37" t="s">
        <v>68</v>
      </c>
      <c r="AP612" s="37"/>
      <c r="AQ612" s="37"/>
      <c r="AR612" s="37" t="s">
        <v>68</v>
      </c>
      <c r="AS612" s="37"/>
      <c r="AT612" s="37"/>
      <c r="AU612" s="37" t="s">
        <v>2564</v>
      </c>
      <c r="AV612" s="37" t="s">
        <v>2565</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Line 6, 9</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11059</v>
      </c>
      <c r="C613" s="37" t="s">
        <v>9036</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5082</v>
      </c>
      <c r="AJ613" s="37" t="s">
        <v>74</v>
      </c>
      <c r="AK613" s="37" t="s">
        <v>98</v>
      </c>
      <c r="AL613" s="37" t="s">
        <v>2562</v>
      </c>
      <c r="AM613" s="37" t="s">
        <v>2563</v>
      </c>
      <c r="AN613" s="37">
        <v>4.85724</v>
      </c>
      <c r="AO613" s="37" t="s">
        <v>68</v>
      </c>
      <c r="AP613" s="37"/>
      <c r="AQ613" s="37"/>
      <c r="AR613" s="37" t="s">
        <v>68</v>
      </c>
      <c r="AS613" s="37"/>
      <c r="AT613" s="37"/>
      <c r="AU613" s="37" t="s">
        <v>2564</v>
      </c>
      <c r="AV613" s="37" t="s">
        <v>2565</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Line 6, 9</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11060</v>
      </c>
      <c r="C614" s="37" t="s">
        <v>9037</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11061</v>
      </c>
      <c r="AJ614" s="37" t="s">
        <v>74</v>
      </c>
      <c r="AK614" s="37" t="s">
        <v>98</v>
      </c>
      <c r="AL614" s="37" t="s">
        <v>2566</v>
      </c>
      <c r="AM614" s="37" t="s">
        <v>2567</v>
      </c>
      <c r="AN614" s="37">
        <v>2.8139799999999999</v>
      </c>
      <c r="AO614" s="37" t="s">
        <v>68</v>
      </c>
      <c r="AP614" s="37"/>
      <c r="AQ614" s="37"/>
      <c r="AR614" s="37" t="s">
        <v>68</v>
      </c>
      <c r="AS614" s="37"/>
      <c r="AT614" s="37"/>
      <c r="AU614" s="37" t="s">
        <v>11062</v>
      </c>
      <c r="AV614" s="37" t="s">
        <v>11063</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Line 6, 9</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3830</v>
      </c>
      <c r="C615" s="37" t="s">
        <v>3831</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3832</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3833</v>
      </c>
      <c r="AY615" s="37" t="s">
        <v>3834</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12736</v>
      </c>
      <c r="C616" s="37" t="s">
        <v>12641</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4389</v>
      </c>
      <c r="AJ616" s="37" t="s">
        <v>158</v>
      </c>
      <c r="AK616" s="37" t="s">
        <v>65</v>
      </c>
      <c r="AL616" s="37" t="s">
        <v>143</v>
      </c>
      <c r="AM616" s="37" t="s">
        <v>144</v>
      </c>
      <c r="AN616" s="37">
        <v>102.94504000000001</v>
      </c>
      <c r="AO616" s="37" t="s">
        <v>68</v>
      </c>
      <c r="AP616" s="37"/>
      <c r="AQ616" s="37"/>
      <c r="AR616" s="37" t="s">
        <v>68</v>
      </c>
      <c r="AS616" s="37"/>
      <c r="AT616" s="37"/>
      <c r="AU616" s="37" t="s">
        <v>4390</v>
      </c>
      <c r="AV616" s="37" t="s">
        <v>4391</v>
      </c>
      <c r="AW616" s="37">
        <v>225.15503000000001</v>
      </c>
      <c r="AX616" s="37" t="s">
        <v>1992</v>
      </c>
      <c r="AY616" s="37" t="s">
        <v>1993</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11064</v>
      </c>
      <c r="C617" s="37" t="s">
        <v>9446</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11065</v>
      </c>
      <c r="AJ617" s="37" t="s">
        <v>158</v>
      </c>
      <c r="AK617" s="37" t="s">
        <v>98</v>
      </c>
      <c r="AL617" s="37" t="s">
        <v>143</v>
      </c>
      <c r="AM617" s="37" t="s">
        <v>144</v>
      </c>
      <c r="AN617" s="37">
        <v>53.333959999999998</v>
      </c>
      <c r="AO617" s="37" t="s">
        <v>68</v>
      </c>
      <c r="AP617" s="37"/>
      <c r="AQ617" s="37"/>
      <c r="AR617" s="37" t="s">
        <v>68</v>
      </c>
      <c r="AS617" s="37"/>
      <c r="AT617" s="37"/>
      <c r="AU617" s="37" t="s">
        <v>11066</v>
      </c>
      <c r="AV617" s="37" t="s">
        <v>11067</v>
      </c>
      <c r="AW617" s="37">
        <v>116.64642000000001</v>
      </c>
      <c r="AX617" s="37" t="s">
        <v>11068</v>
      </c>
      <c r="AY617" s="37" t="s">
        <v>11069</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11070</v>
      </c>
      <c r="C618" s="37" t="s">
        <v>9420</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6160</v>
      </c>
      <c r="AJ618" s="37" t="s">
        <v>64</v>
      </c>
      <c r="AK618" s="37" t="s">
        <v>65</v>
      </c>
      <c r="AL618" s="37" t="s">
        <v>66</v>
      </c>
      <c r="AM618" s="37" t="s">
        <v>67</v>
      </c>
      <c r="AN618" s="37">
        <v>126.70992</v>
      </c>
      <c r="AO618" s="37" t="s">
        <v>68</v>
      </c>
      <c r="AP618" s="37"/>
      <c r="AQ618" s="37"/>
      <c r="AR618" s="37" t="s">
        <v>68</v>
      </c>
      <c r="AS618" s="37"/>
      <c r="AT618" s="37"/>
      <c r="AU618" s="37" t="s">
        <v>549</v>
      </c>
      <c r="AV618" s="37" t="s">
        <v>550</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11071</v>
      </c>
      <c r="C619" s="37" t="s">
        <v>9421</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4392</v>
      </c>
      <c r="AJ619" s="37" t="s">
        <v>64</v>
      </c>
      <c r="AK619" s="37" t="s">
        <v>98</v>
      </c>
      <c r="AL619" s="37" t="s">
        <v>66</v>
      </c>
      <c r="AM619" s="37" t="s">
        <v>67</v>
      </c>
      <c r="AN619" s="37">
        <v>398.26015999999998</v>
      </c>
      <c r="AO619" s="37" t="s">
        <v>68</v>
      </c>
      <c r="AP619" s="37"/>
      <c r="AQ619" s="37"/>
      <c r="AR619" s="37" t="s">
        <v>68</v>
      </c>
      <c r="AS619" s="37"/>
      <c r="AT619" s="37"/>
      <c r="AU619" s="37" t="s">
        <v>549</v>
      </c>
      <c r="AV619" s="37" t="s">
        <v>550</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11072</v>
      </c>
      <c r="C620" s="37" t="s">
        <v>9422</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4392</v>
      </c>
      <c r="AJ620" s="37" t="s">
        <v>64</v>
      </c>
      <c r="AK620" s="37" t="s">
        <v>98</v>
      </c>
      <c r="AL620" s="37" t="s">
        <v>66</v>
      </c>
      <c r="AM620" s="37" t="s">
        <v>67</v>
      </c>
      <c r="AN620" s="37">
        <v>195.92500999999999</v>
      </c>
      <c r="AO620" s="37" t="s">
        <v>68</v>
      </c>
      <c r="AP620" s="37"/>
      <c r="AQ620" s="37"/>
      <c r="AR620" s="37" t="s">
        <v>68</v>
      </c>
      <c r="AS620" s="37"/>
      <c r="AT620" s="37"/>
      <c r="AU620" s="37" t="s">
        <v>549</v>
      </c>
      <c r="AV620" s="37" t="s">
        <v>550</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11073</v>
      </c>
      <c r="C621" s="37" t="s">
        <v>9401</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6160</v>
      </c>
      <c r="AJ621" s="37" t="s">
        <v>64</v>
      </c>
      <c r="AK621" s="37" t="s">
        <v>65</v>
      </c>
      <c r="AL621" s="37" t="s">
        <v>66</v>
      </c>
      <c r="AM621" s="37" t="s">
        <v>67</v>
      </c>
      <c r="AN621" s="37">
        <v>54.636710000000001</v>
      </c>
      <c r="AO621" s="37" t="s">
        <v>68</v>
      </c>
      <c r="AP621" s="37"/>
      <c r="AQ621" s="37"/>
      <c r="AR621" s="37" t="s">
        <v>68</v>
      </c>
      <c r="AS621" s="37"/>
      <c r="AT621" s="37"/>
      <c r="AU621" s="37" t="s">
        <v>549</v>
      </c>
      <c r="AV621" s="37" t="s">
        <v>550</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11074</v>
      </c>
      <c r="C622" s="37" t="s">
        <v>9423</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6160</v>
      </c>
      <c r="AJ622" s="37" t="s">
        <v>64</v>
      </c>
      <c r="AK622" s="37" t="s">
        <v>65</v>
      </c>
      <c r="AL622" s="37" t="s">
        <v>66</v>
      </c>
      <c r="AM622" s="37" t="s">
        <v>67</v>
      </c>
      <c r="AN622" s="37">
        <v>136.75384</v>
      </c>
      <c r="AO622" s="37" t="s">
        <v>68</v>
      </c>
      <c r="AP622" s="37"/>
      <c r="AQ622" s="37"/>
      <c r="AR622" s="37" t="s">
        <v>68</v>
      </c>
      <c r="AS622" s="37"/>
      <c r="AT622" s="37"/>
      <c r="AU622" s="37" t="s">
        <v>549</v>
      </c>
      <c r="AV622" s="37" t="s">
        <v>550</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11075</v>
      </c>
      <c r="C623" s="37" t="s">
        <v>9398</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4392</v>
      </c>
      <c r="AJ623" s="37" t="s">
        <v>64</v>
      </c>
      <c r="AK623" s="37" t="s">
        <v>98</v>
      </c>
      <c r="AL623" s="37" t="s">
        <v>66</v>
      </c>
      <c r="AM623" s="37" t="s">
        <v>67</v>
      </c>
      <c r="AN623" s="37">
        <v>115.48944</v>
      </c>
      <c r="AO623" s="37" t="s">
        <v>68</v>
      </c>
      <c r="AP623" s="37"/>
      <c r="AQ623" s="37"/>
      <c r="AR623" s="37" t="s">
        <v>68</v>
      </c>
      <c r="AS623" s="37"/>
      <c r="AT623" s="37"/>
      <c r="AU623" s="37" t="s">
        <v>549</v>
      </c>
      <c r="AV623" s="37" t="s">
        <v>550</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11076</v>
      </c>
      <c r="C624" s="37" t="s">
        <v>9400</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4392</v>
      </c>
      <c r="AJ624" s="37" t="s">
        <v>64</v>
      </c>
      <c r="AK624" s="37" t="s">
        <v>98</v>
      </c>
      <c r="AL624" s="37" t="s">
        <v>66</v>
      </c>
      <c r="AM624" s="37" t="s">
        <v>67</v>
      </c>
      <c r="AN624" s="37">
        <v>62.393659999999997</v>
      </c>
      <c r="AO624" s="37" t="s">
        <v>68</v>
      </c>
      <c r="AP624" s="37"/>
      <c r="AQ624" s="37"/>
      <c r="AR624" s="37" t="s">
        <v>68</v>
      </c>
      <c r="AS624" s="37"/>
      <c r="AT624" s="37"/>
      <c r="AU624" s="37" t="s">
        <v>549</v>
      </c>
      <c r="AV624" s="37" t="s">
        <v>550</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14562</v>
      </c>
      <c r="C625" s="37" t="s">
        <v>14563</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4911</v>
      </c>
      <c r="AJ625" s="37" t="s">
        <v>74</v>
      </c>
      <c r="AK625" s="37" t="s">
        <v>98</v>
      </c>
      <c r="AL625" s="37" t="s">
        <v>4912</v>
      </c>
      <c r="AM625" s="37" t="s">
        <v>4913</v>
      </c>
      <c r="AN625" s="37">
        <v>36.961590000000001</v>
      </c>
      <c r="AO625" s="37" t="s">
        <v>68</v>
      </c>
      <c r="AP625" s="37"/>
      <c r="AQ625" s="37"/>
      <c r="AR625" s="37" t="s">
        <v>68</v>
      </c>
      <c r="AS625" s="37"/>
      <c r="AT625" s="37"/>
      <c r="AU625" s="37" t="s">
        <v>4914</v>
      </c>
      <c r="AV625" s="37" t="s">
        <v>4915</v>
      </c>
      <c r="AW625" s="37">
        <v>44.464289999999998</v>
      </c>
      <c r="AX625" s="37" t="s">
        <v>4916</v>
      </c>
      <c r="AY625" s="37" t="s">
        <v>4917</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14564</v>
      </c>
      <c r="C626" s="37" t="s">
        <v>14565</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4911</v>
      </c>
      <c r="AJ626" s="37" t="s">
        <v>74</v>
      </c>
      <c r="AK626" s="37" t="s">
        <v>98</v>
      </c>
      <c r="AL626" s="37" t="s">
        <v>4912</v>
      </c>
      <c r="AM626" s="37" t="s">
        <v>4913</v>
      </c>
      <c r="AN626" s="37">
        <v>181.68382</v>
      </c>
      <c r="AO626" s="37" t="s">
        <v>68</v>
      </c>
      <c r="AP626" s="37"/>
      <c r="AQ626" s="37"/>
      <c r="AR626" s="37" t="s">
        <v>68</v>
      </c>
      <c r="AS626" s="37"/>
      <c r="AT626" s="37"/>
      <c r="AU626" s="37" t="s">
        <v>4914</v>
      </c>
      <c r="AV626" s="37" t="s">
        <v>4915</v>
      </c>
      <c r="AW626" s="37">
        <v>218.57163</v>
      </c>
      <c r="AX626" s="37" t="s">
        <v>4916</v>
      </c>
      <c r="AY626" s="37" t="s">
        <v>4917</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2225</v>
      </c>
      <c r="C627" s="37" t="s">
        <v>2226</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760</v>
      </c>
      <c r="AH627" s="37" t="s">
        <v>526</v>
      </c>
      <c r="AI627" s="37" t="s">
        <v>605</v>
      </c>
      <c r="AJ627" s="37" t="s">
        <v>527</v>
      </c>
      <c r="AK627" s="37" t="s">
        <v>98</v>
      </c>
      <c r="AL627" s="37" t="s">
        <v>528</v>
      </c>
      <c r="AM627" s="37" t="s">
        <v>529</v>
      </c>
      <c r="AN627" s="37">
        <v>27.345870000000001</v>
      </c>
      <c r="AO627" s="37" t="s">
        <v>68</v>
      </c>
      <c r="AP627" s="37"/>
      <c r="AQ627" s="37"/>
      <c r="AR627" s="37" t="s">
        <v>68</v>
      </c>
      <c r="AS627" s="37"/>
      <c r="AT627" s="37"/>
      <c r="AU627" s="37" t="s">
        <v>389</v>
      </c>
      <c r="AV627" s="37" t="s">
        <v>390</v>
      </c>
      <c r="AW627" s="37">
        <v>50.836260000000003</v>
      </c>
      <c r="AX627" s="37" t="s">
        <v>606</v>
      </c>
      <c r="AY627" s="37" t="s">
        <v>607</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2247</v>
      </c>
      <c r="C628" s="37" t="s">
        <v>2248</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760</v>
      </c>
      <c r="AH628" s="37" t="s">
        <v>526</v>
      </c>
      <c r="AI628" s="37" t="s">
        <v>1036</v>
      </c>
      <c r="AJ628" s="37" t="s">
        <v>527</v>
      </c>
      <c r="AK628" s="37" t="s">
        <v>65</v>
      </c>
      <c r="AL628" s="37" t="s">
        <v>528</v>
      </c>
      <c r="AM628" s="37" t="s">
        <v>529</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2249</v>
      </c>
      <c r="C629" s="37" t="s">
        <v>2250</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760</v>
      </c>
      <c r="AH629" s="37" t="s">
        <v>526</v>
      </c>
      <c r="AI629" s="37" t="s">
        <v>1036</v>
      </c>
      <c r="AJ629" s="37" t="s">
        <v>527</v>
      </c>
      <c r="AK629" s="37" t="s">
        <v>65</v>
      </c>
      <c r="AL629" s="37" t="s">
        <v>528</v>
      </c>
      <c r="AM629" s="37" t="s">
        <v>529</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2254</v>
      </c>
      <c r="C630" s="37" t="s">
        <v>2255</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526</v>
      </c>
      <c r="AI630" s="37" t="s">
        <v>614</v>
      </c>
      <c r="AJ630" s="37" t="s">
        <v>527</v>
      </c>
      <c r="AK630" s="37" t="s">
        <v>65</v>
      </c>
      <c r="AL630" s="37" t="s">
        <v>528</v>
      </c>
      <c r="AM630" s="37" t="s">
        <v>529</v>
      </c>
      <c r="AN630" s="37">
        <v>11.701930000000001</v>
      </c>
      <c r="AO630" s="37" t="s">
        <v>68</v>
      </c>
      <c r="AP630" s="37"/>
      <c r="AQ630" s="37"/>
      <c r="AR630" s="37" t="s">
        <v>68</v>
      </c>
      <c r="AS630" s="37"/>
      <c r="AT630" s="37"/>
      <c r="AU630" s="37" t="s">
        <v>403</v>
      </c>
      <c r="AV630" s="37" t="s">
        <v>404</v>
      </c>
      <c r="AW630" s="37">
        <v>21.753170000000001</v>
      </c>
      <c r="AX630" s="37" t="s">
        <v>615</v>
      </c>
      <c r="AY630" s="37" t="s">
        <v>616</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2266</v>
      </c>
      <c r="C631" s="37" t="s">
        <v>2267</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526</v>
      </c>
      <c r="AI631" s="37" t="s">
        <v>1036</v>
      </c>
      <c r="AJ631" s="37" t="s">
        <v>527</v>
      </c>
      <c r="AK631" s="37" t="s">
        <v>65</v>
      </c>
      <c r="AL631" s="37" t="s">
        <v>528</v>
      </c>
      <c r="AM631" s="37" t="s">
        <v>529</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2268</v>
      </c>
      <c r="C632" s="37" t="s">
        <v>2269</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526</v>
      </c>
      <c r="AI632" s="37" t="s">
        <v>614</v>
      </c>
      <c r="AJ632" s="37" t="s">
        <v>527</v>
      </c>
      <c r="AK632" s="37" t="s">
        <v>65</v>
      </c>
      <c r="AL632" s="37" t="s">
        <v>528</v>
      </c>
      <c r="AM632" s="37" t="s">
        <v>529</v>
      </c>
      <c r="AN632" s="37">
        <v>11.606949999999999</v>
      </c>
      <c r="AO632" s="37" t="s">
        <v>68</v>
      </c>
      <c r="AP632" s="37"/>
      <c r="AQ632" s="37"/>
      <c r="AR632" s="37" t="s">
        <v>68</v>
      </c>
      <c r="AS632" s="37"/>
      <c r="AT632" s="37"/>
      <c r="AU632" s="37" t="s">
        <v>403</v>
      </c>
      <c r="AV632" s="37" t="s">
        <v>404</v>
      </c>
      <c r="AW632" s="37">
        <v>21.57667</v>
      </c>
      <c r="AX632" s="37" t="s">
        <v>615</v>
      </c>
      <c r="AY632" s="37" t="s">
        <v>616</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2270</v>
      </c>
      <c r="C633" s="37" t="s">
        <v>2271</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526</v>
      </c>
      <c r="AI633" s="37" t="s">
        <v>614</v>
      </c>
      <c r="AJ633" s="37" t="s">
        <v>527</v>
      </c>
      <c r="AK633" s="37" t="s">
        <v>65</v>
      </c>
      <c r="AL633" s="37" t="s">
        <v>528</v>
      </c>
      <c r="AM633" s="37" t="s">
        <v>529</v>
      </c>
      <c r="AN633" s="37">
        <v>29.171479999999999</v>
      </c>
      <c r="AO633" s="37" t="s">
        <v>68</v>
      </c>
      <c r="AP633" s="37"/>
      <c r="AQ633" s="37"/>
      <c r="AR633" s="37" t="s">
        <v>68</v>
      </c>
      <c r="AS633" s="37"/>
      <c r="AT633" s="37"/>
      <c r="AU633" s="37" t="s">
        <v>403</v>
      </c>
      <c r="AV633" s="37" t="s">
        <v>404</v>
      </c>
      <c r="AW633" s="37">
        <v>54.228459999999998</v>
      </c>
      <c r="AX633" s="37" t="s">
        <v>615</v>
      </c>
      <c r="AY633" s="37" t="s">
        <v>616</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2272</v>
      </c>
      <c r="C634" s="37" t="s">
        <v>2273</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526</v>
      </c>
      <c r="AI634" s="37" t="s">
        <v>614</v>
      </c>
      <c r="AJ634" s="37" t="s">
        <v>527</v>
      </c>
      <c r="AK634" s="37" t="s">
        <v>65</v>
      </c>
      <c r="AL634" s="37" t="s">
        <v>528</v>
      </c>
      <c r="AM634" s="37" t="s">
        <v>529</v>
      </c>
      <c r="AN634" s="37">
        <v>42.768149999999999</v>
      </c>
      <c r="AO634" s="37" t="s">
        <v>68</v>
      </c>
      <c r="AP634" s="37"/>
      <c r="AQ634" s="37"/>
      <c r="AR634" s="37" t="s">
        <v>68</v>
      </c>
      <c r="AS634" s="37"/>
      <c r="AT634" s="37"/>
      <c r="AU634" s="37" t="s">
        <v>403</v>
      </c>
      <c r="AV634" s="37" t="s">
        <v>404</v>
      </c>
      <c r="AW634" s="37">
        <v>79.503079999999997</v>
      </c>
      <c r="AX634" s="37" t="s">
        <v>615</v>
      </c>
      <c r="AY634" s="37" t="s">
        <v>616</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2217</v>
      </c>
      <c r="C635" s="37" t="s">
        <v>2218</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760</v>
      </c>
      <c r="AH635" s="37" t="s">
        <v>526</v>
      </c>
      <c r="AI635" s="37" t="s">
        <v>1633</v>
      </c>
      <c r="AJ635" s="37" t="s">
        <v>527</v>
      </c>
      <c r="AK635" s="37" t="s">
        <v>98</v>
      </c>
      <c r="AL635" s="37" t="s">
        <v>528</v>
      </c>
      <c r="AM635" s="37" t="s">
        <v>529</v>
      </c>
      <c r="AN635" s="37">
        <v>27.641580000000001</v>
      </c>
      <c r="AO635" s="37" t="s">
        <v>68</v>
      </c>
      <c r="AP635" s="37"/>
      <c r="AQ635" s="37"/>
      <c r="AR635" s="37" t="s">
        <v>68</v>
      </c>
      <c r="AS635" s="37"/>
      <c r="AT635" s="37"/>
      <c r="AU635" s="37" t="s">
        <v>389</v>
      </c>
      <c r="AV635" s="37" t="s">
        <v>390</v>
      </c>
      <c r="AW635" s="37">
        <v>51.386450000000004</v>
      </c>
      <c r="AX635" s="37" t="s">
        <v>1037</v>
      </c>
      <c r="AY635" s="37" t="s">
        <v>1038</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2221</v>
      </c>
      <c r="C636" s="37" t="s">
        <v>2222</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760</v>
      </c>
      <c r="AH636" s="37" t="s">
        <v>526</v>
      </c>
      <c r="AI636" s="37" t="s">
        <v>601</v>
      </c>
      <c r="AJ636" s="37" t="s">
        <v>527</v>
      </c>
      <c r="AK636" s="37" t="s">
        <v>98</v>
      </c>
      <c r="AL636" s="37" t="s">
        <v>528</v>
      </c>
      <c r="AM636" s="37" t="s">
        <v>529</v>
      </c>
      <c r="AN636" s="37">
        <v>28.31307</v>
      </c>
      <c r="AO636" s="37" t="s">
        <v>68</v>
      </c>
      <c r="AP636" s="37"/>
      <c r="AQ636" s="37"/>
      <c r="AR636" s="37" t="s">
        <v>68</v>
      </c>
      <c r="AS636" s="37"/>
      <c r="AT636" s="37"/>
      <c r="AU636" s="37" t="s">
        <v>389</v>
      </c>
      <c r="AV636" s="37" t="s">
        <v>390</v>
      </c>
      <c r="AW636" s="37">
        <v>52.634689999999999</v>
      </c>
      <c r="AX636" s="37" t="s">
        <v>602</v>
      </c>
      <c r="AY636" s="37" t="s">
        <v>603</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2229</v>
      </c>
      <c r="C637" s="37" t="s">
        <v>2230</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526</v>
      </c>
      <c r="AI637" s="37" t="s">
        <v>604</v>
      </c>
      <c r="AJ637" s="37" t="s">
        <v>527</v>
      </c>
      <c r="AK637" s="37" t="s">
        <v>98</v>
      </c>
      <c r="AL637" s="37" t="s">
        <v>528</v>
      </c>
      <c r="AM637" s="37" t="s">
        <v>529</v>
      </c>
      <c r="AN637" s="37">
        <v>27.474019999999999</v>
      </c>
      <c r="AO637" s="37" t="s">
        <v>68</v>
      </c>
      <c r="AP637" s="37"/>
      <c r="AQ637" s="37"/>
      <c r="AR637" s="37" t="s">
        <v>68</v>
      </c>
      <c r="AS637" s="37"/>
      <c r="AT637" s="37"/>
      <c r="AU637" s="37" t="s">
        <v>389</v>
      </c>
      <c r="AV637" s="37" t="s">
        <v>390</v>
      </c>
      <c r="AW637" s="37">
        <v>51.074579999999997</v>
      </c>
      <c r="AX637" s="37" t="s">
        <v>542</v>
      </c>
      <c r="AY637" s="37" t="s">
        <v>543</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2231</v>
      </c>
      <c r="C638" s="37" t="s">
        <v>2232</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760</v>
      </c>
      <c r="AH638" s="37" t="s">
        <v>526</v>
      </c>
      <c r="AI638" s="37" t="s">
        <v>608</v>
      </c>
      <c r="AJ638" s="37" t="s">
        <v>527</v>
      </c>
      <c r="AK638" s="37" t="s">
        <v>98</v>
      </c>
      <c r="AL638" s="37" t="s">
        <v>528</v>
      </c>
      <c r="AM638" s="37" t="s">
        <v>529</v>
      </c>
      <c r="AN638" s="37">
        <v>41.588569999999997</v>
      </c>
      <c r="AO638" s="37" t="s">
        <v>68</v>
      </c>
      <c r="AP638" s="37"/>
      <c r="AQ638" s="37"/>
      <c r="AR638" s="37" t="s">
        <v>68</v>
      </c>
      <c r="AS638" s="37"/>
      <c r="AT638" s="37"/>
      <c r="AU638" s="37" t="s">
        <v>389</v>
      </c>
      <c r="AV638" s="37" t="s">
        <v>390</v>
      </c>
      <c r="AW638" s="37">
        <v>77.314679999999996</v>
      </c>
      <c r="AX638" s="37" t="s">
        <v>609</v>
      </c>
      <c r="AY638" s="37" t="s">
        <v>610</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2234</v>
      </c>
      <c r="C639" s="37" t="s">
        <v>2235</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760</v>
      </c>
      <c r="AH639" s="37" t="s">
        <v>526</v>
      </c>
      <c r="AI639" s="37" t="s">
        <v>605</v>
      </c>
      <c r="AJ639" s="37" t="s">
        <v>527</v>
      </c>
      <c r="AK639" s="37" t="s">
        <v>98</v>
      </c>
      <c r="AL639" s="37" t="s">
        <v>528</v>
      </c>
      <c r="AM639" s="37" t="s">
        <v>529</v>
      </c>
      <c r="AN639" s="37">
        <v>24.002130000000001</v>
      </c>
      <c r="AO639" s="37" t="s">
        <v>68</v>
      </c>
      <c r="AP639" s="37"/>
      <c r="AQ639" s="37"/>
      <c r="AR639" s="37" t="s">
        <v>68</v>
      </c>
      <c r="AS639" s="37"/>
      <c r="AT639" s="37"/>
      <c r="AU639" s="37" t="s">
        <v>389</v>
      </c>
      <c r="AV639" s="37" t="s">
        <v>390</v>
      </c>
      <c r="AW639" s="37">
        <v>44.619439999999997</v>
      </c>
      <c r="AX639" s="37" t="s">
        <v>606</v>
      </c>
      <c r="AY639" s="37" t="s">
        <v>607</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2237</v>
      </c>
      <c r="C640" s="37" t="s">
        <v>2238</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526</v>
      </c>
      <c r="AI640" s="37" t="s">
        <v>600</v>
      </c>
      <c r="AJ640" s="37" t="s">
        <v>527</v>
      </c>
      <c r="AK640" s="37" t="s">
        <v>98</v>
      </c>
      <c r="AL640" s="37" t="s">
        <v>528</v>
      </c>
      <c r="AM640" s="37" t="s">
        <v>529</v>
      </c>
      <c r="AN640" s="37">
        <v>20.00835</v>
      </c>
      <c r="AO640" s="37" t="s">
        <v>68</v>
      </c>
      <c r="AP640" s="37"/>
      <c r="AQ640" s="37"/>
      <c r="AR640" s="37" t="s">
        <v>68</v>
      </c>
      <c r="AS640" s="37"/>
      <c r="AT640" s="37"/>
      <c r="AU640" s="37" t="s">
        <v>389</v>
      </c>
      <c r="AV640" s="37" t="s">
        <v>390</v>
      </c>
      <c r="AW640" s="37">
        <v>37.195889999999999</v>
      </c>
      <c r="AX640" s="37" t="s">
        <v>492</v>
      </c>
      <c r="AY640" s="37" t="s">
        <v>493</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2239</v>
      </c>
      <c r="C641" s="37" t="s">
        <v>2240</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526</v>
      </c>
      <c r="AI641" s="37" t="s">
        <v>600</v>
      </c>
      <c r="AJ641" s="37" t="s">
        <v>527</v>
      </c>
      <c r="AK641" s="37" t="s">
        <v>98</v>
      </c>
      <c r="AL641" s="37" t="s">
        <v>528</v>
      </c>
      <c r="AM641" s="37" t="s">
        <v>529</v>
      </c>
      <c r="AN641" s="37">
        <v>19.929400000000001</v>
      </c>
      <c r="AO641" s="37" t="s">
        <v>68</v>
      </c>
      <c r="AP641" s="37"/>
      <c r="AQ641" s="37"/>
      <c r="AR641" s="37" t="s">
        <v>68</v>
      </c>
      <c r="AS641" s="37"/>
      <c r="AT641" s="37"/>
      <c r="AU641" s="37" t="s">
        <v>389</v>
      </c>
      <c r="AV641" s="37" t="s">
        <v>390</v>
      </c>
      <c r="AW641" s="37">
        <v>37.049370000000003</v>
      </c>
      <c r="AX641" s="37" t="s">
        <v>492</v>
      </c>
      <c r="AY641" s="37" t="s">
        <v>493</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2727</v>
      </c>
      <c r="C642" s="37" t="s">
        <v>2728</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526</v>
      </c>
      <c r="AI642" s="37" t="s">
        <v>2729</v>
      </c>
      <c r="AJ642" s="37" t="s">
        <v>527</v>
      </c>
      <c r="AK642" s="37" t="s">
        <v>65</v>
      </c>
      <c r="AL642" s="37" t="s">
        <v>528</v>
      </c>
      <c r="AM642" s="37" t="s">
        <v>529</v>
      </c>
      <c r="AN642" s="37">
        <v>23.511949999999999</v>
      </c>
      <c r="AO642" s="37" t="s">
        <v>68</v>
      </c>
      <c r="AP642" s="37"/>
      <c r="AQ642" s="37"/>
      <c r="AR642" s="37" t="s">
        <v>68</v>
      </c>
      <c r="AS642" s="37"/>
      <c r="AT642" s="37"/>
      <c r="AU642" s="37" t="s">
        <v>389</v>
      </c>
      <c r="AV642" s="37" t="s">
        <v>390</v>
      </c>
      <c r="AW642" s="37">
        <v>43.706699999999998</v>
      </c>
      <c r="AX642" s="37" t="s">
        <v>985</v>
      </c>
      <c r="AY642" s="37" t="s">
        <v>986</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2730</v>
      </c>
      <c r="C643" s="37" t="s">
        <v>2731</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526</v>
      </c>
      <c r="AI643" s="37" t="s">
        <v>2729</v>
      </c>
      <c r="AJ643" s="37" t="s">
        <v>527</v>
      </c>
      <c r="AK643" s="37" t="s">
        <v>65</v>
      </c>
      <c r="AL643" s="37" t="s">
        <v>528</v>
      </c>
      <c r="AM643" s="37" t="s">
        <v>529</v>
      </c>
      <c r="AN643" s="37">
        <v>23.37839</v>
      </c>
      <c r="AO643" s="37" t="s">
        <v>68</v>
      </c>
      <c r="AP643" s="37"/>
      <c r="AQ643" s="37"/>
      <c r="AR643" s="37" t="s">
        <v>68</v>
      </c>
      <c r="AS643" s="37"/>
      <c r="AT643" s="37"/>
      <c r="AU643" s="37" t="s">
        <v>389</v>
      </c>
      <c r="AV643" s="37" t="s">
        <v>390</v>
      </c>
      <c r="AW643" s="37">
        <v>43.459339999999997</v>
      </c>
      <c r="AX643" s="37" t="s">
        <v>985</v>
      </c>
      <c r="AY643" s="37" t="s">
        <v>986</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2738</v>
      </c>
      <c r="C644" s="37" t="s">
        <v>2739</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760</v>
      </c>
      <c r="AH644" s="37" t="s">
        <v>526</v>
      </c>
      <c r="AI644" s="37" t="s">
        <v>600</v>
      </c>
      <c r="AJ644" s="37" t="s">
        <v>527</v>
      </c>
      <c r="AK644" s="37" t="s">
        <v>98</v>
      </c>
      <c r="AL644" s="37" t="s">
        <v>528</v>
      </c>
      <c r="AM644" s="37" t="s">
        <v>529</v>
      </c>
      <c r="AN644" s="37">
        <v>19.781169999999999</v>
      </c>
      <c r="AO644" s="37" t="s">
        <v>68</v>
      </c>
      <c r="AP644" s="37"/>
      <c r="AQ644" s="37"/>
      <c r="AR644" s="37" t="s">
        <v>68</v>
      </c>
      <c r="AS644" s="37"/>
      <c r="AT644" s="37"/>
      <c r="AU644" s="37" t="s">
        <v>389</v>
      </c>
      <c r="AV644" s="37" t="s">
        <v>390</v>
      </c>
      <c r="AW644" s="37">
        <v>36.773600000000002</v>
      </c>
      <c r="AX644" s="37" t="s">
        <v>492</v>
      </c>
      <c r="AY644" s="37" t="s">
        <v>493</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2740</v>
      </c>
      <c r="C645" s="37" t="s">
        <v>2741</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760</v>
      </c>
      <c r="AH645" s="37" t="s">
        <v>526</v>
      </c>
      <c r="AI645" s="37" t="s">
        <v>600</v>
      </c>
      <c r="AJ645" s="37" t="s">
        <v>527</v>
      </c>
      <c r="AK645" s="37" t="s">
        <v>98</v>
      </c>
      <c r="AL645" s="37" t="s">
        <v>528</v>
      </c>
      <c r="AM645" s="37" t="s">
        <v>529</v>
      </c>
      <c r="AN645" s="37">
        <v>13.63522</v>
      </c>
      <c r="AO645" s="37" t="s">
        <v>68</v>
      </c>
      <c r="AP645" s="37"/>
      <c r="AQ645" s="37"/>
      <c r="AR645" s="37" t="s">
        <v>68</v>
      </c>
      <c r="AS645" s="37"/>
      <c r="AT645" s="37"/>
      <c r="AU645" s="37" t="s">
        <v>389</v>
      </c>
      <c r="AV645" s="37" t="s">
        <v>390</v>
      </c>
      <c r="AW645" s="37">
        <v>25.348189999999999</v>
      </c>
      <c r="AX645" s="37" t="s">
        <v>492</v>
      </c>
      <c r="AY645" s="37" t="s">
        <v>493</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2742</v>
      </c>
      <c r="C646" s="37" t="s">
        <v>2743</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526</v>
      </c>
      <c r="AI646" s="37" t="s">
        <v>600</v>
      </c>
      <c r="AJ646" s="37" t="s">
        <v>527</v>
      </c>
      <c r="AK646" s="37" t="s">
        <v>98</v>
      </c>
      <c r="AL646" s="37" t="s">
        <v>528</v>
      </c>
      <c r="AM646" s="37" t="s">
        <v>529</v>
      </c>
      <c r="AN646" s="37">
        <v>19.914470000000001</v>
      </c>
      <c r="AO646" s="37" t="s">
        <v>68</v>
      </c>
      <c r="AP646" s="37"/>
      <c r="AQ646" s="37"/>
      <c r="AR646" s="37" t="s">
        <v>68</v>
      </c>
      <c r="AS646" s="37"/>
      <c r="AT646" s="37"/>
      <c r="AU646" s="37" t="s">
        <v>389</v>
      </c>
      <c r="AV646" s="37" t="s">
        <v>390</v>
      </c>
      <c r="AW646" s="37">
        <v>37.021470000000001</v>
      </c>
      <c r="AX646" s="37" t="s">
        <v>492</v>
      </c>
      <c r="AY646" s="37" t="s">
        <v>493</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2746</v>
      </c>
      <c r="C647" s="37" t="s">
        <v>2747</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526</v>
      </c>
      <c r="AI647" s="37" t="s">
        <v>600</v>
      </c>
      <c r="AJ647" s="37" t="s">
        <v>527</v>
      </c>
      <c r="AK647" s="37" t="s">
        <v>98</v>
      </c>
      <c r="AL647" s="37" t="s">
        <v>528</v>
      </c>
      <c r="AM647" s="37" t="s">
        <v>529</v>
      </c>
      <c r="AN647" s="37">
        <v>33.366230000000002</v>
      </c>
      <c r="AO647" s="37" t="s">
        <v>68</v>
      </c>
      <c r="AP647" s="37"/>
      <c r="AQ647" s="37"/>
      <c r="AR647" s="37" t="s">
        <v>68</v>
      </c>
      <c r="AS647" s="37"/>
      <c r="AT647" s="37"/>
      <c r="AU647" s="37" t="s">
        <v>389</v>
      </c>
      <c r="AV647" s="37" t="s">
        <v>390</v>
      </c>
      <c r="AW647" s="37">
        <v>62.028390000000002</v>
      </c>
      <c r="AX647" s="37" t="s">
        <v>492</v>
      </c>
      <c r="AY647" s="37" t="s">
        <v>493</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2748</v>
      </c>
      <c r="C648" s="37" t="s">
        <v>2749</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526</v>
      </c>
      <c r="AI648" s="37" t="s">
        <v>611</v>
      </c>
      <c r="AJ648" s="37" t="s">
        <v>527</v>
      </c>
      <c r="AK648" s="37" t="s">
        <v>65</v>
      </c>
      <c r="AL648" s="37" t="s">
        <v>528</v>
      </c>
      <c r="AM648" s="37" t="s">
        <v>529</v>
      </c>
      <c r="AN648" s="37">
        <v>11.70107</v>
      </c>
      <c r="AO648" s="37" t="s">
        <v>68</v>
      </c>
      <c r="AP648" s="37"/>
      <c r="AQ648" s="37"/>
      <c r="AR648" s="37" t="s">
        <v>68</v>
      </c>
      <c r="AS648" s="37"/>
      <c r="AT648" s="37"/>
      <c r="AU648" s="37" t="s">
        <v>389</v>
      </c>
      <c r="AV648" s="37" t="s">
        <v>390</v>
      </c>
      <c r="AW648" s="37">
        <v>21.751449999999998</v>
      </c>
      <c r="AX648" s="37" t="s">
        <v>492</v>
      </c>
      <c r="AY648" s="37" t="s">
        <v>493</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2756</v>
      </c>
      <c r="C649" s="37" t="s">
        <v>2757</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526</v>
      </c>
      <c r="AI649" s="37" t="s">
        <v>612</v>
      </c>
      <c r="AJ649" s="37" t="s">
        <v>527</v>
      </c>
      <c r="AK649" s="37" t="s">
        <v>65</v>
      </c>
      <c r="AL649" s="37" t="s">
        <v>528</v>
      </c>
      <c r="AM649" s="37" t="s">
        <v>529</v>
      </c>
      <c r="AN649" s="37">
        <v>11.65897</v>
      </c>
      <c r="AO649" s="37" t="s">
        <v>68</v>
      </c>
      <c r="AP649" s="37"/>
      <c r="AQ649" s="37"/>
      <c r="AR649" s="37" t="s">
        <v>68</v>
      </c>
      <c r="AS649" s="37"/>
      <c r="AT649" s="37"/>
      <c r="AU649" s="37" t="s">
        <v>389</v>
      </c>
      <c r="AV649" s="37" t="s">
        <v>390</v>
      </c>
      <c r="AW649" s="37">
        <v>21.673490000000001</v>
      </c>
      <c r="AX649" s="37" t="s">
        <v>471</v>
      </c>
      <c r="AY649" s="37" t="s">
        <v>472</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2758</v>
      </c>
      <c r="C650" s="37" t="s">
        <v>2759</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760</v>
      </c>
      <c r="AH650" s="37" t="s">
        <v>526</v>
      </c>
      <c r="AI650" s="37" t="s">
        <v>613</v>
      </c>
      <c r="AJ650" s="37" t="s">
        <v>527</v>
      </c>
      <c r="AK650" s="37" t="s">
        <v>65</v>
      </c>
      <c r="AL650" s="37" t="s">
        <v>528</v>
      </c>
      <c r="AM650" s="37" t="s">
        <v>529</v>
      </c>
      <c r="AN650" s="37">
        <v>80.921580000000006</v>
      </c>
      <c r="AO650" s="37" t="s">
        <v>68</v>
      </c>
      <c r="AP650" s="37"/>
      <c r="AQ650" s="37"/>
      <c r="AR650" s="37" t="s">
        <v>68</v>
      </c>
      <c r="AS650" s="37"/>
      <c r="AT650" s="37"/>
      <c r="AU650" s="37" t="s">
        <v>389</v>
      </c>
      <c r="AV650" s="37" t="s">
        <v>390</v>
      </c>
      <c r="AW650" s="37">
        <v>150.42946000000001</v>
      </c>
      <c r="AX650" s="37" t="s">
        <v>609</v>
      </c>
      <c r="AY650" s="37" t="s">
        <v>610</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2786</v>
      </c>
      <c r="C651" s="37" t="s">
        <v>2787</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1268</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652</v>
      </c>
      <c r="AY651" s="37" t="s">
        <v>653</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2809</v>
      </c>
      <c r="C652" s="37" t="s">
        <v>2810</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760</v>
      </c>
      <c r="AH652" s="37" t="s">
        <v>96</v>
      </c>
      <c r="AI652" s="37" t="s">
        <v>537</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538</v>
      </c>
      <c r="AY652" s="37" t="s">
        <v>539</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2811</v>
      </c>
      <c r="C653" s="37" t="s">
        <v>2812</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760</v>
      </c>
      <c r="AH653" s="37" t="s">
        <v>96</v>
      </c>
      <c r="AI653" s="37" t="s">
        <v>2277</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2278</v>
      </c>
      <c r="AY653" s="37" t="s">
        <v>2279</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2299</v>
      </c>
      <c r="C654" s="37" t="s">
        <v>2300</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2290</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834</v>
      </c>
      <c r="AY654" s="37" t="s">
        <v>835</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5690</v>
      </c>
      <c r="C655" s="37" t="s">
        <v>5691</v>
      </c>
      <c r="D655" s="37" t="s">
        <v>75</v>
      </c>
      <c r="E655" s="37" t="s">
        <v>5692</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827</v>
      </c>
      <c r="AI655" s="37" t="s">
        <v>5693</v>
      </c>
      <c r="AJ655" s="37" t="s">
        <v>829</v>
      </c>
      <c r="AK655" s="37" t="s">
        <v>65</v>
      </c>
      <c r="AL655" s="37" t="s">
        <v>522</v>
      </c>
      <c r="AM655" s="37" t="s">
        <v>523</v>
      </c>
      <c r="AN655" s="37">
        <v>3.9461599999999999</v>
      </c>
      <c r="AO655" s="37" t="s">
        <v>68</v>
      </c>
      <c r="AP655" s="37"/>
      <c r="AQ655" s="37"/>
      <c r="AR655" s="37" t="s">
        <v>68</v>
      </c>
      <c r="AS655" s="37"/>
      <c r="AT655" s="37"/>
      <c r="AU655" s="37" t="s">
        <v>5694</v>
      </c>
      <c r="AV655" s="37" t="s">
        <v>5695</v>
      </c>
      <c r="AW655" s="37">
        <v>8.8836700000000004</v>
      </c>
      <c r="AX655" s="37" t="s">
        <v>832</v>
      </c>
      <c r="AY655" s="37" t="s">
        <v>833</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2754</v>
      </c>
      <c r="C656" s="37" t="s">
        <v>2755</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760</v>
      </c>
      <c r="AH656" s="37" t="s">
        <v>526</v>
      </c>
      <c r="AI656" s="37" t="s">
        <v>612</v>
      </c>
      <c r="AJ656" s="37" t="s">
        <v>527</v>
      </c>
      <c r="AK656" s="37" t="s">
        <v>65</v>
      </c>
      <c r="AL656" s="37" t="s">
        <v>528</v>
      </c>
      <c r="AM656" s="37" t="s">
        <v>529</v>
      </c>
      <c r="AN656" s="37">
        <v>11.534000000000001</v>
      </c>
      <c r="AO656" s="37" t="s">
        <v>68</v>
      </c>
      <c r="AP656" s="37"/>
      <c r="AQ656" s="37"/>
      <c r="AR656" s="37" t="s">
        <v>68</v>
      </c>
      <c r="AS656" s="37"/>
      <c r="AT656" s="37"/>
      <c r="AU656" s="37" t="s">
        <v>389</v>
      </c>
      <c r="AV656" s="37" t="s">
        <v>390</v>
      </c>
      <c r="AW656" s="37">
        <v>21.44117</v>
      </c>
      <c r="AX656" s="37" t="s">
        <v>471</v>
      </c>
      <c r="AY656" s="37" t="s">
        <v>472</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2281</v>
      </c>
      <c r="C657" s="37" t="s">
        <v>2282</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2283</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492</v>
      </c>
      <c r="AY657" s="37" t="s">
        <v>493</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2293</v>
      </c>
      <c r="C658" s="37" t="s">
        <v>2294</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2295</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2296</v>
      </c>
      <c r="AY658" s="37" t="s">
        <v>2297</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4435</v>
      </c>
      <c r="C659" s="37" t="s">
        <v>4436</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760</v>
      </c>
      <c r="AH659" s="37" t="s">
        <v>370</v>
      </c>
      <c r="AI659" s="37" t="s">
        <v>878</v>
      </c>
      <c r="AJ659" s="37" t="s">
        <v>147</v>
      </c>
      <c r="AK659" s="37" t="s">
        <v>98</v>
      </c>
      <c r="AL659" s="37" t="s">
        <v>371</v>
      </c>
      <c r="AM659" s="37" t="s">
        <v>372</v>
      </c>
      <c r="AN659" s="37">
        <v>0.54586000000000001</v>
      </c>
      <c r="AO659" s="37" t="s">
        <v>68</v>
      </c>
      <c r="AP659" s="37"/>
      <c r="AQ659" s="37"/>
      <c r="AR659" s="37" t="s">
        <v>68</v>
      </c>
      <c r="AS659" s="37"/>
      <c r="AT659" s="37"/>
      <c r="AU659" s="37" t="s">
        <v>873</v>
      </c>
      <c r="AV659" s="37" t="s">
        <v>874</v>
      </c>
      <c r="AW659" s="37">
        <v>1.1937599999999999</v>
      </c>
      <c r="AX659" s="37" t="s">
        <v>879</v>
      </c>
      <c r="AY659" s="37" t="s">
        <v>880</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4396</v>
      </c>
      <c r="C660" s="37" t="s">
        <v>4397</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7" t="s">
        <v>760</v>
      </c>
      <c r="AH660" s="37" t="s">
        <v>370</v>
      </c>
      <c r="AI660" s="37" t="s">
        <v>878</v>
      </c>
      <c r="AJ660" s="37" t="s">
        <v>147</v>
      </c>
      <c r="AK660" s="37" t="s">
        <v>98</v>
      </c>
      <c r="AL660" s="37" t="s">
        <v>371</v>
      </c>
      <c r="AM660" s="37" t="s">
        <v>372</v>
      </c>
      <c r="AN660" s="37">
        <v>3.2390000000000002E-2</v>
      </c>
      <c r="AO660" s="37" t="s">
        <v>68</v>
      </c>
      <c r="AP660" s="37"/>
      <c r="AQ660" s="37"/>
      <c r="AR660" s="37" t="s">
        <v>68</v>
      </c>
      <c r="AS660" s="37"/>
      <c r="AT660" s="37"/>
      <c r="AU660" s="37" t="s">
        <v>873</v>
      </c>
      <c r="AV660" s="37" t="s">
        <v>874</v>
      </c>
      <c r="AW660" s="37">
        <v>7.0819999999999994E-2</v>
      </c>
      <c r="AX660" s="37" t="s">
        <v>879</v>
      </c>
      <c r="AY660" s="37" t="s">
        <v>880</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11077</v>
      </c>
      <c r="C661" s="37" t="s">
        <v>9127</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11078</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536</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Line 4</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11079</v>
      </c>
      <c r="C662" s="37" t="s">
        <v>9128</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11078</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536</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Line 4</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11080</v>
      </c>
      <c r="C663" s="37" t="s">
        <v>9168</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760</v>
      </c>
      <c r="AH663" s="37" t="s">
        <v>205</v>
      </c>
      <c r="AI663" s="37" t="s">
        <v>4179</v>
      </c>
      <c r="AJ663" s="37" t="s">
        <v>74</v>
      </c>
      <c r="AK663" s="37" t="s">
        <v>98</v>
      </c>
      <c r="AL663" s="37" t="s">
        <v>198</v>
      </c>
      <c r="AM663" s="37" t="s">
        <v>199</v>
      </c>
      <c r="AN663" s="37">
        <v>113.43967000000001</v>
      </c>
      <c r="AO663" s="37" t="s">
        <v>68</v>
      </c>
      <c r="AP663" s="37"/>
      <c r="AQ663" s="37"/>
      <c r="AR663" s="37" t="s">
        <v>68</v>
      </c>
      <c r="AS663" s="37"/>
      <c r="AT663" s="37"/>
      <c r="AU663" s="37" t="s">
        <v>977</v>
      </c>
      <c r="AV663" s="37" t="s">
        <v>978</v>
      </c>
      <c r="AW663" s="37">
        <v>248.09934999999999</v>
      </c>
      <c r="AX663" s="37" t="s">
        <v>4180</v>
      </c>
      <c r="AY663" s="37" t="s">
        <v>4181</v>
      </c>
      <c r="AZ663" s="3">
        <v>4827</v>
      </c>
      <c r="BA663" s="37" t="s">
        <v>178</v>
      </c>
      <c r="BB663" s="37">
        <v>4827</v>
      </c>
      <c r="BC663" s="37" t="s">
        <v>60</v>
      </c>
      <c r="BD663" s="37" t="s">
        <v>60</v>
      </c>
      <c r="BE663" s="37" t="s">
        <v>4177</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11081</v>
      </c>
      <c r="C664" s="37" t="s">
        <v>9129</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11082</v>
      </c>
      <c r="AJ664" s="37" t="s">
        <v>74</v>
      </c>
      <c r="AK664" s="37" t="s">
        <v>98</v>
      </c>
      <c r="AL664" s="37" t="s">
        <v>213</v>
      </c>
      <c r="AM664" s="37" t="s">
        <v>214</v>
      </c>
      <c r="AN664" s="37">
        <v>56.311219999999999</v>
      </c>
      <c r="AO664" s="37" t="s">
        <v>68</v>
      </c>
      <c r="AP664" s="37"/>
      <c r="AQ664" s="37"/>
      <c r="AR664" s="37" t="s">
        <v>68</v>
      </c>
      <c r="AS664" s="37"/>
      <c r="AT664" s="37"/>
      <c r="AU664" s="37" t="s">
        <v>11083</v>
      </c>
      <c r="AV664" s="37" t="s">
        <v>11084</v>
      </c>
      <c r="AW664" s="37">
        <v>123.15539</v>
      </c>
      <c r="AX664" s="37" t="s">
        <v>1617</v>
      </c>
      <c r="AY664" s="37" t="s">
        <v>1618</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Line 5</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11085</v>
      </c>
      <c r="C665" s="37" t="s">
        <v>9133</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11082</v>
      </c>
      <c r="AJ665" s="37" t="s">
        <v>74</v>
      </c>
      <c r="AK665" s="37" t="s">
        <v>98</v>
      </c>
      <c r="AL665" s="37" t="s">
        <v>213</v>
      </c>
      <c r="AM665" s="37" t="s">
        <v>214</v>
      </c>
      <c r="AN665" s="37">
        <v>56.311219999999999</v>
      </c>
      <c r="AO665" s="37" t="s">
        <v>68</v>
      </c>
      <c r="AP665" s="37"/>
      <c r="AQ665" s="37"/>
      <c r="AR665" s="37" t="s">
        <v>68</v>
      </c>
      <c r="AS665" s="37"/>
      <c r="AT665" s="37"/>
      <c r="AU665" s="37" t="s">
        <v>11083</v>
      </c>
      <c r="AV665" s="37" t="s">
        <v>11084</v>
      </c>
      <c r="AW665" s="37">
        <v>123.15539</v>
      </c>
      <c r="AX665" s="37" t="s">
        <v>1617</v>
      </c>
      <c r="AY665" s="37" t="s">
        <v>1618</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Line 5</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11086</v>
      </c>
      <c r="C666" s="37" t="s">
        <v>9100</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11082</v>
      </c>
      <c r="AJ666" s="37" t="s">
        <v>74</v>
      </c>
      <c r="AK666" s="37" t="s">
        <v>98</v>
      </c>
      <c r="AL666" s="37" t="s">
        <v>213</v>
      </c>
      <c r="AM666" s="37" t="s">
        <v>214</v>
      </c>
      <c r="AN666" s="37">
        <v>3.2566899999999999</v>
      </c>
      <c r="AO666" s="37" t="s">
        <v>68</v>
      </c>
      <c r="AP666" s="37"/>
      <c r="AQ666" s="37"/>
      <c r="AR666" s="37" t="s">
        <v>68</v>
      </c>
      <c r="AS666" s="37"/>
      <c r="AT666" s="37"/>
      <c r="AU666" s="37" t="s">
        <v>11083</v>
      </c>
      <c r="AV666" s="37" t="s">
        <v>11084</v>
      </c>
      <c r="AW666" s="37">
        <v>7.1225800000000001</v>
      </c>
      <c r="AX666" s="37" t="s">
        <v>1617</v>
      </c>
      <c r="AY666" s="37" t="s">
        <v>1618</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Line 5</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11087</v>
      </c>
      <c r="C667" s="37" t="s">
        <v>9123</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11088</v>
      </c>
      <c r="AJ667" s="37" t="s">
        <v>74</v>
      </c>
      <c r="AK667" s="37" t="s">
        <v>65</v>
      </c>
      <c r="AL667" s="37" t="s">
        <v>213</v>
      </c>
      <c r="AM667" s="37" t="s">
        <v>214</v>
      </c>
      <c r="AN667" s="37">
        <v>4.43248</v>
      </c>
      <c r="AO667" s="37" t="s">
        <v>68</v>
      </c>
      <c r="AP667" s="37"/>
      <c r="AQ667" s="37"/>
      <c r="AR667" s="37" t="s">
        <v>68</v>
      </c>
      <c r="AS667" s="37"/>
      <c r="AT667" s="37"/>
      <c r="AU667" s="37" t="s">
        <v>11089</v>
      </c>
      <c r="AV667" s="37" t="s">
        <v>11090</v>
      </c>
      <c r="AW667" s="37">
        <v>9.6919699999999995</v>
      </c>
      <c r="AX667" s="37" t="s">
        <v>11091</v>
      </c>
      <c r="AY667" s="37" t="s">
        <v>11092</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Line 6, 9</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11093</v>
      </c>
      <c r="C668" s="37" t="s">
        <v>9124</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11088</v>
      </c>
      <c r="AJ668" s="37" t="s">
        <v>74</v>
      </c>
      <c r="AK668" s="37" t="s">
        <v>65</v>
      </c>
      <c r="AL668" s="37" t="s">
        <v>213</v>
      </c>
      <c r="AM668" s="37" t="s">
        <v>214</v>
      </c>
      <c r="AN668" s="37">
        <v>38.221670000000003</v>
      </c>
      <c r="AO668" s="37" t="s">
        <v>68</v>
      </c>
      <c r="AP668" s="37"/>
      <c r="AQ668" s="37"/>
      <c r="AR668" s="37" t="s">
        <v>68</v>
      </c>
      <c r="AS668" s="37"/>
      <c r="AT668" s="37"/>
      <c r="AU668" s="37" t="s">
        <v>11089</v>
      </c>
      <c r="AV668" s="37" t="s">
        <v>11090</v>
      </c>
      <c r="AW668" s="37">
        <v>83.578559999999996</v>
      </c>
      <c r="AX668" s="37" t="s">
        <v>11091</v>
      </c>
      <c r="AY668" s="37" t="s">
        <v>11092</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Line 6, 9</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11094</v>
      </c>
      <c r="C669" s="37" t="s">
        <v>9125</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11088</v>
      </c>
      <c r="AJ669" s="37" t="s">
        <v>74</v>
      </c>
      <c r="AK669" s="37" t="s">
        <v>65</v>
      </c>
      <c r="AL669" s="37" t="s">
        <v>213</v>
      </c>
      <c r="AM669" s="37" t="s">
        <v>214</v>
      </c>
      <c r="AN669" s="37">
        <v>15.705080000000001</v>
      </c>
      <c r="AO669" s="37" t="s">
        <v>68</v>
      </c>
      <c r="AP669" s="37"/>
      <c r="AQ669" s="37"/>
      <c r="AR669" s="37" t="s">
        <v>68</v>
      </c>
      <c r="AS669" s="37"/>
      <c r="AT669" s="37"/>
      <c r="AU669" s="37" t="s">
        <v>11089</v>
      </c>
      <c r="AV669" s="37" t="s">
        <v>11090</v>
      </c>
      <c r="AW669" s="37">
        <v>34.341810000000002</v>
      </c>
      <c r="AX669" s="37" t="s">
        <v>11091</v>
      </c>
      <c r="AY669" s="37" t="s">
        <v>11092</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Line 6, 9</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11095</v>
      </c>
      <c r="C670" s="37" t="s">
        <v>10163</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11096</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11097</v>
      </c>
      <c r="AY670" s="37" t="s">
        <v>11098</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Line 6, 9</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11099</v>
      </c>
      <c r="C671" s="37" t="s">
        <v>9169</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11100</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Line 5</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11101</v>
      </c>
      <c r="C672" s="37" t="s">
        <v>9170</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11100</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Line 5</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11102</v>
      </c>
      <c r="C673" s="37" t="s">
        <v>9171</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11100</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Line 5</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11103</v>
      </c>
      <c r="C674" s="37" t="s">
        <v>9172</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11100</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Line 5</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11104</v>
      </c>
      <c r="C675" s="37" t="s">
        <v>9173</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11100</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Line 5</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11105</v>
      </c>
      <c r="C676" s="37" t="s">
        <v>9174</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11100</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Line 5</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11106</v>
      </c>
      <c r="C677" s="37" t="s">
        <v>9175</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11100</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Line 5</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11107</v>
      </c>
      <c r="C678" s="37" t="s">
        <v>9176</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11100</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Line 5</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11108</v>
      </c>
      <c r="C679" s="37" t="s">
        <v>9177</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11100</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Line 5</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11109</v>
      </c>
      <c r="C680" s="37" t="s">
        <v>9178</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11100</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Line 5</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11110</v>
      </c>
      <c r="C681" s="37" t="s">
        <v>9179</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11100</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Line 5</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11111</v>
      </c>
      <c r="C682" s="37" t="s">
        <v>9180</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11100</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Line 5</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11112</v>
      </c>
      <c r="C683" s="37" t="s">
        <v>9181</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11100</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Line 5</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11113</v>
      </c>
      <c r="C684" s="37" t="s">
        <v>9130</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11114</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11115</v>
      </c>
      <c r="AY684" s="37" t="s">
        <v>11116</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Line 6, 9</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11117</v>
      </c>
      <c r="C685" s="37" t="s">
        <v>9131</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11114</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11115</v>
      </c>
      <c r="AY685" s="37" t="s">
        <v>11116</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Line 6, 9</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11118</v>
      </c>
      <c r="C686" s="37" t="s">
        <v>9126</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11119</v>
      </c>
      <c r="AJ686" s="37" t="s">
        <v>74</v>
      </c>
      <c r="AK686" s="37" t="s">
        <v>65</v>
      </c>
      <c r="AL686" s="37" t="s">
        <v>213</v>
      </c>
      <c r="AM686" s="37" t="s">
        <v>214</v>
      </c>
      <c r="AN686" s="37">
        <v>39.082740000000001</v>
      </c>
      <c r="AO686" s="37" t="s">
        <v>68</v>
      </c>
      <c r="AP686" s="37"/>
      <c r="AQ686" s="37"/>
      <c r="AR686" s="37" t="s">
        <v>68</v>
      </c>
      <c r="AS686" s="37"/>
      <c r="AT686" s="37"/>
      <c r="AU686" s="37" t="s">
        <v>11120</v>
      </c>
      <c r="AV686" s="37" t="s">
        <v>11121</v>
      </c>
      <c r="AW686" s="37">
        <v>85.455740000000006</v>
      </c>
      <c r="AX686" s="37" t="s">
        <v>11122</v>
      </c>
      <c r="AY686" s="37" t="s">
        <v>11123</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Line 5</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11124</v>
      </c>
      <c r="C687" s="37" t="s">
        <v>9132</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11119</v>
      </c>
      <c r="AJ687" s="37" t="s">
        <v>74</v>
      </c>
      <c r="AK687" s="37" t="s">
        <v>65</v>
      </c>
      <c r="AL687" s="37" t="s">
        <v>213</v>
      </c>
      <c r="AM687" s="37" t="s">
        <v>214</v>
      </c>
      <c r="AN687" s="37">
        <v>41.286839999999998</v>
      </c>
      <c r="AO687" s="37" t="s">
        <v>68</v>
      </c>
      <c r="AP687" s="37"/>
      <c r="AQ687" s="37"/>
      <c r="AR687" s="37" t="s">
        <v>68</v>
      </c>
      <c r="AS687" s="37"/>
      <c r="AT687" s="37"/>
      <c r="AU687" s="37" t="s">
        <v>11120</v>
      </c>
      <c r="AV687" s="37" t="s">
        <v>11121</v>
      </c>
      <c r="AW687" s="37">
        <v>90.27543</v>
      </c>
      <c r="AX687" s="37" t="s">
        <v>11122</v>
      </c>
      <c r="AY687" s="37" t="s">
        <v>11123</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Line 5</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11125</v>
      </c>
      <c r="C688" s="37" t="s">
        <v>9492</v>
      </c>
      <c r="D688" s="37" t="s">
        <v>5672</v>
      </c>
      <c r="E688" s="37" t="s">
        <v>5673</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5674</v>
      </c>
      <c r="AI688" s="37" t="s">
        <v>5675</v>
      </c>
      <c r="AJ688" s="37" t="s">
        <v>74</v>
      </c>
      <c r="AK688" s="37" t="s">
        <v>98</v>
      </c>
      <c r="AL688" s="37" t="s">
        <v>5676</v>
      </c>
      <c r="AM688" s="37" t="s">
        <v>5677</v>
      </c>
      <c r="AN688" s="37">
        <v>6.69733</v>
      </c>
      <c r="AO688" s="37" t="s">
        <v>68</v>
      </c>
      <c r="AP688" s="37"/>
      <c r="AQ688" s="37"/>
      <c r="AR688" s="37" t="s">
        <v>68</v>
      </c>
      <c r="AS688" s="37"/>
      <c r="AT688" s="37"/>
      <c r="AU688" s="37" t="s">
        <v>5678</v>
      </c>
      <c r="AV688" s="37" t="s">
        <v>5679</v>
      </c>
      <c r="AW688" s="37">
        <v>8.2946899999999992</v>
      </c>
      <c r="AX688" s="37" t="s">
        <v>5680</v>
      </c>
      <c r="AY688" s="37" t="s">
        <v>5681</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Line 6, 9</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11126</v>
      </c>
      <c r="C689" s="37" t="s">
        <v>9043</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760</v>
      </c>
      <c r="AH689" s="37" t="s">
        <v>161</v>
      </c>
      <c r="AI689" s="37" t="s">
        <v>2373</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481</v>
      </c>
      <c r="AV689" s="37" t="s">
        <v>482</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4402</v>
      </c>
      <c r="C690" s="37" t="s">
        <v>4403</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1217</v>
      </c>
      <c r="AI690" s="37" t="s">
        <v>1223</v>
      </c>
      <c r="AJ690" s="37" t="s">
        <v>1219</v>
      </c>
      <c r="AK690" s="37" t="s">
        <v>98</v>
      </c>
      <c r="AL690" s="37" t="s">
        <v>528</v>
      </c>
      <c r="AM690" s="37" t="s">
        <v>529</v>
      </c>
      <c r="AN690" s="37">
        <v>15.122389999999999</v>
      </c>
      <c r="AO690" s="37" t="s">
        <v>68</v>
      </c>
      <c r="AP690" s="37"/>
      <c r="AQ690" s="37"/>
      <c r="AR690" s="37" t="s">
        <v>68</v>
      </c>
      <c r="AS690" s="37"/>
      <c r="AT690" s="37"/>
      <c r="AU690" s="37" t="s">
        <v>389</v>
      </c>
      <c r="AV690" s="37" t="s">
        <v>390</v>
      </c>
      <c r="AW690" s="37">
        <v>28.111730000000001</v>
      </c>
      <c r="AX690" s="37" t="s">
        <v>492</v>
      </c>
      <c r="AY690" s="37" t="s">
        <v>493</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4404</v>
      </c>
      <c r="C691" s="37" t="s">
        <v>4405</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1217</v>
      </c>
      <c r="AI691" s="37" t="s">
        <v>1223</v>
      </c>
      <c r="AJ691" s="37" t="s">
        <v>1219</v>
      </c>
      <c r="AK691" s="37" t="s">
        <v>98</v>
      </c>
      <c r="AL691" s="37" t="s">
        <v>528</v>
      </c>
      <c r="AM691" s="37" t="s">
        <v>529</v>
      </c>
      <c r="AN691" s="37">
        <v>45.533410000000003</v>
      </c>
      <c r="AO691" s="37" t="s">
        <v>68</v>
      </c>
      <c r="AP691" s="37"/>
      <c r="AQ691" s="37"/>
      <c r="AR691" s="37" t="s">
        <v>68</v>
      </c>
      <c r="AS691" s="37"/>
      <c r="AT691" s="37"/>
      <c r="AU691" s="37" t="s">
        <v>389</v>
      </c>
      <c r="AV691" s="37" t="s">
        <v>390</v>
      </c>
      <c r="AW691" s="37">
        <v>84.644379999999998</v>
      </c>
      <c r="AX691" s="37" t="s">
        <v>492</v>
      </c>
      <c r="AY691" s="37" t="s">
        <v>493</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4406</v>
      </c>
      <c r="C692" s="37" t="s">
        <v>4407</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760</v>
      </c>
      <c r="AH692" s="37" t="s">
        <v>1217</v>
      </c>
      <c r="AI692" s="37" t="s">
        <v>4408</v>
      </c>
      <c r="AJ692" s="37" t="s">
        <v>1219</v>
      </c>
      <c r="AK692" s="37" t="s">
        <v>98</v>
      </c>
      <c r="AL692" s="37" t="s">
        <v>528</v>
      </c>
      <c r="AM692" s="37" t="s">
        <v>529</v>
      </c>
      <c r="AN692" s="37">
        <v>30.352630000000001</v>
      </c>
      <c r="AO692" s="37" t="s">
        <v>68</v>
      </c>
      <c r="AP692" s="37"/>
      <c r="AQ692" s="37"/>
      <c r="AR692" s="37" t="s">
        <v>68</v>
      </c>
      <c r="AS692" s="37"/>
      <c r="AT692" s="37"/>
      <c r="AU692" s="37" t="s">
        <v>389</v>
      </c>
      <c r="AV692" s="37" t="s">
        <v>390</v>
      </c>
      <c r="AW692" s="37">
        <v>56.424079999999996</v>
      </c>
      <c r="AX692" s="37" t="s">
        <v>602</v>
      </c>
      <c r="AY692" s="37" t="s">
        <v>603</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4409</v>
      </c>
      <c r="C693" s="37" t="s">
        <v>4410</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760</v>
      </c>
      <c r="AH693" s="37" t="s">
        <v>1217</v>
      </c>
      <c r="AI693" s="37" t="s">
        <v>4408</v>
      </c>
      <c r="AJ693" s="37" t="s">
        <v>1219</v>
      </c>
      <c r="AK693" s="37" t="s">
        <v>98</v>
      </c>
      <c r="AL693" s="37" t="s">
        <v>528</v>
      </c>
      <c r="AM693" s="37" t="s">
        <v>529</v>
      </c>
      <c r="AN693" s="37">
        <v>30.067689999999999</v>
      </c>
      <c r="AO693" s="37" t="s">
        <v>68</v>
      </c>
      <c r="AP693" s="37"/>
      <c r="AQ693" s="37"/>
      <c r="AR693" s="37" t="s">
        <v>68</v>
      </c>
      <c r="AS693" s="37"/>
      <c r="AT693" s="37"/>
      <c r="AU693" s="37" t="s">
        <v>389</v>
      </c>
      <c r="AV693" s="37" t="s">
        <v>390</v>
      </c>
      <c r="AW693" s="37">
        <v>55.894329999999997</v>
      </c>
      <c r="AX693" s="37" t="s">
        <v>602</v>
      </c>
      <c r="AY693" s="37" t="s">
        <v>603</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4411</v>
      </c>
      <c r="C694" s="37" t="s">
        <v>4412</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1217</v>
      </c>
      <c r="AI694" s="37" t="s">
        <v>1218</v>
      </c>
      <c r="AJ694" s="37" t="s">
        <v>1219</v>
      </c>
      <c r="AK694" s="37" t="s">
        <v>65</v>
      </c>
      <c r="AL694" s="37" t="s">
        <v>528</v>
      </c>
      <c r="AM694" s="37" t="s">
        <v>529</v>
      </c>
      <c r="AN694" s="37">
        <v>29.36805</v>
      </c>
      <c r="AO694" s="37" t="s">
        <v>68</v>
      </c>
      <c r="AP694" s="37"/>
      <c r="AQ694" s="37"/>
      <c r="AR694" s="37" t="s">
        <v>68</v>
      </c>
      <c r="AS694" s="37"/>
      <c r="AT694" s="37"/>
      <c r="AU694" s="37" t="s">
        <v>389</v>
      </c>
      <c r="AV694" s="37" t="s">
        <v>390</v>
      </c>
      <c r="AW694" s="37">
        <v>54.593580000000003</v>
      </c>
      <c r="AX694" s="37" t="s">
        <v>609</v>
      </c>
      <c r="AY694" s="37" t="s">
        <v>610</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2765</v>
      </c>
      <c r="C695" s="37" t="s">
        <v>2766</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760</v>
      </c>
      <c r="AH695" s="37" t="s">
        <v>526</v>
      </c>
      <c r="AI695" s="37" t="s">
        <v>608</v>
      </c>
      <c r="AJ695" s="37" t="s">
        <v>527</v>
      </c>
      <c r="AK695" s="37" t="s">
        <v>98</v>
      </c>
      <c r="AL695" s="37" t="s">
        <v>528</v>
      </c>
      <c r="AM695" s="37" t="s">
        <v>529</v>
      </c>
      <c r="AN695" s="37">
        <v>24.10361</v>
      </c>
      <c r="AO695" s="37" t="s">
        <v>68</v>
      </c>
      <c r="AP695" s="37"/>
      <c r="AQ695" s="37"/>
      <c r="AR695" s="37" t="s">
        <v>68</v>
      </c>
      <c r="AS695" s="37"/>
      <c r="AT695" s="37"/>
      <c r="AU695" s="37" t="s">
        <v>389</v>
      </c>
      <c r="AV695" s="37" t="s">
        <v>390</v>
      </c>
      <c r="AW695" s="37">
        <v>44.809049999999999</v>
      </c>
      <c r="AX695" s="37" t="s">
        <v>609</v>
      </c>
      <c r="AY695" s="37" t="s">
        <v>610</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2767</v>
      </c>
      <c r="C696" s="37" t="s">
        <v>2768</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760</v>
      </c>
      <c r="AH696" s="37" t="s">
        <v>526</v>
      </c>
      <c r="AI696" s="37" t="s">
        <v>608</v>
      </c>
      <c r="AJ696" s="37" t="s">
        <v>527</v>
      </c>
      <c r="AK696" s="37" t="s">
        <v>98</v>
      </c>
      <c r="AL696" s="37" t="s">
        <v>528</v>
      </c>
      <c r="AM696" s="37" t="s">
        <v>529</v>
      </c>
      <c r="AN696" s="37">
        <v>66.732849999999999</v>
      </c>
      <c r="AO696" s="37" t="s">
        <v>68</v>
      </c>
      <c r="AP696" s="37"/>
      <c r="AQ696" s="37"/>
      <c r="AR696" s="37" t="s">
        <v>68</v>
      </c>
      <c r="AS696" s="37"/>
      <c r="AT696" s="37"/>
      <c r="AU696" s="37" t="s">
        <v>389</v>
      </c>
      <c r="AV696" s="37" t="s">
        <v>390</v>
      </c>
      <c r="AW696" s="37">
        <v>124.05705</v>
      </c>
      <c r="AX696" s="37" t="s">
        <v>609</v>
      </c>
      <c r="AY696" s="37" t="s">
        <v>610</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2769</v>
      </c>
      <c r="C697" s="37" t="s">
        <v>2770</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760</v>
      </c>
      <c r="AH697" s="37" t="s">
        <v>526</v>
      </c>
      <c r="AI697" s="37" t="s">
        <v>600</v>
      </c>
      <c r="AJ697" s="37" t="s">
        <v>527</v>
      </c>
      <c r="AK697" s="37" t="s">
        <v>98</v>
      </c>
      <c r="AL697" s="37" t="s">
        <v>528</v>
      </c>
      <c r="AM697" s="37" t="s">
        <v>529</v>
      </c>
      <c r="AN697" s="37">
        <v>56.147080000000003</v>
      </c>
      <c r="AO697" s="37" t="s">
        <v>68</v>
      </c>
      <c r="AP697" s="37"/>
      <c r="AQ697" s="37"/>
      <c r="AR697" s="37" t="s">
        <v>68</v>
      </c>
      <c r="AS697" s="37"/>
      <c r="AT697" s="37"/>
      <c r="AU697" s="37" t="s">
        <v>389</v>
      </c>
      <c r="AV697" s="37" t="s">
        <v>390</v>
      </c>
      <c r="AW697" s="37">
        <v>104.37867</v>
      </c>
      <c r="AX697" s="37" t="s">
        <v>492</v>
      </c>
      <c r="AY697" s="37" t="s">
        <v>493</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2771</v>
      </c>
      <c r="C698" s="37" t="s">
        <v>2772</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526</v>
      </c>
      <c r="AI698" s="37" t="s">
        <v>600</v>
      </c>
      <c r="AJ698" s="37" t="s">
        <v>527</v>
      </c>
      <c r="AK698" s="37" t="s">
        <v>98</v>
      </c>
      <c r="AL698" s="37" t="s">
        <v>528</v>
      </c>
      <c r="AM698" s="37" t="s">
        <v>529</v>
      </c>
      <c r="AN698" s="37">
        <v>42.927999999999997</v>
      </c>
      <c r="AO698" s="37" t="s">
        <v>68</v>
      </c>
      <c r="AP698" s="37"/>
      <c r="AQ698" s="37"/>
      <c r="AR698" s="37" t="s">
        <v>68</v>
      </c>
      <c r="AS698" s="37"/>
      <c r="AT698" s="37"/>
      <c r="AU698" s="37" t="s">
        <v>389</v>
      </c>
      <c r="AV698" s="37" t="s">
        <v>390</v>
      </c>
      <c r="AW698" s="37">
        <v>79.804050000000004</v>
      </c>
      <c r="AX698" s="37" t="s">
        <v>492</v>
      </c>
      <c r="AY698" s="37" t="s">
        <v>493</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4415</v>
      </c>
      <c r="C699" s="37" t="s">
        <v>4416</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526</v>
      </c>
      <c r="AI699" s="37" t="s">
        <v>612</v>
      </c>
      <c r="AJ699" s="37" t="s">
        <v>527</v>
      </c>
      <c r="AK699" s="37" t="s">
        <v>65</v>
      </c>
      <c r="AL699" s="37" t="s">
        <v>528</v>
      </c>
      <c r="AM699" s="37" t="s">
        <v>529</v>
      </c>
      <c r="AN699" s="37">
        <v>138.96487999999999</v>
      </c>
      <c r="AO699" s="37" t="s">
        <v>68</v>
      </c>
      <c r="AP699" s="37"/>
      <c r="AQ699" s="37"/>
      <c r="AR699" s="37" t="s">
        <v>68</v>
      </c>
      <c r="AS699" s="37"/>
      <c r="AT699" s="37"/>
      <c r="AU699" s="37" t="s">
        <v>389</v>
      </c>
      <c r="AV699" s="37" t="s">
        <v>390</v>
      </c>
      <c r="AW699" s="37">
        <v>258.32961</v>
      </c>
      <c r="AX699" s="37" t="s">
        <v>471</v>
      </c>
      <c r="AY699" s="37" t="s">
        <v>472</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4417</v>
      </c>
      <c r="C700" s="37" t="s">
        <v>4418</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526</v>
      </c>
      <c r="AI700" s="37" t="s">
        <v>612</v>
      </c>
      <c r="AJ700" s="37" t="s">
        <v>527</v>
      </c>
      <c r="AK700" s="37" t="s">
        <v>65</v>
      </c>
      <c r="AL700" s="37" t="s">
        <v>528</v>
      </c>
      <c r="AM700" s="37" t="s">
        <v>529</v>
      </c>
      <c r="AN700" s="37">
        <v>69.996039999999994</v>
      </c>
      <c r="AO700" s="37" t="s">
        <v>68</v>
      </c>
      <c r="AP700" s="37"/>
      <c r="AQ700" s="37"/>
      <c r="AR700" s="37" t="s">
        <v>68</v>
      </c>
      <c r="AS700" s="37"/>
      <c r="AT700" s="37"/>
      <c r="AU700" s="37" t="s">
        <v>389</v>
      </c>
      <c r="AV700" s="37" t="s">
        <v>390</v>
      </c>
      <c r="AW700" s="37">
        <v>130.11902000000001</v>
      </c>
      <c r="AX700" s="37" t="s">
        <v>471</v>
      </c>
      <c r="AY700" s="37" t="s">
        <v>472</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4419</v>
      </c>
      <c r="C701" s="37" t="s">
        <v>4420</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526</v>
      </c>
      <c r="AI701" s="37" t="s">
        <v>612</v>
      </c>
      <c r="AJ701" s="37" t="s">
        <v>527</v>
      </c>
      <c r="AK701" s="37" t="s">
        <v>65</v>
      </c>
      <c r="AL701" s="37" t="s">
        <v>528</v>
      </c>
      <c r="AM701" s="37" t="s">
        <v>529</v>
      </c>
      <c r="AN701" s="37">
        <v>46.926430000000003</v>
      </c>
      <c r="AO701" s="37" t="s">
        <v>68</v>
      </c>
      <c r="AP701" s="37"/>
      <c r="AQ701" s="37"/>
      <c r="AR701" s="37" t="s">
        <v>68</v>
      </c>
      <c r="AS701" s="37"/>
      <c r="AT701" s="37"/>
      <c r="AU701" s="37" t="s">
        <v>389</v>
      </c>
      <c r="AV701" s="37" t="s">
        <v>390</v>
      </c>
      <c r="AW701" s="37">
        <v>87.233249999999998</v>
      </c>
      <c r="AX701" s="37" t="s">
        <v>471</v>
      </c>
      <c r="AY701" s="37" t="s">
        <v>472</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4421</v>
      </c>
      <c r="C702" s="37" t="s">
        <v>4422</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526</v>
      </c>
      <c r="AI702" s="37" t="s">
        <v>2729</v>
      </c>
      <c r="AJ702" s="37" t="s">
        <v>527</v>
      </c>
      <c r="AK702" s="37" t="s">
        <v>65</v>
      </c>
      <c r="AL702" s="37" t="s">
        <v>528</v>
      </c>
      <c r="AM702" s="37" t="s">
        <v>529</v>
      </c>
      <c r="AN702" s="37">
        <v>26.267050000000001</v>
      </c>
      <c r="AO702" s="37" t="s">
        <v>68</v>
      </c>
      <c r="AP702" s="37"/>
      <c r="AQ702" s="37"/>
      <c r="AR702" s="37" t="s">
        <v>68</v>
      </c>
      <c r="AS702" s="37"/>
      <c r="AT702" s="37"/>
      <c r="AU702" s="37" t="s">
        <v>389</v>
      </c>
      <c r="AV702" s="37" t="s">
        <v>390</v>
      </c>
      <c r="AW702" s="37">
        <v>48.830620000000003</v>
      </c>
      <c r="AX702" s="37" t="s">
        <v>985</v>
      </c>
      <c r="AY702" s="37" t="s">
        <v>986</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5516</v>
      </c>
      <c r="C703" s="37" t="s">
        <v>5517</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526</v>
      </c>
      <c r="AI703" s="37" t="s">
        <v>2729</v>
      </c>
      <c r="AJ703" s="37" t="s">
        <v>527</v>
      </c>
      <c r="AK703" s="37" t="s">
        <v>65</v>
      </c>
      <c r="AL703" s="37" t="s">
        <v>528</v>
      </c>
      <c r="AM703" s="37" t="s">
        <v>529</v>
      </c>
      <c r="AN703" s="37">
        <v>54.023310000000002</v>
      </c>
      <c r="AO703" s="37" t="s">
        <v>68</v>
      </c>
      <c r="AP703" s="37"/>
      <c r="AQ703" s="37"/>
      <c r="AR703" s="37" t="s">
        <v>68</v>
      </c>
      <c r="AS703" s="37"/>
      <c r="AT703" s="37"/>
      <c r="AU703" s="37" t="s">
        <v>389</v>
      </c>
      <c r="AV703" s="37" t="s">
        <v>390</v>
      </c>
      <c r="AW703" s="37">
        <v>100.42649</v>
      </c>
      <c r="AX703" s="37" t="s">
        <v>985</v>
      </c>
      <c r="AY703" s="37" t="s">
        <v>986</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5520</v>
      </c>
      <c r="C704" s="37" t="s">
        <v>5521</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526</v>
      </c>
      <c r="AI704" s="37" t="s">
        <v>613</v>
      </c>
      <c r="AJ704" s="37" t="s">
        <v>527</v>
      </c>
      <c r="AK704" s="37" t="s">
        <v>65</v>
      </c>
      <c r="AL704" s="37" t="s">
        <v>528</v>
      </c>
      <c r="AM704" s="37" t="s">
        <v>529</v>
      </c>
      <c r="AN704" s="37">
        <v>69.775099999999995</v>
      </c>
      <c r="AO704" s="37" t="s">
        <v>68</v>
      </c>
      <c r="AP704" s="37"/>
      <c r="AQ704" s="37"/>
      <c r="AR704" s="37" t="s">
        <v>68</v>
      </c>
      <c r="AS704" s="37"/>
      <c r="AT704" s="37"/>
      <c r="AU704" s="37" t="s">
        <v>389</v>
      </c>
      <c r="AV704" s="37" t="s">
        <v>390</v>
      </c>
      <c r="AW704" s="37">
        <v>129.70813999999999</v>
      </c>
      <c r="AX704" s="37" t="s">
        <v>609</v>
      </c>
      <c r="AY704" s="37" t="s">
        <v>610</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5522</v>
      </c>
      <c r="C705" s="37" t="s">
        <v>5523</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526</v>
      </c>
      <c r="AI705" s="37" t="s">
        <v>612</v>
      </c>
      <c r="AJ705" s="37" t="s">
        <v>527</v>
      </c>
      <c r="AK705" s="37" t="s">
        <v>65</v>
      </c>
      <c r="AL705" s="37" t="s">
        <v>528</v>
      </c>
      <c r="AM705" s="37" t="s">
        <v>529</v>
      </c>
      <c r="AN705" s="37">
        <v>46.542230000000004</v>
      </c>
      <c r="AO705" s="37" t="s">
        <v>68</v>
      </c>
      <c r="AP705" s="37"/>
      <c r="AQ705" s="37"/>
      <c r="AR705" s="37" t="s">
        <v>68</v>
      </c>
      <c r="AS705" s="37"/>
      <c r="AT705" s="37"/>
      <c r="AU705" s="37" t="s">
        <v>389</v>
      </c>
      <c r="AV705" s="37" t="s">
        <v>390</v>
      </c>
      <c r="AW705" s="37">
        <v>86.519900000000007</v>
      </c>
      <c r="AX705" s="37" t="s">
        <v>471</v>
      </c>
      <c r="AY705" s="37" t="s">
        <v>472</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5524</v>
      </c>
      <c r="C706" s="37" t="s">
        <v>5525</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760</v>
      </c>
      <c r="AH706" s="37" t="s">
        <v>526</v>
      </c>
      <c r="AI706" s="37" t="s">
        <v>613</v>
      </c>
      <c r="AJ706" s="37" t="s">
        <v>527</v>
      </c>
      <c r="AK706" s="37" t="s">
        <v>65</v>
      </c>
      <c r="AL706" s="37" t="s">
        <v>528</v>
      </c>
      <c r="AM706" s="37" t="s">
        <v>529</v>
      </c>
      <c r="AN706" s="37">
        <v>46.795580000000001</v>
      </c>
      <c r="AO706" s="37" t="s">
        <v>68</v>
      </c>
      <c r="AP706" s="37"/>
      <c r="AQ706" s="37"/>
      <c r="AR706" s="37" t="s">
        <v>68</v>
      </c>
      <c r="AS706" s="37"/>
      <c r="AT706" s="37"/>
      <c r="AU706" s="37" t="s">
        <v>389</v>
      </c>
      <c r="AV706" s="37" t="s">
        <v>390</v>
      </c>
      <c r="AW706" s="37">
        <v>86.990160000000003</v>
      </c>
      <c r="AX706" s="37" t="s">
        <v>609</v>
      </c>
      <c r="AY706" s="37" t="s">
        <v>610</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5526</v>
      </c>
      <c r="C707" s="37" t="s">
        <v>5527</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760</v>
      </c>
      <c r="AH707" s="37" t="s">
        <v>526</v>
      </c>
      <c r="AI707" s="37" t="s">
        <v>613</v>
      </c>
      <c r="AJ707" s="37" t="s">
        <v>527</v>
      </c>
      <c r="AK707" s="37" t="s">
        <v>65</v>
      </c>
      <c r="AL707" s="37" t="s">
        <v>528</v>
      </c>
      <c r="AM707" s="37" t="s">
        <v>529</v>
      </c>
      <c r="AN707" s="37">
        <v>46.926430000000003</v>
      </c>
      <c r="AO707" s="37" t="s">
        <v>68</v>
      </c>
      <c r="AP707" s="37"/>
      <c r="AQ707" s="37"/>
      <c r="AR707" s="37" t="s">
        <v>68</v>
      </c>
      <c r="AS707" s="37"/>
      <c r="AT707" s="37"/>
      <c r="AU707" s="37" t="s">
        <v>389</v>
      </c>
      <c r="AV707" s="37" t="s">
        <v>390</v>
      </c>
      <c r="AW707" s="37">
        <v>87.233260000000001</v>
      </c>
      <c r="AX707" s="37" t="s">
        <v>609</v>
      </c>
      <c r="AY707" s="37" t="s">
        <v>610</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5528</v>
      </c>
      <c r="C708" s="37" t="s">
        <v>5529</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526</v>
      </c>
      <c r="AI708" s="37" t="s">
        <v>601</v>
      </c>
      <c r="AJ708" s="37" t="s">
        <v>527</v>
      </c>
      <c r="AK708" s="37" t="s">
        <v>98</v>
      </c>
      <c r="AL708" s="37" t="s">
        <v>528</v>
      </c>
      <c r="AM708" s="37" t="s">
        <v>529</v>
      </c>
      <c r="AN708" s="37">
        <v>119.66289</v>
      </c>
      <c r="AO708" s="37" t="s">
        <v>68</v>
      </c>
      <c r="AP708" s="37"/>
      <c r="AQ708" s="37"/>
      <c r="AR708" s="37" t="s">
        <v>68</v>
      </c>
      <c r="AS708" s="37"/>
      <c r="AT708" s="37"/>
      <c r="AU708" s="37" t="s">
        <v>389</v>
      </c>
      <c r="AV708" s="37" t="s">
        <v>390</v>
      </c>
      <c r="AW708" s="37">
        <v>222.45147</v>
      </c>
      <c r="AX708" s="37" t="s">
        <v>602</v>
      </c>
      <c r="AY708" s="37" t="s">
        <v>603</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5530</v>
      </c>
      <c r="C709" s="37" t="s">
        <v>5531</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526</v>
      </c>
      <c r="AI709" s="37" t="s">
        <v>600</v>
      </c>
      <c r="AJ709" s="37" t="s">
        <v>527</v>
      </c>
      <c r="AK709" s="37" t="s">
        <v>98</v>
      </c>
      <c r="AL709" s="37" t="s">
        <v>528</v>
      </c>
      <c r="AM709" s="37" t="s">
        <v>529</v>
      </c>
      <c r="AN709" s="37">
        <v>50.209960000000002</v>
      </c>
      <c r="AO709" s="37" t="s">
        <v>68</v>
      </c>
      <c r="AP709" s="37"/>
      <c r="AQ709" s="37"/>
      <c r="AR709" s="37" t="s">
        <v>68</v>
      </c>
      <c r="AS709" s="37"/>
      <c r="AT709" s="37"/>
      <c r="AU709" s="37" t="s">
        <v>389</v>
      </c>
      <c r="AV709" s="37" t="s">
        <v>390</v>
      </c>
      <c r="AW709" s="37">
        <v>93.340999999999994</v>
      </c>
      <c r="AX709" s="37" t="s">
        <v>492</v>
      </c>
      <c r="AY709" s="37" t="s">
        <v>493</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5532</v>
      </c>
      <c r="C710" s="37" t="s">
        <v>5533</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526</v>
      </c>
      <c r="AI710" s="37" t="s">
        <v>600</v>
      </c>
      <c r="AJ710" s="37" t="s">
        <v>527</v>
      </c>
      <c r="AK710" s="37" t="s">
        <v>98</v>
      </c>
      <c r="AL710" s="37" t="s">
        <v>528</v>
      </c>
      <c r="AM710" s="37" t="s">
        <v>529</v>
      </c>
      <c r="AN710" s="37">
        <v>49.75291</v>
      </c>
      <c r="AO710" s="37" t="s">
        <v>68</v>
      </c>
      <c r="AP710" s="37"/>
      <c r="AQ710" s="37"/>
      <c r="AR710" s="37" t="s">
        <v>68</v>
      </c>
      <c r="AS710" s="37"/>
      <c r="AT710" s="37"/>
      <c r="AU710" s="37" t="s">
        <v>389</v>
      </c>
      <c r="AV710" s="37" t="s">
        <v>390</v>
      </c>
      <c r="AW710" s="37">
        <v>92.490939999999995</v>
      </c>
      <c r="AX710" s="37" t="s">
        <v>492</v>
      </c>
      <c r="AY710" s="37" t="s">
        <v>493</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5534</v>
      </c>
      <c r="C711" s="37" t="s">
        <v>5535</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760</v>
      </c>
      <c r="AH711" s="37" t="s">
        <v>526</v>
      </c>
      <c r="AI711" s="37" t="s">
        <v>601</v>
      </c>
      <c r="AJ711" s="37" t="s">
        <v>527</v>
      </c>
      <c r="AK711" s="37" t="s">
        <v>98</v>
      </c>
      <c r="AL711" s="37" t="s">
        <v>528</v>
      </c>
      <c r="AM711" s="37" t="s">
        <v>529</v>
      </c>
      <c r="AN711" s="37">
        <v>63.9223</v>
      </c>
      <c r="AO711" s="37" t="s">
        <v>68</v>
      </c>
      <c r="AP711" s="37"/>
      <c r="AQ711" s="37"/>
      <c r="AR711" s="37" t="s">
        <v>68</v>
      </c>
      <c r="AS711" s="37"/>
      <c r="AT711" s="37"/>
      <c r="AU711" s="37" t="s">
        <v>389</v>
      </c>
      <c r="AV711" s="37" t="s">
        <v>390</v>
      </c>
      <c r="AW711" s="37">
        <v>118.83275999999999</v>
      </c>
      <c r="AX711" s="37" t="s">
        <v>602</v>
      </c>
      <c r="AY711" s="37" t="s">
        <v>603</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5536</v>
      </c>
      <c r="C712" s="37" t="s">
        <v>5537</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760</v>
      </c>
      <c r="AH712" s="37" t="s">
        <v>526</v>
      </c>
      <c r="AI712" s="37" t="s">
        <v>601</v>
      </c>
      <c r="AJ712" s="37" t="s">
        <v>527</v>
      </c>
      <c r="AK712" s="37" t="s">
        <v>98</v>
      </c>
      <c r="AL712" s="37" t="s">
        <v>528</v>
      </c>
      <c r="AM712" s="37" t="s">
        <v>529</v>
      </c>
      <c r="AN712" s="37">
        <v>63.392800000000001</v>
      </c>
      <c r="AO712" s="37" t="s">
        <v>68</v>
      </c>
      <c r="AP712" s="37"/>
      <c r="AQ712" s="37"/>
      <c r="AR712" s="37" t="s">
        <v>68</v>
      </c>
      <c r="AS712" s="37"/>
      <c r="AT712" s="37"/>
      <c r="AU712" s="37" t="s">
        <v>389</v>
      </c>
      <c r="AV712" s="37" t="s">
        <v>390</v>
      </c>
      <c r="AW712" s="37">
        <v>117.84818</v>
      </c>
      <c r="AX712" s="37" t="s">
        <v>602</v>
      </c>
      <c r="AY712" s="37" t="s">
        <v>603</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5538</v>
      </c>
      <c r="C713" s="37" t="s">
        <v>5539</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526</v>
      </c>
      <c r="AI713" s="37" t="s">
        <v>612</v>
      </c>
      <c r="AJ713" s="37" t="s">
        <v>527</v>
      </c>
      <c r="AK713" s="37" t="s">
        <v>65</v>
      </c>
      <c r="AL713" s="37" t="s">
        <v>528</v>
      </c>
      <c r="AM713" s="37" t="s">
        <v>529</v>
      </c>
      <c r="AN713" s="37">
        <v>46.820929999999997</v>
      </c>
      <c r="AO713" s="37" t="s">
        <v>68</v>
      </c>
      <c r="AP713" s="37"/>
      <c r="AQ713" s="37"/>
      <c r="AR713" s="37" t="s">
        <v>68</v>
      </c>
      <c r="AS713" s="37"/>
      <c r="AT713" s="37"/>
      <c r="AU713" s="37" t="s">
        <v>389</v>
      </c>
      <c r="AV713" s="37" t="s">
        <v>390</v>
      </c>
      <c r="AW713" s="37">
        <v>87.03716</v>
      </c>
      <c r="AX713" s="37" t="s">
        <v>471</v>
      </c>
      <c r="AY713" s="37" t="s">
        <v>472</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5540</v>
      </c>
      <c r="C714" s="37" t="s">
        <v>5541</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526</v>
      </c>
      <c r="AI714" s="37" t="s">
        <v>612</v>
      </c>
      <c r="AJ714" s="37" t="s">
        <v>527</v>
      </c>
      <c r="AK714" s="37" t="s">
        <v>65</v>
      </c>
      <c r="AL714" s="37" t="s">
        <v>528</v>
      </c>
      <c r="AM714" s="37" t="s">
        <v>529</v>
      </c>
      <c r="AN714" s="37">
        <v>61.908209999999997</v>
      </c>
      <c r="AO714" s="37" t="s">
        <v>68</v>
      </c>
      <c r="AP714" s="37"/>
      <c r="AQ714" s="37"/>
      <c r="AR714" s="37" t="s">
        <v>68</v>
      </c>
      <c r="AS714" s="37"/>
      <c r="AT714" s="37"/>
      <c r="AU714" s="37" t="s">
        <v>389</v>
      </c>
      <c r="AV714" s="37" t="s">
        <v>390</v>
      </c>
      <c r="AW714" s="37">
        <v>115.08391</v>
      </c>
      <c r="AX714" s="37" t="s">
        <v>471</v>
      </c>
      <c r="AY714" s="37" t="s">
        <v>472</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5542</v>
      </c>
      <c r="C715" s="37" t="s">
        <v>5543</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526</v>
      </c>
      <c r="AI715" s="37" t="s">
        <v>613</v>
      </c>
      <c r="AJ715" s="37" t="s">
        <v>527</v>
      </c>
      <c r="AK715" s="37" t="s">
        <v>65</v>
      </c>
      <c r="AL715" s="37" t="s">
        <v>528</v>
      </c>
      <c r="AM715" s="37" t="s">
        <v>529</v>
      </c>
      <c r="AN715" s="37">
        <v>11.857379999999999</v>
      </c>
      <c r="AO715" s="37" t="s">
        <v>68</v>
      </c>
      <c r="AP715" s="37"/>
      <c r="AQ715" s="37"/>
      <c r="AR715" s="37" t="s">
        <v>68</v>
      </c>
      <c r="AS715" s="37"/>
      <c r="AT715" s="37"/>
      <c r="AU715" s="37" t="s">
        <v>389</v>
      </c>
      <c r="AV715" s="37" t="s">
        <v>390</v>
      </c>
      <c r="AW715" s="37">
        <v>22.04203</v>
      </c>
      <c r="AX715" s="37" t="s">
        <v>609</v>
      </c>
      <c r="AY715" s="37" t="s">
        <v>610</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5544</v>
      </c>
      <c r="C716" s="37" t="s">
        <v>5545</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760</v>
      </c>
      <c r="AH716" s="37" t="s">
        <v>526</v>
      </c>
      <c r="AI716" s="37" t="s">
        <v>613</v>
      </c>
      <c r="AJ716" s="37" t="s">
        <v>527</v>
      </c>
      <c r="AK716" s="37" t="s">
        <v>65</v>
      </c>
      <c r="AL716" s="37" t="s">
        <v>528</v>
      </c>
      <c r="AM716" s="37" t="s">
        <v>529</v>
      </c>
      <c r="AN716" s="37">
        <v>11.64317</v>
      </c>
      <c r="AO716" s="37" t="s">
        <v>68</v>
      </c>
      <c r="AP716" s="37"/>
      <c r="AQ716" s="37"/>
      <c r="AR716" s="37" t="s">
        <v>68</v>
      </c>
      <c r="AS716" s="37"/>
      <c r="AT716" s="37"/>
      <c r="AU716" s="37" t="s">
        <v>389</v>
      </c>
      <c r="AV716" s="37" t="s">
        <v>390</v>
      </c>
      <c r="AW716" s="37">
        <v>21.64387</v>
      </c>
      <c r="AX716" s="37" t="s">
        <v>609</v>
      </c>
      <c r="AY716" s="37" t="s">
        <v>610</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5546</v>
      </c>
      <c r="C717" s="37" t="s">
        <v>5547</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760</v>
      </c>
      <c r="AH717" s="37" t="s">
        <v>526</v>
      </c>
      <c r="AI717" s="37" t="s">
        <v>613</v>
      </c>
      <c r="AJ717" s="37" t="s">
        <v>527</v>
      </c>
      <c r="AK717" s="37" t="s">
        <v>65</v>
      </c>
      <c r="AL717" s="37" t="s">
        <v>528</v>
      </c>
      <c r="AM717" s="37" t="s">
        <v>529</v>
      </c>
      <c r="AN717" s="37">
        <v>46.994729999999997</v>
      </c>
      <c r="AO717" s="37" t="s">
        <v>68</v>
      </c>
      <c r="AP717" s="37"/>
      <c r="AQ717" s="37"/>
      <c r="AR717" s="37" t="s">
        <v>68</v>
      </c>
      <c r="AS717" s="37"/>
      <c r="AT717" s="37"/>
      <c r="AU717" s="37" t="s">
        <v>389</v>
      </c>
      <c r="AV717" s="37" t="s">
        <v>390</v>
      </c>
      <c r="AW717" s="37">
        <v>87.360420000000005</v>
      </c>
      <c r="AX717" s="37" t="s">
        <v>609</v>
      </c>
      <c r="AY717" s="37" t="s">
        <v>610</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5548</v>
      </c>
      <c r="C718" s="37" t="s">
        <v>5549</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526</v>
      </c>
      <c r="AI718" s="37" t="s">
        <v>613</v>
      </c>
      <c r="AJ718" s="37" t="s">
        <v>527</v>
      </c>
      <c r="AK718" s="37" t="s">
        <v>65</v>
      </c>
      <c r="AL718" s="37" t="s">
        <v>528</v>
      </c>
      <c r="AM718" s="37" t="s">
        <v>529</v>
      </c>
      <c r="AN718" s="37">
        <v>62.141500000000001</v>
      </c>
      <c r="AO718" s="37" t="s">
        <v>68</v>
      </c>
      <c r="AP718" s="37"/>
      <c r="AQ718" s="37"/>
      <c r="AR718" s="37" t="s">
        <v>68</v>
      </c>
      <c r="AS718" s="37"/>
      <c r="AT718" s="37"/>
      <c r="AU718" s="37" t="s">
        <v>389</v>
      </c>
      <c r="AV718" s="37" t="s">
        <v>390</v>
      </c>
      <c r="AW718" s="37">
        <v>115.51745</v>
      </c>
      <c r="AX718" s="37" t="s">
        <v>609</v>
      </c>
      <c r="AY718" s="37" t="s">
        <v>610</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4423</v>
      </c>
      <c r="C719" s="37" t="s">
        <v>4424</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1217</v>
      </c>
      <c r="AI719" s="37" t="s">
        <v>4425</v>
      </c>
      <c r="AJ719" s="37" t="s">
        <v>1219</v>
      </c>
      <c r="AK719" s="37" t="s">
        <v>65</v>
      </c>
      <c r="AL719" s="37" t="s">
        <v>528</v>
      </c>
      <c r="AM719" s="37" t="s">
        <v>529</v>
      </c>
      <c r="AN719" s="37">
        <v>12.881869999999999</v>
      </c>
      <c r="AO719" s="37" t="s">
        <v>68</v>
      </c>
      <c r="AP719" s="37"/>
      <c r="AQ719" s="37"/>
      <c r="AR719" s="37" t="s">
        <v>68</v>
      </c>
      <c r="AS719" s="37"/>
      <c r="AT719" s="37"/>
      <c r="AU719" s="37" t="s">
        <v>389</v>
      </c>
      <c r="AV719" s="37" t="s">
        <v>390</v>
      </c>
      <c r="AW719" s="37">
        <v>23.946580000000001</v>
      </c>
      <c r="AX719" s="37" t="s">
        <v>492</v>
      </c>
      <c r="AY719" s="37" t="s">
        <v>493</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4477</v>
      </c>
      <c r="C720" s="37" t="s">
        <v>4478</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3797</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645</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4443</v>
      </c>
      <c r="C721" s="37" t="s">
        <v>4444</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576</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575</v>
      </c>
      <c r="AY721" s="37" t="s">
        <v>551</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4427</v>
      </c>
      <c r="C722" s="37" t="s">
        <v>4428</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452</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453</v>
      </c>
      <c r="AY722" s="37" t="s">
        <v>454</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11128</v>
      </c>
      <c r="C723" s="37" t="s">
        <v>10222</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760</v>
      </c>
      <c r="AH723" s="37" t="s">
        <v>466</v>
      </c>
      <c r="AI723" s="37" t="s">
        <v>11129</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11130</v>
      </c>
      <c r="AY723" s="37" t="s">
        <v>11131</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11132</v>
      </c>
      <c r="C724" s="37" t="s">
        <v>9060</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760</v>
      </c>
      <c r="AH724" s="37" t="s">
        <v>161</v>
      </c>
      <c r="AI724" s="37" t="s">
        <v>3498</v>
      </c>
      <c r="AJ724" s="37" t="s">
        <v>74</v>
      </c>
      <c r="AK724" s="37" t="s">
        <v>65</v>
      </c>
      <c r="AL724" s="37" t="s">
        <v>162</v>
      </c>
      <c r="AM724" s="37" t="s">
        <v>163</v>
      </c>
      <c r="AN724" s="37">
        <v>103.91736</v>
      </c>
      <c r="AO724" s="37" t="s">
        <v>91</v>
      </c>
      <c r="AP724" s="37" t="s">
        <v>92</v>
      </c>
      <c r="AQ724" s="37">
        <v>103.91736</v>
      </c>
      <c r="AR724" s="37" t="s">
        <v>68</v>
      </c>
      <c r="AS724" s="37"/>
      <c r="AT724" s="37"/>
      <c r="AU724" s="37" t="s">
        <v>3499</v>
      </c>
      <c r="AV724" s="37" t="s">
        <v>3500</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11133</v>
      </c>
      <c r="C725" s="37" t="s">
        <v>9134</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760</v>
      </c>
      <c r="AH725" s="37" t="s">
        <v>201</v>
      </c>
      <c r="AI725" s="37" t="s">
        <v>3106</v>
      </c>
      <c r="AJ725" s="37" t="s">
        <v>74</v>
      </c>
      <c r="AK725" s="37" t="s">
        <v>65</v>
      </c>
      <c r="AL725" s="37" t="s">
        <v>202</v>
      </c>
      <c r="AM725" s="37" t="s">
        <v>203</v>
      </c>
      <c r="AN725" s="37">
        <v>0.35313</v>
      </c>
      <c r="AO725" s="37" t="s">
        <v>68</v>
      </c>
      <c r="AP725" s="37"/>
      <c r="AQ725" s="37"/>
      <c r="AR725" s="37" t="s">
        <v>68</v>
      </c>
      <c r="AS725" s="37"/>
      <c r="AT725" s="37"/>
      <c r="AU725" s="37" t="s">
        <v>3107</v>
      </c>
      <c r="AV725" s="37" t="s">
        <v>3108</v>
      </c>
      <c r="AW725" s="37">
        <v>0.77237999999999996</v>
      </c>
      <c r="AX725" s="37" t="s">
        <v>3109</v>
      </c>
      <c r="AY725" s="37" t="s">
        <v>3110</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11134</v>
      </c>
      <c r="C726" s="37" t="s">
        <v>9135</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760</v>
      </c>
      <c r="AH726" s="37" t="s">
        <v>201</v>
      </c>
      <c r="AI726" s="37" t="s">
        <v>3106</v>
      </c>
      <c r="AJ726" s="37" t="s">
        <v>74</v>
      </c>
      <c r="AK726" s="37" t="s">
        <v>65</v>
      </c>
      <c r="AL726" s="37" t="s">
        <v>202</v>
      </c>
      <c r="AM726" s="37" t="s">
        <v>203</v>
      </c>
      <c r="AN726" s="37">
        <v>1.05938</v>
      </c>
      <c r="AO726" s="37" t="s">
        <v>68</v>
      </c>
      <c r="AP726" s="37"/>
      <c r="AQ726" s="37"/>
      <c r="AR726" s="37" t="s">
        <v>68</v>
      </c>
      <c r="AS726" s="37"/>
      <c r="AT726" s="37"/>
      <c r="AU726" s="37" t="s">
        <v>3107</v>
      </c>
      <c r="AV726" s="37" t="s">
        <v>3108</v>
      </c>
      <c r="AW726" s="37">
        <v>2.3171300000000001</v>
      </c>
      <c r="AX726" s="37" t="s">
        <v>3109</v>
      </c>
      <c r="AY726" s="37" t="s">
        <v>3110</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11135</v>
      </c>
      <c r="C727" s="37" t="s">
        <v>9136</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760</v>
      </c>
      <c r="AH727" s="37" t="s">
        <v>201</v>
      </c>
      <c r="AI727" s="37" t="s">
        <v>3106</v>
      </c>
      <c r="AJ727" s="37" t="s">
        <v>74</v>
      </c>
      <c r="AK727" s="37" t="s">
        <v>65</v>
      </c>
      <c r="AL727" s="37" t="s">
        <v>202</v>
      </c>
      <c r="AM727" s="37" t="s">
        <v>203</v>
      </c>
      <c r="AN727" s="37">
        <v>1.0888</v>
      </c>
      <c r="AO727" s="37" t="s">
        <v>68</v>
      </c>
      <c r="AP727" s="37"/>
      <c r="AQ727" s="37"/>
      <c r="AR727" s="37" t="s">
        <v>68</v>
      </c>
      <c r="AS727" s="37"/>
      <c r="AT727" s="37"/>
      <c r="AU727" s="37" t="s">
        <v>3107</v>
      </c>
      <c r="AV727" s="37" t="s">
        <v>3108</v>
      </c>
      <c r="AW727" s="37">
        <v>2.3814899999999999</v>
      </c>
      <c r="AX727" s="37" t="s">
        <v>3109</v>
      </c>
      <c r="AY727" s="37" t="s">
        <v>3110</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11136</v>
      </c>
      <c r="C728" s="37" t="s">
        <v>9137</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760</v>
      </c>
      <c r="AH728" s="37" t="s">
        <v>201</v>
      </c>
      <c r="AI728" s="37" t="s">
        <v>3106</v>
      </c>
      <c r="AJ728" s="37" t="s">
        <v>74</v>
      </c>
      <c r="AK728" s="37" t="s">
        <v>65</v>
      </c>
      <c r="AL728" s="37" t="s">
        <v>202</v>
      </c>
      <c r="AM728" s="37" t="s">
        <v>203</v>
      </c>
      <c r="AN728" s="37">
        <v>2.62141</v>
      </c>
      <c r="AO728" s="37" t="s">
        <v>68</v>
      </c>
      <c r="AP728" s="37"/>
      <c r="AQ728" s="37"/>
      <c r="AR728" s="37" t="s">
        <v>68</v>
      </c>
      <c r="AS728" s="37"/>
      <c r="AT728" s="37"/>
      <c r="AU728" s="37" t="s">
        <v>3107</v>
      </c>
      <c r="AV728" s="37" t="s">
        <v>3108</v>
      </c>
      <c r="AW728" s="37">
        <v>5.7343999999999999</v>
      </c>
      <c r="AX728" s="37" t="s">
        <v>3109</v>
      </c>
      <c r="AY728" s="37" t="s">
        <v>3110</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11137</v>
      </c>
      <c r="C729" s="37" t="s">
        <v>9138</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760</v>
      </c>
      <c r="AH729" s="37" t="s">
        <v>201</v>
      </c>
      <c r="AI729" s="37" t="s">
        <v>3106</v>
      </c>
      <c r="AJ729" s="37" t="s">
        <v>74</v>
      </c>
      <c r="AK729" s="37" t="s">
        <v>65</v>
      </c>
      <c r="AL729" s="37" t="s">
        <v>202</v>
      </c>
      <c r="AM729" s="37" t="s">
        <v>203</v>
      </c>
      <c r="AN729" s="37">
        <v>3.63788</v>
      </c>
      <c r="AO729" s="37" t="s">
        <v>68</v>
      </c>
      <c r="AP729" s="37"/>
      <c r="AQ729" s="37"/>
      <c r="AR729" s="37" t="s">
        <v>68</v>
      </c>
      <c r="AS729" s="37"/>
      <c r="AT729" s="37"/>
      <c r="AU729" s="37" t="s">
        <v>3107</v>
      </c>
      <c r="AV729" s="37" t="s">
        <v>3108</v>
      </c>
      <c r="AW729" s="37">
        <v>7.9579399999999998</v>
      </c>
      <c r="AX729" s="37" t="s">
        <v>3109</v>
      </c>
      <c r="AY729" s="37" t="s">
        <v>3110</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11138</v>
      </c>
      <c r="C730" s="37" t="s">
        <v>9139</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760</v>
      </c>
      <c r="AH730" s="37" t="s">
        <v>201</v>
      </c>
      <c r="AI730" s="37" t="s">
        <v>3106</v>
      </c>
      <c r="AJ730" s="37" t="s">
        <v>74</v>
      </c>
      <c r="AK730" s="37" t="s">
        <v>65</v>
      </c>
      <c r="AL730" s="37" t="s">
        <v>202</v>
      </c>
      <c r="AM730" s="37" t="s">
        <v>203</v>
      </c>
      <c r="AN730" s="37">
        <v>4.3333500000000003</v>
      </c>
      <c r="AO730" s="37" t="s">
        <v>68</v>
      </c>
      <c r="AP730" s="37"/>
      <c r="AQ730" s="37"/>
      <c r="AR730" s="37" t="s">
        <v>68</v>
      </c>
      <c r="AS730" s="37"/>
      <c r="AT730" s="37"/>
      <c r="AU730" s="37" t="s">
        <v>3107</v>
      </c>
      <c r="AV730" s="37" t="s">
        <v>3108</v>
      </c>
      <c r="AW730" s="37">
        <v>9.4793199999999995</v>
      </c>
      <c r="AX730" s="37" t="s">
        <v>3109</v>
      </c>
      <c r="AY730" s="37" t="s">
        <v>3110</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11139</v>
      </c>
      <c r="C731" s="37" t="s">
        <v>9140</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760</v>
      </c>
      <c r="AH731" s="37" t="s">
        <v>201</v>
      </c>
      <c r="AI731" s="37" t="s">
        <v>3106</v>
      </c>
      <c r="AJ731" s="37" t="s">
        <v>74</v>
      </c>
      <c r="AK731" s="37" t="s">
        <v>65</v>
      </c>
      <c r="AL731" s="37" t="s">
        <v>202</v>
      </c>
      <c r="AM731" s="37" t="s">
        <v>203</v>
      </c>
      <c r="AN731" s="37">
        <v>2.1304799999999999</v>
      </c>
      <c r="AO731" s="37" t="s">
        <v>68</v>
      </c>
      <c r="AP731" s="37"/>
      <c r="AQ731" s="37"/>
      <c r="AR731" s="37" t="s">
        <v>68</v>
      </c>
      <c r="AS731" s="37"/>
      <c r="AT731" s="37"/>
      <c r="AU731" s="37" t="s">
        <v>3107</v>
      </c>
      <c r="AV731" s="37" t="s">
        <v>3108</v>
      </c>
      <c r="AW731" s="37">
        <v>4.6583800000000002</v>
      </c>
      <c r="AX731" s="37" t="s">
        <v>3109</v>
      </c>
      <c r="AY731" s="37" t="s">
        <v>3110</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11140</v>
      </c>
      <c r="C732" s="37" t="s">
        <v>9141</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760</v>
      </c>
      <c r="AH732" s="37" t="s">
        <v>201</v>
      </c>
      <c r="AI732" s="37" t="s">
        <v>3106</v>
      </c>
      <c r="AJ732" s="37" t="s">
        <v>74</v>
      </c>
      <c r="AK732" s="37" t="s">
        <v>65</v>
      </c>
      <c r="AL732" s="37" t="s">
        <v>202</v>
      </c>
      <c r="AM732" s="37" t="s">
        <v>203</v>
      </c>
      <c r="AN732" s="37">
        <v>1.73248</v>
      </c>
      <c r="AO732" s="37" t="s">
        <v>68</v>
      </c>
      <c r="AP732" s="37"/>
      <c r="AQ732" s="37"/>
      <c r="AR732" s="37" t="s">
        <v>68</v>
      </c>
      <c r="AS732" s="37"/>
      <c r="AT732" s="37"/>
      <c r="AU732" s="37" t="s">
        <v>3107</v>
      </c>
      <c r="AV732" s="37" t="s">
        <v>3108</v>
      </c>
      <c r="AW732" s="37">
        <v>3.7881300000000002</v>
      </c>
      <c r="AX732" s="37" t="s">
        <v>3109</v>
      </c>
      <c r="AY732" s="37" t="s">
        <v>3110</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11141</v>
      </c>
      <c r="C733" s="37" t="s">
        <v>9142</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760</v>
      </c>
      <c r="AH733" s="37" t="s">
        <v>201</v>
      </c>
      <c r="AI733" s="37" t="s">
        <v>3106</v>
      </c>
      <c r="AJ733" s="37" t="s">
        <v>74</v>
      </c>
      <c r="AK733" s="37" t="s">
        <v>65</v>
      </c>
      <c r="AL733" s="37" t="s">
        <v>202</v>
      </c>
      <c r="AM733" s="37" t="s">
        <v>203</v>
      </c>
      <c r="AN733" s="37">
        <v>0.81528999999999996</v>
      </c>
      <c r="AO733" s="37" t="s">
        <v>68</v>
      </c>
      <c r="AP733" s="37"/>
      <c r="AQ733" s="37"/>
      <c r="AR733" s="37" t="s">
        <v>68</v>
      </c>
      <c r="AS733" s="37"/>
      <c r="AT733" s="37"/>
      <c r="AU733" s="37" t="s">
        <v>3107</v>
      </c>
      <c r="AV733" s="37" t="s">
        <v>3108</v>
      </c>
      <c r="AW733" s="37">
        <v>1.78322</v>
      </c>
      <c r="AX733" s="37" t="s">
        <v>3109</v>
      </c>
      <c r="AY733" s="37" t="s">
        <v>3110</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11142</v>
      </c>
      <c r="C734" s="37" t="s">
        <v>9143</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760</v>
      </c>
      <c r="AH734" s="37" t="s">
        <v>201</v>
      </c>
      <c r="AI734" s="37" t="s">
        <v>3106</v>
      </c>
      <c r="AJ734" s="37" t="s">
        <v>74</v>
      </c>
      <c r="AK734" s="37" t="s">
        <v>65</v>
      </c>
      <c r="AL734" s="37" t="s">
        <v>202</v>
      </c>
      <c r="AM734" s="37" t="s">
        <v>203</v>
      </c>
      <c r="AN734" s="37">
        <v>1.68519</v>
      </c>
      <c r="AO734" s="37" t="s">
        <v>68</v>
      </c>
      <c r="AP734" s="37"/>
      <c r="AQ734" s="37"/>
      <c r="AR734" s="37" t="s">
        <v>68</v>
      </c>
      <c r="AS734" s="37"/>
      <c r="AT734" s="37"/>
      <c r="AU734" s="37" t="s">
        <v>3107</v>
      </c>
      <c r="AV734" s="37" t="s">
        <v>3108</v>
      </c>
      <c r="AW734" s="37">
        <v>3.6863999999999999</v>
      </c>
      <c r="AX734" s="37" t="s">
        <v>3109</v>
      </c>
      <c r="AY734" s="37" t="s">
        <v>3110</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11143</v>
      </c>
      <c r="C735" s="37" t="s">
        <v>9144</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760</v>
      </c>
      <c r="AH735" s="37" t="s">
        <v>201</v>
      </c>
      <c r="AI735" s="37" t="s">
        <v>3106</v>
      </c>
      <c r="AJ735" s="37" t="s">
        <v>74</v>
      </c>
      <c r="AK735" s="37" t="s">
        <v>65</v>
      </c>
      <c r="AL735" s="37" t="s">
        <v>202</v>
      </c>
      <c r="AM735" s="37" t="s">
        <v>203</v>
      </c>
      <c r="AN735" s="37">
        <v>2.6689600000000002</v>
      </c>
      <c r="AO735" s="37" t="s">
        <v>68</v>
      </c>
      <c r="AP735" s="37"/>
      <c r="AQ735" s="37"/>
      <c r="AR735" s="37" t="s">
        <v>68</v>
      </c>
      <c r="AS735" s="37"/>
      <c r="AT735" s="37"/>
      <c r="AU735" s="37" t="s">
        <v>3107</v>
      </c>
      <c r="AV735" s="37" t="s">
        <v>3108</v>
      </c>
      <c r="AW735" s="37">
        <v>5.8357700000000001</v>
      </c>
      <c r="AX735" s="37" t="s">
        <v>3109</v>
      </c>
      <c r="AY735" s="37" t="s">
        <v>3110</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11144</v>
      </c>
      <c r="C736" s="37" t="s">
        <v>9145</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760</v>
      </c>
      <c r="AH736" s="37" t="s">
        <v>201</v>
      </c>
      <c r="AI736" s="37" t="s">
        <v>3106</v>
      </c>
      <c r="AJ736" s="37" t="s">
        <v>74</v>
      </c>
      <c r="AK736" s="37" t="s">
        <v>65</v>
      </c>
      <c r="AL736" s="37" t="s">
        <v>202</v>
      </c>
      <c r="AM736" s="37" t="s">
        <v>203</v>
      </c>
      <c r="AN736" s="37">
        <v>2.145E-2</v>
      </c>
      <c r="AO736" s="37" t="s">
        <v>68</v>
      </c>
      <c r="AP736" s="37"/>
      <c r="AQ736" s="37"/>
      <c r="AR736" s="37" t="s">
        <v>68</v>
      </c>
      <c r="AS736" s="37"/>
      <c r="AT736" s="37"/>
      <c r="AU736" s="37" t="s">
        <v>3107</v>
      </c>
      <c r="AV736" s="37" t="s">
        <v>3108</v>
      </c>
      <c r="AW736" s="37">
        <v>4.6929999999999999E-2</v>
      </c>
      <c r="AX736" s="37" t="s">
        <v>3109</v>
      </c>
      <c r="AY736" s="37" t="s">
        <v>3110</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11145</v>
      </c>
      <c r="C737" s="37" t="s">
        <v>9040</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760</v>
      </c>
      <c r="AH737" s="37" t="s">
        <v>161</v>
      </c>
      <c r="AI737" s="37" t="s">
        <v>5466</v>
      </c>
      <c r="AJ737" s="37" t="s">
        <v>74</v>
      </c>
      <c r="AK737" s="37" t="s">
        <v>98</v>
      </c>
      <c r="AL737" s="37" t="s">
        <v>162</v>
      </c>
      <c r="AM737" s="37" t="s">
        <v>163</v>
      </c>
      <c r="AN737" s="37">
        <v>137.86086</v>
      </c>
      <c r="AO737" s="37" t="s">
        <v>91</v>
      </c>
      <c r="AP737" s="37" t="s">
        <v>92</v>
      </c>
      <c r="AQ737" s="37">
        <v>137.86086</v>
      </c>
      <c r="AR737" s="37" t="s">
        <v>68</v>
      </c>
      <c r="AS737" s="37"/>
      <c r="AT737" s="37"/>
      <c r="AU737" s="37" t="s">
        <v>5467</v>
      </c>
      <c r="AV737" s="37" t="s">
        <v>5468</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11146</v>
      </c>
      <c r="C738" s="37" t="s">
        <v>10116</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760</v>
      </c>
      <c r="AH738" s="37" t="s">
        <v>273</v>
      </c>
      <c r="AI738" s="37" t="s">
        <v>6072</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6073</v>
      </c>
      <c r="AY738" s="37" t="s">
        <v>6074</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11147</v>
      </c>
      <c r="C739" s="37" t="s">
        <v>9049</v>
      </c>
      <c r="D739" s="37" t="s">
        <v>187</v>
      </c>
      <c r="E739" s="37" t="s">
        <v>11148</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11149</v>
      </c>
      <c r="AJ739" s="37" t="s">
        <v>74</v>
      </c>
      <c r="AK739" s="37" t="s">
        <v>98</v>
      </c>
      <c r="AL739" s="37" t="s">
        <v>247</v>
      </c>
      <c r="AM739" s="37" t="s">
        <v>248</v>
      </c>
      <c r="AN739" s="37">
        <v>20.168320000000001</v>
      </c>
      <c r="AO739" s="37" t="s">
        <v>68</v>
      </c>
      <c r="AP739" s="37"/>
      <c r="AQ739" s="37"/>
      <c r="AR739" s="37" t="s">
        <v>68</v>
      </c>
      <c r="AS739" s="37"/>
      <c r="AT739" s="37"/>
      <c r="AU739" s="37" t="s">
        <v>11150</v>
      </c>
      <c r="AV739" s="37" t="s">
        <v>11151</v>
      </c>
      <c r="AW739" s="37">
        <v>44.103740000000002</v>
      </c>
      <c r="AX739" s="37" t="s">
        <v>11152</v>
      </c>
      <c r="AY739" s="37" t="s">
        <v>11153</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Line 6, 9</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11154</v>
      </c>
      <c r="C740" s="37" t="s">
        <v>9051</v>
      </c>
      <c r="D740" s="37" t="s">
        <v>187</v>
      </c>
      <c r="E740" s="37" t="s">
        <v>11148</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760</v>
      </c>
      <c r="AH740" s="37" t="s">
        <v>246</v>
      </c>
      <c r="AI740" s="37" t="s">
        <v>11155</v>
      </c>
      <c r="AJ740" s="37" t="s">
        <v>74</v>
      </c>
      <c r="AK740" s="37" t="s">
        <v>98</v>
      </c>
      <c r="AL740" s="37" t="s">
        <v>247</v>
      </c>
      <c r="AM740" s="37" t="s">
        <v>248</v>
      </c>
      <c r="AN740" s="37">
        <v>93.60378</v>
      </c>
      <c r="AO740" s="37" t="s">
        <v>68</v>
      </c>
      <c r="AP740" s="37"/>
      <c r="AQ740" s="37"/>
      <c r="AR740" s="37" t="s">
        <v>68</v>
      </c>
      <c r="AS740" s="37"/>
      <c r="AT740" s="37"/>
      <c r="AU740" s="37" t="s">
        <v>418</v>
      </c>
      <c r="AV740" s="37" t="s">
        <v>419</v>
      </c>
      <c r="AW740" s="37">
        <v>204.69143</v>
      </c>
      <c r="AX740" s="37" t="s">
        <v>8384</v>
      </c>
      <c r="AY740" s="37" t="s">
        <v>8385</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11156</v>
      </c>
      <c r="C741" s="37" t="s">
        <v>9052</v>
      </c>
      <c r="D741" s="37" t="s">
        <v>187</v>
      </c>
      <c r="E741" s="37" t="s">
        <v>11148</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760</v>
      </c>
      <c r="AH741" s="37" t="s">
        <v>246</v>
      </c>
      <c r="AI741" s="37" t="s">
        <v>11157</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11158</v>
      </c>
      <c r="C742" s="37" t="s">
        <v>9053</v>
      </c>
      <c r="D742" s="37" t="s">
        <v>187</v>
      </c>
      <c r="E742" s="37" t="s">
        <v>11148</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760</v>
      </c>
      <c r="AH742" s="37" t="s">
        <v>246</v>
      </c>
      <c r="AI742" s="37" t="s">
        <v>11159</v>
      </c>
      <c r="AJ742" s="37" t="s">
        <v>74</v>
      </c>
      <c r="AK742" s="37" t="s">
        <v>98</v>
      </c>
      <c r="AL742" s="37" t="s">
        <v>247</v>
      </c>
      <c r="AM742" s="37" t="s">
        <v>248</v>
      </c>
      <c r="AN742" s="37">
        <v>60.49756</v>
      </c>
      <c r="AO742" s="37" t="s">
        <v>68</v>
      </c>
      <c r="AP742" s="37"/>
      <c r="AQ742" s="37"/>
      <c r="AR742" s="37" t="s">
        <v>68</v>
      </c>
      <c r="AS742" s="37"/>
      <c r="AT742" s="37"/>
      <c r="AU742" s="37" t="s">
        <v>11039</v>
      </c>
      <c r="AV742" s="37" t="s">
        <v>11040</v>
      </c>
      <c r="AW742" s="37">
        <v>132.29426000000001</v>
      </c>
      <c r="AX742" s="37" t="s">
        <v>11160</v>
      </c>
      <c r="AY742" s="37" t="s">
        <v>11161</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11162</v>
      </c>
      <c r="C743" s="37" t="s">
        <v>9054</v>
      </c>
      <c r="D743" s="37" t="s">
        <v>187</v>
      </c>
      <c r="E743" s="37" t="s">
        <v>11148</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760</v>
      </c>
      <c r="AH743" s="37" t="s">
        <v>246</v>
      </c>
      <c r="AI743" s="37" t="s">
        <v>11163</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533</v>
      </c>
      <c r="AY743" s="37" t="s">
        <v>534</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11164</v>
      </c>
      <c r="C744" s="37" t="s">
        <v>9055</v>
      </c>
      <c r="D744" s="37" t="s">
        <v>187</v>
      </c>
      <c r="E744" s="37" t="s">
        <v>11148</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760</v>
      </c>
      <c r="AH744" s="37" t="s">
        <v>246</v>
      </c>
      <c r="AI744" s="37" t="s">
        <v>11163</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533</v>
      </c>
      <c r="AY744" s="37" t="s">
        <v>534</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11165</v>
      </c>
      <c r="C745" s="37" t="s">
        <v>9072</v>
      </c>
      <c r="D745" s="37" t="s">
        <v>187</v>
      </c>
      <c r="E745" s="37" t="s">
        <v>11148</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c r="AB745" s="4" t="s">
        <v>60</v>
      </c>
      <c r="AC745" s="4" t="s">
        <v>60</v>
      </c>
      <c r="AD745" s="4">
        <v>45834</v>
      </c>
      <c r="AE745" s="4">
        <v>45836</v>
      </c>
      <c r="AF745" s="4"/>
      <c r="AG745" s="37" t="s">
        <v>230</v>
      </c>
      <c r="AH745" s="37" t="s">
        <v>246</v>
      </c>
      <c r="AI745" s="37" t="s">
        <v>11166</v>
      </c>
      <c r="AJ745" s="37" t="s">
        <v>74</v>
      </c>
      <c r="AK745" s="37" t="s">
        <v>98</v>
      </c>
      <c r="AL745" s="37" t="s">
        <v>247</v>
      </c>
      <c r="AM745" s="37" t="s">
        <v>248</v>
      </c>
      <c r="AN745" s="37">
        <v>24.90915</v>
      </c>
      <c r="AO745" s="37" t="s">
        <v>68</v>
      </c>
      <c r="AP745" s="37"/>
      <c r="AQ745" s="37"/>
      <c r="AR745" s="37" t="s">
        <v>68</v>
      </c>
      <c r="AS745" s="37"/>
      <c r="AT745" s="37"/>
      <c r="AU745" s="37" t="s">
        <v>11039</v>
      </c>
      <c r="AV745" s="37" t="s">
        <v>11040</v>
      </c>
      <c r="AW745" s="37">
        <v>54.470660000000002</v>
      </c>
      <c r="AX745" s="37" t="s">
        <v>11041</v>
      </c>
      <c r="AY745" s="37" t="s">
        <v>11042</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Line 6, 9</v>
      </c>
      <c r="BK745" s="37" t="str">
        <f>IFERROR(VLOOKUP(Data_Power_app[[#This Row],[PRO ODER]]&amp;"LEAN_IN",'Real Time'!A:D,4,0),"")</f>
        <v>LEAN-06</v>
      </c>
      <c r="BL745" s="37" t="str" cm="1">
        <f t="array" ref="BL745">IFERROR(_xlfn.IFS(Data_Power_app[[#This Row],[LEANLINE PLAN]]="","",Data_Power_app[[#This Row],[LEANLINE (REALTIME)]]="","",SEARCH(RIGHT(Data_Power_app[[#This Row],[LEANLINE (REALTIME)]],1),Data_Power_app[[#This Row],[LEANLINE PLAN]],1)&gt;0,"True"),"False")</f>
        <v>True</v>
      </c>
    </row>
    <row r="746" spans="1:64" x14ac:dyDescent="0.25">
      <c r="A746" s="34">
        <v>791</v>
      </c>
      <c r="B746" s="37" t="s">
        <v>11167</v>
      </c>
      <c r="C746" s="37" t="s">
        <v>10190</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1595</v>
      </c>
      <c r="AJ746" s="37" t="s">
        <v>74</v>
      </c>
      <c r="AK746" s="37" t="s">
        <v>98</v>
      </c>
      <c r="AL746" s="37" t="s">
        <v>202</v>
      </c>
      <c r="AM746" s="37" t="s">
        <v>203</v>
      </c>
      <c r="AN746" s="37">
        <v>0.10727</v>
      </c>
      <c r="AO746" s="37" t="s">
        <v>68</v>
      </c>
      <c r="AP746" s="37"/>
      <c r="AQ746" s="37"/>
      <c r="AR746" s="37" t="s">
        <v>68</v>
      </c>
      <c r="AS746" s="37"/>
      <c r="AT746" s="37"/>
      <c r="AU746" s="37" t="s">
        <v>1596</v>
      </c>
      <c r="AV746" s="37" t="s">
        <v>1597</v>
      </c>
      <c r="AW746" s="37">
        <v>0.23463000000000001</v>
      </c>
      <c r="AX746" s="37" t="s">
        <v>1598</v>
      </c>
      <c r="AY746" s="37" t="s">
        <v>1599</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Line 4</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11168</v>
      </c>
      <c r="C747" s="37" t="s">
        <v>9146</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1595</v>
      </c>
      <c r="AJ747" s="37" t="s">
        <v>74</v>
      </c>
      <c r="AK747" s="37" t="s">
        <v>98</v>
      </c>
      <c r="AL747" s="37" t="s">
        <v>202</v>
      </c>
      <c r="AM747" s="37" t="s">
        <v>203</v>
      </c>
      <c r="AN747" s="37">
        <v>2.145E-2</v>
      </c>
      <c r="AO747" s="37" t="s">
        <v>68</v>
      </c>
      <c r="AP747" s="37"/>
      <c r="AQ747" s="37"/>
      <c r="AR747" s="37" t="s">
        <v>68</v>
      </c>
      <c r="AS747" s="37"/>
      <c r="AT747" s="37"/>
      <c r="AU747" s="37" t="s">
        <v>1596</v>
      </c>
      <c r="AV747" s="37" t="s">
        <v>1597</v>
      </c>
      <c r="AW747" s="37">
        <v>4.6929999999999999E-2</v>
      </c>
      <c r="AX747" s="37" t="s">
        <v>1598</v>
      </c>
      <c r="AY747" s="37" t="s">
        <v>1599</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Line 4</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11169</v>
      </c>
      <c r="C748" s="37" t="s">
        <v>9147</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1595</v>
      </c>
      <c r="AJ748" s="37" t="s">
        <v>74</v>
      </c>
      <c r="AK748" s="37" t="s">
        <v>98</v>
      </c>
      <c r="AL748" s="37" t="s">
        <v>202</v>
      </c>
      <c r="AM748" s="37" t="s">
        <v>203</v>
      </c>
      <c r="AN748" s="37">
        <v>0.22891</v>
      </c>
      <c r="AO748" s="37" t="s">
        <v>68</v>
      </c>
      <c r="AP748" s="37"/>
      <c r="AQ748" s="37"/>
      <c r="AR748" s="37" t="s">
        <v>68</v>
      </c>
      <c r="AS748" s="37"/>
      <c r="AT748" s="37"/>
      <c r="AU748" s="37" t="s">
        <v>1596</v>
      </c>
      <c r="AV748" s="37" t="s">
        <v>1597</v>
      </c>
      <c r="AW748" s="37">
        <v>0.50058000000000002</v>
      </c>
      <c r="AX748" s="37" t="s">
        <v>1598</v>
      </c>
      <c r="AY748" s="37" t="s">
        <v>1599</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Line 4</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11170</v>
      </c>
      <c r="C749" s="37" t="s">
        <v>9148</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1595</v>
      </c>
      <c r="AJ749" s="37" t="s">
        <v>74</v>
      </c>
      <c r="AK749" s="37" t="s">
        <v>98</v>
      </c>
      <c r="AL749" s="37" t="s">
        <v>202</v>
      </c>
      <c r="AM749" s="37" t="s">
        <v>203</v>
      </c>
      <c r="AN749" s="37">
        <v>0.22891</v>
      </c>
      <c r="AO749" s="37" t="s">
        <v>68</v>
      </c>
      <c r="AP749" s="37"/>
      <c r="AQ749" s="37"/>
      <c r="AR749" s="37" t="s">
        <v>68</v>
      </c>
      <c r="AS749" s="37"/>
      <c r="AT749" s="37"/>
      <c r="AU749" s="37" t="s">
        <v>1596</v>
      </c>
      <c r="AV749" s="37" t="s">
        <v>1597</v>
      </c>
      <c r="AW749" s="37">
        <v>0.50058000000000002</v>
      </c>
      <c r="AX749" s="37" t="s">
        <v>1598</v>
      </c>
      <c r="AY749" s="37" t="s">
        <v>1599</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Line 4</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11171</v>
      </c>
      <c r="C750" s="37" t="s">
        <v>9149</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1595</v>
      </c>
      <c r="AJ750" s="37" t="s">
        <v>74</v>
      </c>
      <c r="AK750" s="37" t="s">
        <v>98</v>
      </c>
      <c r="AL750" s="37" t="s">
        <v>202</v>
      </c>
      <c r="AM750" s="37" t="s">
        <v>203</v>
      </c>
      <c r="AN750" s="37">
        <v>0.41195999999999999</v>
      </c>
      <c r="AO750" s="37" t="s">
        <v>68</v>
      </c>
      <c r="AP750" s="37"/>
      <c r="AQ750" s="37"/>
      <c r="AR750" s="37" t="s">
        <v>68</v>
      </c>
      <c r="AS750" s="37"/>
      <c r="AT750" s="37"/>
      <c r="AU750" s="37" t="s">
        <v>1596</v>
      </c>
      <c r="AV750" s="37" t="s">
        <v>1597</v>
      </c>
      <c r="AW750" s="37">
        <v>0.90103999999999995</v>
      </c>
      <c r="AX750" s="37" t="s">
        <v>1598</v>
      </c>
      <c r="AY750" s="37" t="s">
        <v>1599</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Line 4</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11172</v>
      </c>
      <c r="C751" s="37" t="s">
        <v>9150</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1595</v>
      </c>
      <c r="AJ751" s="37" t="s">
        <v>74</v>
      </c>
      <c r="AK751" s="37" t="s">
        <v>98</v>
      </c>
      <c r="AL751" s="37" t="s">
        <v>202</v>
      </c>
      <c r="AM751" s="37" t="s">
        <v>203</v>
      </c>
      <c r="AN751" s="37">
        <v>0.41195999999999999</v>
      </c>
      <c r="AO751" s="37" t="s">
        <v>68</v>
      </c>
      <c r="AP751" s="37"/>
      <c r="AQ751" s="37"/>
      <c r="AR751" s="37" t="s">
        <v>68</v>
      </c>
      <c r="AS751" s="37"/>
      <c r="AT751" s="37"/>
      <c r="AU751" s="37" t="s">
        <v>1596</v>
      </c>
      <c r="AV751" s="37" t="s">
        <v>1597</v>
      </c>
      <c r="AW751" s="37">
        <v>0.90103999999999995</v>
      </c>
      <c r="AX751" s="37" t="s">
        <v>1598</v>
      </c>
      <c r="AY751" s="37" t="s">
        <v>1599</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Line 4</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11173</v>
      </c>
      <c r="C752" s="37" t="s">
        <v>9154</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1595</v>
      </c>
      <c r="AJ752" s="37" t="s">
        <v>74</v>
      </c>
      <c r="AK752" s="37" t="s">
        <v>98</v>
      </c>
      <c r="AL752" s="37" t="s">
        <v>202</v>
      </c>
      <c r="AM752" s="37" t="s">
        <v>203</v>
      </c>
      <c r="AN752" s="37">
        <v>1.0299</v>
      </c>
      <c r="AO752" s="37" t="s">
        <v>68</v>
      </c>
      <c r="AP752" s="37"/>
      <c r="AQ752" s="37"/>
      <c r="AR752" s="37" t="s">
        <v>68</v>
      </c>
      <c r="AS752" s="37"/>
      <c r="AT752" s="37"/>
      <c r="AU752" s="37" t="s">
        <v>1596</v>
      </c>
      <c r="AV752" s="37" t="s">
        <v>1597</v>
      </c>
      <c r="AW752" s="37">
        <v>2.2526099999999998</v>
      </c>
      <c r="AX752" s="37" t="s">
        <v>1598</v>
      </c>
      <c r="AY752" s="37" t="s">
        <v>1599</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Line 4</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11174</v>
      </c>
      <c r="C753" s="37" t="s">
        <v>9155</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1595</v>
      </c>
      <c r="AJ753" s="37" t="s">
        <v>74</v>
      </c>
      <c r="AK753" s="37" t="s">
        <v>98</v>
      </c>
      <c r="AL753" s="37" t="s">
        <v>202</v>
      </c>
      <c r="AM753" s="37" t="s">
        <v>203</v>
      </c>
      <c r="AN753" s="37">
        <v>0.82391999999999999</v>
      </c>
      <c r="AO753" s="37" t="s">
        <v>68</v>
      </c>
      <c r="AP753" s="37"/>
      <c r="AQ753" s="37"/>
      <c r="AR753" s="37" t="s">
        <v>68</v>
      </c>
      <c r="AS753" s="37"/>
      <c r="AT753" s="37"/>
      <c r="AU753" s="37" t="s">
        <v>1596</v>
      </c>
      <c r="AV753" s="37" t="s">
        <v>1597</v>
      </c>
      <c r="AW753" s="37">
        <v>1.80209</v>
      </c>
      <c r="AX753" s="37" t="s">
        <v>1598</v>
      </c>
      <c r="AY753" s="37" t="s">
        <v>1599</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Line 4</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11175</v>
      </c>
      <c r="C754" s="37" t="s">
        <v>9156</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1595</v>
      </c>
      <c r="AJ754" s="37" t="s">
        <v>74</v>
      </c>
      <c r="AK754" s="37" t="s">
        <v>98</v>
      </c>
      <c r="AL754" s="37" t="s">
        <v>202</v>
      </c>
      <c r="AM754" s="37" t="s">
        <v>203</v>
      </c>
      <c r="AN754" s="37">
        <v>1.4418599999999999</v>
      </c>
      <c r="AO754" s="37" t="s">
        <v>68</v>
      </c>
      <c r="AP754" s="37"/>
      <c r="AQ754" s="37"/>
      <c r="AR754" s="37" t="s">
        <v>68</v>
      </c>
      <c r="AS754" s="37"/>
      <c r="AT754" s="37"/>
      <c r="AU754" s="37" t="s">
        <v>1596</v>
      </c>
      <c r="AV754" s="37" t="s">
        <v>1597</v>
      </c>
      <c r="AW754" s="37">
        <v>3.1536499999999998</v>
      </c>
      <c r="AX754" s="37" t="s">
        <v>1598</v>
      </c>
      <c r="AY754" s="37" t="s">
        <v>1599</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Line 4</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11176</v>
      </c>
      <c r="C755" s="37" t="s">
        <v>9157</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1595</v>
      </c>
      <c r="AJ755" s="37" t="s">
        <v>74</v>
      </c>
      <c r="AK755" s="37" t="s">
        <v>98</v>
      </c>
      <c r="AL755" s="37" t="s">
        <v>202</v>
      </c>
      <c r="AM755" s="37" t="s">
        <v>203</v>
      </c>
      <c r="AN755" s="37">
        <v>1.4125000000000001</v>
      </c>
      <c r="AO755" s="37" t="s">
        <v>68</v>
      </c>
      <c r="AP755" s="37"/>
      <c r="AQ755" s="37"/>
      <c r="AR755" s="37" t="s">
        <v>68</v>
      </c>
      <c r="AS755" s="37"/>
      <c r="AT755" s="37"/>
      <c r="AU755" s="37" t="s">
        <v>1596</v>
      </c>
      <c r="AV755" s="37" t="s">
        <v>1597</v>
      </c>
      <c r="AW755" s="37">
        <v>3.0895100000000002</v>
      </c>
      <c r="AX755" s="37" t="s">
        <v>1598</v>
      </c>
      <c r="AY755" s="37" t="s">
        <v>1599</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Line 4</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11177</v>
      </c>
      <c r="C756" s="37" t="s">
        <v>9158</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1595</v>
      </c>
      <c r="AJ756" s="37" t="s">
        <v>74</v>
      </c>
      <c r="AK756" s="37" t="s">
        <v>98</v>
      </c>
      <c r="AL756" s="37" t="s">
        <v>202</v>
      </c>
      <c r="AM756" s="37" t="s">
        <v>203</v>
      </c>
      <c r="AN756" s="37">
        <v>1.05938</v>
      </c>
      <c r="AO756" s="37" t="s">
        <v>68</v>
      </c>
      <c r="AP756" s="37"/>
      <c r="AQ756" s="37"/>
      <c r="AR756" s="37" t="s">
        <v>68</v>
      </c>
      <c r="AS756" s="37"/>
      <c r="AT756" s="37"/>
      <c r="AU756" s="37" t="s">
        <v>1596</v>
      </c>
      <c r="AV756" s="37" t="s">
        <v>1597</v>
      </c>
      <c r="AW756" s="37">
        <v>2.3171300000000001</v>
      </c>
      <c r="AX756" s="37" t="s">
        <v>1598</v>
      </c>
      <c r="AY756" s="37" t="s">
        <v>1599</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Line 4</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11178</v>
      </c>
      <c r="C757" s="37" t="s">
        <v>9159</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1595</v>
      </c>
      <c r="AJ757" s="37" t="s">
        <v>74</v>
      </c>
      <c r="AK757" s="37" t="s">
        <v>98</v>
      </c>
      <c r="AL757" s="37" t="s">
        <v>202</v>
      </c>
      <c r="AM757" s="37" t="s">
        <v>203</v>
      </c>
      <c r="AN757" s="37">
        <v>1.05938</v>
      </c>
      <c r="AO757" s="37" t="s">
        <v>68</v>
      </c>
      <c r="AP757" s="37"/>
      <c r="AQ757" s="37"/>
      <c r="AR757" s="37" t="s">
        <v>68</v>
      </c>
      <c r="AS757" s="37"/>
      <c r="AT757" s="37"/>
      <c r="AU757" s="37" t="s">
        <v>1596</v>
      </c>
      <c r="AV757" s="37" t="s">
        <v>1597</v>
      </c>
      <c r="AW757" s="37">
        <v>2.3171300000000001</v>
      </c>
      <c r="AX757" s="37" t="s">
        <v>1598</v>
      </c>
      <c r="AY757" s="37" t="s">
        <v>1599</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Line 4</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11179</v>
      </c>
      <c r="C758" s="37" t="s">
        <v>9162</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1595</v>
      </c>
      <c r="AJ758" s="37" t="s">
        <v>74</v>
      </c>
      <c r="AK758" s="37" t="s">
        <v>98</v>
      </c>
      <c r="AL758" s="37" t="s">
        <v>202</v>
      </c>
      <c r="AM758" s="37" t="s">
        <v>203</v>
      </c>
      <c r="AN758" s="37">
        <v>0.88280999999999998</v>
      </c>
      <c r="AO758" s="37" t="s">
        <v>68</v>
      </c>
      <c r="AP758" s="37"/>
      <c r="AQ758" s="37"/>
      <c r="AR758" s="37" t="s">
        <v>68</v>
      </c>
      <c r="AS758" s="37"/>
      <c r="AT758" s="37"/>
      <c r="AU758" s="37" t="s">
        <v>1596</v>
      </c>
      <c r="AV758" s="37" t="s">
        <v>1597</v>
      </c>
      <c r="AW758" s="37">
        <v>1.9309400000000001</v>
      </c>
      <c r="AX758" s="37" t="s">
        <v>1598</v>
      </c>
      <c r="AY758" s="37" t="s">
        <v>1599</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Line 4</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11180</v>
      </c>
      <c r="C759" s="37" t="s">
        <v>9163</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1595</v>
      </c>
      <c r="AJ759" s="37" t="s">
        <v>74</v>
      </c>
      <c r="AK759" s="37" t="s">
        <v>98</v>
      </c>
      <c r="AL759" s="37" t="s">
        <v>202</v>
      </c>
      <c r="AM759" s="37" t="s">
        <v>203</v>
      </c>
      <c r="AN759" s="37">
        <v>0.32099</v>
      </c>
      <c r="AO759" s="37" t="s">
        <v>68</v>
      </c>
      <c r="AP759" s="37"/>
      <c r="AQ759" s="37"/>
      <c r="AR759" s="37" t="s">
        <v>68</v>
      </c>
      <c r="AS759" s="37"/>
      <c r="AT759" s="37"/>
      <c r="AU759" s="37" t="s">
        <v>1596</v>
      </c>
      <c r="AV759" s="37" t="s">
        <v>1597</v>
      </c>
      <c r="AW759" s="37">
        <v>0.70216999999999996</v>
      </c>
      <c r="AX759" s="37" t="s">
        <v>1598</v>
      </c>
      <c r="AY759" s="37" t="s">
        <v>1599</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Line 4</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11181</v>
      </c>
      <c r="C760" s="37" t="s">
        <v>9164</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c r="AB760" s="4" t="s">
        <v>60</v>
      </c>
      <c r="AC760" s="4" t="s">
        <v>60</v>
      </c>
      <c r="AD760" s="4">
        <v>45834</v>
      </c>
      <c r="AE760" s="4">
        <v>45836</v>
      </c>
      <c r="AF760" s="4">
        <v>45833</v>
      </c>
      <c r="AG760" s="37" t="s">
        <v>760</v>
      </c>
      <c r="AH760" s="37" t="s">
        <v>201</v>
      </c>
      <c r="AI760" s="37" t="s">
        <v>1595</v>
      </c>
      <c r="AJ760" s="37" t="s">
        <v>74</v>
      </c>
      <c r="AK760" s="37" t="s">
        <v>98</v>
      </c>
      <c r="AL760" s="37" t="s">
        <v>202</v>
      </c>
      <c r="AM760" s="37" t="s">
        <v>203</v>
      </c>
      <c r="AN760" s="37">
        <v>0.32099</v>
      </c>
      <c r="AO760" s="37" t="s">
        <v>68</v>
      </c>
      <c r="AP760" s="37"/>
      <c r="AQ760" s="37"/>
      <c r="AR760" s="37" t="s">
        <v>68</v>
      </c>
      <c r="AS760" s="37"/>
      <c r="AT760" s="37"/>
      <c r="AU760" s="37" t="s">
        <v>1596</v>
      </c>
      <c r="AV760" s="37" t="s">
        <v>1597</v>
      </c>
      <c r="AW760" s="37">
        <v>0.70216999999999996</v>
      </c>
      <c r="AX760" s="37" t="s">
        <v>1598</v>
      </c>
      <c r="AY760" s="37" t="s">
        <v>1599</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Line 4</v>
      </c>
      <c r="BK760" s="37" t="str">
        <f>IFERROR(VLOOKUP(Data_Power_app[[#This Row],[PRO ODER]]&amp;"LEAN_IN",'Real Time'!A:D,4,0),"")</f>
        <v>LEAN-06</v>
      </c>
      <c r="BL760" s="37" t="str" cm="1">
        <f t="array" ref="BL760">IFERROR(_xlfn.IFS(Data_Power_app[[#This Row],[LEANLINE PLAN]]="","",Data_Power_app[[#This Row],[LEANLINE (REALTIME)]]="","",SEARCH(RIGHT(Data_Power_app[[#This Row],[LEANLINE (REALTIME)]],1),Data_Power_app[[#This Row],[LEANLINE PLAN]],1)&gt;0,"True"),"False")</f>
        <v>False</v>
      </c>
    </row>
    <row r="761" spans="1:64" x14ac:dyDescent="0.25">
      <c r="A761" s="34">
        <v>806</v>
      </c>
      <c r="B761" s="37" t="s">
        <v>11182</v>
      </c>
      <c r="C761" s="37" t="s">
        <v>9192</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11183</v>
      </c>
      <c r="AJ761" s="37" t="s">
        <v>74</v>
      </c>
      <c r="AK761" s="37" t="s">
        <v>65</v>
      </c>
      <c r="AL761" s="37" t="s">
        <v>162</v>
      </c>
      <c r="AM761" s="37" t="s">
        <v>163</v>
      </c>
      <c r="AN761" s="37">
        <v>118.09407</v>
      </c>
      <c r="AO761" s="37" t="s">
        <v>91</v>
      </c>
      <c r="AP761" s="37" t="s">
        <v>92</v>
      </c>
      <c r="AQ761" s="37">
        <v>118.09407</v>
      </c>
      <c r="AR761" s="37" t="s">
        <v>68</v>
      </c>
      <c r="AS761" s="37"/>
      <c r="AT761" s="37"/>
      <c r="AU761" s="37" t="s">
        <v>11184</v>
      </c>
      <c r="AV761" s="37" t="s">
        <v>11185</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Line 4</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11186</v>
      </c>
      <c r="C762" s="37" t="s">
        <v>9057</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476</v>
      </c>
      <c r="AI762" s="37" t="s">
        <v>1303</v>
      </c>
      <c r="AJ762" s="37" t="s">
        <v>74</v>
      </c>
      <c r="AK762" s="37" t="s">
        <v>98</v>
      </c>
      <c r="AL762" s="37" t="s">
        <v>477</v>
      </c>
      <c r="AM762" s="37" t="s">
        <v>478</v>
      </c>
      <c r="AN762" s="37">
        <v>61.136000000000003</v>
      </c>
      <c r="AO762" s="37" t="s">
        <v>68</v>
      </c>
      <c r="AP762" s="37"/>
      <c r="AQ762" s="37"/>
      <c r="AR762" s="37" t="s">
        <v>68</v>
      </c>
      <c r="AS762" s="37"/>
      <c r="AT762" s="37"/>
      <c r="AU762" s="37" t="s">
        <v>159</v>
      </c>
      <c r="AV762" s="37" t="s">
        <v>160</v>
      </c>
      <c r="AW762" s="37">
        <v>133.69972999999999</v>
      </c>
      <c r="AX762" s="37" t="s">
        <v>1304</v>
      </c>
      <c r="AY762" s="37" t="s">
        <v>1305</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Line 6, 9</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11187</v>
      </c>
      <c r="C763" s="37" t="s">
        <v>9058</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455</v>
      </c>
      <c r="AI763" s="37" t="s">
        <v>11188</v>
      </c>
      <c r="AJ763" s="37" t="s">
        <v>74</v>
      </c>
      <c r="AK763" s="37" t="s">
        <v>65</v>
      </c>
      <c r="AL763" s="37" t="s">
        <v>140</v>
      </c>
      <c r="AM763" s="37" t="s">
        <v>141</v>
      </c>
      <c r="AN763" s="37">
        <v>86.117779999999996</v>
      </c>
      <c r="AO763" s="37" t="s">
        <v>68</v>
      </c>
      <c r="AP763" s="37"/>
      <c r="AQ763" s="37"/>
      <c r="AR763" s="37" t="s">
        <v>68</v>
      </c>
      <c r="AS763" s="37"/>
      <c r="AT763" s="37"/>
      <c r="AU763" s="37" t="s">
        <v>3509</v>
      </c>
      <c r="AV763" s="37" t="s">
        <v>3510</v>
      </c>
      <c r="AW763" s="37">
        <v>188.32292000000001</v>
      </c>
      <c r="AX763" s="37" t="s">
        <v>11189</v>
      </c>
      <c r="AY763" s="37" t="s">
        <v>11190</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11191</v>
      </c>
      <c r="C764" s="37" t="s">
        <v>9165</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760</v>
      </c>
      <c r="AH764" s="37" t="s">
        <v>205</v>
      </c>
      <c r="AI764" s="37" t="s">
        <v>3685</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3686</v>
      </c>
      <c r="AY764" s="37" t="s">
        <v>3687</v>
      </c>
      <c r="AZ764" s="3">
        <v>5546</v>
      </c>
      <c r="BA764" s="37" t="s">
        <v>178</v>
      </c>
      <c r="BB764" s="37">
        <v>5546</v>
      </c>
      <c r="BC764" s="37" t="s">
        <v>60</v>
      </c>
      <c r="BD764" s="37" t="s">
        <v>60</v>
      </c>
      <c r="BE764" s="37" t="s">
        <v>1059</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11192</v>
      </c>
      <c r="C765" s="37" t="s">
        <v>9185</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1056</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1057</v>
      </c>
      <c r="AY765" s="37" t="s">
        <v>1058</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Line 6, 9</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11193</v>
      </c>
      <c r="C766" s="37" t="s">
        <v>9186</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3014</v>
      </c>
      <c r="AJ766" s="37" t="s">
        <v>74</v>
      </c>
      <c r="AK766" s="37" t="s">
        <v>98</v>
      </c>
      <c r="AL766" s="37" t="s">
        <v>198</v>
      </c>
      <c r="AM766" s="37" t="s">
        <v>199</v>
      </c>
      <c r="AN766" s="37">
        <v>144.7105</v>
      </c>
      <c r="AO766" s="37" t="s">
        <v>68</v>
      </c>
      <c r="AP766" s="37"/>
      <c r="AQ766" s="37"/>
      <c r="AR766" s="37" t="s">
        <v>68</v>
      </c>
      <c r="AS766" s="37"/>
      <c r="AT766" s="37"/>
      <c r="AU766" s="37" t="s">
        <v>3015</v>
      </c>
      <c r="AV766" s="37" t="s">
        <v>3016</v>
      </c>
      <c r="AW766" s="37">
        <v>316.48892999999998</v>
      </c>
      <c r="AX766" s="37" t="s">
        <v>3017</v>
      </c>
      <c r="AY766" s="37" t="s">
        <v>3018</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11194</v>
      </c>
      <c r="C767" s="37" t="s">
        <v>9183</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3013</v>
      </c>
      <c r="AI767" s="37" t="s">
        <v>11195</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11196</v>
      </c>
      <c r="AY767" s="37" t="s">
        <v>11197</v>
      </c>
      <c r="AZ767" s="3">
        <v>789</v>
      </c>
      <c r="BA767" s="37" t="s">
        <v>178</v>
      </c>
      <c r="BB767" s="37">
        <v>789</v>
      </c>
      <c r="BC767" s="37" t="s">
        <v>60</v>
      </c>
      <c r="BD767" s="37" t="s">
        <v>60</v>
      </c>
      <c r="BE767" s="37" t="s">
        <v>11198</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Line 4</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11199</v>
      </c>
      <c r="C768" s="37" t="s">
        <v>9184</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3013</v>
      </c>
      <c r="AI768" s="37" t="s">
        <v>11195</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11196</v>
      </c>
      <c r="AY768" s="37" t="s">
        <v>11197</v>
      </c>
      <c r="AZ768" s="3">
        <v>4797</v>
      </c>
      <c r="BA768" s="37" t="s">
        <v>178</v>
      </c>
      <c r="BB768" s="37">
        <v>4797</v>
      </c>
      <c r="BC768" s="37" t="s">
        <v>60</v>
      </c>
      <c r="BD768" s="37" t="s">
        <v>60</v>
      </c>
      <c r="BE768" s="37" t="s">
        <v>11198</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Line 4</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11200</v>
      </c>
      <c r="C769" s="37" t="s">
        <v>9151</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3593</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1617</v>
      </c>
      <c r="AY769" s="37" t="s">
        <v>1618</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Line 6, 9</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11201</v>
      </c>
      <c r="C770" s="37" t="s">
        <v>9152</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3593</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1617</v>
      </c>
      <c r="AY770" s="37" t="s">
        <v>1618</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Line 6, 9</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11202</v>
      </c>
      <c r="C771" s="37" t="s">
        <v>9160</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11203</v>
      </c>
      <c r="AJ771" s="37" t="s">
        <v>74</v>
      </c>
      <c r="AK771" s="37" t="s">
        <v>65</v>
      </c>
      <c r="AL771" s="37" t="s">
        <v>213</v>
      </c>
      <c r="AM771" s="37" t="s">
        <v>214</v>
      </c>
      <c r="AN771" s="37">
        <v>38.722450000000002</v>
      </c>
      <c r="AO771" s="37" t="s">
        <v>68</v>
      </c>
      <c r="AP771" s="37"/>
      <c r="AQ771" s="37"/>
      <c r="AR771" s="37" t="s">
        <v>68</v>
      </c>
      <c r="AS771" s="37"/>
      <c r="AT771" s="37"/>
      <c r="AU771" s="37" t="s">
        <v>11204</v>
      </c>
      <c r="AV771" s="37" t="s">
        <v>11205</v>
      </c>
      <c r="AW771" s="37">
        <v>84.676069999999996</v>
      </c>
      <c r="AX771" s="37" t="s">
        <v>1617</v>
      </c>
      <c r="AY771" s="37" t="s">
        <v>1618</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Line 4</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11206</v>
      </c>
      <c r="C772" s="37" t="s">
        <v>9161</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11203</v>
      </c>
      <c r="AJ772" s="37" t="s">
        <v>74</v>
      </c>
      <c r="AK772" s="37" t="s">
        <v>65</v>
      </c>
      <c r="AL772" s="37" t="s">
        <v>213</v>
      </c>
      <c r="AM772" s="37" t="s">
        <v>214</v>
      </c>
      <c r="AN772" s="37">
        <v>38.926569999999998</v>
      </c>
      <c r="AO772" s="37" t="s">
        <v>68</v>
      </c>
      <c r="AP772" s="37"/>
      <c r="AQ772" s="37"/>
      <c r="AR772" s="37" t="s">
        <v>68</v>
      </c>
      <c r="AS772" s="37"/>
      <c r="AT772" s="37"/>
      <c r="AU772" s="37" t="s">
        <v>11204</v>
      </c>
      <c r="AV772" s="37" t="s">
        <v>11205</v>
      </c>
      <c r="AW772" s="37">
        <v>85.121949999999998</v>
      </c>
      <c r="AX772" s="37" t="s">
        <v>1617</v>
      </c>
      <c r="AY772" s="37" t="s">
        <v>1618</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Line 4</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11207</v>
      </c>
      <c r="C773" s="37" t="s">
        <v>9153</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3593</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1617</v>
      </c>
      <c r="AY773" s="37" t="s">
        <v>1618</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Line 6, 9</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11208</v>
      </c>
      <c r="C774" s="37" t="s">
        <v>9167</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11209</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11210</v>
      </c>
      <c r="AY774" s="37" t="s">
        <v>11211</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Line 6, 9</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11212</v>
      </c>
      <c r="C775" s="37" t="s">
        <v>9182</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11209</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11210</v>
      </c>
      <c r="AY775" s="37" t="s">
        <v>11211</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Line 6, 9</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11213</v>
      </c>
      <c r="C776" s="37" t="s">
        <v>9187</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11214</v>
      </c>
      <c r="AJ776" s="37" t="s">
        <v>74</v>
      </c>
      <c r="AK776" s="37" t="s">
        <v>65</v>
      </c>
      <c r="AL776" s="37" t="s">
        <v>213</v>
      </c>
      <c r="AM776" s="37" t="s">
        <v>214</v>
      </c>
      <c r="AN776" s="37">
        <v>5.1611500000000001</v>
      </c>
      <c r="AO776" s="37" t="s">
        <v>68</v>
      </c>
      <c r="AP776" s="37"/>
      <c r="AQ776" s="37"/>
      <c r="AR776" s="37" t="s">
        <v>68</v>
      </c>
      <c r="AS776" s="37"/>
      <c r="AT776" s="37"/>
      <c r="AU776" s="37" t="s">
        <v>11215</v>
      </c>
      <c r="AV776" s="37" t="s">
        <v>11216</v>
      </c>
      <c r="AW776" s="37">
        <v>11.285729999999999</v>
      </c>
      <c r="AX776" s="37" t="s">
        <v>3686</v>
      </c>
      <c r="AY776" s="37" t="s">
        <v>3687</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Line 4</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11217</v>
      </c>
      <c r="C777" s="37" t="s">
        <v>9188</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11214</v>
      </c>
      <c r="AJ777" s="37" t="s">
        <v>74</v>
      </c>
      <c r="AK777" s="37" t="s">
        <v>65</v>
      </c>
      <c r="AL777" s="37" t="s">
        <v>213</v>
      </c>
      <c r="AM777" s="37" t="s">
        <v>214</v>
      </c>
      <c r="AN777" s="37">
        <v>20.042300000000001</v>
      </c>
      <c r="AO777" s="37" t="s">
        <v>68</v>
      </c>
      <c r="AP777" s="37"/>
      <c r="AQ777" s="37"/>
      <c r="AR777" s="37" t="s">
        <v>68</v>
      </c>
      <c r="AS777" s="37"/>
      <c r="AT777" s="37"/>
      <c r="AU777" s="37" t="s">
        <v>11215</v>
      </c>
      <c r="AV777" s="37" t="s">
        <v>11216</v>
      </c>
      <c r="AW777" s="37">
        <v>43.825809999999997</v>
      </c>
      <c r="AX777" s="37" t="s">
        <v>3686</v>
      </c>
      <c r="AY777" s="37" t="s">
        <v>3687</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Line 4</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11218</v>
      </c>
      <c r="C778" s="37" t="s">
        <v>9189</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11214</v>
      </c>
      <c r="AJ778" s="37" t="s">
        <v>74</v>
      </c>
      <c r="AK778" s="37" t="s">
        <v>65</v>
      </c>
      <c r="AL778" s="37" t="s">
        <v>213</v>
      </c>
      <c r="AM778" s="37" t="s">
        <v>214</v>
      </c>
      <c r="AN778" s="37">
        <v>15.721719999999999</v>
      </c>
      <c r="AO778" s="37" t="s">
        <v>68</v>
      </c>
      <c r="AP778" s="37"/>
      <c r="AQ778" s="37"/>
      <c r="AR778" s="37" t="s">
        <v>68</v>
      </c>
      <c r="AS778" s="37"/>
      <c r="AT778" s="37"/>
      <c r="AU778" s="37" t="s">
        <v>11215</v>
      </c>
      <c r="AV778" s="37" t="s">
        <v>11216</v>
      </c>
      <c r="AW778" s="37">
        <v>34.37829</v>
      </c>
      <c r="AX778" s="37" t="s">
        <v>3686</v>
      </c>
      <c r="AY778" s="37" t="s">
        <v>3687</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Line 4</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11219</v>
      </c>
      <c r="C779" s="37" t="s">
        <v>9190</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11214</v>
      </c>
      <c r="AJ779" s="37" t="s">
        <v>74</v>
      </c>
      <c r="AK779" s="37" t="s">
        <v>65</v>
      </c>
      <c r="AL779" s="37" t="s">
        <v>213</v>
      </c>
      <c r="AM779" s="37" t="s">
        <v>214</v>
      </c>
      <c r="AN779" s="37">
        <v>38.722450000000002</v>
      </c>
      <c r="AO779" s="37" t="s">
        <v>68</v>
      </c>
      <c r="AP779" s="37"/>
      <c r="AQ779" s="37"/>
      <c r="AR779" s="37" t="s">
        <v>68</v>
      </c>
      <c r="AS779" s="37"/>
      <c r="AT779" s="37"/>
      <c r="AU779" s="37" t="s">
        <v>11215</v>
      </c>
      <c r="AV779" s="37" t="s">
        <v>11216</v>
      </c>
      <c r="AW779" s="37">
        <v>84.676069999999996</v>
      </c>
      <c r="AX779" s="37" t="s">
        <v>3686</v>
      </c>
      <c r="AY779" s="37" t="s">
        <v>3687</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Line 4</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11220</v>
      </c>
      <c r="C780" s="37" t="s">
        <v>9056</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760</v>
      </c>
      <c r="AH780" s="37" t="s">
        <v>433</v>
      </c>
      <c r="AI780" s="37" t="s">
        <v>1343</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434</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11221</v>
      </c>
      <c r="C781" s="37" t="s">
        <v>9911</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760</v>
      </c>
      <c r="AH781" s="37" t="s">
        <v>131</v>
      </c>
      <c r="AI781" s="37" t="s">
        <v>11222</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11223</v>
      </c>
      <c r="AY781" s="37" t="s">
        <v>11224</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2777</v>
      </c>
      <c r="C782" s="37" t="s">
        <v>2778</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760</v>
      </c>
      <c r="AH782" s="37" t="s">
        <v>96</v>
      </c>
      <c r="AI782" s="37" t="s">
        <v>620</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2781</v>
      </c>
      <c r="C783" s="37" t="s">
        <v>2782</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7" t="s">
        <v>760</v>
      </c>
      <c r="AH783" s="37" t="s">
        <v>96</v>
      </c>
      <c r="AI783" s="37" t="s">
        <v>2783</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1069</v>
      </c>
      <c r="AY783" s="37" t="s">
        <v>1070</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2789</v>
      </c>
      <c r="C784" s="37" t="s">
        <v>2790</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760</v>
      </c>
      <c r="AH784" s="37" t="s">
        <v>96</v>
      </c>
      <c r="AI784" s="37" t="s">
        <v>620</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2791</v>
      </c>
      <c r="C785" s="37" t="s">
        <v>2792</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760</v>
      </c>
      <c r="AH785" s="37" t="s">
        <v>96</v>
      </c>
      <c r="AI785" s="37" t="s">
        <v>620</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4445</v>
      </c>
      <c r="C786" s="37" t="s">
        <v>4446</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794</v>
      </c>
      <c r="AI786" s="37" t="s">
        <v>4447</v>
      </c>
      <c r="AJ786" s="37" t="s">
        <v>795</v>
      </c>
      <c r="AK786" s="37" t="s">
        <v>98</v>
      </c>
      <c r="AL786" s="37" t="s">
        <v>299</v>
      </c>
      <c r="AM786" s="37" t="s">
        <v>300</v>
      </c>
      <c r="AN786" s="37">
        <v>121.95923000000001</v>
      </c>
      <c r="AO786" s="37" t="s">
        <v>68</v>
      </c>
      <c r="AP786" s="37"/>
      <c r="AQ786" s="37"/>
      <c r="AR786" s="37" t="s">
        <v>68</v>
      </c>
      <c r="AS786" s="37"/>
      <c r="AT786" s="37"/>
      <c r="AU786" s="37" t="s">
        <v>577</v>
      </c>
      <c r="AV786" s="37" t="s">
        <v>578</v>
      </c>
      <c r="AW786" s="37">
        <v>533.39323000000002</v>
      </c>
      <c r="AX786" s="37" t="s">
        <v>4448</v>
      </c>
      <c r="AY786" s="37" t="s">
        <v>4449</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5741</v>
      </c>
      <c r="C787" s="37" t="s">
        <v>5742</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1272</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5743</v>
      </c>
      <c r="C788" s="37" t="s">
        <v>5744</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760</v>
      </c>
      <c r="AH788" s="37" t="s">
        <v>96</v>
      </c>
      <c r="AI788" s="37" t="s">
        <v>671</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661</v>
      </c>
      <c r="AY788" s="37" t="s">
        <v>662</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5749</v>
      </c>
      <c r="C789" s="37" t="s">
        <v>5750</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7" t="s">
        <v>760</v>
      </c>
      <c r="AH789" s="37" t="s">
        <v>96</v>
      </c>
      <c r="AI789" s="37" t="s">
        <v>671</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661</v>
      </c>
      <c r="AY789" s="37" t="s">
        <v>662</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5751</v>
      </c>
      <c r="C790" s="37" t="s">
        <v>5752</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760</v>
      </c>
      <c r="AH790" s="37" t="s">
        <v>96</v>
      </c>
      <c r="AI790" s="37" t="s">
        <v>1271</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5753</v>
      </c>
      <c r="C791" s="37" t="s">
        <v>5754</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1271</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5757</v>
      </c>
      <c r="C792" s="37" t="s">
        <v>5758</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1269</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942</v>
      </c>
      <c r="AY792" s="37" t="s">
        <v>943</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2802</v>
      </c>
      <c r="C793" s="37" t="s">
        <v>2803</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760</v>
      </c>
      <c r="AH793" s="37" t="s">
        <v>96</v>
      </c>
      <c r="AI793" s="37" t="s">
        <v>621</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2804</v>
      </c>
      <c r="C794" s="37" t="s">
        <v>2805</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597</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598</v>
      </c>
      <c r="AY794" s="37" t="s">
        <v>599</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5759</v>
      </c>
      <c r="C795" s="37" t="s">
        <v>5760</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760</v>
      </c>
      <c r="AH795" s="37" t="s">
        <v>96</v>
      </c>
      <c r="AI795" s="37" t="s">
        <v>671</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661</v>
      </c>
      <c r="AY795" s="37" t="s">
        <v>662</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5761</v>
      </c>
      <c r="C796" s="37" t="s">
        <v>5762</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1271</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5767</v>
      </c>
      <c r="C797" s="37" t="s">
        <v>5768</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5764</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5765</v>
      </c>
      <c r="AY797" s="37" t="s">
        <v>5766</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8206</v>
      </c>
      <c r="C798" s="37" t="s">
        <v>8207</v>
      </c>
      <c r="D798" s="37" t="s">
        <v>5672</v>
      </c>
      <c r="E798" s="37" t="s">
        <v>5673</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5674</v>
      </c>
      <c r="AI798" s="37" t="s">
        <v>5675</v>
      </c>
      <c r="AJ798" s="37" t="s">
        <v>74</v>
      </c>
      <c r="AK798" s="37" t="s">
        <v>98</v>
      </c>
      <c r="AL798" s="37" t="s">
        <v>5676</v>
      </c>
      <c r="AM798" s="37" t="s">
        <v>5677</v>
      </c>
      <c r="AN798" s="37">
        <v>1.3938600000000001</v>
      </c>
      <c r="AO798" s="37" t="s">
        <v>68</v>
      </c>
      <c r="AP798" s="37"/>
      <c r="AQ798" s="37"/>
      <c r="AR798" s="37" t="s">
        <v>68</v>
      </c>
      <c r="AS798" s="37"/>
      <c r="AT798" s="37"/>
      <c r="AU798" s="37" t="s">
        <v>5678</v>
      </c>
      <c r="AV798" s="37" t="s">
        <v>5679</v>
      </c>
      <c r="AW798" s="37">
        <v>1.72631</v>
      </c>
      <c r="AX798" s="37" t="s">
        <v>5680</v>
      </c>
      <c r="AY798" s="37" t="s">
        <v>5681</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11225</v>
      </c>
      <c r="C799" s="37" t="s">
        <v>9493</v>
      </c>
      <c r="D799" s="37" t="s">
        <v>5672</v>
      </c>
      <c r="E799" s="37" t="s">
        <v>5673</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5674</v>
      </c>
      <c r="AI799" s="37" t="s">
        <v>5675</v>
      </c>
      <c r="AJ799" s="37" t="s">
        <v>74</v>
      </c>
      <c r="AK799" s="37" t="s">
        <v>98</v>
      </c>
      <c r="AL799" s="37" t="s">
        <v>5676</v>
      </c>
      <c r="AM799" s="37" t="s">
        <v>5677</v>
      </c>
      <c r="AN799" s="37">
        <v>2.0057999999999998</v>
      </c>
      <c r="AO799" s="37" t="s">
        <v>68</v>
      </c>
      <c r="AP799" s="37"/>
      <c r="AQ799" s="37"/>
      <c r="AR799" s="37" t="s">
        <v>68</v>
      </c>
      <c r="AS799" s="37"/>
      <c r="AT799" s="37"/>
      <c r="AU799" s="37" t="s">
        <v>5678</v>
      </c>
      <c r="AV799" s="37" t="s">
        <v>5679</v>
      </c>
      <c r="AW799" s="37">
        <v>2.4842</v>
      </c>
      <c r="AX799" s="37" t="s">
        <v>5680</v>
      </c>
      <c r="AY799" s="37" t="s">
        <v>5681</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Line 6, 9</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8208</v>
      </c>
      <c r="C800" s="37" t="s">
        <v>8209</v>
      </c>
      <c r="D800" s="37" t="s">
        <v>5672</v>
      </c>
      <c r="E800" s="37" t="s">
        <v>5673</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5674</v>
      </c>
      <c r="AI800" s="37" t="s">
        <v>5675</v>
      </c>
      <c r="AJ800" s="37" t="s">
        <v>74</v>
      </c>
      <c r="AK800" s="37" t="s">
        <v>98</v>
      </c>
      <c r="AL800" s="37" t="s">
        <v>5676</v>
      </c>
      <c r="AM800" s="37" t="s">
        <v>5677</v>
      </c>
      <c r="AN800" s="37">
        <v>0.47311999999999999</v>
      </c>
      <c r="AO800" s="37" t="s">
        <v>68</v>
      </c>
      <c r="AP800" s="37"/>
      <c r="AQ800" s="37"/>
      <c r="AR800" s="37" t="s">
        <v>68</v>
      </c>
      <c r="AS800" s="37"/>
      <c r="AT800" s="37"/>
      <c r="AU800" s="37" t="s">
        <v>5678</v>
      </c>
      <c r="AV800" s="37" t="s">
        <v>5679</v>
      </c>
      <c r="AW800" s="37">
        <v>0.58582000000000001</v>
      </c>
      <c r="AX800" s="37" t="s">
        <v>5680</v>
      </c>
      <c r="AY800" s="37" t="s">
        <v>5681</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11226</v>
      </c>
      <c r="C801" s="37" t="s">
        <v>9494</v>
      </c>
      <c r="D801" s="37" t="s">
        <v>5672</v>
      </c>
      <c r="E801" s="37" t="s">
        <v>5673</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5674</v>
      </c>
      <c r="AI801" s="37" t="s">
        <v>5675</v>
      </c>
      <c r="AJ801" s="37" t="s">
        <v>74</v>
      </c>
      <c r="AK801" s="37" t="s">
        <v>98</v>
      </c>
      <c r="AL801" s="37" t="s">
        <v>5676</v>
      </c>
      <c r="AM801" s="37" t="s">
        <v>5677</v>
      </c>
      <c r="AN801" s="37">
        <v>0.76500000000000001</v>
      </c>
      <c r="AO801" s="37" t="s">
        <v>68</v>
      </c>
      <c r="AP801" s="37"/>
      <c r="AQ801" s="37"/>
      <c r="AR801" s="37" t="s">
        <v>68</v>
      </c>
      <c r="AS801" s="37"/>
      <c r="AT801" s="37"/>
      <c r="AU801" s="37" t="s">
        <v>5678</v>
      </c>
      <c r="AV801" s="37" t="s">
        <v>5679</v>
      </c>
      <c r="AW801" s="37">
        <v>0.94726999999999995</v>
      </c>
      <c r="AX801" s="37" t="s">
        <v>5680</v>
      </c>
      <c r="AY801" s="37" t="s">
        <v>5681</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Line 6, 9</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11227</v>
      </c>
      <c r="C802" s="37" t="s">
        <v>9495</v>
      </c>
      <c r="D802" s="37" t="s">
        <v>5672</v>
      </c>
      <c r="E802" s="37" t="s">
        <v>5673</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5674</v>
      </c>
      <c r="AI802" s="37" t="s">
        <v>5675</v>
      </c>
      <c r="AJ802" s="37" t="s">
        <v>74</v>
      </c>
      <c r="AK802" s="37" t="s">
        <v>98</v>
      </c>
      <c r="AL802" s="37" t="s">
        <v>5676</v>
      </c>
      <c r="AM802" s="37" t="s">
        <v>5677</v>
      </c>
      <c r="AN802" s="37">
        <v>0.73312999999999995</v>
      </c>
      <c r="AO802" s="37" t="s">
        <v>68</v>
      </c>
      <c r="AP802" s="37"/>
      <c r="AQ802" s="37"/>
      <c r="AR802" s="37" t="s">
        <v>68</v>
      </c>
      <c r="AS802" s="37"/>
      <c r="AT802" s="37"/>
      <c r="AU802" s="37" t="s">
        <v>5678</v>
      </c>
      <c r="AV802" s="37" t="s">
        <v>5679</v>
      </c>
      <c r="AW802" s="37">
        <v>0.90780000000000005</v>
      </c>
      <c r="AX802" s="37" t="s">
        <v>5680</v>
      </c>
      <c r="AY802" s="37" t="s">
        <v>5681</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Line 6, 9</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11228</v>
      </c>
      <c r="C803" s="37" t="s">
        <v>9496</v>
      </c>
      <c r="D803" s="37" t="s">
        <v>5672</v>
      </c>
      <c r="E803" s="37" t="s">
        <v>5673</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5674</v>
      </c>
      <c r="AI803" s="37" t="s">
        <v>5675</v>
      </c>
      <c r="AJ803" s="37" t="s">
        <v>74</v>
      </c>
      <c r="AK803" s="37" t="s">
        <v>98</v>
      </c>
      <c r="AL803" s="37" t="s">
        <v>5676</v>
      </c>
      <c r="AM803" s="37" t="s">
        <v>5677</v>
      </c>
      <c r="AN803" s="37">
        <v>0.64593999999999996</v>
      </c>
      <c r="AO803" s="37" t="s">
        <v>68</v>
      </c>
      <c r="AP803" s="37"/>
      <c r="AQ803" s="37"/>
      <c r="AR803" s="37" t="s">
        <v>68</v>
      </c>
      <c r="AS803" s="37"/>
      <c r="AT803" s="37"/>
      <c r="AU803" s="37" t="s">
        <v>5678</v>
      </c>
      <c r="AV803" s="37" t="s">
        <v>5679</v>
      </c>
      <c r="AW803" s="37">
        <v>0.8</v>
      </c>
      <c r="AX803" s="37" t="s">
        <v>5680</v>
      </c>
      <c r="AY803" s="37" t="s">
        <v>5681</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Line 6, 9</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11229</v>
      </c>
      <c r="C804" s="37" t="s">
        <v>9497</v>
      </c>
      <c r="D804" s="37" t="s">
        <v>5672</v>
      </c>
      <c r="E804" s="37" t="s">
        <v>5673</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5674</v>
      </c>
      <c r="AI804" s="37" t="s">
        <v>5675</v>
      </c>
      <c r="AJ804" s="37" t="s">
        <v>74</v>
      </c>
      <c r="AK804" s="37" t="s">
        <v>98</v>
      </c>
      <c r="AL804" s="37" t="s">
        <v>5676</v>
      </c>
      <c r="AM804" s="37" t="s">
        <v>5677</v>
      </c>
      <c r="AN804" s="37">
        <v>1.3258700000000001</v>
      </c>
      <c r="AO804" s="37" t="s">
        <v>68</v>
      </c>
      <c r="AP804" s="37"/>
      <c r="AQ804" s="37"/>
      <c r="AR804" s="37" t="s">
        <v>68</v>
      </c>
      <c r="AS804" s="37"/>
      <c r="AT804" s="37"/>
      <c r="AU804" s="37" t="s">
        <v>5678</v>
      </c>
      <c r="AV804" s="37" t="s">
        <v>5679</v>
      </c>
      <c r="AW804" s="37">
        <v>1.6420999999999999</v>
      </c>
      <c r="AX804" s="37" t="s">
        <v>5680</v>
      </c>
      <c r="AY804" s="37" t="s">
        <v>5681</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Line 6, 9</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11230</v>
      </c>
      <c r="C805" s="37" t="s">
        <v>9498</v>
      </c>
      <c r="D805" s="37" t="s">
        <v>5672</v>
      </c>
      <c r="E805" s="37" t="s">
        <v>5673</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5674</v>
      </c>
      <c r="AI805" s="37" t="s">
        <v>5675</v>
      </c>
      <c r="AJ805" s="37" t="s">
        <v>74</v>
      </c>
      <c r="AK805" s="37" t="s">
        <v>98</v>
      </c>
      <c r="AL805" s="37" t="s">
        <v>5676</v>
      </c>
      <c r="AM805" s="37" t="s">
        <v>5677</v>
      </c>
      <c r="AN805" s="37">
        <v>2.82172</v>
      </c>
      <c r="AO805" s="37" t="s">
        <v>68</v>
      </c>
      <c r="AP805" s="37"/>
      <c r="AQ805" s="37"/>
      <c r="AR805" s="37" t="s">
        <v>68</v>
      </c>
      <c r="AS805" s="37"/>
      <c r="AT805" s="37"/>
      <c r="AU805" s="37" t="s">
        <v>5678</v>
      </c>
      <c r="AV805" s="37" t="s">
        <v>5679</v>
      </c>
      <c r="AW805" s="37">
        <v>3.49472</v>
      </c>
      <c r="AX805" s="37" t="s">
        <v>5680</v>
      </c>
      <c r="AY805" s="37" t="s">
        <v>5681</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Line 6, 9</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11231</v>
      </c>
      <c r="C806" s="37" t="s">
        <v>9499</v>
      </c>
      <c r="D806" s="37" t="s">
        <v>5672</v>
      </c>
      <c r="E806" s="37" t="s">
        <v>5673</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5674</v>
      </c>
      <c r="AI806" s="37" t="s">
        <v>5675</v>
      </c>
      <c r="AJ806" s="37" t="s">
        <v>74</v>
      </c>
      <c r="AK806" s="37" t="s">
        <v>98</v>
      </c>
      <c r="AL806" s="37" t="s">
        <v>5676</v>
      </c>
      <c r="AM806" s="37" t="s">
        <v>5677</v>
      </c>
      <c r="AN806" s="37">
        <v>1.8890400000000001</v>
      </c>
      <c r="AO806" s="37" t="s">
        <v>68</v>
      </c>
      <c r="AP806" s="37"/>
      <c r="AQ806" s="37"/>
      <c r="AR806" s="37" t="s">
        <v>68</v>
      </c>
      <c r="AS806" s="37"/>
      <c r="AT806" s="37"/>
      <c r="AU806" s="37" t="s">
        <v>5678</v>
      </c>
      <c r="AV806" s="37" t="s">
        <v>5679</v>
      </c>
      <c r="AW806" s="37">
        <v>2.3393999999999999</v>
      </c>
      <c r="AX806" s="37" t="s">
        <v>5680</v>
      </c>
      <c r="AY806" s="37" t="s">
        <v>5681</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Line 6, 9</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11232</v>
      </c>
      <c r="C807" s="37" t="s">
        <v>9500</v>
      </c>
      <c r="D807" s="37" t="s">
        <v>5672</v>
      </c>
      <c r="E807" s="37" t="s">
        <v>5673</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5674</v>
      </c>
      <c r="AI807" s="37" t="s">
        <v>5675</v>
      </c>
      <c r="AJ807" s="37" t="s">
        <v>74</v>
      </c>
      <c r="AK807" s="37" t="s">
        <v>98</v>
      </c>
      <c r="AL807" s="37" t="s">
        <v>5676</v>
      </c>
      <c r="AM807" s="37" t="s">
        <v>5677</v>
      </c>
      <c r="AN807" s="37">
        <v>1.4279999999999999</v>
      </c>
      <c r="AO807" s="37" t="s">
        <v>68</v>
      </c>
      <c r="AP807" s="37"/>
      <c r="AQ807" s="37"/>
      <c r="AR807" s="37" t="s">
        <v>68</v>
      </c>
      <c r="AS807" s="37"/>
      <c r="AT807" s="37"/>
      <c r="AU807" s="37" t="s">
        <v>5678</v>
      </c>
      <c r="AV807" s="37" t="s">
        <v>5679</v>
      </c>
      <c r="AW807" s="37">
        <v>1.76841</v>
      </c>
      <c r="AX807" s="37" t="s">
        <v>5680</v>
      </c>
      <c r="AY807" s="37" t="s">
        <v>5681</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Line 6, 9</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11233</v>
      </c>
      <c r="C808" s="37" t="s">
        <v>9501</v>
      </c>
      <c r="D808" s="37" t="s">
        <v>5672</v>
      </c>
      <c r="E808" s="37" t="s">
        <v>5673</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5674</v>
      </c>
      <c r="AI808" s="37" t="s">
        <v>5675</v>
      </c>
      <c r="AJ808" s="37" t="s">
        <v>74</v>
      </c>
      <c r="AK808" s="37" t="s">
        <v>98</v>
      </c>
      <c r="AL808" s="37" t="s">
        <v>5676</v>
      </c>
      <c r="AM808" s="37" t="s">
        <v>5677</v>
      </c>
      <c r="AN808" s="37">
        <v>1.3872</v>
      </c>
      <c r="AO808" s="37" t="s">
        <v>68</v>
      </c>
      <c r="AP808" s="37"/>
      <c r="AQ808" s="37"/>
      <c r="AR808" s="37" t="s">
        <v>68</v>
      </c>
      <c r="AS808" s="37"/>
      <c r="AT808" s="37"/>
      <c r="AU808" s="37" t="s">
        <v>5678</v>
      </c>
      <c r="AV808" s="37" t="s">
        <v>5679</v>
      </c>
      <c r="AW808" s="37">
        <v>1.7178800000000001</v>
      </c>
      <c r="AX808" s="37" t="s">
        <v>5680</v>
      </c>
      <c r="AY808" s="37" t="s">
        <v>5681</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Line 6, 9</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11234</v>
      </c>
      <c r="C809" s="37" t="s">
        <v>9502</v>
      </c>
      <c r="D809" s="37" t="s">
        <v>5672</v>
      </c>
      <c r="E809" s="37" t="s">
        <v>5673</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5674</v>
      </c>
      <c r="AI809" s="37" t="s">
        <v>5675</v>
      </c>
      <c r="AJ809" s="37" t="s">
        <v>74</v>
      </c>
      <c r="AK809" s="37" t="s">
        <v>98</v>
      </c>
      <c r="AL809" s="37" t="s">
        <v>5676</v>
      </c>
      <c r="AM809" s="37" t="s">
        <v>5677</v>
      </c>
      <c r="AN809" s="37">
        <v>0.93840000000000001</v>
      </c>
      <c r="AO809" s="37" t="s">
        <v>68</v>
      </c>
      <c r="AP809" s="37"/>
      <c r="AQ809" s="37"/>
      <c r="AR809" s="37" t="s">
        <v>68</v>
      </c>
      <c r="AS809" s="37"/>
      <c r="AT809" s="37"/>
      <c r="AU809" s="37" t="s">
        <v>5678</v>
      </c>
      <c r="AV809" s="37" t="s">
        <v>5679</v>
      </c>
      <c r="AW809" s="37">
        <v>1.1620999999999999</v>
      </c>
      <c r="AX809" s="37" t="s">
        <v>5680</v>
      </c>
      <c r="AY809" s="37" t="s">
        <v>5681</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Line 6, 9</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11235</v>
      </c>
      <c r="C810" s="37" t="s">
        <v>9503</v>
      </c>
      <c r="D810" s="37" t="s">
        <v>5672</v>
      </c>
      <c r="E810" s="37" t="s">
        <v>5673</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5674</v>
      </c>
      <c r="AI810" s="37" t="s">
        <v>5675</v>
      </c>
      <c r="AJ810" s="37" t="s">
        <v>74</v>
      </c>
      <c r="AK810" s="37" t="s">
        <v>98</v>
      </c>
      <c r="AL810" s="37" t="s">
        <v>5676</v>
      </c>
      <c r="AM810" s="37" t="s">
        <v>5677</v>
      </c>
      <c r="AN810" s="37">
        <v>0.93840000000000001</v>
      </c>
      <c r="AO810" s="37" t="s">
        <v>68</v>
      </c>
      <c r="AP810" s="37"/>
      <c r="AQ810" s="37"/>
      <c r="AR810" s="37" t="s">
        <v>68</v>
      </c>
      <c r="AS810" s="37"/>
      <c r="AT810" s="37"/>
      <c r="AU810" s="37" t="s">
        <v>5678</v>
      </c>
      <c r="AV810" s="37" t="s">
        <v>5679</v>
      </c>
      <c r="AW810" s="37">
        <v>1.1620999999999999</v>
      </c>
      <c r="AX810" s="37" t="s">
        <v>5680</v>
      </c>
      <c r="AY810" s="37" t="s">
        <v>5681</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Line 6, 9</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11236</v>
      </c>
      <c r="C811" s="37" t="s">
        <v>9504</v>
      </c>
      <c r="D811" s="37" t="s">
        <v>5672</v>
      </c>
      <c r="E811" s="37" t="s">
        <v>5673</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5674</v>
      </c>
      <c r="AI811" s="37" t="s">
        <v>5675</v>
      </c>
      <c r="AJ811" s="37" t="s">
        <v>74</v>
      </c>
      <c r="AK811" s="37" t="s">
        <v>98</v>
      </c>
      <c r="AL811" s="37" t="s">
        <v>5676</v>
      </c>
      <c r="AM811" s="37" t="s">
        <v>5677</v>
      </c>
      <c r="AN811" s="37">
        <v>0.86802000000000001</v>
      </c>
      <c r="AO811" s="37" t="s">
        <v>68</v>
      </c>
      <c r="AP811" s="37"/>
      <c r="AQ811" s="37"/>
      <c r="AR811" s="37" t="s">
        <v>68</v>
      </c>
      <c r="AS811" s="37"/>
      <c r="AT811" s="37"/>
      <c r="AU811" s="37" t="s">
        <v>5678</v>
      </c>
      <c r="AV811" s="37" t="s">
        <v>5679</v>
      </c>
      <c r="AW811" s="37">
        <v>1.0749899999999999</v>
      </c>
      <c r="AX811" s="37" t="s">
        <v>5680</v>
      </c>
      <c r="AY811" s="37" t="s">
        <v>5681</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Line 6, 9</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8210</v>
      </c>
      <c r="C812" s="37" t="s">
        <v>8211</v>
      </c>
      <c r="D812" s="37" t="s">
        <v>5672</v>
      </c>
      <c r="E812" s="37" t="s">
        <v>5673</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5674</v>
      </c>
      <c r="AI812" s="37" t="s">
        <v>5675</v>
      </c>
      <c r="AJ812" s="37" t="s">
        <v>74</v>
      </c>
      <c r="AK812" s="37" t="s">
        <v>98</v>
      </c>
      <c r="AL812" s="37" t="s">
        <v>5676</v>
      </c>
      <c r="AM812" s="37" t="s">
        <v>5677</v>
      </c>
      <c r="AN812" s="37">
        <v>0.43401000000000001</v>
      </c>
      <c r="AO812" s="37" t="s">
        <v>68</v>
      </c>
      <c r="AP812" s="37"/>
      <c r="AQ812" s="37"/>
      <c r="AR812" s="37" t="s">
        <v>68</v>
      </c>
      <c r="AS812" s="37"/>
      <c r="AT812" s="37"/>
      <c r="AU812" s="37" t="s">
        <v>5678</v>
      </c>
      <c r="AV812" s="37" t="s">
        <v>5679</v>
      </c>
      <c r="AW812" s="37">
        <v>0.53749999999999998</v>
      </c>
      <c r="AX812" s="37" t="s">
        <v>5680</v>
      </c>
      <c r="AY812" s="37" t="s">
        <v>5681</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13867</v>
      </c>
      <c r="C813" s="37" t="s">
        <v>13868</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7" t="s">
        <v>230</v>
      </c>
      <c r="AH813" s="37" t="s">
        <v>11002</v>
      </c>
      <c r="AI813" s="37" t="s">
        <v>11008</v>
      </c>
      <c r="AJ813" s="37" t="s">
        <v>74</v>
      </c>
      <c r="AK813" s="37" t="s">
        <v>98</v>
      </c>
      <c r="AL813" s="37" t="s">
        <v>11004</v>
      </c>
      <c r="AM813" s="37" t="s">
        <v>11005</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ML-07</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Line 5</v>
      </c>
      <c r="BK813" s="37" t="str">
        <f>IFERROR(VLOOKUP(Data_Power_app[[#This Row],[PRO ODER]]&amp;"LEAN_IN",'Real Time'!A:D,4,0),"")</f>
        <v>LEAN-04</v>
      </c>
      <c r="BL813" s="37" t="str" cm="1">
        <f t="array" ref="BL813">IFERROR(_xlfn.IFS(Data_Power_app[[#This Row],[LEANLINE PLAN]]="","",Data_Power_app[[#This Row],[LEANLINE (REALTIME)]]="","",SEARCH(RIGHT(Data_Power_app[[#This Row],[LEANLINE (REALTIME)]],1),Data_Power_app[[#This Row],[LEANLINE PLAN]],1)&gt;0,"True"),"False")</f>
        <v>False</v>
      </c>
    </row>
    <row r="814" spans="1:64" x14ac:dyDescent="0.25">
      <c r="A814" s="34">
        <v>859</v>
      </c>
      <c r="B814" s="37" t="s">
        <v>13869</v>
      </c>
      <c r="C814" s="37" t="s">
        <v>13870</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7" t="s">
        <v>230</v>
      </c>
      <c r="AH814" s="37" t="s">
        <v>11002</v>
      </c>
      <c r="AI814" s="37" t="s">
        <v>11003</v>
      </c>
      <c r="AJ814" s="37" t="s">
        <v>74</v>
      </c>
      <c r="AK814" s="37" t="s">
        <v>65</v>
      </c>
      <c r="AL814" s="37" t="s">
        <v>11004</v>
      </c>
      <c r="AM814" s="37" t="s">
        <v>11005</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ML-07</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Line 6, 9</v>
      </c>
      <c r="BK814" s="37" t="str">
        <f>IFERROR(VLOOKUP(Data_Power_app[[#This Row],[PRO ODER]]&amp;"LEAN_IN",'Real Time'!A:D,4,0),"")</f>
        <v>LEAN-04</v>
      </c>
      <c r="BL814" s="37" t="str" cm="1">
        <f t="array" ref="BL814">IFERROR(_xlfn.IFS(Data_Power_app[[#This Row],[LEANLINE PLAN]]="","",Data_Power_app[[#This Row],[LEANLINE (REALTIME)]]="","",SEARCH(RIGHT(Data_Power_app[[#This Row],[LEANLINE (REALTIME)]],1),Data_Power_app[[#This Row],[LEANLINE PLAN]],1)&gt;0,"True"),"False")</f>
        <v>False</v>
      </c>
    </row>
    <row r="815" spans="1:64" x14ac:dyDescent="0.25">
      <c r="A815" s="34">
        <v>860</v>
      </c>
      <c r="B815" s="37" t="s">
        <v>13871</v>
      </c>
      <c r="C815" s="37" t="s">
        <v>13872</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7" t="s">
        <v>230</v>
      </c>
      <c r="AH815" s="37" t="s">
        <v>11002</v>
      </c>
      <c r="AI815" s="37" t="s">
        <v>11003</v>
      </c>
      <c r="AJ815" s="37" t="s">
        <v>74</v>
      </c>
      <c r="AK815" s="37" t="s">
        <v>65</v>
      </c>
      <c r="AL815" s="37" t="s">
        <v>11004</v>
      </c>
      <c r="AM815" s="37" t="s">
        <v>11005</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ML-07</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Line 6, 9</v>
      </c>
      <c r="BK815" s="37" t="str">
        <f>IFERROR(VLOOKUP(Data_Power_app[[#This Row],[PRO ODER]]&amp;"LEAN_IN",'Real Time'!A:D,4,0),"")</f>
        <v>LEAN-04</v>
      </c>
      <c r="BL815" s="37" t="str" cm="1">
        <f t="array" ref="BL815">IFERROR(_xlfn.IFS(Data_Power_app[[#This Row],[LEANLINE PLAN]]="","",Data_Power_app[[#This Row],[LEANLINE (REALTIME)]]="","",SEARCH(RIGHT(Data_Power_app[[#This Row],[LEANLINE (REALTIME)]],1),Data_Power_app[[#This Row],[LEANLINE PLAN]],1)&gt;0,"True"),"False")</f>
        <v>False</v>
      </c>
    </row>
    <row r="816" spans="1:64" x14ac:dyDescent="0.25">
      <c r="A816" s="34">
        <v>861</v>
      </c>
      <c r="B816" s="37" t="s">
        <v>13873</v>
      </c>
      <c r="C816" s="37" t="s">
        <v>13874</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7" t="s">
        <v>230</v>
      </c>
      <c r="AH816" s="37" t="s">
        <v>11002</v>
      </c>
      <c r="AI816" s="37" t="s">
        <v>11008</v>
      </c>
      <c r="AJ816" s="37" t="s">
        <v>74</v>
      </c>
      <c r="AK816" s="37" t="s">
        <v>98</v>
      </c>
      <c r="AL816" s="37" t="s">
        <v>11004</v>
      </c>
      <c r="AM816" s="37" t="s">
        <v>11005</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ML-07</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Line 5</v>
      </c>
      <c r="BK816" s="37" t="str">
        <f>IFERROR(VLOOKUP(Data_Power_app[[#This Row],[PRO ODER]]&amp;"LEAN_IN",'Real Time'!A:D,4,0),"")</f>
        <v>LEAN-04</v>
      </c>
      <c r="BL816" s="37" t="str" cm="1">
        <f t="array" ref="BL816">IFERROR(_xlfn.IFS(Data_Power_app[[#This Row],[LEANLINE PLAN]]="","",Data_Power_app[[#This Row],[LEANLINE (REALTIME)]]="","",SEARCH(RIGHT(Data_Power_app[[#This Row],[LEANLINE (REALTIME)]],1),Data_Power_app[[#This Row],[LEANLINE PLAN]],1)&gt;0,"True"),"False")</f>
        <v>False</v>
      </c>
    </row>
    <row r="817" spans="1:64" x14ac:dyDescent="0.25">
      <c r="A817" s="34">
        <v>862</v>
      </c>
      <c r="B817" s="37" t="s">
        <v>13875</v>
      </c>
      <c r="C817" s="37" t="s">
        <v>13876</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7" t="s">
        <v>230</v>
      </c>
      <c r="AH817" s="37" t="s">
        <v>11002</v>
      </c>
      <c r="AI817" s="37" t="s">
        <v>11008</v>
      </c>
      <c r="AJ817" s="37" t="s">
        <v>74</v>
      </c>
      <c r="AK817" s="37" t="s">
        <v>98</v>
      </c>
      <c r="AL817" s="37" t="s">
        <v>11004</v>
      </c>
      <c r="AM817" s="37" t="s">
        <v>11005</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ML-07</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Line 5</v>
      </c>
      <c r="BK817" s="37" t="str">
        <f>IFERROR(VLOOKUP(Data_Power_app[[#This Row],[PRO ODER]]&amp;"LEAN_IN",'Real Time'!A:D,4,0),"")</f>
        <v>LEAN-04</v>
      </c>
      <c r="BL817" s="37" t="str" cm="1">
        <f t="array" ref="BL817">IFERROR(_xlfn.IFS(Data_Power_app[[#This Row],[LEANLINE PLAN]]="","",Data_Power_app[[#This Row],[LEANLINE (REALTIME)]]="","",SEARCH(RIGHT(Data_Power_app[[#This Row],[LEANLINE (REALTIME)]],1),Data_Power_app[[#This Row],[LEANLINE PLAN]],1)&gt;0,"True"),"False")</f>
        <v>False</v>
      </c>
    </row>
    <row r="818" spans="1:64" x14ac:dyDescent="0.25">
      <c r="A818" s="34">
        <v>863</v>
      </c>
      <c r="B818" s="37" t="s">
        <v>13877</v>
      </c>
      <c r="C818" s="37" t="s">
        <v>13878</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7" t="s">
        <v>230</v>
      </c>
      <c r="AH818" s="37" t="s">
        <v>11002</v>
      </c>
      <c r="AI818" s="37" t="s">
        <v>11003</v>
      </c>
      <c r="AJ818" s="37" t="s">
        <v>74</v>
      </c>
      <c r="AK818" s="37" t="s">
        <v>65</v>
      </c>
      <c r="AL818" s="37" t="s">
        <v>11004</v>
      </c>
      <c r="AM818" s="37" t="s">
        <v>11005</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ML-07</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Line 6, 9</v>
      </c>
      <c r="BK818" s="37" t="str">
        <f>IFERROR(VLOOKUP(Data_Power_app[[#This Row],[PRO ODER]]&amp;"LEAN_IN",'Real Time'!A:D,4,0),"")</f>
        <v>LEAN-04</v>
      </c>
      <c r="BL818" s="37" t="str" cm="1">
        <f t="array" ref="BL818">IFERROR(_xlfn.IFS(Data_Power_app[[#This Row],[LEANLINE PLAN]]="","",Data_Power_app[[#This Row],[LEANLINE (REALTIME)]]="","",SEARCH(RIGHT(Data_Power_app[[#This Row],[LEANLINE (REALTIME)]],1),Data_Power_app[[#This Row],[LEANLINE PLAN]],1)&gt;0,"True"),"False")</f>
        <v>False</v>
      </c>
    </row>
    <row r="819" spans="1:64" x14ac:dyDescent="0.25">
      <c r="A819" s="34">
        <v>864</v>
      </c>
      <c r="B819" s="37" t="s">
        <v>13879</v>
      </c>
      <c r="C819" s="37" t="s">
        <v>13880</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7" t="s">
        <v>230</v>
      </c>
      <c r="AH819" s="37" t="s">
        <v>11002</v>
      </c>
      <c r="AI819" s="37" t="s">
        <v>11003</v>
      </c>
      <c r="AJ819" s="37" t="s">
        <v>74</v>
      </c>
      <c r="AK819" s="37" t="s">
        <v>65</v>
      </c>
      <c r="AL819" s="37" t="s">
        <v>11004</v>
      </c>
      <c r="AM819" s="37" t="s">
        <v>11005</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ML-07</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Line 6, 9</v>
      </c>
      <c r="BK819" s="37" t="str">
        <f>IFERROR(VLOOKUP(Data_Power_app[[#This Row],[PRO ODER]]&amp;"LEAN_IN",'Real Time'!A:D,4,0),"")</f>
        <v>LEAN-04</v>
      </c>
      <c r="BL819" s="37" t="str" cm="1">
        <f t="array" ref="BL819">IFERROR(_xlfn.IFS(Data_Power_app[[#This Row],[LEANLINE PLAN]]="","",Data_Power_app[[#This Row],[LEANLINE (REALTIME)]]="","",SEARCH(RIGHT(Data_Power_app[[#This Row],[LEANLINE (REALTIME)]],1),Data_Power_app[[#This Row],[LEANLINE PLAN]],1)&gt;0,"True"),"False")</f>
        <v>False</v>
      </c>
    </row>
    <row r="820" spans="1:64" x14ac:dyDescent="0.25">
      <c r="A820" s="34">
        <v>865</v>
      </c>
      <c r="B820" s="37" t="s">
        <v>13881</v>
      </c>
      <c r="C820" s="37" t="s">
        <v>13882</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7" t="s">
        <v>230</v>
      </c>
      <c r="AH820" s="37" t="s">
        <v>11002</v>
      </c>
      <c r="AI820" s="37" t="s">
        <v>11003</v>
      </c>
      <c r="AJ820" s="37" t="s">
        <v>74</v>
      </c>
      <c r="AK820" s="37" t="s">
        <v>65</v>
      </c>
      <c r="AL820" s="37" t="s">
        <v>11004</v>
      </c>
      <c r="AM820" s="37" t="s">
        <v>11005</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ML-07</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Line 6, 9</v>
      </c>
      <c r="BK820" s="37" t="str">
        <f>IFERROR(VLOOKUP(Data_Power_app[[#This Row],[PRO ODER]]&amp;"LEAN_IN",'Real Time'!A:D,4,0),"")</f>
        <v>LEAN-04</v>
      </c>
      <c r="BL820" s="37" t="str" cm="1">
        <f t="array" ref="BL820">IFERROR(_xlfn.IFS(Data_Power_app[[#This Row],[LEANLINE PLAN]]="","",Data_Power_app[[#This Row],[LEANLINE (REALTIME)]]="","",SEARCH(RIGHT(Data_Power_app[[#This Row],[LEANLINE (REALTIME)]],1),Data_Power_app[[#This Row],[LEANLINE PLAN]],1)&gt;0,"True"),"False")</f>
        <v>False</v>
      </c>
    </row>
    <row r="821" spans="1:64" x14ac:dyDescent="0.25">
      <c r="A821" s="34">
        <v>866</v>
      </c>
      <c r="B821" s="37" t="s">
        <v>13883</v>
      </c>
      <c r="C821" s="37" t="s">
        <v>13884</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7" t="s">
        <v>230</v>
      </c>
      <c r="AH821" s="37" t="s">
        <v>11002</v>
      </c>
      <c r="AI821" s="37" t="s">
        <v>11003</v>
      </c>
      <c r="AJ821" s="37" t="s">
        <v>74</v>
      </c>
      <c r="AK821" s="37" t="s">
        <v>65</v>
      </c>
      <c r="AL821" s="37" t="s">
        <v>11004</v>
      </c>
      <c r="AM821" s="37" t="s">
        <v>11005</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ML-07</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Line 6, 9</v>
      </c>
      <c r="BK821" s="37" t="str">
        <f>IFERROR(VLOOKUP(Data_Power_app[[#This Row],[PRO ODER]]&amp;"LEAN_IN",'Real Time'!A:D,4,0),"")</f>
        <v>LEAN-04</v>
      </c>
      <c r="BL821" s="37" t="str" cm="1">
        <f t="array" ref="BL821">IFERROR(_xlfn.IFS(Data_Power_app[[#This Row],[LEANLINE PLAN]]="","",Data_Power_app[[#This Row],[LEANLINE (REALTIME)]]="","",SEARCH(RIGHT(Data_Power_app[[#This Row],[LEANLINE (REALTIME)]],1),Data_Power_app[[#This Row],[LEANLINE PLAN]],1)&gt;0,"True"),"False")</f>
        <v>False</v>
      </c>
    </row>
    <row r="822" spans="1:64" x14ac:dyDescent="0.25">
      <c r="A822" s="34">
        <v>867</v>
      </c>
      <c r="B822" s="37" t="s">
        <v>13885</v>
      </c>
      <c r="C822" s="37" t="s">
        <v>13886</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7" t="s">
        <v>230</v>
      </c>
      <c r="AH822" s="37" t="s">
        <v>11002</v>
      </c>
      <c r="AI822" s="37" t="s">
        <v>11003</v>
      </c>
      <c r="AJ822" s="37" t="s">
        <v>74</v>
      </c>
      <c r="AK822" s="37" t="s">
        <v>65</v>
      </c>
      <c r="AL822" s="37" t="s">
        <v>11004</v>
      </c>
      <c r="AM822" s="37" t="s">
        <v>11005</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ML-07</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Line 6, 9</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False</v>
      </c>
    </row>
    <row r="823" spans="1:64" x14ac:dyDescent="0.25">
      <c r="A823" s="34">
        <v>868</v>
      </c>
      <c r="B823" s="37" t="s">
        <v>11237</v>
      </c>
      <c r="C823" s="37" t="s">
        <v>10224</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760</v>
      </c>
      <c r="AH823" s="37" t="s">
        <v>212</v>
      </c>
      <c r="AI823" s="37" t="s">
        <v>1055</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536</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11238</v>
      </c>
      <c r="C824" s="37" t="s">
        <v>10226</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760</v>
      </c>
      <c r="AH824" s="37" t="s">
        <v>212</v>
      </c>
      <c r="AI824" s="37" t="s">
        <v>1055</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536</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11239</v>
      </c>
      <c r="C825" s="37" t="s">
        <v>10228</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760</v>
      </c>
      <c r="AH825" s="37" t="s">
        <v>212</v>
      </c>
      <c r="AI825" s="37" t="s">
        <v>1055</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536</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11240</v>
      </c>
      <c r="C826" s="37" t="s">
        <v>9418</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1073</v>
      </c>
      <c r="AI826" s="37" t="s">
        <v>11241</v>
      </c>
      <c r="AJ826" s="37" t="s">
        <v>74</v>
      </c>
      <c r="AK826" s="37" t="s">
        <v>98</v>
      </c>
      <c r="AL826" s="37" t="s">
        <v>2566</v>
      </c>
      <c r="AM826" s="37" t="s">
        <v>2567</v>
      </c>
      <c r="AN826" s="37">
        <v>0.22420000000000001</v>
      </c>
      <c r="AO826" s="37" t="s">
        <v>68</v>
      </c>
      <c r="AP826" s="37"/>
      <c r="AQ826" s="37"/>
      <c r="AR826" s="37" t="s">
        <v>68</v>
      </c>
      <c r="AS826" s="37"/>
      <c r="AT826" s="37"/>
      <c r="AU826" s="37" t="s">
        <v>11242</v>
      </c>
      <c r="AV826" s="37" t="s">
        <v>11243</v>
      </c>
      <c r="AW826" s="37">
        <v>0.49031999999999998</v>
      </c>
      <c r="AX826" s="37" t="s">
        <v>3912</v>
      </c>
      <c r="AY826" s="37" t="s">
        <v>3913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Line 6, 9</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11244</v>
      </c>
      <c r="C827" s="37" t="s">
        <v>9425</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1073</v>
      </c>
      <c r="AI827" s="37" t="s">
        <v>11245</v>
      </c>
      <c r="AJ827" s="37" t="s">
        <v>74</v>
      </c>
      <c r="AK827" s="37" t="s">
        <v>98</v>
      </c>
      <c r="AL827" s="37" t="s">
        <v>2566</v>
      </c>
      <c r="AM827" s="37" t="s">
        <v>2567</v>
      </c>
      <c r="AN827" s="37">
        <v>0.22420000000000001</v>
      </c>
      <c r="AO827" s="37" t="s">
        <v>68</v>
      </c>
      <c r="AP827" s="37"/>
      <c r="AQ827" s="37"/>
      <c r="AR827" s="37" t="s">
        <v>68</v>
      </c>
      <c r="AS827" s="37"/>
      <c r="AT827" s="37"/>
      <c r="AU827" s="37" t="s">
        <v>11246</v>
      </c>
      <c r="AV827" s="37" t="s">
        <v>11247</v>
      </c>
      <c r="AW827" s="37">
        <v>0.49031999999999998</v>
      </c>
      <c r="AX827" s="37" t="s">
        <v>3912</v>
      </c>
      <c r="AY827" s="37" t="s">
        <v>3913</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Line 6, 9</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11248</v>
      </c>
      <c r="C828" s="37" t="s">
        <v>9069</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5087</v>
      </c>
      <c r="AI828" s="37" t="s">
        <v>11249</v>
      </c>
      <c r="AJ828" s="37" t="s">
        <v>74</v>
      </c>
      <c r="AK828" s="37" t="s">
        <v>98</v>
      </c>
      <c r="AL828" s="37" t="s">
        <v>2566</v>
      </c>
      <c r="AM828" s="37" t="s">
        <v>2567</v>
      </c>
      <c r="AN828" s="37">
        <v>0.35306999999999999</v>
      </c>
      <c r="AO828" s="37" t="s">
        <v>68</v>
      </c>
      <c r="AP828" s="37"/>
      <c r="AQ828" s="37"/>
      <c r="AR828" s="37" t="s">
        <v>68</v>
      </c>
      <c r="AS828" s="37"/>
      <c r="AT828" s="37"/>
      <c r="AU828" s="37" t="s">
        <v>11250</v>
      </c>
      <c r="AV828" s="37" t="s">
        <v>11251</v>
      </c>
      <c r="AW828" s="37">
        <v>0.77219000000000004</v>
      </c>
      <c r="AX828" s="37" t="s">
        <v>11252</v>
      </c>
      <c r="AY828" s="37" t="s">
        <v>11253</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Line 6, 9</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11254</v>
      </c>
      <c r="C829" s="37" t="s">
        <v>9491</v>
      </c>
      <c r="D829" s="37" t="s">
        <v>84</v>
      </c>
      <c r="E829" s="37" t="s">
        <v>465</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760</v>
      </c>
      <c r="AH829" s="37" t="s">
        <v>475</v>
      </c>
      <c r="AI829" s="37" t="s">
        <v>11051</v>
      </c>
      <c r="AJ829" s="37" t="s">
        <v>74</v>
      </c>
      <c r="AK829" s="37" t="s">
        <v>65</v>
      </c>
      <c r="AL829" s="37" t="s">
        <v>278</v>
      </c>
      <c r="AM829" s="37" t="s">
        <v>279</v>
      </c>
      <c r="AN829" s="37">
        <v>356.149</v>
      </c>
      <c r="AO829" s="37" t="s">
        <v>68</v>
      </c>
      <c r="AP829" s="37"/>
      <c r="AQ829" s="37"/>
      <c r="AR829" s="37" t="s">
        <v>68</v>
      </c>
      <c r="AS829" s="37"/>
      <c r="AT829" s="37"/>
      <c r="AU829" s="37" t="s">
        <v>11052</v>
      </c>
      <c r="AV829" s="37" t="s">
        <v>11053</v>
      </c>
      <c r="AW829" s="37">
        <v>778.74393999999995</v>
      </c>
      <c r="AX829" s="37" t="s">
        <v>11054</v>
      </c>
      <c r="AY829" s="37" t="s">
        <v>11055</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11255</v>
      </c>
      <c r="C830" s="37" t="s">
        <v>9071</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760</v>
      </c>
      <c r="AH830" s="37" t="s">
        <v>564</v>
      </c>
      <c r="AI830" s="37" t="s">
        <v>565</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481</v>
      </c>
      <c r="AV830" s="37" t="s">
        <v>482</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11256</v>
      </c>
      <c r="C831" s="37" t="s">
        <v>9986</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760</v>
      </c>
      <c r="AH831" s="37" t="s">
        <v>291</v>
      </c>
      <c r="AI831" s="37" t="s">
        <v>3561</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3562</v>
      </c>
      <c r="AY831" s="37" t="s">
        <v>3563</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4433</v>
      </c>
      <c r="C832" s="37" t="s">
        <v>4434</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686</v>
      </c>
      <c r="AJ832" s="37" t="s">
        <v>158</v>
      </c>
      <c r="AK832" s="37" t="s">
        <v>65</v>
      </c>
      <c r="AL832" s="37" t="s">
        <v>143</v>
      </c>
      <c r="AM832" s="37" t="s">
        <v>144</v>
      </c>
      <c r="AN832" s="37">
        <v>114.81382000000001</v>
      </c>
      <c r="AO832" s="37" t="s">
        <v>68</v>
      </c>
      <c r="AP832" s="37"/>
      <c r="AQ832" s="37"/>
      <c r="AR832" s="37" t="s">
        <v>68</v>
      </c>
      <c r="AS832" s="37"/>
      <c r="AT832" s="37"/>
      <c r="AU832" s="37" t="s">
        <v>687</v>
      </c>
      <c r="AV832" s="37" t="s">
        <v>688</v>
      </c>
      <c r="AW832" s="37">
        <v>251.11969999999999</v>
      </c>
      <c r="AX832" s="37" t="s">
        <v>2041</v>
      </c>
      <c r="AY832" s="37" t="s">
        <v>2042</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11257</v>
      </c>
      <c r="C833" s="37" t="s">
        <v>9073</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4249</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4250</v>
      </c>
      <c r="AY833" s="37" t="s">
        <v>4251</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Line 5</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11258</v>
      </c>
      <c r="C834" s="37" t="s">
        <v>9074</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760</v>
      </c>
      <c r="AH834" s="37" t="s">
        <v>433</v>
      </c>
      <c r="AI834" s="37" t="s">
        <v>5480</v>
      </c>
      <c r="AJ834" s="37" t="s">
        <v>74</v>
      </c>
      <c r="AK834" s="37" t="s">
        <v>65</v>
      </c>
      <c r="AL834" s="37" t="s">
        <v>140</v>
      </c>
      <c r="AM834" s="37" t="s">
        <v>141</v>
      </c>
      <c r="AN834" s="37">
        <v>87.433170000000004</v>
      </c>
      <c r="AO834" s="37" t="s">
        <v>68</v>
      </c>
      <c r="AP834" s="37"/>
      <c r="AQ834" s="37"/>
      <c r="AR834" s="37" t="s">
        <v>68</v>
      </c>
      <c r="AS834" s="37"/>
      <c r="AT834" s="37"/>
      <c r="AU834" s="37" t="s">
        <v>5481</v>
      </c>
      <c r="AV834" s="37" t="s">
        <v>5482</v>
      </c>
      <c r="AW834" s="37">
        <v>191.21015</v>
      </c>
      <c r="AX834" s="37" t="s">
        <v>1467</v>
      </c>
      <c r="AY834" s="37" t="s">
        <v>1468</v>
      </c>
      <c r="AZ834" s="3">
        <v>4125</v>
      </c>
      <c r="BA834" s="37" t="s">
        <v>178</v>
      </c>
      <c r="BB834" s="37">
        <v>4125</v>
      </c>
      <c r="BC834" s="37" t="s">
        <v>60</v>
      </c>
      <c r="BD834" s="37" t="s">
        <v>60</v>
      </c>
      <c r="BE834" s="37" t="s">
        <v>563</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11259</v>
      </c>
      <c r="C835" s="37" t="s">
        <v>9059</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433</v>
      </c>
      <c r="AI835" s="37" t="s">
        <v>530</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531</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Line 7</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5503</v>
      </c>
      <c r="C836" s="37" t="s">
        <v>5504</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760</v>
      </c>
      <c r="AH836" s="37" t="s">
        <v>5505</v>
      </c>
      <c r="AI836" s="37" t="s">
        <v>5506</v>
      </c>
      <c r="AJ836" s="37" t="s">
        <v>5507</v>
      </c>
      <c r="AK836" s="37" t="s">
        <v>65</v>
      </c>
      <c r="AL836" s="37" t="s">
        <v>5508</v>
      </c>
      <c r="AM836" s="37" t="s">
        <v>5509</v>
      </c>
      <c r="AN836" s="37">
        <v>19.090509999999998</v>
      </c>
      <c r="AO836" s="37" t="s">
        <v>68</v>
      </c>
      <c r="AP836" s="37"/>
      <c r="AQ836" s="37"/>
      <c r="AR836" s="37" t="s">
        <v>68</v>
      </c>
      <c r="AS836" s="37"/>
      <c r="AT836" s="37"/>
      <c r="AU836" s="37" t="s">
        <v>5510</v>
      </c>
      <c r="AV836" s="37" t="s">
        <v>5511</v>
      </c>
      <c r="AW836" s="37">
        <v>41.754649999999998</v>
      </c>
      <c r="AX836" s="37" t="s">
        <v>5512</v>
      </c>
      <c r="AY836" s="37" t="s">
        <v>5513</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5514</v>
      </c>
      <c r="C837" s="37" t="s">
        <v>5515</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760</v>
      </c>
      <c r="AH837" s="37" t="s">
        <v>5505</v>
      </c>
      <c r="AI837" s="37" t="s">
        <v>5506</v>
      </c>
      <c r="AJ837" s="37" t="s">
        <v>5507</v>
      </c>
      <c r="AK837" s="37" t="s">
        <v>65</v>
      </c>
      <c r="AL837" s="37" t="s">
        <v>5508</v>
      </c>
      <c r="AM837" s="37" t="s">
        <v>5509</v>
      </c>
      <c r="AN837" s="37">
        <v>81.885869999999997</v>
      </c>
      <c r="AO837" s="37" t="s">
        <v>68</v>
      </c>
      <c r="AP837" s="37"/>
      <c r="AQ837" s="37"/>
      <c r="AR837" s="37" t="s">
        <v>68</v>
      </c>
      <c r="AS837" s="37"/>
      <c r="AT837" s="37"/>
      <c r="AU837" s="37" t="s">
        <v>5510</v>
      </c>
      <c r="AV837" s="37" t="s">
        <v>5511</v>
      </c>
      <c r="AW837" s="37">
        <v>179.09144000000001</v>
      </c>
      <c r="AX837" s="37" t="s">
        <v>5512</v>
      </c>
      <c r="AY837" s="37" t="s">
        <v>5513</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5518</v>
      </c>
      <c r="C838" s="37" t="s">
        <v>5519</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526</v>
      </c>
      <c r="AI838" s="37" t="s">
        <v>613</v>
      </c>
      <c r="AJ838" s="37" t="s">
        <v>527</v>
      </c>
      <c r="AK838" s="37" t="s">
        <v>65</v>
      </c>
      <c r="AL838" s="37" t="s">
        <v>528</v>
      </c>
      <c r="AM838" s="37" t="s">
        <v>529</v>
      </c>
      <c r="AN838" s="37">
        <v>115.99199</v>
      </c>
      <c r="AO838" s="37" t="s">
        <v>68</v>
      </c>
      <c r="AP838" s="37"/>
      <c r="AQ838" s="37"/>
      <c r="AR838" s="37" t="s">
        <v>68</v>
      </c>
      <c r="AS838" s="37"/>
      <c r="AT838" s="37"/>
      <c r="AU838" s="37" t="s">
        <v>389</v>
      </c>
      <c r="AV838" s="37" t="s">
        <v>390</v>
      </c>
      <c r="AW838" s="37">
        <v>215.62437</v>
      </c>
      <c r="AX838" s="37" t="s">
        <v>609</v>
      </c>
      <c r="AY838" s="37" t="s">
        <v>610</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5550</v>
      </c>
      <c r="C839" s="37" t="s">
        <v>5551</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483</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1927</v>
      </c>
      <c r="AY839" s="37" t="s">
        <v>1928</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5552</v>
      </c>
      <c r="C840" s="37" t="s">
        <v>5553</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5554</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5555</v>
      </c>
      <c r="AY840" s="37" t="s">
        <v>5556</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5557</v>
      </c>
      <c r="C841" s="37" t="s">
        <v>5558</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760</v>
      </c>
      <c r="AH841" s="37" t="s">
        <v>180</v>
      </c>
      <c r="AI841" s="37" t="s">
        <v>5559</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5560</v>
      </c>
      <c r="AY841" s="37" t="s">
        <v>5561</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11433</v>
      </c>
      <c r="C842" s="37" t="s">
        <v>9194</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2479</v>
      </c>
      <c r="AJ842" s="37" t="s">
        <v>74</v>
      </c>
      <c r="AK842" s="37" t="s">
        <v>98</v>
      </c>
      <c r="AL842" s="37" t="s">
        <v>274</v>
      </c>
      <c r="AM842" s="37" t="s">
        <v>275</v>
      </c>
      <c r="AN842" s="37">
        <v>83.608819999999994</v>
      </c>
      <c r="AO842" s="37" t="s">
        <v>68</v>
      </c>
      <c r="AP842" s="37"/>
      <c r="AQ842" s="37"/>
      <c r="AR842" s="37" t="s">
        <v>68</v>
      </c>
      <c r="AS842" s="37"/>
      <c r="AT842" s="37"/>
      <c r="AU842" s="37" t="s">
        <v>2480</v>
      </c>
      <c r="AV842" s="37" t="s">
        <v>2481</v>
      </c>
      <c r="AW842" s="37">
        <v>182.85469000000001</v>
      </c>
      <c r="AX842" s="37" t="s">
        <v>2482</v>
      </c>
      <c r="AY842" s="37" t="s">
        <v>2483</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Line 7</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5562</v>
      </c>
      <c r="C843" s="37" t="s">
        <v>5563</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5564</v>
      </c>
      <c r="AJ843" s="37" t="s">
        <v>258</v>
      </c>
      <c r="AK843" s="37" t="s">
        <v>98</v>
      </c>
      <c r="AL843" s="37" t="s">
        <v>436</v>
      </c>
      <c r="AM843" s="37" t="s">
        <v>437</v>
      </c>
      <c r="AN843" s="37">
        <v>131.41807</v>
      </c>
      <c r="AO843" s="37" t="s">
        <v>68</v>
      </c>
      <c r="AP843" s="37"/>
      <c r="AQ843" s="37"/>
      <c r="AR843" s="37" t="s">
        <v>68</v>
      </c>
      <c r="AS843" s="37"/>
      <c r="AT843" s="37"/>
      <c r="AU843" s="37" t="s">
        <v>215</v>
      </c>
      <c r="AV843" s="37" t="s">
        <v>216</v>
      </c>
      <c r="AW843" s="37">
        <v>287.58271999999999</v>
      </c>
      <c r="AX843" s="37" t="s">
        <v>5565</v>
      </c>
      <c r="AY843" s="37" t="s">
        <v>5566</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11262</v>
      </c>
      <c r="C844" s="37" t="s">
        <v>9039</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794</v>
      </c>
      <c r="AI844" s="37" t="s">
        <v>11263</v>
      </c>
      <c r="AJ844" s="37" t="s">
        <v>795</v>
      </c>
      <c r="AK844" s="37" t="s">
        <v>98</v>
      </c>
      <c r="AL844" s="37" t="s">
        <v>299</v>
      </c>
      <c r="AM844" s="37" t="s">
        <v>300</v>
      </c>
      <c r="AN844" s="37">
        <v>59.152709999999999</v>
      </c>
      <c r="AO844" s="37" t="s">
        <v>68</v>
      </c>
      <c r="AP844" s="37"/>
      <c r="AQ844" s="37"/>
      <c r="AR844" s="37" t="s">
        <v>68</v>
      </c>
      <c r="AS844" s="37"/>
      <c r="AT844" s="37"/>
      <c r="AU844" s="37" t="s">
        <v>11264</v>
      </c>
      <c r="AV844" s="37" t="s">
        <v>11265</v>
      </c>
      <c r="AW844" s="37">
        <v>258.71627000000001</v>
      </c>
      <c r="AX844" s="37" t="s">
        <v>11266</v>
      </c>
      <c r="AY844" s="37" t="s">
        <v>11267</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11268</v>
      </c>
      <c r="C845" s="37" t="s">
        <v>10305</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794</v>
      </c>
      <c r="AI845" s="37" t="s">
        <v>801</v>
      </c>
      <c r="AJ845" s="37" t="s">
        <v>795</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797</v>
      </c>
      <c r="AY845" s="37" t="s">
        <v>798</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4450</v>
      </c>
      <c r="C846" s="37" t="s">
        <v>4451</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794</v>
      </c>
      <c r="AI846" s="37" t="s">
        <v>836</v>
      </c>
      <c r="AJ846" s="37" t="s">
        <v>795</v>
      </c>
      <c r="AK846" s="37" t="s">
        <v>98</v>
      </c>
      <c r="AL846" s="37" t="s">
        <v>299</v>
      </c>
      <c r="AM846" s="37" t="s">
        <v>300</v>
      </c>
      <c r="AN846" s="37">
        <v>13.8523</v>
      </c>
      <c r="AO846" s="37" t="s">
        <v>68</v>
      </c>
      <c r="AP846" s="37"/>
      <c r="AQ846" s="37"/>
      <c r="AR846" s="37" t="s">
        <v>68</v>
      </c>
      <c r="AS846" s="37"/>
      <c r="AT846" s="37"/>
      <c r="AU846" s="37" t="s">
        <v>554</v>
      </c>
      <c r="AV846" s="37" t="s">
        <v>555</v>
      </c>
      <c r="AW846" s="37">
        <v>60.579680000000003</v>
      </c>
      <c r="AX846" s="37" t="s">
        <v>797</v>
      </c>
      <c r="AY846" s="37" t="s">
        <v>798</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5747</v>
      </c>
      <c r="C847" s="37" t="s">
        <v>5748</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760</v>
      </c>
      <c r="AH847" s="37" t="s">
        <v>96</v>
      </c>
      <c r="AI847" s="37" t="s">
        <v>1272</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11269</v>
      </c>
      <c r="C848" s="37" t="s">
        <v>10345</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794</v>
      </c>
      <c r="AI848" s="37" t="s">
        <v>8902</v>
      </c>
      <c r="AJ848" s="37" t="s">
        <v>795</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8903</v>
      </c>
      <c r="AY848" s="37" t="s">
        <v>8904</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11270</v>
      </c>
      <c r="C849" s="37" t="s">
        <v>9076</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794</v>
      </c>
      <c r="AI849" s="37" t="s">
        <v>796</v>
      </c>
      <c r="AJ849" s="37" t="s">
        <v>795</v>
      </c>
      <c r="AK849" s="37" t="s">
        <v>98</v>
      </c>
      <c r="AL849" s="37" t="s">
        <v>299</v>
      </c>
      <c r="AM849" s="37" t="s">
        <v>300</v>
      </c>
      <c r="AN849" s="37">
        <v>126.88048999999999</v>
      </c>
      <c r="AO849" s="37" t="s">
        <v>68</v>
      </c>
      <c r="AP849" s="37"/>
      <c r="AQ849" s="37"/>
      <c r="AR849" s="37" t="s">
        <v>68</v>
      </c>
      <c r="AS849" s="37"/>
      <c r="AT849" s="37"/>
      <c r="AU849" s="37" t="s">
        <v>577</v>
      </c>
      <c r="AV849" s="37" t="s">
        <v>578</v>
      </c>
      <c r="AW849" s="37">
        <v>554.88500999999997</v>
      </c>
      <c r="AX849" s="37" t="s">
        <v>797</v>
      </c>
      <c r="AY849" s="37" t="s">
        <v>798</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5755</v>
      </c>
      <c r="C850" s="37" t="s">
        <v>5756</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1269</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942</v>
      </c>
      <c r="AY850" s="37" t="s">
        <v>943</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11271</v>
      </c>
      <c r="C851" s="37" t="s">
        <v>9075</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794</v>
      </c>
      <c r="AI851" s="37" t="s">
        <v>11263</v>
      </c>
      <c r="AJ851" s="37" t="s">
        <v>795</v>
      </c>
      <c r="AK851" s="37" t="s">
        <v>98</v>
      </c>
      <c r="AL851" s="37" t="s">
        <v>299</v>
      </c>
      <c r="AM851" s="37" t="s">
        <v>300</v>
      </c>
      <c r="AN851" s="37">
        <v>35.86036</v>
      </c>
      <c r="AO851" s="37" t="s">
        <v>68</v>
      </c>
      <c r="AP851" s="37"/>
      <c r="AQ851" s="37"/>
      <c r="AR851" s="37" t="s">
        <v>68</v>
      </c>
      <c r="AS851" s="37"/>
      <c r="AT851" s="37"/>
      <c r="AU851" s="37" t="s">
        <v>11264</v>
      </c>
      <c r="AV851" s="37" t="s">
        <v>11265</v>
      </c>
      <c r="AW851" s="37">
        <v>156.83404999999999</v>
      </c>
      <c r="AX851" s="37" t="s">
        <v>11266</v>
      </c>
      <c r="AY851" s="37" t="s">
        <v>11267</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12737</v>
      </c>
      <c r="C852" s="37" t="s">
        <v>12639</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794</v>
      </c>
      <c r="AI852" s="37" t="s">
        <v>12738</v>
      </c>
      <c r="AJ852" s="37" t="s">
        <v>795</v>
      </c>
      <c r="AK852" s="37" t="s">
        <v>98</v>
      </c>
      <c r="AL852" s="37" t="s">
        <v>299</v>
      </c>
      <c r="AM852" s="37" t="s">
        <v>300</v>
      </c>
      <c r="AN852" s="37">
        <v>89.22296</v>
      </c>
      <c r="AO852" s="37" t="s">
        <v>68</v>
      </c>
      <c r="AP852" s="37"/>
      <c r="AQ852" s="37"/>
      <c r="AR852" s="37" t="s">
        <v>68</v>
      </c>
      <c r="AS852" s="37"/>
      <c r="AT852" s="37"/>
      <c r="AU852" s="37" t="s">
        <v>12739</v>
      </c>
      <c r="AV852" s="37" t="s">
        <v>12740</v>
      </c>
      <c r="AW852" s="37">
        <v>390.19409000000002</v>
      </c>
      <c r="AX852" s="37" t="s">
        <v>12741</v>
      </c>
      <c r="AY852" s="37" t="s">
        <v>12742</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4429</v>
      </c>
      <c r="C853" s="37" t="s">
        <v>4430</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4431</v>
      </c>
      <c r="C854" s="37" t="s">
        <v>4432</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7" t="s">
        <v>760</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11272</v>
      </c>
      <c r="C855" s="37" t="s">
        <v>9202</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3207</v>
      </c>
      <c r="AJ855" s="37" t="s">
        <v>74</v>
      </c>
      <c r="AK855" s="37" t="s">
        <v>65</v>
      </c>
      <c r="AL855" s="37" t="s">
        <v>3208</v>
      </c>
      <c r="AM855" s="37" t="s">
        <v>3209</v>
      </c>
      <c r="AN855" s="37">
        <v>2.9336500000000001</v>
      </c>
      <c r="AO855" s="37" t="s">
        <v>91</v>
      </c>
      <c r="AP855" s="37" t="s">
        <v>92</v>
      </c>
      <c r="AQ855" s="37">
        <v>2.9336500000000001</v>
      </c>
      <c r="AR855" s="37" t="s">
        <v>68</v>
      </c>
      <c r="AS855" s="37"/>
      <c r="AT855" s="37"/>
      <c r="AU855" s="37" t="s">
        <v>1064</v>
      </c>
      <c r="AV855" s="37" t="s">
        <v>1065</v>
      </c>
      <c r="AW855" s="37">
        <v>5.4538700000000002</v>
      </c>
      <c r="AX855" s="37" t="s">
        <v>3210</v>
      </c>
      <c r="AY855" s="37" t="s">
        <v>3211</v>
      </c>
      <c r="AZ855" s="3">
        <v>94</v>
      </c>
      <c r="BA855" s="37" t="s">
        <v>178</v>
      </c>
      <c r="BB855" s="37">
        <v>94</v>
      </c>
      <c r="BC855" s="37" t="s">
        <v>60</v>
      </c>
      <c r="BD855" s="37" t="s">
        <v>60</v>
      </c>
      <c r="BE855" s="37" t="s">
        <v>3212</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Line 6, 9</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6167</v>
      </c>
      <c r="C856" s="37" t="s">
        <v>6168</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760</v>
      </c>
      <c r="AH856" s="37" t="s">
        <v>121</v>
      </c>
      <c r="AI856" s="37" t="s">
        <v>6160</v>
      </c>
      <c r="AJ856" s="37" t="s">
        <v>64</v>
      </c>
      <c r="AK856" s="37" t="s">
        <v>65</v>
      </c>
      <c r="AL856" s="37" t="s">
        <v>66</v>
      </c>
      <c r="AM856" s="37" t="s">
        <v>67</v>
      </c>
      <c r="AN856" s="37">
        <v>5.1659600000000001</v>
      </c>
      <c r="AO856" s="37" t="s">
        <v>68</v>
      </c>
      <c r="AP856" s="37"/>
      <c r="AQ856" s="37"/>
      <c r="AR856" s="37" t="s">
        <v>68</v>
      </c>
      <c r="AS856" s="37"/>
      <c r="AT856" s="37"/>
      <c r="AU856" s="37" t="s">
        <v>549</v>
      </c>
      <c r="AV856" s="37" t="s">
        <v>550</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6169</v>
      </c>
      <c r="C857" s="37" t="s">
        <v>6170</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7" t="s">
        <v>760</v>
      </c>
      <c r="AH857" s="37" t="s">
        <v>121</v>
      </c>
      <c r="AI857" s="37" t="s">
        <v>4392</v>
      </c>
      <c r="AJ857" s="37" t="s">
        <v>64</v>
      </c>
      <c r="AK857" s="37" t="s">
        <v>98</v>
      </c>
      <c r="AL857" s="37" t="s">
        <v>66</v>
      </c>
      <c r="AM857" s="37" t="s">
        <v>67</v>
      </c>
      <c r="AN857" s="37">
        <v>11.19276</v>
      </c>
      <c r="AO857" s="37" t="s">
        <v>68</v>
      </c>
      <c r="AP857" s="37"/>
      <c r="AQ857" s="37"/>
      <c r="AR857" s="37" t="s">
        <v>68</v>
      </c>
      <c r="AS857" s="37"/>
      <c r="AT857" s="37"/>
      <c r="AU857" s="37" t="s">
        <v>549</v>
      </c>
      <c r="AV857" s="37" t="s">
        <v>550</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11273</v>
      </c>
      <c r="C858" s="37" t="s">
        <v>9424</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4392</v>
      </c>
      <c r="AJ858" s="37" t="s">
        <v>64</v>
      </c>
      <c r="AK858" s="37" t="s">
        <v>98</v>
      </c>
      <c r="AL858" s="37" t="s">
        <v>66</v>
      </c>
      <c r="AM858" s="37" t="s">
        <v>67</v>
      </c>
      <c r="AN858" s="37">
        <v>115.21731</v>
      </c>
      <c r="AO858" s="37" t="s">
        <v>68</v>
      </c>
      <c r="AP858" s="37"/>
      <c r="AQ858" s="37"/>
      <c r="AR858" s="37" t="s">
        <v>68</v>
      </c>
      <c r="AS858" s="37"/>
      <c r="AT858" s="37"/>
      <c r="AU858" s="37" t="s">
        <v>549</v>
      </c>
      <c r="AV858" s="37" t="s">
        <v>550</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10995</v>
      </c>
      <c r="C859" s="37" t="s">
        <v>9440</v>
      </c>
      <c r="D859" s="37" t="s">
        <v>237</v>
      </c>
      <c r="E859" s="37" t="s">
        <v>410</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10996</v>
      </c>
      <c r="AJ859" s="37" t="s">
        <v>240</v>
      </c>
      <c r="AK859" s="37" t="s">
        <v>98</v>
      </c>
      <c r="AL859" s="37" t="s">
        <v>299</v>
      </c>
      <c r="AM859" s="37" t="s">
        <v>300</v>
      </c>
      <c r="AN859" s="37">
        <v>40.183309999999999</v>
      </c>
      <c r="AO859" s="37" t="s">
        <v>68</v>
      </c>
      <c r="AP859" s="37"/>
      <c r="AQ859" s="37"/>
      <c r="AR859" s="37" t="s">
        <v>68</v>
      </c>
      <c r="AS859" s="37"/>
      <c r="AT859" s="37"/>
      <c r="AU859" s="37" t="s">
        <v>10997</v>
      </c>
      <c r="AV859" s="37" t="s">
        <v>10998</v>
      </c>
      <c r="AW859" s="37">
        <v>175.75659999999999</v>
      </c>
      <c r="AX859" s="37" t="s">
        <v>413</v>
      </c>
      <c r="AY859" s="37" t="s">
        <v>414</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5567</v>
      </c>
      <c r="C860" s="37" t="s">
        <v>5568</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5569</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5570</v>
      </c>
      <c r="C861" s="37" t="s">
        <v>5571</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5569</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5572</v>
      </c>
      <c r="C862" s="37" t="s">
        <v>5573</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5574</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5575</v>
      </c>
      <c r="C863" s="37" t="s">
        <v>5576</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5574</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5577</v>
      </c>
      <c r="C864" s="37" t="s">
        <v>5578</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5574</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5579</v>
      </c>
      <c r="C865" s="37" t="s">
        <v>5580</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5581</v>
      </c>
      <c r="AJ865" s="37" t="s">
        <v>365</v>
      </c>
      <c r="AK865" s="37" t="s">
        <v>98</v>
      </c>
      <c r="AL865" s="37" t="s">
        <v>366</v>
      </c>
      <c r="AM865" s="37" t="s">
        <v>367</v>
      </c>
      <c r="AN865" s="37">
        <v>0.38147999999999999</v>
      </c>
      <c r="AO865" s="37" t="s">
        <v>68</v>
      </c>
      <c r="AP865" s="37"/>
      <c r="AQ865" s="37"/>
      <c r="AR865" s="37" t="s">
        <v>68</v>
      </c>
      <c r="AS865" s="37"/>
      <c r="AT865" s="37"/>
      <c r="AU865" s="37" t="s">
        <v>5582</v>
      </c>
      <c r="AV865" s="37" t="s">
        <v>5583</v>
      </c>
      <c r="AW865" s="37">
        <v>0.83421999999999996</v>
      </c>
      <c r="AX865" s="37" t="s">
        <v>5584</v>
      </c>
      <c r="AY865" s="37" t="s">
        <v>5585</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5586</v>
      </c>
      <c r="C866" s="37" t="s">
        <v>5587</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1798</v>
      </c>
      <c r="AI866" s="37" t="s">
        <v>5588</v>
      </c>
      <c r="AJ866" s="37" t="s">
        <v>365</v>
      </c>
      <c r="AK866" s="37" t="s">
        <v>65</v>
      </c>
      <c r="AL866" s="37" t="s">
        <v>366</v>
      </c>
      <c r="AM866" s="37" t="s">
        <v>367</v>
      </c>
      <c r="AN866" s="37">
        <v>1.2167699999999999</v>
      </c>
      <c r="AO866" s="37" t="s">
        <v>68</v>
      </c>
      <c r="AP866" s="37"/>
      <c r="AQ866" s="37"/>
      <c r="AR866" s="37" t="s">
        <v>68</v>
      </c>
      <c r="AS866" s="37"/>
      <c r="AT866" s="37"/>
      <c r="AU866" s="37" t="s">
        <v>5582</v>
      </c>
      <c r="AV866" s="37" t="s">
        <v>5583</v>
      </c>
      <c r="AW866" s="37">
        <v>2.6608100000000001</v>
      </c>
      <c r="AX866" s="37" t="s">
        <v>5589</v>
      </c>
      <c r="AY866" s="37" t="s">
        <v>5590</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5591</v>
      </c>
      <c r="C867" s="37" t="s">
        <v>5592</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5593</v>
      </c>
      <c r="AJ867" s="37" t="s">
        <v>365</v>
      </c>
      <c r="AK867" s="37" t="s">
        <v>98</v>
      </c>
      <c r="AL867" s="37" t="s">
        <v>366</v>
      </c>
      <c r="AM867" s="37" t="s">
        <v>367</v>
      </c>
      <c r="AN867" s="37">
        <v>0.95369000000000004</v>
      </c>
      <c r="AO867" s="37" t="s">
        <v>68</v>
      </c>
      <c r="AP867" s="37"/>
      <c r="AQ867" s="37"/>
      <c r="AR867" s="37" t="s">
        <v>68</v>
      </c>
      <c r="AS867" s="37"/>
      <c r="AT867" s="37"/>
      <c r="AU867" s="37" t="s">
        <v>5594</v>
      </c>
      <c r="AV867" s="37" t="s">
        <v>5595</v>
      </c>
      <c r="AW867" s="37">
        <v>2.08555</v>
      </c>
      <c r="AX867" s="37" t="s">
        <v>5596</v>
      </c>
      <c r="AY867" s="37" t="s">
        <v>5597</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918</v>
      </c>
      <c r="B868" s="37" t="s">
        <v>15924</v>
      </c>
      <c r="C868" s="37" t="s">
        <v>15925</v>
      </c>
      <c r="D868" s="37" t="s">
        <v>57</v>
      </c>
      <c r="E868" s="37" t="s">
        <v>120</v>
      </c>
      <c r="F868" s="37" t="s">
        <v>59</v>
      </c>
      <c r="G868" s="37">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7" t="s">
        <v>115</v>
      </c>
      <c r="AH868" s="37" t="s">
        <v>121</v>
      </c>
      <c r="AI868" s="37" t="s">
        <v>4392</v>
      </c>
      <c r="AJ868" s="37" t="s">
        <v>64</v>
      </c>
      <c r="AK868" s="37" t="s">
        <v>98</v>
      </c>
      <c r="AL868" s="37" t="s">
        <v>66</v>
      </c>
      <c r="AM868" s="37" t="s">
        <v>67</v>
      </c>
      <c r="AN868" s="37">
        <v>699.77592000000004</v>
      </c>
      <c r="AO868" s="37" t="s">
        <v>68</v>
      </c>
      <c r="AP868" s="37"/>
      <c r="AQ868" s="37"/>
      <c r="AR868" s="37" t="s">
        <v>68</v>
      </c>
      <c r="AS868" s="37"/>
      <c r="AT868" s="37"/>
      <c r="AU868" s="37" t="s">
        <v>549</v>
      </c>
      <c r="AV868" s="37" t="s">
        <v>550</v>
      </c>
      <c r="AW868" s="37">
        <v>1530.3156899999999</v>
      </c>
      <c r="AX868" s="37" t="s">
        <v>69</v>
      </c>
      <c r="AY868" s="37" t="s">
        <v>70</v>
      </c>
      <c r="AZ868" s="3">
        <v>18835</v>
      </c>
      <c r="BA868" s="37" t="s">
        <v>60</v>
      </c>
      <c r="BB868" s="37">
        <v>18835</v>
      </c>
      <c r="BC868" s="37" t="s">
        <v>60</v>
      </c>
      <c r="BD868" s="37" t="s">
        <v>60</v>
      </c>
      <c r="BE868" s="37" t="s">
        <v>60</v>
      </c>
      <c r="BF868" s="37" t="str">
        <f>IFERROR(VLOOKUP(Data_Power_app[[#This Row],[PRO ODER]],'Result'!H:J,3,0),"")</f>
        <v/>
      </c>
      <c r="BG868" s="11" t="str">
        <f>IFERROR(VLOOKUP(Data_Power_app[[#This Row],[PRO ODER]]&amp;"LAM",'Real Time'!A:E,4,0),"")</f>
        <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919</v>
      </c>
      <c r="B869" s="37" t="s">
        <v>15926</v>
      </c>
      <c r="C869" s="37" t="s">
        <v>15927</v>
      </c>
      <c r="D869" s="37" t="s">
        <v>57</v>
      </c>
      <c r="E869" s="37" t="s">
        <v>120</v>
      </c>
      <c r="F869" s="37" t="s">
        <v>59</v>
      </c>
      <c r="G869" s="37">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7" t="s">
        <v>115</v>
      </c>
      <c r="AH869" s="37" t="s">
        <v>121</v>
      </c>
      <c r="AI869" s="37" t="s">
        <v>6160</v>
      </c>
      <c r="AJ869" s="37" t="s">
        <v>64</v>
      </c>
      <c r="AK869" s="37" t="s">
        <v>65</v>
      </c>
      <c r="AL869" s="37" t="s">
        <v>66</v>
      </c>
      <c r="AM869" s="37" t="s">
        <v>67</v>
      </c>
      <c r="AN869" s="37">
        <v>41.724829999999997</v>
      </c>
      <c r="AO869" s="37" t="s">
        <v>68</v>
      </c>
      <c r="AP869" s="37"/>
      <c r="AQ869" s="37"/>
      <c r="AR869" s="37" t="s">
        <v>68</v>
      </c>
      <c r="AS869" s="37"/>
      <c r="AT869" s="37"/>
      <c r="AU869" s="37" t="s">
        <v>549</v>
      </c>
      <c r="AV869" s="37" t="s">
        <v>550</v>
      </c>
      <c r="AW869" s="37">
        <v>91.257819999999995</v>
      </c>
      <c r="AX869" s="37" t="s">
        <v>69</v>
      </c>
      <c r="AY869" s="37" t="s">
        <v>70</v>
      </c>
      <c r="AZ869" s="3">
        <v>1425</v>
      </c>
      <c r="BA869" s="37" t="s">
        <v>60</v>
      </c>
      <c r="BB869" s="37">
        <v>1425</v>
      </c>
      <c r="BC869" s="37" t="s">
        <v>60</v>
      </c>
      <c r="BD869" s="37" t="s">
        <v>60</v>
      </c>
      <c r="BE869" s="37" t="s">
        <v>60</v>
      </c>
      <c r="BF869" s="37" t="str">
        <f>IFERROR(VLOOKUP(Data_Power_app[[#This Row],[PRO ODER]],'Result'!H:J,3,0),"")</f>
        <v/>
      </c>
      <c r="BG869" s="11" t="str">
        <f>IFERROR(VLOOKUP(Data_Power_app[[#This Row],[PRO ODER]]&amp;"LAM",'Real Time'!A:E,4,0),"")</f>
        <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920</v>
      </c>
      <c r="B870" s="37" t="s">
        <v>15928</v>
      </c>
      <c r="C870" s="37" t="s">
        <v>15929</v>
      </c>
      <c r="D870" s="37" t="s">
        <v>57</v>
      </c>
      <c r="E870" s="37" t="s">
        <v>120</v>
      </c>
      <c r="F870" s="37" t="s">
        <v>59</v>
      </c>
      <c r="G870" s="37">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7" t="s">
        <v>115</v>
      </c>
      <c r="AH870" s="37" t="s">
        <v>121</v>
      </c>
      <c r="AI870" s="37" t="s">
        <v>6160</v>
      </c>
      <c r="AJ870" s="37" t="s">
        <v>64</v>
      </c>
      <c r="AK870" s="37" t="s">
        <v>65</v>
      </c>
      <c r="AL870" s="37" t="s">
        <v>66</v>
      </c>
      <c r="AM870" s="37" t="s">
        <v>67</v>
      </c>
      <c r="AN870" s="37">
        <v>36.623820000000002</v>
      </c>
      <c r="AO870" s="37" t="s">
        <v>68</v>
      </c>
      <c r="AP870" s="37"/>
      <c r="AQ870" s="37"/>
      <c r="AR870" s="37" t="s">
        <v>68</v>
      </c>
      <c r="AS870" s="37"/>
      <c r="AT870" s="37"/>
      <c r="AU870" s="37" t="s">
        <v>549</v>
      </c>
      <c r="AV870" s="37" t="s">
        <v>550</v>
      </c>
      <c r="AW870" s="37">
        <v>80.101060000000004</v>
      </c>
      <c r="AX870" s="37" t="s">
        <v>69</v>
      </c>
      <c r="AY870" s="37" t="s">
        <v>70</v>
      </c>
      <c r="AZ870" s="3">
        <v>1205</v>
      </c>
      <c r="BA870" s="37" t="s">
        <v>60</v>
      </c>
      <c r="BB870" s="37">
        <v>1205</v>
      </c>
      <c r="BC870" s="37" t="s">
        <v>60</v>
      </c>
      <c r="BD870" s="37" t="s">
        <v>60</v>
      </c>
      <c r="BE870" s="37" t="s">
        <v>60</v>
      </c>
      <c r="BF870" s="37" t="str">
        <f>IFERROR(VLOOKUP(Data_Power_app[[#This Row],[PRO ODER]],'Result'!H:J,3,0),"")</f>
        <v/>
      </c>
      <c r="BG870" s="11" t="str">
        <f>IFERROR(VLOOKUP(Data_Power_app[[#This Row],[PRO ODER]]&amp;"LAM",'Real Time'!A:E,4,0),"")</f>
        <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921</v>
      </c>
      <c r="B871" s="37" t="s">
        <v>15930</v>
      </c>
      <c r="C871" s="37" t="s">
        <v>15931</v>
      </c>
      <c r="D871" s="37" t="s">
        <v>57</v>
      </c>
      <c r="E871" s="37" t="s">
        <v>120</v>
      </c>
      <c r="F871" s="37" t="s">
        <v>59</v>
      </c>
      <c r="G871" s="37">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7" t="s">
        <v>115</v>
      </c>
      <c r="AH871" s="37" t="s">
        <v>121</v>
      </c>
      <c r="AI871" s="37" t="s">
        <v>4392</v>
      </c>
      <c r="AJ871" s="37" t="s">
        <v>64</v>
      </c>
      <c r="AK871" s="37" t="s">
        <v>98</v>
      </c>
      <c r="AL871" s="37" t="s">
        <v>66</v>
      </c>
      <c r="AM871" s="37" t="s">
        <v>67</v>
      </c>
      <c r="AN871" s="37">
        <v>44.462040000000002</v>
      </c>
      <c r="AO871" s="37" t="s">
        <v>68</v>
      </c>
      <c r="AP871" s="37"/>
      <c r="AQ871" s="37"/>
      <c r="AR871" s="37" t="s">
        <v>68</v>
      </c>
      <c r="AS871" s="37"/>
      <c r="AT871" s="37"/>
      <c r="AU871" s="37" t="s">
        <v>549</v>
      </c>
      <c r="AV871" s="37" t="s">
        <v>550</v>
      </c>
      <c r="AW871" s="37">
        <v>97.233549999999994</v>
      </c>
      <c r="AX871" s="37" t="s">
        <v>69</v>
      </c>
      <c r="AY871" s="37" t="s">
        <v>70</v>
      </c>
      <c r="AZ871" s="3">
        <v>1215</v>
      </c>
      <c r="BA871" s="37" t="s">
        <v>60</v>
      </c>
      <c r="BB871" s="37">
        <v>1215</v>
      </c>
      <c r="BC871" s="37" t="s">
        <v>60</v>
      </c>
      <c r="BD871" s="37" t="s">
        <v>60</v>
      </c>
      <c r="BE871" s="37" t="s">
        <v>60</v>
      </c>
      <c r="BF871" s="37" t="str">
        <f>IFERROR(VLOOKUP(Data_Power_app[[#This Row],[PRO ODER]],'Result'!H:J,3,0),"")</f>
        <v/>
      </c>
      <c r="BG871" s="11" t="str">
        <f>IFERROR(VLOOKUP(Data_Power_app[[#This Row],[PRO ODER]]&amp;"LAM",'Real Time'!A:E,4,0),"")</f>
        <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922</v>
      </c>
      <c r="B872" s="37" t="s">
        <v>11274</v>
      </c>
      <c r="C872" s="37" t="s">
        <v>9191</v>
      </c>
      <c r="D872" s="37" t="s">
        <v>84</v>
      </c>
      <c r="E872" s="37" t="s">
        <v>465</v>
      </c>
      <c r="F872" s="37" t="s">
        <v>72</v>
      </c>
      <c r="G872" s="37">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c r="AB872" s="4" t="s">
        <v>60</v>
      </c>
      <c r="AC872" s="4" t="s">
        <v>60</v>
      </c>
      <c r="AD872" s="4">
        <v>45834</v>
      </c>
      <c r="AE872" s="4">
        <v>45837</v>
      </c>
      <c r="AF872" s="4">
        <v>45833</v>
      </c>
      <c r="AG872" s="37" t="s">
        <v>760</v>
      </c>
      <c r="AH872" s="37" t="s">
        <v>475</v>
      </c>
      <c r="AI872" s="37" t="s">
        <v>3600</v>
      </c>
      <c r="AJ872" s="37" t="s">
        <v>74</v>
      </c>
      <c r="AK872" s="37" t="s">
        <v>98</v>
      </c>
      <c r="AL872" s="37" t="s">
        <v>278</v>
      </c>
      <c r="AM872" s="37" t="s">
        <v>279</v>
      </c>
      <c r="AN872" s="37">
        <v>149.12483</v>
      </c>
      <c r="AO872" s="37" t="s">
        <v>68</v>
      </c>
      <c r="AP872" s="37"/>
      <c r="AQ872" s="37"/>
      <c r="AR872" s="37" t="s">
        <v>68</v>
      </c>
      <c r="AS872" s="37"/>
      <c r="AT872" s="37"/>
      <c r="AU872" s="37" t="s">
        <v>442</v>
      </c>
      <c r="AV872" s="37" t="s">
        <v>443</v>
      </c>
      <c r="AW872" s="37">
        <v>326.15476000000001</v>
      </c>
      <c r="AX872" s="37" t="s">
        <v>3601</v>
      </c>
      <c r="AY872" s="37" t="s">
        <v>3602</v>
      </c>
      <c r="AZ872" s="3">
        <v>6018</v>
      </c>
      <c r="BA872" s="37" t="s">
        <v>60</v>
      </c>
      <c r="BB872" s="37">
        <v>6018</v>
      </c>
      <c r="BC872" s="37" t="s">
        <v>60</v>
      </c>
      <c r="BD872" s="37" t="s">
        <v>60</v>
      </c>
      <c r="BE872" s="37" t="s">
        <v>60</v>
      </c>
      <c r="BF872" s="37" t="str">
        <f>IFERROR(VLOOKUP(Data_Power_app[[#This Row],[PRO ODER]],'Result'!H:J,3,0),"")</f>
        <v>LAMINATION 5</v>
      </c>
      <c r="BG872" s="11"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Line 4, 5</v>
      </c>
      <c r="BK872" s="37" t="str">
        <f>IFERROR(VLOOKUP(Data_Power_app[[#This Row],[PRO ODER]]&amp;"LEAN_IN",'Real Time'!A:D,4,0),"")</f>
        <v>LEAN-04</v>
      </c>
      <c r="BL872" s="37" t="str" cm="1">
        <f t="array" ref="BL872">IFERROR(_xlfn.IFS(Data_Power_app[[#This Row],[LEANLINE PLAN]]="","",Data_Power_app[[#This Row],[LEANLINE (REALTIME)]]="","",SEARCH(RIGHT(Data_Power_app[[#This Row],[LEANLINE (REALTIME)]],1),Data_Power_app[[#This Row],[LEANLINE PLAN]],1)&gt;0,"True"),"False")</f>
        <v>True</v>
      </c>
    </row>
    <row r="873" spans="1:64" x14ac:dyDescent="0.25">
      <c r="A873" s="34">
        <v>923</v>
      </c>
      <c r="B873" s="37" t="s">
        <v>11275</v>
      </c>
      <c r="C873" s="37" t="s">
        <v>9206</v>
      </c>
      <c r="D873" s="37" t="s">
        <v>84</v>
      </c>
      <c r="E873" s="37" t="s">
        <v>280</v>
      </c>
      <c r="F873" s="37" t="s">
        <v>72</v>
      </c>
      <c r="G873" s="37">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212</v>
      </c>
      <c r="AI873" s="37" t="s">
        <v>11276</v>
      </c>
      <c r="AJ873" s="37" t="s">
        <v>74</v>
      </c>
      <c r="AK873" s="37" t="s">
        <v>98</v>
      </c>
      <c r="AL873" s="37" t="s">
        <v>213</v>
      </c>
      <c r="AM873" s="37" t="s">
        <v>214</v>
      </c>
      <c r="AN873" s="37">
        <v>18.11957</v>
      </c>
      <c r="AO873" s="37" t="s">
        <v>68</v>
      </c>
      <c r="AP873" s="37"/>
      <c r="AQ873" s="37"/>
      <c r="AR873" s="37" t="s">
        <v>68</v>
      </c>
      <c r="AS873" s="37"/>
      <c r="AT873" s="37"/>
      <c r="AU873" s="37" t="s">
        <v>182</v>
      </c>
      <c r="AV873" s="37" t="s">
        <v>183</v>
      </c>
      <c r="AW873" s="37">
        <v>39.629179999999998</v>
      </c>
      <c r="AX873" s="37" t="s">
        <v>227</v>
      </c>
      <c r="AY873" s="37" t="s">
        <v>228</v>
      </c>
      <c r="AZ873" s="3">
        <v>699</v>
      </c>
      <c r="BA873" s="37" t="s">
        <v>178</v>
      </c>
      <c r="BB873" s="37">
        <v>699</v>
      </c>
      <c r="BC873" s="37" t="s">
        <v>60</v>
      </c>
      <c r="BD873" s="37" t="s">
        <v>60</v>
      </c>
      <c r="BE873" s="37" t="s">
        <v>206</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Line 6, 9</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924</v>
      </c>
      <c r="B874" s="37" t="s">
        <v>11277</v>
      </c>
      <c r="C874" s="37" t="s">
        <v>9205</v>
      </c>
      <c r="D874" s="37" t="s">
        <v>84</v>
      </c>
      <c r="E874" s="37" t="s">
        <v>280</v>
      </c>
      <c r="F874" s="37" t="s">
        <v>72</v>
      </c>
      <c r="G874" s="37">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7" t="s">
        <v>900</v>
      </c>
      <c r="AH874" s="37" t="s">
        <v>491</v>
      </c>
      <c r="AI874" s="37" t="s">
        <v>6150</v>
      </c>
      <c r="AJ874" s="37" t="s">
        <v>74</v>
      </c>
      <c r="AK874" s="37" t="s">
        <v>98</v>
      </c>
      <c r="AL874" s="37" t="s">
        <v>213</v>
      </c>
      <c r="AM874" s="37" t="s">
        <v>214</v>
      </c>
      <c r="AN874" s="37">
        <v>269.18018000000001</v>
      </c>
      <c r="AO874" s="37" t="s">
        <v>68</v>
      </c>
      <c r="AP874" s="37"/>
      <c r="AQ874" s="37"/>
      <c r="AR874" s="37" t="s">
        <v>68</v>
      </c>
      <c r="AS874" s="37"/>
      <c r="AT874" s="37"/>
      <c r="AU874" s="37" t="s">
        <v>6151</v>
      </c>
      <c r="AV874" s="37" t="s">
        <v>6152</v>
      </c>
      <c r="AW874" s="37">
        <v>588.65117999999995</v>
      </c>
      <c r="AX874" s="37" t="s">
        <v>6142</v>
      </c>
      <c r="AY874" s="37" t="s">
        <v>4287</v>
      </c>
      <c r="AZ874" s="3">
        <v>13657</v>
      </c>
      <c r="BA874" s="37" t="s">
        <v>60</v>
      </c>
      <c r="BB874" s="37">
        <v>13657</v>
      </c>
      <c r="BC874" s="37" t="s">
        <v>60</v>
      </c>
      <c r="BD874" s="37" t="s">
        <v>60</v>
      </c>
      <c r="BE874" s="37" t="s">
        <v>60</v>
      </c>
      <c r="BF874" s="37" t="str">
        <f>IFERROR(VLOOKUP(Data_Power_app[[#This Row],[PRO ODER]],'Result'!H:J,3,0),"")</f>
        <v>LAMINATION 3</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925</v>
      </c>
      <c r="B875" s="37" t="s">
        <v>11278</v>
      </c>
      <c r="C875" s="37" t="s">
        <v>9203</v>
      </c>
      <c r="D875" s="37" t="s">
        <v>84</v>
      </c>
      <c r="E875" s="37" t="s">
        <v>280</v>
      </c>
      <c r="F875" s="37" t="s">
        <v>72</v>
      </c>
      <c r="G875" s="37">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7" t="s">
        <v>900</v>
      </c>
      <c r="AH875" s="37" t="s">
        <v>491</v>
      </c>
      <c r="AI875" s="37" t="s">
        <v>6150</v>
      </c>
      <c r="AJ875" s="37" t="s">
        <v>74</v>
      </c>
      <c r="AK875" s="37" t="s">
        <v>98</v>
      </c>
      <c r="AL875" s="37" t="s">
        <v>213</v>
      </c>
      <c r="AM875" s="37" t="s">
        <v>214</v>
      </c>
      <c r="AN875" s="37">
        <v>27.933669999999999</v>
      </c>
      <c r="AO875" s="37" t="s">
        <v>68</v>
      </c>
      <c r="AP875" s="37"/>
      <c r="AQ875" s="37"/>
      <c r="AR875" s="37" t="s">
        <v>68</v>
      </c>
      <c r="AS875" s="37"/>
      <c r="AT875" s="37"/>
      <c r="AU875" s="37" t="s">
        <v>6151</v>
      </c>
      <c r="AV875" s="37" t="s">
        <v>6152</v>
      </c>
      <c r="AW875" s="37">
        <v>61.090580000000003</v>
      </c>
      <c r="AX875" s="37" t="s">
        <v>6142</v>
      </c>
      <c r="AY875" s="37" t="s">
        <v>4287</v>
      </c>
      <c r="AZ875" s="3">
        <v>1321</v>
      </c>
      <c r="BA875" s="37" t="s">
        <v>60</v>
      </c>
      <c r="BB875" s="37">
        <v>1321</v>
      </c>
      <c r="BC875" s="37" t="s">
        <v>60</v>
      </c>
      <c r="BD875" s="37" t="s">
        <v>60</v>
      </c>
      <c r="BE875" s="37" t="s">
        <v>60</v>
      </c>
      <c r="BF875" s="37" t="str">
        <f>IFERROR(VLOOKUP(Data_Power_app[[#This Row],[PRO ODER]],'Result'!H:J,3,0),"")</f>
        <v>LAMINATION 3</v>
      </c>
      <c r="BG875" s="11" t="str">
        <f>IFERROR(VLOOKUP(Data_Power_app[[#This Row],[PRO ODER]]&amp;"LAM",'Real Time'!A:E,4,0),"")</f>
        <v>ML-04</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926</v>
      </c>
      <c r="B876" s="37" t="s">
        <v>11279</v>
      </c>
      <c r="C876" s="37" t="s">
        <v>9204</v>
      </c>
      <c r="D876" s="37" t="s">
        <v>84</v>
      </c>
      <c r="E876" s="37" t="s">
        <v>280</v>
      </c>
      <c r="F876" s="37" t="s">
        <v>72</v>
      </c>
      <c r="G876" s="37">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7" t="s">
        <v>760</v>
      </c>
      <c r="AH876" s="37" t="s">
        <v>491</v>
      </c>
      <c r="AI876" s="37" t="s">
        <v>11280</v>
      </c>
      <c r="AJ876" s="37" t="s">
        <v>74</v>
      </c>
      <c r="AK876" s="37" t="s">
        <v>65</v>
      </c>
      <c r="AL876" s="37" t="s">
        <v>213</v>
      </c>
      <c r="AM876" s="37" t="s">
        <v>214</v>
      </c>
      <c r="AN876" s="37">
        <v>273.17759999999998</v>
      </c>
      <c r="AO876" s="37" t="s">
        <v>68</v>
      </c>
      <c r="AP876" s="37"/>
      <c r="AQ876" s="37"/>
      <c r="AR876" s="37" t="s">
        <v>68</v>
      </c>
      <c r="AS876" s="37"/>
      <c r="AT876" s="37"/>
      <c r="AU876" s="37" t="s">
        <v>11281</v>
      </c>
      <c r="AV876" s="37" t="s">
        <v>11282</v>
      </c>
      <c r="AW876" s="37">
        <v>597.40125999999998</v>
      </c>
      <c r="AX876" s="37" t="s">
        <v>11283</v>
      </c>
      <c r="AY876" s="37" t="s">
        <v>11284</v>
      </c>
      <c r="AZ876" s="3">
        <v>13319</v>
      </c>
      <c r="BA876" s="37" t="s">
        <v>60</v>
      </c>
      <c r="BB876" s="37">
        <v>13319</v>
      </c>
      <c r="BC876" s="37" t="s">
        <v>60</v>
      </c>
      <c r="BD876" s="37" t="s">
        <v>60</v>
      </c>
      <c r="BE876" s="37" t="s">
        <v>60</v>
      </c>
      <c r="BF876" s="37" t="str">
        <f>IFERROR(VLOOKUP(Data_Power_app[[#This Row],[PRO ODER]],'Result'!H:J,3,0),"")</f>
        <v>LAMINATION 3</v>
      </c>
      <c r="BG876" s="11" t="str">
        <f>IFERROR(VLOOKUP(Data_Power_app[[#This Row],[PRO ODER]]&amp;"LAM",'Real Time'!A:E,4,0),"")</f>
        <v>ML-01</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Line 7</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927</v>
      </c>
      <c r="B877" s="37" t="s">
        <v>11285</v>
      </c>
      <c r="C877" s="37" t="s">
        <v>9207</v>
      </c>
      <c r="D877" s="37" t="s">
        <v>84</v>
      </c>
      <c r="E877" s="37" t="s">
        <v>280</v>
      </c>
      <c r="F877" s="37" t="s">
        <v>72</v>
      </c>
      <c r="G877" s="37">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7" t="s">
        <v>760</v>
      </c>
      <c r="AH877" s="37" t="s">
        <v>491</v>
      </c>
      <c r="AI877" s="37" t="s">
        <v>11280</v>
      </c>
      <c r="AJ877" s="37" t="s">
        <v>74</v>
      </c>
      <c r="AK877" s="37" t="s">
        <v>65</v>
      </c>
      <c r="AL877" s="37" t="s">
        <v>213</v>
      </c>
      <c r="AM877" s="37" t="s">
        <v>214</v>
      </c>
      <c r="AN877" s="37">
        <v>33.201799999999999</v>
      </c>
      <c r="AO877" s="37" t="s">
        <v>68</v>
      </c>
      <c r="AP877" s="37"/>
      <c r="AQ877" s="37"/>
      <c r="AR877" s="37" t="s">
        <v>68</v>
      </c>
      <c r="AS877" s="37"/>
      <c r="AT877" s="37"/>
      <c r="AU877" s="37" t="s">
        <v>11281</v>
      </c>
      <c r="AV877" s="37" t="s">
        <v>11282</v>
      </c>
      <c r="AW877" s="37">
        <v>72.605090000000004</v>
      </c>
      <c r="AX877" s="37" t="s">
        <v>11283</v>
      </c>
      <c r="AY877" s="37" t="s">
        <v>11284</v>
      </c>
      <c r="AZ877" s="3">
        <v>1676</v>
      </c>
      <c r="BA877" s="37" t="s">
        <v>60</v>
      </c>
      <c r="BB877" s="37">
        <v>1676</v>
      </c>
      <c r="BC877" s="37" t="s">
        <v>60</v>
      </c>
      <c r="BD877" s="37" t="s">
        <v>60</v>
      </c>
      <c r="BE877" s="37" t="s">
        <v>60</v>
      </c>
      <c r="BF877" s="37" t="str">
        <f>IFERROR(VLOOKUP(Data_Power_app[[#This Row],[PRO ODER]],'Result'!H:J,3,0),"")</f>
        <v>LAMINATION 3</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Line 7</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928</v>
      </c>
      <c r="B878" s="37" t="s">
        <v>11286</v>
      </c>
      <c r="C878" s="37" t="s">
        <v>9077</v>
      </c>
      <c r="D878" s="37" t="s">
        <v>84</v>
      </c>
      <c r="E878" s="37" t="s">
        <v>142</v>
      </c>
      <c r="F878" s="37" t="s">
        <v>72</v>
      </c>
      <c r="G878" s="37">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7" t="s">
        <v>760</v>
      </c>
      <c r="AH878" s="37" t="s">
        <v>433</v>
      </c>
      <c r="AI878" s="37" t="s">
        <v>11287</v>
      </c>
      <c r="AJ878" s="37" t="s">
        <v>74</v>
      </c>
      <c r="AK878" s="37" t="s">
        <v>65</v>
      </c>
      <c r="AL878" s="37" t="s">
        <v>140</v>
      </c>
      <c r="AM878" s="37" t="s">
        <v>141</v>
      </c>
      <c r="AN878" s="37">
        <v>90.001480000000001</v>
      </c>
      <c r="AO878" s="37" t="s">
        <v>68</v>
      </c>
      <c r="AP878" s="37"/>
      <c r="AQ878" s="37"/>
      <c r="AR878" s="37" t="s">
        <v>68</v>
      </c>
      <c r="AS878" s="37"/>
      <c r="AT878" s="37"/>
      <c r="AU878" s="37" t="s">
        <v>259</v>
      </c>
      <c r="AV878" s="37" t="s">
        <v>260</v>
      </c>
      <c r="AW878" s="37">
        <v>196.81531000000001</v>
      </c>
      <c r="AX878" s="37" t="s">
        <v>176</v>
      </c>
      <c r="AY878" s="37" t="s">
        <v>177</v>
      </c>
      <c r="AZ878" s="3">
        <v>4097</v>
      </c>
      <c r="BA878" s="37" t="s">
        <v>178</v>
      </c>
      <c r="BB878" s="37">
        <v>4097</v>
      </c>
      <c r="BC878" s="37" t="s">
        <v>60</v>
      </c>
      <c r="BD878" s="37" t="s">
        <v>60</v>
      </c>
      <c r="BE878" s="37" t="s">
        <v>535</v>
      </c>
      <c r="BF878" s="37" t="str">
        <f>IFERROR(VLOOKUP(Data_Power_app[[#This Row],[PRO ODER]],'Result'!H:J,3,0),"")</f>
        <v/>
      </c>
      <c r="BG878" s="11" t="str">
        <f>IFERROR(VLOOKUP(Data_Power_app[[#This Row],[PRO ODER]]&amp;"LAM",'Real Time'!A:E,4,0),"")</f>
        <v>ML-04</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7" t="str">
        <f>IFERROR(VLOOKUP(Data_Power_app[[#This Row],[PRO ODER]],'Xuất-Delay-SLT'!B:C,2,0),"")</f>
        <v/>
      </c>
      <c r="BJ878" s="37" t="str">
        <f>IFERROR(VLOOKUP(Data_Power_app[[#This Row],[PRO ODER]],'Plan Lean DC'!A:C,3,0),"")</f>
        <v/>
      </c>
      <c r="BK878" s="37" t="str">
        <f>IFERROR(VLOOKUP(Data_Power_app[[#This Row],[PRO ODER]]&amp;"LEAN_IN",'Real Time'!A:D,4,0),"")</f>
        <v>LEAN-05</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929</v>
      </c>
      <c r="B879" s="37" t="s">
        <v>11857</v>
      </c>
      <c r="C879" s="37" t="s">
        <v>11858</v>
      </c>
      <c r="D879" s="37" t="s">
        <v>84</v>
      </c>
      <c r="E879" s="37" t="s">
        <v>142</v>
      </c>
      <c r="F879" s="37" t="s">
        <v>72</v>
      </c>
      <c r="G879" s="37">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130</v>
      </c>
      <c r="AH879" s="37" t="s">
        <v>433</v>
      </c>
      <c r="AI879" s="37" t="s">
        <v>11859</v>
      </c>
      <c r="AJ879" s="37" t="s">
        <v>74</v>
      </c>
      <c r="AK879" s="37" t="s">
        <v>98</v>
      </c>
      <c r="AL879" s="37" t="s">
        <v>140</v>
      </c>
      <c r="AM879" s="37" t="s">
        <v>141</v>
      </c>
      <c r="AN879" s="37">
        <v>2.6364999999999998</v>
      </c>
      <c r="AO879" s="37" t="s">
        <v>68</v>
      </c>
      <c r="AP879" s="37"/>
      <c r="AQ879" s="37"/>
      <c r="AR879" s="37" t="s">
        <v>68</v>
      </c>
      <c r="AS879" s="37"/>
      <c r="AT879" s="37"/>
      <c r="AU879" s="37" t="s">
        <v>271</v>
      </c>
      <c r="AV879" s="37" t="s">
        <v>272</v>
      </c>
      <c r="AW879" s="37">
        <v>5.7659000000000002</v>
      </c>
      <c r="AX879" s="37" t="s">
        <v>11860</v>
      </c>
      <c r="AY879" s="37" t="s">
        <v>11861</v>
      </c>
      <c r="AZ879" s="3">
        <v>94</v>
      </c>
      <c r="BA879" s="37" t="s">
        <v>178</v>
      </c>
      <c r="BB879" s="37">
        <v>97</v>
      </c>
      <c r="BC879" s="37" t="s">
        <v>60</v>
      </c>
      <c r="BD879" s="37" t="s">
        <v>60</v>
      </c>
      <c r="BE879" s="37" t="s">
        <v>434</v>
      </c>
      <c r="BF879" s="37" t="str">
        <f>IFERROR(VLOOKUP(Data_Power_app[[#This Row],[PRO ODER]],'Result'!H:J,3,0),"")</f>
        <v>LAMINATION 4</v>
      </c>
      <c r="BG879" s="11" t="str">
        <f>IFERROR(VLOOKUP(Data_Power_app[[#This Row],[PRO ODER]]&amp;"LAM",'Real Time'!A:E,4,0),"")</f>
        <v>ML-03</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Line 6, 9</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930</v>
      </c>
      <c r="B880" s="37" t="s">
        <v>11862</v>
      </c>
      <c r="C880" s="37" t="s">
        <v>11863</v>
      </c>
      <c r="D880" s="37" t="s">
        <v>113</v>
      </c>
      <c r="E880" s="37" t="s">
        <v>114</v>
      </c>
      <c r="F880" s="37" t="s">
        <v>72</v>
      </c>
      <c r="G880" s="37">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130</v>
      </c>
      <c r="AH880" s="37" t="s">
        <v>3313</v>
      </c>
      <c r="AI880" s="37" t="s">
        <v>3467</v>
      </c>
      <c r="AJ880" s="37" t="s">
        <v>74</v>
      </c>
      <c r="AK880" s="37" t="s">
        <v>98</v>
      </c>
      <c r="AL880" s="37" t="s">
        <v>3315</v>
      </c>
      <c r="AM880" s="37" t="s">
        <v>3316</v>
      </c>
      <c r="AN880" s="37">
        <v>0.25502000000000002</v>
      </c>
      <c r="AO880" s="37" t="s">
        <v>68</v>
      </c>
      <c r="AP880" s="37"/>
      <c r="AQ880" s="37"/>
      <c r="AR880" s="37" t="s">
        <v>68</v>
      </c>
      <c r="AS880" s="37"/>
      <c r="AT880" s="37"/>
      <c r="AU880" s="37" t="s">
        <v>3468</v>
      </c>
      <c r="AV880" s="37" t="s">
        <v>3469</v>
      </c>
      <c r="AW880" s="37">
        <v>0.55769000000000002</v>
      </c>
      <c r="AX880" s="37" t="s">
        <v>3470</v>
      </c>
      <c r="AY880" s="37" t="s">
        <v>3471</v>
      </c>
      <c r="AZ880" s="3">
        <v>9</v>
      </c>
      <c r="BA880" s="37" t="s">
        <v>60</v>
      </c>
      <c r="BB880" s="37">
        <v>9</v>
      </c>
      <c r="BC880" s="37" t="s">
        <v>60</v>
      </c>
      <c r="BD880" s="37" t="s">
        <v>60</v>
      </c>
      <c r="BE880" s="37" t="s">
        <v>60</v>
      </c>
      <c r="BF880" s="37" t="str">
        <f>IFERROR(VLOOKUP(Data_Power_app[[#This Row],[PRO ODER]],'Result'!H:J,3,0),"")</f>
        <v>LAMINATION 2</v>
      </c>
      <c r="BG880" s="11" t="str">
        <f>IFERROR(VLOOKUP(Data_Power_app[[#This Row],[PRO ODER]]&amp;"LAM",'Real Time'!A:E,4,0),"")</f>
        <v>ML-04</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931</v>
      </c>
      <c r="B881" s="37" t="s">
        <v>11864</v>
      </c>
      <c r="C881" s="37" t="s">
        <v>11865</v>
      </c>
      <c r="D881" s="37" t="s">
        <v>113</v>
      </c>
      <c r="E881" s="37" t="s">
        <v>114</v>
      </c>
      <c r="F881" s="37" t="s">
        <v>72</v>
      </c>
      <c r="G881" s="37">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130</v>
      </c>
      <c r="AH881" s="37" t="s">
        <v>3313</v>
      </c>
      <c r="AI881" s="37" t="s">
        <v>3467</v>
      </c>
      <c r="AJ881" s="37" t="s">
        <v>74</v>
      </c>
      <c r="AK881" s="37" t="s">
        <v>98</v>
      </c>
      <c r="AL881" s="37" t="s">
        <v>3315</v>
      </c>
      <c r="AM881" s="37" t="s">
        <v>3316</v>
      </c>
      <c r="AN881" s="37">
        <v>0.51004000000000005</v>
      </c>
      <c r="AO881" s="37" t="s">
        <v>68</v>
      </c>
      <c r="AP881" s="37"/>
      <c r="AQ881" s="37"/>
      <c r="AR881" s="37" t="s">
        <v>68</v>
      </c>
      <c r="AS881" s="37"/>
      <c r="AT881" s="37"/>
      <c r="AU881" s="37" t="s">
        <v>3468</v>
      </c>
      <c r="AV881" s="37" t="s">
        <v>3469</v>
      </c>
      <c r="AW881" s="37">
        <v>1.11538</v>
      </c>
      <c r="AX881" s="37" t="s">
        <v>3470</v>
      </c>
      <c r="AY881" s="37" t="s">
        <v>3471</v>
      </c>
      <c r="AZ881" s="3">
        <v>18</v>
      </c>
      <c r="BA881" s="37" t="s">
        <v>60</v>
      </c>
      <c r="BB881" s="37">
        <v>18</v>
      </c>
      <c r="BC881" s="37" t="s">
        <v>60</v>
      </c>
      <c r="BD881" s="37" t="s">
        <v>60</v>
      </c>
      <c r="BE881" s="37" t="s">
        <v>60</v>
      </c>
      <c r="BF881" s="37" t="str">
        <f>IFERROR(VLOOKUP(Data_Power_app[[#This Row],[PRO ODER]],'Result'!H:J,3,0),"")</f>
        <v>LAMINATION 2</v>
      </c>
      <c r="BG881" s="11" t="str">
        <f>IFERROR(VLOOKUP(Data_Power_app[[#This Row],[PRO ODER]]&amp;"LAM",'Real Time'!A:E,4,0),"")</f>
        <v>ML-04</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932</v>
      </c>
      <c r="B882" s="37" t="s">
        <v>5769</v>
      </c>
      <c r="C882" s="37" t="s">
        <v>5770</v>
      </c>
      <c r="D882" s="37" t="s">
        <v>84</v>
      </c>
      <c r="E882" s="37" t="s">
        <v>200</v>
      </c>
      <c r="F882" s="37" t="s">
        <v>72</v>
      </c>
      <c r="G882" s="37">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5771</v>
      </c>
      <c r="AJ882" s="37" t="s">
        <v>74</v>
      </c>
      <c r="AK882" s="37" t="s">
        <v>65</v>
      </c>
      <c r="AL882" s="37" t="s">
        <v>162</v>
      </c>
      <c r="AM882" s="37" t="s">
        <v>163</v>
      </c>
      <c r="AN882" s="37">
        <v>0.68672</v>
      </c>
      <c r="AO882" s="37" t="s">
        <v>91</v>
      </c>
      <c r="AP882" s="37" t="s">
        <v>92</v>
      </c>
      <c r="AQ882" s="37">
        <v>0.68672</v>
      </c>
      <c r="AR882" s="37" t="s">
        <v>68</v>
      </c>
      <c r="AS882" s="37"/>
      <c r="AT882" s="37"/>
      <c r="AU882" s="37" t="s">
        <v>5772</v>
      </c>
      <c r="AV882" s="37" t="s">
        <v>5773</v>
      </c>
      <c r="AW882" s="37">
        <v>1.27654</v>
      </c>
      <c r="AX882" s="37" t="s">
        <v>5774</v>
      </c>
      <c r="AY882" s="37" t="s">
        <v>5775</v>
      </c>
      <c r="AZ882" s="3">
        <v>24</v>
      </c>
      <c r="BA882" s="37" t="s">
        <v>178</v>
      </c>
      <c r="BB882" s="37">
        <v>24</v>
      </c>
      <c r="BC882" s="37" t="s">
        <v>60</v>
      </c>
      <c r="BD882" s="37" t="s">
        <v>60</v>
      </c>
      <c r="BE882" s="37" t="s">
        <v>5776</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933</v>
      </c>
      <c r="B883" s="37" t="s">
        <v>11866</v>
      </c>
      <c r="C883" s="37" t="s">
        <v>11867</v>
      </c>
      <c r="D883" s="37" t="s">
        <v>84</v>
      </c>
      <c r="E883" s="37" t="s">
        <v>200</v>
      </c>
      <c r="F883" s="37" t="s">
        <v>72</v>
      </c>
      <c r="G883" s="37">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900</v>
      </c>
      <c r="AH883" s="37" t="s">
        <v>346</v>
      </c>
      <c r="AI883" s="37" t="s">
        <v>5771</v>
      </c>
      <c r="AJ883" s="37" t="s">
        <v>74</v>
      </c>
      <c r="AK883" s="37" t="s">
        <v>65</v>
      </c>
      <c r="AL883" s="37" t="s">
        <v>162</v>
      </c>
      <c r="AM883" s="37" t="s">
        <v>163</v>
      </c>
      <c r="AN883" s="37">
        <v>0.34336</v>
      </c>
      <c r="AO883" s="37" t="s">
        <v>91</v>
      </c>
      <c r="AP883" s="37" t="s">
        <v>92</v>
      </c>
      <c r="AQ883" s="37">
        <v>0.34336</v>
      </c>
      <c r="AR883" s="37" t="s">
        <v>68</v>
      </c>
      <c r="AS883" s="37"/>
      <c r="AT883" s="37"/>
      <c r="AU883" s="37" t="s">
        <v>5772</v>
      </c>
      <c r="AV883" s="37" t="s">
        <v>5773</v>
      </c>
      <c r="AW883" s="37">
        <v>0.63827</v>
      </c>
      <c r="AX883" s="37" t="s">
        <v>5774</v>
      </c>
      <c r="AY883" s="37" t="s">
        <v>5775</v>
      </c>
      <c r="AZ883" s="3">
        <v>12</v>
      </c>
      <c r="BA883" s="37" t="s">
        <v>178</v>
      </c>
      <c r="BB883" s="37">
        <v>12</v>
      </c>
      <c r="BC883" s="37" t="s">
        <v>60</v>
      </c>
      <c r="BD883" s="37" t="s">
        <v>60</v>
      </c>
      <c r="BE883" s="37" t="s">
        <v>5776</v>
      </c>
      <c r="BF883" s="37" t="str">
        <f>IFERROR(VLOOKUP(Data_Power_app[[#This Row],[PRO ODER]],'Result'!H:J,3,0),"")</f>
        <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934</v>
      </c>
      <c r="B884" s="37" t="s">
        <v>11868</v>
      </c>
      <c r="C884" s="37" t="s">
        <v>11869</v>
      </c>
      <c r="D884" s="37" t="s">
        <v>84</v>
      </c>
      <c r="E884" s="37" t="s">
        <v>200</v>
      </c>
      <c r="F884" s="37" t="s">
        <v>72</v>
      </c>
      <c r="G884" s="37">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900</v>
      </c>
      <c r="AH884" s="37" t="s">
        <v>346</v>
      </c>
      <c r="AI884" s="37" t="s">
        <v>5771</v>
      </c>
      <c r="AJ884" s="37" t="s">
        <v>74</v>
      </c>
      <c r="AK884" s="37" t="s">
        <v>65</v>
      </c>
      <c r="AL884" s="37" t="s">
        <v>162</v>
      </c>
      <c r="AM884" s="37" t="s">
        <v>163</v>
      </c>
      <c r="AN884" s="37">
        <v>0.34336</v>
      </c>
      <c r="AO884" s="37" t="s">
        <v>91</v>
      </c>
      <c r="AP884" s="37" t="s">
        <v>92</v>
      </c>
      <c r="AQ884" s="37">
        <v>0.34336</v>
      </c>
      <c r="AR884" s="37" t="s">
        <v>68</v>
      </c>
      <c r="AS884" s="37"/>
      <c r="AT884" s="37"/>
      <c r="AU884" s="37" t="s">
        <v>5772</v>
      </c>
      <c r="AV884" s="37" t="s">
        <v>5773</v>
      </c>
      <c r="AW884" s="37">
        <v>0.63827</v>
      </c>
      <c r="AX884" s="37" t="s">
        <v>5774</v>
      </c>
      <c r="AY884" s="37" t="s">
        <v>5775</v>
      </c>
      <c r="AZ884" s="3">
        <v>12</v>
      </c>
      <c r="BA884" s="37" t="s">
        <v>178</v>
      </c>
      <c r="BB884" s="37">
        <v>12</v>
      </c>
      <c r="BC884" s="37" t="s">
        <v>60</v>
      </c>
      <c r="BD884" s="37" t="s">
        <v>60</v>
      </c>
      <c r="BE884" s="37" t="s">
        <v>5776</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935</v>
      </c>
      <c r="B885" s="37" t="s">
        <v>11870</v>
      </c>
      <c r="C885" s="37" t="s">
        <v>11871</v>
      </c>
      <c r="D885" s="37" t="s">
        <v>84</v>
      </c>
      <c r="E885" s="37" t="s">
        <v>200</v>
      </c>
      <c r="F885" s="37" t="s">
        <v>72</v>
      </c>
      <c r="G885" s="37">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900</v>
      </c>
      <c r="AH885" s="37" t="s">
        <v>346</v>
      </c>
      <c r="AI885" s="37" t="s">
        <v>5771</v>
      </c>
      <c r="AJ885" s="37" t="s">
        <v>74</v>
      </c>
      <c r="AK885" s="37" t="s">
        <v>65</v>
      </c>
      <c r="AL885" s="37" t="s">
        <v>162</v>
      </c>
      <c r="AM885" s="37" t="s">
        <v>163</v>
      </c>
      <c r="AN885" s="37">
        <v>0.28613</v>
      </c>
      <c r="AO885" s="37" t="s">
        <v>91</v>
      </c>
      <c r="AP885" s="37" t="s">
        <v>92</v>
      </c>
      <c r="AQ885" s="37">
        <v>0.28613</v>
      </c>
      <c r="AR885" s="37" t="s">
        <v>68</v>
      </c>
      <c r="AS885" s="37"/>
      <c r="AT885" s="37"/>
      <c r="AU885" s="37" t="s">
        <v>5772</v>
      </c>
      <c r="AV885" s="37" t="s">
        <v>5773</v>
      </c>
      <c r="AW885" s="37">
        <v>0.53188999999999997</v>
      </c>
      <c r="AX885" s="37" t="s">
        <v>5774</v>
      </c>
      <c r="AY885" s="37" t="s">
        <v>5775</v>
      </c>
      <c r="AZ885" s="3">
        <v>10</v>
      </c>
      <c r="BA885" s="37" t="s">
        <v>178</v>
      </c>
      <c r="BB885" s="37">
        <v>10</v>
      </c>
      <c r="BC885" s="37" t="s">
        <v>60</v>
      </c>
      <c r="BD885" s="37" t="s">
        <v>60</v>
      </c>
      <c r="BE885" s="37" t="s">
        <v>5776</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936</v>
      </c>
      <c r="B886" s="37" t="s">
        <v>5777</v>
      </c>
      <c r="C886" s="37" t="s">
        <v>5778</v>
      </c>
      <c r="D886" s="37" t="s">
        <v>84</v>
      </c>
      <c r="E886" s="37" t="s">
        <v>200</v>
      </c>
      <c r="F886" s="37" t="s">
        <v>72</v>
      </c>
      <c r="G886" s="37">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130</v>
      </c>
      <c r="AH886" s="37" t="s">
        <v>346</v>
      </c>
      <c r="AI886" s="37" t="s">
        <v>5771</v>
      </c>
      <c r="AJ886" s="37" t="s">
        <v>74</v>
      </c>
      <c r="AK886" s="37" t="s">
        <v>65</v>
      </c>
      <c r="AL886" s="37" t="s">
        <v>162</v>
      </c>
      <c r="AM886" s="37" t="s">
        <v>163</v>
      </c>
      <c r="AN886" s="37">
        <v>0.63382000000000005</v>
      </c>
      <c r="AO886" s="37" t="s">
        <v>91</v>
      </c>
      <c r="AP886" s="37" t="s">
        <v>92</v>
      </c>
      <c r="AQ886" s="37">
        <v>0.63382000000000005</v>
      </c>
      <c r="AR886" s="37" t="s">
        <v>68</v>
      </c>
      <c r="AS886" s="37"/>
      <c r="AT886" s="37"/>
      <c r="AU886" s="37" t="s">
        <v>5772</v>
      </c>
      <c r="AV886" s="37" t="s">
        <v>5773</v>
      </c>
      <c r="AW886" s="37">
        <v>1.1783999999999999</v>
      </c>
      <c r="AX886" s="37" t="s">
        <v>5774</v>
      </c>
      <c r="AY886" s="37" t="s">
        <v>5775</v>
      </c>
      <c r="AZ886" s="3">
        <v>24</v>
      </c>
      <c r="BA886" s="37" t="s">
        <v>178</v>
      </c>
      <c r="BB886" s="37">
        <v>24</v>
      </c>
      <c r="BC886" s="37" t="s">
        <v>60</v>
      </c>
      <c r="BD886" s="37" t="s">
        <v>60</v>
      </c>
      <c r="BE886" s="37" t="s">
        <v>5776</v>
      </c>
      <c r="BF886" s="37" t="str">
        <f>IFERROR(VLOOKUP(Data_Power_app[[#This Row],[PRO ODER]],'Result'!H:J,3,0),"")</f>
        <v>LAMINATION 1</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937</v>
      </c>
      <c r="B887" s="37" t="s">
        <v>5779</v>
      </c>
      <c r="C887" s="37" t="s">
        <v>5780</v>
      </c>
      <c r="D887" s="37" t="s">
        <v>84</v>
      </c>
      <c r="E887" s="37" t="s">
        <v>200</v>
      </c>
      <c r="F887" s="37" t="s">
        <v>72</v>
      </c>
      <c r="G887" s="37">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130</v>
      </c>
      <c r="AH887" s="37" t="s">
        <v>346</v>
      </c>
      <c r="AI887" s="37" t="s">
        <v>5771</v>
      </c>
      <c r="AJ887" s="37" t="s">
        <v>74</v>
      </c>
      <c r="AK887" s="37" t="s">
        <v>65</v>
      </c>
      <c r="AL887" s="37" t="s">
        <v>162</v>
      </c>
      <c r="AM887" s="37" t="s">
        <v>163</v>
      </c>
      <c r="AN887" s="37">
        <v>0.63382000000000005</v>
      </c>
      <c r="AO887" s="37" t="s">
        <v>91</v>
      </c>
      <c r="AP887" s="37" t="s">
        <v>92</v>
      </c>
      <c r="AQ887" s="37">
        <v>0.63382000000000005</v>
      </c>
      <c r="AR887" s="37" t="s">
        <v>68</v>
      </c>
      <c r="AS887" s="37"/>
      <c r="AT887" s="37"/>
      <c r="AU887" s="37" t="s">
        <v>5772</v>
      </c>
      <c r="AV887" s="37" t="s">
        <v>5773</v>
      </c>
      <c r="AW887" s="37">
        <v>1.1783999999999999</v>
      </c>
      <c r="AX887" s="37" t="s">
        <v>5774</v>
      </c>
      <c r="AY887" s="37" t="s">
        <v>5775</v>
      </c>
      <c r="AZ887" s="3">
        <v>24</v>
      </c>
      <c r="BA887" s="37" t="s">
        <v>178</v>
      </c>
      <c r="BB887" s="37">
        <v>24</v>
      </c>
      <c r="BC887" s="37" t="s">
        <v>60</v>
      </c>
      <c r="BD887" s="37" t="s">
        <v>60</v>
      </c>
      <c r="BE887" s="37" t="s">
        <v>5776</v>
      </c>
      <c r="BF887" s="37" t="str">
        <f>IFERROR(VLOOKUP(Data_Power_app[[#This Row],[PRO ODER]],'Result'!H:J,3,0),"")</f>
        <v>LAMINATION 1</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938</v>
      </c>
      <c r="B888" s="37" t="s">
        <v>11872</v>
      </c>
      <c r="C888" s="37" t="s">
        <v>11873</v>
      </c>
      <c r="D888" s="37" t="s">
        <v>84</v>
      </c>
      <c r="E888" s="37" t="s">
        <v>200</v>
      </c>
      <c r="F888" s="37" t="s">
        <v>72</v>
      </c>
      <c r="G888" s="37">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900</v>
      </c>
      <c r="AH888" s="37" t="s">
        <v>346</v>
      </c>
      <c r="AI888" s="37" t="s">
        <v>5771</v>
      </c>
      <c r="AJ888" s="37" t="s">
        <v>74</v>
      </c>
      <c r="AK888" s="37" t="s">
        <v>65</v>
      </c>
      <c r="AL888" s="37" t="s">
        <v>162</v>
      </c>
      <c r="AM888" s="37" t="s">
        <v>163</v>
      </c>
      <c r="AN888" s="37">
        <v>1.4260999999999999</v>
      </c>
      <c r="AO888" s="37" t="s">
        <v>91</v>
      </c>
      <c r="AP888" s="37" t="s">
        <v>92</v>
      </c>
      <c r="AQ888" s="37">
        <v>1.4260999999999999</v>
      </c>
      <c r="AR888" s="37" t="s">
        <v>68</v>
      </c>
      <c r="AS888" s="37"/>
      <c r="AT888" s="37"/>
      <c r="AU888" s="37" t="s">
        <v>5772</v>
      </c>
      <c r="AV888" s="37" t="s">
        <v>5773</v>
      </c>
      <c r="AW888" s="37">
        <v>2.6514099999999998</v>
      </c>
      <c r="AX888" s="37" t="s">
        <v>5774</v>
      </c>
      <c r="AY888" s="37" t="s">
        <v>5775</v>
      </c>
      <c r="AZ888" s="3">
        <v>54</v>
      </c>
      <c r="BA888" s="37" t="s">
        <v>178</v>
      </c>
      <c r="BB888" s="37">
        <v>54</v>
      </c>
      <c r="BC888" s="37" t="s">
        <v>60</v>
      </c>
      <c r="BD888" s="37" t="s">
        <v>60</v>
      </c>
      <c r="BE888" s="37" t="s">
        <v>5776</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939</v>
      </c>
      <c r="B889" s="37" t="s">
        <v>11874</v>
      </c>
      <c r="C889" s="37" t="s">
        <v>11875</v>
      </c>
      <c r="D889" s="37" t="s">
        <v>84</v>
      </c>
      <c r="E889" s="37" t="s">
        <v>200</v>
      </c>
      <c r="F889" s="37" t="s">
        <v>72</v>
      </c>
      <c r="G889" s="37">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900</v>
      </c>
      <c r="AH889" s="37" t="s">
        <v>346</v>
      </c>
      <c r="AI889" s="37" t="s">
        <v>5771</v>
      </c>
      <c r="AJ889" s="37" t="s">
        <v>74</v>
      </c>
      <c r="AK889" s="37" t="s">
        <v>65</v>
      </c>
      <c r="AL889" s="37" t="s">
        <v>162</v>
      </c>
      <c r="AM889" s="37" t="s">
        <v>163</v>
      </c>
      <c r="AN889" s="37">
        <v>2.2183700000000002</v>
      </c>
      <c r="AO889" s="37" t="s">
        <v>91</v>
      </c>
      <c r="AP889" s="37" t="s">
        <v>92</v>
      </c>
      <c r="AQ889" s="37">
        <v>2.2183700000000002</v>
      </c>
      <c r="AR889" s="37" t="s">
        <v>68</v>
      </c>
      <c r="AS889" s="37"/>
      <c r="AT889" s="37"/>
      <c r="AU889" s="37" t="s">
        <v>5772</v>
      </c>
      <c r="AV889" s="37" t="s">
        <v>5773</v>
      </c>
      <c r="AW889" s="37">
        <v>4.1244100000000001</v>
      </c>
      <c r="AX889" s="37" t="s">
        <v>5774</v>
      </c>
      <c r="AY889" s="37" t="s">
        <v>5775</v>
      </c>
      <c r="AZ889" s="3">
        <v>84</v>
      </c>
      <c r="BA889" s="37" t="s">
        <v>178</v>
      </c>
      <c r="BB889" s="37">
        <v>84</v>
      </c>
      <c r="BC889" s="37" t="s">
        <v>60</v>
      </c>
      <c r="BD889" s="37" t="s">
        <v>60</v>
      </c>
      <c r="BE889" s="37" t="s">
        <v>5776</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940</v>
      </c>
      <c r="B890" s="37" t="s">
        <v>11876</v>
      </c>
      <c r="C890" s="37" t="s">
        <v>11877</v>
      </c>
      <c r="D890" s="37" t="s">
        <v>84</v>
      </c>
      <c r="E890" s="37" t="s">
        <v>200</v>
      </c>
      <c r="F890" s="37" t="s">
        <v>72</v>
      </c>
      <c r="G890" s="37">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900</v>
      </c>
      <c r="AH890" s="37" t="s">
        <v>346</v>
      </c>
      <c r="AI890" s="37" t="s">
        <v>5771</v>
      </c>
      <c r="AJ890" s="37" t="s">
        <v>74</v>
      </c>
      <c r="AK890" s="37" t="s">
        <v>65</v>
      </c>
      <c r="AL890" s="37" t="s">
        <v>162</v>
      </c>
      <c r="AM890" s="37" t="s">
        <v>163</v>
      </c>
      <c r="AN890" s="37">
        <v>3.3275600000000001</v>
      </c>
      <c r="AO890" s="37" t="s">
        <v>91</v>
      </c>
      <c r="AP890" s="37" t="s">
        <v>92</v>
      </c>
      <c r="AQ890" s="37">
        <v>3.3275600000000001</v>
      </c>
      <c r="AR890" s="37" t="s">
        <v>68</v>
      </c>
      <c r="AS890" s="37"/>
      <c r="AT890" s="37"/>
      <c r="AU890" s="37" t="s">
        <v>5772</v>
      </c>
      <c r="AV890" s="37" t="s">
        <v>5773</v>
      </c>
      <c r="AW890" s="37">
        <v>6.1866099999999999</v>
      </c>
      <c r="AX890" s="37" t="s">
        <v>5774</v>
      </c>
      <c r="AY890" s="37" t="s">
        <v>5775</v>
      </c>
      <c r="AZ890" s="3">
        <v>126</v>
      </c>
      <c r="BA890" s="37" t="s">
        <v>178</v>
      </c>
      <c r="BB890" s="37">
        <v>126</v>
      </c>
      <c r="BC890" s="37" t="s">
        <v>60</v>
      </c>
      <c r="BD890" s="37" t="s">
        <v>60</v>
      </c>
      <c r="BE890" s="37" t="s">
        <v>5776</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941</v>
      </c>
      <c r="B891" s="37" t="s">
        <v>11878</v>
      </c>
      <c r="C891" s="37" t="s">
        <v>11879</v>
      </c>
      <c r="D891" s="37" t="s">
        <v>84</v>
      </c>
      <c r="E891" s="37" t="s">
        <v>200</v>
      </c>
      <c r="F891" s="37" t="s">
        <v>72</v>
      </c>
      <c r="G891" s="37">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900</v>
      </c>
      <c r="AH891" s="37" t="s">
        <v>346</v>
      </c>
      <c r="AI891" s="37" t="s">
        <v>5771</v>
      </c>
      <c r="AJ891" s="37" t="s">
        <v>74</v>
      </c>
      <c r="AK891" s="37" t="s">
        <v>65</v>
      </c>
      <c r="AL891" s="37" t="s">
        <v>162</v>
      </c>
      <c r="AM891" s="37" t="s">
        <v>163</v>
      </c>
      <c r="AN891" s="37">
        <v>4.1462399999999997</v>
      </c>
      <c r="AO891" s="37" t="s">
        <v>91</v>
      </c>
      <c r="AP891" s="37" t="s">
        <v>92</v>
      </c>
      <c r="AQ891" s="37">
        <v>4.1462399999999997</v>
      </c>
      <c r="AR891" s="37" t="s">
        <v>68</v>
      </c>
      <c r="AS891" s="37"/>
      <c r="AT891" s="37"/>
      <c r="AU891" s="37" t="s">
        <v>5772</v>
      </c>
      <c r="AV891" s="37" t="s">
        <v>5773</v>
      </c>
      <c r="AW891" s="37">
        <v>7.7087199999999996</v>
      </c>
      <c r="AX891" s="37" t="s">
        <v>5774</v>
      </c>
      <c r="AY891" s="37" t="s">
        <v>5775</v>
      </c>
      <c r="AZ891" s="3">
        <v>157</v>
      </c>
      <c r="BA891" s="37" t="s">
        <v>178</v>
      </c>
      <c r="BB891" s="37">
        <v>157</v>
      </c>
      <c r="BC891" s="37" t="s">
        <v>60</v>
      </c>
      <c r="BD891" s="37" t="s">
        <v>60</v>
      </c>
      <c r="BE891" s="37" t="s">
        <v>5776</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942</v>
      </c>
      <c r="B892" s="37" t="s">
        <v>11880</v>
      </c>
      <c r="C892" s="37" t="s">
        <v>11881</v>
      </c>
      <c r="D892" s="37" t="s">
        <v>84</v>
      </c>
      <c r="E892" s="37" t="s">
        <v>200</v>
      </c>
      <c r="F892" s="37" t="s">
        <v>72</v>
      </c>
      <c r="G892" s="37">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900</v>
      </c>
      <c r="AH892" s="37" t="s">
        <v>346</v>
      </c>
      <c r="AI892" s="37" t="s">
        <v>5771</v>
      </c>
      <c r="AJ892" s="37" t="s">
        <v>74</v>
      </c>
      <c r="AK892" s="37" t="s">
        <v>65</v>
      </c>
      <c r="AL892" s="37" t="s">
        <v>162</v>
      </c>
      <c r="AM892" s="37" t="s">
        <v>163</v>
      </c>
      <c r="AN892" s="37">
        <v>4.1462399999999997</v>
      </c>
      <c r="AO892" s="37" t="s">
        <v>91</v>
      </c>
      <c r="AP892" s="37" t="s">
        <v>92</v>
      </c>
      <c r="AQ892" s="37">
        <v>4.1462399999999997</v>
      </c>
      <c r="AR892" s="37" t="s">
        <v>68</v>
      </c>
      <c r="AS892" s="37"/>
      <c r="AT892" s="37"/>
      <c r="AU892" s="37" t="s">
        <v>5772</v>
      </c>
      <c r="AV892" s="37" t="s">
        <v>5773</v>
      </c>
      <c r="AW892" s="37">
        <v>7.7087199999999996</v>
      </c>
      <c r="AX892" s="37" t="s">
        <v>5774</v>
      </c>
      <c r="AY892" s="37" t="s">
        <v>5775</v>
      </c>
      <c r="AZ892" s="3">
        <v>157</v>
      </c>
      <c r="BA892" s="37" t="s">
        <v>178</v>
      </c>
      <c r="BB892" s="37">
        <v>157</v>
      </c>
      <c r="BC892" s="37" t="s">
        <v>60</v>
      </c>
      <c r="BD892" s="37" t="s">
        <v>60</v>
      </c>
      <c r="BE892" s="37" t="s">
        <v>5776</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943</v>
      </c>
      <c r="B893" s="37" t="s">
        <v>11882</v>
      </c>
      <c r="C893" s="37" t="s">
        <v>11883</v>
      </c>
      <c r="D893" s="37" t="s">
        <v>84</v>
      </c>
      <c r="E893" s="37" t="s">
        <v>200</v>
      </c>
      <c r="F893" s="37" t="s">
        <v>72</v>
      </c>
      <c r="G893" s="37">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7" t="s">
        <v>900</v>
      </c>
      <c r="AH893" s="37" t="s">
        <v>346</v>
      </c>
      <c r="AI893" s="37" t="s">
        <v>5771</v>
      </c>
      <c r="AJ893" s="37" t="s">
        <v>74</v>
      </c>
      <c r="AK893" s="37" t="s">
        <v>65</v>
      </c>
      <c r="AL893" s="37" t="s">
        <v>162</v>
      </c>
      <c r="AM893" s="37" t="s">
        <v>163</v>
      </c>
      <c r="AN893" s="37">
        <v>3.9486500000000002</v>
      </c>
      <c r="AO893" s="37" t="s">
        <v>91</v>
      </c>
      <c r="AP893" s="37" t="s">
        <v>92</v>
      </c>
      <c r="AQ893" s="37">
        <v>3.9486500000000002</v>
      </c>
      <c r="AR893" s="37" t="s">
        <v>68</v>
      </c>
      <c r="AS893" s="37"/>
      <c r="AT893" s="37"/>
      <c r="AU893" s="37" t="s">
        <v>5772</v>
      </c>
      <c r="AV893" s="37" t="s">
        <v>5773</v>
      </c>
      <c r="AW893" s="37">
        <v>7.3401100000000001</v>
      </c>
      <c r="AX893" s="37" t="s">
        <v>5774</v>
      </c>
      <c r="AY893" s="37" t="s">
        <v>5775</v>
      </c>
      <c r="AZ893" s="3">
        <v>138</v>
      </c>
      <c r="BA893" s="37" t="s">
        <v>178</v>
      </c>
      <c r="BB893" s="37">
        <v>138</v>
      </c>
      <c r="BC893" s="37" t="s">
        <v>60</v>
      </c>
      <c r="BD893" s="37" t="s">
        <v>60</v>
      </c>
      <c r="BE893" s="37" t="s">
        <v>5776</v>
      </c>
      <c r="BF893" s="37" t="str">
        <f>IFERROR(VLOOKUP(Data_Power_app[[#This Row],[PRO ODER]],'Result'!H:J,3,0),"")</f>
        <v/>
      </c>
      <c r="BG893" s="11" t="str">
        <f>IFERROR(VLOOKUP(Data_Power_app[[#This Row],[PRO ODER]]&amp;"LAM",'Real Time'!A:E,4,0),"")</f>
        <v>ML-01</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944</v>
      </c>
      <c r="B894" s="37" t="s">
        <v>11884</v>
      </c>
      <c r="C894" s="37" t="s">
        <v>11885</v>
      </c>
      <c r="D894" s="37" t="s">
        <v>84</v>
      </c>
      <c r="E894" s="37" t="s">
        <v>200</v>
      </c>
      <c r="F894" s="37" t="s">
        <v>72</v>
      </c>
      <c r="G894" s="37">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7" t="s">
        <v>900</v>
      </c>
      <c r="AH894" s="37" t="s">
        <v>346</v>
      </c>
      <c r="AI894" s="37" t="s">
        <v>5771</v>
      </c>
      <c r="AJ894" s="37" t="s">
        <v>74</v>
      </c>
      <c r="AK894" s="37" t="s">
        <v>65</v>
      </c>
      <c r="AL894" s="37" t="s">
        <v>162</v>
      </c>
      <c r="AM894" s="37" t="s">
        <v>163</v>
      </c>
      <c r="AN894" s="37">
        <v>2.7468900000000001</v>
      </c>
      <c r="AO894" s="37" t="s">
        <v>91</v>
      </c>
      <c r="AP894" s="37" t="s">
        <v>92</v>
      </c>
      <c r="AQ894" s="37">
        <v>2.7468900000000001</v>
      </c>
      <c r="AR894" s="37" t="s">
        <v>68</v>
      </c>
      <c r="AS894" s="37"/>
      <c r="AT894" s="37"/>
      <c r="AU894" s="37" t="s">
        <v>5772</v>
      </c>
      <c r="AV894" s="37" t="s">
        <v>5773</v>
      </c>
      <c r="AW894" s="37">
        <v>5.10616</v>
      </c>
      <c r="AX894" s="37" t="s">
        <v>5774</v>
      </c>
      <c r="AY894" s="37" t="s">
        <v>5775</v>
      </c>
      <c r="AZ894" s="3">
        <v>96</v>
      </c>
      <c r="BA894" s="37" t="s">
        <v>178</v>
      </c>
      <c r="BB894" s="37">
        <v>96</v>
      </c>
      <c r="BC894" s="37" t="s">
        <v>60</v>
      </c>
      <c r="BD894" s="37" t="s">
        <v>60</v>
      </c>
      <c r="BE894" s="37" t="s">
        <v>5776</v>
      </c>
      <c r="BF894" s="37" t="str">
        <f>IFERROR(VLOOKUP(Data_Power_app[[#This Row],[PRO ODER]],'Result'!H:J,3,0),"")</f>
        <v/>
      </c>
      <c r="BG894" s="11" t="str">
        <f>IFERROR(VLOOKUP(Data_Power_app[[#This Row],[PRO ODER]]&amp;"LAM",'Real Time'!A:E,4,0),"")</f>
        <v>ML-01</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945</v>
      </c>
      <c r="B895" s="37" t="s">
        <v>11886</v>
      </c>
      <c r="C895" s="37" t="s">
        <v>11887</v>
      </c>
      <c r="D895" s="37" t="s">
        <v>84</v>
      </c>
      <c r="E895" s="37" t="s">
        <v>200</v>
      </c>
      <c r="F895" s="37" t="s">
        <v>72</v>
      </c>
      <c r="G895" s="37">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7" t="s">
        <v>900</v>
      </c>
      <c r="AH895" s="37" t="s">
        <v>346</v>
      </c>
      <c r="AI895" s="37" t="s">
        <v>5771</v>
      </c>
      <c r="AJ895" s="37" t="s">
        <v>74</v>
      </c>
      <c r="AK895" s="37" t="s">
        <v>65</v>
      </c>
      <c r="AL895" s="37" t="s">
        <v>162</v>
      </c>
      <c r="AM895" s="37" t="s">
        <v>163</v>
      </c>
      <c r="AN895" s="37">
        <v>0.51504000000000005</v>
      </c>
      <c r="AO895" s="37" t="s">
        <v>91</v>
      </c>
      <c r="AP895" s="37" t="s">
        <v>92</v>
      </c>
      <c r="AQ895" s="37">
        <v>0.51504000000000005</v>
      </c>
      <c r="AR895" s="37" t="s">
        <v>68</v>
      </c>
      <c r="AS895" s="37"/>
      <c r="AT895" s="37"/>
      <c r="AU895" s="37" t="s">
        <v>5772</v>
      </c>
      <c r="AV895" s="37" t="s">
        <v>5773</v>
      </c>
      <c r="AW895" s="37">
        <v>0.95740999999999998</v>
      </c>
      <c r="AX895" s="37" t="s">
        <v>5774</v>
      </c>
      <c r="AY895" s="37" t="s">
        <v>5775</v>
      </c>
      <c r="AZ895" s="3">
        <v>18</v>
      </c>
      <c r="BA895" s="37" t="s">
        <v>178</v>
      </c>
      <c r="BB895" s="37">
        <v>18</v>
      </c>
      <c r="BC895" s="37" t="s">
        <v>60</v>
      </c>
      <c r="BD895" s="37" t="s">
        <v>60</v>
      </c>
      <c r="BE895" s="37" t="s">
        <v>5776</v>
      </c>
      <c r="BF895" s="37" t="str">
        <f>IFERROR(VLOOKUP(Data_Power_app[[#This Row],[PRO ODER]],'Result'!H:J,3,0),"")</f>
        <v/>
      </c>
      <c r="BG895" s="11" t="str">
        <f>IFERROR(VLOOKUP(Data_Power_app[[#This Row],[PRO ODER]]&amp;"LAM",'Real Time'!A:E,4,0),"")</f>
        <v>ML-01</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946</v>
      </c>
      <c r="B896" s="37" t="s">
        <v>11888</v>
      </c>
      <c r="C896" s="37" t="s">
        <v>11889</v>
      </c>
      <c r="D896" s="37" t="s">
        <v>84</v>
      </c>
      <c r="E896" s="37" t="s">
        <v>200</v>
      </c>
      <c r="F896" s="37" t="s">
        <v>72</v>
      </c>
      <c r="G896" s="37">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7" t="s">
        <v>900</v>
      </c>
      <c r="AH896" s="37" t="s">
        <v>346</v>
      </c>
      <c r="AI896" s="37" t="s">
        <v>5771</v>
      </c>
      <c r="AJ896" s="37" t="s">
        <v>74</v>
      </c>
      <c r="AK896" s="37" t="s">
        <v>65</v>
      </c>
      <c r="AL896" s="37" t="s">
        <v>162</v>
      </c>
      <c r="AM896" s="37" t="s">
        <v>163</v>
      </c>
      <c r="AN896" s="37">
        <v>1.7168000000000001</v>
      </c>
      <c r="AO896" s="37" t="s">
        <v>91</v>
      </c>
      <c r="AP896" s="37" t="s">
        <v>92</v>
      </c>
      <c r="AQ896" s="37">
        <v>1.7168000000000001</v>
      </c>
      <c r="AR896" s="37" t="s">
        <v>68</v>
      </c>
      <c r="AS896" s="37"/>
      <c r="AT896" s="37"/>
      <c r="AU896" s="37" t="s">
        <v>5772</v>
      </c>
      <c r="AV896" s="37" t="s">
        <v>5773</v>
      </c>
      <c r="AW896" s="37">
        <v>3.1913499999999999</v>
      </c>
      <c r="AX896" s="37" t="s">
        <v>5774</v>
      </c>
      <c r="AY896" s="37" t="s">
        <v>5775</v>
      </c>
      <c r="AZ896" s="3">
        <v>60</v>
      </c>
      <c r="BA896" s="37" t="s">
        <v>178</v>
      </c>
      <c r="BB896" s="37">
        <v>60</v>
      </c>
      <c r="BC896" s="37" t="s">
        <v>60</v>
      </c>
      <c r="BD896" s="37" t="s">
        <v>60</v>
      </c>
      <c r="BE896" s="37" t="s">
        <v>5776</v>
      </c>
      <c r="BF896" s="37" t="str">
        <f>IFERROR(VLOOKUP(Data_Power_app[[#This Row],[PRO ODER]],'Result'!H:J,3,0),"")</f>
        <v/>
      </c>
      <c r="BG896" s="11" t="str">
        <f>IFERROR(VLOOKUP(Data_Power_app[[#This Row],[PRO ODER]]&amp;"LAM",'Real Time'!A:E,4,0),"")</f>
        <v>ML-01</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7" t="str">
        <f>IFERROR(VLOOKUP(Data_Power_app[[#This Row],[PRO ODER]],'Xuất-Delay-SLT'!B:C,2,0),"")</f>
        <v/>
      </c>
      <c r="BJ896" s="37" t="str">
        <f>IFERROR(VLOOKUP(Data_Power_app[[#This Row],[PRO ODER]],'Plan Lean DC'!A:C,3,0),"")</f>
        <v/>
      </c>
      <c r="BK896" s="37" t="str">
        <f>IFERROR(VLOOKUP(Data_Power_app[[#This Row],[PRO ODER]]&amp;"LEAN_IN",'Real Time'!A:D,4,0),"")</f>
        <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947</v>
      </c>
      <c r="B897" s="37" t="s">
        <v>11013</v>
      </c>
      <c r="C897" s="37" t="s">
        <v>9029</v>
      </c>
      <c r="D897" s="37" t="s">
        <v>187</v>
      </c>
      <c r="E897" s="37" t="s">
        <v>245</v>
      </c>
      <c r="F897" s="37" t="s">
        <v>72</v>
      </c>
      <c r="G897" s="37">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7" t="s">
        <v>760</v>
      </c>
      <c r="AH897" s="37" t="s">
        <v>246</v>
      </c>
      <c r="AI897" s="37" t="s">
        <v>4911</v>
      </c>
      <c r="AJ897" s="37" t="s">
        <v>74</v>
      </c>
      <c r="AK897" s="37" t="s">
        <v>98</v>
      </c>
      <c r="AL897" s="37" t="s">
        <v>4912</v>
      </c>
      <c r="AM897" s="37" t="s">
        <v>4913</v>
      </c>
      <c r="AN897" s="37">
        <v>40.027639999999998</v>
      </c>
      <c r="AO897" s="37" t="s">
        <v>68</v>
      </c>
      <c r="AP897" s="37"/>
      <c r="AQ897" s="37"/>
      <c r="AR897" s="37" t="s">
        <v>68</v>
      </c>
      <c r="AS897" s="37"/>
      <c r="AT897" s="37"/>
      <c r="AU897" s="37" t="s">
        <v>4914</v>
      </c>
      <c r="AV897" s="37" t="s">
        <v>4915</v>
      </c>
      <c r="AW897" s="37">
        <v>48.155520000000003</v>
      </c>
      <c r="AX897" s="37" t="s">
        <v>4916</v>
      </c>
      <c r="AY897" s="37" t="s">
        <v>4917</v>
      </c>
      <c r="AZ897" s="3">
        <v>1025</v>
      </c>
      <c r="BA897" s="37" t="s">
        <v>178</v>
      </c>
      <c r="BB897" s="37">
        <v>1025</v>
      </c>
      <c r="BC897" s="37" t="s">
        <v>60</v>
      </c>
      <c r="BD897" s="37" t="s">
        <v>60</v>
      </c>
      <c r="BE897" s="37" t="s">
        <v>251</v>
      </c>
      <c r="BF897" s="37" t="str">
        <f>IFERROR(VLOOKUP(Data_Power_app[[#This Row],[PRO ODER]],'Result'!H:J,3,0),"")</f>
        <v/>
      </c>
      <c r="BG897" s="11"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7" t="str">
        <f>IFERROR(VLOOKUP(Data_Power_app[[#This Row],[PRO ODER]],'Xuất-Delay-SLT'!B:C,2,0),"")</f>
        <v>URGENT</v>
      </c>
      <c r="BJ897" s="37" t="str">
        <f>IFERROR(VLOOKUP(Data_Power_app[[#This Row],[PRO ODER]],'Plan Lean DC'!A:C,3,0),"")</f>
        <v/>
      </c>
      <c r="BK897" s="37" t="str">
        <f>IFERROR(VLOOKUP(Data_Power_app[[#This Row],[PRO ODER]]&amp;"LEAN_IN",'Real Time'!A:D,4,0),"")</f>
        <v>LEAN-06</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948</v>
      </c>
      <c r="B898" s="37" t="s">
        <v>11014</v>
      </c>
      <c r="C898" s="37" t="s">
        <v>9030</v>
      </c>
      <c r="D898" s="37" t="s">
        <v>187</v>
      </c>
      <c r="E898" s="37" t="s">
        <v>245</v>
      </c>
      <c r="F898" s="37" t="s">
        <v>72</v>
      </c>
      <c r="G898" s="37">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7" t="s">
        <v>760</v>
      </c>
      <c r="AH898" s="37" t="s">
        <v>246</v>
      </c>
      <c r="AI898" s="37" t="s">
        <v>4911</v>
      </c>
      <c r="AJ898" s="37" t="s">
        <v>74</v>
      </c>
      <c r="AK898" s="37" t="s">
        <v>98</v>
      </c>
      <c r="AL898" s="37" t="s">
        <v>4912</v>
      </c>
      <c r="AM898" s="37" t="s">
        <v>4913</v>
      </c>
      <c r="AN898" s="37">
        <v>27.991109999999999</v>
      </c>
      <c r="AO898" s="37" t="s">
        <v>68</v>
      </c>
      <c r="AP898" s="37"/>
      <c r="AQ898" s="37"/>
      <c r="AR898" s="37" t="s">
        <v>68</v>
      </c>
      <c r="AS898" s="37"/>
      <c r="AT898" s="37"/>
      <c r="AU898" s="37" t="s">
        <v>4914</v>
      </c>
      <c r="AV898" s="37" t="s">
        <v>4915</v>
      </c>
      <c r="AW898" s="37">
        <v>33.675249999999998</v>
      </c>
      <c r="AX898" s="37" t="s">
        <v>4916</v>
      </c>
      <c r="AY898" s="37" t="s">
        <v>4917</v>
      </c>
      <c r="AZ898" s="3">
        <v>725</v>
      </c>
      <c r="BA898" s="37" t="s">
        <v>178</v>
      </c>
      <c r="BB898" s="37">
        <v>725</v>
      </c>
      <c r="BC898" s="37" t="s">
        <v>60</v>
      </c>
      <c r="BD898" s="37" t="s">
        <v>60</v>
      </c>
      <c r="BE898" s="37" t="s">
        <v>251</v>
      </c>
      <c r="BF898" s="37" t="str">
        <f>IFERROR(VLOOKUP(Data_Power_app[[#This Row],[PRO ODER]],'Result'!H:J,3,0),"")</f>
        <v/>
      </c>
      <c r="BG898" s="11"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7" t="str">
        <f>IFERROR(VLOOKUP(Data_Power_app[[#This Row],[PRO ODER]],'Xuất-Delay-SLT'!B:C,2,0),"")</f>
        <v>URGENT</v>
      </c>
      <c r="BJ898" s="37" t="str">
        <f>IFERROR(VLOOKUP(Data_Power_app[[#This Row],[PRO ODER]],'Plan Lean DC'!A:C,3,0),"")</f>
        <v/>
      </c>
      <c r="BK898" s="37" t="str">
        <f>IFERROR(VLOOKUP(Data_Power_app[[#This Row],[PRO ODER]]&amp;"LEAN_IN",'Real Time'!A:D,4,0),"")</f>
        <v>LEAN-06</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949</v>
      </c>
      <c r="B899" s="37" t="s">
        <v>11015</v>
      </c>
      <c r="C899" s="37" t="s">
        <v>9031</v>
      </c>
      <c r="D899" s="37" t="s">
        <v>187</v>
      </c>
      <c r="E899" s="37" t="s">
        <v>245</v>
      </c>
      <c r="F899" s="37" t="s">
        <v>72</v>
      </c>
      <c r="G899" s="37">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7" t="s">
        <v>760</v>
      </c>
      <c r="AH899" s="37" t="s">
        <v>246</v>
      </c>
      <c r="AI899" s="37" t="s">
        <v>4911</v>
      </c>
      <c r="AJ899" s="37" t="s">
        <v>74</v>
      </c>
      <c r="AK899" s="37" t="s">
        <v>98</v>
      </c>
      <c r="AL899" s="37" t="s">
        <v>4912</v>
      </c>
      <c r="AM899" s="37" t="s">
        <v>4913</v>
      </c>
      <c r="AN899" s="37">
        <v>18.548500000000001</v>
      </c>
      <c r="AO899" s="37" t="s">
        <v>68</v>
      </c>
      <c r="AP899" s="37"/>
      <c r="AQ899" s="37"/>
      <c r="AR899" s="37" t="s">
        <v>68</v>
      </c>
      <c r="AS899" s="37"/>
      <c r="AT899" s="37"/>
      <c r="AU899" s="37" t="s">
        <v>4914</v>
      </c>
      <c r="AV899" s="37" t="s">
        <v>4915</v>
      </c>
      <c r="AW899" s="37">
        <v>22.315259999999999</v>
      </c>
      <c r="AX899" s="37" t="s">
        <v>4916</v>
      </c>
      <c r="AY899" s="37" t="s">
        <v>4917</v>
      </c>
      <c r="AZ899" s="3">
        <v>485</v>
      </c>
      <c r="BA899" s="37" t="s">
        <v>178</v>
      </c>
      <c r="BB899" s="37">
        <v>485</v>
      </c>
      <c r="BC899" s="37" t="s">
        <v>60</v>
      </c>
      <c r="BD899" s="37" t="s">
        <v>60</v>
      </c>
      <c r="BE899" s="37" t="s">
        <v>251</v>
      </c>
      <c r="BF899" s="37" t="str">
        <f>IFERROR(VLOOKUP(Data_Power_app[[#This Row],[PRO ODER]],'Result'!H:J,3,0),"")</f>
        <v/>
      </c>
      <c r="BG899" s="11" t="str">
        <f>IFERROR(VLOOKUP(Data_Power_app[[#This Row],[PRO ODER]]&amp;"LAM",'Real Time'!A:E,4,0),"")</f>
        <v>ML-07</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7" t="str">
        <f>IFERROR(VLOOKUP(Data_Power_app[[#This Row],[PRO ODER]],'Xuất-Delay-SLT'!B:C,2,0),"")</f>
        <v>URGENT</v>
      </c>
      <c r="BJ899" s="37" t="str">
        <f>IFERROR(VLOOKUP(Data_Power_app[[#This Row],[PRO ODER]],'Plan Lean DC'!A:C,3,0),"")</f>
        <v/>
      </c>
      <c r="BK899" s="37" t="str">
        <f>IFERROR(VLOOKUP(Data_Power_app[[#This Row],[PRO ODER]]&amp;"LEAN_IN",'Real Time'!A:D,4,0),"")</f>
        <v>LEAN-06</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950</v>
      </c>
      <c r="B900" s="37" t="s">
        <v>4398</v>
      </c>
      <c r="C900" s="37" t="s">
        <v>4399</v>
      </c>
      <c r="D900" s="37" t="s">
        <v>237</v>
      </c>
      <c r="E900" s="37" t="s">
        <v>238</v>
      </c>
      <c r="F900" s="37" t="s">
        <v>59</v>
      </c>
      <c r="G900" s="37">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7" t="s">
        <v>760</v>
      </c>
      <c r="AH900" s="37" t="s">
        <v>239</v>
      </c>
      <c r="AI900" s="37" t="s">
        <v>3376</v>
      </c>
      <c r="AJ900" s="37" t="s">
        <v>240</v>
      </c>
      <c r="AK900" s="37" t="s">
        <v>65</v>
      </c>
      <c r="AL900" s="37" t="s">
        <v>241</v>
      </c>
      <c r="AM900" s="37" t="s">
        <v>242</v>
      </c>
      <c r="AN900" s="37">
        <v>4.0595400000000001</v>
      </c>
      <c r="AO900" s="37" t="s">
        <v>68</v>
      </c>
      <c r="AP900" s="37"/>
      <c r="AQ900" s="37"/>
      <c r="AR900" s="37" t="s">
        <v>68</v>
      </c>
      <c r="AS900" s="37"/>
      <c r="AT900" s="37"/>
      <c r="AU900" s="37" t="s">
        <v>296</v>
      </c>
      <c r="AV900" s="37" t="s">
        <v>297</v>
      </c>
      <c r="AW900" s="37">
        <v>15.093540000000001</v>
      </c>
      <c r="AX900" s="37" t="s">
        <v>3377</v>
      </c>
      <c r="AY900" s="37" t="s">
        <v>3378</v>
      </c>
      <c r="AZ900" s="3">
        <v>196</v>
      </c>
      <c r="BA900" s="37" t="s">
        <v>60</v>
      </c>
      <c r="BB900" s="37">
        <v>196</v>
      </c>
      <c r="BC900" s="37" t="s">
        <v>60</v>
      </c>
      <c r="BD900" s="37" t="s">
        <v>60</v>
      </c>
      <c r="BE900" s="37" t="s">
        <v>60</v>
      </c>
      <c r="BF900" s="37" t="str">
        <f>IFERROR(VLOOKUP(Data_Power_app[[#This Row],[PRO ODER]],'Result'!H:J,3,0),"")</f>
        <v>LAMINATION 5</v>
      </c>
      <c r="BG900" s="11" t="str">
        <f>IFERROR(VLOOKUP(Data_Power_app[[#This Row],[PRO ODER]]&amp;"LAM",'Real Time'!A:E,4,0),"")</f>
        <v>ML-05</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951</v>
      </c>
      <c r="B901" s="37" t="s">
        <v>4400</v>
      </c>
      <c r="C901" s="37" t="s">
        <v>4401</v>
      </c>
      <c r="D901" s="37" t="s">
        <v>237</v>
      </c>
      <c r="E901" s="37" t="s">
        <v>238</v>
      </c>
      <c r="F901" s="37" t="s">
        <v>59</v>
      </c>
      <c r="G901" s="37">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7" t="s">
        <v>95</v>
      </c>
      <c r="AH901" s="37" t="s">
        <v>239</v>
      </c>
      <c r="AI901" s="37" t="s">
        <v>3376</v>
      </c>
      <c r="AJ901" s="37" t="s">
        <v>240</v>
      </c>
      <c r="AK901" s="37" t="s">
        <v>65</v>
      </c>
      <c r="AL901" s="37" t="s">
        <v>241</v>
      </c>
      <c r="AM901" s="37" t="s">
        <v>242</v>
      </c>
      <c r="AN901" s="37">
        <v>6.7388599999999999</v>
      </c>
      <c r="AO901" s="37" t="s">
        <v>68</v>
      </c>
      <c r="AP901" s="37"/>
      <c r="AQ901" s="37"/>
      <c r="AR901" s="37" t="s">
        <v>68</v>
      </c>
      <c r="AS901" s="37"/>
      <c r="AT901" s="37"/>
      <c r="AU901" s="37" t="s">
        <v>296</v>
      </c>
      <c r="AV901" s="37" t="s">
        <v>297</v>
      </c>
      <c r="AW901" s="37">
        <v>25.054939999999998</v>
      </c>
      <c r="AX901" s="37" t="s">
        <v>3377</v>
      </c>
      <c r="AY901" s="37" t="s">
        <v>3378</v>
      </c>
      <c r="AZ901" s="3">
        <v>334</v>
      </c>
      <c r="BA901" s="37" t="s">
        <v>60</v>
      </c>
      <c r="BB901" s="37">
        <v>334</v>
      </c>
      <c r="BC901" s="37" t="s">
        <v>60</v>
      </c>
      <c r="BD901" s="37" t="s">
        <v>60</v>
      </c>
      <c r="BE901" s="37" t="s">
        <v>60</v>
      </c>
      <c r="BF901" s="37" t="str">
        <f>IFERROR(VLOOKUP(Data_Power_app[[#This Row],[PRO ODER]],'Result'!H:J,3,0),"")</f>
        <v>LAMINATION 5</v>
      </c>
      <c r="BG901" s="11" t="str">
        <f>IFERROR(VLOOKUP(Data_Power_app[[#This Row],[PRO ODER]]&amp;"LAM",'Real Time'!A:E,4,0),"")</f>
        <v>ML-05</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952</v>
      </c>
      <c r="B902" s="37" t="s">
        <v>4437</v>
      </c>
      <c r="C902" s="37" t="s">
        <v>4438</v>
      </c>
      <c r="D902" s="37" t="s">
        <v>237</v>
      </c>
      <c r="E902" s="37" t="s">
        <v>238</v>
      </c>
      <c r="F902" s="37" t="s">
        <v>59</v>
      </c>
      <c r="G902" s="37">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7" t="s">
        <v>62</v>
      </c>
      <c r="AH902" s="37" t="s">
        <v>239</v>
      </c>
      <c r="AI902" s="37" t="s">
        <v>479</v>
      </c>
      <c r="AJ902" s="37" t="s">
        <v>240</v>
      </c>
      <c r="AK902" s="37" t="s">
        <v>65</v>
      </c>
      <c r="AL902" s="37" t="s">
        <v>241</v>
      </c>
      <c r="AM902" s="37" t="s">
        <v>242</v>
      </c>
      <c r="AN902" s="37">
        <v>2.3424900000000002</v>
      </c>
      <c r="AO902" s="37" t="s">
        <v>68</v>
      </c>
      <c r="AP902" s="37"/>
      <c r="AQ902" s="37"/>
      <c r="AR902" s="37" t="s">
        <v>68</v>
      </c>
      <c r="AS902" s="37"/>
      <c r="AT902" s="37"/>
      <c r="AU902" s="37" t="s">
        <v>243</v>
      </c>
      <c r="AV902" s="37" t="s">
        <v>244</v>
      </c>
      <c r="AW902" s="37">
        <v>8.7096699999999991</v>
      </c>
      <c r="AX902" s="37" t="s">
        <v>377</v>
      </c>
      <c r="AY902" s="37" t="s">
        <v>378</v>
      </c>
      <c r="AZ902" s="3">
        <v>108</v>
      </c>
      <c r="BA902" s="37" t="s">
        <v>60</v>
      </c>
      <c r="BB902" s="37">
        <v>108</v>
      </c>
      <c r="BC902" s="37" t="s">
        <v>60</v>
      </c>
      <c r="BD902" s="37" t="s">
        <v>60</v>
      </c>
      <c r="BE902" s="37" t="s">
        <v>60</v>
      </c>
      <c r="BF902" s="37" t="str">
        <f>IFERROR(VLOOKUP(Data_Power_app[[#This Row],[PRO ODER]],'Result'!H:J,3,0),"")</f>
        <v>LAMINATION 5</v>
      </c>
      <c r="BG902" s="11" t="str">
        <f>IFERROR(VLOOKUP(Data_Power_app[[#This Row],[PRO ODER]]&amp;"LAM",'Real Time'!A:E,4,0),"")</f>
        <v>ML-06</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LEANLINE1_2</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953</v>
      </c>
      <c r="B903" s="37" t="s">
        <v>4439</v>
      </c>
      <c r="C903" s="37" t="s">
        <v>4440</v>
      </c>
      <c r="D903" s="37" t="s">
        <v>237</v>
      </c>
      <c r="E903" s="37" t="s">
        <v>238</v>
      </c>
      <c r="F903" s="37" t="s">
        <v>59</v>
      </c>
      <c r="G903" s="37">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7" t="s">
        <v>760</v>
      </c>
      <c r="AH903" s="37" t="s">
        <v>239</v>
      </c>
      <c r="AI903" s="37" t="s">
        <v>479</v>
      </c>
      <c r="AJ903" s="37" t="s">
        <v>240</v>
      </c>
      <c r="AK903" s="37" t="s">
        <v>65</v>
      </c>
      <c r="AL903" s="37" t="s">
        <v>241</v>
      </c>
      <c r="AM903" s="37" t="s">
        <v>242</v>
      </c>
      <c r="AN903" s="37">
        <v>5.2089299999999996</v>
      </c>
      <c r="AO903" s="37" t="s">
        <v>68</v>
      </c>
      <c r="AP903" s="37"/>
      <c r="AQ903" s="37"/>
      <c r="AR903" s="37" t="s">
        <v>68</v>
      </c>
      <c r="AS903" s="37"/>
      <c r="AT903" s="37"/>
      <c r="AU903" s="37" t="s">
        <v>243</v>
      </c>
      <c r="AV903" s="37" t="s">
        <v>244</v>
      </c>
      <c r="AW903" s="37">
        <v>19.36646</v>
      </c>
      <c r="AX903" s="37" t="s">
        <v>377</v>
      </c>
      <c r="AY903" s="37" t="s">
        <v>378</v>
      </c>
      <c r="AZ903" s="3">
        <v>262</v>
      </c>
      <c r="BA903" s="37" t="s">
        <v>60</v>
      </c>
      <c r="BB903" s="37">
        <v>262</v>
      </c>
      <c r="BC903" s="37" t="s">
        <v>60</v>
      </c>
      <c r="BD903" s="37" t="s">
        <v>60</v>
      </c>
      <c r="BE903" s="37" t="s">
        <v>60</v>
      </c>
      <c r="BF903" s="37" t="str">
        <f>IFERROR(VLOOKUP(Data_Power_app[[#This Row],[PRO ODER]],'Result'!H:J,3,0),"")</f>
        <v>LAMINATION 5</v>
      </c>
      <c r="BG903" s="11" t="str">
        <f>IFERROR(VLOOKUP(Data_Power_app[[#This Row],[PRO ODER]]&amp;"LAM",'Real Time'!A:E,4,0),"")</f>
        <v>ML-06</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LEANLINE1_2</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954</v>
      </c>
      <c r="B904" s="37" t="s">
        <v>4441</v>
      </c>
      <c r="C904" s="37" t="s">
        <v>4442</v>
      </c>
      <c r="D904" s="37" t="s">
        <v>237</v>
      </c>
      <c r="E904" s="37" t="s">
        <v>238</v>
      </c>
      <c r="F904" s="37" t="s">
        <v>59</v>
      </c>
      <c r="G904" s="37">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7" t="s">
        <v>62</v>
      </c>
      <c r="AH904" s="37" t="s">
        <v>239</v>
      </c>
      <c r="AI904" s="37" t="s">
        <v>479</v>
      </c>
      <c r="AJ904" s="37" t="s">
        <v>240</v>
      </c>
      <c r="AK904" s="37" t="s">
        <v>65</v>
      </c>
      <c r="AL904" s="37" t="s">
        <v>241</v>
      </c>
      <c r="AM904" s="37" t="s">
        <v>242</v>
      </c>
      <c r="AN904" s="37">
        <v>7.5345199999999997</v>
      </c>
      <c r="AO904" s="37" t="s">
        <v>68</v>
      </c>
      <c r="AP904" s="37"/>
      <c r="AQ904" s="37"/>
      <c r="AR904" s="37" t="s">
        <v>68</v>
      </c>
      <c r="AS904" s="37"/>
      <c r="AT904" s="37"/>
      <c r="AU904" s="37" t="s">
        <v>243</v>
      </c>
      <c r="AV904" s="37" t="s">
        <v>244</v>
      </c>
      <c r="AW904" s="37">
        <v>28.01304</v>
      </c>
      <c r="AX904" s="37" t="s">
        <v>377</v>
      </c>
      <c r="AY904" s="37" t="s">
        <v>378</v>
      </c>
      <c r="AZ904" s="3">
        <v>376</v>
      </c>
      <c r="BA904" s="37" t="s">
        <v>60</v>
      </c>
      <c r="BB904" s="37">
        <v>376</v>
      </c>
      <c r="BC904" s="37" t="s">
        <v>60</v>
      </c>
      <c r="BD904" s="37" t="s">
        <v>60</v>
      </c>
      <c r="BE904" s="37" t="s">
        <v>60</v>
      </c>
      <c r="BF904" s="37" t="str">
        <f>IFERROR(VLOOKUP(Data_Power_app[[#This Row],[PRO ODER]],'Result'!H:J,3,0),"")</f>
        <v>LAMINATION 5</v>
      </c>
      <c r="BG904" s="11" t="str">
        <f>IFERROR(VLOOKUP(Data_Power_app[[#This Row],[PRO ODER]]&amp;"LAM",'Real Time'!A:E,4,0),"")</f>
        <v>ML-06</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LEANLINE1_2</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955</v>
      </c>
      <c r="B905" s="37" t="s">
        <v>3386</v>
      </c>
      <c r="C905" s="37" t="s">
        <v>3387</v>
      </c>
      <c r="D905" s="37" t="s">
        <v>237</v>
      </c>
      <c r="E905" s="37" t="s">
        <v>238</v>
      </c>
      <c r="F905" s="37" t="s">
        <v>59</v>
      </c>
      <c r="G905" s="37">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7" t="s">
        <v>62</v>
      </c>
      <c r="AH905" s="37" t="s">
        <v>239</v>
      </c>
      <c r="AI905" s="37" t="s">
        <v>452</v>
      </c>
      <c r="AJ905" s="37" t="s">
        <v>240</v>
      </c>
      <c r="AK905" s="37" t="s">
        <v>98</v>
      </c>
      <c r="AL905" s="37" t="s">
        <v>241</v>
      </c>
      <c r="AM905" s="37" t="s">
        <v>242</v>
      </c>
      <c r="AN905" s="37">
        <v>37.693069999999999</v>
      </c>
      <c r="AO905" s="37" t="s">
        <v>68</v>
      </c>
      <c r="AP905" s="37"/>
      <c r="AQ905" s="37"/>
      <c r="AR905" s="37" t="s">
        <v>68</v>
      </c>
      <c r="AS905" s="37"/>
      <c r="AT905" s="37"/>
      <c r="AU905" s="37" t="s">
        <v>296</v>
      </c>
      <c r="AV905" s="37" t="s">
        <v>297</v>
      </c>
      <c r="AW905" s="37">
        <v>140.15107</v>
      </c>
      <c r="AX905" s="37" t="s">
        <v>453</v>
      </c>
      <c r="AY905" s="37" t="s">
        <v>454</v>
      </c>
      <c r="AZ905" s="3">
        <v>1622</v>
      </c>
      <c r="BA905" s="37" t="s">
        <v>60</v>
      </c>
      <c r="BB905" s="37">
        <v>1622</v>
      </c>
      <c r="BC905" s="37" t="s">
        <v>60</v>
      </c>
      <c r="BD905" s="37" t="s">
        <v>60</v>
      </c>
      <c r="BE905" s="37" t="s">
        <v>60</v>
      </c>
      <c r="BF905" s="37" t="str">
        <f>IFERROR(VLOOKUP(Data_Power_app[[#This Row],[PRO ODER]],'Result'!H:J,3,0),"")</f>
        <v/>
      </c>
      <c r="BG905" s="11" t="str">
        <f>IFERROR(VLOOKUP(Data_Power_app[[#This Row],[PRO ODER]]&amp;"LAM",'Real Time'!A:E,4,0),"")</f>
        <v>ML-06</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LEANLINE1_2</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956</v>
      </c>
      <c r="B906" s="37" t="s">
        <v>11298</v>
      </c>
      <c r="C906" s="37" t="s">
        <v>9109</v>
      </c>
      <c r="D906" s="37" t="s">
        <v>84</v>
      </c>
      <c r="E906" s="37" t="s">
        <v>200</v>
      </c>
      <c r="F906" s="37" t="s">
        <v>72</v>
      </c>
      <c r="G906" s="37">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1.2017599999999999</v>
      </c>
      <c r="AO906" s="37" t="s">
        <v>91</v>
      </c>
      <c r="AP906" s="37" t="s">
        <v>92</v>
      </c>
      <c r="AQ906" s="37">
        <v>1.2017599999999999</v>
      </c>
      <c r="AR906" s="37" t="s">
        <v>68</v>
      </c>
      <c r="AS906" s="37"/>
      <c r="AT906" s="37"/>
      <c r="AU906" s="37" t="s">
        <v>196</v>
      </c>
      <c r="AV906" s="37" t="s">
        <v>197</v>
      </c>
      <c r="AW906" s="37">
        <v>2.2339500000000001</v>
      </c>
      <c r="AX906" s="37" t="s">
        <v>348</v>
      </c>
      <c r="AY906" s="37" t="s">
        <v>349</v>
      </c>
      <c r="AZ906" s="3">
        <v>42</v>
      </c>
      <c r="BA906" s="37" t="s">
        <v>178</v>
      </c>
      <c r="BB906" s="37">
        <v>42</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Line 6, 9</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957</v>
      </c>
      <c r="B907" s="37" t="s">
        <v>11299</v>
      </c>
      <c r="C907" s="37" t="s">
        <v>9111</v>
      </c>
      <c r="D907" s="37" t="s">
        <v>84</v>
      </c>
      <c r="E907" s="37" t="s">
        <v>200</v>
      </c>
      <c r="F907" s="37" t="s">
        <v>72</v>
      </c>
      <c r="G907" s="37">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2.4398599999999999</v>
      </c>
      <c r="AO907" s="37" t="s">
        <v>91</v>
      </c>
      <c r="AP907" s="37" t="s">
        <v>92</v>
      </c>
      <c r="AQ907" s="37">
        <v>2.4398599999999999</v>
      </c>
      <c r="AR907" s="37" t="s">
        <v>68</v>
      </c>
      <c r="AS907" s="37"/>
      <c r="AT907" s="37"/>
      <c r="AU907" s="37" t="s">
        <v>196</v>
      </c>
      <c r="AV907" s="37" t="s">
        <v>197</v>
      </c>
      <c r="AW907" s="37">
        <v>4.5348800000000002</v>
      </c>
      <c r="AX907" s="37" t="s">
        <v>348</v>
      </c>
      <c r="AY907" s="37" t="s">
        <v>349</v>
      </c>
      <c r="AZ907" s="3">
        <v>90</v>
      </c>
      <c r="BA907" s="37" t="s">
        <v>178</v>
      </c>
      <c r="BB907" s="37">
        <v>90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Line 6, 9</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958</v>
      </c>
      <c r="B908" s="37" t="s">
        <v>11300</v>
      </c>
      <c r="C908" s="37" t="s">
        <v>9112</v>
      </c>
      <c r="D908" s="37" t="s">
        <v>84</v>
      </c>
      <c r="E908" s="37" t="s">
        <v>200</v>
      </c>
      <c r="F908" s="37" t="s">
        <v>72</v>
      </c>
      <c r="G908" s="37">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5.4262899999999998</v>
      </c>
      <c r="AO908" s="37" t="s">
        <v>91</v>
      </c>
      <c r="AP908" s="37" t="s">
        <v>92</v>
      </c>
      <c r="AQ908" s="37">
        <v>5.4262899999999998</v>
      </c>
      <c r="AR908" s="37" t="s">
        <v>68</v>
      </c>
      <c r="AS908" s="37"/>
      <c r="AT908" s="37"/>
      <c r="AU908" s="37" t="s">
        <v>196</v>
      </c>
      <c r="AV908" s="37" t="s">
        <v>197</v>
      </c>
      <c r="AW908" s="37">
        <v>10.08724</v>
      </c>
      <c r="AX908" s="37" t="s">
        <v>348</v>
      </c>
      <c r="AY908" s="37" t="s">
        <v>349</v>
      </c>
      <c r="AZ908" s="3">
        <v>216</v>
      </c>
      <c r="BA908" s="37" t="s">
        <v>178</v>
      </c>
      <c r="BB908" s="37">
        <v>216</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Line 6, 9</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959</v>
      </c>
      <c r="B909" s="37" t="s">
        <v>11301</v>
      </c>
      <c r="C909" s="37" t="s">
        <v>9113</v>
      </c>
      <c r="D909" s="37" t="s">
        <v>84</v>
      </c>
      <c r="E909" s="37" t="s">
        <v>200</v>
      </c>
      <c r="F909" s="37" t="s">
        <v>72</v>
      </c>
      <c r="G909" s="37">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7.2350500000000002</v>
      </c>
      <c r="AO909" s="37" t="s">
        <v>91</v>
      </c>
      <c r="AP909" s="37" t="s">
        <v>92</v>
      </c>
      <c r="AQ909" s="37">
        <v>7.2350500000000002</v>
      </c>
      <c r="AR909" s="37" t="s">
        <v>68</v>
      </c>
      <c r="AS909" s="37"/>
      <c r="AT909" s="37"/>
      <c r="AU909" s="37" t="s">
        <v>196</v>
      </c>
      <c r="AV909" s="37" t="s">
        <v>197</v>
      </c>
      <c r="AW909" s="37">
        <v>13.44966</v>
      </c>
      <c r="AX909" s="37" t="s">
        <v>348</v>
      </c>
      <c r="AY909" s="37" t="s">
        <v>349</v>
      </c>
      <c r="AZ909" s="3">
        <v>288</v>
      </c>
      <c r="BA909" s="37" t="s">
        <v>178</v>
      </c>
      <c r="BB909" s="37">
        <v>288</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Line 6, 9</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960</v>
      </c>
      <c r="B910" s="37" t="s">
        <v>11302</v>
      </c>
      <c r="C910" s="37" t="s">
        <v>9114</v>
      </c>
      <c r="D910" s="37" t="s">
        <v>84</v>
      </c>
      <c r="E910" s="37" t="s">
        <v>200</v>
      </c>
      <c r="F910" s="37" t="s">
        <v>72</v>
      </c>
      <c r="G910" s="37">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9.1997999999999998</v>
      </c>
      <c r="AO910" s="37" t="s">
        <v>91</v>
      </c>
      <c r="AP910" s="37" t="s">
        <v>92</v>
      </c>
      <c r="AQ910" s="37">
        <v>9.1997999999999998</v>
      </c>
      <c r="AR910" s="37" t="s">
        <v>68</v>
      </c>
      <c r="AS910" s="37"/>
      <c r="AT910" s="37"/>
      <c r="AU910" s="37" t="s">
        <v>196</v>
      </c>
      <c r="AV910" s="37" t="s">
        <v>197</v>
      </c>
      <c r="AW910" s="37">
        <v>17.098330000000001</v>
      </c>
      <c r="AX910" s="37" t="s">
        <v>348</v>
      </c>
      <c r="AY910" s="37" t="s">
        <v>349</v>
      </c>
      <c r="AZ910" s="3">
        <v>384</v>
      </c>
      <c r="BA910" s="37" t="s">
        <v>178</v>
      </c>
      <c r="BB910" s="37">
        <v>384</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Line 6, 9</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961</v>
      </c>
      <c r="B911" s="37" t="s">
        <v>11303</v>
      </c>
      <c r="C911" s="37" t="s">
        <v>9115</v>
      </c>
      <c r="D911" s="37" t="s">
        <v>84</v>
      </c>
      <c r="E911" s="37" t="s">
        <v>200</v>
      </c>
      <c r="F911" s="37" t="s">
        <v>72</v>
      </c>
      <c r="G911" s="37">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7" t="s">
        <v>130</v>
      </c>
      <c r="AH911" s="37" t="s">
        <v>346</v>
      </c>
      <c r="AI911" s="37" t="s">
        <v>347</v>
      </c>
      <c r="AJ911" s="37" t="s">
        <v>74</v>
      </c>
      <c r="AK911" s="37" t="s">
        <v>65</v>
      </c>
      <c r="AL911" s="37" t="s">
        <v>162</v>
      </c>
      <c r="AM911" s="37" t="s">
        <v>163</v>
      </c>
      <c r="AN911" s="37">
        <v>7.1873399999999998</v>
      </c>
      <c r="AO911" s="37" t="s">
        <v>91</v>
      </c>
      <c r="AP911" s="37" t="s">
        <v>92</v>
      </c>
      <c r="AQ911" s="37">
        <v>7.1873399999999998</v>
      </c>
      <c r="AR911" s="37" t="s">
        <v>68</v>
      </c>
      <c r="AS911" s="37"/>
      <c r="AT911" s="37"/>
      <c r="AU911" s="37" t="s">
        <v>196</v>
      </c>
      <c r="AV911" s="37" t="s">
        <v>197</v>
      </c>
      <c r="AW911" s="37">
        <v>13.35807</v>
      </c>
      <c r="AX911" s="37" t="s">
        <v>348</v>
      </c>
      <c r="AY911" s="37" t="s">
        <v>349</v>
      </c>
      <c r="AZ911" s="3">
        <v>300</v>
      </c>
      <c r="BA911" s="37" t="s">
        <v>178</v>
      </c>
      <c r="BB911" s="37">
        <v>300</v>
      </c>
      <c r="BC911" s="37" t="s">
        <v>60</v>
      </c>
      <c r="BD911" s="37" t="s">
        <v>60</v>
      </c>
      <c r="BE911" s="37" t="s">
        <v>350</v>
      </c>
      <c r="BF911" s="37" t="str">
        <f>IFERROR(VLOOKUP(Data_Power_app[[#This Row],[PRO ODER]],'Result'!H:J,3,0),"")</f>
        <v>LAMINATION 1</v>
      </c>
      <c r="BG911" s="11" t="str">
        <f>IFERROR(VLOOKUP(Data_Power_app[[#This Row],[PRO ODER]]&amp;"LAM",'Real Time'!A:E,4,0),"")</f>
        <v>ML-07</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7" t="str">
        <f>IFERROR(VLOOKUP(Data_Power_app[[#This Row],[PRO ODER]],'Xuất-Delay-SLT'!B:C,2,0),"")</f>
        <v/>
      </c>
      <c r="BJ911" s="37" t="str">
        <f>IFERROR(VLOOKUP(Data_Power_app[[#This Row],[PRO ODER]],'Plan Lean DC'!A:C,3,0),"")</f>
        <v>Line 6, 9</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962</v>
      </c>
      <c r="B912" s="37" t="s">
        <v>11304</v>
      </c>
      <c r="C912" s="37" t="s">
        <v>9116</v>
      </c>
      <c r="D912" s="37" t="s">
        <v>84</v>
      </c>
      <c r="E912" s="37" t="s">
        <v>200</v>
      </c>
      <c r="F912" s="37" t="s">
        <v>72</v>
      </c>
      <c r="G912" s="37">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346</v>
      </c>
      <c r="AI912" s="37" t="s">
        <v>347</v>
      </c>
      <c r="AJ912" s="37" t="s">
        <v>74</v>
      </c>
      <c r="AK912" s="37" t="s">
        <v>65</v>
      </c>
      <c r="AL912" s="37" t="s">
        <v>162</v>
      </c>
      <c r="AM912" s="37" t="s">
        <v>163</v>
      </c>
      <c r="AN912" s="37">
        <v>5.3186299999999997</v>
      </c>
      <c r="AO912" s="37" t="s">
        <v>91</v>
      </c>
      <c r="AP912" s="37" t="s">
        <v>92</v>
      </c>
      <c r="AQ912" s="37">
        <v>5.3186299999999997</v>
      </c>
      <c r="AR912" s="37" t="s">
        <v>68</v>
      </c>
      <c r="AS912" s="37"/>
      <c r="AT912" s="37"/>
      <c r="AU912" s="37" t="s">
        <v>196</v>
      </c>
      <c r="AV912" s="37" t="s">
        <v>197</v>
      </c>
      <c r="AW912" s="37">
        <v>9.8849699999999991</v>
      </c>
      <c r="AX912" s="37" t="s">
        <v>348</v>
      </c>
      <c r="AY912" s="37" t="s">
        <v>349</v>
      </c>
      <c r="AZ912" s="3">
        <v>222</v>
      </c>
      <c r="BA912" s="37" t="s">
        <v>178</v>
      </c>
      <c r="BB912" s="37">
        <v>222</v>
      </c>
      <c r="BC912" s="37" t="s">
        <v>60</v>
      </c>
      <c r="BD912" s="37" t="s">
        <v>60</v>
      </c>
      <c r="BE912" s="37" t="s">
        <v>350</v>
      </c>
      <c r="BF912" s="37" t="str">
        <f>IFERROR(VLOOKUP(Data_Power_app[[#This Row],[PRO ODER]],'Result'!H:J,3,0),"")</f>
        <v>LAMINATION 1</v>
      </c>
      <c r="BG912" s="11" t="str">
        <f>IFERROR(VLOOKUP(Data_Power_app[[#This Row],[PRO ODER]]&amp;"LAM",'Real Time'!A:E,4,0),"")</f>
        <v>ML-07</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7" t="str">
        <f>IFERROR(VLOOKUP(Data_Power_app[[#This Row],[PRO ODER]],'Xuất-Delay-SLT'!B:C,2,0),"")</f>
        <v/>
      </c>
      <c r="BJ912" s="37" t="str">
        <f>IFERROR(VLOOKUP(Data_Power_app[[#This Row],[PRO ODER]],'Plan Lean DC'!A:C,3,0),"")</f>
        <v>Line 6, 9</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963</v>
      </c>
      <c r="B913" s="37" t="s">
        <v>11305</v>
      </c>
      <c r="C913" s="37" t="s">
        <v>9117</v>
      </c>
      <c r="D913" s="37" t="s">
        <v>84</v>
      </c>
      <c r="E913" s="37" t="s">
        <v>200</v>
      </c>
      <c r="F913" s="37" t="s">
        <v>72</v>
      </c>
      <c r="G913" s="37">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346</v>
      </c>
      <c r="AI913" s="37" t="s">
        <v>347</v>
      </c>
      <c r="AJ913" s="37" t="s">
        <v>74</v>
      </c>
      <c r="AK913" s="37" t="s">
        <v>65</v>
      </c>
      <c r="AL913" s="37" t="s">
        <v>162</v>
      </c>
      <c r="AM913" s="37" t="s">
        <v>163</v>
      </c>
      <c r="AN913" s="37">
        <v>2.1971099999999999</v>
      </c>
      <c r="AO913" s="37" t="s">
        <v>91</v>
      </c>
      <c r="AP913" s="37" t="s">
        <v>92</v>
      </c>
      <c r="AQ913" s="37">
        <v>2.1971099999999999</v>
      </c>
      <c r="AR913" s="37" t="s">
        <v>68</v>
      </c>
      <c r="AS913" s="37"/>
      <c r="AT913" s="37"/>
      <c r="AU913" s="37" t="s">
        <v>196</v>
      </c>
      <c r="AV913" s="37" t="s">
        <v>197</v>
      </c>
      <c r="AW913" s="37">
        <v>4.0847300000000004</v>
      </c>
      <c r="AX913" s="37" t="s">
        <v>348</v>
      </c>
      <c r="AY913" s="37" t="s">
        <v>349</v>
      </c>
      <c r="AZ913" s="3">
        <v>96</v>
      </c>
      <c r="BA913" s="37" t="s">
        <v>178</v>
      </c>
      <c r="BB913" s="37">
        <v>96</v>
      </c>
      <c r="BC913" s="37" t="s">
        <v>60</v>
      </c>
      <c r="BD913" s="37" t="s">
        <v>60</v>
      </c>
      <c r="BE913" s="37" t="s">
        <v>350</v>
      </c>
      <c r="BF913" s="37" t="str">
        <f>IFERROR(VLOOKUP(Data_Power_app[[#This Row],[PRO ODER]],'Result'!H:J,3,0),"")</f>
        <v>LAMINATION 1</v>
      </c>
      <c r="BG913" s="11" t="str">
        <f>IFERROR(VLOOKUP(Data_Power_app[[#This Row],[PRO ODER]]&amp;"LAM",'Real Time'!A:E,4,0),"")</f>
        <v>ML-07</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7" t="str">
        <f>IFERROR(VLOOKUP(Data_Power_app[[#This Row],[PRO ODER]],'Xuất-Delay-SLT'!B:C,2,0),"")</f>
        <v/>
      </c>
      <c r="BJ913" s="37" t="str">
        <f>IFERROR(VLOOKUP(Data_Power_app[[#This Row],[PRO ODER]],'Plan Lean DC'!A:C,3,0),"")</f>
        <v>Line 6, 9</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964</v>
      </c>
      <c r="B914" s="37" t="s">
        <v>11306</v>
      </c>
      <c r="C914" s="37" t="s">
        <v>9118</v>
      </c>
      <c r="D914" s="37" t="s">
        <v>84</v>
      </c>
      <c r="E914" s="37" t="s">
        <v>200</v>
      </c>
      <c r="F914" s="37" t="s">
        <v>72</v>
      </c>
      <c r="G914" s="37">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7" t="s">
        <v>130</v>
      </c>
      <c r="AH914" s="37" t="s">
        <v>346</v>
      </c>
      <c r="AI914" s="37" t="s">
        <v>347</v>
      </c>
      <c r="AJ914" s="37" t="s">
        <v>74</v>
      </c>
      <c r="AK914" s="37" t="s">
        <v>65</v>
      </c>
      <c r="AL914" s="37" t="s">
        <v>162</v>
      </c>
      <c r="AM914" s="37" t="s">
        <v>163</v>
      </c>
      <c r="AN914" s="37">
        <v>0.88293999999999995</v>
      </c>
      <c r="AO914" s="37" t="s">
        <v>91</v>
      </c>
      <c r="AP914" s="37" t="s">
        <v>92</v>
      </c>
      <c r="AQ914" s="37">
        <v>0.88293999999999995</v>
      </c>
      <c r="AR914" s="37" t="s">
        <v>68</v>
      </c>
      <c r="AS914" s="37"/>
      <c r="AT914" s="37"/>
      <c r="AU914" s="37" t="s">
        <v>196</v>
      </c>
      <c r="AV914" s="37" t="s">
        <v>197</v>
      </c>
      <c r="AW914" s="37">
        <v>1.6412800000000001</v>
      </c>
      <c r="AX914" s="37" t="s">
        <v>348</v>
      </c>
      <c r="AY914" s="37" t="s">
        <v>349</v>
      </c>
      <c r="AZ914" s="3">
        <v>42</v>
      </c>
      <c r="BA914" s="37" t="s">
        <v>178</v>
      </c>
      <c r="BB914" s="37">
        <v>42</v>
      </c>
      <c r="BC914" s="37" t="s">
        <v>60</v>
      </c>
      <c r="BD914" s="37" t="s">
        <v>60</v>
      </c>
      <c r="BE914" s="37" t="s">
        <v>350</v>
      </c>
      <c r="BF914" s="37" t="str">
        <f>IFERROR(VLOOKUP(Data_Power_app[[#This Row],[PRO ODER]],'Result'!H:J,3,0),"")</f>
        <v>LAMINATION 1</v>
      </c>
      <c r="BG914" s="11" t="str">
        <f>IFERROR(VLOOKUP(Data_Power_app[[#This Row],[PRO ODER]]&amp;"LAM",'Real Time'!A:E,4,0),"")</f>
        <v>ML-07</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7" t="str">
        <f>IFERROR(VLOOKUP(Data_Power_app[[#This Row],[PRO ODER]],'Xuất-Delay-SLT'!B:C,2,0),"")</f>
        <v/>
      </c>
      <c r="BJ914" s="37" t="str">
        <f>IFERROR(VLOOKUP(Data_Power_app[[#This Row],[PRO ODER]],'Plan Lean DC'!A:C,3,0),"")</f>
        <v>Line 6, 9</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965</v>
      </c>
      <c r="B915" s="37" t="s">
        <v>4492</v>
      </c>
      <c r="C915" s="37" t="s">
        <v>4493</v>
      </c>
      <c r="D915" s="37" t="s">
        <v>237</v>
      </c>
      <c r="E915" s="37" t="s">
        <v>410</v>
      </c>
      <c r="F915" s="37" t="s">
        <v>59</v>
      </c>
      <c r="G915" s="37">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7" t="s">
        <v>269</v>
      </c>
      <c r="AH915" s="37" t="s">
        <v>239</v>
      </c>
      <c r="AI915" s="37" t="s">
        <v>412</v>
      </c>
      <c r="AJ915" s="37" t="s">
        <v>240</v>
      </c>
      <c r="AK915" s="37" t="s">
        <v>98</v>
      </c>
      <c r="AL915" s="37" t="s">
        <v>299</v>
      </c>
      <c r="AM915" s="37" t="s">
        <v>300</v>
      </c>
      <c r="AN915" s="37">
        <v>301.15543000000002</v>
      </c>
      <c r="AO915" s="37" t="s">
        <v>68</v>
      </c>
      <c r="AP915" s="37"/>
      <c r="AQ915" s="37"/>
      <c r="AR915" s="37" t="s">
        <v>68</v>
      </c>
      <c r="AS915" s="37"/>
      <c r="AT915" s="37"/>
      <c r="AU915" s="37" t="s">
        <v>301</v>
      </c>
      <c r="AV915" s="37" t="s">
        <v>302</v>
      </c>
      <c r="AW915" s="37">
        <v>1317.21505</v>
      </c>
      <c r="AX915" s="37" t="s">
        <v>413</v>
      </c>
      <c r="AY915" s="37" t="s">
        <v>414</v>
      </c>
      <c r="AZ915" s="3">
        <v>14896</v>
      </c>
      <c r="BA915" s="37" t="s">
        <v>60</v>
      </c>
      <c r="BB915" s="37">
        <v>14896</v>
      </c>
      <c r="BC915" s="37" t="s">
        <v>60</v>
      </c>
      <c r="BD915" s="37" t="s">
        <v>60</v>
      </c>
      <c r="BE915" s="37" t="s">
        <v>60</v>
      </c>
      <c r="BF915" s="37" t="str">
        <f>IFERROR(VLOOKUP(Data_Power_app[[#This Row],[PRO ODER]],'Result'!H:J,3,0),"")</f>
        <v/>
      </c>
      <c r="BG915" s="11" t="str">
        <f>IFERROR(VLOOKUP(Data_Power_app[[#This Row],[PRO ODER]]&amp;"LAM",'Real Time'!A:E,4,0),"")</f>
        <v>ML-04</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966</v>
      </c>
      <c r="B916" s="37" t="s">
        <v>4494</v>
      </c>
      <c r="C916" s="37" t="s">
        <v>4495</v>
      </c>
      <c r="D916" s="37" t="s">
        <v>237</v>
      </c>
      <c r="E916" s="37" t="s">
        <v>410</v>
      </c>
      <c r="F916" s="37" t="s">
        <v>59</v>
      </c>
      <c r="G916" s="37">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7" t="s">
        <v>269</v>
      </c>
      <c r="AH916" s="37" t="s">
        <v>239</v>
      </c>
      <c r="AI916" s="37" t="s">
        <v>412</v>
      </c>
      <c r="AJ916" s="37" t="s">
        <v>240</v>
      </c>
      <c r="AK916" s="37" t="s">
        <v>98</v>
      </c>
      <c r="AL916" s="37" t="s">
        <v>299</v>
      </c>
      <c r="AM916" s="37" t="s">
        <v>300</v>
      </c>
      <c r="AN916" s="37">
        <v>60.243560000000002</v>
      </c>
      <c r="AO916" s="37" t="s">
        <v>68</v>
      </c>
      <c r="AP916" s="37"/>
      <c r="AQ916" s="37"/>
      <c r="AR916" s="37" t="s">
        <v>68</v>
      </c>
      <c r="AS916" s="37"/>
      <c r="AT916" s="37"/>
      <c r="AU916" s="37" t="s">
        <v>301</v>
      </c>
      <c r="AV916" s="37" t="s">
        <v>302</v>
      </c>
      <c r="AW916" s="37">
        <v>263.49752999999998</v>
      </c>
      <c r="AX916" s="37" t="s">
        <v>413</v>
      </c>
      <c r="AY916" s="37" t="s">
        <v>414</v>
      </c>
      <c r="AZ916" s="3">
        <v>2980</v>
      </c>
      <c r="BA916" s="37" t="s">
        <v>60</v>
      </c>
      <c r="BB916" s="37">
        <v>2980</v>
      </c>
      <c r="BC916" s="37" t="s">
        <v>60</v>
      </c>
      <c r="BD916" s="37" t="s">
        <v>60</v>
      </c>
      <c r="BE916" s="37" t="s">
        <v>60</v>
      </c>
      <c r="BF916" s="37" t="str">
        <f>IFERROR(VLOOKUP(Data_Power_app[[#This Row],[PRO ODER]],'Result'!H:J,3,0),"")</f>
        <v/>
      </c>
      <c r="BG916" s="11" t="str">
        <f>IFERROR(VLOOKUP(Data_Power_app[[#This Row],[PRO ODER]]&amp;"LAM",'Real Time'!A:E,4,0),"")</f>
        <v>ML-04</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967</v>
      </c>
      <c r="B917" s="37" t="s">
        <v>11260</v>
      </c>
      <c r="C917" s="37" t="s">
        <v>9094</v>
      </c>
      <c r="D917" s="37" t="s">
        <v>84</v>
      </c>
      <c r="E917" s="37" t="s">
        <v>138</v>
      </c>
      <c r="F917" s="37" t="s">
        <v>72</v>
      </c>
      <c r="G917" s="37">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7" t="s">
        <v>760</v>
      </c>
      <c r="AH917" s="37" t="s">
        <v>139</v>
      </c>
      <c r="AI917" s="37" t="s">
        <v>11261</v>
      </c>
      <c r="AJ917" s="37" t="s">
        <v>74</v>
      </c>
      <c r="AK917" s="37" t="s">
        <v>98</v>
      </c>
      <c r="AL917" s="37" t="s">
        <v>140</v>
      </c>
      <c r="AM917" s="37" t="s">
        <v>141</v>
      </c>
      <c r="AN917" s="37">
        <v>9.1240600000000001</v>
      </c>
      <c r="AO917" s="37" t="s">
        <v>68</v>
      </c>
      <c r="AP917" s="37"/>
      <c r="AQ917" s="37"/>
      <c r="AR917" s="37" t="s">
        <v>68</v>
      </c>
      <c r="AS917" s="37"/>
      <c r="AT917" s="37"/>
      <c r="AU917" s="37" t="s">
        <v>259</v>
      </c>
      <c r="AV917" s="37" t="s">
        <v>260</v>
      </c>
      <c r="AW917" s="37">
        <v>19.952729999999999</v>
      </c>
      <c r="AX917" s="37" t="s">
        <v>1467</v>
      </c>
      <c r="AY917" s="37" t="s">
        <v>1468</v>
      </c>
      <c r="AZ917" s="3">
        <v>322</v>
      </c>
      <c r="BA917" s="37" t="s">
        <v>60</v>
      </c>
      <c r="BB917" s="37">
        <v>322</v>
      </c>
      <c r="BC917" s="37" t="s">
        <v>60</v>
      </c>
      <c r="BD917" s="37" t="s">
        <v>60</v>
      </c>
      <c r="BE917" s="37" t="s">
        <v>60</v>
      </c>
      <c r="BF917" s="37" t="str">
        <f>IFERROR(VLOOKUP(Data_Power_app[[#This Row],[PRO ODER]],'Result'!H:J,3,0),"")</f>
        <v/>
      </c>
      <c r="BG917" s="11" t="str">
        <f>IFERROR(VLOOKUP(Data_Power_app[[#This Row],[PRO ODER]]&amp;"LAM",'Real Time'!A:E,4,0),"")</f>
        <v>ML-04</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LEAN-06</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968</v>
      </c>
      <c r="B918" s="37" t="s">
        <v>11288</v>
      </c>
      <c r="C918" s="37" t="s">
        <v>9028</v>
      </c>
      <c r="D918" s="37" t="s">
        <v>237</v>
      </c>
      <c r="E918" s="37" t="s">
        <v>238</v>
      </c>
      <c r="F918" s="37" t="s">
        <v>59</v>
      </c>
      <c r="G918" s="37">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7" t="s">
        <v>207</v>
      </c>
      <c r="AH918" s="37" t="s">
        <v>239</v>
      </c>
      <c r="AI918" s="37" t="s">
        <v>4466</v>
      </c>
      <c r="AJ918" s="37" t="s">
        <v>240</v>
      </c>
      <c r="AK918" s="37" t="s">
        <v>65</v>
      </c>
      <c r="AL918" s="37" t="s">
        <v>241</v>
      </c>
      <c r="AM918" s="37" t="s">
        <v>242</v>
      </c>
      <c r="AN918" s="37">
        <v>4.0800000000000003E-2</v>
      </c>
      <c r="AO918" s="37" t="s">
        <v>68</v>
      </c>
      <c r="AP918" s="37"/>
      <c r="AQ918" s="37"/>
      <c r="AR918" s="37" t="s">
        <v>68</v>
      </c>
      <c r="AS918" s="37"/>
      <c r="AT918" s="37"/>
      <c r="AU918" s="37" t="s">
        <v>440</v>
      </c>
      <c r="AV918" s="37" t="s">
        <v>441</v>
      </c>
      <c r="AW918" s="37">
        <v>0.15168999999999999</v>
      </c>
      <c r="AX918" s="37" t="s">
        <v>4467</v>
      </c>
      <c r="AY918" s="37" t="s">
        <v>4468</v>
      </c>
      <c r="AZ918" s="3">
        <v>2</v>
      </c>
      <c r="BA918" s="37" t="s">
        <v>60</v>
      </c>
      <c r="BB918" s="37">
        <v>2</v>
      </c>
      <c r="BC918" s="37" t="s">
        <v>60</v>
      </c>
      <c r="BD918" s="37" t="s">
        <v>60</v>
      </c>
      <c r="BE918" s="37" t="s">
        <v>60</v>
      </c>
      <c r="BF918" s="37" t="str">
        <f>IFERROR(VLOOKUP(Data_Power_app[[#This Row],[PRO ODER]],'Result'!H:J,3,0),"")</f>
        <v/>
      </c>
      <c r="BG918" s="11" t="str">
        <f>IFERROR(VLOOKUP(Data_Power_app[[#This Row],[PRO ODER]]&amp;"LAM",'Real Time'!A:E,4,0),"")</f>
        <v>ML-01</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969</v>
      </c>
      <c r="B919" s="37" t="s">
        <v>4457</v>
      </c>
      <c r="C919" s="37" t="s">
        <v>4458</v>
      </c>
      <c r="D919" s="37" t="s">
        <v>84</v>
      </c>
      <c r="E919" s="37" t="s">
        <v>142</v>
      </c>
      <c r="F919" s="37" t="s">
        <v>59</v>
      </c>
      <c r="G919" s="37">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7" t="s">
        <v>115</v>
      </c>
      <c r="AH919" s="37" t="s">
        <v>370</v>
      </c>
      <c r="AI919" s="37" t="s">
        <v>4459</v>
      </c>
      <c r="AJ919" s="37" t="s">
        <v>147</v>
      </c>
      <c r="AK919" s="37" t="s">
        <v>98</v>
      </c>
      <c r="AL919" s="37" t="s">
        <v>371</v>
      </c>
      <c r="AM919" s="37" t="s">
        <v>372</v>
      </c>
      <c r="AN919" s="37">
        <v>9.3880599999999994</v>
      </c>
      <c r="AO919" s="37" t="s">
        <v>68</v>
      </c>
      <c r="AP919" s="37"/>
      <c r="AQ919" s="37"/>
      <c r="AR919" s="37" t="s">
        <v>68</v>
      </c>
      <c r="AS919" s="37"/>
      <c r="AT919" s="37"/>
      <c r="AU919" s="37" t="s">
        <v>4460</v>
      </c>
      <c r="AV919" s="37" t="s">
        <v>4461</v>
      </c>
      <c r="AW919" s="37">
        <v>20.53051</v>
      </c>
      <c r="AX919" s="37" t="s">
        <v>4462</v>
      </c>
      <c r="AY919" s="37" t="s">
        <v>4463</v>
      </c>
      <c r="AZ919" s="3">
        <v>262</v>
      </c>
      <c r="BA919" s="37" t="s">
        <v>60</v>
      </c>
      <c r="BB919" s="37">
        <v>262</v>
      </c>
      <c r="BC919" s="37" t="s">
        <v>60</v>
      </c>
      <c r="BD919" s="37" t="s">
        <v>60</v>
      </c>
      <c r="BE919" s="37" t="s">
        <v>60</v>
      </c>
      <c r="BF919" s="37" t="str">
        <f>IFERROR(VLOOKUP(Data_Power_app[[#This Row],[PRO ODER]],'Result'!H:J,3,0),"")</f>
        <v>LAMINATION 5</v>
      </c>
      <c r="BG919" s="11" t="str">
        <f>IFERROR(VLOOKUP(Data_Power_app[[#This Row],[PRO ODER]]&amp;"LAM",'Real Time'!A:E,4,0),"")</f>
        <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970</v>
      </c>
      <c r="B920" s="37" t="s">
        <v>11307</v>
      </c>
      <c r="C920" s="37" t="s">
        <v>9210</v>
      </c>
      <c r="D920" s="37" t="s">
        <v>84</v>
      </c>
      <c r="E920" s="37" t="s">
        <v>145</v>
      </c>
      <c r="F920" s="37" t="s">
        <v>72</v>
      </c>
      <c r="G920" s="37">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c r="AB920" s="4" t="s">
        <v>60</v>
      </c>
      <c r="AC920" s="4" t="s">
        <v>60</v>
      </c>
      <c r="AD920" s="4">
        <v>45836</v>
      </c>
      <c r="AE920" s="4">
        <v>45838</v>
      </c>
      <c r="AF920" s="4"/>
      <c r="AG920" s="37" t="s">
        <v>230</v>
      </c>
      <c r="AH920" s="37" t="s">
        <v>273</v>
      </c>
      <c r="AI920" s="37" t="s">
        <v>11308</v>
      </c>
      <c r="AJ920" s="37" t="s">
        <v>74</v>
      </c>
      <c r="AK920" s="37" t="s">
        <v>65</v>
      </c>
      <c r="AL920" s="37" t="s">
        <v>274</v>
      </c>
      <c r="AM920" s="37" t="s">
        <v>275</v>
      </c>
      <c r="AN920" s="37">
        <v>7.1258699999999999</v>
      </c>
      <c r="AO920" s="37" t="s">
        <v>68</v>
      </c>
      <c r="AP920" s="37"/>
      <c r="AQ920" s="37"/>
      <c r="AR920" s="37" t="s">
        <v>68</v>
      </c>
      <c r="AS920" s="37"/>
      <c r="AT920" s="37"/>
      <c r="AU920" s="37" t="s">
        <v>182</v>
      </c>
      <c r="AV920" s="37" t="s">
        <v>183</v>
      </c>
      <c r="AW920" s="37">
        <v>15.58305</v>
      </c>
      <c r="AX920" s="37" t="s">
        <v>11309</v>
      </c>
      <c r="AY920" s="37" t="s">
        <v>11310</v>
      </c>
      <c r="AZ920" s="3">
        <v>341</v>
      </c>
      <c r="BA920" s="37" t="s">
        <v>178</v>
      </c>
      <c r="BB920" s="37">
        <v>341</v>
      </c>
      <c r="BC920" s="37" t="s">
        <v>60</v>
      </c>
      <c r="BD920" s="37" t="s">
        <v>60</v>
      </c>
      <c r="BE920" s="37" t="s">
        <v>276</v>
      </c>
      <c r="BF920" s="37" t="str">
        <f>IFERROR(VLOOKUP(Data_Power_app[[#This Row],[PRO ODER]],'Result'!H:J,3,0),"")</f>
        <v/>
      </c>
      <c r="BG920" s="11" t="str">
        <f>IFERROR(VLOOKUP(Data_Power_app[[#This Row],[PRO ODER]]&amp;"LAM",'Real Time'!A:E,4,0),"")</f>
        <v>ML-01</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LEAN-06</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971</v>
      </c>
      <c r="B921" s="37" t="s">
        <v>5598</v>
      </c>
      <c r="C921" s="37" t="s">
        <v>5599</v>
      </c>
      <c r="D921" s="37" t="s">
        <v>84</v>
      </c>
      <c r="E921" s="37" t="s">
        <v>142</v>
      </c>
      <c r="F921" s="37" t="s">
        <v>59</v>
      </c>
      <c r="G921" s="37">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7" t="s">
        <v>269</v>
      </c>
      <c r="AH921" s="37" t="s">
        <v>370</v>
      </c>
      <c r="AI921" s="37" t="s">
        <v>5600</v>
      </c>
      <c r="AJ921" s="37" t="s">
        <v>147</v>
      </c>
      <c r="AK921" s="37" t="s">
        <v>65</v>
      </c>
      <c r="AL921" s="37" t="s">
        <v>371</v>
      </c>
      <c r="AM921" s="37" t="s">
        <v>372</v>
      </c>
      <c r="AN921" s="37">
        <v>28.233989999999999</v>
      </c>
      <c r="AO921" s="37" t="s">
        <v>68</v>
      </c>
      <c r="AP921" s="37"/>
      <c r="AQ921" s="37"/>
      <c r="AR921" s="37" t="s">
        <v>68</v>
      </c>
      <c r="AS921" s="37"/>
      <c r="AT921" s="37"/>
      <c r="AU921" s="37" t="s">
        <v>815</v>
      </c>
      <c r="AV921" s="37" t="s">
        <v>816</v>
      </c>
      <c r="AW921" s="37">
        <v>61.746589999999998</v>
      </c>
      <c r="AX921" s="37" t="s">
        <v>817</v>
      </c>
      <c r="AY921" s="37" t="s">
        <v>373</v>
      </c>
      <c r="AZ921" s="3">
        <v>936</v>
      </c>
      <c r="BA921" s="37" t="s">
        <v>60</v>
      </c>
      <c r="BB921" s="37">
        <v>936</v>
      </c>
      <c r="BC921" s="37" t="s">
        <v>60</v>
      </c>
      <c r="BD921" s="37" t="s">
        <v>60</v>
      </c>
      <c r="BE921" s="37" t="s">
        <v>60</v>
      </c>
      <c r="BF921" s="37" t="str">
        <f>IFERROR(VLOOKUP(Data_Power_app[[#This Row],[PRO ODER]],'Result'!H:J,3,0),"")</f>
        <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972</v>
      </c>
      <c r="B922" s="37" t="s">
        <v>3374</v>
      </c>
      <c r="C922" s="37" t="s">
        <v>3375</v>
      </c>
      <c r="D922" s="37" t="s">
        <v>237</v>
      </c>
      <c r="E922" s="37" t="s">
        <v>238</v>
      </c>
      <c r="F922" s="37" t="s">
        <v>59</v>
      </c>
      <c r="G922" s="37">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7" t="s">
        <v>269</v>
      </c>
      <c r="AH922" s="37" t="s">
        <v>239</v>
      </c>
      <c r="AI922" s="37" t="s">
        <v>3376</v>
      </c>
      <c r="AJ922" s="37" t="s">
        <v>240</v>
      </c>
      <c r="AK922" s="37" t="s">
        <v>65</v>
      </c>
      <c r="AL922" s="37" t="s">
        <v>241</v>
      </c>
      <c r="AM922" s="37" t="s">
        <v>242</v>
      </c>
      <c r="AN922" s="37">
        <v>16.66028</v>
      </c>
      <c r="AO922" s="37" t="s">
        <v>68</v>
      </c>
      <c r="AP922" s="37"/>
      <c r="AQ922" s="37"/>
      <c r="AR922" s="37" t="s">
        <v>68</v>
      </c>
      <c r="AS922" s="37"/>
      <c r="AT922" s="37"/>
      <c r="AU922" s="37" t="s">
        <v>296</v>
      </c>
      <c r="AV922" s="37" t="s">
        <v>297</v>
      </c>
      <c r="AW922" s="37">
        <v>61.942140000000002</v>
      </c>
      <c r="AX922" s="37" t="s">
        <v>3377</v>
      </c>
      <c r="AY922" s="37" t="s">
        <v>3378</v>
      </c>
      <c r="AZ922" s="3">
        <v>830</v>
      </c>
      <c r="BA922" s="37" t="s">
        <v>60</v>
      </c>
      <c r="BB922" s="37">
        <v>830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973</v>
      </c>
      <c r="B923" s="37" t="s">
        <v>4480</v>
      </c>
      <c r="C923" s="37" t="s">
        <v>4481</v>
      </c>
      <c r="D923" s="37" t="s">
        <v>237</v>
      </c>
      <c r="E923" s="37" t="s">
        <v>238</v>
      </c>
      <c r="F923" s="37" t="s">
        <v>59</v>
      </c>
      <c r="G923" s="37">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7" t="s">
        <v>760</v>
      </c>
      <c r="AH923" s="37" t="s">
        <v>239</v>
      </c>
      <c r="AI923" s="37" t="s">
        <v>3376</v>
      </c>
      <c r="AJ923" s="37" t="s">
        <v>240</v>
      </c>
      <c r="AK923" s="37" t="s">
        <v>65</v>
      </c>
      <c r="AL923" s="37" t="s">
        <v>241</v>
      </c>
      <c r="AM923" s="37" t="s">
        <v>242</v>
      </c>
      <c r="AN923" s="37">
        <v>6.0248600000000003</v>
      </c>
      <c r="AO923" s="37" t="s">
        <v>68</v>
      </c>
      <c r="AP923" s="37"/>
      <c r="AQ923" s="37"/>
      <c r="AR923" s="37" t="s">
        <v>68</v>
      </c>
      <c r="AS923" s="37"/>
      <c r="AT923" s="37"/>
      <c r="AU923" s="37" t="s">
        <v>296</v>
      </c>
      <c r="AV923" s="37" t="s">
        <v>297</v>
      </c>
      <c r="AW923" s="37">
        <v>22.400269999999999</v>
      </c>
      <c r="AX923" s="37" t="s">
        <v>3377</v>
      </c>
      <c r="AY923" s="37" t="s">
        <v>3378</v>
      </c>
      <c r="AZ923" s="3">
        <v>298</v>
      </c>
      <c r="BA923" s="37" t="s">
        <v>60</v>
      </c>
      <c r="BB923" s="37">
        <v>298</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974</v>
      </c>
      <c r="B924" s="37" t="s">
        <v>3380</v>
      </c>
      <c r="C924" s="37" t="s">
        <v>3381</v>
      </c>
      <c r="D924" s="37" t="s">
        <v>237</v>
      </c>
      <c r="E924" s="37" t="s">
        <v>238</v>
      </c>
      <c r="F924" s="37" t="s">
        <v>59</v>
      </c>
      <c r="G924" s="37">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7" t="s">
        <v>269</v>
      </c>
      <c r="AH924" s="37" t="s">
        <v>239</v>
      </c>
      <c r="AI924" s="37" t="s">
        <v>3376</v>
      </c>
      <c r="AJ924" s="37" t="s">
        <v>240</v>
      </c>
      <c r="AK924" s="37" t="s">
        <v>65</v>
      </c>
      <c r="AL924" s="37" t="s">
        <v>241</v>
      </c>
      <c r="AM924" s="37" t="s">
        <v>242</v>
      </c>
      <c r="AN924" s="37">
        <v>3.6314500000000001</v>
      </c>
      <c r="AO924" s="37" t="s">
        <v>68</v>
      </c>
      <c r="AP924" s="37"/>
      <c r="AQ924" s="37"/>
      <c r="AR924" s="37" t="s">
        <v>68</v>
      </c>
      <c r="AS924" s="37"/>
      <c r="AT924" s="37"/>
      <c r="AU924" s="37" t="s">
        <v>296</v>
      </c>
      <c r="AV924" s="37" t="s">
        <v>297</v>
      </c>
      <c r="AW924" s="37">
        <v>13.50103</v>
      </c>
      <c r="AX924" s="37" t="s">
        <v>3377</v>
      </c>
      <c r="AY924" s="37" t="s">
        <v>3378</v>
      </c>
      <c r="AZ924" s="3">
        <v>190</v>
      </c>
      <c r="BA924" s="37" t="s">
        <v>60</v>
      </c>
      <c r="BB924" s="37">
        <v>190</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975</v>
      </c>
      <c r="B925" s="37" t="s">
        <v>5783</v>
      </c>
      <c r="C925" s="37" t="s">
        <v>5784</v>
      </c>
      <c r="D925" s="37" t="s">
        <v>237</v>
      </c>
      <c r="E925" s="37" t="s">
        <v>238</v>
      </c>
      <c r="F925" s="37" t="s">
        <v>59</v>
      </c>
      <c r="G925" s="37">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7" t="s">
        <v>760</v>
      </c>
      <c r="AH925" s="37" t="s">
        <v>239</v>
      </c>
      <c r="AI925" s="37" t="s">
        <v>446</v>
      </c>
      <c r="AJ925" s="37" t="s">
        <v>240</v>
      </c>
      <c r="AK925" s="37" t="s">
        <v>98</v>
      </c>
      <c r="AL925" s="37" t="s">
        <v>241</v>
      </c>
      <c r="AM925" s="37" t="s">
        <v>242</v>
      </c>
      <c r="AN925" s="37">
        <v>92.389279999999999</v>
      </c>
      <c r="AO925" s="37" t="s">
        <v>68</v>
      </c>
      <c r="AP925" s="37"/>
      <c r="AQ925" s="37"/>
      <c r="AR925" s="37" t="s">
        <v>68</v>
      </c>
      <c r="AS925" s="37"/>
      <c r="AT925" s="37"/>
      <c r="AU925" s="37" t="s">
        <v>296</v>
      </c>
      <c r="AV925" s="37" t="s">
        <v>297</v>
      </c>
      <c r="AW925" s="37">
        <v>343.52202</v>
      </c>
      <c r="AX925" s="37" t="s">
        <v>447</v>
      </c>
      <c r="AY925" s="37" t="s">
        <v>448</v>
      </c>
      <c r="AZ925" s="3">
        <v>3956</v>
      </c>
      <c r="BA925" s="37" t="s">
        <v>60</v>
      </c>
      <c r="BB925" s="37">
        <v>3956</v>
      </c>
      <c r="BC925" s="37" t="s">
        <v>60</v>
      </c>
      <c r="BD925" s="37" t="s">
        <v>60</v>
      </c>
      <c r="BE925" s="37" t="s">
        <v>60</v>
      </c>
      <c r="BF925" s="37" t="str">
        <f>IFERROR(VLOOKUP(Data_Power_app[[#This Row],[PRO ODER]],'Result'!H:J,3,0),"")</f>
        <v>LAMINATION 5</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976</v>
      </c>
      <c r="B926" s="37" t="s">
        <v>3382</v>
      </c>
      <c r="C926" s="37" t="s">
        <v>3383</v>
      </c>
      <c r="D926" s="37" t="s">
        <v>237</v>
      </c>
      <c r="E926" s="37" t="s">
        <v>238</v>
      </c>
      <c r="F926" s="37" t="s">
        <v>59</v>
      </c>
      <c r="G926" s="37">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7" t="s">
        <v>269</v>
      </c>
      <c r="AH926" s="37" t="s">
        <v>239</v>
      </c>
      <c r="AI926" s="37" t="s">
        <v>3376</v>
      </c>
      <c r="AJ926" s="37" t="s">
        <v>240</v>
      </c>
      <c r="AK926" s="37" t="s">
        <v>65</v>
      </c>
      <c r="AL926" s="37" t="s">
        <v>241</v>
      </c>
      <c r="AM926" s="37" t="s">
        <v>242</v>
      </c>
      <c r="AN926" s="37">
        <v>14.409280000000001</v>
      </c>
      <c r="AO926" s="37" t="s">
        <v>68</v>
      </c>
      <c r="AP926" s="37"/>
      <c r="AQ926" s="37"/>
      <c r="AR926" s="37" t="s">
        <v>68</v>
      </c>
      <c r="AS926" s="37"/>
      <c r="AT926" s="37"/>
      <c r="AU926" s="37" t="s">
        <v>296</v>
      </c>
      <c r="AV926" s="37" t="s">
        <v>297</v>
      </c>
      <c r="AW926" s="37">
        <v>53.57349</v>
      </c>
      <c r="AX926" s="37" t="s">
        <v>3377</v>
      </c>
      <c r="AY926" s="37" t="s">
        <v>3378</v>
      </c>
      <c r="AZ926" s="3">
        <v>710</v>
      </c>
      <c r="BA926" s="37" t="s">
        <v>60</v>
      </c>
      <c r="BB926" s="37">
        <v>710</v>
      </c>
      <c r="BC926" s="37" t="s">
        <v>60</v>
      </c>
      <c r="BD926" s="37" t="s">
        <v>60</v>
      </c>
      <c r="BE926" s="37" t="s">
        <v>60</v>
      </c>
      <c r="BF926" s="37" t="str">
        <f>IFERROR(VLOOKUP(Data_Power_app[[#This Row],[PRO ODER]],'Result'!H:J,3,0),"")</f>
        <v/>
      </c>
      <c r="BG926" s="11" t="str">
        <f>IFERROR(VLOOKUP(Data_Power_app[[#This Row],[PRO ODER]]&amp;"LAM",'Real Time'!A:E,4,0),"")</f>
        <v>ML-06</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977</v>
      </c>
      <c r="B927" s="37" t="s">
        <v>4482</v>
      </c>
      <c r="C927" s="37" t="s">
        <v>4483</v>
      </c>
      <c r="D927" s="37" t="s">
        <v>237</v>
      </c>
      <c r="E927" s="37" t="s">
        <v>238</v>
      </c>
      <c r="F927" s="37" t="s">
        <v>59</v>
      </c>
      <c r="G927" s="37">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7" t="s">
        <v>95</v>
      </c>
      <c r="AH927" s="37" t="s">
        <v>239</v>
      </c>
      <c r="AI927" s="37" t="s">
        <v>3376</v>
      </c>
      <c r="AJ927" s="37" t="s">
        <v>240</v>
      </c>
      <c r="AK927" s="37" t="s">
        <v>65</v>
      </c>
      <c r="AL927" s="37" t="s">
        <v>241</v>
      </c>
      <c r="AM927" s="37" t="s">
        <v>242</v>
      </c>
      <c r="AN927" s="37">
        <v>9.3502600000000005</v>
      </c>
      <c r="AO927" s="37" t="s">
        <v>68</v>
      </c>
      <c r="AP927" s="37"/>
      <c r="AQ927" s="37"/>
      <c r="AR927" s="37" t="s">
        <v>68</v>
      </c>
      <c r="AS927" s="37"/>
      <c r="AT927" s="37"/>
      <c r="AU927" s="37" t="s">
        <v>296</v>
      </c>
      <c r="AV927" s="37" t="s">
        <v>297</v>
      </c>
      <c r="AW927" s="37">
        <v>34.763579999999997</v>
      </c>
      <c r="AX927" s="37" t="s">
        <v>3377</v>
      </c>
      <c r="AY927" s="37" t="s">
        <v>3378</v>
      </c>
      <c r="AZ927" s="3">
        <v>472</v>
      </c>
      <c r="BA927" s="37" t="s">
        <v>60</v>
      </c>
      <c r="BB927" s="37">
        <v>472</v>
      </c>
      <c r="BC927" s="37" t="s">
        <v>60</v>
      </c>
      <c r="BD927" s="37" t="s">
        <v>60</v>
      </c>
      <c r="BE927" s="37" t="s">
        <v>60</v>
      </c>
      <c r="BF927" s="37" t="str">
        <f>IFERROR(VLOOKUP(Data_Power_app[[#This Row],[PRO ODER]],'Result'!H:J,3,0),"")</f>
        <v>LAMINATION 5</v>
      </c>
      <c r="BG927" s="11"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LEANLINE1_2</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978</v>
      </c>
      <c r="B928" s="37" t="s">
        <v>3384</v>
      </c>
      <c r="C928" s="37" t="s">
        <v>3385</v>
      </c>
      <c r="D928" s="37" t="s">
        <v>237</v>
      </c>
      <c r="E928" s="37" t="s">
        <v>238</v>
      </c>
      <c r="F928" s="37" t="s">
        <v>59</v>
      </c>
      <c r="G928" s="37">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7" t="s">
        <v>269</v>
      </c>
      <c r="AH928" s="37" t="s">
        <v>239</v>
      </c>
      <c r="AI928" s="37" t="s">
        <v>3376</v>
      </c>
      <c r="AJ928" s="37" t="s">
        <v>240</v>
      </c>
      <c r="AK928" s="37" t="s">
        <v>65</v>
      </c>
      <c r="AL928" s="37" t="s">
        <v>241</v>
      </c>
      <c r="AM928" s="37" t="s">
        <v>242</v>
      </c>
      <c r="AN928" s="37">
        <v>9.2757799999999992</v>
      </c>
      <c r="AO928" s="37" t="s">
        <v>68</v>
      </c>
      <c r="AP928" s="37"/>
      <c r="AQ928" s="37"/>
      <c r="AR928" s="37" t="s">
        <v>68</v>
      </c>
      <c r="AS928" s="37"/>
      <c r="AT928" s="37"/>
      <c r="AU928" s="37" t="s">
        <v>296</v>
      </c>
      <c r="AV928" s="37" t="s">
        <v>297</v>
      </c>
      <c r="AW928" s="37">
        <v>34.485799999999998</v>
      </c>
      <c r="AX928" s="37" t="s">
        <v>3377</v>
      </c>
      <c r="AY928" s="37" t="s">
        <v>3378</v>
      </c>
      <c r="AZ928" s="3">
        <v>484</v>
      </c>
      <c r="BA928" s="37" t="s">
        <v>60</v>
      </c>
      <c r="BB928" s="37">
        <v>484</v>
      </c>
      <c r="BC928" s="37" t="s">
        <v>60</v>
      </c>
      <c r="BD928" s="37" t="s">
        <v>60</v>
      </c>
      <c r="BE928" s="37" t="s">
        <v>60</v>
      </c>
      <c r="BF928" s="37" t="str">
        <f>IFERROR(VLOOKUP(Data_Power_app[[#This Row],[PRO ODER]],'Result'!H:J,3,0),"")</f>
        <v/>
      </c>
      <c r="BG928" s="11" t="str">
        <f>IFERROR(VLOOKUP(Data_Power_app[[#This Row],[PRO ODER]]&amp;"LAM",'Real Time'!A:E,4,0),"")</f>
        <v>ML-06</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979</v>
      </c>
      <c r="B929" s="37" t="s">
        <v>5601</v>
      </c>
      <c r="C929" s="37" t="s">
        <v>5602</v>
      </c>
      <c r="D929" s="37" t="s">
        <v>84</v>
      </c>
      <c r="E929" s="37" t="s">
        <v>142</v>
      </c>
      <c r="F929" s="37" t="s">
        <v>59</v>
      </c>
      <c r="G929" s="37">
        <v>4950</v>
      </c>
      <c r="H929" s="4">
        <v>45830</v>
      </c>
      <c r="I929" s="4">
        <v>45825</v>
      </c>
      <c r="J929" s="4">
        <v>45826</v>
      </c>
      <c r="K929" s="4">
        <v>45831</v>
      </c>
      <c r="L929" s="4"/>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7" t="s">
        <v>115</v>
      </c>
      <c r="AH929" s="37" t="s">
        <v>370</v>
      </c>
      <c r="AI929" s="37" t="s">
        <v>3780</v>
      </c>
      <c r="AJ929" s="37" t="s">
        <v>147</v>
      </c>
      <c r="AK929" s="37" t="s">
        <v>98</v>
      </c>
      <c r="AL929" s="37" t="s">
        <v>371</v>
      </c>
      <c r="AM929" s="37" t="s">
        <v>372</v>
      </c>
      <c r="AN929" s="37">
        <v>167.09592000000001</v>
      </c>
      <c r="AO929" s="37" t="s">
        <v>68</v>
      </c>
      <c r="AP929" s="37"/>
      <c r="AQ929" s="37"/>
      <c r="AR929" s="37" t="s">
        <v>68</v>
      </c>
      <c r="AS929" s="37"/>
      <c r="AT929" s="37"/>
      <c r="AU929" s="37" t="s">
        <v>281</v>
      </c>
      <c r="AV929" s="37" t="s">
        <v>282</v>
      </c>
      <c r="AW929" s="37">
        <v>365.42124000000001</v>
      </c>
      <c r="AX929" s="37" t="s">
        <v>3781</v>
      </c>
      <c r="AY929" s="37" t="s">
        <v>3782</v>
      </c>
      <c r="AZ929" s="3">
        <v>4950</v>
      </c>
      <c r="BA929" s="37" t="s">
        <v>60</v>
      </c>
      <c r="BB929" s="37">
        <v>4950</v>
      </c>
      <c r="BC929" s="37" t="s">
        <v>60</v>
      </c>
      <c r="BD929" s="37" t="s">
        <v>60</v>
      </c>
      <c r="BE929" s="37" t="s">
        <v>60</v>
      </c>
      <c r="BF929" s="37" t="str">
        <f>IFERROR(VLOOKUP(Data_Power_app[[#This Row],[PRO ODER]],'Result'!H:J,3,0),"")</f>
        <v>LAMINATION 1</v>
      </c>
      <c r="BG929" s="11" t="str">
        <f>IFERROR(VLOOKUP(Data_Power_app[[#This Row],[PRO ODER]]&amp;"LAM",'Real Time'!A:E,4,0),"")</f>
        <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980</v>
      </c>
      <c r="B930" s="37" t="s">
        <v>5603</v>
      </c>
      <c r="C930" s="37" t="s">
        <v>5604</v>
      </c>
      <c r="D930" s="37" t="s">
        <v>84</v>
      </c>
      <c r="E930" s="37" t="s">
        <v>142</v>
      </c>
      <c r="F930" s="37" t="s">
        <v>59</v>
      </c>
      <c r="G930" s="37">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7" t="s">
        <v>760</v>
      </c>
      <c r="AH930" s="37" t="s">
        <v>370</v>
      </c>
      <c r="AI930" s="37" t="s">
        <v>626</v>
      </c>
      <c r="AJ930" s="37" t="s">
        <v>147</v>
      </c>
      <c r="AK930" s="37" t="s">
        <v>98</v>
      </c>
      <c r="AL930" s="37" t="s">
        <v>371</v>
      </c>
      <c r="AM930" s="37" t="s">
        <v>372</v>
      </c>
      <c r="AN930" s="37">
        <v>143.85332</v>
      </c>
      <c r="AO930" s="37" t="s">
        <v>68</v>
      </c>
      <c r="AP930" s="37"/>
      <c r="AQ930" s="37"/>
      <c r="AR930" s="37" t="s">
        <v>68</v>
      </c>
      <c r="AS930" s="37"/>
      <c r="AT930" s="37"/>
      <c r="AU930" s="37" t="s">
        <v>627</v>
      </c>
      <c r="AV930" s="37" t="s">
        <v>628</v>
      </c>
      <c r="AW930" s="37">
        <v>314.59188</v>
      </c>
      <c r="AX930" s="37" t="s">
        <v>401</v>
      </c>
      <c r="AY930" s="37" t="s">
        <v>402</v>
      </c>
      <c r="AZ930" s="3">
        <v>4135</v>
      </c>
      <c r="BA930" s="37" t="s">
        <v>60</v>
      </c>
      <c r="BB930" s="37">
        <v>4135</v>
      </c>
      <c r="BC930" s="37" t="s">
        <v>60</v>
      </c>
      <c r="BD930" s="37" t="s">
        <v>60</v>
      </c>
      <c r="BE930" s="37" t="s">
        <v>60</v>
      </c>
      <c r="BF930" s="37" t="str">
        <f>IFERROR(VLOOKUP(Data_Power_app[[#This Row],[PRO ODER]],'Result'!H:J,3,0),"")</f>
        <v>LAMINATION 1</v>
      </c>
      <c r="BG930" s="11"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981</v>
      </c>
      <c r="B931" s="37" t="s">
        <v>5605</v>
      </c>
      <c r="C931" s="37" t="s">
        <v>5606</v>
      </c>
      <c r="D931" s="37" t="s">
        <v>84</v>
      </c>
      <c r="E931" s="37" t="s">
        <v>142</v>
      </c>
      <c r="F931" s="37" t="s">
        <v>59</v>
      </c>
      <c r="G931" s="37">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7" t="s">
        <v>115</v>
      </c>
      <c r="AH931" s="37" t="s">
        <v>370</v>
      </c>
      <c r="AI931" s="37" t="s">
        <v>5607</v>
      </c>
      <c r="AJ931" s="37" t="s">
        <v>147</v>
      </c>
      <c r="AK931" s="37" t="s">
        <v>98</v>
      </c>
      <c r="AL931" s="37" t="s">
        <v>371</v>
      </c>
      <c r="AM931" s="37" t="s">
        <v>372</v>
      </c>
      <c r="AN931" s="37">
        <v>90.165620000000004</v>
      </c>
      <c r="AO931" s="37" t="s">
        <v>68</v>
      </c>
      <c r="AP931" s="37"/>
      <c r="AQ931" s="37"/>
      <c r="AR931" s="37" t="s">
        <v>68</v>
      </c>
      <c r="AS931" s="37"/>
      <c r="AT931" s="37"/>
      <c r="AU931" s="37" t="s">
        <v>5608</v>
      </c>
      <c r="AV931" s="37" t="s">
        <v>5609</v>
      </c>
      <c r="AW931" s="37">
        <v>197.18269000000001</v>
      </c>
      <c r="AX931" s="37" t="s">
        <v>401</v>
      </c>
      <c r="AY931" s="37" t="s">
        <v>402</v>
      </c>
      <c r="AZ931" s="3">
        <v>2658</v>
      </c>
      <c r="BA931" s="37" t="s">
        <v>60</v>
      </c>
      <c r="BB931" s="37">
        <v>2658</v>
      </c>
      <c r="BC931" s="37" t="s">
        <v>60</v>
      </c>
      <c r="BD931" s="37" t="s">
        <v>60</v>
      </c>
      <c r="BE931" s="37" t="s">
        <v>60</v>
      </c>
      <c r="BF931" s="37" t="str">
        <f>IFERROR(VLOOKUP(Data_Power_app[[#This Row],[PRO ODER]],'Result'!H:J,3,0),"")</f>
        <v>LAMINATION 1</v>
      </c>
      <c r="BG931" s="11" t="str">
        <f>IFERROR(VLOOKUP(Data_Power_app[[#This Row],[PRO ODER]]&amp;"LAM",'Real Time'!A:E,4,0),"")</f>
        <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982</v>
      </c>
      <c r="B932" s="37" t="s">
        <v>4471</v>
      </c>
      <c r="C932" s="37" t="s">
        <v>4472</v>
      </c>
      <c r="D932" s="37" t="s">
        <v>237</v>
      </c>
      <c r="E932" s="37" t="s">
        <v>293</v>
      </c>
      <c r="F932" s="37" t="s">
        <v>59</v>
      </c>
      <c r="G932" s="37">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7" t="s">
        <v>760</v>
      </c>
      <c r="AH932" s="37" t="s">
        <v>239</v>
      </c>
      <c r="AI932" s="37" t="s">
        <v>576</v>
      </c>
      <c r="AJ932" s="37" t="s">
        <v>240</v>
      </c>
      <c r="AK932" s="37" t="s">
        <v>98</v>
      </c>
      <c r="AL932" s="37" t="s">
        <v>299</v>
      </c>
      <c r="AM932" s="37" t="s">
        <v>300</v>
      </c>
      <c r="AN932" s="37">
        <v>10.498200000000001</v>
      </c>
      <c r="AO932" s="37" t="s">
        <v>68</v>
      </c>
      <c r="AP932" s="37"/>
      <c r="AQ932" s="37"/>
      <c r="AR932" s="37" t="s">
        <v>68</v>
      </c>
      <c r="AS932" s="37"/>
      <c r="AT932" s="37"/>
      <c r="AU932" s="37" t="s">
        <v>301</v>
      </c>
      <c r="AV932" s="37" t="s">
        <v>302</v>
      </c>
      <c r="AW932" s="37">
        <v>45.91818</v>
      </c>
      <c r="AX932" s="37" t="s">
        <v>575</v>
      </c>
      <c r="AY932" s="37" t="s">
        <v>551</v>
      </c>
      <c r="AZ932" s="3">
        <v>506</v>
      </c>
      <c r="BA932" s="37" t="s">
        <v>60</v>
      </c>
      <c r="BB932" s="37">
        <v>506</v>
      </c>
      <c r="BC932" s="37" t="s">
        <v>60</v>
      </c>
      <c r="BD932" s="37" t="s">
        <v>60</v>
      </c>
      <c r="BE932" s="37" t="s">
        <v>60</v>
      </c>
      <c r="BF932" s="37" t="str">
        <f>IFERROR(VLOOKUP(Data_Power_app[[#This Row],[PRO ODER]],'Result'!H:J,3,0),"")</f>
        <v>LAMINATION 6</v>
      </c>
      <c r="BG932" s="11" t="str">
        <f>IFERROR(VLOOKUP(Data_Power_app[[#This Row],[PRO ODER]]&amp;"LAM",'Real Time'!A:E,4,0),"")</f>
        <v>ML-04</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983</v>
      </c>
      <c r="B933" s="37" t="s">
        <v>4473</v>
      </c>
      <c r="C933" s="37" t="s">
        <v>4474</v>
      </c>
      <c r="D933" s="37" t="s">
        <v>237</v>
      </c>
      <c r="E933" s="37" t="s">
        <v>293</v>
      </c>
      <c r="F933" s="37" t="s">
        <v>59</v>
      </c>
      <c r="G933" s="37">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7" t="s">
        <v>62</v>
      </c>
      <c r="AH933" s="37" t="s">
        <v>239</v>
      </c>
      <c r="AI933" s="37" t="s">
        <v>3797</v>
      </c>
      <c r="AJ933" s="37" t="s">
        <v>240</v>
      </c>
      <c r="AK933" s="37" t="s">
        <v>65</v>
      </c>
      <c r="AL933" s="37" t="s">
        <v>299</v>
      </c>
      <c r="AM933" s="37" t="s">
        <v>300</v>
      </c>
      <c r="AN933" s="37">
        <v>11.15747</v>
      </c>
      <c r="AO933" s="37" t="s">
        <v>68</v>
      </c>
      <c r="AP933" s="37"/>
      <c r="AQ933" s="37"/>
      <c r="AR933" s="37" t="s">
        <v>68</v>
      </c>
      <c r="AS933" s="37"/>
      <c r="AT933" s="37"/>
      <c r="AU933" s="37" t="s">
        <v>301</v>
      </c>
      <c r="AV933" s="37" t="s">
        <v>302</v>
      </c>
      <c r="AW933" s="37">
        <v>48.794499999999999</v>
      </c>
      <c r="AX933" s="37" t="s">
        <v>645</v>
      </c>
      <c r="AY933" s="37" t="s">
        <v>303</v>
      </c>
      <c r="AZ933" s="3">
        <v>680</v>
      </c>
      <c r="BA933" s="37" t="s">
        <v>60</v>
      </c>
      <c r="BB933" s="37">
        <v>680</v>
      </c>
      <c r="BC933" s="37" t="s">
        <v>60</v>
      </c>
      <c r="BD933" s="37" t="s">
        <v>60</v>
      </c>
      <c r="BE933" s="37" t="s">
        <v>60</v>
      </c>
      <c r="BF933" s="37" t="str">
        <f>IFERROR(VLOOKUP(Data_Power_app[[#This Row],[PRO ODER]],'Result'!H:J,3,0),"")</f>
        <v>LAMINATION 6</v>
      </c>
      <c r="BG933" s="11" t="str">
        <f>IFERROR(VLOOKUP(Data_Power_app[[#This Row],[PRO ODER]]&amp;"LAM",'Real Time'!A:E,4,0),"")</f>
        <v>ML-04</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LEANLINE1_2</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984</v>
      </c>
      <c r="B934" s="37" t="s">
        <v>4475</v>
      </c>
      <c r="C934" s="37" t="s">
        <v>4476</v>
      </c>
      <c r="D934" s="37" t="s">
        <v>237</v>
      </c>
      <c r="E934" s="37" t="s">
        <v>293</v>
      </c>
      <c r="F934" s="37" t="s">
        <v>59</v>
      </c>
      <c r="G934" s="37">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7" t="s">
        <v>95</v>
      </c>
      <c r="AH934" s="37" t="s">
        <v>239</v>
      </c>
      <c r="AI934" s="37" t="s">
        <v>1630</v>
      </c>
      <c r="AJ934" s="37" t="s">
        <v>240</v>
      </c>
      <c r="AK934" s="37" t="s">
        <v>98</v>
      </c>
      <c r="AL934" s="37" t="s">
        <v>294</v>
      </c>
      <c r="AM934" s="37" t="s">
        <v>295</v>
      </c>
      <c r="AN934" s="37">
        <v>144.53933000000001</v>
      </c>
      <c r="AO934" s="37" t="s">
        <v>68</v>
      </c>
      <c r="AP934" s="37"/>
      <c r="AQ934" s="37"/>
      <c r="AR934" s="37" t="s">
        <v>68</v>
      </c>
      <c r="AS934" s="37"/>
      <c r="AT934" s="37"/>
      <c r="AU934" s="37" t="s">
        <v>296</v>
      </c>
      <c r="AV934" s="37" t="s">
        <v>297</v>
      </c>
      <c r="AW934" s="37">
        <v>632.18543</v>
      </c>
      <c r="AX934" s="37" t="s">
        <v>1631</v>
      </c>
      <c r="AY934" s="37" t="s">
        <v>1632</v>
      </c>
      <c r="AZ934" s="3">
        <v>7190</v>
      </c>
      <c r="BA934" s="37" t="s">
        <v>60</v>
      </c>
      <c r="BB934" s="37">
        <v>7190</v>
      </c>
      <c r="BC934" s="37" t="s">
        <v>60</v>
      </c>
      <c r="BD934" s="37" t="s">
        <v>60</v>
      </c>
      <c r="BE934" s="37" t="s">
        <v>60</v>
      </c>
      <c r="BF934" s="37" t="str">
        <f>IFERROR(VLOOKUP(Data_Power_app[[#This Row],[PRO ODER]],'Result'!H:J,3,0),"")</f>
        <v>LAMINATION 5</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LEANLINE1_2</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985</v>
      </c>
      <c r="B935" s="37" t="s">
        <v>5610</v>
      </c>
      <c r="C935" s="37" t="s">
        <v>5611</v>
      </c>
      <c r="D935" s="37" t="s">
        <v>84</v>
      </c>
      <c r="E935" s="37" t="s">
        <v>145</v>
      </c>
      <c r="F935" s="37" t="s">
        <v>59</v>
      </c>
      <c r="G935" s="37">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7" t="s">
        <v>207</v>
      </c>
      <c r="AH935" s="37" t="s">
        <v>180</v>
      </c>
      <c r="AI935" s="37" t="s">
        <v>1623</v>
      </c>
      <c r="AJ935" s="37" t="s">
        <v>147</v>
      </c>
      <c r="AK935" s="37" t="s">
        <v>65</v>
      </c>
      <c r="AL935" s="37" t="s">
        <v>148</v>
      </c>
      <c r="AM935" s="37" t="s">
        <v>149</v>
      </c>
      <c r="AN935" s="37">
        <v>131.51410999999999</v>
      </c>
      <c r="AO935" s="37" t="s">
        <v>68</v>
      </c>
      <c r="AP935" s="37"/>
      <c r="AQ935" s="37"/>
      <c r="AR935" s="37" t="s">
        <v>68</v>
      </c>
      <c r="AS935" s="37"/>
      <c r="AT935" s="37"/>
      <c r="AU935" s="37" t="s">
        <v>255</v>
      </c>
      <c r="AV935" s="37" t="s">
        <v>256</v>
      </c>
      <c r="AW935" s="37">
        <v>287.61387000000002</v>
      </c>
      <c r="AX935" s="37" t="s">
        <v>1925</v>
      </c>
      <c r="AY935" s="37" t="s">
        <v>1926</v>
      </c>
      <c r="AZ935" s="3">
        <v>4311</v>
      </c>
      <c r="BA935" s="37" t="s">
        <v>60</v>
      </c>
      <c r="BB935" s="37">
        <v>4311</v>
      </c>
      <c r="BC935" s="37" t="s">
        <v>60</v>
      </c>
      <c r="BD935" s="37" t="s">
        <v>60</v>
      </c>
      <c r="BE935" s="37" t="s">
        <v>60</v>
      </c>
      <c r="BF935" s="37" t="str">
        <f>IFERROR(VLOOKUP(Data_Power_app[[#This Row],[PRO ODER]],'Result'!H:J,3,0),"")</f>
        <v>LAMINATION 6</v>
      </c>
      <c r="BG935" s="11" t="str">
        <f>IFERROR(VLOOKUP(Data_Power_app[[#This Row],[PRO ODER]]&amp;"LAM",'Real Time'!A:E,4,0),"")</f>
        <v>ML-06</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986</v>
      </c>
      <c r="B936" s="37" t="s">
        <v>4490</v>
      </c>
      <c r="C936" s="37" t="s">
        <v>4491</v>
      </c>
      <c r="D936" s="37" t="s">
        <v>237</v>
      </c>
      <c r="E936" s="37" t="s">
        <v>238</v>
      </c>
      <c r="F936" s="37" t="s">
        <v>59</v>
      </c>
      <c r="G936" s="37">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7" t="s">
        <v>62</v>
      </c>
      <c r="AH936" s="37" t="s">
        <v>239</v>
      </c>
      <c r="AI936" s="37" t="s">
        <v>452</v>
      </c>
      <c r="AJ936" s="37" t="s">
        <v>240</v>
      </c>
      <c r="AK936" s="37" t="s">
        <v>98</v>
      </c>
      <c r="AL936" s="37" t="s">
        <v>241</v>
      </c>
      <c r="AM936" s="37" t="s">
        <v>242</v>
      </c>
      <c r="AN936" s="37">
        <v>40.205069999999999</v>
      </c>
      <c r="AO936" s="37" t="s">
        <v>68</v>
      </c>
      <c r="AP936" s="37"/>
      <c r="AQ936" s="37"/>
      <c r="AR936" s="37" t="s">
        <v>68</v>
      </c>
      <c r="AS936" s="37"/>
      <c r="AT936" s="37"/>
      <c r="AU936" s="37" t="s">
        <v>296</v>
      </c>
      <c r="AV936" s="37" t="s">
        <v>297</v>
      </c>
      <c r="AW936" s="37">
        <v>149.49024</v>
      </c>
      <c r="AX936" s="37" t="s">
        <v>453</v>
      </c>
      <c r="AY936" s="37" t="s">
        <v>454</v>
      </c>
      <c r="AZ936" s="3">
        <v>1694</v>
      </c>
      <c r="BA936" s="37" t="s">
        <v>60</v>
      </c>
      <c r="BB936" s="37">
        <v>1694</v>
      </c>
      <c r="BC936" s="37" t="s">
        <v>60</v>
      </c>
      <c r="BD936" s="37" t="s">
        <v>60</v>
      </c>
      <c r="BE936" s="37" t="s">
        <v>60</v>
      </c>
      <c r="BF936" s="37" t="str">
        <f>IFERROR(VLOOKUP(Data_Power_app[[#This Row],[PRO ODER]],'Result'!H:J,3,0),"")</f>
        <v>LAMINATION 5</v>
      </c>
      <c r="BG936" s="11" t="str">
        <f>IFERROR(VLOOKUP(Data_Power_app[[#This Row],[PRO ODER]]&amp;"LAM",'Real Time'!A:E,4,0),"")</f>
        <v>ML-06</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LEANLINE1_2</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987</v>
      </c>
      <c r="B937" s="37" t="s">
        <v>11311</v>
      </c>
      <c r="C937" s="37" t="s">
        <v>9209</v>
      </c>
      <c r="D937" s="37" t="s">
        <v>84</v>
      </c>
      <c r="E937" s="37" t="s">
        <v>145</v>
      </c>
      <c r="F937" s="37" t="s">
        <v>72</v>
      </c>
      <c r="G937" s="37">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252</v>
      </c>
      <c r="AI937" s="37" t="s">
        <v>1306</v>
      </c>
      <c r="AJ937" s="37" t="s">
        <v>74</v>
      </c>
      <c r="AK937" s="37" t="s">
        <v>65</v>
      </c>
      <c r="AL937" s="37" t="s">
        <v>213</v>
      </c>
      <c r="AM937" s="37" t="s">
        <v>214</v>
      </c>
      <c r="AN937" s="37">
        <v>59.718730000000001</v>
      </c>
      <c r="AO937" s="37" t="s">
        <v>68</v>
      </c>
      <c r="AP937" s="37"/>
      <c r="AQ937" s="37"/>
      <c r="AR937" s="37" t="s">
        <v>68</v>
      </c>
      <c r="AS937" s="37"/>
      <c r="AT937" s="37"/>
      <c r="AU937" s="37" t="s">
        <v>215</v>
      </c>
      <c r="AV937" s="37" t="s">
        <v>216</v>
      </c>
      <c r="AW937" s="37">
        <v>130.60003</v>
      </c>
      <c r="AX937" s="37" t="s">
        <v>1307</v>
      </c>
      <c r="AY937" s="37" t="s">
        <v>253</v>
      </c>
      <c r="AZ937" s="3">
        <v>2417</v>
      </c>
      <c r="BA937" s="37" t="s">
        <v>178</v>
      </c>
      <c r="BB937" s="37">
        <v>2417</v>
      </c>
      <c r="BC937" s="37" t="s">
        <v>60</v>
      </c>
      <c r="BD937" s="37" t="s">
        <v>60</v>
      </c>
      <c r="BE937" s="37" t="s">
        <v>254</v>
      </c>
      <c r="BF937" s="37" t="str">
        <f>IFERROR(VLOOKUP(Data_Power_app[[#This Row],[PRO ODER]],'Result'!H:J,3,0),"")</f>
        <v>LAMINATION 3</v>
      </c>
      <c r="BG937" s="11" t="str">
        <f>IFERROR(VLOOKUP(Data_Power_app[[#This Row],[PRO ODER]]&amp;"LAM",'Real Time'!A:E,4,0),"")</f>
        <v>ML-01</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7" t="str">
        <f>IFERROR(VLOOKUP(Data_Power_app[[#This Row],[PRO ODER]],'Xuất-Delay-SLT'!B:C,2,0),"")</f>
        <v/>
      </c>
      <c r="BJ937" s="37" t="str">
        <f>IFERROR(VLOOKUP(Data_Power_app[[#This Row],[PRO ODER]],'Plan Lean DC'!A:C,3,0),"")</f>
        <v>Line 6, 9</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988</v>
      </c>
      <c r="B938" s="37" t="s">
        <v>6171</v>
      </c>
      <c r="C938" s="37" t="s">
        <v>6172</v>
      </c>
      <c r="D938" s="37" t="s">
        <v>84</v>
      </c>
      <c r="E938" s="37" t="s">
        <v>145</v>
      </c>
      <c r="F938" s="37" t="s">
        <v>59</v>
      </c>
      <c r="G938" s="37">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7" t="s">
        <v>269</v>
      </c>
      <c r="AH938" s="37" t="s">
        <v>180</v>
      </c>
      <c r="AI938" s="37" t="s">
        <v>594</v>
      </c>
      <c r="AJ938" s="37" t="s">
        <v>147</v>
      </c>
      <c r="AK938" s="37" t="s">
        <v>65</v>
      </c>
      <c r="AL938" s="37" t="s">
        <v>148</v>
      </c>
      <c r="AM938" s="37" t="s">
        <v>149</v>
      </c>
      <c r="AN938" s="37">
        <v>148.49918</v>
      </c>
      <c r="AO938" s="37" t="s">
        <v>68</v>
      </c>
      <c r="AP938" s="37"/>
      <c r="AQ938" s="37"/>
      <c r="AR938" s="37" t="s">
        <v>68</v>
      </c>
      <c r="AS938" s="37"/>
      <c r="AT938" s="37"/>
      <c r="AU938" s="37" t="s">
        <v>595</v>
      </c>
      <c r="AV938" s="37" t="s">
        <v>596</v>
      </c>
      <c r="AW938" s="37">
        <v>324.76073000000002</v>
      </c>
      <c r="AX938" s="37" t="s">
        <v>1910</v>
      </c>
      <c r="AY938" s="37" t="s">
        <v>1911</v>
      </c>
      <c r="AZ938" s="3">
        <v>4449</v>
      </c>
      <c r="BA938" s="37" t="s">
        <v>60</v>
      </c>
      <c r="BB938" s="37">
        <v>4816</v>
      </c>
      <c r="BC938" s="37" t="s">
        <v>60</v>
      </c>
      <c r="BD938" s="37" t="s">
        <v>60</v>
      </c>
      <c r="BE938" s="37" t="s">
        <v>60</v>
      </c>
      <c r="BF938" s="37" t="str">
        <f>IFERROR(VLOOKUP(Data_Power_app[[#This Row],[PRO ODER]],'Result'!H:J,3,0),"")</f>
        <v>LAMINATION 6</v>
      </c>
      <c r="BG938" s="11" t="str">
        <f>IFERROR(VLOOKUP(Data_Power_app[[#This Row],[PRO ODER]]&amp;"LAM",'Real Time'!A:E,4,0),"")</f>
        <v>ML-06</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989</v>
      </c>
      <c r="B939" s="37" t="s">
        <v>11312</v>
      </c>
      <c r="C939" s="37" t="s">
        <v>9505</v>
      </c>
      <c r="D939" s="37" t="s">
        <v>84</v>
      </c>
      <c r="E939" s="37" t="s">
        <v>200</v>
      </c>
      <c r="F939" s="37" t="s">
        <v>72</v>
      </c>
      <c r="G939" s="37">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3514</v>
      </c>
      <c r="AJ939" s="37" t="s">
        <v>74</v>
      </c>
      <c r="AK939" s="37" t="s">
        <v>65</v>
      </c>
      <c r="AL939" s="37" t="s">
        <v>202</v>
      </c>
      <c r="AM939" s="37" t="s">
        <v>203</v>
      </c>
      <c r="AN939" s="37">
        <v>2.341E-2</v>
      </c>
      <c r="AO939" s="37" t="s">
        <v>68</v>
      </c>
      <c r="AP939" s="37"/>
      <c r="AQ939" s="37"/>
      <c r="AR939" s="37" t="s">
        <v>68</v>
      </c>
      <c r="AS939" s="37"/>
      <c r="AT939" s="37"/>
      <c r="AU939" s="37" t="s">
        <v>3515</v>
      </c>
      <c r="AV939" s="37" t="s">
        <v>3516</v>
      </c>
      <c r="AW939" s="37">
        <v>5.1189999999999999E-2</v>
      </c>
      <c r="AX939" s="37" t="s">
        <v>3517</v>
      </c>
      <c r="AY939" s="37" t="s">
        <v>3518</v>
      </c>
      <c r="AZ939" s="3">
        <v>1</v>
      </c>
      <c r="BA939" s="37" t="s">
        <v>178</v>
      </c>
      <c r="BB939" s="37">
        <v>1</v>
      </c>
      <c r="BC939" s="37" t="s">
        <v>60</v>
      </c>
      <c r="BD939" s="37" t="s">
        <v>60</v>
      </c>
      <c r="BE939" s="37" t="s">
        <v>204</v>
      </c>
      <c r="BF939" s="37" t="str">
        <f>IFERROR(VLOOKUP(Data_Power_app[[#This Row],[PRO ODER]],'Result'!H:J,3,0),"")</f>
        <v>LAMINATION 1</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990</v>
      </c>
      <c r="B940" s="37" t="s">
        <v>11313</v>
      </c>
      <c r="C940" s="37" t="s">
        <v>9506</v>
      </c>
      <c r="D940" s="37" t="s">
        <v>84</v>
      </c>
      <c r="E940" s="37" t="s">
        <v>200</v>
      </c>
      <c r="F940" s="37" t="s">
        <v>72</v>
      </c>
      <c r="G940" s="37">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3514</v>
      </c>
      <c r="AJ940" s="37" t="s">
        <v>74</v>
      </c>
      <c r="AK940" s="37" t="s">
        <v>65</v>
      </c>
      <c r="AL940" s="37" t="s">
        <v>202</v>
      </c>
      <c r="AM940" s="37" t="s">
        <v>203</v>
      </c>
      <c r="AN940" s="37">
        <v>2.6749999999999999E-2</v>
      </c>
      <c r="AO940" s="37" t="s">
        <v>68</v>
      </c>
      <c r="AP940" s="37"/>
      <c r="AQ940" s="37"/>
      <c r="AR940" s="37" t="s">
        <v>68</v>
      </c>
      <c r="AS940" s="37"/>
      <c r="AT940" s="37"/>
      <c r="AU940" s="37" t="s">
        <v>3515</v>
      </c>
      <c r="AV940" s="37" t="s">
        <v>3516</v>
      </c>
      <c r="AW940" s="37">
        <v>5.851E-2</v>
      </c>
      <c r="AX940" s="37" t="s">
        <v>3517</v>
      </c>
      <c r="AY940" s="37" t="s">
        <v>3518</v>
      </c>
      <c r="AZ940" s="3">
        <v>1</v>
      </c>
      <c r="BA940" s="37" t="s">
        <v>178</v>
      </c>
      <c r="BB940" s="37">
        <v>1</v>
      </c>
      <c r="BC940" s="37" t="s">
        <v>60</v>
      </c>
      <c r="BD940" s="37" t="s">
        <v>60</v>
      </c>
      <c r="BE940" s="37" t="s">
        <v>204</v>
      </c>
      <c r="BF940" s="37" t="str">
        <f>IFERROR(VLOOKUP(Data_Power_app[[#This Row],[PRO ODER]],'Result'!H:J,3,0),"")</f>
        <v>LAMINATION 1</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991</v>
      </c>
      <c r="B941" s="37" t="s">
        <v>11314</v>
      </c>
      <c r="C941" s="37" t="s">
        <v>9215</v>
      </c>
      <c r="D941" s="37" t="s">
        <v>84</v>
      </c>
      <c r="E941" s="37" t="s">
        <v>200</v>
      </c>
      <c r="F941" s="37" t="s">
        <v>72</v>
      </c>
      <c r="G941" s="37">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7" t="s">
        <v>760</v>
      </c>
      <c r="AH941" s="37" t="s">
        <v>201</v>
      </c>
      <c r="AI941" s="37" t="s">
        <v>3106</v>
      </c>
      <c r="AJ941" s="37" t="s">
        <v>74</v>
      </c>
      <c r="AK941" s="37" t="s">
        <v>65</v>
      </c>
      <c r="AL941" s="37" t="s">
        <v>202</v>
      </c>
      <c r="AM941" s="37" t="s">
        <v>203</v>
      </c>
      <c r="AN941" s="37">
        <v>0.41198000000000001</v>
      </c>
      <c r="AO941" s="37" t="s">
        <v>68</v>
      </c>
      <c r="AP941" s="37"/>
      <c r="AQ941" s="37"/>
      <c r="AR941" s="37" t="s">
        <v>68</v>
      </c>
      <c r="AS941" s="37"/>
      <c r="AT941" s="37"/>
      <c r="AU941" s="37" t="s">
        <v>3107</v>
      </c>
      <c r="AV941" s="37" t="s">
        <v>3108</v>
      </c>
      <c r="AW941" s="37">
        <v>0.90110999999999997</v>
      </c>
      <c r="AX941" s="37" t="s">
        <v>3109</v>
      </c>
      <c r="AY941" s="37" t="s">
        <v>3110</v>
      </c>
      <c r="AZ941" s="3">
        <v>14</v>
      </c>
      <c r="BA941" s="37" t="s">
        <v>178</v>
      </c>
      <c r="BB941" s="37">
        <v>14</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992</v>
      </c>
      <c r="B942" s="37" t="s">
        <v>11315</v>
      </c>
      <c r="C942" s="37" t="s">
        <v>9216</v>
      </c>
      <c r="D942" s="37" t="s">
        <v>84</v>
      </c>
      <c r="E942" s="37" t="s">
        <v>200</v>
      </c>
      <c r="F942" s="37" t="s">
        <v>72</v>
      </c>
      <c r="G942" s="37">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7" t="s">
        <v>760</v>
      </c>
      <c r="AH942" s="37" t="s">
        <v>201</v>
      </c>
      <c r="AI942" s="37" t="s">
        <v>3106</v>
      </c>
      <c r="AJ942" s="37" t="s">
        <v>74</v>
      </c>
      <c r="AK942" s="37" t="s">
        <v>65</v>
      </c>
      <c r="AL942" s="37" t="s">
        <v>202</v>
      </c>
      <c r="AM942" s="37" t="s">
        <v>203</v>
      </c>
      <c r="AN942" s="37">
        <v>0.41198000000000001</v>
      </c>
      <c r="AO942" s="37" t="s">
        <v>68</v>
      </c>
      <c r="AP942" s="37"/>
      <c r="AQ942" s="37"/>
      <c r="AR942" s="37" t="s">
        <v>68</v>
      </c>
      <c r="AS942" s="37"/>
      <c r="AT942" s="37"/>
      <c r="AU942" s="37" t="s">
        <v>3107</v>
      </c>
      <c r="AV942" s="37" t="s">
        <v>3108</v>
      </c>
      <c r="AW942" s="37">
        <v>0.90110999999999997</v>
      </c>
      <c r="AX942" s="37" t="s">
        <v>3109</v>
      </c>
      <c r="AY942" s="37" t="s">
        <v>3110</v>
      </c>
      <c r="AZ942" s="3">
        <v>14</v>
      </c>
      <c r="BA942" s="37" t="s">
        <v>178</v>
      </c>
      <c r="BB942" s="37">
        <v>14</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993</v>
      </c>
      <c r="B943" s="37" t="s">
        <v>11316</v>
      </c>
      <c r="C943" s="37" t="s">
        <v>9217</v>
      </c>
      <c r="D943" s="37" t="s">
        <v>84</v>
      </c>
      <c r="E943" s="37" t="s">
        <v>200</v>
      </c>
      <c r="F943" s="37" t="s">
        <v>72</v>
      </c>
      <c r="G943" s="37">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7" t="s">
        <v>760</v>
      </c>
      <c r="AH943" s="37" t="s">
        <v>201</v>
      </c>
      <c r="AI943" s="37" t="s">
        <v>3106</v>
      </c>
      <c r="AJ943" s="37" t="s">
        <v>74</v>
      </c>
      <c r="AK943" s="37" t="s">
        <v>65</v>
      </c>
      <c r="AL943" s="37" t="s">
        <v>202</v>
      </c>
      <c r="AM943" s="37" t="s">
        <v>203</v>
      </c>
      <c r="AN943" s="37">
        <v>0.96296999999999999</v>
      </c>
      <c r="AO943" s="37" t="s">
        <v>68</v>
      </c>
      <c r="AP943" s="37"/>
      <c r="AQ943" s="37"/>
      <c r="AR943" s="37" t="s">
        <v>68</v>
      </c>
      <c r="AS943" s="37"/>
      <c r="AT943" s="37"/>
      <c r="AU943" s="37" t="s">
        <v>3107</v>
      </c>
      <c r="AV943" s="37" t="s">
        <v>3108</v>
      </c>
      <c r="AW943" s="37">
        <v>2.1065100000000001</v>
      </c>
      <c r="AX943" s="37" t="s">
        <v>3109</v>
      </c>
      <c r="AY943" s="37" t="s">
        <v>3110</v>
      </c>
      <c r="AZ943" s="3">
        <v>36</v>
      </c>
      <c r="BA943" s="37" t="s">
        <v>178</v>
      </c>
      <c r="BB943" s="37">
        <v>36</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994</v>
      </c>
      <c r="B944" s="37" t="s">
        <v>11317</v>
      </c>
      <c r="C944" s="37" t="s">
        <v>9218</v>
      </c>
      <c r="D944" s="37" t="s">
        <v>84</v>
      </c>
      <c r="E944" s="37" t="s">
        <v>200</v>
      </c>
      <c r="F944" s="37" t="s">
        <v>72</v>
      </c>
      <c r="G944" s="37">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7" t="s">
        <v>760</v>
      </c>
      <c r="AH944" s="37" t="s">
        <v>201</v>
      </c>
      <c r="AI944" s="37" t="s">
        <v>3106</v>
      </c>
      <c r="AJ944" s="37" t="s">
        <v>74</v>
      </c>
      <c r="AK944" s="37" t="s">
        <v>65</v>
      </c>
      <c r="AL944" s="37" t="s">
        <v>202</v>
      </c>
      <c r="AM944" s="37" t="s">
        <v>203</v>
      </c>
      <c r="AN944" s="37">
        <v>2.5946600000000002</v>
      </c>
      <c r="AO944" s="37" t="s">
        <v>68</v>
      </c>
      <c r="AP944" s="37"/>
      <c r="AQ944" s="37"/>
      <c r="AR944" s="37" t="s">
        <v>68</v>
      </c>
      <c r="AS944" s="37"/>
      <c r="AT944" s="37"/>
      <c r="AU944" s="37" t="s">
        <v>3107</v>
      </c>
      <c r="AV944" s="37" t="s">
        <v>3108</v>
      </c>
      <c r="AW944" s="37">
        <v>5.6758899999999999</v>
      </c>
      <c r="AX944" s="37" t="s">
        <v>3109</v>
      </c>
      <c r="AY944" s="37" t="s">
        <v>3110</v>
      </c>
      <c r="AZ944" s="3">
        <v>97</v>
      </c>
      <c r="BA944" s="37" t="s">
        <v>178</v>
      </c>
      <c r="BB944" s="37">
        <v>97</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995</v>
      </c>
      <c r="B945" s="37" t="s">
        <v>11318</v>
      </c>
      <c r="C945" s="37" t="s">
        <v>9219</v>
      </c>
      <c r="D945" s="37" t="s">
        <v>84</v>
      </c>
      <c r="E945" s="37" t="s">
        <v>200</v>
      </c>
      <c r="F945" s="37" t="s">
        <v>72</v>
      </c>
      <c r="G945" s="37">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7" t="s">
        <v>760</v>
      </c>
      <c r="AH945" s="37" t="s">
        <v>201</v>
      </c>
      <c r="AI945" s="37" t="s">
        <v>3106</v>
      </c>
      <c r="AJ945" s="37" t="s">
        <v>74</v>
      </c>
      <c r="AK945" s="37" t="s">
        <v>65</v>
      </c>
      <c r="AL945" s="37" t="s">
        <v>202</v>
      </c>
      <c r="AM945" s="37" t="s">
        <v>203</v>
      </c>
      <c r="AN945" s="37">
        <v>3.4773800000000001</v>
      </c>
      <c r="AO945" s="37" t="s">
        <v>68</v>
      </c>
      <c r="AP945" s="37"/>
      <c r="AQ945" s="37"/>
      <c r="AR945" s="37" t="s">
        <v>68</v>
      </c>
      <c r="AS945" s="37"/>
      <c r="AT945" s="37"/>
      <c r="AU945" s="37" t="s">
        <v>3107</v>
      </c>
      <c r="AV945" s="37" t="s">
        <v>3108</v>
      </c>
      <c r="AW945" s="37">
        <v>7.6068600000000002</v>
      </c>
      <c r="AX945" s="37" t="s">
        <v>3109</v>
      </c>
      <c r="AY945" s="37" t="s">
        <v>3110</v>
      </c>
      <c r="AZ945" s="3">
        <v>130</v>
      </c>
      <c r="BA945" s="37" t="s">
        <v>178</v>
      </c>
      <c r="BB945" s="37">
        <v>130</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996</v>
      </c>
      <c r="B946" s="37" t="s">
        <v>11319</v>
      </c>
      <c r="C946" s="37" t="s">
        <v>9220</v>
      </c>
      <c r="D946" s="37" t="s">
        <v>84</v>
      </c>
      <c r="E946" s="37" t="s">
        <v>200</v>
      </c>
      <c r="F946" s="37" t="s">
        <v>72</v>
      </c>
      <c r="G946" s="37">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7" t="s">
        <v>760</v>
      </c>
      <c r="AH946" s="37" t="s">
        <v>201</v>
      </c>
      <c r="AI946" s="37" t="s">
        <v>3106</v>
      </c>
      <c r="AJ946" s="37" t="s">
        <v>74</v>
      </c>
      <c r="AK946" s="37" t="s">
        <v>65</v>
      </c>
      <c r="AL946" s="37" t="s">
        <v>202</v>
      </c>
      <c r="AM946" s="37" t="s">
        <v>203</v>
      </c>
      <c r="AN946" s="37">
        <v>5.4549700000000003</v>
      </c>
      <c r="AO946" s="37" t="s">
        <v>68</v>
      </c>
      <c r="AP946" s="37"/>
      <c r="AQ946" s="37"/>
      <c r="AR946" s="37" t="s">
        <v>68</v>
      </c>
      <c r="AS946" s="37"/>
      <c r="AT946" s="37"/>
      <c r="AU946" s="37" t="s">
        <v>3107</v>
      </c>
      <c r="AV946" s="37" t="s">
        <v>3108</v>
      </c>
      <c r="AW946" s="37">
        <v>11.9275</v>
      </c>
      <c r="AX946" s="37" t="s">
        <v>3109</v>
      </c>
      <c r="AY946" s="37" t="s">
        <v>3110</v>
      </c>
      <c r="AZ946" s="3">
        <v>233</v>
      </c>
      <c r="BA946" s="37" t="s">
        <v>178</v>
      </c>
      <c r="BB946" s="37">
        <v>233</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997</v>
      </c>
      <c r="B947" s="37" t="s">
        <v>11320</v>
      </c>
      <c r="C947" s="37" t="s">
        <v>9221</v>
      </c>
      <c r="D947" s="37" t="s">
        <v>84</v>
      </c>
      <c r="E947" s="37" t="s">
        <v>200</v>
      </c>
      <c r="F947" s="37" t="s">
        <v>72</v>
      </c>
      <c r="G947" s="37">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7" t="s">
        <v>760</v>
      </c>
      <c r="AH947" s="37" t="s">
        <v>201</v>
      </c>
      <c r="AI947" s="37" t="s">
        <v>3106</v>
      </c>
      <c r="AJ947" s="37" t="s">
        <v>74</v>
      </c>
      <c r="AK947" s="37" t="s">
        <v>65</v>
      </c>
      <c r="AL947" s="37" t="s">
        <v>202</v>
      </c>
      <c r="AM947" s="37" t="s">
        <v>203</v>
      </c>
      <c r="AN947" s="37">
        <v>3.9097900000000001</v>
      </c>
      <c r="AO947" s="37" t="s">
        <v>68</v>
      </c>
      <c r="AP947" s="37"/>
      <c r="AQ947" s="37"/>
      <c r="AR947" s="37" t="s">
        <v>68</v>
      </c>
      <c r="AS947" s="37"/>
      <c r="AT947" s="37"/>
      <c r="AU947" s="37" t="s">
        <v>3107</v>
      </c>
      <c r="AV947" s="37" t="s">
        <v>3108</v>
      </c>
      <c r="AW947" s="37">
        <v>8.5488999999999997</v>
      </c>
      <c r="AX947" s="37" t="s">
        <v>3109</v>
      </c>
      <c r="AY947" s="37" t="s">
        <v>3110</v>
      </c>
      <c r="AZ947" s="3">
        <v>167</v>
      </c>
      <c r="BA947" s="37" t="s">
        <v>178</v>
      </c>
      <c r="BB947" s="37">
        <v>167</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998</v>
      </c>
      <c r="B948" s="37" t="s">
        <v>11321</v>
      </c>
      <c r="C948" s="37" t="s">
        <v>9222</v>
      </c>
      <c r="D948" s="37" t="s">
        <v>84</v>
      </c>
      <c r="E948" s="37" t="s">
        <v>200</v>
      </c>
      <c r="F948" s="37" t="s">
        <v>72</v>
      </c>
      <c r="G948" s="37">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7" t="s">
        <v>760</v>
      </c>
      <c r="AH948" s="37" t="s">
        <v>201</v>
      </c>
      <c r="AI948" s="37" t="s">
        <v>3106</v>
      </c>
      <c r="AJ948" s="37" t="s">
        <v>74</v>
      </c>
      <c r="AK948" s="37" t="s">
        <v>65</v>
      </c>
      <c r="AL948" s="37" t="s">
        <v>202</v>
      </c>
      <c r="AM948" s="37" t="s">
        <v>203</v>
      </c>
      <c r="AN948" s="37">
        <v>2.4673099999999999</v>
      </c>
      <c r="AO948" s="37" t="s">
        <v>68</v>
      </c>
      <c r="AP948" s="37"/>
      <c r="AQ948" s="37"/>
      <c r="AR948" s="37" t="s">
        <v>68</v>
      </c>
      <c r="AS948" s="37"/>
      <c r="AT948" s="37"/>
      <c r="AU948" s="37" t="s">
        <v>3107</v>
      </c>
      <c r="AV948" s="37" t="s">
        <v>3108</v>
      </c>
      <c r="AW948" s="37">
        <v>5.3965800000000002</v>
      </c>
      <c r="AX948" s="37" t="s">
        <v>3109</v>
      </c>
      <c r="AY948" s="37" t="s">
        <v>3110</v>
      </c>
      <c r="AZ948" s="3">
        <v>115</v>
      </c>
      <c r="BA948" s="37" t="s">
        <v>178</v>
      </c>
      <c r="BB948" s="37">
        <v>115</v>
      </c>
      <c r="BC948" s="37" t="s">
        <v>60</v>
      </c>
      <c r="BD948" s="37" t="s">
        <v>60</v>
      </c>
      <c r="BE948" s="37" t="s">
        <v>204</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LEAN-06</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999</v>
      </c>
      <c r="B949" s="37" t="s">
        <v>11322</v>
      </c>
      <c r="C949" s="37" t="s">
        <v>9223</v>
      </c>
      <c r="D949" s="37" t="s">
        <v>84</v>
      </c>
      <c r="E949" s="37" t="s">
        <v>200</v>
      </c>
      <c r="F949" s="37" t="s">
        <v>72</v>
      </c>
      <c r="G949" s="37">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7" t="s">
        <v>760</v>
      </c>
      <c r="AH949" s="37" t="s">
        <v>201</v>
      </c>
      <c r="AI949" s="37" t="s">
        <v>3106</v>
      </c>
      <c r="AJ949" s="37" t="s">
        <v>74</v>
      </c>
      <c r="AK949" s="37" t="s">
        <v>65</v>
      </c>
      <c r="AL949" s="37" t="s">
        <v>202</v>
      </c>
      <c r="AM949" s="37" t="s">
        <v>203</v>
      </c>
      <c r="AN949" s="37">
        <v>1.3945700000000001</v>
      </c>
      <c r="AO949" s="37" t="s">
        <v>68</v>
      </c>
      <c r="AP949" s="37"/>
      <c r="AQ949" s="37"/>
      <c r="AR949" s="37" t="s">
        <v>68</v>
      </c>
      <c r="AS949" s="37"/>
      <c r="AT949" s="37"/>
      <c r="AU949" s="37" t="s">
        <v>3107</v>
      </c>
      <c r="AV949" s="37" t="s">
        <v>3108</v>
      </c>
      <c r="AW949" s="37">
        <v>3.0502400000000001</v>
      </c>
      <c r="AX949" s="37" t="s">
        <v>3109</v>
      </c>
      <c r="AY949" s="37" t="s">
        <v>3110</v>
      </c>
      <c r="AZ949" s="3">
        <v>65</v>
      </c>
      <c r="BA949" s="37" t="s">
        <v>178</v>
      </c>
      <c r="BB949" s="37">
        <v>65</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LEAN-06</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1000</v>
      </c>
      <c r="B950" s="37" t="s">
        <v>11323</v>
      </c>
      <c r="C950" s="37" t="s">
        <v>9224</v>
      </c>
      <c r="D950" s="37" t="s">
        <v>84</v>
      </c>
      <c r="E950" s="37" t="s">
        <v>200</v>
      </c>
      <c r="F950" s="37" t="s">
        <v>72</v>
      </c>
      <c r="G950" s="37">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7" t="s">
        <v>760</v>
      </c>
      <c r="AH950" s="37" t="s">
        <v>201</v>
      </c>
      <c r="AI950" s="37" t="s">
        <v>3106</v>
      </c>
      <c r="AJ950" s="37" t="s">
        <v>74</v>
      </c>
      <c r="AK950" s="37" t="s">
        <v>65</v>
      </c>
      <c r="AL950" s="37" t="s">
        <v>202</v>
      </c>
      <c r="AM950" s="37" t="s">
        <v>203</v>
      </c>
      <c r="AN950" s="37">
        <v>4.4482600000000003</v>
      </c>
      <c r="AO950" s="37" t="s">
        <v>68</v>
      </c>
      <c r="AP950" s="37"/>
      <c r="AQ950" s="37"/>
      <c r="AR950" s="37" t="s">
        <v>68</v>
      </c>
      <c r="AS950" s="37"/>
      <c r="AT950" s="37"/>
      <c r="AU950" s="37" t="s">
        <v>3107</v>
      </c>
      <c r="AV950" s="37" t="s">
        <v>3108</v>
      </c>
      <c r="AW950" s="37">
        <v>9.7262900000000005</v>
      </c>
      <c r="AX950" s="37" t="s">
        <v>3109</v>
      </c>
      <c r="AY950" s="37" t="s">
        <v>3110</v>
      </c>
      <c r="AZ950" s="3">
        <v>190</v>
      </c>
      <c r="BA950" s="37" t="s">
        <v>178</v>
      </c>
      <c r="BB950" s="37">
        <v>190</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LEAN-06</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1001</v>
      </c>
      <c r="B951" s="37" t="s">
        <v>11324</v>
      </c>
      <c r="C951" s="37" t="s">
        <v>9225</v>
      </c>
      <c r="D951" s="37" t="s">
        <v>84</v>
      </c>
      <c r="E951" s="37" t="s">
        <v>200</v>
      </c>
      <c r="F951" s="37" t="s">
        <v>72</v>
      </c>
      <c r="G951" s="37">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7" t="s">
        <v>760</v>
      </c>
      <c r="AH951" s="37" t="s">
        <v>201</v>
      </c>
      <c r="AI951" s="37" t="s">
        <v>3106</v>
      </c>
      <c r="AJ951" s="37" t="s">
        <v>74</v>
      </c>
      <c r="AK951" s="37" t="s">
        <v>65</v>
      </c>
      <c r="AL951" s="37" t="s">
        <v>202</v>
      </c>
      <c r="AM951" s="37" t="s">
        <v>203</v>
      </c>
      <c r="AN951" s="37">
        <v>0.34773999999999999</v>
      </c>
      <c r="AO951" s="37" t="s">
        <v>68</v>
      </c>
      <c r="AP951" s="37"/>
      <c r="AQ951" s="37"/>
      <c r="AR951" s="37" t="s">
        <v>68</v>
      </c>
      <c r="AS951" s="37"/>
      <c r="AT951" s="37"/>
      <c r="AU951" s="37" t="s">
        <v>3107</v>
      </c>
      <c r="AV951" s="37" t="s">
        <v>3108</v>
      </c>
      <c r="AW951" s="37">
        <v>0.76068999999999998</v>
      </c>
      <c r="AX951" s="37" t="s">
        <v>3109</v>
      </c>
      <c r="AY951" s="37" t="s">
        <v>3110</v>
      </c>
      <c r="AZ951" s="3">
        <v>13</v>
      </c>
      <c r="BA951" s="37" t="s">
        <v>178</v>
      </c>
      <c r="BB951" s="37">
        <v>13</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LEAN-06</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1002</v>
      </c>
      <c r="B952" s="37" t="s">
        <v>11325</v>
      </c>
      <c r="C952" s="37" t="s">
        <v>9227</v>
      </c>
      <c r="D952" s="37" t="s">
        <v>84</v>
      </c>
      <c r="E952" s="37" t="s">
        <v>200</v>
      </c>
      <c r="F952" s="37" t="s">
        <v>72</v>
      </c>
      <c r="G952" s="37">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346</v>
      </c>
      <c r="AI952" s="37" t="s">
        <v>3207</v>
      </c>
      <c r="AJ952" s="37" t="s">
        <v>74</v>
      </c>
      <c r="AK952" s="37" t="s">
        <v>65</v>
      </c>
      <c r="AL952" s="37" t="s">
        <v>3208</v>
      </c>
      <c r="AM952" s="37" t="s">
        <v>3209</v>
      </c>
      <c r="AN952" s="37">
        <v>6.2420000000000003E-2</v>
      </c>
      <c r="AO952" s="37" t="s">
        <v>91</v>
      </c>
      <c r="AP952" s="37" t="s">
        <v>92</v>
      </c>
      <c r="AQ952" s="37">
        <v>6.2420000000000003E-2</v>
      </c>
      <c r="AR952" s="37" t="s">
        <v>68</v>
      </c>
      <c r="AS952" s="37"/>
      <c r="AT952" s="37"/>
      <c r="AU952" s="37" t="s">
        <v>1064</v>
      </c>
      <c r="AV952" s="37" t="s">
        <v>1065</v>
      </c>
      <c r="AW952" s="37">
        <v>0.11604</v>
      </c>
      <c r="AX952" s="37" t="s">
        <v>3210</v>
      </c>
      <c r="AY952" s="37" t="s">
        <v>3211</v>
      </c>
      <c r="AZ952" s="3">
        <v>2</v>
      </c>
      <c r="BA952" s="37" t="s">
        <v>178</v>
      </c>
      <c r="BB952" s="37">
        <v>2</v>
      </c>
      <c r="BC952" s="37" t="s">
        <v>60</v>
      </c>
      <c r="BD952" s="37" t="s">
        <v>60</v>
      </c>
      <c r="BE952" s="37" t="s">
        <v>3212</v>
      </c>
      <c r="BF952" s="37" t="str">
        <f>IFERROR(VLOOKUP(Data_Power_app[[#This Row],[PRO ODER]],'Result'!H:J,3,0),"")</f>
        <v>LAMINATION 1</v>
      </c>
      <c r="BG952" s="11" t="str">
        <f>IFERROR(VLOOKUP(Data_Power_app[[#This Row],[PRO ODER]]&amp;"LAM",'Real Time'!A:E,4,0),"")</f>
        <v>ML-07</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1003</v>
      </c>
      <c r="B953" s="37" t="s">
        <v>11326</v>
      </c>
      <c r="C953" s="37" t="s">
        <v>9228</v>
      </c>
      <c r="D953" s="37" t="s">
        <v>84</v>
      </c>
      <c r="E953" s="37" t="s">
        <v>200</v>
      </c>
      <c r="F953" s="37" t="s">
        <v>72</v>
      </c>
      <c r="G953" s="37">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1595</v>
      </c>
      <c r="AJ953" s="37" t="s">
        <v>74</v>
      </c>
      <c r="AK953" s="37" t="s">
        <v>98</v>
      </c>
      <c r="AL953" s="37" t="s">
        <v>202</v>
      </c>
      <c r="AM953" s="37" t="s">
        <v>203</v>
      </c>
      <c r="AN953" s="37">
        <v>3.8150000000000003E-2</v>
      </c>
      <c r="AO953" s="37" t="s">
        <v>68</v>
      </c>
      <c r="AP953" s="37"/>
      <c r="AQ953" s="37"/>
      <c r="AR953" s="37" t="s">
        <v>68</v>
      </c>
      <c r="AS953" s="37"/>
      <c r="AT953" s="37"/>
      <c r="AU953" s="37" t="s">
        <v>1596</v>
      </c>
      <c r="AV953" s="37" t="s">
        <v>1597</v>
      </c>
      <c r="AW953" s="37">
        <v>8.3430000000000004E-2</v>
      </c>
      <c r="AX953" s="37" t="s">
        <v>1598</v>
      </c>
      <c r="AY953" s="37" t="s">
        <v>1599</v>
      </c>
      <c r="AZ953" s="3">
        <v>1</v>
      </c>
      <c r="BA953" s="37" t="s">
        <v>178</v>
      </c>
      <c r="BB953" s="37">
        <v>1</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Line 4</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1004</v>
      </c>
      <c r="B954" s="37" t="s">
        <v>11327</v>
      </c>
      <c r="C954" s="37" t="s">
        <v>9229</v>
      </c>
      <c r="D954" s="37" t="s">
        <v>84</v>
      </c>
      <c r="E954" s="37" t="s">
        <v>200</v>
      </c>
      <c r="F954" s="37" t="s">
        <v>72</v>
      </c>
      <c r="G954" s="37">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c r="AB954" s="4" t="s">
        <v>60</v>
      </c>
      <c r="AC954" s="4" t="s">
        <v>60</v>
      </c>
      <c r="AD954" s="4">
        <v>45836</v>
      </c>
      <c r="AE954" s="4">
        <v>45838</v>
      </c>
      <c r="AF954" s="4">
        <v>45833</v>
      </c>
      <c r="AG954" s="37" t="s">
        <v>760</v>
      </c>
      <c r="AH954" s="37" t="s">
        <v>201</v>
      </c>
      <c r="AI954" s="37" t="s">
        <v>1595</v>
      </c>
      <c r="AJ954" s="37" t="s">
        <v>74</v>
      </c>
      <c r="AK954" s="37" t="s">
        <v>98</v>
      </c>
      <c r="AL954" s="37" t="s">
        <v>202</v>
      </c>
      <c r="AM954" s="37" t="s">
        <v>203</v>
      </c>
      <c r="AN954" s="37">
        <v>3.8150000000000003E-2</v>
      </c>
      <c r="AO954" s="37" t="s">
        <v>68</v>
      </c>
      <c r="AP954" s="37"/>
      <c r="AQ954" s="37"/>
      <c r="AR954" s="37" t="s">
        <v>68</v>
      </c>
      <c r="AS954" s="37"/>
      <c r="AT954" s="37"/>
      <c r="AU954" s="37" t="s">
        <v>1596</v>
      </c>
      <c r="AV954" s="37" t="s">
        <v>1597</v>
      </c>
      <c r="AW954" s="37">
        <v>8.3430000000000004E-2</v>
      </c>
      <c r="AX954" s="37" t="s">
        <v>1598</v>
      </c>
      <c r="AY954" s="37" t="s">
        <v>1599</v>
      </c>
      <c r="AZ954" s="3">
        <v>1</v>
      </c>
      <c r="BA954" s="37" t="s">
        <v>178</v>
      </c>
      <c r="BB954" s="37">
        <v>1</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LEAN-06</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1005</v>
      </c>
      <c r="B955" s="37" t="s">
        <v>11328</v>
      </c>
      <c r="C955" s="37" t="s">
        <v>9230</v>
      </c>
      <c r="D955" s="37" t="s">
        <v>84</v>
      </c>
      <c r="E955" s="37" t="s">
        <v>200</v>
      </c>
      <c r="F955" s="37" t="s">
        <v>72</v>
      </c>
      <c r="G955" s="37">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c r="AB955" s="4" t="s">
        <v>60</v>
      </c>
      <c r="AC955" s="4" t="s">
        <v>60</v>
      </c>
      <c r="AD955" s="4">
        <v>45836</v>
      </c>
      <c r="AE955" s="4">
        <v>45838</v>
      </c>
      <c r="AF955" s="4">
        <v>45833</v>
      </c>
      <c r="AG955" s="37" t="s">
        <v>760</v>
      </c>
      <c r="AH955" s="37" t="s">
        <v>201</v>
      </c>
      <c r="AI955" s="37" t="s">
        <v>1595</v>
      </c>
      <c r="AJ955" s="37" t="s">
        <v>74</v>
      </c>
      <c r="AK955" s="37" t="s">
        <v>98</v>
      </c>
      <c r="AL955" s="37" t="s">
        <v>202</v>
      </c>
      <c r="AM955" s="37" t="s">
        <v>203</v>
      </c>
      <c r="AN955" s="37">
        <v>0.53412000000000004</v>
      </c>
      <c r="AO955" s="37" t="s">
        <v>68</v>
      </c>
      <c r="AP955" s="37"/>
      <c r="AQ955" s="37"/>
      <c r="AR955" s="37" t="s">
        <v>68</v>
      </c>
      <c r="AS955" s="37"/>
      <c r="AT955" s="37"/>
      <c r="AU955" s="37" t="s">
        <v>1596</v>
      </c>
      <c r="AV955" s="37" t="s">
        <v>1597</v>
      </c>
      <c r="AW955" s="37">
        <v>1.1680200000000001</v>
      </c>
      <c r="AX955" s="37" t="s">
        <v>1598</v>
      </c>
      <c r="AY955" s="37" t="s">
        <v>1599</v>
      </c>
      <c r="AZ955" s="3">
        <v>14</v>
      </c>
      <c r="BA955" s="37" t="s">
        <v>178</v>
      </c>
      <c r="BB955" s="37">
        <v>14</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LEAN-06</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1006</v>
      </c>
      <c r="B956" s="37" t="s">
        <v>11329</v>
      </c>
      <c r="C956" s="37" t="s">
        <v>9231</v>
      </c>
      <c r="D956" s="37" t="s">
        <v>84</v>
      </c>
      <c r="E956" s="37" t="s">
        <v>200</v>
      </c>
      <c r="F956" s="37" t="s">
        <v>72</v>
      </c>
      <c r="G956" s="37">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c r="AB956" s="4" t="s">
        <v>60</v>
      </c>
      <c r="AC956" s="4" t="s">
        <v>60</v>
      </c>
      <c r="AD956" s="4">
        <v>45836</v>
      </c>
      <c r="AE956" s="4">
        <v>45838</v>
      </c>
      <c r="AF956" s="4">
        <v>45833</v>
      </c>
      <c r="AG956" s="37" t="s">
        <v>760</v>
      </c>
      <c r="AH956" s="37" t="s">
        <v>201</v>
      </c>
      <c r="AI956" s="37" t="s">
        <v>1595</v>
      </c>
      <c r="AJ956" s="37" t="s">
        <v>74</v>
      </c>
      <c r="AK956" s="37" t="s">
        <v>98</v>
      </c>
      <c r="AL956" s="37" t="s">
        <v>202</v>
      </c>
      <c r="AM956" s="37" t="s">
        <v>203</v>
      </c>
      <c r="AN956" s="37">
        <v>7.6300000000000007E-2</v>
      </c>
      <c r="AO956" s="37" t="s">
        <v>68</v>
      </c>
      <c r="AP956" s="37"/>
      <c r="AQ956" s="37"/>
      <c r="AR956" s="37" t="s">
        <v>68</v>
      </c>
      <c r="AS956" s="37"/>
      <c r="AT956" s="37"/>
      <c r="AU956" s="37" t="s">
        <v>1596</v>
      </c>
      <c r="AV956" s="37" t="s">
        <v>1597</v>
      </c>
      <c r="AW956" s="37">
        <v>0.16686000000000001</v>
      </c>
      <c r="AX956" s="37" t="s">
        <v>1598</v>
      </c>
      <c r="AY956" s="37" t="s">
        <v>1599</v>
      </c>
      <c r="AZ956" s="3">
        <v>2</v>
      </c>
      <c r="BA956" s="37" t="s">
        <v>178</v>
      </c>
      <c r="BB956" s="37">
        <v>2</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LEAN-06</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1007</v>
      </c>
      <c r="B957" s="37" t="s">
        <v>11330</v>
      </c>
      <c r="C957" s="37" t="s">
        <v>9232</v>
      </c>
      <c r="D957" s="37" t="s">
        <v>84</v>
      </c>
      <c r="E957" s="37" t="s">
        <v>200</v>
      </c>
      <c r="F957" s="37" t="s">
        <v>72</v>
      </c>
      <c r="G957" s="37">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c r="AB957" s="4" t="s">
        <v>60</v>
      </c>
      <c r="AC957" s="4" t="s">
        <v>60</v>
      </c>
      <c r="AD957" s="4">
        <v>45836</v>
      </c>
      <c r="AE957" s="4">
        <v>45838</v>
      </c>
      <c r="AF957" s="4"/>
      <c r="AG957" s="37" t="s">
        <v>230</v>
      </c>
      <c r="AH957" s="37" t="s">
        <v>201</v>
      </c>
      <c r="AI957" s="37" t="s">
        <v>1595</v>
      </c>
      <c r="AJ957" s="37" t="s">
        <v>74</v>
      </c>
      <c r="AK957" s="37" t="s">
        <v>98</v>
      </c>
      <c r="AL957" s="37" t="s">
        <v>202</v>
      </c>
      <c r="AM957" s="37" t="s">
        <v>203</v>
      </c>
      <c r="AN957" s="37">
        <v>5.2868000000000004</v>
      </c>
      <c r="AO957" s="37" t="s">
        <v>68</v>
      </c>
      <c r="AP957" s="37"/>
      <c r="AQ957" s="37"/>
      <c r="AR957" s="37" t="s">
        <v>68</v>
      </c>
      <c r="AS957" s="37"/>
      <c r="AT957" s="37"/>
      <c r="AU957" s="37" t="s">
        <v>1596</v>
      </c>
      <c r="AV957" s="37" t="s">
        <v>1597</v>
      </c>
      <c r="AW957" s="37">
        <v>11.5634</v>
      </c>
      <c r="AX957" s="37" t="s">
        <v>1598</v>
      </c>
      <c r="AY957" s="37" t="s">
        <v>1599</v>
      </c>
      <c r="AZ957" s="3">
        <v>154</v>
      </c>
      <c r="BA957" s="37" t="s">
        <v>178</v>
      </c>
      <c r="BB957" s="37">
        <v>154</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Line 4</v>
      </c>
      <c r="BK957" s="37" t="str">
        <f>IFERROR(VLOOKUP(Data_Power_app[[#This Row],[PRO ODER]]&amp;"LEAN_IN",'Real Time'!A:D,4,0),"")</f>
        <v>LEAN-06</v>
      </c>
      <c r="BL957" s="37" t="str" cm="1">
        <f t="array" ref="BL957">IFERROR(_xlfn.IFS(Data_Power_app[[#This Row],[LEANLINE PLAN]]="","",Data_Power_app[[#This Row],[LEANLINE (REALTIME)]]="","",SEARCH(RIGHT(Data_Power_app[[#This Row],[LEANLINE (REALTIME)]],1),Data_Power_app[[#This Row],[LEANLINE PLAN]],1)&gt;0,"True"),"False")</f>
        <v>False</v>
      </c>
    </row>
    <row r="958" spans="1:64" x14ac:dyDescent="0.25">
      <c r="A958" s="34">
        <v>1008</v>
      </c>
      <c r="B958" s="37" t="s">
        <v>11331</v>
      </c>
      <c r="C958" s="37" t="s">
        <v>9233</v>
      </c>
      <c r="D958" s="37" t="s">
        <v>84</v>
      </c>
      <c r="E958" s="37" t="s">
        <v>200</v>
      </c>
      <c r="F958" s="37" t="s">
        <v>72</v>
      </c>
      <c r="G958" s="37">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c r="AB958" s="4" t="s">
        <v>60</v>
      </c>
      <c r="AC958" s="4" t="s">
        <v>60</v>
      </c>
      <c r="AD958" s="4">
        <v>45836</v>
      </c>
      <c r="AE958" s="4">
        <v>45838</v>
      </c>
      <c r="AF958" s="4">
        <v>45833</v>
      </c>
      <c r="AG958" s="37" t="s">
        <v>760</v>
      </c>
      <c r="AH958" s="37" t="s">
        <v>201</v>
      </c>
      <c r="AI958" s="37" t="s">
        <v>1595</v>
      </c>
      <c r="AJ958" s="37" t="s">
        <v>74</v>
      </c>
      <c r="AK958" s="37" t="s">
        <v>98</v>
      </c>
      <c r="AL958" s="37" t="s">
        <v>202</v>
      </c>
      <c r="AM958" s="37" t="s">
        <v>203</v>
      </c>
      <c r="AN958" s="37">
        <v>0.65227000000000002</v>
      </c>
      <c r="AO958" s="37" t="s">
        <v>68</v>
      </c>
      <c r="AP958" s="37"/>
      <c r="AQ958" s="37"/>
      <c r="AR958" s="37" t="s">
        <v>68</v>
      </c>
      <c r="AS958" s="37"/>
      <c r="AT958" s="37"/>
      <c r="AU958" s="37" t="s">
        <v>1596</v>
      </c>
      <c r="AV958" s="37" t="s">
        <v>1597</v>
      </c>
      <c r="AW958" s="37">
        <v>1.42665</v>
      </c>
      <c r="AX958" s="37" t="s">
        <v>1598</v>
      </c>
      <c r="AY958" s="37" t="s">
        <v>1599</v>
      </c>
      <c r="AZ958" s="3">
        <v>19</v>
      </c>
      <c r="BA958" s="37" t="s">
        <v>178</v>
      </c>
      <c r="BB958" s="37">
        <v>19</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LEAN-06</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1009</v>
      </c>
      <c r="B959" s="37" t="s">
        <v>11332</v>
      </c>
      <c r="C959" s="37" t="s">
        <v>9234</v>
      </c>
      <c r="D959" s="37" t="s">
        <v>84</v>
      </c>
      <c r="E959" s="37" t="s">
        <v>200</v>
      </c>
      <c r="F959" s="37" t="s">
        <v>72</v>
      </c>
      <c r="G959" s="37">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c r="AB959" s="4" t="s">
        <v>60</v>
      </c>
      <c r="AC959" s="4" t="s">
        <v>60</v>
      </c>
      <c r="AD959" s="4">
        <v>45836</v>
      </c>
      <c r="AE959" s="4">
        <v>45838</v>
      </c>
      <c r="AF959" s="4"/>
      <c r="AG959" s="37" t="s">
        <v>230</v>
      </c>
      <c r="AH959" s="37" t="s">
        <v>201</v>
      </c>
      <c r="AI959" s="37" t="s">
        <v>1595</v>
      </c>
      <c r="AJ959" s="37" t="s">
        <v>74</v>
      </c>
      <c r="AK959" s="37" t="s">
        <v>98</v>
      </c>
      <c r="AL959" s="37" t="s">
        <v>202</v>
      </c>
      <c r="AM959" s="37" t="s">
        <v>203</v>
      </c>
      <c r="AN959" s="37">
        <v>5.5271100000000004</v>
      </c>
      <c r="AO959" s="37" t="s">
        <v>68</v>
      </c>
      <c r="AP959" s="37"/>
      <c r="AQ959" s="37"/>
      <c r="AR959" s="37" t="s">
        <v>68</v>
      </c>
      <c r="AS959" s="37"/>
      <c r="AT959" s="37"/>
      <c r="AU959" s="37" t="s">
        <v>1596</v>
      </c>
      <c r="AV959" s="37" t="s">
        <v>1597</v>
      </c>
      <c r="AW959" s="37">
        <v>12.08901</v>
      </c>
      <c r="AX959" s="37" t="s">
        <v>1598</v>
      </c>
      <c r="AY959" s="37" t="s">
        <v>1599</v>
      </c>
      <c r="AZ959" s="3">
        <v>161</v>
      </c>
      <c r="BA959" s="37" t="s">
        <v>178</v>
      </c>
      <c r="BB959" s="37">
        <v>161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Line 4</v>
      </c>
      <c r="BK959" s="37" t="str">
        <f>IFERROR(VLOOKUP(Data_Power_app[[#This Row],[PRO ODER]]&amp;"LEAN_IN",'Real Time'!A:D,4,0),"")</f>
        <v>LEAN-06</v>
      </c>
      <c r="BL959" s="37" t="str" cm="1">
        <f t="array" ref="BL959">IFERROR(_xlfn.IFS(Data_Power_app[[#This Row],[LEANLINE PLAN]]="","",Data_Power_app[[#This Row],[LEANLINE (REALTIME)]]="","",SEARCH(RIGHT(Data_Power_app[[#This Row],[LEANLINE (REALTIME)]],1),Data_Power_app[[#This Row],[LEANLINE PLAN]],1)&gt;0,"True"),"False")</f>
        <v>False</v>
      </c>
    </row>
    <row r="960" spans="1:64" x14ac:dyDescent="0.25">
      <c r="A960" s="34">
        <v>1010</v>
      </c>
      <c r="B960" s="37" t="s">
        <v>11333</v>
      </c>
      <c r="C960" s="37" t="s">
        <v>9235</v>
      </c>
      <c r="D960" s="37" t="s">
        <v>84</v>
      </c>
      <c r="E960" s="37" t="s">
        <v>200</v>
      </c>
      <c r="F960" s="37" t="s">
        <v>72</v>
      </c>
      <c r="G960" s="37">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1595</v>
      </c>
      <c r="AJ960" s="37" t="s">
        <v>74</v>
      </c>
      <c r="AK960" s="37" t="s">
        <v>98</v>
      </c>
      <c r="AL960" s="37" t="s">
        <v>202</v>
      </c>
      <c r="AM960" s="37" t="s">
        <v>203</v>
      </c>
      <c r="AN960" s="37">
        <v>5.8704099999999997</v>
      </c>
      <c r="AO960" s="37" t="s">
        <v>68</v>
      </c>
      <c r="AP960" s="37"/>
      <c r="AQ960" s="37"/>
      <c r="AR960" s="37" t="s">
        <v>68</v>
      </c>
      <c r="AS960" s="37"/>
      <c r="AT960" s="37"/>
      <c r="AU960" s="37" t="s">
        <v>1596</v>
      </c>
      <c r="AV960" s="37" t="s">
        <v>1597</v>
      </c>
      <c r="AW960" s="37">
        <v>12.839880000000001</v>
      </c>
      <c r="AX960" s="37" t="s">
        <v>1598</v>
      </c>
      <c r="AY960" s="37" t="s">
        <v>1599</v>
      </c>
      <c r="AZ960" s="3">
        <v>171</v>
      </c>
      <c r="BA960" s="37" t="s">
        <v>178</v>
      </c>
      <c r="BB960" s="37">
        <v>171</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Line 4</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1011</v>
      </c>
      <c r="B961" s="37" t="s">
        <v>11334</v>
      </c>
      <c r="C961" s="37" t="s">
        <v>9236</v>
      </c>
      <c r="D961" s="37" t="s">
        <v>84</v>
      </c>
      <c r="E961" s="37" t="s">
        <v>200</v>
      </c>
      <c r="F961" s="37" t="s">
        <v>72</v>
      </c>
      <c r="G961" s="37">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1595</v>
      </c>
      <c r="AJ961" s="37" t="s">
        <v>74</v>
      </c>
      <c r="AK961" s="37" t="s">
        <v>98</v>
      </c>
      <c r="AL961" s="37" t="s">
        <v>202</v>
      </c>
      <c r="AM961" s="37" t="s">
        <v>203</v>
      </c>
      <c r="AN961" s="37">
        <v>7.2436100000000003</v>
      </c>
      <c r="AO961" s="37" t="s">
        <v>68</v>
      </c>
      <c r="AP961" s="37"/>
      <c r="AQ961" s="37"/>
      <c r="AR961" s="37" t="s">
        <v>68</v>
      </c>
      <c r="AS961" s="37"/>
      <c r="AT961" s="37"/>
      <c r="AU961" s="37" t="s">
        <v>1596</v>
      </c>
      <c r="AV961" s="37" t="s">
        <v>1597</v>
      </c>
      <c r="AW961" s="37">
        <v>15.843360000000001</v>
      </c>
      <c r="AX961" s="37" t="s">
        <v>1598</v>
      </c>
      <c r="AY961" s="37" t="s">
        <v>1599</v>
      </c>
      <c r="AZ961" s="3">
        <v>211</v>
      </c>
      <c r="BA961" s="37" t="s">
        <v>178</v>
      </c>
      <c r="BB961" s="37">
        <v>211</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Line 4</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1012</v>
      </c>
      <c r="B962" s="37" t="s">
        <v>11335</v>
      </c>
      <c r="C962" s="37" t="s">
        <v>9237</v>
      </c>
      <c r="D962" s="37" t="s">
        <v>84</v>
      </c>
      <c r="E962" s="37" t="s">
        <v>200</v>
      </c>
      <c r="F962" s="37" t="s">
        <v>72</v>
      </c>
      <c r="G962" s="37">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1595</v>
      </c>
      <c r="AJ962" s="37" t="s">
        <v>74</v>
      </c>
      <c r="AK962" s="37" t="s">
        <v>98</v>
      </c>
      <c r="AL962" s="37" t="s">
        <v>202</v>
      </c>
      <c r="AM962" s="37" t="s">
        <v>203</v>
      </c>
      <c r="AN962" s="37">
        <v>8.0924499999999995</v>
      </c>
      <c r="AO962" s="37" t="s">
        <v>68</v>
      </c>
      <c r="AP962" s="37"/>
      <c r="AQ962" s="37"/>
      <c r="AR962" s="37" t="s">
        <v>68</v>
      </c>
      <c r="AS962" s="37"/>
      <c r="AT962" s="37"/>
      <c r="AU962" s="37" t="s">
        <v>1596</v>
      </c>
      <c r="AV962" s="37" t="s">
        <v>1597</v>
      </c>
      <c r="AW962" s="37">
        <v>17.700289999999999</v>
      </c>
      <c r="AX962" s="37" t="s">
        <v>1598</v>
      </c>
      <c r="AY962" s="37" t="s">
        <v>1599</v>
      </c>
      <c r="AZ962" s="3">
        <v>275</v>
      </c>
      <c r="BA962" s="37" t="s">
        <v>178</v>
      </c>
      <c r="BB962" s="37">
        <v>275</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Line 4</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1013</v>
      </c>
      <c r="B963" s="37" t="s">
        <v>11336</v>
      </c>
      <c r="C963" s="37" t="s">
        <v>9238</v>
      </c>
      <c r="D963" s="37" t="s">
        <v>84</v>
      </c>
      <c r="E963" s="37" t="s">
        <v>200</v>
      </c>
      <c r="F963" s="37" t="s">
        <v>72</v>
      </c>
      <c r="G963" s="37">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1595</v>
      </c>
      <c r="AJ963" s="37" t="s">
        <v>74</v>
      </c>
      <c r="AK963" s="37" t="s">
        <v>98</v>
      </c>
      <c r="AL963" s="37" t="s">
        <v>202</v>
      </c>
      <c r="AM963" s="37" t="s">
        <v>203</v>
      </c>
      <c r="AN963" s="37">
        <v>5.0320299999999998</v>
      </c>
      <c r="AO963" s="37" t="s">
        <v>68</v>
      </c>
      <c r="AP963" s="37"/>
      <c r="AQ963" s="37"/>
      <c r="AR963" s="37" t="s">
        <v>68</v>
      </c>
      <c r="AS963" s="37"/>
      <c r="AT963" s="37"/>
      <c r="AU963" s="37" t="s">
        <v>1596</v>
      </c>
      <c r="AV963" s="37" t="s">
        <v>1597</v>
      </c>
      <c r="AW963" s="37">
        <v>11.006360000000001</v>
      </c>
      <c r="AX963" s="37" t="s">
        <v>1598</v>
      </c>
      <c r="AY963" s="37" t="s">
        <v>1599</v>
      </c>
      <c r="AZ963" s="3">
        <v>171</v>
      </c>
      <c r="BA963" s="37" t="s">
        <v>178</v>
      </c>
      <c r="BB963" s="37">
        <v>171</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Line 4</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1014</v>
      </c>
      <c r="B964" s="37" t="s">
        <v>11337</v>
      </c>
      <c r="C964" s="37" t="s">
        <v>9239</v>
      </c>
      <c r="D964" s="37" t="s">
        <v>84</v>
      </c>
      <c r="E964" s="37" t="s">
        <v>200</v>
      </c>
      <c r="F964" s="37" t="s">
        <v>72</v>
      </c>
      <c r="G964" s="37">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1595</v>
      </c>
      <c r="AJ964" s="37" t="s">
        <v>74</v>
      </c>
      <c r="AK964" s="37" t="s">
        <v>98</v>
      </c>
      <c r="AL964" s="37" t="s">
        <v>202</v>
      </c>
      <c r="AM964" s="37" t="s">
        <v>203</v>
      </c>
      <c r="AN964" s="37">
        <v>6.1208400000000003</v>
      </c>
      <c r="AO964" s="37" t="s">
        <v>68</v>
      </c>
      <c r="AP964" s="37"/>
      <c r="AQ964" s="37"/>
      <c r="AR964" s="37" t="s">
        <v>68</v>
      </c>
      <c r="AS964" s="37"/>
      <c r="AT964" s="37"/>
      <c r="AU964" s="37" t="s">
        <v>1596</v>
      </c>
      <c r="AV964" s="37" t="s">
        <v>1597</v>
      </c>
      <c r="AW964" s="37">
        <v>13.38786</v>
      </c>
      <c r="AX964" s="37" t="s">
        <v>1598</v>
      </c>
      <c r="AY964" s="37" t="s">
        <v>1599</v>
      </c>
      <c r="AZ964" s="3">
        <v>208</v>
      </c>
      <c r="BA964" s="37" t="s">
        <v>178</v>
      </c>
      <c r="BB964" s="37">
        <v>208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Line 4</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1015</v>
      </c>
      <c r="B965" s="37" t="s">
        <v>11338</v>
      </c>
      <c r="C965" s="37" t="s">
        <v>9240</v>
      </c>
      <c r="D965" s="37" t="s">
        <v>84</v>
      </c>
      <c r="E965" s="37" t="s">
        <v>200</v>
      </c>
      <c r="F965" s="37" t="s">
        <v>72</v>
      </c>
      <c r="G965" s="37">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1595</v>
      </c>
      <c r="AJ965" s="37" t="s">
        <v>74</v>
      </c>
      <c r="AK965" s="37" t="s">
        <v>98</v>
      </c>
      <c r="AL965" s="37" t="s">
        <v>202</v>
      </c>
      <c r="AM965" s="37" t="s">
        <v>203</v>
      </c>
      <c r="AN965" s="37">
        <v>5.8265700000000002</v>
      </c>
      <c r="AO965" s="37" t="s">
        <v>68</v>
      </c>
      <c r="AP965" s="37"/>
      <c r="AQ965" s="37"/>
      <c r="AR965" s="37" t="s">
        <v>68</v>
      </c>
      <c r="AS965" s="37"/>
      <c r="AT965" s="37"/>
      <c r="AU965" s="37" t="s">
        <v>1596</v>
      </c>
      <c r="AV965" s="37" t="s">
        <v>1597</v>
      </c>
      <c r="AW965" s="37">
        <v>12.744210000000001</v>
      </c>
      <c r="AX965" s="37" t="s">
        <v>1598</v>
      </c>
      <c r="AY965" s="37" t="s">
        <v>1599</v>
      </c>
      <c r="AZ965" s="3">
        <v>198</v>
      </c>
      <c r="BA965" s="37" t="s">
        <v>178</v>
      </c>
      <c r="BB965" s="37">
        <v>198</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Line 4</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1016</v>
      </c>
      <c r="B966" s="37" t="s">
        <v>11339</v>
      </c>
      <c r="C966" s="37" t="s">
        <v>9241</v>
      </c>
      <c r="D966" s="37" t="s">
        <v>84</v>
      </c>
      <c r="E966" s="37" t="s">
        <v>200</v>
      </c>
      <c r="F966" s="37" t="s">
        <v>72</v>
      </c>
      <c r="G966" s="37">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1595</v>
      </c>
      <c r="AJ966" s="37" t="s">
        <v>74</v>
      </c>
      <c r="AK966" s="37" t="s">
        <v>98</v>
      </c>
      <c r="AL966" s="37" t="s">
        <v>202</v>
      </c>
      <c r="AM966" s="37" t="s">
        <v>203</v>
      </c>
      <c r="AN966" s="37">
        <v>1.4177</v>
      </c>
      <c r="AO966" s="37" t="s">
        <v>68</v>
      </c>
      <c r="AP966" s="37"/>
      <c r="AQ966" s="37"/>
      <c r="AR966" s="37" t="s">
        <v>68</v>
      </c>
      <c r="AS966" s="37"/>
      <c r="AT966" s="37"/>
      <c r="AU966" s="37" t="s">
        <v>1596</v>
      </c>
      <c r="AV966" s="37" t="s">
        <v>1597</v>
      </c>
      <c r="AW966" s="37">
        <v>3.1012599999999999</v>
      </c>
      <c r="AX966" s="37" t="s">
        <v>1598</v>
      </c>
      <c r="AY966" s="37" t="s">
        <v>1599</v>
      </c>
      <c r="AZ966" s="3">
        <v>53</v>
      </c>
      <c r="BA966" s="37" t="s">
        <v>178</v>
      </c>
      <c r="BB966" s="37">
        <v>53</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Line 4</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1017</v>
      </c>
      <c r="B967" s="37" t="s">
        <v>11340</v>
      </c>
      <c r="C967" s="37" t="s">
        <v>9242</v>
      </c>
      <c r="D967" s="37" t="s">
        <v>84</v>
      </c>
      <c r="E967" s="37" t="s">
        <v>200</v>
      </c>
      <c r="F967" s="37" t="s">
        <v>72</v>
      </c>
      <c r="G967" s="37">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1595</v>
      </c>
      <c r="AJ967" s="37" t="s">
        <v>74</v>
      </c>
      <c r="AK967" s="37" t="s">
        <v>98</v>
      </c>
      <c r="AL967" s="37" t="s">
        <v>202</v>
      </c>
      <c r="AM967" s="37" t="s">
        <v>203</v>
      </c>
      <c r="AN967" s="37">
        <v>2.1131799999999998</v>
      </c>
      <c r="AO967" s="37" t="s">
        <v>68</v>
      </c>
      <c r="AP967" s="37"/>
      <c r="AQ967" s="37"/>
      <c r="AR967" s="37" t="s">
        <v>68</v>
      </c>
      <c r="AS967" s="37"/>
      <c r="AT967" s="37"/>
      <c r="AU967" s="37" t="s">
        <v>1596</v>
      </c>
      <c r="AV967" s="37" t="s">
        <v>1597</v>
      </c>
      <c r="AW967" s="37">
        <v>4.62263</v>
      </c>
      <c r="AX967" s="37" t="s">
        <v>1598</v>
      </c>
      <c r="AY967" s="37" t="s">
        <v>1599</v>
      </c>
      <c r="AZ967" s="3">
        <v>79</v>
      </c>
      <c r="BA967" s="37" t="s">
        <v>178</v>
      </c>
      <c r="BB967" s="37">
        <v>79</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Line 4</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1018</v>
      </c>
      <c r="B968" s="37" t="s">
        <v>11341</v>
      </c>
      <c r="C968" s="37" t="s">
        <v>9226</v>
      </c>
      <c r="D968" s="37" t="s">
        <v>84</v>
      </c>
      <c r="E968" s="37" t="s">
        <v>200</v>
      </c>
      <c r="F968" s="37" t="s">
        <v>72</v>
      </c>
      <c r="G968" s="37">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7" t="s">
        <v>760</v>
      </c>
      <c r="AH968" s="37" t="s">
        <v>201</v>
      </c>
      <c r="AI968" s="37" t="s">
        <v>1601</v>
      </c>
      <c r="AJ968" s="37" t="s">
        <v>74</v>
      </c>
      <c r="AK968" s="37" t="s">
        <v>65</v>
      </c>
      <c r="AL968" s="37" t="s">
        <v>202</v>
      </c>
      <c r="AM968" s="37" t="s">
        <v>203</v>
      </c>
      <c r="AN968" s="37">
        <v>0.68672</v>
      </c>
      <c r="AO968" s="37" t="s">
        <v>68</v>
      </c>
      <c r="AP968" s="37"/>
      <c r="AQ968" s="37"/>
      <c r="AR968" s="37" t="s">
        <v>68</v>
      </c>
      <c r="AS968" s="37"/>
      <c r="AT968" s="37"/>
      <c r="AU968" s="37" t="s">
        <v>1602</v>
      </c>
      <c r="AV968" s="37" t="s">
        <v>1603</v>
      </c>
      <c r="AW968" s="37">
        <v>1.5017400000000001</v>
      </c>
      <c r="AX968" s="37" t="s">
        <v>1604</v>
      </c>
      <c r="AY968" s="37" t="s">
        <v>1605</v>
      </c>
      <c r="AZ968" s="3">
        <v>18</v>
      </c>
      <c r="BA968" s="37" t="s">
        <v>178</v>
      </c>
      <c r="BB968" s="37">
        <v>18</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1019</v>
      </c>
      <c r="B969" s="37" t="s">
        <v>11342</v>
      </c>
      <c r="C969" s="37" t="s">
        <v>9243</v>
      </c>
      <c r="D969" s="37" t="s">
        <v>84</v>
      </c>
      <c r="E969" s="37" t="s">
        <v>200</v>
      </c>
      <c r="F969" s="37" t="s">
        <v>72</v>
      </c>
      <c r="G969" s="37">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7" t="s">
        <v>760</v>
      </c>
      <c r="AH969" s="37" t="s">
        <v>201</v>
      </c>
      <c r="AI969" s="37" t="s">
        <v>1601</v>
      </c>
      <c r="AJ969" s="37" t="s">
        <v>74</v>
      </c>
      <c r="AK969" s="37" t="s">
        <v>65</v>
      </c>
      <c r="AL969" s="37" t="s">
        <v>202</v>
      </c>
      <c r="AM969" s="37" t="s">
        <v>203</v>
      </c>
      <c r="AN969" s="37">
        <v>0.89258000000000004</v>
      </c>
      <c r="AO969" s="37" t="s">
        <v>68</v>
      </c>
      <c r="AP969" s="37"/>
      <c r="AQ969" s="37"/>
      <c r="AR969" s="37" t="s">
        <v>68</v>
      </c>
      <c r="AS969" s="37"/>
      <c r="AT969" s="37"/>
      <c r="AU969" s="37" t="s">
        <v>1602</v>
      </c>
      <c r="AV969" s="37" t="s">
        <v>1603</v>
      </c>
      <c r="AW969" s="37">
        <v>1.9522600000000001</v>
      </c>
      <c r="AX969" s="37" t="s">
        <v>1604</v>
      </c>
      <c r="AY969" s="37" t="s">
        <v>1605</v>
      </c>
      <c r="AZ969" s="3">
        <v>26</v>
      </c>
      <c r="BA969" s="37" t="s">
        <v>178</v>
      </c>
      <c r="BB969" s="37">
        <v>26</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1020</v>
      </c>
      <c r="B970" s="37" t="s">
        <v>11343</v>
      </c>
      <c r="C970" s="37" t="s">
        <v>9244</v>
      </c>
      <c r="D970" s="37" t="s">
        <v>84</v>
      </c>
      <c r="E970" s="37" t="s">
        <v>200</v>
      </c>
      <c r="F970" s="37" t="s">
        <v>72</v>
      </c>
      <c r="G970" s="37">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7" t="s">
        <v>760</v>
      </c>
      <c r="AH970" s="37" t="s">
        <v>201</v>
      </c>
      <c r="AI970" s="37" t="s">
        <v>1601</v>
      </c>
      <c r="AJ970" s="37" t="s">
        <v>74</v>
      </c>
      <c r="AK970" s="37" t="s">
        <v>65</v>
      </c>
      <c r="AL970" s="37" t="s">
        <v>202</v>
      </c>
      <c r="AM970" s="37" t="s">
        <v>203</v>
      </c>
      <c r="AN970" s="37">
        <v>1.5105200000000001</v>
      </c>
      <c r="AO970" s="37" t="s">
        <v>68</v>
      </c>
      <c r="AP970" s="37"/>
      <c r="AQ970" s="37"/>
      <c r="AR970" s="37" t="s">
        <v>68</v>
      </c>
      <c r="AS970" s="37"/>
      <c r="AT970" s="37"/>
      <c r="AU970" s="37" t="s">
        <v>1602</v>
      </c>
      <c r="AV970" s="37" t="s">
        <v>1603</v>
      </c>
      <c r="AW970" s="37">
        <v>3.30383</v>
      </c>
      <c r="AX970" s="37" t="s">
        <v>1604</v>
      </c>
      <c r="AY970" s="37" t="s">
        <v>1605</v>
      </c>
      <c r="AZ970" s="3">
        <v>44</v>
      </c>
      <c r="BA970" s="37" t="s">
        <v>178</v>
      </c>
      <c r="BB970" s="37">
        <v>44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1021</v>
      </c>
      <c r="B971" s="37" t="s">
        <v>11344</v>
      </c>
      <c r="C971" s="37" t="s">
        <v>9245</v>
      </c>
      <c r="D971" s="37" t="s">
        <v>84</v>
      </c>
      <c r="E971" s="37" t="s">
        <v>200</v>
      </c>
      <c r="F971" s="37" t="s">
        <v>72</v>
      </c>
      <c r="G971" s="37">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7" t="s">
        <v>760</v>
      </c>
      <c r="AH971" s="37" t="s">
        <v>201</v>
      </c>
      <c r="AI971" s="37" t="s">
        <v>1601</v>
      </c>
      <c r="AJ971" s="37" t="s">
        <v>74</v>
      </c>
      <c r="AK971" s="37" t="s">
        <v>65</v>
      </c>
      <c r="AL971" s="37" t="s">
        <v>202</v>
      </c>
      <c r="AM971" s="37" t="s">
        <v>203</v>
      </c>
      <c r="AN971" s="37">
        <v>1.9568000000000001</v>
      </c>
      <c r="AO971" s="37" t="s">
        <v>68</v>
      </c>
      <c r="AP971" s="37"/>
      <c r="AQ971" s="37"/>
      <c r="AR971" s="37" t="s">
        <v>68</v>
      </c>
      <c r="AS971" s="37"/>
      <c r="AT971" s="37"/>
      <c r="AU971" s="37" t="s">
        <v>1602</v>
      </c>
      <c r="AV971" s="37" t="s">
        <v>1603</v>
      </c>
      <c r="AW971" s="37">
        <v>4.27996</v>
      </c>
      <c r="AX971" s="37" t="s">
        <v>1604</v>
      </c>
      <c r="AY971" s="37" t="s">
        <v>1605</v>
      </c>
      <c r="AZ971" s="3">
        <v>57</v>
      </c>
      <c r="BA971" s="37" t="s">
        <v>178</v>
      </c>
      <c r="BB971" s="37">
        <v>57</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1022</v>
      </c>
      <c r="B972" s="37" t="s">
        <v>11345</v>
      </c>
      <c r="C972" s="37" t="s">
        <v>9246</v>
      </c>
      <c r="D972" s="37" t="s">
        <v>84</v>
      </c>
      <c r="E972" s="37" t="s">
        <v>200</v>
      </c>
      <c r="F972" s="37" t="s">
        <v>72</v>
      </c>
      <c r="G972" s="37">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7" t="s">
        <v>760</v>
      </c>
      <c r="AH972" s="37" t="s">
        <v>201</v>
      </c>
      <c r="AI972" s="37" t="s">
        <v>1601</v>
      </c>
      <c r="AJ972" s="37" t="s">
        <v>74</v>
      </c>
      <c r="AK972" s="37" t="s">
        <v>65</v>
      </c>
      <c r="AL972" s="37" t="s">
        <v>202</v>
      </c>
      <c r="AM972" s="37" t="s">
        <v>203</v>
      </c>
      <c r="AN972" s="37">
        <v>3.4429699999999999</v>
      </c>
      <c r="AO972" s="37" t="s">
        <v>68</v>
      </c>
      <c r="AP972" s="37"/>
      <c r="AQ972" s="37"/>
      <c r="AR972" s="37" t="s">
        <v>68</v>
      </c>
      <c r="AS972" s="37"/>
      <c r="AT972" s="37"/>
      <c r="AU972" s="37" t="s">
        <v>1602</v>
      </c>
      <c r="AV972" s="37" t="s">
        <v>1603</v>
      </c>
      <c r="AW972" s="37">
        <v>7.5306699999999998</v>
      </c>
      <c r="AX972" s="37" t="s">
        <v>1604</v>
      </c>
      <c r="AY972" s="37" t="s">
        <v>1605</v>
      </c>
      <c r="AZ972" s="3">
        <v>117</v>
      </c>
      <c r="BA972" s="37" t="s">
        <v>178</v>
      </c>
      <c r="BB972" s="37">
        <v>117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1023</v>
      </c>
      <c r="B973" s="37" t="s">
        <v>11346</v>
      </c>
      <c r="C973" s="37" t="s">
        <v>9247</v>
      </c>
      <c r="D973" s="37" t="s">
        <v>84</v>
      </c>
      <c r="E973" s="37" t="s">
        <v>200</v>
      </c>
      <c r="F973" s="37" t="s">
        <v>72</v>
      </c>
      <c r="G973" s="37">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7" t="s">
        <v>760</v>
      </c>
      <c r="AH973" s="37" t="s">
        <v>201</v>
      </c>
      <c r="AI973" s="37" t="s">
        <v>1601</v>
      </c>
      <c r="AJ973" s="37" t="s">
        <v>74</v>
      </c>
      <c r="AK973" s="37" t="s">
        <v>65</v>
      </c>
      <c r="AL973" s="37" t="s">
        <v>202</v>
      </c>
      <c r="AM973" s="37" t="s">
        <v>203</v>
      </c>
      <c r="AN973" s="37">
        <v>3.5606800000000001</v>
      </c>
      <c r="AO973" s="37" t="s">
        <v>68</v>
      </c>
      <c r="AP973" s="37"/>
      <c r="AQ973" s="37"/>
      <c r="AR973" s="37" t="s">
        <v>68</v>
      </c>
      <c r="AS973" s="37"/>
      <c r="AT973" s="37"/>
      <c r="AU973" s="37" t="s">
        <v>1602</v>
      </c>
      <c r="AV973" s="37" t="s">
        <v>1603</v>
      </c>
      <c r="AW973" s="37">
        <v>7.7881299999999998</v>
      </c>
      <c r="AX973" s="37" t="s">
        <v>1604</v>
      </c>
      <c r="AY973" s="37" t="s">
        <v>1605</v>
      </c>
      <c r="AZ973" s="3">
        <v>121</v>
      </c>
      <c r="BA973" s="37" t="s">
        <v>178</v>
      </c>
      <c r="BB973" s="37">
        <v>121</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1024</v>
      </c>
      <c r="B974" s="37" t="s">
        <v>11347</v>
      </c>
      <c r="C974" s="37" t="s">
        <v>9248</v>
      </c>
      <c r="D974" s="37" t="s">
        <v>84</v>
      </c>
      <c r="E974" s="37" t="s">
        <v>200</v>
      </c>
      <c r="F974" s="37" t="s">
        <v>72</v>
      </c>
      <c r="G974" s="37">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7" t="s">
        <v>760</v>
      </c>
      <c r="AH974" s="37" t="s">
        <v>201</v>
      </c>
      <c r="AI974" s="37" t="s">
        <v>1601</v>
      </c>
      <c r="AJ974" s="37" t="s">
        <v>74</v>
      </c>
      <c r="AK974" s="37" t="s">
        <v>65</v>
      </c>
      <c r="AL974" s="37" t="s">
        <v>202</v>
      </c>
      <c r="AM974" s="37" t="s">
        <v>203</v>
      </c>
      <c r="AN974" s="37">
        <v>6.0031299999999996</v>
      </c>
      <c r="AO974" s="37" t="s">
        <v>68</v>
      </c>
      <c r="AP974" s="37"/>
      <c r="AQ974" s="37"/>
      <c r="AR974" s="37" t="s">
        <v>68</v>
      </c>
      <c r="AS974" s="37"/>
      <c r="AT974" s="37"/>
      <c r="AU974" s="37" t="s">
        <v>1602</v>
      </c>
      <c r="AV974" s="37" t="s">
        <v>1603</v>
      </c>
      <c r="AW974" s="37">
        <v>13.1304</v>
      </c>
      <c r="AX974" s="37" t="s">
        <v>1604</v>
      </c>
      <c r="AY974" s="37" t="s">
        <v>1605</v>
      </c>
      <c r="AZ974" s="3">
        <v>204</v>
      </c>
      <c r="BA974" s="37" t="s">
        <v>178</v>
      </c>
      <c r="BB974" s="37">
        <v>204</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1025</v>
      </c>
      <c r="B975" s="37" t="s">
        <v>11348</v>
      </c>
      <c r="C975" s="37" t="s">
        <v>9249</v>
      </c>
      <c r="D975" s="37" t="s">
        <v>84</v>
      </c>
      <c r="E975" s="37" t="s">
        <v>200</v>
      </c>
      <c r="F975" s="37" t="s">
        <v>72</v>
      </c>
      <c r="G975" s="37">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7" t="s">
        <v>760</v>
      </c>
      <c r="AH975" s="37" t="s">
        <v>201</v>
      </c>
      <c r="AI975" s="37" t="s">
        <v>1601</v>
      </c>
      <c r="AJ975" s="37" t="s">
        <v>74</v>
      </c>
      <c r="AK975" s="37" t="s">
        <v>65</v>
      </c>
      <c r="AL975" s="37" t="s">
        <v>202</v>
      </c>
      <c r="AM975" s="37" t="s">
        <v>203</v>
      </c>
      <c r="AN975" s="37">
        <v>10.94688</v>
      </c>
      <c r="AO975" s="37" t="s">
        <v>68</v>
      </c>
      <c r="AP975" s="37"/>
      <c r="AQ975" s="37"/>
      <c r="AR975" s="37" t="s">
        <v>68</v>
      </c>
      <c r="AS975" s="37"/>
      <c r="AT975" s="37"/>
      <c r="AU975" s="37" t="s">
        <v>1602</v>
      </c>
      <c r="AV975" s="37" t="s">
        <v>1603</v>
      </c>
      <c r="AW975" s="37">
        <v>23.943670000000001</v>
      </c>
      <c r="AX975" s="37" t="s">
        <v>1604</v>
      </c>
      <c r="AY975" s="37" t="s">
        <v>1605</v>
      </c>
      <c r="AZ975" s="3">
        <v>372</v>
      </c>
      <c r="BA975" s="37" t="s">
        <v>178</v>
      </c>
      <c r="BB975" s="37">
        <v>372</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1026</v>
      </c>
      <c r="B976" s="37" t="s">
        <v>11349</v>
      </c>
      <c r="C976" s="37" t="s">
        <v>9250</v>
      </c>
      <c r="D976" s="37" t="s">
        <v>84</v>
      </c>
      <c r="E976" s="37" t="s">
        <v>200</v>
      </c>
      <c r="F976" s="37" t="s">
        <v>72</v>
      </c>
      <c r="G976" s="37">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7" t="s">
        <v>760</v>
      </c>
      <c r="AH976" s="37" t="s">
        <v>201</v>
      </c>
      <c r="AI976" s="37" t="s">
        <v>1601</v>
      </c>
      <c r="AJ976" s="37" t="s">
        <v>74</v>
      </c>
      <c r="AK976" s="37" t="s">
        <v>65</v>
      </c>
      <c r="AL976" s="37" t="s">
        <v>202</v>
      </c>
      <c r="AM976" s="37" t="s">
        <v>203</v>
      </c>
      <c r="AN976" s="37">
        <v>1.6520300000000001</v>
      </c>
      <c r="AO976" s="37" t="s">
        <v>68</v>
      </c>
      <c r="AP976" s="37"/>
      <c r="AQ976" s="37"/>
      <c r="AR976" s="37" t="s">
        <v>68</v>
      </c>
      <c r="AS976" s="37"/>
      <c r="AT976" s="37"/>
      <c r="AU976" s="37" t="s">
        <v>1602</v>
      </c>
      <c r="AV976" s="37" t="s">
        <v>1603</v>
      </c>
      <c r="AW976" s="37">
        <v>3.6133600000000001</v>
      </c>
      <c r="AX976" s="37" t="s">
        <v>1604</v>
      </c>
      <c r="AY976" s="37" t="s">
        <v>1605</v>
      </c>
      <c r="AZ976" s="3">
        <v>77</v>
      </c>
      <c r="BA976" s="37" t="s">
        <v>178</v>
      </c>
      <c r="BB976" s="37">
        <v>77</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1027</v>
      </c>
      <c r="B977" s="37" t="s">
        <v>11350</v>
      </c>
      <c r="C977" s="37" t="s">
        <v>9251</v>
      </c>
      <c r="D977" s="37" t="s">
        <v>84</v>
      </c>
      <c r="E977" s="37" t="s">
        <v>200</v>
      </c>
      <c r="F977" s="37" t="s">
        <v>72</v>
      </c>
      <c r="G977" s="37">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7" t="s">
        <v>760</v>
      </c>
      <c r="AH977" s="37" t="s">
        <v>201</v>
      </c>
      <c r="AI977" s="37" t="s">
        <v>1601</v>
      </c>
      <c r="AJ977" s="37" t="s">
        <v>74</v>
      </c>
      <c r="AK977" s="37" t="s">
        <v>65</v>
      </c>
      <c r="AL977" s="37" t="s">
        <v>202</v>
      </c>
      <c r="AM977" s="37" t="s">
        <v>203</v>
      </c>
      <c r="AN977" s="37">
        <v>2.4029500000000001</v>
      </c>
      <c r="AO977" s="37" t="s">
        <v>68</v>
      </c>
      <c r="AP977" s="37"/>
      <c r="AQ977" s="37"/>
      <c r="AR977" s="37" t="s">
        <v>68</v>
      </c>
      <c r="AS977" s="37"/>
      <c r="AT977" s="37"/>
      <c r="AU977" s="37" t="s">
        <v>1602</v>
      </c>
      <c r="AV977" s="37" t="s">
        <v>1603</v>
      </c>
      <c r="AW977" s="37">
        <v>5.2557999999999998</v>
      </c>
      <c r="AX977" s="37" t="s">
        <v>1604</v>
      </c>
      <c r="AY977" s="37" t="s">
        <v>1605</v>
      </c>
      <c r="AZ977" s="3">
        <v>112</v>
      </c>
      <c r="BA977" s="37" t="s">
        <v>178</v>
      </c>
      <c r="BB977" s="37">
        <v>112</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1028</v>
      </c>
      <c r="B978" s="37" t="s">
        <v>11351</v>
      </c>
      <c r="C978" s="37" t="s">
        <v>9252</v>
      </c>
      <c r="D978" s="37" t="s">
        <v>84</v>
      </c>
      <c r="E978" s="37" t="s">
        <v>200</v>
      </c>
      <c r="F978" s="37" t="s">
        <v>72</v>
      </c>
      <c r="G978" s="37">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7" t="s">
        <v>760</v>
      </c>
      <c r="AH978" s="37" t="s">
        <v>201</v>
      </c>
      <c r="AI978" s="37" t="s">
        <v>1601</v>
      </c>
      <c r="AJ978" s="37" t="s">
        <v>74</v>
      </c>
      <c r="AK978" s="37" t="s">
        <v>65</v>
      </c>
      <c r="AL978" s="37" t="s">
        <v>202</v>
      </c>
      <c r="AM978" s="37" t="s">
        <v>203</v>
      </c>
      <c r="AN978" s="37">
        <v>3.7224900000000001</v>
      </c>
      <c r="AO978" s="37" t="s">
        <v>68</v>
      </c>
      <c r="AP978" s="37"/>
      <c r="AQ978" s="37"/>
      <c r="AR978" s="37" t="s">
        <v>68</v>
      </c>
      <c r="AS978" s="37"/>
      <c r="AT978" s="37"/>
      <c r="AU978" s="37" t="s">
        <v>1602</v>
      </c>
      <c r="AV978" s="37" t="s">
        <v>1603</v>
      </c>
      <c r="AW978" s="37">
        <v>8.1393699999999995</v>
      </c>
      <c r="AX978" s="37" t="s">
        <v>1604</v>
      </c>
      <c r="AY978" s="37" t="s">
        <v>1605</v>
      </c>
      <c r="AZ978" s="3">
        <v>159</v>
      </c>
      <c r="BA978" s="37" t="s">
        <v>178</v>
      </c>
      <c r="BB978" s="37">
        <v>159</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1029</v>
      </c>
      <c r="B979" s="37" t="s">
        <v>11352</v>
      </c>
      <c r="C979" s="37" t="s">
        <v>9253</v>
      </c>
      <c r="D979" s="37" t="s">
        <v>84</v>
      </c>
      <c r="E979" s="37" t="s">
        <v>200</v>
      </c>
      <c r="F979" s="37" t="s">
        <v>72</v>
      </c>
      <c r="G979" s="37">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7" t="s">
        <v>760</v>
      </c>
      <c r="AH979" s="37" t="s">
        <v>201</v>
      </c>
      <c r="AI979" s="37" t="s">
        <v>1601</v>
      </c>
      <c r="AJ979" s="37" t="s">
        <v>74</v>
      </c>
      <c r="AK979" s="37" t="s">
        <v>65</v>
      </c>
      <c r="AL979" s="37" t="s">
        <v>202</v>
      </c>
      <c r="AM979" s="37" t="s">
        <v>203</v>
      </c>
      <c r="AN979" s="37">
        <v>6.3212099999999998</v>
      </c>
      <c r="AO979" s="37" t="s">
        <v>68</v>
      </c>
      <c r="AP979" s="37"/>
      <c r="AQ979" s="37"/>
      <c r="AR979" s="37" t="s">
        <v>68</v>
      </c>
      <c r="AS979" s="37"/>
      <c r="AT979" s="37"/>
      <c r="AU979" s="37" t="s">
        <v>1602</v>
      </c>
      <c r="AV979" s="37" t="s">
        <v>1603</v>
      </c>
      <c r="AW979" s="37">
        <v>13.821569999999999</v>
      </c>
      <c r="AX979" s="37" t="s">
        <v>1604</v>
      </c>
      <c r="AY979" s="37" t="s">
        <v>1605</v>
      </c>
      <c r="AZ979" s="3">
        <v>270</v>
      </c>
      <c r="BA979" s="37" t="s">
        <v>178</v>
      </c>
      <c r="BB979" s="37">
        <v>270</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1030</v>
      </c>
      <c r="B980" s="37" t="s">
        <v>11353</v>
      </c>
      <c r="C980" s="37" t="s">
        <v>9254</v>
      </c>
      <c r="D980" s="37" t="s">
        <v>84</v>
      </c>
      <c r="E980" s="37" t="s">
        <v>200</v>
      </c>
      <c r="F980" s="37" t="s">
        <v>72</v>
      </c>
      <c r="G980" s="37">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7" t="s">
        <v>760</v>
      </c>
      <c r="AH980" s="37" t="s">
        <v>201</v>
      </c>
      <c r="AI980" s="37" t="s">
        <v>1601</v>
      </c>
      <c r="AJ980" s="37" t="s">
        <v>74</v>
      </c>
      <c r="AK980" s="37" t="s">
        <v>65</v>
      </c>
      <c r="AL980" s="37" t="s">
        <v>202</v>
      </c>
      <c r="AM980" s="37" t="s">
        <v>203</v>
      </c>
      <c r="AN980" s="37">
        <v>7.8429900000000004</v>
      </c>
      <c r="AO980" s="37" t="s">
        <v>68</v>
      </c>
      <c r="AP980" s="37"/>
      <c r="AQ980" s="37"/>
      <c r="AR980" s="37" t="s">
        <v>68</v>
      </c>
      <c r="AS980" s="37"/>
      <c r="AT980" s="37"/>
      <c r="AU980" s="37" t="s">
        <v>1602</v>
      </c>
      <c r="AV980" s="37" t="s">
        <v>1603</v>
      </c>
      <c r="AW980" s="37">
        <v>17.148990000000001</v>
      </c>
      <c r="AX980" s="37" t="s">
        <v>1604</v>
      </c>
      <c r="AY980" s="37" t="s">
        <v>1605</v>
      </c>
      <c r="AZ980" s="3">
        <v>335</v>
      </c>
      <c r="BA980" s="37" t="s">
        <v>178</v>
      </c>
      <c r="BB980" s="37">
        <v>335</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1031</v>
      </c>
      <c r="B981" s="37" t="s">
        <v>11354</v>
      </c>
      <c r="C981" s="37" t="s">
        <v>9255</v>
      </c>
      <c r="D981" s="37" t="s">
        <v>84</v>
      </c>
      <c r="E981" s="37" t="s">
        <v>200</v>
      </c>
      <c r="F981" s="37" t="s">
        <v>72</v>
      </c>
      <c r="G981" s="37">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7" t="s">
        <v>760</v>
      </c>
      <c r="AH981" s="37" t="s">
        <v>201</v>
      </c>
      <c r="AI981" s="37" t="s">
        <v>1601</v>
      </c>
      <c r="AJ981" s="37" t="s">
        <v>74</v>
      </c>
      <c r="AK981" s="37" t="s">
        <v>65</v>
      </c>
      <c r="AL981" s="37" t="s">
        <v>202</v>
      </c>
      <c r="AM981" s="37" t="s">
        <v>203</v>
      </c>
      <c r="AN981" s="37">
        <v>9.2284400000000009</v>
      </c>
      <c r="AO981" s="37" t="s">
        <v>68</v>
      </c>
      <c r="AP981" s="37"/>
      <c r="AQ981" s="37"/>
      <c r="AR981" s="37" t="s">
        <v>68</v>
      </c>
      <c r="AS981" s="37"/>
      <c r="AT981" s="37"/>
      <c r="AU981" s="37" t="s">
        <v>1602</v>
      </c>
      <c r="AV981" s="37" t="s">
        <v>1603</v>
      </c>
      <c r="AW981" s="37">
        <v>20.187429999999999</v>
      </c>
      <c r="AX981" s="37" t="s">
        <v>1604</v>
      </c>
      <c r="AY981" s="37" t="s">
        <v>1605</v>
      </c>
      <c r="AZ981" s="3">
        <v>345</v>
      </c>
      <c r="BA981" s="37" t="s">
        <v>178</v>
      </c>
      <c r="BB981" s="37">
        <v>345</v>
      </c>
      <c r="BC981" s="37" t="s">
        <v>60</v>
      </c>
      <c r="BD981" s="37" t="s">
        <v>60</v>
      </c>
      <c r="BE981" s="37" t="s">
        <v>204</v>
      </c>
      <c r="BF981" s="37" t="str">
        <f>IFERROR(VLOOKUP(Data_Power_app[[#This Row],[PRO ODER]],'Result'!H:J,3,0),"")</f>
        <v/>
      </c>
      <c r="BG981" s="11" t="str">
        <f>IFERROR(VLOOKUP(Data_Power_app[[#This Row],[PRO ODER]]&amp;"LAM",'Real Time'!A:E,4,0),"")</f>
        <v>ML-02</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LEAN-06</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1032</v>
      </c>
      <c r="B982" s="37" t="s">
        <v>11355</v>
      </c>
      <c r="C982" s="37" t="s">
        <v>9256</v>
      </c>
      <c r="D982" s="37" t="s">
        <v>84</v>
      </c>
      <c r="E982" s="37" t="s">
        <v>200</v>
      </c>
      <c r="F982" s="37" t="s">
        <v>72</v>
      </c>
      <c r="G982" s="37">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7" t="s">
        <v>760</v>
      </c>
      <c r="AH982" s="37" t="s">
        <v>201</v>
      </c>
      <c r="AI982" s="37" t="s">
        <v>1601</v>
      </c>
      <c r="AJ982" s="37" t="s">
        <v>74</v>
      </c>
      <c r="AK982" s="37" t="s">
        <v>65</v>
      </c>
      <c r="AL982" s="37" t="s">
        <v>202</v>
      </c>
      <c r="AM982" s="37" t="s">
        <v>203</v>
      </c>
      <c r="AN982" s="37">
        <v>13.98978</v>
      </c>
      <c r="AO982" s="37" t="s">
        <v>68</v>
      </c>
      <c r="AP982" s="37"/>
      <c r="AQ982" s="37"/>
      <c r="AR982" s="37" t="s">
        <v>68</v>
      </c>
      <c r="AS982" s="37"/>
      <c r="AT982" s="37"/>
      <c r="AU982" s="37" t="s">
        <v>1602</v>
      </c>
      <c r="AV982" s="37" t="s">
        <v>1603</v>
      </c>
      <c r="AW982" s="37">
        <v>30.602979999999999</v>
      </c>
      <c r="AX982" s="37" t="s">
        <v>1604</v>
      </c>
      <c r="AY982" s="37" t="s">
        <v>1605</v>
      </c>
      <c r="AZ982" s="3">
        <v>523</v>
      </c>
      <c r="BA982" s="37" t="s">
        <v>178</v>
      </c>
      <c r="BB982" s="37">
        <v>523</v>
      </c>
      <c r="BC982" s="37" t="s">
        <v>60</v>
      </c>
      <c r="BD982" s="37" t="s">
        <v>60</v>
      </c>
      <c r="BE982" s="37" t="s">
        <v>204</v>
      </c>
      <c r="BF982" s="37" t="str">
        <f>IFERROR(VLOOKUP(Data_Power_app[[#This Row],[PRO ODER]],'Result'!H:J,3,0),"")</f>
        <v/>
      </c>
      <c r="BG982" s="11" t="str">
        <f>IFERROR(VLOOKUP(Data_Power_app[[#This Row],[PRO ODER]]&amp;"LAM",'Real Time'!A:E,4,0),"")</f>
        <v>ML-02</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LEAN-06</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1033</v>
      </c>
      <c r="B983" s="37" t="s">
        <v>11356</v>
      </c>
      <c r="C983" s="37" t="s">
        <v>9257</v>
      </c>
      <c r="D983" s="37" t="s">
        <v>84</v>
      </c>
      <c r="E983" s="37" t="s">
        <v>200</v>
      </c>
      <c r="F983" s="37" t="s">
        <v>72</v>
      </c>
      <c r="G983" s="37">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7" t="s">
        <v>760</v>
      </c>
      <c r="AH983" s="37" t="s">
        <v>201</v>
      </c>
      <c r="AI983" s="37" t="s">
        <v>1601</v>
      </c>
      <c r="AJ983" s="37" t="s">
        <v>74</v>
      </c>
      <c r="AK983" s="37" t="s">
        <v>65</v>
      </c>
      <c r="AL983" s="37" t="s">
        <v>202</v>
      </c>
      <c r="AM983" s="37" t="s">
        <v>203</v>
      </c>
      <c r="AN983" s="37">
        <v>13.16056</v>
      </c>
      <c r="AO983" s="37" t="s">
        <v>68</v>
      </c>
      <c r="AP983" s="37"/>
      <c r="AQ983" s="37"/>
      <c r="AR983" s="37" t="s">
        <v>68</v>
      </c>
      <c r="AS983" s="37"/>
      <c r="AT983" s="37"/>
      <c r="AU983" s="37" t="s">
        <v>1602</v>
      </c>
      <c r="AV983" s="37" t="s">
        <v>1603</v>
      </c>
      <c r="AW983" s="37">
        <v>28.78904</v>
      </c>
      <c r="AX983" s="37" t="s">
        <v>1604</v>
      </c>
      <c r="AY983" s="37" t="s">
        <v>1605</v>
      </c>
      <c r="AZ983" s="3">
        <v>492</v>
      </c>
      <c r="BA983" s="37" t="s">
        <v>178</v>
      </c>
      <c r="BB983" s="37">
        <v>492</v>
      </c>
      <c r="BC983" s="37" t="s">
        <v>60</v>
      </c>
      <c r="BD983" s="37" t="s">
        <v>60</v>
      </c>
      <c r="BE983" s="37" t="s">
        <v>204</v>
      </c>
      <c r="BF983" s="37" t="str">
        <f>IFERROR(VLOOKUP(Data_Power_app[[#This Row],[PRO ODER]],'Result'!H:J,3,0),"")</f>
        <v/>
      </c>
      <c r="BG983" s="11" t="str">
        <f>IFERROR(VLOOKUP(Data_Power_app[[#This Row],[PRO ODER]]&amp;"LAM",'Real Time'!A:E,4,0),"")</f>
        <v>ML-02</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LEAN-06</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1034</v>
      </c>
      <c r="B984" s="37" t="s">
        <v>11357</v>
      </c>
      <c r="C984" s="37" t="s">
        <v>9258</v>
      </c>
      <c r="D984" s="37" t="s">
        <v>84</v>
      </c>
      <c r="E984" s="37" t="s">
        <v>200</v>
      </c>
      <c r="F984" s="37" t="s">
        <v>72</v>
      </c>
      <c r="G984" s="37">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7" t="s">
        <v>760</v>
      </c>
      <c r="AH984" s="37" t="s">
        <v>201</v>
      </c>
      <c r="AI984" s="37" t="s">
        <v>1601</v>
      </c>
      <c r="AJ984" s="37" t="s">
        <v>74</v>
      </c>
      <c r="AK984" s="37" t="s">
        <v>65</v>
      </c>
      <c r="AL984" s="37" t="s">
        <v>202</v>
      </c>
      <c r="AM984" s="37" t="s">
        <v>203</v>
      </c>
      <c r="AN984" s="37">
        <v>8.0782299999999996</v>
      </c>
      <c r="AO984" s="37" t="s">
        <v>68</v>
      </c>
      <c r="AP984" s="37"/>
      <c r="AQ984" s="37"/>
      <c r="AR984" s="37" t="s">
        <v>68</v>
      </c>
      <c r="AS984" s="37"/>
      <c r="AT984" s="37"/>
      <c r="AU984" s="37" t="s">
        <v>1602</v>
      </c>
      <c r="AV984" s="37" t="s">
        <v>1603</v>
      </c>
      <c r="AW984" s="37">
        <v>17.671320000000001</v>
      </c>
      <c r="AX984" s="37" t="s">
        <v>1604</v>
      </c>
      <c r="AY984" s="37" t="s">
        <v>1605</v>
      </c>
      <c r="AZ984" s="3">
        <v>302</v>
      </c>
      <c r="BA984" s="37" t="s">
        <v>178</v>
      </c>
      <c r="BB984" s="37">
        <v>302</v>
      </c>
      <c r="BC984" s="37" t="s">
        <v>60</v>
      </c>
      <c r="BD984" s="37" t="s">
        <v>60</v>
      </c>
      <c r="BE984" s="37" t="s">
        <v>204</v>
      </c>
      <c r="BF984" s="37" t="str">
        <f>IFERROR(VLOOKUP(Data_Power_app[[#This Row],[PRO ODER]],'Result'!H:J,3,0),"")</f>
        <v/>
      </c>
      <c r="BG984" s="11" t="str">
        <f>IFERROR(VLOOKUP(Data_Power_app[[#This Row],[PRO ODER]]&amp;"LAM",'Real Time'!A:E,4,0),"")</f>
        <v>ML-02</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LEAN-06</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1035</v>
      </c>
      <c r="B985" s="37" t="s">
        <v>11890</v>
      </c>
      <c r="C985" s="37" t="s">
        <v>11891</v>
      </c>
      <c r="D985" s="37" t="s">
        <v>84</v>
      </c>
      <c r="E985" s="37" t="s">
        <v>200</v>
      </c>
      <c r="F985" s="37" t="s">
        <v>72</v>
      </c>
      <c r="G985" s="37">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2539</v>
      </c>
      <c r="AJ985" s="37" t="s">
        <v>74</v>
      </c>
      <c r="AK985" s="37" t="s">
        <v>65</v>
      </c>
      <c r="AL985" s="37" t="s">
        <v>202</v>
      </c>
      <c r="AM985" s="37" t="s">
        <v>203</v>
      </c>
      <c r="AN985" s="37">
        <v>0.17655999999999999</v>
      </c>
      <c r="AO985" s="37" t="s">
        <v>68</v>
      </c>
      <c r="AP985" s="37"/>
      <c r="AQ985" s="37"/>
      <c r="AR985" s="37" t="s">
        <v>68</v>
      </c>
      <c r="AS985" s="37"/>
      <c r="AT985" s="37"/>
      <c r="AU985" s="37" t="s">
        <v>2540</v>
      </c>
      <c r="AV985" s="37" t="s">
        <v>2541</v>
      </c>
      <c r="AW985" s="37">
        <v>0.38618999999999998</v>
      </c>
      <c r="AX985" s="37" t="s">
        <v>2542</v>
      </c>
      <c r="AY985" s="37" t="s">
        <v>2543</v>
      </c>
      <c r="AZ985" s="3">
        <v>6</v>
      </c>
      <c r="BA985" s="37" t="s">
        <v>178</v>
      </c>
      <c r="BB985" s="37">
        <v>6</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Line 5</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1036</v>
      </c>
      <c r="B986" s="37" t="s">
        <v>11892</v>
      </c>
      <c r="C986" s="37" t="s">
        <v>11893</v>
      </c>
      <c r="D986" s="37" t="s">
        <v>84</v>
      </c>
      <c r="E986" s="37" t="s">
        <v>200</v>
      </c>
      <c r="F986" s="37" t="s">
        <v>72</v>
      </c>
      <c r="G986" s="37">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2539</v>
      </c>
      <c r="AJ986" s="37" t="s">
        <v>74</v>
      </c>
      <c r="AK986" s="37" t="s">
        <v>65</v>
      </c>
      <c r="AL986" s="37" t="s">
        <v>202</v>
      </c>
      <c r="AM986" s="37" t="s">
        <v>203</v>
      </c>
      <c r="AN986" s="37">
        <v>1.5890599999999999</v>
      </c>
      <c r="AO986" s="37" t="s">
        <v>68</v>
      </c>
      <c r="AP986" s="37"/>
      <c r="AQ986" s="37"/>
      <c r="AR986" s="37" t="s">
        <v>68</v>
      </c>
      <c r="AS986" s="37"/>
      <c r="AT986" s="37"/>
      <c r="AU986" s="37" t="s">
        <v>2540</v>
      </c>
      <c r="AV986" s="37" t="s">
        <v>2541</v>
      </c>
      <c r="AW986" s="37">
        <v>3.4756900000000002</v>
      </c>
      <c r="AX986" s="37" t="s">
        <v>2542</v>
      </c>
      <c r="AY986" s="37" t="s">
        <v>2543</v>
      </c>
      <c r="AZ986" s="3">
        <v>54</v>
      </c>
      <c r="BA986" s="37" t="s">
        <v>178</v>
      </c>
      <c r="BB986" s="37">
        <v>54</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Line 5</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1037</v>
      </c>
      <c r="B987" s="37" t="s">
        <v>11894</v>
      </c>
      <c r="C987" s="37" t="s">
        <v>11895</v>
      </c>
      <c r="D987" s="37" t="s">
        <v>84</v>
      </c>
      <c r="E987" s="37" t="s">
        <v>200</v>
      </c>
      <c r="F987" s="37" t="s">
        <v>72</v>
      </c>
      <c r="G987" s="37">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2539</v>
      </c>
      <c r="AJ987" s="37" t="s">
        <v>74</v>
      </c>
      <c r="AK987" s="37" t="s">
        <v>65</v>
      </c>
      <c r="AL987" s="37" t="s">
        <v>202</v>
      </c>
      <c r="AM987" s="37" t="s">
        <v>203</v>
      </c>
      <c r="AN987" s="37">
        <v>1.7654399999999999</v>
      </c>
      <c r="AO987" s="37" t="s">
        <v>68</v>
      </c>
      <c r="AP987" s="37"/>
      <c r="AQ987" s="37"/>
      <c r="AR987" s="37" t="s">
        <v>68</v>
      </c>
      <c r="AS987" s="37"/>
      <c r="AT987" s="37"/>
      <c r="AU987" s="37" t="s">
        <v>2540</v>
      </c>
      <c r="AV987" s="37" t="s">
        <v>2541</v>
      </c>
      <c r="AW987" s="37">
        <v>3.8619400000000002</v>
      </c>
      <c r="AX987" s="37" t="s">
        <v>2542</v>
      </c>
      <c r="AY987" s="37" t="s">
        <v>2543</v>
      </c>
      <c r="AZ987" s="3">
        <v>66</v>
      </c>
      <c r="BA987" s="37" t="s">
        <v>178</v>
      </c>
      <c r="BB987" s="37">
        <v>66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Line 5</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1038</v>
      </c>
      <c r="B988" s="37" t="s">
        <v>11896</v>
      </c>
      <c r="C988" s="37" t="s">
        <v>11897</v>
      </c>
      <c r="D988" s="37" t="s">
        <v>84</v>
      </c>
      <c r="E988" s="37" t="s">
        <v>200</v>
      </c>
      <c r="F988" s="37" t="s">
        <v>72</v>
      </c>
      <c r="G988" s="37">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2539</v>
      </c>
      <c r="AJ988" s="37" t="s">
        <v>74</v>
      </c>
      <c r="AK988" s="37" t="s">
        <v>65</v>
      </c>
      <c r="AL988" s="37" t="s">
        <v>202</v>
      </c>
      <c r="AM988" s="37" t="s">
        <v>203</v>
      </c>
      <c r="AN988" s="37">
        <v>17.9754</v>
      </c>
      <c r="AO988" s="37" t="s">
        <v>68</v>
      </c>
      <c r="AP988" s="37"/>
      <c r="AQ988" s="37"/>
      <c r="AR988" s="37" t="s">
        <v>68</v>
      </c>
      <c r="AS988" s="37"/>
      <c r="AT988" s="37"/>
      <c r="AU988" s="37" t="s">
        <v>2540</v>
      </c>
      <c r="AV988" s="37" t="s">
        <v>2541</v>
      </c>
      <c r="AW988" s="37">
        <v>39.32161</v>
      </c>
      <c r="AX988" s="37" t="s">
        <v>2542</v>
      </c>
      <c r="AY988" s="37" t="s">
        <v>2543</v>
      </c>
      <c r="AZ988" s="3">
        <v>672</v>
      </c>
      <c r="BA988" s="37" t="s">
        <v>178</v>
      </c>
      <c r="BB988" s="37">
        <v>672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Line 5</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1039</v>
      </c>
      <c r="B989" s="37" t="s">
        <v>11898</v>
      </c>
      <c r="C989" s="37" t="s">
        <v>11899</v>
      </c>
      <c r="D989" s="37" t="s">
        <v>84</v>
      </c>
      <c r="E989" s="37" t="s">
        <v>200</v>
      </c>
      <c r="F989" s="37" t="s">
        <v>72</v>
      </c>
      <c r="G989" s="37">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2539</v>
      </c>
      <c r="AJ989" s="37" t="s">
        <v>74</v>
      </c>
      <c r="AK989" s="37" t="s">
        <v>65</v>
      </c>
      <c r="AL989" s="37" t="s">
        <v>202</v>
      </c>
      <c r="AM989" s="37" t="s">
        <v>203</v>
      </c>
      <c r="AN989" s="37">
        <v>20.703800000000001</v>
      </c>
      <c r="AO989" s="37" t="s">
        <v>68</v>
      </c>
      <c r="AP989" s="37"/>
      <c r="AQ989" s="37"/>
      <c r="AR989" s="37" t="s">
        <v>68</v>
      </c>
      <c r="AS989" s="37"/>
      <c r="AT989" s="37"/>
      <c r="AU989" s="37" t="s">
        <v>2540</v>
      </c>
      <c r="AV989" s="37" t="s">
        <v>2541</v>
      </c>
      <c r="AW989" s="37">
        <v>45.29007</v>
      </c>
      <c r="AX989" s="37" t="s">
        <v>2542</v>
      </c>
      <c r="AY989" s="37" t="s">
        <v>2543</v>
      </c>
      <c r="AZ989" s="3">
        <v>774</v>
      </c>
      <c r="BA989" s="37" t="s">
        <v>178</v>
      </c>
      <c r="BB989" s="37">
        <v>774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Line 5</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1040</v>
      </c>
      <c r="B990" s="37" t="s">
        <v>11900</v>
      </c>
      <c r="C990" s="37" t="s">
        <v>11901</v>
      </c>
      <c r="D990" s="37" t="s">
        <v>84</v>
      </c>
      <c r="E990" s="37" t="s">
        <v>200</v>
      </c>
      <c r="F990" s="37" t="s">
        <v>72</v>
      </c>
      <c r="G990" s="37">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2539</v>
      </c>
      <c r="AJ990" s="37" t="s">
        <v>74</v>
      </c>
      <c r="AK990" s="37" t="s">
        <v>65</v>
      </c>
      <c r="AL990" s="37" t="s">
        <v>202</v>
      </c>
      <c r="AM990" s="37" t="s">
        <v>203</v>
      </c>
      <c r="AN990" s="37">
        <v>18.617370000000001</v>
      </c>
      <c r="AO990" s="37" t="s">
        <v>68</v>
      </c>
      <c r="AP990" s="37"/>
      <c r="AQ990" s="37"/>
      <c r="AR990" s="37" t="s">
        <v>68</v>
      </c>
      <c r="AS990" s="37"/>
      <c r="AT990" s="37"/>
      <c r="AU990" s="37" t="s">
        <v>2540</v>
      </c>
      <c r="AV990" s="37" t="s">
        <v>2541</v>
      </c>
      <c r="AW990" s="37">
        <v>40.725949999999997</v>
      </c>
      <c r="AX990" s="37" t="s">
        <v>2542</v>
      </c>
      <c r="AY990" s="37" t="s">
        <v>2543</v>
      </c>
      <c r="AZ990" s="3">
        <v>696</v>
      </c>
      <c r="BA990" s="37" t="s">
        <v>178</v>
      </c>
      <c r="BB990" s="37">
        <v>696</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Line 5</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1041</v>
      </c>
      <c r="B991" s="37" t="s">
        <v>11902</v>
      </c>
      <c r="C991" s="37" t="s">
        <v>11903</v>
      </c>
      <c r="D991" s="37" t="s">
        <v>84</v>
      </c>
      <c r="E991" s="37" t="s">
        <v>200</v>
      </c>
      <c r="F991" s="37" t="s">
        <v>72</v>
      </c>
      <c r="G991" s="37">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201</v>
      </c>
      <c r="AI991" s="37" t="s">
        <v>2539</v>
      </c>
      <c r="AJ991" s="37" t="s">
        <v>74</v>
      </c>
      <c r="AK991" s="37" t="s">
        <v>65</v>
      </c>
      <c r="AL991" s="37" t="s">
        <v>202</v>
      </c>
      <c r="AM991" s="37" t="s">
        <v>203</v>
      </c>
      <c r="AN991" s="37">
        <v>17.699400000000001</v>
      </c>
      <c r="AO991" s="37" t="s">
        <v>68</v>
      </c>
      <c r="AP991" s="37"/>
      <c r="AQ991" s="37"/>
      <c r="AR991" s="37" t="s">
        <v>68</v>
      </c>
      <c r="AS991" s="37"/>
      <c r="AT991" s="37"/>
      <c r="AU991" s="37" t="s">
        <v>2540</v>
      </c>
      <c r="AV991" s="37" t="s">
        <v>2541</v>
      </c>
      <c r="AW991" s="37">
        <v>38.700400000000002</v>
      </c>
      <c r="AX991" s="37" t="s">
        <v>2542</v>
      </c>
      <c r="AY991" s="37" t="s">
        <v>2543</v>
      </c>
      <c r="AZ991" s="3">
        <v>756</v>
      </c>
      <c r="BA991" s="37" t="s">
        <v>178</v>
      </c>
      <c r="BB991" s="37">
        <v>756</v>
      </c>
      <c r="BC991" s="37" t="s">
        <v>60</v>
      </c>
      <c r="BD991" s="37" t="s">
        <v>60</v>
      </c>
      <c r="BE991" s="37" t="s">
        <v>204</v>
      </c>
      <c r="BF991" s="37" t="str">
        <f>IFERROR(VLOOKUP(Data_Power_app[[#This Row],[PRO ODER]],'Result'!H:J,3,0),"")</f>
        <v/>
      </c>
      <c r="BG991" s="11" t="str">
        <f>IFERROR(VLOOKUP(Data_Power_app[[#This Row],[PRO ODER]]&amp;"LAM",'Real Time'!A:E,4,0),"")</f>
        <v>ML-01</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Line 5</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1042</v>
      </c>
      <c r="B992" s="37" t="s">
        <v>11904</v>
      </c>
      <c r="C992" s="37" t="s">
        <v>11905</v>
      </c>
      <c r="D992" s="37" t="s">
        <v>84</v>
      </c>
      <c r="E992" s="37" t="s">
        <v>200</v>
      </c>
      <c r="F992" s="37" t="s">
        <v>72</v>
      </c>
      <c r="G992" s="37">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201</v>
      </c>
      <c r="AI992" s="37" t="s">
        <v>2539</v>
      </c>
      <c r="AJ992" s="37" t="s">
        <v>74</v>
      </c>
      <c r="AK992" s="37" t="s">
        <v>65</v>
      </c>
      <c r="AL992" s="37" t="s">
        <v>202</v>
      </c>
      <c r="AM992" s="37" t="s">
        <v>203</v>
      </c>
      <c r="AN992" s="37">
        <v>17.137509999999999</v>
      </c>
      <c r="AO992" s="37" t="s">
        <v>68</v>
      </c>
      <c r="AP992" s="37"/>
      <c r="AQ992" s="37"/>
      <c r="AR992" s="37" t="s">
        <v>68</v>
      </c>
      <c r="AS992" s="37"/>
      <c r="AT992" s="37"/>
      <c r="AU992" s="37" t="s">
        <v>2540</v>
      </c>
      <c r="AV992" s="37" t="s">
        <v>2541</v>
      </c>
      <c r="AW992" s="37">
        <v>37.471809999999998</v>
      </c>
      <c r="AX992" s="37" t="s">
        <v>2542</v>
      </c>
      <c r="AY992" s="37" t="s">
        <v>2543</v>
      </c>
      <c r="AZ992" s="3">
        <v>732</v>
      </c>
      <c r="BA992" s="37" t="s">
        <v>178</v>
      </c>
      <c r="BB992" s="37">
        <v>732</v>
      </c>
      <c r="BC992" s="37" t="s">
        <v>60</v>
      </c>
      <c r="BD992" s="37" t="s">
        <v>60</v>
      </c>
      <c r="BE992" s="37" t="s">
        <v>204</v>
      </c>
      <c r="BF992" s="37" t="str">
        <f>IFERROR(VLOOKUP(Data_Power_app[[#This Row],[PRO ODER]],'Result'!H:J,3,0),"")</f>
        <v/>
      </c>
      <c r="BG992" s="11" t="str">
        <f>IFERROR(VLOOKUP(Data_Power_app[[#This Row],[PRO ODER]]&amp;"LAM",'Real Time'!A:E,4,0),"")</f>
        <v>ML-01</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Line 5</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1043</v>
      </c>
      <c r="B993" s="37" t="s">
        <v>11908</v>
      </c>
      <c r="C993" s="37" t="s">
        <v>11909</v>
      </c>
      <c r="D993" s="37" t="s">
        <v>84</v>
      </c>
      <c r="E993" s="37" t="s">
        <v>200</v>
      </c>
      <c r="F993" s="37" t="s">
        <v>72</v>
      </c>
      <c r="G993" s="37">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201</v>
      </c>
      <c r="AI993" s="37" t="s">
        <v>2539</v>
      </c>
      <c r="AJ993" s="37" t="s">
        <v>74</v>
      </c>
      <c r="AK993" s="37" t="s">
        <v>65</v>
      </c>
      <c r="AL993" s="37" t="s">
        <v>202</v>
      </c>
      <c r="AM993" s="37" t="s">
        <v>203</v>
      </c>
      <c r="AN993" s="37">
        <v>0.51492000000000004</v>
      </c>
      <c r="AO993" s="37" t="s">
        <v>68</v>
      </c>
      <c r="AP993" s="37"/>
      <c r="AQ993" s="37"/>
      <c r="AR993" s="37" t="s">
        <v>68</v>
      </c>
      <c r="AS993" s="37"/>
      <c r="AT993" s="37"/>
      <c r="AU993" s="37" t="s">
        <v>2540</v>
      </c>
      <c r="AV993" s="37" t="s">
        <v>2541</v>
      </c>
      <c r="AW993" s="37">
        <v>1.1262399999999999</v>
      </c>
      <c r="AX993" s="37" t="s">
        <v>2542</v>
      </c>
      <c r="AY993" s="37" t="s">
        <v>2543</v>
      </c>
      <c r="AZ993" s="3">
        <v>24</v>
      </c>
      <c r="BA993" s="37" t="s">
        <v>178</v>
      </c>
      <c r="BB993" s="37">
        <v>24</v>
      </c>
      <c r="BC993" s="37" t="s">
        <v>60</v>
      </c>
      <c r="BD993" s="37" t="s">
        <v>60</v>
      </c>
      <c r="BE993" s="37" t="s">
        <v>204</v>
      </c>
      <c r="BF993" s="37" t="str">
        <f>IFERROR(VLOOKUP(Data_Power_app[[#This Row],[PRO ODER]],'Result'!H:J,3,0),"")</f>
        <v/>
      </c>
      <c r="BG993" s="11" t="str">
        <f>IFERROR(VLOOKUP(Data_Power_app[[#This Row],[PRO ODER]]&amp;"LAM",'Real Time'!A:E,4,0),"")</f>
        <v>ML-01</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Line 5</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1044</v>
      </c>
      <c r="B994" s="37" t="s">
        <v>11910</v>
      </c>
      <c r="C994" s="37" t="s">
        <v>11911</v>
      </c>
      <c r="D994" s="37" t="s">
        <v>84</v>
      </c>
      <c r="E994" s="37" t="s">
        <v>200</v>
      </c>
      <c r="F994" s="37" t="s">
        <v>72</v>
      </c>
      <c r="G994" s="37">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201</v>
      </c>
      <c r="AI994" s="37" t="s">
        <v>2539</v>
      </c>
      <c r="AJ994" s="37" t="s">
        <v>74</v>
      </c>
      <c r="AK994" s="37" t="s">
        <v>65</v>
      </c>
      <c r="AL994" s="37" t="s">
        <v>202</v>
      </c>
      <c r="AM994" s="37" t="s">
        <v>203</v>
      </c>
      <c r="AN994" s="37">
        <v>0.25746000000000002</v>
      </c>
      <c r="AO994" s="37" t="s">
        <v>68</v>
      </c>
      <c r="AP994" s="37"/>
      <c r="AQ994" s="37"/>
      <c r="AR994" s="37" t="s">
        <v>68</v>
      </c>
      <c r="AS994" s="37"/>
      <c r="AT994" s="37"/>
      <c r="AU994" s="37" t="s">
        <v>2540</v>
      </c>
      <c r="AV994" s="37" t="s">
        <v>2541</v>
      </c>
      <c r="AW994" s="37">
        <v>0.56311999999999995</v>
      </c>
      <c r="AX994" s="37" t="s">
        <v>2542</v>
      </c>
      <c r="AY994" s="37" t="s">
        <v>2543</v>
      </c>
      <c r="AZ994" s="3">
        <v>12</v>
      </c>
      <c r="BA994" s="37" t="s">
        <v>178</v>
      </c>
      <c r="BB994" s="37">
        <v>12</v>
      </c>
      <c r="BC994" s="37" t="s">
        <v>60</v>
      </c>
      <c r="BD994" s="37" t="s">
        <v>60</v>
      </c>
      <c r="BE994" s="37" t="s">
        <v>204</v>
      </c>
      <c r="BF994" s="37" t="str">
        <f>IFERROR(VLOOKUP(Data_Power_app[[#This Row],[PRO ODER]],'Result'!H:J,3,0),"")</f>
        <v/>
      </c>
      <c r="BG994" s="11" t="str">
        <f>IFERROR(VLOOKUP(Data_Power_app[[#This Row],[PRO ODER]]&amp;"LAM",'Real Time'!A:E,4,0),"")</f>
        <v>ML-01</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Line 5</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1045</v>
      </c>
      <c r="B995" s="37" t="s">
        <v>11358</v>
      </c>
      <c r="C995" s="37" t="s">
        <v>9259</v>
      </c>
      <c r="D995" s="37" t="s">
        <v>84</v>
      </c>
      <c r="E995" s="37" t="s">
        <v>200</v>
      </c>
      <c r="F995" s="37" t="s">
        <v>72</v>
      </c>
      <c r="G995" s="37">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762</v>
      </c>
      <c r="AI995" s="37" t="s">
        <v>11359</v>
      </c>
      <c r="AJ995" s="37" t="s">
        <v>74</v>
      </c>
      <c r="AK995" s="37" t="s">
        <v>229</v>
      </c>
      <c r="AL995" s="37" t="s">
        <v>202</v>
      </c>
      <c r="AM995" s="37" t="s">
        <v>203</v>
      </c>
      <c r="AN995" s="37">
        <v>1.80243</v>
      </c>
      <c r="AO995" s="37" t="s">
        <v>68</v>
      </c>
      <c r="AP995" s="37"/>
      <c r="AQ995" s="37"/>
      <c r="AR995" s="37" t="s">
        <v>68</v>
      </c>
      <c r="AS995" s="37"/>
      <c r="AT995" s="37"/>
      <c r="AU995" s="37" t="s">
        <v>672</v>
      </c>
      <c r="AV995" s="37" t="s">
        <v>673</v>
      </c>
      <c r="AW995" s="37">
        <v>3.9422799999999998</v>
      </c>
      <c r="AX995" s="37" t="s">
        <v>674</v>
      </c>
      <c r="AY995" s="37" t="s">
        <v>675</v>
      </c>
      <c r="AZ995" s="3">
        <v>91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1046</v>
      </c>
      <c r="B996" s="37" t="s">
        <v>11360</v>
      </c>
      <c r="C996" s="37" t="s">
        <v>9260</v>
      </c>
      <c r="D996" s="37" t="s">
        <v>84</v>
      </c>
      <c r="E996" s="37" t="s">
        <v>200</v>
      </c>
      <c r="F996" s="37" t="s">
        <v>72</v>
      </c>
      <c r="G996" s="37">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762</v>
      </c>
      <c r="AI996" s="37" t="s">
        <v>11359</v>
      </c>
      <c r="AJ996" s="37" t="s">
        <v>74</v>
      </c>
      <c r="AK996" s="37" t="s">
        <v>229</v>
      </c>
      <c r="AL996" s="37" t="s">
        <v>202</v>
      </c>
      <c r="AM996" s="37" t="s">
        <v>203</v>
      </c>
      <c r="AN996" s="37">
        <v>2.2313100000000001</v>
      </c>
      <c r="AO996" s="37" t="s">
        <v>68</v>
      </c>
      <c r="AP996" s="37"/>
      <c r="AQ996" s="37"/>
      <c r="AR996" s="37" t="s">
        <v>68</v>
      </c>
      <c r="AS996" s="37"/>
      <c r="AT996" s="37"/>
      <c r="AU996" s="37" t="s">
        <v>672</v>
      </c>
      <c r="AV996" s="37" t="s">
        <v>673</v>
      </c>
      <c r="AW996" s="37">
        <v>4.8803900000000002</v>
      </c>
      <c r="AX996" s="37" t="s">
        <v>674</v>
      </c>
      <c r="AY996" s="37" t="s">
        <v>675</v>
      </c>
      <c r="AZ996" s="3">
        <v>104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1047</v>
      </c>
      <c r="B997" s="37" t="s">
        <v>11361</v>
      </c>
      <c r="C997" s="37" t="s">
        <v>9261</v>
      </c>
      <c r="D997" s="37" t="s">
        <v>84</v>
      </c>
      <c r="E997" s="37" t="s">
        <v>200</v>
      </c>
      <c r="F997" s="37" t="s">
        <v>72</v>
      </c>
      <c r="G997" s="37">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762</v>
      </c>
      <c r="AI997" s="37" t="s">
        <v>11359</v>
      </c>
      <c r="AJ997" s="37" t="s">
        <v>74</v>
      </c>
      <c r="AK997" s="37" t="s">
        <v>229</v>
      </c>
      <c r="AL997" s="37" t="s">
        <v>202</v>
      </c>
      <c r="AM997" s="37" t="s">
        <v>203</v>
      </c>
      <c r="AN997" s="37">
        <v>3.54006</v>
      </c>
      <c r="AO997" s="37" t="s">
        <v>68</v>
      </c>
      <c r="AP997" s="37"/>
      <c r="AQ997" s="37"/>
      <c r="AR997" s="37" t="s">
        <v>68</v>
      </c>
      <c r="AS997" s="37"/>
      <c r="AT997" s="37"/>
      <c r="AU997" s="37" t="s">
        <v>672</v>
      </c>
      <c r="AV997" s="37" t="s">
        <v>673</v>
      </c>
      <c r="AW997" s="37">
        <v>7.7429199999999998</v>
      </c>
      <c r="AX997" s="37" t="s">
        <v>674</v>
      </c>
      <c r="AY997" s="37" t="s">
        <v>675</v>
      </c>
      <c r="AZ997" s="3">
        <v>165</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1048</v>
      </c>
      <c r="B998" s="37" t="s">
        <v>11362</v>
      </c>
      <c r="C998" s="37" t="s">
        <v>9262</v>
      </c>
      <c r="D998" s="37" t="s">
        <v>84</v>
      </c>
      <c r="E998" s="37" t="s">
        <v>200</v>
      </c>
      <c r="F998" s="37" t="s">
        <v>72</v>
      </c>
      <c r="G998" s="37">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762</v>
      </c>
      <c r="AI998" s="37" t="s">
        <v>11359</v>
      </c>
      <c r="AJ998" s="37" t="s">
        <v>74</v>
      </c>
      <c r="AK998" s="37" t="s">
        <v>229</v>
      </c>
      <c r="AL998" s="37" t="s">
        <v>202</v>
      </c>
      <c r="AM998" s="37" t="s">
        <v>203</v>
      </c>
      <c r="AN998" s="37">
        <v>4.7331899999999996</v>
      </c>
      <c r="AO998" s="37" t="s">
        <v>68</v>
      </c>
      <c r="AP998" s="37"/>
      <c r="AQ998" s="37"/>
      <c r="AR998" s="37" t="s">
        <v>68</v>
      </c>
      <c r="AS998" s="37"/>
      <c r="AT998" s="37"/>
      <c r="AU998" s="37" t="s">
        <v>672</v>
      </c>
      <c r="AV998" s="37" t="s">
        <v>673</v>
      </c>
      <c r="AW998" s="37">
        <v>10.351000000000001</v>
      </c>
      <c r="AX998" s="37" t="s">
        <v>674</v>
      </c>
      <c r="AY998" s="37" t="s">
        <v>675</v>
      </c>
      <c r="AZ998" s="3">
        <v>193</v>
      </c>
      <c r="BA998" s="37" t="s">
        <v>178</v>
      </c>
      <c r="BB998" s="37">
        <v>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1049</v>
      </c>
      <c r="B999" s="37" t="s">
        <v>11363</v>
      </c>
      <c r="C999" s="37" t="s">
        <v>9263</v>
      </c>
      <c r="D999" s="37" t="s">
        <v>84</v>
      </c>
      <c r="E999" s="37" t="s">
        <v>200</v>
      </c>
      <c r="F999" s="37" t="s">
        <v>72</v>
      </c>
      <c r="G999" s="37">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762</v>
      </c>
      <c r="AI999" s="37" t="s">
        <v>11359</v>
      </c>
      <c r="AJ999" s="37" t="s">
        <v>74</v>
      </c>
      <c r="AK999" s="37" t="s">
        <v>229</v>
      </c>
      <c r="AL999" s="37" t="s">
        <v>202</v>
      </c>
      <c r="AM999" s="37" t="s">
        <v>203</v>
      </c>
      <c r="AN999" s="37">
        <v>6.6460900000000001</v>
      </c>
      <c r="AO999" s="37" t="s">
        <v>68</v>
      </c>
      <c r="AP999" s="37"/>
      <c r="AQ999" s="37"/>
      <c r="AR999" s="37" t="s">
        <v>68</v>
      </c>
      <c r="AS999" s="37"/>
      <c r="AT999" s="37"/>
      <c r="AU999" s="37" t="s">
        <v>672</v>
      </c>
      <c r="AV999" s="37" t="s">
        <v>673</v>
      </c>
      <c r="AW999" s="37">
        <v>14.5343</v>
      </c>
      <c r="AX999" s="37" t="s">
        <v>674</v>
      </c>
      <c r="AY999" s="37" t="s">
        <v>675</v>
      </c>
      <c r="AZ999" s="3">
        <v>271</v>
      </c>
      <c r="BA999" s="37" t="s">
        <v>178</v>
      </c>
      <c r="BB999" s="37">
        <v>0</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1050</v>
      </c>
      <c r="B1000" s="37" t="s">
        <v>11364</v>
      </c>
      <c r="C1000" s="37" t="s">
        <v>9264</v>
      </c>
      <c r="D1000" s="37" t="s">
        <v>84</v>
      </c>
      <c r="E1000" s="37" t="s">
        <v>200</v>
      </c>
      <c r="F1000" s="37" t="s">
        <v>72</v>
      </c>
      <c r="G1000" s="37">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762</v>
      </c>
      <c r="AI1000" s="37" t="s">
        <v>11359</v>
      </c>
      <c r="AJ1000" s="37" t="s">
        <v>74</v>
      </c>
      <c r="AK1000" s="37" t="s">
        <v>229</v>
      </c>
      <c r="AL1000" s="37" t="s">
        <v>202</v>
      </c>
      <c r="AM1000" s="37" t="s">
        <v>203</v>
      </c>
      <c r="AN1000" s="37">
        <v>6.4744200000000003</v>
      </c>
      <c r="AO1000" s="37" t="s">
        <v>68</v>
      </c>
      <c r="AP1000" s="37"/>
      <c r="AQ1000" s="37"/>
      <c r="AR1000" s="37" t="s">
        <v>68</v>
      </c>
      <c r="AS1000" s="37"/>
      <c r="AT1000" s="37"/>
      <c r="AU1000" s="37" t="s">
        <v>672</v>
      </c>
      <c r="AV1000" s="37" t="s">
        <v>673</v>
      </c>
      <c r="AW1000" s="37">
        <v>14.15887</v>
      </c>
      <c r="AX1000" s="37" t="s">
        <v>674</v>
      </c>
      <c r="AY1000" s="37" t="s">
        <v>675</v>
      </c>
      <c r="AZ1000" s="3">
        <v>264</v>
      </c>
      <c r="BA1000" s="37" t="s">
        <v>178</v>
      </c>
      <c r="BB1000" s="37">
        <v>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1052</v>
      </c>
      <c r="B1001" s="37" t="s">
        <v>11365</v>
      </c>
      <c r="C1001" s="37" t="s">
        <v>9265</v>
      </c>
      <c r="D1001" s="37" t="s">
        <v>84</v>
      </c>
      <c r="E1001" s="37" t="s">
        <v>200</v>
      </c>
      <c r="F1001" s="37" t="s">
        <v>72</v>
      </c>
      <c r="G1001" s="37">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762</v>
      </c>
      <c r="AI1001" s="37" t="s">
        <v>11359</v>
      </c>
      <c r="AJ1001" s="37" t="s">
        <v>74</v>
      </c>
      <c r="AK1001" s="37" t="s">
        <v>229</v>
      </c>
      <c r="AL1001" s="37" t="s">
        <v>202</v>
      </c>
      <c r="AM1001" s="37" t="s">
        <v>203</v>
      </c>
      <c r="AN1001" s="37">
        <v>3.6541199999999998</v>
      </c>
      <c r="AO1001" s="37" t="s">
        <v>68</v>
      </c>
      <c r="AP1001" s="37"/>
      <c r="AQ1001" s="37"/>
      <c r="AR1001" s="37" t="s">
        <v>68</v>
      </c>
      <c r="AS1001" s="37"/>
      <c r="AT1001" s="37"/>
      <c r="AU1001" s="37" t="s">
        <v>672</v>
      </c>
      <c r="AV1001" s="37" t="s">
        <v>673</v>
      </c>
      <c r="AW1001" s="37">
        <v>7.9911799999999999</v>
      </c>
      <c r="AX1001" s="37" t="s">
        <v>674</v>
      </c>
      <c r="AY1001" s="37" t="s">
        <v>675</v>
      </c>
      <c r="AZ1001" s="3">
        <v>149</v>
      </c>
      <c r="BA1001" s="37" t="s">
        <v>178</v>
      </c>
      <c r="BB1001" s="37">
        <v>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1053</v>
      </c>
      <c r="B1002" s="37" t="s">
        <v>11366</v>
      </c>
      <c r="C1002" s="37" t="s">
        <v>9266</v>
      </c>
      <c r="D1002" s="37" t="s">
        <v>84</v>
      </c>
      <c r="E1002" s="37" t="s">
        <v>200</v>
      </c>
      <c r="F1002" s="37" t="s">
        <v>72</v>
      </c>
      <c r="G1002" s="37">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4124</v>
      </c>
      <c r="AJ1002" s="37" t="s">
        <v>74</v>
      </c>
      <c r="AK1002" s="37" t="s">
        <v>65</v>
      </c>
      <c r="AL1002" s="37" t="s">
        <v>202</v>
      </c>
      <c r="AM1002" s="37" t="s">
        <v>203</v>
      </c>
      <c r="AN1002" s="37">
        <v>0.80247000000000002</v>
      </c>
      <c r="AO1002" s="37" t="s">
        <v>68</v>
      </c>
      <c r="AP1002" s="37"/>
      <c r="AQ1002" s="37"/>
      <c r="AR1002" s="37" t="s">
        <v>68</v>
      </c>
      <c r="AS1002" s="37"/>
      <c r="AT1002" s="37"/>
      <c r="AU1002" s="37" t="s">
        <v>4125</v>
      </c>
      <c r="AV1002" s="37" t="s">
        <v>4126</v>
      </c>
      <c r="AW1002" s="37">
        <v>1.75543</v>
      </c>
      <c r="AX1002" s="37" t="s">
        <v>4127</v>
      </c>
      <c r="AY1002" s="37" t="s">
        <v>4128</v>
      </c>
      <c r="AZ1002" s="3">
        <v>30</v>
      </c>
      <c r="BA1002" s="37" t="s">
        <v>178</v>
      </c>
      <c r="BB1002" s="37">
        <v>30</v>
      </c>
      <c r="BC1002" s="37" t="s">
        <v>60</v>
      </c>
      <c r="BD1002" s="37" t="s">
        <v>60</v>
      </c>
      <c r="BE1002" s="37" t="s">
        <v>204</v>
      </c>
      <c r="BF1002" s="37" t="str">
        <f>IFERROR(VLOOKUP(Data_Power_app[[#This Row],[PRO ODER]],'Result'!H:J,3,0),"")</f>
        <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7" t="str">
        <f>IFERROR(VLOOKUP(Data_Power_app[[#This Row],[PRO ODER]],'Xuất-Delay-SLT'!B:C,2,0),"")</f>
        <v/>
      </c>
      <c r="BJ1002" s="37" t="str">
        <f>IFERROR(VLOOKUP(Data_Power_app[[#This Row],[PRO ODER]],'Plan Lean DC'!A:C,3,0),"")</f>
        <v>Line 4</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1054</v>
      </c>
      <c r="B1003" s="37" t="s">
        <v>11367</v>
      </c>
      <c r="C1003" s="37" t="s">
        <v>9267</v>
      </c>
      <c r="D1003" s="37" t="s">
        <v>84</v>
      </c>
      <c r="E1003" s="37" t="s">
        <v>200</v>
      </c>
      <c r="F1003" s="37" t="s">
        <v>72</v>
      </c>
      <c r="G1003" s="37">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4124</v>
      </c>
      <c r="AJ1003" s="37" t="s">
        <v>74</v>
      </c>
      <c r="AK1003" s="37" t="s">
        <v>65</v>
      </c>
      <c r="AL1003" s="37" t="s">
        <v>202</v>
      </c>
      <c r="AM1003" s="37" t="s">
        <v>203</v>
      </c>
      <c r="AN1003" s="37">
        <v>1.28396</v>
      </c>
      <c r="AO1003" s="37" t="s">
        <v>68</v>
      </c>
      <c r="AP1003" s="37"/>
      <c r="AQ1003" s="37"/>
      <c r="AR1003" s="37" t="s">
        <v>68</v>
      </c>
      <c r="AS1003" s="37"/>
      <c r="AT1003" s="37"/>
      <c r="AU1003" s="37" t="s">
        <v>4125</v>
      </c>
      <c r="AV1003" s="37" t="s">
        <v>4126</v>
      </c>
      <c r="AW1003" s="37">
        <v>2.8086899999999999</v>
      </c>
      <c r="AX1003" s="37" t="s">
        <v>4127</v>
      </c>
      <c r="AY1003" s="37" t="s">
        <v>4128</v>
      </c>
      <c r="AZ1003" s="3">
        <v>48</v>
      </c>
      <c r="BA1003" s="37" t="s">
        <v>178</v>
      </c>
      <c r="BB1003" s="37">
        <v>48</v>
      </c>
      <c r="BC1003" s="37" t="s">
        <v>60</v>
      </c>
      <c r="BD1003" s="37" t="s">
        <v>60</v>
      </c>
      <c r="BE1003" s="37" t="s">
        <v>204</v>
      </c>
      <c r="BF1003" s="37" t="str">
        <f>IFERROR(VLOOKUP(Data_Power_app[[#This Row],[PRO ODER]],'Result'!H:J,3,0),"")</f>
        <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7" t="str">
        <f>IFERROR(VLOOKUP(Data_Power_app[[#This Row],[PRO ODER]],'Xuất-Delay-SLT'!B:C,2,0),"")</f>
        <v/>
      </c>
      <c r="BJ1003" s="37" t="str">
        <f>IFERROR(VLOOKUP(Data_Power_app[[#This Row],[PRO ODER]],'Plan Lean DC'!A:C,3,0),"")</f>
        <v>Line 4</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1055</v>
      </c>
      <c r="B1004" s="37" t="s">
        <v>11368</v>
      </c>
      <c r="C1004" s="37" t="s">
        <v>9270</v>
      </c>
      <c r="D1004" s="37" t="s">
        <v>84</v>
      </c>
      <c r="E1004" s="37" t="s">
        <v>200</v>
      </c>
      <c r="F1004" s="37" t="s">
        <v>72</v>
      </c>
      <c r="G1004" s="37">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4124</v>
      </c>
      <c r="AJ1004" s="37" t="s">
        <v>74</v>
      </c>
      <c r="AK1004" s="37" t="s">
        <v>65</v>
      </c>
      <c r="AL1004" s="37" t="s">
        <v>202</v>
      </c>
      <c r="AM1004" s="37" t="s">
        <v>203</v>
      </c>
      <c r="AN1004" s="37">
        <v>1.6049500000000001</v>
      </c>
      <c r="AO1004" s="37" t="s">
        <v>68</v>
      </c>
      <c r="AP1004" s="37"/>
      <c r="AQ1004" s="37"/>
      <c r="AR1004" s="37" t="s">
        <v>68</v>
      </c>
      <c r="AS1004" s="37"/>
      <c r="AT1004" s="37"/>
      <c r="AU1004" s="37" t="s">
        <v>4125</v>
      </c>
      <c r="AV1004" s="37" t="s">
        <v>4126</v>
      </c>
      <c r="AW1004" s="37">
        <v>3.5108600000000001</v>
      </c>
      <c r="AX1004" s="37" t="s">
        <v>4127</v>
      </c>
      <c r="AY1004" s="37" t="s">
        <v>4128</v>
      </c>
      <c r="AZ1004" s="3">
        <v>60</v>
      </c>
      <c r="BA1004" s="37" t="s">
        <v>178</v>
      </c>
      <c r="BB1004" s="37">
        <v>60</v>
      </c>
      <c r="BC1004" s="37" t="s">
        <v>60</v>
      </c>
      <c r="BD1004" s="37" t="s">
        <v>60</v>
      </c>
      <c r="BE1004" s="37" t="s">
        <v>204</v>
      </c>
      <c r="BF1004" s="37" t="str">
        <f>IFERROR(VLOOKUP(Data_Power_app[[#This Row],[PRO ODER]],'Result'!H:J,3,0),"")</f>
        <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Line 4</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1056</v>
      </c>
      <c r="B1005" s="37" t="s">
        <v>11369</v>
      </c>
      <c r="C1005" s="37" t="s">
        <v>9271</v>
      </c>
      <c r="D1005" s="37" t="s">
        <v>84</v>
      </c>
      <c r="E1005" s="37" t="s">
        <v>200</v>
      </c>
      <c r="F1005" s="37" t="s">
        <v>72</v>
      </c>
      <c r="G1005" s="37">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201</v>
      </c>
      <c r="AI1005" s="37" t="s">
        <v>4124</v>
      </c>
      <c r="AJ1005" s="37" t="s">
        <v>74</v>
      </c>
      <c r="AK1005" s="37" t="s">
        <v>65</v>
      </c>
      <c r="AL1005" s="37" t="s">
        <v>202</v>
      </c>
      <c r="AM1005" s="37" t="s">
        <v>203</v>
      </c>
      <c r="AN1005" s="37">
        <v>1.4047099999999999</v>
      </c>
      <c r="AO1005" s="37" t="s">
        <v>68</v>
      </c>
      <c r="AP1005" s="37"/>
      <c r="AQ1005" s="37"/>
      <c r="AR1005" s="37" t="s">
        <v>68</v>
      </c>
      <c r="AS1005" s="37"/>
      <c r="AT1005" s="37"/>
      <c r="AU1005" s="37" t="s">
        <v>4125</v>
      </c>
      <c r="AV1005" s="37" t="s">
        <v>4126</v>
      </c>
      <c r="AW1005" s="37">
        <v>3.0714600000000001</v>
      </c>
      <c r="AX1005" s="37" t="s">
        <v>4127</v>
      </c>
      <c r="AY1005" s="37" t="s">
        <v>4128</v>
      </c>
      <c r="AZ1005" s="3">
        <v>60</v>
      </c>
      <c r="BA1005" s="37" t="s">
        <v>178</v>
      </c>
      <c r="BB1005" s="37">
        <v>60</v>
      </c>
      <c r="BC1005" s="37" t="s">
        <v>60</v>
      </c>
      <c r="BD1005" s="37" t="s">
        <v>60</v>
      </c>
      <c r="BE1005" s="37" t="s">
        <v>204</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Line 4</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1057</v>
      </c>
      <c r="B1006" s="37" t="s">
        <v>11370</v>
      </c>
      <c r="C1006" s="37" t="s">
        <v>9273</v>
      </c>
      <c r="D1006" s="37" t="s">
        <v>84</v>
      </c>
      <c r="E1006" s="37" t="s">
        <v>200</v>
      </c>
      <c r="F1006" s="37" t="s">
        <v>72</v>
      </c>
      <c r="G1006" s="37">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201</v>
      </c>
      <c r="AI1006" s="37" t="s">
        <v>4124</v>
      </c>
      <c r="AJ1006" s="37" t="s">
        <v>74</v>
      </c>
      <c r="AK1006" s="37" t="s">
        <v>65</v>
      </c>
      <c r="AL1006" s="37" t="s">
        <v>202</v>
      </c>
      <c r="AM1006" s="37" t="s">
        <v>203</v>
      </c>
      <c r="AN1006" s="37">
        <v>1.1237699999999999</v>
      </c>
      <c r="AO1006" s="37" t="s">
        <v>68</v>
      </c>
      <c r="AP1006" s="37"/>
      <c r="AQ1006" s="37"/>
      <c r="AR1006" s="37" t="s">
        <v>68</v>
      </c>
      <c r="AS1006" s="37"/>
      <c r="AT1006" s="37"/>
      <c r="AU1006" s="37" t="s">
        <v>4125</v>
      </c>
      <c r="AV1006" s="37" t="s">
        <v>4126</v>
      </c>
      <c r="AW1006" s="37">
        <v>2.4571700000000001</v>
      </c>
      <c r="AX1006" s="37" t="s">
        <v>4127</v>
      </c>
      <c r="AY1006" s="37" t="s">
        <v>4128</v>
      </c>
      <c r="AZ1006" s="3">
        <v>48</v>
      </c>
      <c r="BA1006" s="37" t="s">
        <v>178</v>
      </c>
      <c r="BB1006" s="37">
        <v>48</v>
      </c>
      <c r="BC1006" s="37" t="s">
        <v>60</v>
      </c>
      <c r="BD1006" s="37" t="s">
        <v>60</v>
      </c>
      <c r="BE1006" s="37" t="s">
        <v>204</v>
      </c>
      <c r="BF1006" s="37" t="str">
        <f>IFERROR(VLOOKUP(Data_Power_app[[#This Row],[PRO ODER]],'Result'!H:J,3,0),"")</f>
        <v>LAMINATION 1</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7" t="str">
        <f>IFERROR(VLOOKUP(Data_Power_app[[#This Row],[PRO ODER]],'Xuất-Delay-SLT'!B:C,2,0),"")</f>
        <v/>
      </c>
      <c r="BJ1006" s="37" t="str">
        <f>IFERROR(VLOOKUP(Data_Power_app[[#This Row],[PRO ODER]],'Plan Lean DC'!A:C,3,0),"")</f>
        <v>Line 4</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1058</v>
      </c>
      <c r="B1007" s="37" t="s">
        <v>11371</v>
      </c>
      <c r="C1007" s="37" t="s">
        <v>9274</v>
      </c>
      <c r="D1007" s="37" t="s">
        <v>84</v>
      </c>
      <c r="E1007" s="37" t="s">
        <v>200</v>
      </c>
      <c r="F1007" s="37" t="s">
        <v>72</v>
      </c>
      <c r="G1007" s="37">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201</v>
      </c>
      <c r="AI1007" s="37" t="s">
        <v>4124</v>
      </c>
      <c r="AJ1007" s="37" t="s">
        <v>74</v>
      </c>
      <c r="AK1007" s="37" t="s">
        <v>65</v>
      </c>
      <c r="AL1007" s="37" t="s">
        <v>202</v>
      </c>
      <c r="AM1007" s="37" t="s">
        <v>203</v>
      </c>
      <c r="AN1007" s="37">
        <v>0.38618999999999998</v>
      </c>
      <c r="AO1007" s="37" t="s">
        <v>68</v>
      </c>
      <c r="AP1007" s="37"/>
      <c r="AQ1007" s="37"/>
      <c r="AR1007" s="37" t="s">
        <v>68</v>
      </c>
      <c r="AS1007" s="37"/>
      <c r="AT1007" s="37"/>
      <c r="AU1007" s="37" t="s">
        <v>4125</v>
      </c>
      <c r="AV1007" s="37" t="s">
        <v>4126</v>
      </c>
      <c r="AW1007" s="37">
        <v>0.84467999999999999</v>
      </c>
      <c r="AX1007" s="37" t="s">
        <v>4127</v>
      </c>
      <c r="AY1007" s="37" t="s">
        <v>4128</v>
      </c>
      <c r="AZ1007" s="3">
        <v>18</v>
      </c>
      <c r="BA1007" s="37" t="s">
        <v>178</v>
      </c>
      <c r="BB1007" s="37">
        <v>18</v>
      </c>
      <c r="BC1007" s="37" t="s">
        <v>60</v>
      </c>
      <c r="BD1007" s="37" t="s">
        <v>60</v>
      </c>
      <c r="BE1007" s="37" t="s">
        <v>204</v>
      </c>
      <c r="BF1007" s="37" t="str">
        <f>IFERROR(VLOOKUP(Data_Power_app[[#This Row],[PRO ODER]],'Result'!H:J,3,0),"")</f>
        <v>LAMINATION 1</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Line 4</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1059</v>
      </c>
      <c r="B1008" s="37" t="s">
        <v>11372</v>
      </c>
      <c r="C1008" s="37" t="s">
        <v>9275</v>
      </c>
      <c r="D1008" s="37" t="s">
        <v>84</v>
      </c>
      <c r="E1008" s="37" t="s">
        <v>200</v>
      </c>
      <c r="F1008" s="37" t="s">
        <v>72</v>
      </c>
      <c r="G1008" s="37">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201</v>
      </c>
      <c r="AI1008" s="37" t="s">
        <v>4124</v>
      </c>
      <c r="AJ1008" s="37" t="s">
        <v>74</v>
      </c>
      <c r="AK1008" s="37" t="s">
        <v>65</v>
      </c>
      <c r="AL1008" s="37" t="s">
        <v>202</v>
      </c>
      <c r="AM1008" s="37" t="s">
        <v>203</v>
      </c>
      <c r="AN1008" s="37">
        <v>1.4047099999999999</v>
      </c>
      <c r="AO1008" s="37" t="s">
        <v>68</v>
      </c>
      <c r="AP1008" s="37"/>
      <c r="AQ1008" s="37"/>
      <c r="AR1008" s="37" t="s">
        <v>68</v>
      </c>
      <c r="AS1008" s="37"/>
      <c r="AT1008" s="37"/>
      <c r="AU1008" s="37" t="s">
        <v>4125</v>
      </c>
      <c r="AV1008" s="37" t="s">
        <v>4126</v>
      </c>
      <c r="AW1008" s="37">
        <v>3.0714600000000001</v>
      </c>
      <c r="AX1008" s="37" t="s">
        <v>4127</v>
      </c>
      <c r="AY1008" s="37" t="s">
        <v>4128</v>
      </c>
      <c r="AZ1008" s="3">
        <v>60</v>
      </c>
      <c r="BA1008" s="37" t="s">
        <v>178</v>
      </c>
      <c r="BB1008" s="37">
        <v>60</v>
      </c>
      <c r="BC1008" s="37" t="s">
        <v>60</v>
      </c>
      <c r="BD1008" s="37" t="s">
        <v>60</v>
      </c>
      <c r="BE1008" s="37" t="s">
        <v>204</v>
      </c>
      <c r="BF1008" s="37" t="str">
        <f>IFERROR(VLOOKUP(Data_Power_app[[#This Row],[PRO ODER]],'Result'!H:J,3,0),"")</f>
        <v>LAMINATION 1</v>
      </c>
      <c r="BG1008" s="11" t="str">
        <f>IFERROR(VLOOKUP(Data_Power_app[[#This Row],[PRO ODER]]&amp;"LAM",'Real Time'!A:E,4,0),"")</f>
        <v>ML-02</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Line 4</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1060</v>
      </c>
      <c r="B1009" s="37" t="s">
        <v>11373</v>
      </c>
      <c r="C1009" s="37" t="s">
        <v>9268</v>
      </c>
      <c r="D1009" s="37" t="s">
        <v>84</v>
      </c>
      <c r="E1009" s="37" t="s">
        <v>145</v>
      </c>
      <c r="F1009" s="37" t="s">
        <v>72</v>
      </c>
      <c r="G1009" s="37">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115</v>
      </c>
      <c r="AH1009" s="37" t="s">
        <v>11374</v>
      </c>
      <c r="AI1009" s="37" t="s">
        <v>11375</v>
      </c>
      <c r="AJ1009" s="37" t="s">
        <v>74</v>
      </c>
      <c r="AK1009" s="37" t="s">
        <v>65</v>
      </c>
      <c r="AL1009" s="37" t="s">
        <v>11376</v>
      </c>
      <c r="AM1009" s="37" t="s">
        <v>11377</v>
      </c>
      <c r="AN1009" s="37">
        <v>44.622669999999999</v>
      </c>
      <c r="AO1009" s="37" t="s">
        <v>68</v>
      </c>
      <c r="AP1009" s="37"/>
      <c r="AQ1009" s="37"/>
      <c r="AR1009" s="37" t="s">
        <v>68</v>
      </c>
      <c r="AS1009" s="37"/>
      <c r="AT1009" s="37"/>
      <c r="AU1009" s="37" t="s">
        <v>11378</v>
      </c>
      <c r="AV1009" s="37" t="s">
        <v>11379</v>
      </c>
      <c r="AW1009" s="37">
        <v>97.569370000000006</v>
      </c>
      <c r="AX1009" s="37" t="s">
        <v>68</v>
      </c>
      <c r="AY1009" s="37" t="s">
        <v>68</v>
      </c>
      <c r="AZ1009" s="3" t="s">
        <v>68</v>
      </c>
      <c r="BA1009" s="37" t="s">
        <v>60</v>
      </c>
      <c r="BB1009" s="37">
        <v>2283</v>
      </c>
      <c r="BC1009" s="37" t="s">
        <v>60</v>
      </c>
      <c r="BD1009" s="37" t="s">
        <v>60</v>
      </c>
      <c r="BE1009" s="37" t="s">
        <v>60</v>
      </c>
      <c r="BF1009" s="37" t="str">
        <f>IFERROR(VLOOKUP(Data_Power_app[[#This Row],[PRO ODER]],'Result'!H:J,3,0),"")</f>
        <v>LAMINATION 3</v>
      </c>
      <c r="BG1009" s="11" t="str">
        <f>IFERROR(VLOOKUP(Data_Power_app[[#This Row],[PRO ODER]]&amp;"LAM",'Real Time'!A:E,4,0),"")</f>
        <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1061</v>
      </c>
      <c r="B1010" s="37" t="s">
        <v>11380</v>
      </c>
      <c r="C1010" s="37" t="s">
        <v>9214</v>
      </c>
      <c r="D1010" s="37" t="s">
        <v>84</v>
      </c>
      <c r="E1010" s="37" t="s">
        <v>142</v>
      </c>
      <c r="F1010" s="37" t="s">
        <v>72</v>
      </c>
      <c r="G1010" s="37">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222</v>
      </c>
      <c r="AI1010" s="37" t="s">
        <v>11381</v>
      </c>
      <c r="AJ1010" s="37" t="s">
        <v>74</v>
      </c>
      <c r="AK1010" s="37" t="s">
        <v>65</v>
      </c>
      <c r="AL1010" s="37" t="s">
        <v>223</v>
      </c>
      <c r="AM1010" s="37" t="s">
        <v>224</v>
      </c>
      <c r="AN1010" s="37">
        <v>94.193340000000006</v>
      </c>
      <c r="AO1010" s="37" t="s">
        <v>68</v>
      </c>
      <c r="AP1010" s="37"/>
      <c r="AQ1010" s="37"/>
      <c r="AR1010" s="37" t="s">
        <v>68</v>
      </c>
      <c r="AS1010" s="37"/>
      <c r="AT1010" s="37"/>
      <c r="AU1010" s="37" t="s">
        <v>11382</v>
      </c>
      <c r="AV1010" s="37" t="s">
        <v>11383</v>
      </c>
      <c r="AW1010" s="37">
        <v>205.96659</v>
      </c>
      <c r="AX1010" s="37" t="s">
        <v>664</v>
      </c>
      <c r="AY1010" s="37" t="s">
        <v>553</v>
      </c>
      <c r="AZ1010" s="3">
        <v>4526</v>
      </c>
      <c r="BA1010" s="37" t="s">
        <v>178</v>
      </c>
      <c r="BB1010" s="37">
        <v>4526</v>
      </c>
      <c r="BC1010" s="37" t="s">
        <v>60</v>
      </c>
      <c r="BD1010" s="37" t="s">
        <v>60</v>
      </c>
      <c r="BE1010" s="37" t="s">
        <v>432</v>
      </c>
      <c r="BF1010" s="37" t="str">
        <f>IFERROR(VLOOKUP(Data_Power_app[[#This Row],[PRO ODER]],'Result'!H:J,3,0),"")</f>
        <v/>
      </c>
      <c r="BG1010" s="11" t="str">
        <f>IFERROR(VLOOKUP(Data_Power_app[[#This Row],[PRO ODER]]&amp;"LAM",'Real Time'!A:E,4,0),"")</f>
        <v>ML-02</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Line 5</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1062</v>
      </c>
      <c r="B1011" s="37" t="s">
        <v>11384</v>
      </c>
      <c r="C1011" s="37" t="s">
        <v>9213</v>
      </c>
      <c r="D1011" s="37" t="s">
        <v>84</v>
      </c>
      <c r="E1011" s="37" t="s">
        <v>142</v>
      </c>
      <c r="F1011" s="37" t="s">
        <v>72</v>
      </c>
      <c r="G1011" s="37">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433</v>
      </c>
      <c r="AI1011" s="37" t="s">
        <v>11287</v>
      </c>
      <c r="AJ1011" s="37" t="s">
        <v>74</v>
      </c>
      <c r="AK1011" s="37" t="s">
        <v>65</v>
      </c>
      <c r="AL1011" s="37" t="s">
        <v>140</v>
      </c>
      <c r="AM1011" s="37" t="s">
        <v>141</v>
      </c>
      <c r="AN1011" s="37">
        <v>54.405799999999999</v>
      </c>
      <c r="AO1011" s="37" t="s">
        <v>68</v>
      </c>
      <c r="AP1011" s="37"/>
      <c r="AQ1011" s="37"/>
      <c r="AR1011" s="37" t="s">
        <v>68</v>
      </c>
      <c r="AS1011" s="37"/>
      <c r="AT1011" s="37"/>
      <c r="AU1011" s="37" t="s">
        <v>259</v>
      </c>
      <c r="AV1011" s="37" t="s">
        <v>260</v>
      </c>
      <c r="AW1011" s="37">
        <v>118.97517000000001</v>
      </c>
      <c r="AX1011" s="37" t="s">
        <v>176</v>
      </c>
      <c r="AY1011" s="37" t="s">
        <v>177</v>
      </c>
      <c r="AZ1011" s="3">
        <v>2486</v>
      </c>
      <c r="BA1011" s="37" t="s">
        <v>178</v>
      </c>
      <c r="BB1011" s="37">
        <v>2486</v>
      </c>
      <c r="BC1011" s="37" t="s">
        <v>60</v>
      </c>
      <c r="BD1011" s="37" t="s">
        <v>60</v>
      </c>
      <c r="BE1011" s="37" t="s">
        <v>535</v>
      </c>
      <c r="BF1011" s="37" t="str">
        <f>IFERROR(VLOOKUP(Data_Power_app[[#This Row],[PRO ODER]],'Result'!H:J,3,0),"")</f>
        <v>LAMINATION 4</v>
      </c>
      <c r="BG1011" s="11" t="str">
        <f>IFERROR(VLOOKUP(Data_Power_app[[#This Row],[PRO ODER]]&amp;"LAM",'Real Time'!A:E,4,0),"")</f>
        <v>ML-02</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1063</v>
      </c>
      <c r="B1012" s="37" t="s">
        <v>11912</v>
      </c>
      <c r="C1012" s="37" t="s">
        <v>11913</v>
      </c>
      <c r="D1012" s="37" t="s">
        <v>84</v>
      </c>
      <c r="E1012" s="37" t="s">
        <v>142</v>
      </c>
      <c r="F1012" s="37" t="s">
        <v>72</v>
      </c>
      <c r="G1012" s="37">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455</v>
      </c>
      <c r="AI1012" s="37" t="s">
        <v>11914</v>
      </c>
      <c r="AJ1012" s="37" t="s">
        <v>74</v>
      </c>
      <c r="AK1012" s="37" t="s">
        <v>65</v>
      </c>
      <c r="AL1012" s="37" t="s">
        <v>140</v>
      </c>
      <c r="AM1012" s="37" t="s">
        <v>141</v>
      </c>
      <c r="AN1012" s="37">
        <v>76.605369999999994</v>
      </c>
      <c r="AO1012" s="37" t="s">
        <v>68</v>
      </c>
      <c r="AP1012" s="37"/>
      <c r="AQ1012" s="37"/>
      <c r="AR1012" s="37" t="s">
        <v>68</v>
      </c>
      <c r="AS1012" s="37"/>
      <c r="AT1012" s="37"/>
      <c r="AU1012" s="37" t="s">
        <v>463</v>
      </c>
      <c r="AV1012" s="37" t="s">
        <v>464</v>
      </c>
      <c r="AW1012" s="37">
        <v>167.51928000000001</v>
      </c>
      <c r="AX1012" s="37" t="s">
        <v>11915</v>
      </c>
      <c r="AY1012" s="37" t="s">
        <v>11916</v>
      </c>
      <c r="AZ1012" s="3">
        <v>3902</v>
      </c>
      <c r="BA1012" s="37" t="s">
        <v>60</v>
      </c>
      <c r="BB1012" s="37">
        <v>3902</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Line 5</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1064</v>
      </c>
      <c r="B1013" s="37" t="s">
        <v>11385</v>
      </c>
      <c r="C1013" s="37" t="s">
        <v>9212</v>
      </c>
      <c r="D1013" s="37" t="s">
        <v>84</v>
      </c>
      <c r="E1013" s="37" t="s">
        <v>280</v>
      </c>
      <c r="F1013" s="37" t="s">
        <v>72</v>
      </c>
      <c r="G1013" s="37">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212</v>
      </c>
      <c r="AI1013" s="37" t="s">
        <v>11386</v>
      </c>
      <c r="AJ1013" s="37" t="s">
        <v>74</v>
      </c>
      <c r="AK1013" s="37" t="s">
        <v>98</v>
      </c>
      <c r="AL1013" s="37" t="s">
        <v>213</v>
      </c>
      <c r="AM1013" s="37" t="s">
        <v>214</v>
      </c>
      <c r="AN1013" s="37">
        <v>201.54579000000001</v>
      </c>
      <c r="AO1013" s="37" t="s">
        <v>68</v>
      </c>
      <c r="AP1013" s="37"/>
      <c r="AQ1013" s="37"/>
      <c r="AR1013" s="37" t="s">
        <v>68</v>
      </c>
      <c r="AS1013" s="37"/>
      <c r="AT1013" s="37"/>
      <c r="AU1013" s="37" t="s">
        <v>516</v>
      </c>
      <c r="AV1013" s="37" t="s">
        <v>517</v>
      </c>
      <c r="AW1013" s="37">
        <v>440.79527000000002</v>
      </c>
      <c r="AX1013" s="37" t="s">
        <v>227</v>
      </c>
      <c r="AY1013" s="37" t="s">
        <v>228</v>
      </c>
      <c r="AZ1013" s="3">
        <v>8120</v>
      </c>
      <c r="BA1013" s="37" t="s">
        <v>178</v>
      </c>
      <c r="BB1013" s="37">
        <v>8120</v>
      </c>
      <c r="BC1013" s="37" t="s">
        <v>60</v>
      </c>
      <c r="BD1013" s="37" t="s">
        <v>60</v>
      </c>
      <c r="BE1013" s="37" t="s">
        <v>206</v>
      </c>
      <c r="BF1013" s="37" t="str">
        <f>IFERROR(VLOOKUP(Data_Power_app[[#This Row],[PRO ODER]],'Result'!H:J,3,0),"")</f>
        <v>LAMINATION 3</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Line 7</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1065</v>
      </c>
      <c r="B1014" s="37" t="s">
        <v>11387</v>
      </c>
      <c r="C1014" s="37" t="s">
        <v>9211</v>
      </c>
      <c r="D1014" s="37" t="s">
        <v>84</v>
      </c>
      <c r="E1014" s="37" t="s">
        <v>280</v>
      </c>
      <c r="F1014" s="37" t="s">
        <v>72</v>
      </c>
      <c r="G1014" s="37">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900</v>
      </c>
      <c r="AH1014" s="37" t="s">
        <v>491</v>
      </c>
      <c r="AI1014" s="37" t="s">
        <v>6145</v>
      </c>
      <c r="AJ1014" s="37" t="s">
        <v>74</v>
      </c>
      <c r="AK1014" s="37" t="s">
        <v>98</v>
      </c>
      <c r="AL1014" s="37" t="s">
        <v>213</v>
      </c>
      <c r="AM1014" s="37" t="s">
        <v>214</v>
      </c>
      <c r="AN1014" s="37">
        <v>207.24466000000001</v>
      </c>
      <c r="AO1014" s="37" t="s">
        <v>68</v>
      </c>
      <c r="AP1014" s="37"/>
      <c r="AQ1014" s="37"/>
      <c r="AR1014" s="37" t="s">
        <v>68</v>
      </c>
      <c r="AS1014" s="37"/>
      <c r="AT1014" s="37"/>
      <c r="AU1014" s="37" t="s">
        <v>6146</v>
      </c>
      <c r="AV1014" s="37" t="s">
        <v>6147</v>
      </c>
      <c r="AW1014" s="37">
        <v>453.25885</v>
      </c>
      <c r="AX1014" s="37" t="s">
        <v>6142</v>
      </c>
      <c r="AY1014" s="37" t="s">
        <v>4287</v>
      </c>
      <c r="AZ1014" s="3">
        <v>9268</v>
      </c>
      <c r="BA1014" s="37" t="s">
        <v>60</v>
      </c>
      <c r="BB1014" s="37">
        <v>9268</v>
      </c>
      <c r="BC1014" s="37" t="s">
        <v>60</v>
      </c>
      <c r="BD1014" s="37" t="s">
        <v>60</v>
      </c>
      <c r="BE1014" s="37" t="s">
        <v>60</v>
      </c>
      <c r="BF1014" s="37" t="str">
        <f>IFERROR(VLOOKUP(Data_Power_app[[#This Row],[PRO ODER]],'Result'!H:J,3,0),"")</f>
        <v/>
      </c>
      <c r="BG1014" s="11" t="str">
        <f>IFERROR(VLOOKUP(Data_Power_app[[#This Row],[PRO ODER]]&amp;"LAM",'Real Time'!A:E,4,0),"")</f>
        <v>ML-04</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1066</v>
      </c>
      <c r="B1015" s="37" t="s">
        <v>11388</v>
      </c>
      <c r="C1015" s="37" t="s">
        <v>9272</v>
      </c>
      <c r="D1015" s="37" t="s">
        <v>84</v>
      </c>
      <c r="E1015" s="37" t="s">
        <v>166</v>
      </c>
      <c r="F1015" s="37" t="s">
        <v>72</v>
      </c>
      <c r="G1015" s="37">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1385</v>
      </c>
      <c r="AI1015" s="37" t="s">
        <v>11389</v>
      </c>
      <c r="AJ1015" s="37" t="s">
        <v>74</v>
      </c>
      <c r="AK1015" s="37" t="s">
        <v>98</v>
      </c>
      <c r="AL1015" s="37" t="s">
        <v>198</v>
      </c>
      <c r="AM1015" s="37" t="s">
        <v>199</v>
      </c>
      <c r="AN1015" s="37">
        <v>2.83616</v>
      </c>
      <c r="AO1015" s="37" t="s">
        <v>68</v>
      </c>
      <c r="AP1015" s="37"/>
      <c r="AQ1015" s="37"/>
      <c r="AR1015" s="37" t="s">
        <v>68</v>
      </c>
      <c r="AS1015" s="37"/>
      <c r="AT1015" s="37"/>
      <c r="AU1015" s="37" t="s">
        <v>11390</v>
      </c>
      <c r="AV1015" s="37" t="s">
        <v>11391</v>
      </c>
      <c r="AW1015" s="37">
        <v>6.2015099999999999</v>
      </c>
      <c r="AX1015" s="37" t="s">
        <v>6408</v>
      </c>
      <c r="AY1015" s="37" t="s">
        <v>6409</v>
      </c>
      <c r="AZ1015" s="3">
        <v>145</v>
      </c>
      <c r="BA1015" s="37" t="s">
        <v>60</v>
      </c>
      <c r="BB1015" s="37">
        <v>145</v>
      </c>
      <c r="BC1015" s="37" t="s">
        <v>60</v>
      </c>
      <c r="BD1015" s="37" t="s">
        <v>60</v>
      </c>
      <c r="BE1015" s="37" t="s">
        <v>60</v>
      </c>
      <c r="BF1015" s="37" t="str">
        <f>IFERROR(VLOOKUP(Data_Power_app[[#This Row],[PRO ODER]],'Result'!H:J,3,0),"")</f>
        <v/>
      </c>
      <c r="BG1015" s="11" t="str">
        <f>IFERROR(VLOOKUP(Data_Power_app[[#This Row],[PRO ODER]]&amp;"LAM",'Real Time'!A:E,4,0),"")</f>
        <v>ML-03</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Line 6, 9</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1067</v>
      </c>
      <c r="B1016" s="37" t="s">
        <v>11392</v>
      </c>
      <c r="C1016" s="37" t="s">
        <v>9269</v>
      </c>
      <c r="D1016" s="37" t="s">
        <v>84</v>
      </c>
      <c r="E1016" s="37" t="s">
        <v>166</v>
      </c>
      <c r="F1016" s="37" t="s">
        <v>72</v>
      </c>
      <c r="G1016" s="37">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1385</v>
      </c>
      <c r="AI1016" s="37" t="s">
        <v>3116</v>
      </c>
      <c r="AJ1016" s="37" t="s">
        <v>74</v>
      </c>
      <c r="AK1016" s="37" t="s">
        <v>98</v>
      </c>
      <c r="AL1016" s="37" t="s">
        <v>198</v>
      </c>
      <c r="AM1016" s="37" t="s">
        <v>199</v>
      </c>
      <c r="AN1016" s="37">
        <v>22.58372</v>
      </c>
      <c r="AO1016" s="37" t="s">
        <v>68</v>
      </c>
      <c r="AP1016" s="37"/>
      <c r="AQ1016" s="37"/>
      <c r="AR1016" s="37" t="s">
        <v>68</v>
      </c>
      <c r="AS1016" s="37"/>
      <c r="AT1016" s="37"/>
      <c r="AU1016" s="37" t="s">
        <v>182</v>
      </c>
      <c r="AV1016" s="37" t="s">
        <v>183</v>
      </c>
      <c r="AW1016" s="37">
        <v>49.39141</v>
      </c>
      <c r="AX1016" s="37" t="s">
        <v>3117</v>
      </c>
      <c r="AY1016" s="37" t="s">
        <v>3118</v>
      </c>
      <c r="AZ1016" s="3">
        <v>926</v>
      </c>
      <c r="BA1016" s="37" t="s">
        <v>60</v>
      </c>
      <c r="BB1016" s="37">
        <v>974</v>
      </c>
      <c r="BC1016" s="37" t="s">
        <v>60</v>
      </c>
      <c r="BD1016" s="37" t="s">
        <v>60</v>
      </c>
      <c r="BE1016" s="37" t="s">
        <v>60</v>
      </c>
      <c r="BF1016" s="37" t="str">
        <f>IFERROR(VLOOKUP(Data_Power_app[[#This Row],[PRO ODER]],'Result'!H:J,3,0),"")</f>
        <v/>
      </c>
      <c r="BG1016" s="11" t="str">
        <f>IFERROR(VLOOKUP(Data_Power_app[[#This Row],[PRO ODER]]&amp;"LAM",'Real Time'!A:E,4,0),"")</f>
        <v>ML-03</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Line 6, 9</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1068</v>
      </c>
      <c r="B1017" s="37" t="s">
        <v>11393</v>
      </c>
      <c r="C1017" s="37" t="s">
        <v>9276</v>
      </c>
      <c r="D1017" s="37" t="s">
        <v>84</v>
      </c>
      <c r="E1017" s="37" t="s">
        <v>166</v>
      </c>
      <c r="F1017" s="37" t="s">
        <v>72</v>
      </c>
      <c r="G1017" s="37">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1385</v>
      </c>
      <c r="AI1017" s="37" t="s">
        <v>11389</v>
      </c>
      <c r="AJ1017" s="37" t="s">
        <v>74</v>
      </c>
      <c r="AK1017" s="37" t="s">
        <v>98</v>
      </c>
      <c r="AL1017" s="37" t="s">
        <v>198</v>
      </c>
      <c r="AM1017" s="37" t="s">
        <v>199</v>
      </c>
      <c r="AN1017" s="37">
        <v>32.52317</v>
      </c>
      <c r="AO1017" s="37" t="s">
        <v>68</v>
      </c>
      <c r="AP1017" s="37"/>
      <c r="AQ1017" s="37"/>
      <c r="AR1017" s="37" t="s">
        <v>68</v>
      </c>
      <c r="AS1017" s="37"/>
      <c r="AT1017" s="37"/>
      <c r="AU1017" s="37" t="s">
        <v>11390</v>
      </c>
      <c r="AV1017" s="37" t="s">
        <v>11391</v>
      </c>
      <c r="AW1017" s="37">
        <v>71.129580000000004</v>
      </c>
      <c r="AX1017" s="37" t="s">
        <v>3117</v>
      </c>
      <c r="AY1017" s="37" t="s">
        <v>3118</v>
      </c>
      <c r="AZ1017" s="3">
        <v>1388</v>
      </c>
      <c r="BA1017" s="37" t="s">
        <v>60</v>
      </c>
      <c r="BB1017" s="37">
        <v>1388</v>
      </c>
      <c r="BC1017" s="37" t="s">
        <v>60</v>
      </c>
      <c r="BD1017" s="37" t="s">
        <v>60</v>
      </c>
      <c r="BE1017" s="37" t="s">
        <v>60</v>
      </c>
      <c r="BF1017" s="37" t="str">
        <f>IFERROR(VLOOKUP(Data_Power_app[[#This Row],[PRO ODER]],'Result'!H:J,3,0),"")</f>
        <v>LAMINATION 5</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1069</v>
      </c>
      <c r="B1018" s="37" t="s">
        <v>11394</v>
      </c>
      <c r="C1018" s="37" t="s">
        <v>9277</v>
      </c>
      <c r="D1018" s="37" t="s">
        <v>84</v>
      </c>
      <c r="E1018" s="37" t="s">
        <v>166</v>
      </c>
      <c r="F1018" s="37" t="s">
        <v>72</v>
      </c>
      <c r="G1018" s="37">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7" t="s">
        <v>760</v>
      </c>
      <c r="AH1018" s="37" t="s">
        <v>1385</v>
      </c>
      <c r="AI1018" s="37" t="s">
        <v>11389</v>
      </c>
      <c r="AJ1018" s="37" t="s">
        <v>74</v>
      </c>
      <c r="AK1018" s="37" t="s">
        <v>98</v>
      </c>
      <c r="AL1018" s="37" t="s">
        <v>198</v>
      </c>
      <c r="AM1018" s="37" t="s">
        <v>199</v>
      </c>
      <c r="AN1018" s="37">
        <v>73.42747</v>
      </c>
      <c r="AO1018" s="37" t="s">
        <v>68</v>
      </c>
      <c r="AP1018" s="37"/>
      <c r="AQ1018" s="37"/>
      <c r="AR1018" s="37" t="s">
        <v>68</v>
      </c>
      <c r="AS1018" s="37"/>
      <c r="AT1018" s="37"/>
      <c r="AU1018" s="37" t="s">
        <v>11390</v>
      </c>
      <c r="AV1018" s="37" t="s">
        <v>11391</v>
      </c>
      <c r="AW1018" s="37">
        <v>160.58922000000001</v>
      </c>
      <c r="AX1018" s="37" t="s">
        <v>3117</v>
      </c>
      <c r="AY1018" s="37" t="s">
        <v>3118</v>
      </c>
      <c r="AZ1018" s="3">
        <v>3110</v>
      </c>
      <c r="BA1018" s="37" t="s">
        <v>60</v>
      </c>
      <c r="BB1018" s="37">
        <v>3110</v>
      </c>
      <c r="BC1018" s="37" t="s">
        <v>60</v>
      </c>
      <c r="BD1018" s="37" t="s">
        <v>60</v>
      </c>
      <c r="BE1018" s="37" t="s">
        <v>60</v>
      </c>
      <c r="BF1018" s="37" t="str">
        <f>IFERROR(VLOOKUP(Data_Power_app[[#This Row],[PRO ODER]],'Result'!H:J,3,0),"")</f>
        <v>LAMINATION 5</v>
      </c>
      <c r="BG1018" s="11" t="str">
        <f>IFERROR(VLOOKUP(Data_Power_app[[#This Row],[PRO ODER]]&amp;"LAM",'Real Time'!A:E,4,0),"")</f>
        <v>ML-03</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7" t="str">
        <f>IFERROR(VLOOKUP(Data_Power_app[[#This Row],[PRO ODER]],'Xuất-Delay-SLT'!B:C,2,0),"")</f>
        <v/>
      </c>
      <c r="BJ1018" s="37" t="str">
        <f>IFERROR(VLOOKUP(Data_Power_app[[#This Row],[PRO ODER]],'Plan Lean DC'!A:C,3,0),"")</f>
        <v/>
      </c>
      <c r="BK1018" s="37" t="str">
        <f>IFERROR(VLOOKUP(Data_Power_app[[#This Row],[PRO ODER]]&amp;"LEAN_IN",'Real Time'!A:D,4,0),"")</f>
        <v>LEAN-06</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1070</v>
      </c>
      <c r="B1019" s="37" t="s">
        <v>5616</v>
      </c>
      <c r="C1019" s="37" t="s">
        <v>5617</v>
      </c>
      <c r="D1019" s="37" t="s">
        <v>84</v>
      </c>
      <c r="E1019" s="37" t="s">
        <v>142</v>
      </c>
      <c r="F1019" s="37" t="s">
        <v>59</v>
      </c>
      <c r="G1019" s="37">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7" t="s">
        <v>95</v>
      </c>
      <c r="AH1019" s="37" t="s">
        <v>370</v>
      </c>
      <c r="AI1019" s="37" t="s">
        <v>5600</v>
      </c>
      <c r="AJ1019" s="37" t="s">
        <v>147</v>
      </c>
      <c r="AK1019" s="37" t="s">
        <v>65</v>
      </c>
      <c r="AL1019" s="37" t="s">
        <v>371</v>
      </c>
      <c r="AM1019" s="37" t="s">
        <v>372</v>
      </c>
      <c r="AN1019" s="37">
        <v>2.1229100000000001</v>
      </c>
      <c r="AO1019" s="37" t="s">
        <v>68</v>
      </c>
      <c r="AP1019" s="37"/>
      <c r="AQ1019" s="37"/>
      <c r="AR1019" s="37" t="s">
        <v>68</v>
      </c>
      <c r="AS1019" s="37"/>
      <c r="AT1019" s="37"/>
      <c r="AU1019" s="37" t="s">
        <v>815</v>
      </c>
      <c r="AV1019" s="37" t="s">
        <v>816</v>
      </c>
      <c r="AW1019" s="37">
        <v>4.6427100000000001</v>
      </c>
      <c r="AX1019" s="37" t="s">
        <v>817</v>
      </c>
      <c r="AY1019" s="37" t="s">
        <v>373</v>
      </c>
      <c r="AZ1019" s="3">
        <v>71</v>
      </c>
      <c r="BA1019" s="37" t="s">
        <v>60</v>
      </c>
      <c r="BB1019" s="37">
        <v>71</v>
      </c>
      <c r="BC1019" s="37" t="s">
        <v>60</v>
      </c>
      <c r="BD1019" s="37" t="s">
        <v>60</v>
      </c>
      <c r="BE1019" s="37" t="s">
        <v>60</v>
      </c>
      <c r="BF1019" s="37" t="str">
        <f>IFERROR(VLOOKUP(Data_Power_app[[#This Row],[PRO ODER]],'Result'!H:J,3,0),"")</f>
        <v/>
      </c>
      <c r="BG1019" s="11"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LEANLINE1_2</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1071</v>
      </c>
      <c r="B1020" s="37" t="s">
        <v>11395</v>
      </c>
      <c r="C1020" s="37" t="s">
        <v>9208</v>
      </c>
      <c r="D1020" s="37" t="s">
        <v>84</v>
      </c>
      <c r="E1020" s="37" t="s">
        <v>145</v>
      </c>
      <c r="F1020" s="37" t="s">
        <v>72</v>
      </c>
      <c r="G1020" s="37">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273</v>
      </c>
      <c r="AI1020" s="37" t="s">
        <v>11308</v>
      </c>
      <c r="AJ1020" s="37" t="s">
        <v>74</v>
      </c>
      <c r="AK1020" s="37" t="s">
        <v>65</v>
      </c>
      <c r="AL1020" s="37" t="s">
        <v>274</v>
      </c>
      <c r="AM1020" s="37" t="s">
        <v>275</v>
      </c>
      <c r="AN1020" s="37">
        <v>13.56631</v>
      </c>
      <c r="AO1020" s="37" t="s">
        <v>68</v>
      </c>
      <c r="AP1020" s="37"/>
      <c r="AQ1020" s="37"/>
      <c r="AR1020" s="37" t="s">
        <v>68</v>
      </c>
      <c r="AS1020" s="37"/>
      <c r="AT1020" s="37"/>
      <c r="AU1020" s="37" t="s">
        <v>182</v>
      </c>
      <c r="AV1020" s="37" t="s">
        <v>183</v>
      </c>
      <c r="AW1020" s="37">
        <v>29.66685</v>
      </c>
      <c r="AX1020" s="37" t="s">
        <v>11309</v>
      </c>
      <c r="AY1020" s="37" t="s">
        <v>11310</v>
      </c>
      <c r="AZ1020" s="3">
        <v>648</v>
      </c>
      <c r="BA1020" s="37" t="s">
        <v>178</v>
      </c>
      <c r="BB1020" s="37">
        <v>648</v>
      </c>
      <c r="BC1020" s="37" t="s">
        <v>60</v>
      </c>
      <c r="BD1020" s="37" t="s">
        <v>60</v>
      </c>
      <c r="BE1020" s="37" t="s">
        <v>276</v>
      </c>
      <c r="BF1020" s="37" t="str">
        <f>IFERROR(VLOOKUP(Data_Power_app[[#This Row],[PRO ODER]],'Result'!H:J,3,0),"")</f>
        <v/>
      </c>
      <c r="BG1020" s="11" t="str">
        <f>IFERROR(VLOOKUP(Data_Power_app[[#This Row],[PRO ODER]]&amp;"LAM",'Real Time'!A:E,4,0),"")</f>
        <v>ML-01</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1072</v>
      </c>
      <c r="B1021" s="37" t="s">
        <v>11917</v>
      </c>
      <c r="C1021" s="37" t="s">
        <v>11918</v>
      </c>
      <c r="D1021" s="37" t="s">
        <v>113</v>
      </c>
      <c r="E1021" s="37" t="s">
        <v>114</v>
      </c>
      <c r="F1021" s="37" t="s">
        <v>72</v>
      </c>
      <c r="G1021" s="37">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4374</v>
      </c>
      <c r="AI1021" s="37" t="s">
        <v>8363</v>
      </c>
      <c r="AJ1021" s="37" t="s">
        <v>74</v>
      </c>
      <c r="AK1021" s="37" t="s">
        <v>98</v>
      </c>
      <c r="AL1021" s="37" t="s">
        <v>2562</v>
      </c>
      <c r="AM1021" s="37" t="s">
        <v>2563</v>
      </c>
      <c r="AN1021" s="37">
        <v>39.065930000000002</v>
      </c>
      <c r="AO1021" s="37" t="s">
        <v>68</v>
      </c>
      <c r="AP1021" s="37"/>
      <c r="AQ1021" s="37"/>
      <c r="AR1021" s="37" t="s">
        <v>68</v>
      </c>
      <c r="AS1021" s="37"/>
      <c r="AT1021" s="37"/>
      <c r="AU1021" s="37" t="s">
        <v>8364</v>
      </c>
      <c r="AV1021" s="37" t="s">
        <v>8365</v>
      </c>
      <c r="AW1021" s="37">
        <v>85.430179999999993</v>
      </c>
      <c r="AX1021" s="37" t="s">
        <v>2890</v>
      </c>
      <c r="AY1021" s="37" t="s">
        <v>2891</v>
      </c>
      <c r="AZ1021" s="3">
        <v>1896</v>
      </c>
      <c r="BA1021" s="37" t="s">
        <v>60</v>
      </c>
      <c r="BB1021" s="37">
        <v>1896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Line 5</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1073</v>
      </c>
      <c r="B1022" s="37" t="s">
        <v>11919</v>
      </c>
      <c r="C1022" s="37" t="s">
        <v>11920</v>
      </c>
      <c r="D1022" s="37" t="s">
        <v>113</v>
      </c>
      <c r="E1022" s="37" t="s">
        <v>114</v>
      </c>
      <c r="F1022" s="37" t="s">
        <v>72</v>
      </c>
      <c r="G1022" s="37">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2887</v>
      </c>
      <c r="AJ1022" s="37" t="s">
        <v>74</v>
      </c>
      <c r="AK1022" s="37" t="s">
        <v>98</v>
      </c>
      <c r="AL1022" s="37" t="s">
        <v>2562</v>
      </c>
      <c r="AM1022" s="37" t="s">
        <v>2563</v>
      </c>
      <c r="AN1022" s="37">
        <v>38.350969999999997</v>
      </c>
      <c r="AO1022" s="37" t="s">
        <v>68</v>
      </c>
      <c r="AP1022" s="37"/>
      <c r="AQ1022" s="37"/>
      <c r="AR1022" s="37" t="s">
        <v>68</v>
      </c>
      <c r="AS1022" s="37"/>
      <c r="AT1022" s="37"/>
      <c r="AU1022" s="37" t="s">
        <v>2888</v>
      </c>
      <c r="AV1022" s="37" t="s">
        <v>2889</v>
      </c>
      <c r="AW1022" s="37">
        <v>83.867379999999997</v>
      </c>
      <c r="AX1022" s="37" t="s">
        <v>2890</v>
      </c>
      <c r="AY1022" s="37" t="s">
        <v>2891</v>
      </c>
      <c r="AZ1022" s="3">
        <v>1860</v>
      </c>
      <c r="BA1022" s="37" t="s">
        <v>60</v>
      </c>
      <c r="BB1022" s="37">
        <v>1860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1074</v>
      </c>
      <c r="B1023" s="37" t="s">
        <v>11921</v>
      </c>
      <c r="C1023" s="37" t="s">
        <v>11922</v>
      </c>
      <c r="D1023" s="37" t="s">
        <v>113</v>
      </c>
      <c r="E1023" s="37" t="s">
        <v>114</v>
      </c>
      <c r="F1023" s="37" t="s">
        <v>72</v>
      </c>
      <c r="G1023" s="37">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2887</v>
      </c>
      <c r="AJ1023" s="37" t="s">
        <v>74</v>
      </c>
      <c r="AK1023" s="37" t="s">
        <v>98</v>
      </c>
      <c r="AL1023" s="37" t="s">
        <v>2562</v>
      </c>
      <c r="AM1023" s="37" t="s">
        <v>2563</v>
      </c>
      <c r="AN1023" s="37">
        <v>17.477370000000001</v>
      </c>
      <c r="AO1023" s="37" t="s">
        <v>68</v>
      </c>
      <c r="AP1023" s="37"/>
      <c r="AQ1023" s="37"/>
      <c r="AR1023" s="37" t="s">
        <v>68</v>
      </c>
      <c r="AS1023" s="37"/>
      <c r="AT1023" s="37"/>
      <c r="AU1023" s="37" t="s">
        <v>2888</v>
      </c>
      <c r="AV1023" s="37" t="s">
        <v>2889</v>
      </c>
      <c r="AW1023" s="37">
        <v>38.22</v>
      </c>
      <c r="AX1023" s="37" t="s">
        <v>2890</v>
      </c>
      <c r="AY1023" s="37" t="s">
        <v>2891</v>
      </c>
      <c r="AZ1023" s="3">
        <v>852</v>
      </c>
      <c r="BA1023" s="37" t="s">
        <v>60</v>
      </c>
      <c r="BB1023" s="37">
        <v>852</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1075</v>
      </c>
      <c r="B1024" s="37" t="s">
        <v>11923</v>
      </c>
      <c r="C1024" s="37" t="s">
        <v>11924</v>
      </c>
      <c r="D1024" s="37" t="s">
        <v>113</v>
      </c>
      <c r="E1024" s="37" t="s">
        <v>114</v>
      </c>
      <c r="F1024" s="37" t="s">
        <v>72</v>
      </c>
      <c r="G1024" s="37">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4374</v>
      </c>
      <c r="AI1024" s="37" t="s">
        <v>8363</v>
      </c>
      <c r="AJ1024" s="37" t="s">
        <v>74</v>
      </c>
      <c r="AK1024" s="37" t="s">
        <v>98</v>
      </c>
      <c r="AL1024" s="37" t="s">
        <v>2562</v>
      </c>
      <c r="AM1024" s="37" t="s">
        <v>2563</v>
      </c>
      <c r="AN1024" s="37">
        <v>16.009070000000001</v>
      </c>
      <c r="AO1024" s="37" t="s">
        <v>68</v>
      </c>
      <c r="AP1024" s="37"/>
      <c r="AQ1024" s="37"/>
      <c r="AR1024" s="37" t="s">
        <v>68</v>
      </c>
      <c r="AS1024" s="37"/>
      <c r="AT1024" s="37"/>
      <c r="AU1024" s="37" t="s">
        <v>8364</v>
      </c>
      <c r="AV1024" s="37" t="s">
        <v>8365</v>
      </c>
      <c r="AW1024" s="37">
        <v>35.00873</v>
      </c>
      <c r="AX1024" s="37" t="s">
        <v>2890</v>
      </c>
      <c r="AY1024" s="37" t="s">
        <v>2891</v>
      </c>
      <c r="AZ1024" s="3">
        <v>780</v>
      </c>
      <c r="BA1024" s="37" t="s">
        <v>60</v>
      </c>
      <c r="BB1024" s="37">
        <v>780</v>
      </c>
      <c r="BC1024" s="37" t="s">
        <v>60</v>
      </c>
      <c r="BD1024" s="37" t="s">
        <v>60</v>
      </c>
      <c r="BE1024" s="37" t="s">
        <v>60</v>
      </c>
      <c r="BF1024" s="37" t="str">
        <f>IFERROR(VLOOKUP(Data_Power_app[[#This Row],[PRO ODER]],'Result'!H:J,3,0),"")</f>
        <v>LAMINATION 2</v>
      </c>
      <c r="BG1024" s="11" t="str">
        <f>IFERROR(VLOOKUP(Data_Power_app[[#This Row],[PRO ODER]]&amp;"LAM",'Real Time'!A:E,4,0),"")</f>
        <v>ML-03</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Line 5</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1076</v>
      </c>
      <c r="B1025" s="37" t="s">
        <v>12743</v>
      </c>
      <c r="C1025" s="37" t="s">
        <v>12645</v>
      </c>
      <c r="D1025" s="37" t="s">
        <v>113</v>
      </c>
      <c r="E1025" s="37" t="s">
        <v>114</v>
      </c>
      <c r="F1025" s="37" t="s">
        <v>72</v>
      </c>
      <c r="G1025" s="37">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4374</v>
      </c>
      <c r="AI1025" s="37" t="s">
        <v>8363</v>
      </c>
      <c r="AJ1025" s="37" t="s">
        <v>74</v>
      </c>
      <c r="AK1025" s="37" t="s">
        <v>98</v>
      </c>
      <c r="AL1025" s="37" t="s">
        <v>2562</v>
      </c>
      <c r="AM1025" s="37" t="s">
        <v>2563</v>
      </c>
      <c r="AN1025" s="37">
        <v>36.372390000000003</v>
      </c>
      <c r="AO1025" s="37" t="s">
        <v>68</v>
      </c>
      <c r="AP1025" s="37"/>
      <c r="AQ1025" s="37"/>
      <c r="AR1025" s="37" t="s">
        <v>68</v>
      </c>
      <c r="AS1025" s="37"/>
      <c r="AT1025" s="37"/>
      <c r="AU1025" s="37" t="s">
        <v>8364</v>
      </c>
      <c r="AV1025" s="37" t="s">
        <v>8365</v>
      </c>
      <c r="AW1025" s="37">
        <v>79.539190000000005</v>
      </c>
      <c r="AX1025" s="37" t="s">
        <v>2890</v>
      </c>
      <c r="AY1025" s="37" t="s">
        <v>2891</v>
      </c>
      <c r="AZ1025" s="3">
        <v>1776</v>
      </c>
      <c r="BA1025" s="37" t="s">
        <v>60</v>
      </c>
      <c r="BB1025" s="37">
        <v>1776</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Line 5</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1077</v>
      </c>
      <c r="B1026" s="37" t="s">
        <v>11925</v>
      </c>
      <c r="C1026" s="37" t="s">
        <v>11926</v>
      </c>
      <c r="D1026" s="37" t="s">
        <v>113</v>
      </c>
      <c r="E1026" s="37" t="s">
        <v>114</v>
      </c>
      <c r="F1026" s="37" t="s">
        <v>72</v>
      </c>
      <c r="G1026" s="37">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2887</v>
      </c>
      <c r="AJ1026" s="37" t="s">
        <v>74</v>
      </c>
      <c r="AK1026" s="37" t="s">
        <v>98</v>
      </c>
      <c r="AL1026" s="37" t="s">
        <v>2562</v>
      </c>
      <c r="AM1026" s="37" t="s">
        <v>2563</v>
      </c>
      <c r="AN1026" s="37">
        <v>5.8042199999999999</v>
      </c>
      <c r="AO1026" s="37" t="s">
        <v>68</v>
      </c>
      <c r="AP1026" s="37"/>
      <c r="AQ1026" s="37"/>
      <c r="AR1026" s="37" t="s">
        <v>68</v>
      </c>
      <c r="AS1026" s="37"/>
      <c r="AT1026" s="37"/>
      <c r="AU1026" s="37" t="s">
        <v>2888</v>
      </c>
      <c r="AV1026" s="37" t="s">
        <v>2889</v>
      </c>
      <c r="AW1026" s="37">
        <v>12.69238</v>
      </c>
      <c r="AX1026" s="37" t="s">
        <v>2890</v>
      </c>
      <c r="AY1026" s="37" t="s">
        <v>2891</v>
      </c>
      <c r="AZ1026" s="3">
        <v>288</v>
      </c>
      <c r="BA1026" s="37" t="s">
        <v>60</v>
      </c>
      <c r="BB1026" s="37">
        <v>288</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1078</v>
      </c>
      <c r="B1027" s="37" t="s">
        <v>12744</v>
      </c>
      <c r="C1027" s="37" t="s">
        <v>12646</v>
      </c>
      <c r="D1027" s="37" t="s">
        <v>113</v>
      </c>
      <c r="E1027" s="37" t="s">
        <v>114</v>
      </c>
      <c r="F1027" s="37" t="s">
        <v>72</v>
      </c>
      <c r="G1027" s="37">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8352</v>
      </c>
      <c r="AJ1027" s="37" t="s">
        <v>74</v>
      </c>
      <c r="AK1027" s="37" t="s">
        <v>98</v>
      </c>
      <c r="AL1027" s="37" t="s">
        <v>2562</v>
      </c>
      <c r="AM1027" s="37" t="s">
        <v>2563</v>
      </c>
      <c r="AN1027" s="37">
        <v>17.116900000000001</v>
      </c>
      <c r="AO1027" s="37" t="s">
        <v>68</v>
      </c>
      <c r="AP1027" s="37"/>
      <c r="AQ1027" s="37"/>
      <c r="AR1027" s="37" t="s">
        <v>68</v>
      </c>
      <c r="AS1027" s="37"/>
      <c r="AT1027" s="37"/>
      <c r="AU1027" s="37" t="s">
        <v>8353</v>
      </c>
      <c r="AV1027" s="37" t="s">
        <v>8354</v>
      </c>
      <c r="AW1027" s="37">
        <v>37.431260000000002</v>
      </c>
      <c r="AX1027" s="37" t="s">
        <v>2568</v>
      </c>
      <c r="AY1027" s="37" t="s">
        <v>2569</v>
      </c>
      <c r="AZ1027" s="3">
        <v>840</v>
      </c>
      <c r="BA1027" s="37" t="s">
        <v>60</v>
      </c>
      <c r="BB1027" s="37">
        <v>840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1079</v>
      </c>
      <c r="B1028" s="37" t="s">
        <v>11927</v>
      </c>
      <c r="C1028" s="37" t="s">
        <v>11928</v>
      </c>
      <c r="D1028" s="37" t="s">
        <v>113</v>
      </c>
      <c r="E1028" s="37" t="s">
        <v>114</v>
      </c>
      <c r="F1028" s="37" t="s">
        <v>72</v>
      </c>
      <c r="G1028" s="37">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3313</v>
      </c>
      <c r="AI1028" s="37" t="s">
        <v>3467</v>
      </c>
      <c r="AJ1028" s="37" t="s">
        <v>74</v>
      </c>
      <c r="AK1028" s="37" t="s">
        <v>98</v>
      </c>
      <c r="AL1028" s="37" t="s">
        <v>3315</v>
      </c>
      <c r="AM1028" s="37" t="s">
        <v>3316</v>
      </c>
      <c r="AN1028" s="37">
        <v>17.02497</v>
      </c>
      <c r="AO1028" s="37" t="s">
        <v>68</v>
      </c>
      <c r="AP1028" s="37"/>
      <c r="AQ1028" s="37"/>
      <c r="AR1028" s="37" t="s">
        <v>68</v>
      </c>
      <c r="AS1028" s="37"/>
      <c r="AT1028" s="37"/>
      <c r="AU1028" s="37" t="s">
        <v>3468</v>
      </c>
      <c r="AV1028" s="37" t="s">
        <v>3469</v>
      </c>
      <c r="AW1028" s="37">
        <v>37.232480000000002</v>
      </c>
      <c r="AX1028" s="37" t="s">
        <v>3470</v>
      </c>
      <c r="AY1028" s="37" t="s">
        <v>3471</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1080</v>
      </c>
      <c r="B1029" s="37" t="s">
        <v>12745</v>
      </c>
      <c r="C1029" s="37" t="s">
        <v>12647</v>
      </c>
      <c r="D1029" s="37" t="s">
        <v>113</v>
      </c>
      <c r="E1029" s="37" t="s">
        <v>114</v>
      </c>
      <c r="F1029" s="37" t="s">
        <v>72</v>
      </c>
      <c r="G1029" s="37">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116</v>
      </c>
      <c r="AI1029" s="37" t="s">
        <v>8352</v>
      </c>
      <c r="AJ1029" s="37" t="s">
        <v>74</v>
      </c>
      <c r="AK1029" s="37" t="s">
        <v>98</v>
      </c>
      <c r="AL1029" s="37" t="s">
        <v>2562</v>
      </c>
      <c r="AM1029" s="37" t="s">
        <v>2563</v>
      </c>
      <c r="AN1029" s="37">
        <v>13.852959999999999</v>
      </c>
      <c r="AO1029" s="37" t="s">
        <v>68</v>
      </c>
      <c r="AP1029" s="37"/>
      <c r="AQ1029" s="37"/>
      <c r="AR1029" s="37" t="s">
        <v>68</v>
      </c>
      <c r="AS1029" s="37"/>
      <c r="AT1029" s="37"/>
      <c r="AU1029" s="37" t="s">
        <v>8353</v>
      </c>
      <c r="AV1029" s="37" t="s">
        <v>8354</v>
      </c>
      <c r="AW1029" s="37">
        <v>30.2913</v>
      </c>
      <c r="AX1029" s="37" t="s">
        <v>2568</v>
      </c>
      <c r="AY1029" s="37" t="s">
        <v>2569</v>
      </c>
      <c r="AZ1029" s="3">
        <v>720</v>
      </c>
      <c r="BA1029" s="37" t="s">
        <v>60</v>
      </c>
      <c r="BB1029" s="37">
        <v>720</v>
      </c>
      <c r="BC1029" s="37" t="s">
        <v>60</v>
      </c>
      <c r="BD1029" s="37" t="s">
        <v>60</v>
      </c>
      <c r="BE1029" s="37" t="s">
        <v>60</v>
      </c>
      <c r="BF1029" s="37" t="str">
        <f>IFERROR(VLOOKUP(Data_Power_app[[#This Row],[PRO ODER]],'Result'!H:J,3,0),"")</f>
        <v>LAMINATION 2</v>
      </c>
      <c r="BG1029" s="11"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1083</v>
      </c>
      <c r="B1030" s="37" t="s">
        <v>11929</v>
      </c>
      <c r="C1030" s="37" t="s">
        <v>11930</v>
      </c>
      <c r="D1030" s="37" t="s">
        <v>113</v>
      </c>
      <c r="E1030" s="37" t="s">
        <v>114</v>
      </c>
      <c r="F1030" s="37" t="s">
        <v>72</v>
      </c>
      <c r="G1030" s="37">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3313</v>
      </c>
      <c r="AI1030" s="37" t="s">
        <v>3467</v>
      </c>
      <c r="AJ1030" s="37" t="s">
        <v>74</v>
      </c>
      <c r="AK1030" s="37" t="s">
        <v>98</v>
      </c>
      <c r="AL1030" s="37" t="s">
        <v>3315</v>
      </c>
      <c r="AM1030" s="37" t="s">
        <v>3316</v>
      </c>
      <c r="AN1030" s="37">
        <v>42.672789999999999</v>
      </c>
      <c r="AO1030" s="37" t="s">
        <v>68</v>
      </c>
      <c r="AP1030" s="37"/>
      <c r="AQ1030" s="37"/>
      <c r="AR1030" s="37" t="s">
        <v>68</v>
      </c>
      <c r="AS1030" s="37"/>
      <c r="AT1030" s="37"/>
      <c r="AU1030" s="37" t="s">
        <v>3468</v>
      </c>
      <c r="AV1030" s="37" t="s">
        <v>3469</v>
      </c>
      <c r="AW1030" s="37">
        <v>93.319850000000002</v>
      </c>
      <c r="AX1030" s="37" t="s">
        <v>3470</v>
      </c>
      <c r="AY1030" s="37" t="s">
        <v>3471</v>
      </c>
      <c r="AZ1030" s="3">
        <v>1620</v>
      </c>
      <c r="BA1030" s="37" t="s">
        <v>60</v>
      </c>
      <c r="BB1030" s="37">
        <v>1620</v>
      </c>
      <c r="BC1030" s="37" t="s">
        <v>60</v>
      </c>
      <c r="BD1030" s="37" t="s">
        <v>60</v>
      </c>
      <c r="BE1030" s="37" t="s">
        <v>60</v>
      </c>
      <c r="BF1030" s="37" t="str">
        <f>IFERROR(VLOOKUP(Data_Power_app[[#This Row],[PRO ODER]],'Result'!H:J,3,0),"")</f>
        <v>LAMINATION 2</v>
      </c>
      <c r="BG1030" s="11" t="str">
        <f>IFERROR(VLOOKUP(Data_Power_app[[#This Row],[PRO ODER]]&amp;"LAM",'Real Time'!A:E,4,0),"")</f>
        <v>ML-04</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1085</v>
      </c>
      <c r="B1031" s="37" t="s">
        <v>12746</v>
      </c>
      <c r="C1031" s="37" t="s">
        <v>12648</v>
      </c>
      <c r="D1031" s="37" t="s">
        <v>113</v>
      </c>
      <c r="E1031" s="37" t="s">
        <v>114</v>
      </c>
      <c r="F1031" s="37" t="s">
        <v>72</v>
      </c>
      <c r="G1031" s="37">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8352</v>
      </c>
      <c r="AJ1031" s="37" t="s">
        <v>74</v>
      </c>
      <c r="AK1031" s="37" t="s">
        <v>98</v>
      </c>
      <c r="AL1031" s="37" t="s">
        <v>2562</v>
      </c>
      <c r="AM1031" s="37" t="s">
        <v>2563</v>
      </c>
      <c r="AN1031" s="37">
        <v>13.852959999999999</v>
      </c>
      <c r="AO1031" s="37" t="s">
        <v>68</v>
      </c>
      <c r="AP1031" s="37"/>
      <c r="AQ1031" s="37"/>
      <c r="AR1031" s="37" t="s">
        <v>68</v>
      </c>
      <c r="AS1031" s="37"/>
      <c r="AT1031" s="37"/>
      <c r="AU1031" s="37" t="s">
        <v>8353</v>
      </c>
      <c r="AV1031" s="37" t="s">
        <v>8354</v>
      </c>
      <c r="AW1031" s="37">
        <v>30.2913</v>
      </c>
      <c r="AX1031" s="37" t="s">
        <v>2568</v>
      </c>
      <c r="AY1031" s="37" t="s">
        <v>2569</v>
      </c>
      <c r="AZ1031" s="3">
        <v>720</v>
      </c>
      <c r="BA1031" s="37" t="s">
        <v>60</v>
      </c>
      <c r="BB1031" s="37">
        <v>720</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1087</v>
      </c>
      <c r="B1032" s="37" t="s">
        <v>11931</v>
      </c>
      <c r="C1032" s="37" t="s">
        <v>11932</v>
      </c>
      <c r="D1032" s="37" t="s">
        <v>113</v>
      </c>
      <c r="E1032" s="37" t="s">
        <v>114</v>
      </c>
      <c r="F1032" s="37" t="s">
        <v>72</v>
      </c>
      <c r="G1032" s="37">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130</v>
      </c>
      <c r="AH1032" s="37" t="s">
        <v>3313</v>
      </c>
      <c r="AI1032" s="37" t="s">
        <v>3467</v>
      </c>
      <c r="AJ1032" s="37" t="s">
        <v>74</v>
      </c>
      <c r="AK1032" s="37" t="s">
        <v>98</v>
      </c>
      <c r="AL1032" s="37" t="s">
        <v>3315</v>
      </c>
      <c r="AM1032" s="37" t="s">
        <v>3316</v>
      </c>
      <c r="AN1032" s="37">
        <v>2.8755899999999999</v>
      </c>
      <c r="AO1032" s="37" t="s">
        <v>68</v>
      </c>
      <c r="AP1032" s="37"/>
      <c r="AQ1032" s="37"/>
      <c r="AR1032" s="37" t="s">
        <v>68</v>
      </c>
      <c r="AS1032" s="37"/>
      <c r="AT1032" s="37"/>
      <c r="AU1032" s="37" t="s">
        <v>3468</v>
      </c>
      <c r="AV1032" s="37" t="s">
        <v>3469</v>
      </c>
      <c r="AW1032" s="37">
        <v>6.2882100000000003</v>
      </c>
      <c r="AX1032" s="37" t="s">
        <v>3470</v>
      </c>
      <c r="AY1032" s="37" t="s">
        <v>3471</v>
      </c>
      <c r="AZ1032" s="3">
        <v>120</v>
      </c>
      <c r="BA1032" s="37" t="s">
        <v>60</v>
      </c>
      <c r="BB1032" s="37">
        <v>120</v>
      </c>
      <c r="BC1032" s="37" t="s">
        <v>60</v>
      </c>
      <c r="BD1032" s="37" t="s">
        <v>60</v>
      </c>
      <c r="BE1032" s="37" t="s">
        <v>60</v>
      </c>
      <c r="BF1032" s="37" t="str">
        <f>IFERROR(VLOOKUP(Data_Power_app[[#This Row],[PRO ODER]],'Result'!H:J,3,0),"")</f>
        <v>LAMINATION 2</v>
      </c>
      <c r="BG1032" s="11" t="str">
        <f>IFERROR(VLOOKUP(Data_Power_app[[#This Row],[PRO ODER]]&amp;"LAM",'Real Time'!A:E,4,0),"")</f>
        <v>ML-04</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1089</v>
      </c>
      <c r="B1033" s="37" t="s">
        <v>11933</v>
      </c>
      <c r="C1033" s="37" t="s">
        <v>11934</v>
      </c>
      <c r="D1033" s="37" t="s">
        <v>113</v>
      </c>
      <c r="E1033" s="37" t="s">
        <v>114</v>
      </c>
      <c r="F1033" s="37" t="s">
        <v>72</v>
      </c>
      <c r="G1033" s="37">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130</v>
      </c>
      <c r="AH1033" s="37" t="s">
        <v>3313</v>
      </c>
      <c r="AI1033" s="37" t="s">
        <v>3467</v>
      </c>
      <c r="AJ1033" s="37" t="s">
        <v>74</v>
      </c>
      <c r="AK1033" s="37" t="s">
        <v>98</v>
      </c>
      <c r="AL1033" s="37" t="s">
        <v>3315</v>
      </c>
      <c r="AM1033" s="37" t="s">
        <v>3316</v>
      </c>
      <c r="AN1033" s="37">
        <v>17.233409999999999</v>
      </c>
      <c r="AO1033" s="37" t="s">
        <v>68</v>
      </c>
      <c r="AP1033" s="37"/>
      <c r="AQ1033" s="37"/>
      <c r="AR1033" s="37" t="s">
        <v>68</v>
      </c>
      <c r="AS1033" s="37"/>
      <c r="AT1033" s="37"/>
      <c r="AU1033" s="37" t="s">
        <v>3468</v>
      </c>
      <c r="AV1033" s="37" t="s">
        <v>3469</v>
      </c>
      <c r="AW1033" s="37">
        <v>37.689</v>
      </c>
      <c r="AX1033" s="37" t="s">
        <v>3470</v>
      </c>
      <c r="AY1033" s="37" t="s">
        <v>3471</v>
      </c>
      <c r="AZ1033" s="3">
        <v>600</v>
      </c>
      <c r="BA1033" s="37" t="s">
        <v>60</v>
      </c>
      <c r="BB1033" s="37">
        <v>600</v>
      </c>
      <c r="BC1033" s="37" t="s">
        <v>60</v>
      </c>
      <c r="BD1033" s="37" t="s">
        <v>60</v>
      </c>
      <c r="BE1033" s="37" t="s">
        <v>60</v>
      </c>
      <c r="BF1033" s="37" t="str">
        <f>IFERROR(VLOOKUP(Data_Power_app[[#This Row],[PRO ODER]],'Result'!H:J,3,0),"")</f>
        <v>LAMINATION 2</v>
      </c>
      <c r="BG1033" s="11" t="str">
        <f>IFERROR(VLOOKUP(Data_Power_app[[#This Row],[PRO ODER]]&amp;"LAM",'Real Time'!A:E,4,0),"")</f>
        <v>ML-04</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1098</v>
      </c>
      <c r="B1034" s="37" t="s">
        <v>11935</v>
      </c>
      <c r="C1034" s="37" t="s">
        <v>11936</v>
      </c>
      <c r="D1034" s="37" t="s">
        <v>113</v>
      </c>
      <c r="E1034" s="37" t="s">
        <v>114</v>
      </c>
      <c r="F1034" s="37" t="s">
        <v>72</v>
      </c>
      <c r="G1034" s="37">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130</v>
      </c>
      <c r="AH1034" s="37" t="s">
        <v>116</v>
      </c>
      <c r="AI1034" s="37" t="s">
        <v>8355</v>
      </c>
      <c r="AJ1034" s="37" t="s">
        <v>74</v>
      </c>
      <c r="AK1034" s="37" t="s">
        <v>98</v>
      </c>
      <c r="AL1034" s="37" t="s">
        <v>2562</v>
      </c>
      <c r="AM1034" s="37" t="s">
        <v>2563</v>
      </c>
      <c r="AN1034" s="37">
        <v>49.431240000000003</v>
      </c>
      <c r="AO1034" s="37" t="s">
        <v>68</v>
      </c>
      <c r="AP1034" s="37"/>
      <c r="AQ1034" s="37"/>
      <c r="AR1034" s="37" t="s">
        <v>68</v>
      </c>
      <c r="AS1034" s="37"/>
      <c r="AT1034" s="37"/>
      <c r="AU1034" s="37" t="s">
        <v>2564</v>
      </c>
      <c r="AV1034" s="37" t="s">
        <v>2565</v>
      </c>
      <c r="AW1034" s="37">
        <v>108.09756</v>
      </c>
      <c r="AX1034" s="37" t="s">
        <v>8356</v>
      </c>
      <c r="AY1034" s="37" t="s">
        <v>8357</v>
      </c>
      <c r="AZ1034" s="3">
        <v>2400</v>
      </c>
      <c r="BA1034" s="37" t="s">
        <v>60</v>
      </c>
      <c r="BB1034" s="37">
        <v>2400</v>
      </c>
      <c r="BC1034" s="37" t="s">
        <v>60</v>
      </c>
      <c r="BD1034" s="37" t="s">
        <v>60</v>
      </c>
      <c r="BE1034" s="37" t="s">
        <v>60</v>
      </c>
      <c r="BF1034" s="37" t="str">
        <f>IFERROR(VLOOKUP(Data_Power_app[[#This Row],[PRO ODER]],'Result'!H:J,3,0),"")</f>
        <v>LAMINATION 2</v>
      </c>
      <c r="BG1034" s="11" t="str">
        <f>IFERROR(VLOOKUP(Data_Power_app[[#This Row],[PRO ODER]]&amp;"LAM",'Real Time'!A:E,4,0),"")</f>
        <v>ML-03</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7" t="str">
        <f>IFERROR(VLOOKUP(Data_Power_app[[#This Row],[PRO ODER]],'Xuất-Delay-SLT'!B:C,2,0),"")</f>
        <v/>
      </c>
      <c r="BJ1034" s="37" t="str">
        <f>IFERROR(VLOOKUP(Data_Power_app[[#This Row],[PRO ODER]],'Plan Lean DC'!A:C,3,0),"")</f>
        <v>Line 7</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1099</v>
      </c>
      <c r="B1035" s="37" t="s">
        <v>11937</v>
      </c>
      <c r="C1035" s="37" t="s">
        <v>11938</v>
      </c>
      <c r="D1035" s="37" t="s">
        <v>113</v>
      </c>
      <c r="E1035" s="37" t="s">
        <v>114</v>
      </c>
      <c r="F1035" s="37" t="s">
        <v>72</v>
      </c>
      <c r="G1035" s="37">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130</v>
      </c>
      <c r="AH1035" s="37" t="s">
        <v>116</v>
      </c>
      <c r="AI1035" s="37" t="s">
        <v>8355</v>
      </c>
      <c r="AJ1035" s="37" t="s">
        <v>74</v>
      </c>
      <c r="AK1035" s="37" t="s">
        <v>98</v>
      </c>
      <c r="AL1035" s="37" t="s">
        <v>2562</v>
      </c>
      <c r="AM1035" s="37" t="s">
        <v>2563</v>
      </c>
      <c r="AN1035" s="37">
        <v>140.19757000000001</v>
      </c>
      <c r="AO1035" s="37" t="s">
        <v>68</v>
      </c>
      <c r="AP1035" s="37"/>
      <c r="AQ1035" s="37"/>
      <c r="AR1035" s="37" t="s">
        <v>68</v>
      </c>
      <c r="AS1035" s="37"/>
      <c r="AT1035" s="37"/>
      <c r="AU1035" s="37" t="s">
        <v>2564</v>
      </c>
      <c r="AV1035" s="37" t="s">
        <v>2565</v>
      </c>
      <c r="AW1035" s="37">
        <v>306.60109999999997</v>
      </c>
      <c r="AX1035" s="37" t="s">
        <v>8356</v>
      </c>
      <c r="AY1035" s="37" t="s">
        <v>8357</v>
      </c>
      <c r="AZ1035" s="3">
        <v>6672</v>
      </c>
      <c r="BA1035" s="37" t="s">
        <v>60</v>
      </c>
      <c r="BB1035" s="37">
        <v>6672</v>
      </c>
      <c r="BC1035" s="37" t="s">
        <v>60</v>
      </c>
      <c r="BD1035" s="37" t="s">
        <v>60</v>
      </c>
      <c r="BE1035" s="37" t="s">
        <v>60</v>
      </c>
      <c r="BF1035" s="37" t="str">
        <f>IFERROR(VLOOKUP(Data_Power_app[[#This Row],[PRO ODER]],'Result'!H:J,3,0),"")</f>
        <v>LAMINATION 2</v>
      </c>
      <c r="BG1035" s="11" t="str">
        <f>IFERROR(VLOOKUP(Data_Power_app[[#This Row],[PRO ODER]]&amp;"LAM",'Real Time'!A:E,4,0),"")</f>
        <v>ML-03</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7" t="str">
        <f>IFERROR(VLOOKUP(Data_Power_app[[#This Row],[PRO ODER]],'Xuất-Delay-SLT'!B:C,2,0),"")</f>
        <v/>
      </c>
      <c r="BJ1035" s="37" t="str">
        <f>IFERROR(VLOOKUP(Data_Power_app[[#This Row],[PRO ODER]],'Plan Lean DC'!A:C,3,0),"")</f>
        <v>Line 7</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1100</v>
      </c>
      <c r="B1036" s="37" t="s">
        <v>13887</v>
      </c>
      <c r="C1036" s="37" t="s">
        <v>13888</v>
      </c>
      <c r="D1036" s="37" t="s">
        <v>84</v>
      </c>
      <c r="E1036" s="37" t="s">
        <v>5673</v>
      </c>
      <c r="F1036" s="37" t="s">
        <v>72</v>
      </c>
      <c r="G1036" s="37">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491</v>
      </c>
      <c r="AI1036" s="37" t="s">
        <v>13889</v>
      </c>
      <c r="AJ1036" s="37" t="s">
        <v>74</v>
      </c>
      <c r="AK1036" s="37" t="s">
        <v>98</v>
      </c>
      <c r="AL1036" s="37" t="s">
        <v>213</v>
      </c>
      <c r="AM1036" s="37" t="s">
        <v>214</v>
      </c>
      <c r="AN1036" s="37">
        <v>215.34461999999999</v>
      </c>
      <c r="AO1036" s="37" t="s">
        <v>68</v>
      </c>
      <c r="AP1036" s="37"/>
      <c r="AQ1036" s="37"/>
      <c r="AR1036" s="37" t="s">
        <v>68</v>
      </c>
      <c r="AS1036" s="37"/>
      <c r="AT1036" s="37"/>
      <c r="AU1036" s="37" t="s">
        <v>6151</v>
      </c>
      <c r="AV1036" s="37" t="s">
        <v>6152</v>
      </c>
      <c r="AW1036" s="37">
        <v>470.85500999999999</v>
      </c>
      <c r="AX1036" s="37" t="s">
        <v>6142</v>
      </c>
      <c r="AY1036" s="37" t="s">
        <v>4287</v>
      </c>
      <c r="AZ1036" s="3">
        <v>11395</v>
      </c>
      <c r="BA1036" s="37" t="s">
        <v>60</v>
      </c>
      <c r="BB1036" s="37">
        <v>11395</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1101</v>
      </c>
      <c r="B1037" s="37" t="s">
        <v>13890</v>
      </c>
      <c r="C1037" s="37" t="s">
        <v>13891</v>
      </c>
      <c r="D1037" s="37" t="s">
        <v>84</v>
      </c>
      <c r="E1037" s="37" t="s">
        <v>5673</v>
      </c>
      <c r="F1037" s="37" t="s">
        <v>72</v>
      </c>
      <c r="G1037" s="37">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491</v>
      </c>
      <c r="AI1037" s="37" t="s">
        <v>13889</v>
      </c>
      <c r="AJ1037" s="37" t="s">
        <v>74</v>
      </c>
      <c r="AK1037" s="37" t="s">
        <v>98</v>
      </c>
      <c r="AL1037" s="37" t="s">
        <v>213</v>
      </c>
      <c r="AM1037" s="37" t="s">
        <v>214</v>
      </c>
      <c r="AN1037" s="37">
        <v>314.54101000000003</v>
      </c>
      <c r="AO1037" s="37" t="s">
        <v>68</v>
      </c>
      <c r="AP1037" s="37"/>
      <c r="AQ1037" s="37"/>
      <c r="AR1037" s="37" t="s">
        <v>68</v>
      </c>
      <c r="AS1037" s="37"/>
      <c r="AT1037" s="37"/>
      <c r="AU1037" s="37" t="s">
        <v>6151</v>
      </c>
      <c r="AV1037" s="37" t="s">
        <v>6152</v>
      </c>
      <c r="AW1037" s="37">
        <v>687.93334000000004</v>
      </c>
      <c r="AX1037" s="37" t="s">
        <v>6142</v>
      </c>
      <c r="AY1037" s="37" t="s">
        <v>4287</v>
      </c>
      <c r="AZ1037" s="3">
        <v>14603</v>
      </c>
      <c r="BA1037" s="37" t="s">
        <v>60</v>
      </c>
      <c r="BB1037" s="37">
        <v>14603</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1102</v>
      </c>
      <c r="B1038" s="37" t="s">
        <v>14566</v>
      </c>
      <c r="C1038" s="37" t="s">
        <v>14567</v>
      </c>
      <c r="D1038" s="37" t="s">
        <v>84</v>
      </c>
      <c r="E1038" s="37" t="s">
        <v>5673</v>
      </c>
      <c r="F1038" s="37" t="s">
        <v>72</v>
      </c>
      <c r="G1038" s="37">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491</v>
      </c>
      <c r="AI1038" s="37" t="s">
        <v>14568</v>
      </c>
      <c r="AJ1038" s="37" t="s">
        <v>74</v>
      </c>
      <c r="AK1038" s="37" t="s">
        <v>98</v>
      </c>
      <c r="AL1038" s="37" t="s">
        <v>213</v>
      </c>
      <c r="AM1038" s="37" t="s">
        <v>214</v>
      </c>
      <c r="AN1038" s="37">
        <v>29.266110000000001</v>
      </c>
      <c r="AO1038" s="37" t="s">
        <v>68</v>
      </c>
      <c r="AP1038" s="37"/>
      <c r="AQ1038" s="37"/>
      <c r="AR1038" s="37" t="s">
        <v>68</v>
      </c>
      <c r="AS1038" s="37"/>
      <c r="AT1038" s="37"/>
      <c r="AU1038" s="37" t="s">
        <v>1345</v>
      </c>
      <c r="AV1038" s="37" t="s">
        <v>1346</v>
      </c>
      <c r="AW1038" s="37">
        <v>64.000709999999998</v>
      </c>
      <c r="AX1038" s="37" t="s">
        <v>6142</v>
      </c>
      <c r="AY1038" s="37" t="s">
        <v>4287</v>
      </c>
      <c r="AZ1038" s="3">
        <v>1437</v>
      </c>
      <c r="BA1038" s="37" t="s">
        <v>60</v>
      </c>
      <c r="BB1038" s="37">
        <v>1437</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1103</v>
      </c>
      <c r="B1039" s="37" t="s">
        <v>14569</v>
      </c>
      <c r="C1039" s="37" t="s">
        <v>14570</v>
      </c>
      <c r="D1039" s="37" t="s">
        <v>84</v>
      </c>
      <c r="E1039" s="37" t="s">
        <v>5673</v>
      </c>
      <c r="F1039" s="37" t="s">
        <v>72</v>
      </c>
      <c r="G1039" s="37">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491</v>
      </c>
      <c r="AI1039" s="37" t="s">
        <v>14568</v>
      </c>
      <c r="AJ1039" s="37" t="s">
        <v>74</v>
      </c>
      <c r="AK1039" s="37" t="s">
        <v>98</v>
      </c>
      <c r="AL1039" s="37" t="s">
        <v>213</v>
      </c>
      <c r="AM1039" s="37" t="s">
        <v>214</v>
      </c>
      <c r="AN1039" s="37">
        <v>6.6670800000000003</v>
      </c>
      <c r="AO1039" s="37" t="s">
        <v>68</v>
      </c>
      <c r="AP1039" s="37"/>
      <c r="AQ1039" s="37"/>
      <c r="AR1039" s="37" t="s">
        <v>68</v>
      </c>
      <c r="AS1039" s="37"/>
      <c r="AT1039" s="37"/>
      <c r="AU1039" s="37" t="s">
        <v>1345</v>
      </c>
      <c r="AV1039" s="37" t="s">
        <v>1346</v>
      </c>
      <c r="AW1039" s="37">
        <v>14.58038</v>
      </c>
      <c r="AX1039" s="37" t="s">
        <v>6142</v>
      </c>
      <c r="AY1039" s="37" t="s">
        <v>4287</v>
      </c>
      <c r="AZ1039" s="3">
        <v>321</v>
      </c>
      <c r="BA1039" s="37" t="s">
        <v>60</v>
      </c>
      <c r="BB1039" s="37">
        <v>321</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1104</v>
      </c>
      <c r="B1040" s="37" t="s">
        <v>14571</v>
      </c>
      <c r="C1040" s="37" t="s">
        <v>14572</v>
      </c>
      <c r="D1040" s="37" t="s">
        <v>84</v>
      </c>
      <c r="E1040" s="37" t="s">
        <v>5673</v>
      </c>
      <c r="F1040" s="37" t="s">
        <v>72</v>
      </c>
      <c r="G1040" s="37">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115</v>
      </c>
      <c r="AH1040" s="37" t="s">
        <v>491</v>
      </c>
      <c r="AI1040" s="37" t="s">
        <v>14568</v>
      </c>
      <c r="AJ1040" s="37" t="s">
        <v>74</v>
      </c>
      <c r="AK1040" s="37" t="s">
        <v>98</v>
      </c>
      <c r="AL1040" s="37" t="s">
        <v>213</v>
      </c>
      <c r="AM1040" s="37" t="s">
        <v>214</v>
      </c>
      <c r="AN1040" s="37">
        <v>123.96635999999999</v>
      </c>
      <c r="AO1040" s="37" t="s">
        <v>68</v>
      </c>
      <c r="AP1040" s="37"/>
      <c r="AQ1040" s="37"/>
      <c r="AR1040" s="37" t="s">
        <v>68</v>
      </c>
      <c r="AS1040" s="37"/>
      <c r="AT1040" s="37"/>
      <c r="AU1040" s="37" t="s">
        <v>1345</v>
      </c>
      <c r="AV1040" s="37" t="s">
        <v>1346</v>
      </c>
      <c r="AW1040" s="37">
        <v>271.05786000000001</v>
      </c>
      <c r="AX1040" s="37" t="s">
        <v>6142</v>
      </c>
      <c r="AY1040" s="37" t="s">
        <v>4287</v>
      </c>
      <c r="AZ1040" s="3">
        <v>6434</v>
      </c>
      <c r="BA1040" s="37" t="s">
        <v>60</v>
      </c>
      <c r="BB1040" s="37">
        <v>6434</v>
      </c>
      <c r="BC1040" s="37" t="s">
        <v>60</v>
      </c>
      <c r="BD1040" s="37" t="s">
        <v>60</v>
      </c>
      <c r="BE1040" s="37" t="s">
        <v>60</v>
      </c>
      <c r="BF1040" s="37" t="str">
        <f>IFERROR(VLOOKUP(Data_Power_app[[#This Row],[PRO ODER]],'Result'!H:J,3,0),"")</f>
        <v>LAMINATION 4</v>
      </c>
      <c r="BG1040" s="11" t="str">
        <f>IFERROR(VLOOKUP(Data_Power_app[[#This Row],[PRO ODER]]&amp;"LAM",'Real Time'!A:E,4,0),"")</f>
        <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1105</v>
      </c>
      <c r="B1041" s="37" t="s">
        <v>14573</v>
      </c>
      <c r="C1041" s="37" t="s">
        <v>14574</v>
      </c>
      <c r="D1041" s="37" t="s">
        <v>84</v>
      </c>
      <c r="E1041" s="37" t="s">
        <v>5673</v>
      </c>
      <c r="F1041" s="37" t="s">
        <v>72</v>
      </c>
      <c r="G1041" s="37">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115</v>
      </c>
      <c r="AH1041" s="37" t="s">
        <v>491</v>
      </c>
      <c r="AI1041" s="37" t="s">
        <v>14568</v>
      </c>
      <c r="AJ1041" s="37" t="s">
        <v>74</v>
      </c>
      <c r="AK1041" s="37" t="s">
        <v>98</v>
      </c>
      <c r="AL1041" s="37" t="s">
        <v>213</v>
      </c>
      <c r="AM1041" s="37" t="s">
        <v>214</v>
      </c>
      <c r="AN1041" s="37">
        <v>311.22437000000002</v>
      </c>
      <c r="AO1041" s="37" t="s">
        <v>68</v>
      </c>
      <c r="AP1041" s="37"/>
      <c r="AQ1041" s="37"/>
      <c r="AR1041" s="37" t="s">
        <v>68</v>
      </c>
      <c r="AS1041" s="37"/>
      <c r="AT1041" s="37"/>
      <c r="AU1041" s="37" t="s">
        <v>1345</v>
      </c>
      <c r="AV1041" s="37" t="s">
        <v>1346</v>
      </c>
      <c r="AW1041" s="37">
        <v>680.51242000000002</v>
      </c>
      <c r="AX1041" s="37" t="s">
        <v>6142</v>
      </c>
      <c r="AY1041" s="37" t="s">
        <v>4287</v>
      </c>
      <c r="AZ1041" s="3">
        <v>16737</v>
      </c>
      <c r="BA1041" s="37" t="s">
        <v>60</v>
      </c>
      <c r="BB1041" s="37">
        <v>16737</v>
      </c>
      <c r="BC1041" s="37" t="s">
        <v>60</v>
      </c>
      <c r="BD1041" s="37" t="s">
        <v>60</v>
      </c>
      <c r="BE1041" s="37" t="s">
        <v>60</v>
      </c>
      <c r="BF1041" s="37" t="str">
        <f>IFERROR(VLOOKUP(Data_Power_app[[#This Row],[PRO ODER]],'Result'!H:J,3,0),"")</f>
        <v>LAMINATION 4</v>
      </c>
      <c r="BG1041" s="11" t="str">
        <f>IFERROR(VLOOKUP(Data_Power_app[[#This Row],[PRO ODER]]&amp;"LAM",'Real Time'!A:E,4,0),"")</f>
        <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1106</v>
      </c>
      <c r="B1042" s="37" t="s">
        <v>14575</v>
      </c>
      <c r="C1042" s="37" t="s">
        <v>14576</v>
      </c>
      <c r="D1042" s="37" t="s">
        <v>84</v>
      </c>
      <c r="E1042" s="37" t="s">
        <v>5673</v>
      </c>
      <c r="F1042" s="37" t="s">
        <v>72</v>
      </c>
      <c r="G1042" s="37">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491</v>
      </c>
      <c r="AI1042" s="37" t="s">
        <v>14568</v>
      </c>
      <c r="AJ1042" s="37" t="s">
        <v>74</v>
      </c>
      <c r="AK1042" s="37" t="s">
        <v>98</v>
      </c>
      <c r="AL1042" s="37" t="s">
        <v>213</v>
      </c>
      <c r="AM1042" s="37" t="s">
        <v>214</v>
      </c>
      <c r="AN1042" s="37">
        <v>231.80686</v>
      </c>
      <c r="AO1042" s="37" t="s">
        <v>68</v>
      </c>
      <c r="AP1042" s="37"/>
      <c r="AQ1042" s="37"/>
      <c r="AR1042" s="37" t="s">
        <v>68</v>
      </c>
      <c r="AS1042" s="37"/>
      <c r="AT1042" s="37"/>
      <c r="AU1042" s="37" t="s">
        <v>1345</v>
      </c>
      <c r="AV1042" s="37" t="s">
        <v>1346</v>
      </c>
      <c r="AW1042" s="37">
        <v>506.99354</v>
      </c>
      <c r="AX1042" s="37" t="s">
        <v>6142</v>
      </c>
      <c r="AY1042" s="37" t="s">
        <v>4287</v>
      </c>
      <c r="AZ1042" s="3">
        <v>10948</v>
      </c>
      <c r="BA1042" s="37" t="s">
        <v>60</v>
      </c>
      <c r="BB1042" s="37">
        <v>10948</v>
      </c>
      <c r="BC1042" s="37" t="s">
        <v>60</v>
      </c>
      <c r="BD1042" s="37" t="s">
        <v>60</v>
      </c>
      <c r="BE1042" s="37" t="s">
        <v>60</v>
      </c>
      <c r="BF1042" s="37" t="str">
        <f>IFERROR(VLOOKUP(Data_Power_app[[#This Row],[PRO ODER]],'Result'!H:J,3,0),"")</f>
        <v>LAMINATION 4</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1107</v>
      </c>
      <c r="B1043" s="37" t="s">
        <v>14577</v>
      </c>
      <c r="C1043" s="37" t="s">
        <v>14578</v>
      </c>
      <c r="D1043" s="37" t="s">
        <v>84</v>
      </c>
      <c r="E1043" s="37" t="s">
        <v>5673</v>
      </c>
      <c r="F1043" s="37" t="s">
        <v>72</v>
      </c>
      <c r="G1043" s="37">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491</v>
      </c>
      <c r="AI1043" s="37" t="s">
        <v>14579</v>
      </c>
      <c r="AJ1043" s="37" t="s">
        <v>74</v>
      </c>
      <c r="AK1043" s="37" t="s">
        <v>98</v>
      </c>
      <c r="AL1043" s="37" t="s">
        <v>213</v>
      </c>
      <c r="AM1043" s="37" t="s">
        <v>214</v>
      </c>
      <c r="AN1043" s="37">
        <v>118.99669</v>
      </c>
      <c r="AO1043" s="37" t="s">
        <v>68</v>
      </c>
      <c r="AP1043" s="37"/>
      <c r="AQ1043" s="37"/>
      <c r="AR1043" s="37" t="s">
        <v>68</v>
      </c>
      <c r="AS1043" s="37"/>
      <c r="AT1043" s="37"/>
      <c r="AU1043" s="37" t="s">
        <v>6146</v>
      </c>
      <c r="AV1043" s="37" t="s">
        <v>6147</v>
      </c>
      <c r="AW1043" s="37">
        <v>260.22728000000001</v>
      </c>
      <c r="AX1043" s="37" t="s">
        <v>6142</v>
      </c>
      <c r="AY1043" s="37" t="s">
        <v>4287</v>
      </c>
      <c r="AZ1043" s="3">
        <v>5859</v>
      </c>
      <c r="BA1043" s="37" t="s">
        <v>60</v>
      </c>
      <c r="BB1043" s="37">
        <v>5859</v>
      </c>
      <c r="BC1043" s="37" t="s">
        <v>60</v>
      </c>
      <c r="BD1043" s="37" t="s">
        <v>60</v>
      </c>
      <c r="BE1043" s="37" t="s">
        <v>60</v>
      </c>
      <c r="BF1043" s="37" t="str">
        <f>IFERROR(VLOOKUP(Data_Power_app[[#This Row],[PRO ODER]],'Result'!H:J,3,0),"")</f>
        <v>LAMINATION 4</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1108</v>
      </c>
      <c r="B1044" s="37" t="s">
        <v>11396</v>
      </c>
      <c r="C1044" s="37" t="s">
        <v>9278</v>
      </c>
      <c r="D1044" s="37" t="s">
        <v>84</v>
      </c>
      <c r="E1044" s="37" t="s">
        <v>280</v>
      </c>
      <c r="F1044" s="37" t="s">
        <v>72</v>
      </c>
      <c r="G1044" s="37">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130</v>
      </c>
      <c r="AH1044" s="37" t="s">
        <v>518</v>
      </c>
      <c r="AI1044" s="37" t="s">
        <v>11397</v>
      </c>
      <c r="AJ1044" s="37" t="s">
        <v>74</v>
      </c>
      <c r="AK1044" s="37" t="s">
        <v>98</v>
      </c>
      <c r="AL1044" s="37" t="s">
        <v>278</v>
      </c>
      <c r="AM1044" s="37" t="s">
        <v>279</v>
      </c>
      <c r="AN1044" s="37">
        <v>136.06124</v>
      </c>
      <c r="AO1044" s="37" t="s">
        <v>68</v>
      </c>
      <c r="AP1044" s="37"/>
      <c r="AQ1044" s="37"/>
      <c r="AR1044" s="37" t="s">
        <v>68</v>
      </c>
      <c r="AS1044" s="37"/>
      <c r="AT1044" s="37"/>
      <c r="AU1044" s="37" t="s">
        <v>215</v>
      </c>
      <c r="AV1044" s="37" t="s">
        <v>216</v>
      </c>
      <c r="AW1044" s="37">
        <v>297.56864999999999</v>
      </c>
      <c r="AX1044" s="37" t="s">
        <v>11398</v>
      </c>
      <c r="AY1044" s="37" t="s">
        <v>11399</v>
      </c>
      <c r="AZ1044" s="3">
        <v>6271</v>
      </c>
      <c r="BA1044" s="37" t="s">
        <v>178</v>
      </c>
      <c r="BB1044" s="37">
        <v>6271</v>
      </c>
      <c r="BC1044" s="37" t="s">
        <v>60</v>
      </c>
      <c r="BD1044" s="37" t="s">
        <v>60</v>
      </c>
      <c r="BE1044" s="37" t="s">
        <v>519</v>
      </c>
      <c r="BF1044" s="37" t="str">
        <f>IFERROR(VLOOKUP(Data_Power_app[[#This Row],[PRO ODER]],'Result'!H:J,3,0),"")</f>
        <v>LAMINATION 5</v>
      </c>
      <c r="BG1044" s="11" t="str">
        <f>IFERROR(VLOOKUP(Data_Power_app[[#This Row],[PRO ODER]]&amp;"LAM",'Real Time'!A:E,4,0),"")</f>
        <v>ML-02</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7" t="str">
        <f>IFERROR(VLOOKUP(Data_Power_app[[#This Row],[PRO ODER]],'Xuất-Delay-SLT'!B:C,2,0),"")</f>
        <v/>
      </c>
      <c r="BJ1044" s="37" t="str">
        <f>IFERROR(VLOOKUP(Data_Power_app[[#This Row],[PRO ODER]],'Plan Lean DC'!A:C,3,0),"")</f>
        <v>Line 4</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1110</v>
      </c>
      <c r="B1045" s="37" t="s">
        <v>11400</v>
      </c>
      <c r="C1045" s="37" t="s">
        <v>9279</v>
      </c>
      <c r="D1045" s="37" t="s">
        <v>84</v>
      </c>
      <c r="E1045" s="37" t="s">
        <v>280</v>
      </c>
      <c r="F1045" s="37" t="s">
        <v>72</v>
      </c>
      <c r="G1045" s="37">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130</v>
      </c>
      <c r="AH1045" s="37" t="s">
        <v>518</v>
      </c>
      <c r="AI1045" s="37" t="s">
        <v>11397</v>
      </c>
      <c r="AJ1045" s="37" t="s">
        <v>74</v>
      </c>
      <c r="AK1045" s="37" t="s">
        <v>98</v>
      </c>
      <c r="AL1045" s="37" t="s">
        <v>278</v>
      </c>
      <c r="AM1045" s="37" t="s">
        <v>279</v>
      </c>
      <c r="AN1045" s="37">
        <v>25.58211</v>
      </c>
      <c r="AO1045" s="37" t="s">
        <v>68</v>
      </c>
      <c r="AP1045" s="37"/>
      <c r="AQ1045" s="37"/>
      <c r="AR1045" s="37" t="s">
        <v>68</v>
      </c>
      <c r="AS1045" s="37"/>
      <c r="AT1045" s="37"/>
      <c r="AU1045" s="37" t="s">
        <v>215</v>
      </c>
      <c r="AV1045" s="37" t="s">
        <v>216</v>
      </c>
      <c r="AW1045" s="37">
        <v>55.949190000000002</v>
      </c>
      <c r="AX1045" s="37" t="s">
        <v>11398</v>
      </c>
      <c r="AY1045" s="37" t="s">
        <v>11399</v>
      </c>
      <c r="AZ1045" s="3">
        <v>1164</v>
      </c>
      <c r="BA1045" s="37" t="s">
        <v>178</v>
      </c>
      <c r="BB1045" s="37">
        <v>1164</v>
      </c>
      <c r="BC1045" s="37" t="s">
        <v>60</v>
      </c>
      <c r="BD1045" s="37" t="s">
        <v>60</v>
      </c>
      <c r="BE1045" s="37" t="s">
        <v>519</v>
      </c>
      <c r="BF1045" s="37" t="str">
        <f>IFERROR(VLOOKUP(Data_Power_app[[#This Row],[PRO ODER]],'Result'!H:J,3,0),"")</f>
        <v>LAMINATION 5</v>
      </c>
      <c r="BG1045" s="11" t="str">
        <f>IFERROR(VLOOKUP(Data_Power_app[[#This Row],[PRO ODER]]&amp;"LAM",'Real Time'!A:E,4,0),"")</f>
        <v>ML-02</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7" t="str">
        <f>IFERROR(VLOOKUP(Data_Power_app[[#This Row],[PRO ODER]],'Xuất-Delay-SLT'!B:C,2,0),"")</f>
        <v/>
      </c>
      <c r="BJ1045" s="37" t="str">
        <f>IFERROR(VLOOKUP(Data_Power_app[[#This Row],[PRO ODER]],'Plan Lean DC'!A:C,3,0),"")</f>
        <v>Line 4</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1111</v>
      </c>
      <c r="B1046" s="37" t="s">
        <v>11401</v>
      </c>
      <c r="C1046" s="37" t="s">
        <v>9280</v>
      </c>
      <c r="D1046" s="37" t="s">
        <v>84</v>
      </c>
      <c r="E1046" s="37" t="s">
        <v>280</v>
      </c>
      <c r="F1046" s="37" t="s">
        <v>72</v>
      </c>
      <c r="G1046" s="37">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130</v>
      </c>
      <c r="AH1046" s="37" t="s">
        <v>518</v>
      </c>
      <c r="AI1046" s="37" t="s">
        <v>11397</v>
      </c>
      <c r="AJ1046" s="37" t="s">
        <v>74</v>
      </c>
      <c r="AK1046" s="37" t="s">
        <v>98</v>
      </c>
      <c r="AL1046" s="37" t="s">
        <v>278</v>
      </c>
      <c r="AM1046" s="37" t="s">
        <v>279</v>
      </c>
      <c r="AN1046" s="37">
        <v>10.75977</v>
      </c>
      <c r="AO1046" s="37" t="s">
        <v>68</v>
      </c>
      <c r="AP1046" s="37"/>
      <c r="AQ1046" s="37"/>
      <c r="AR1046" s="37" t="s">
        <v>68</v>
      </c>
      <c r="AS1046" s="37"/>
      <c r="AT1046" s="37"/>
      <c r="AU1046" s="37" t="s">
        <v>215</v>
      </c>
      <c r="AV1046" s="37" t="s">
        <v>216</v>
      </c>
      <c r="AW1046" s="37">
        <v>23.53201</v>
      </c>
      <c r="AX1046" s="37" t="s">
        <v>11398</v>
      </c>
      <c r="AY1046" s="37" t="s">
        <v>11399</v>
      </c>
      <c r="AZ1046" s="3">
        <v>491</v>
      </c>
      <c r="BA1046" s="37" t="s">
        <v>178</v>
      </c>
      <c r="BB1046" s="37">
        <v>491</v>
      </c>
      <c r="BC1046" s="37" t="s">
        <v>60</v>
      </c>
      <c r="BD1046" s="37" t="s">
        <v>60</v>
      </c>
      <c r="BE1046" s="37" t="s">
        <v>519</v>
      </c>
      <c r="BF1046" s="37" t="str">
        <f>IFERROR(VLOOKUP(Data_Power_app[[#This Row],[PRO ODER]],'Result'!H:J,3,0),"")</f>
        <v>LAMINATION 5</v>
      </c>
      <c r="BG1046" s="11" t="str">
        <f>IFERROR(VLOOKUP(Data_Power_app[[#This Row],[PRO ODER]]&amp;"LAM",'Real Time'!A:E,4,0),"")</f>
        <v>ML-02</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7" t="str">
        <f>IFERROR(VLOOKUP(Data_Power_app[[#This Row],[PRO ODER]],'Xuất-Delay-SLT'!B:C,2,0),"")</f>
        <v/>
      </c>
      <c r="BJ1046" s="37" t="str">
        <f>IFERROR(VLOOKUP(Data_Power_app[[#This Row],[PRO ODER]],'Plan Lean DC'!A:C,3,0),"")</f>
        <v>Line 4</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1112</v>
      </c>
      <c r="B1047" s="37" t="s">
        <v>13892</v>
      </c>
      <c r="C1047" s="37" t="s">
        <v>13893</v>
      </c>
      <c r="D1047" s="37" t="s">
        <v>84</v>
      </c>
      <c r="E1047" s="37" t="s">
        <v>395</v>
      </c>
      <c r="F1047" s="37" t="s">
        <v>72</v>
      </c>
      <c r="G1047" s="37">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7" t="s">
        <v>115</v>
      </c>
      <c r="AH1047" s="37" t="s">
        <v>201</v>
      </c>
      <c r="AI1047" s="37" t="s">
        <v>1718</v>
      </c>
      <c r="AJ1047" s="37" t="s">
        <v>74</v>
      </c>
      <c r="AK1047" s="37" t="s">
        <v>98</v>
      </c>
      <c r="AL1047" s="37" t="s">
        <v>202</v>
      </c>
      <c r="AM1047" s="37" t="s">
        <v>203</v>
      </c>
      <c r="AN1047" s="37">
        <v>364.30444999999997</v>
      </c>
      <c r="AO1047" s="37" t="s">
        <v>68</v>
      </c>
      <c r="AP1047" s="37"/>
      <c r="AQ1047" s="37"/>
      <c r="AR1047" s="37" t="s">
        <v>68</v>
      </c>
      <c r="AS1047" s="37"/>
      <c r="AT1047" s="37"/>
      <c r="AU1047" s="37" t="s">
        <v>1719</v>
      </c>
      <c r="AV1047" s="37" t="s">
        <v>1720</v>
      </c>
      <c r="AW1047" s="37">
        <v>796.81943000000001</v>
      </c>
      <c r="AX1047" s="37" t="s">
        <v>1721</v>
      </c>
      <c r="AY1047" s="37" t="s">
        <v>1722</v>
      </c>
      <c r="AZ1047" s="3">
        <v>11446</v>
      </c>
      <c r="BA1047" s="37" t="s">
        <v>178</v>
      </c>
      <c r="BB1047" s="37">
        <v>11446</v>
      </c>
      <c r="BC1047" s="37" t="s">
        <v>60</v>
      </c>
      <c r="BD1047" s="37" t="s">
        <v>60</v>
      </c>
      <c r="BE1047" s="37" t="s">
        <v>204</v>
      </c>
      <c r="BF1047" s="37" t="str">
        <f>IFERROR(VLOOKUP(Data_Power_app[[#This Row],[PRO ODER]],'Result'!H:J,3,0),"")</f>
        <v>LAMINATION 1</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1114</v>
      </c>
      <c r="B1048" s="37" t="s">
        <v>13894</v>
      </c>
      <c r="C1048" s="37" t="s">
        <v>13895</v>
      </c>
      <c r="D1048" s="37" t="s">
        <v>84</v>
      </c>
      <c r="E1048" s="37" t="s">
        <v>166</v>
      </c>
      <c r="F1048" s="37" t="s">
        <v>72</v>
      </c>
      <c r="G1048" s="37">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1385</v>
      </c>
      <c r="AI1048" s="37" t="s">
        <v>11389</v>
      </c>
      <c r="AJ1048" s="37" t="s">
        <v>74</v>
      </c>
      <c r="AK1048" s="37" t="s">
        <v>98</v>
      </c>
      <c r="AL1048" s="37" t="s">
        <v>198</v>
      </c>
      <c r="AM1048" s="37" t="s">
        <v>199</v>
      </c>
      <c r="AN1048" s="37">
        <v>25.802330000000001</v>
      </c>
      <c r="AO1048" s="37" t="s">
        <v>68</v>
      </c>
      <c r="AP1048" s="37"/>
      <c r="AQ1048" s="37"/>
      <c r="AR1048" s="37" t="s">
        <v>68</v>
      </c>
      <c r="AS1048" s="37"/>
      <c r="AT1048" s="37"/>
      <c r="AU1048" s="37" t="s">
        <v>11390</v>
      </c>
      <c r="AV1048" s="37" t="s">
        <v>11391</v>
      </c>
      <c r="AW1048" s="37">
        <v>56.430300000000003</v>
      </c>
      <c r="AX1048" s="37" t="s">
        <v>3117</v>
      </c>
      <c r="AY1048" s="37" t="s">
        <v>3118</v>
      </c>
      <c r="AZ1048" s="3">
        <v>1058</v>
      </c>
      <c r="BA1048" s="37" t="s">
        <v>60</v>
      </c>
      <c r="BB1048" s="37">
        <v>1106</v>
      </c>
      <c r="BC1048" s="37" t="s">
        <v>60</v>
      </c>
      <c r="BD1048" s="37" t="s">
        <v>60</v>
      </c>
      <c r="BE1048" s="37" t="s">
        <v>60</v>
      </c>
      <c r="BF1048" s="37" t="str">
        <f>IFERROR(VLOOKUP(Data_Power_app[[#This Row],[PRO ODER]],'Result'!H:J,3,0),"")</f>
        <v>LAMINATION 3</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1115</v>
      </c>
      <c r="B1049" s="37" t="s">
        <v>13896</v>
      </c>
      <c r="C1049" s="37" t="s">
        <v>13897</v>
      </c>
      <c r="D1049" s="37" t="s">
        <v>84</v>
      </c>
      <c r="E1049" s="37" t="s">
        <v>129</v>
      </c>
      <c r="F1049" s="37" t="s">
        <v>72</v>
      </c>
      <c r="G1049" s="37">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1723</v>
      </c>
      <c r="AI1049" s="37" t="s">
        <v>13898</v>
      </c>
      <c r="AJ1049" s="37" t="s">
        <v>74</v>
      </c>
      <c r="AK1049" s="37" t="s">
        <v>1724</v>
      </c>
      <c r="AL1049" s="37" t="s">
        <v>1725</v>
      </c>
      <c r="AM1049" s="37" t="s">
        <v>1726</v>
      </c>
      <c r="AN1049" s="37">
        <v>1.5339999999999999E-2</v>
      </c>
      <c r="AO1049" s="37" t="s">
        <v>68</v>
      </c>
      <c r="AP1049" s="37"/>
      <c r="AQ1049" s="37"/>
      <c r="AR1049" s="37" t="s">
        <v>68</v>
      </c>
      <c r="AS1049" s="37"/>
      <c r="AT1049" s="37"/>
      <c r="AU1049" s="37" t="s">
        <v>11390</v>
      </c>
      <c r="AV1049" s="37" t="s">
        <v>11391</v>
      </c>
      <c r="AW1049" s="37">
        <v>3.354E-2</v>
      </c>
      <c r="AX1049" s="37" t="s">
        <v>68</v>
      </c>
      <c r="AY1049" s="37" t="s">
        <v>68</v>
      </c>
      <c r="AZ1049" s="3" t="s">
        <v>68</v>
      </c>
      <c r="BA1049" s="37" t="s">
        <v>60</v>
      </c>
      <c r="BB1049" s="37">
        <v>2</v>
      </c>
      <c r="BC1049" s="37" t="s">
        <v>60</v>
      </c>
      <c r="BD1049" s="37" t="s">
        <v>60</v>
      </c>
      <c r="BE1049" s="37" t="s">
        <v>60</v>
      </c>
      <c r="BF1049" s="37" t="str">
        <f>IFERROR(VLOOKUP(Data_Power_app[[#This Row],[PRO ODER]],'Result'!H:J,3,0),"")</f>
        <v>LAMINATION 1</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1116</v>
      </c>
      <c r="B1050" s="37" t="s">
        <v>14580</v>
      </c>
      <c r="C1050" s="37" t="s">
        <v>14581</v>
      </c>
      <c r="D1050" s="37" t="s">
        <v>84</v>
      </c>
      <c r="E1050" s="37" t="s">
        <v>129</v>
      </c>
      <c r="F1050" s="37" t="s">
        <v>72</v>
      </c>
      <c r="G1050" s="37">
        <v>94</v>
      </c>
      <c r="H1050" s="4">
        <v>45834</v>
      </c>
      <c r="I1050" s="4">
        <v>45832</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491</v>
      </c>
      <c r="AI1050" s="37" t="s">
        <v>10999</v>
      </c>
      <c r="AJ1050" s="37" t="s">
        <v>74</v>
      </c>
      <c r="AK1050" s="37" t="s">
        <v>65</v>
      </c>
      <c r="AL1050" s="37" t="s">
        <v>213</v>
      </c>
      <c r="AM1050" s="37" t="s">
        <v>214</v>
      </c>
      <c r="AN1050" s="37">
        <v>2.0128300000000001</v>
      </c>
      <c r="AO1050" s="37" t="s">
        <v>68</v>
      </c>
      <c r="AP1050" s="37"/>
      <c r="AQ1050" s="37"/>
      <c r="AR1050" s="37" t="s">
        <v>68</v>
      </c>
      <c r="AS1050" s="37"/>
      <c r="AT1050" s="37"/>
      <c r="AU1050" s="37" t="s">
        <v>134</v>
      </c>
      <c r="AV1050" s="37" t="s">
        <v>135</v>
      </c>
      <c r="AW1050" s="37">
        <v>4.4026100000000001</v>
      </c>
      <c r="AX1050" s="37" t="s">
        <v>176</v>
      </c>
      <c r="AY1050" s="37" t="s">
        <v>177</v>
      </c>
      <c r="AZ1050" s="3">
        <v>94</v>
      </c>
      <c r="BA1050" s="37" t="s">
        <v>60</v>
      </c>
      <c r="BB1050" s="37">
        <v>94</v>
      </c>
      <c r="BC1050" s="37" t="s">
        <v>60</v>
      </c>
      <c r="BD1050" s="37" t="s">
        <v>60</v>
      </c>
      <c r="BE1050" s="37" t="s">
        <v>60</v>
      </c>
      <c r="BF1050" s="37" t="str">
        <f>IFERROR(VLOOKUP(Data_Power_app[[#This Row],[PRO ODER]],'Result'!H:J,3,0),"")</f>
        <v>LAMINATION 4</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1118</v>
      </c>
      <c r="B1051" s="37" t="s">
        <v>8392</v>
      </c>
      <c r="C1051" s="37" t="s">
        <v>8393</v>
      </c>
      <c r="D1051" s="37" t="s">
        <v>187</v>
      </c>
      <c r="E1051" s="37" t="s">
        <v>110</v>
      </c>
      <c r="F1051" s="37" t="s">
        <v>59</v>
      </c>
      <c r="G1051" s="37">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7" t="s">
        <v>86</v>
      </c>
      <c r="AH1051" s="37" t="s">
        <v>321</v>
      </c>
      <c r="AI1051" s="37" t="s">
        <v>8394</v>
      </c>
      <c r="AJ1051" s="37" t="s">
        <v>322</v>
      </c>
      <c r="AK1051" s="37" t="s">
        <v>98</v>
      </c>
      <c r="AL1051" s="37" t="s">
        <v>393</v>
      </c>
      <c r="AM1051" s="37" t="s">
        <v>394</v>
      </c>
      <c r="AN1051" s="37">
        <v>13.488</v>
      </c>
      <c r="AO1051" s="37" t="s">
        <v>68</v>
      </c>
      <c r="AP1051" s="37"/>
      <c r="AQ1051" s="37"/>
      <c r="AR1051" s="37" t="s">
        <v>68</v>
      </c>
      <c r="AS1051" s="37"/>
      <c r="AT1051" s="37"/>
      <c r="AU1051" s="37" t="s">
        <v>3918</v>
      </c>
      <c r="AV1051" s="37" t="s">
        <v>3919</v>
      </c>
      <c r="AW1051" s="37">
        <v>58.990679999999998</v>
      </c>
      <c r="AX1051" s="37" t="s">
        <v>8395</v>
      </c>
      <c r="AY1051" s="37" t="s">
        <v>8396</v>
      </c>
      <c r="AZ1051" s="3">
        <v>726</v>
      </c>
      <c r="BA1051" s="37" t="s">
        <v>60</v>
      </c>
      <c r="BB1051" s="37">
        <v>726</v>
      </c>
      <c r="BC1051" s="37" t="s">
        <v>60</v>
      </c>
      <c r="BD1051" s="37" t="s">
        <v>60</v>
      </c>
      <c r="BE1051" s="37" t="s">
        <v>60</v>
      </c>
      <c r="BF1051" s="37" t="str">
        <f>IFERROR(VLOOKUP(Data_Power_app[[#This Row],[PRO ODER]],'Result'!H:J,3,0),"")</f>
        <v>LAMINATION 4</v>
      </c>
      <c r="BG1051" s="11" t="str">
        <f>IFERROR(VLOOKUP(Data_Power_app[[#This Row],[PRO ODER]]&amp;"LAM",'Real Time'!A:E,4,0),"")</f>
        <v>ML-05</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1119</v>
      </c>
      <c r="B1052" s="37" t="s">
        <v>8397</v>
      </c>
      <c r="C1052" s="37" t="s">
        <v>8398</v>
      </c>
      <c r="D1052" s="37" t="s">
        <v>187</v>
      </c>
      <c r="E1052" s="37" t="s">
        <v>110</v>
      </c>
      <c r="F1052" s="37" t="s">
        <v>59</v>
      </c>
      <c r="G1052" s="37">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7" t="s">
        <v>86</v>
      </c>
      <c r="AH1052" s="37" t="s">
        <v>321</v>
      </c>
      <c r="AI1052" s="37" t="s">
        <v>8394</v>
      </c>
      <c r="AJ1052" s="37" t="s">
        <v>322</v>
      </c>
      <c r="AK1052" s="37" t="s">
        <v>98</v>
      </c>
      <c r="AL1052" s="37" t="s">
        <v>393</v>
      </c>
      <c r="AM1052" s="37" t="s">
        <v>394</v>
      </c>
      <c r="AN1052" s="37">
        <v>7.9378299999999999</v>
      </c>
      <c r="AO1052" s="37" t="s">
        <v>68</v>
      </c>
      <c r="AP1052" s="37"/>
      <c r="AQ1052" s="37"/>
      <c r="AR1052" s="37" t="s">
        <v>68</v>
      </c>
      <c r="AS1052" s="37"/>
      <c r="AT1052" s="37"/>
      <c r="AU1052" s="37" t="s">
        <v>3918</v>
      </c>
      <c r="AV1052" s="37" t="s">
        <v>3919</v>
      </c>
      <c r="AW1052" s="37">
        <v>34.716920000000002</v>
      </c>
      <c r="AX1052" s="37" t="s">
        <v>8395</v>
      </c>
      <c r="AY1052" s="37" t="s">
        <v>8396</v>
      </c>
      <c r="AZ1052" s="3">
        <v>425</v>
      </c>
      <c r="BA1052" s="37" t="s">
        <v>60</v>
      </c>
      <c r="BB1052" s="37">
        <v>425</v>
      </c>
      <c r="BC1052" s="37" t="s">
        <v>60</v>
      </c>
      <c r="BD1052" s="37" t="s">
        <v>60</v>
      </c>
      <c r="BE1052" s="37" t="s">
        <v>60</v>
      </c>
      <c r="BF1052" s="37" t="str">
        <f>IFERROR(VLOOKUP(Data_Power_app[[#This Row],[PRO ODER]],'Result'!H:J,3,0),"")</f>
        <v>LAMINATION 4</v>
      </c>
      <c r="BG1052" s="11" t="str">
        <f>IFERROR(VLOOKUP(Data_Power_app[[#This Row],[PRO ODER]]&amp;"LAM",'Real Time'!A:E,4,0),"")</f>
        <v>ML-05</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1120</v>
      </c>
      <c r="B1053" s="37" t="s">
        <v>11939</v>
      </c>
      <c r="C1053" s="37" t="s">
        <v>11940</v>
      </c>
      <c r="D1053" s="37" t="s">
        <v>113</v>
      </c>
      <c r="E1053" s="37" t="s">
        <v>114</v>
      </c>
      <c r="F1053" s="37" t="s">
        <v>72</v>
      </c>
      <c r="G1053" s="37">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116</v>
      </c>
      <c r="AI1053" s="37" t="s">
        <v>8355</v>
      </c>
      <c r="AJ1053" s="37" t="s">
        <v>74</v>
      </c>
      <c r="AK1053" s="37" t="s">
        <v>98</v>
      </c>
      <c r="AL1053" s="37" t="s">
        <v>2562</v>
      </c>
      <c r="AM1053" s="37" t="s">
        <v>2563</v>
      </c>
      <c r="AN1053" s="37">
        <v>22.478760000000001</v>
      </c>
      <c r="AO1053" s="37" t="s">
        <v>68</v>
      </c>
      <c r="AP1053" s="37"/>
      <c r="AQ1053" s="37"/>
      <c r="AR1053" s="37" t="s">
        <v>68</v>
      </c>
      <c r="AS1053" s="37"/>
      <c r="AT1053" s="37"/>
      <c r="AU1053" s="37" t="s">
        <v>2564</v>
      </c>
      <c r="AV1053" s="37" t="s">
        <v>2565</v>
      </c>
      <c r="AW1053" s="37">
        <v>49.149720000000002</v>
      </c>
      <c r="AX1053" s="37" t="s">
        <v>8356</v>
      </c>
      <c r="AY1053" s="37" t="s">
        <v>8357</v>
      </c>
      <c r="AZ1053" s="3">
        <v>1200</v>
      </c>
      <c r="BA1053" s="37" t="s">
        <v>60</v>
      </c>
      <c r="BB1053" s="37">
        <v>1200</v>
      </c>
      <c r="BC1053" s="37" t="s">
        <v>60</v>
      </c>
      <c r="BD1053" s="37" t="s">
        <v>60</v>
      </c>
      <c r="BE1053" s="37" t="s">
        <v>60</v>
      </c>
      <c r="BF1053" s="37" t="str">
        <f>IFERROR(VLOOKUP(Data_Power_app[[#This Row],[PRO ODER]],'Result'!H:J,3,0),"")</f>
        <v>LAMINATION 2</v>
      </c>
      <c r="BG1053" s="11"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7" t="str">
        <f>IFERROR(VLOOKUP(Data_Power_app[[#This Row],[PRO ODER]],'Xuất-Delay-SLT'!B:C,2,0),"")</f>
        <v/>
      </c>
      <c r="BJ1053" s="37" t="str">
        <f>IFERROR(VLOOKUP(Data_Power_app[[#This Row],[PRO ODER]],'Plan Lean DC'!A:C,3,0),"")</f>
        <v>Line 7</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1121</v>
      </c>
      <c r="B1054" s="37" t="s">
        <v>11941</v>
      </c>
      <c r="C1054" s="37" t="s">
        <v>11942</v>
      </c>
      <c r="D1054" s="37" t="s">
        <v>113</v>
      </c>
      <c r="E1054" s="37" t="s">
        <v>114</v>
      </c>
      <c r="F1054" s="37" t="s">
        <v>72</v>
      </c>
      <c r="G1054" s="37">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116</v>
      </c>
      <c r="AI1054" s="37" t="s">
        <v>8355</v>
      </c>
      <c r="AJ1054" s="37" t="s">
        <v>74</v>
      </c>
      <c r="AK1054" s="37" t="s">
        <v>98</v>
      </c>
      <c r="AL1054" s="37" t="s">
        <v>2562</v>
      </c>
      <c r="AM1054" s="37" t="s">
        <v>2563</v>
      </c>
      <c r="AN1054" s="37">
        <v>31.862559999999998</v>
      </c>
      <c r="AO1054" s="37" t="s">
        <v>68</v>
      </c>
      <c r="AP1054" s="37"/>
      <c r="AQ1054" s="37"/>
      <c r="AR1054" s="37" t="s">
        <v>68</v>
      </c>
      <c r="AS1054" s="37"/>
      <c r="AT1054" s="37"/>
      <c r="AU1054" s="37" t="s">
        <v>2564</v>
      </c>
      <c r="AV1054" s="37" t="s">
        <v>2565</v>
      </c>
      <c r="AW1054" s="37">
        <v>69.666529999999995</v>
      </c>
      <c r="AX1054" s="37" t="s">
        <v>8356</v>
      </c>
      <c r="AY1054" s="37" t="s">
        <v>8357</v>
      </c>
      <c r="AZ1054" s="3">
        <v>1728</v>
      </c>
      <c r="BA1054" s="37" t="s">
        <v>60</v>
      </c>
      <c r="BB1054" s="37">
        <v>1728</v>
      </c>
      <c r="BC1054" s="37" t="s">
        <v>60</v>
      </c>
      <c r="BD1054" s="37" t="s">
        <v>60</v>
      </c>
      <c r="BE1054" s="37" t="s">
        <v>60</v>
      </c>
      <c r="BF1054" s="37" t="str">
        <f>IFERROR(VLOOKUP(Data_Power_app[[#This Row],[PRO ODER]],'Result'!H:J,3,0),"")</f>
        <v>LAMINATION 2</v>
      </c>
      <c r="BG1054" s="11"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7" t="str">
        <f>IFERROR(VLOOKUP(Data_Power_app[[#This Row],[PRO ODER]],'Xuất-Delay-SLT'!B:C,2,0),"")</f>
        <v/>
      </c>
      <c r="BJ1054" s="37" t="str">
        <f>IFERROR(VLOOKUP(Data_Power_app[[#This Row],[PRO ODER]],'Plan Lean DC'!A:C,3,0),"")</f>
        <v>Line 7</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1122</v>
      </c>
      <c r="B1055" s="37" t="s">
        <v>13899</v>
      </c>
      <c r="C1055" s="37" t="s">
        <v>13900</v>
      </c>
      <c r="D1055" s="37" t="s">
        <v>84</v>
      </c>
      <c r="E1055" s="37" t="s">
        <v>129</v>
      </c>
      <c r="F1055" s="37" t="s">
        <v>72</v>
      </c>
      <c r="G1055" s="37">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115</v>
      </c>
      <c r="AH1055" s="37" t="s">
        <v>13901</v>
      </c>
      <c r="AI1055" s="37" t="s">
        <v>13902</v>
      </c>
      <c r="AJ1055" s="37" t="s">
        <v>74</v>
      </c>
      <c r="AK1055" s="37" t="s">
        <v>458</v>
      </c>
      <c r="AL1055" s="37" t="s">
        <v>274</v>
      </c>
      <c r="AM1055" s="37" t="s">
        <v>275</v>
      </c>
      <c r="AN1055" s="37">
        <v>2.6499999999999999E-2</v>
      </c>
      <c r="AO1055" s="37" t="s">
        <v>68</v>
      </c>
      <c r="AP1055" s="37"/>
      <c r="AQ1055" s="37"/>
      <c r="AR1055" s="37" t="s">
        <v>68</v>
      </c>
      <c r="AS1055" s="37"/>
      <c r="AT1055" s="37"/>
      <c r="AU1055" s="37" t="s">
        <v>11390</v>
      </c>
      <c r="AV1055" s="37" t="s">
        <v>11391</v>
      </c>
      <c r="AW1055" s="37">
        <v>5.7939999999999998E-2</v>
      </c>
      <c r="AX1055" s="37" t="s">
        <v>68</v>
      </c>
      <c r="AY1055" s="37" t="s">
        <v>68</v>
      </c>
      <c r="AZ1055" s="3" t="s">
        <v>68</v>
      </c>
      <c r="BA1055" s="37" t="s">
        <v>60</v>
      </c>
      <c r="BB1055" s="37">
        <v>2</v>
      </c>
      <c r="BC1055" s="37" t="s">
        <v>60</v>
      </c>
      <c r="BD1055" s="37" t="s">
        <v>60</v>
      </c>
      <c r="BE1055" s="37" t="s">
        <v>60</v>
      </c>
      <c r="BF1055" s="37" t="str">
        <f>IFERROR(VLOOKUP(Data_Power_app[[#This Row],[PRO ODER]],'Result'!H:J,3,0),"")</f>
        <v>LAMINATION 1</v>
      </c>
      <c r="BG1055" s="11" t="str">
        <f>IFERROR(VLOOKUP(Data_Power_app[[#This Row],[PRO ODER]]&amp;"LAM",'Real Time'!A:E,4,0),"")</f>
        <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1125</v>
      </c>
      <c r="B1056" s="37" t="s">
        <v>11402</v>
      </c>
      <c r="C1056" s="37" t="s">
        <v>9428</v>
      </c>
      <c r="D1056" s="37" t="s">
        <v>187</v>
      </c>
      <c r="E1056" s="37" t="s">
        <v>245</v>
      </c>
      <c r="F1056" s="37" t="s">
        <v>72</v>
      </c>
      <c r="G1056" s="37">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246</v>
      </c>
      <c r="AI1056" s="37" t="s">
        <v>8383</v>
      </c>
      <c r="AJ1056" s="37" t="s">
        <v>74</v>
      </c>
      <c r="AK1056" s="37" t="s">
        <v>98</v>
      </c>
      <c r="AL1056" s="37" t="s">
        <v>247</v>
      </c>
      <c r="AM1056" s="37" t="s">
        <v>248</v>
      </c>
      <c r="AN1056" s="37">
        <v>63.55809</v>
      </c>
      <c r="AO1056" s="37" t="s">
        <v>68</v>
      </c>
      <c r="AP1056" s="37"/>
      <c r="AQ1056" s="37"/>
      <c r="AR1056" s="37" t="s">
        <v>68</v>
      </c>
      <c r="AS1056" s="37"/>
      <c r="AT1056" s="37"/>
      <c r="AU1056" s="37" t="s">
        <v>418</v>
      </c>
      <c r="AV1056" s="37" t="s">
        <v>419</v>
      </c>
      <c r="AW1056" s="37">
        <v>138.98926</v>
      </c>
      <c r="AX1056" s="37" t="s">
        <v>8384</v>
      </c>
      <c r="AY1056" s="37" t="s">
        <v>8385</v>
      </c>
      <c r="AZ1056" s="3">
        <v>2369</v>
      </c>
      <c r="BA1056" s="37" t="s">
        <v>178</v>
      </c>
      <c r="BB1056" s="37">
        <v>2369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Line 7</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1126</v>
      </c>
      <c r="B1057" s="37" t="s">
        <v>11403</v>
      </c>
      <c r="C1057" s="37" t="s">
        <v>9429</v>
      </c>
      <c r="D1057" s="37" t="s">
        <v>187</v>
      </c>
      <c r="E1057" s="37" t="s">
        <v>245</v>
      </c>
      <c r="F1057" s="37" t="s">
        <v>72</v>
      </c>
      <c r="G1057" s="37">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8383</v>
      </c>
      <c r="AJ1057" s="37" t="s">
        <v>74</v>
      </c>
      <c r="AK1057" s="37" t="s">
        <v>98</v>
      </c>
      <c r="AL1057" s="37" t="s">
        <v>247</v>
      </c>
      <c r="AM1057" s="37" t="s">
        <v>248</v>
      </c>
      <c r="AN1057" s="37">
        <v>41.543840000000003</v>
      </c>
      <c r="AO1057" s="37" t="s">
        <v>68</v>
      </c>
      <c r="AP1057" s="37"/>
      <c r="AQ1057" s="37"/>
      <c r="AR1057" s="37" t="s">
        <v>68</v>
      </c>
      <c r="AS1057" s="37"/>
      <c r="AT1057" s="37"/>
      <c r="AU1057" s="37" t="s">
        <v>418</v>
      </c>
      <c r="AV1057" s="37" t="s">
        <v>419</v>
      </c>
      <c r="AW1057" s="37">
        <v>90.848299999999995</v>
      </c>
      <c r="AX1057" s="37" t="s">
        <v>8384</v>
      </c>
      <c r="AY1057" s="37" t="s">
        <v>8385</v>
      </c>
      <c r="AZ1057" s="3">
        <v>1553</v>
      </c>
      <c r="BA1057" s="37" t="s">
        <v>178</v>
      </c>
      <c r="BB1057" s="37">
        <v>1553</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Line 7</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1127</v>
      </c>
      <c r="B1058" s="37" t="s">
        <v>11404</v>
      </c>
      <c r="C1058" s="37" t="s">
        <v>9430</v>
      </c>
      <c r="D1058" s="37" t="s">
        <v>187</v>
      </c>
      <c r="E1058" s="37" t="s">
        <v>245</v>
      </c>
      <c r="F1058" s="37" t="s">
        <v>72</v>
      </c>
      <c r="G1058" s="37">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130</v>
      </c>
      <c r="AH1058" s="37" t="s">
        <v>246</v>
      </c>
      <c r="AI1058" s="37" t="s">
        <v>8383</v>
      </c>
      <c r="AJ1058" s="37" t="s">
        <v>74</v>
      </c>
      <c r="AK1058" s="37" t="s">
        <v>98</v>
      </c>
      <c r="AL1058" s="37" t="s">
        <v>247</v>
      </c>
      <c r="AM1058" s="37" t="s">
        <v>248</v>
      </c>
      <c r="AN1058" s="37">
        <v>65.67165</v>
      </c>
      <c r="AO1058" s="37" t="s">
        <v>68</v>
      </c>
      <c r="AP1058" s="37"/>
      <c r="AQ1058" s="37"/>
      <c r="AR1058" s="37" t="s">
        <v>68</v>
      </c>
      <c r="AS1058" s="37"/>
      <c r="AT1058" s="37"/>
      <c r="AU1058" s="37" t="s">
        <v>418</v>
      </c>
      <c r="AV1058" s="37" t="s">
        <v>419</v>
      </c>
      <c r="AW1058" s="37">
        <v>143.61203</v>
      </c>
      <c r="AX1058" s="37" t="s">
        <v>8384</v>
      </c>
      <c r="AY1058" s="37" t="s">
        <v>8385</v>
      </c>
      <c r="AZ1058" s="3">
        <v>2453</v>
      </c>
      <c r="BA1058" s="37" t="s">
        <v>178</v>
      </c>
      <c r="BB1058" s="37">
        <v>2453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Line 7</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1128</v>
      </c>
      <c r="B1059" s="37" t="s">
        <v>11405</v>
      </c>
      <c r="C1059" s="37" t="s">
        <v>9431</v>
      </c>
      <c r="D1059" s="37" t="s">
        <v>187</v>
      </c>
      <c r="E1059" s="37" t="s">
        <v>245</v>
      </c>
      <c r="F1059" s="37" t="s">
        <v>72</v>
      </c>
      <c r="G1059" s="37">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246</v>
      </c>
      <c r="AI1059" s="37" t="s">
        <v>8383</v>
      </c>
      <c r="AJ1059" s="37" t="s">
        <v>74</v>
      </c>
      <c r="AK1059" s="37" t="s">
        <v>98</v>
      </c>
      <c r="AL1059" s="37" t="s">
        <v>247</v>
      </c>
      <c r="AM1059" s="37" t="s">
        <v>248</v>
      </c>
      <c r="AN1059" s="37">
        <v>48.133319999999998</v>
      </c>
      <c r="AO1059" s="37" t="s">
        <v>68</v>
      </c>
      <c r="AP1059" s="37"/>
      <c r="AQ1059" s="37"/>
      <c r="AR1059" s="37" t="s">
        <v>68</v>
      </c>
      <c r="AS1059" s="37"/>
      <c r="AT1059" s="37"/>
      <c r="AU1059" s="37" t="s">
        <v>418</v>
      </c>
      <c r="AV1059" s="37" t="s">
        <v>419</v>
      </c>
      <c r="AW1059" s="37">
        <v>105.25733</v>
      </c>
      <c r="AX1059" s="37" t="s">
        <v>8384</v>
      </c>
      <c r="AY1059" s="37" t="s">
        <v>8385</v>
      </c>
      <c r="AZ1059" s="3">
        <v>1817</v>
      </c>
      <c r="BA1059" s="37" t="s">
        <v>178</v>
      </c>
      <c r="BB1059" s="37">
        <v>1817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Line 7</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1129</v>
      </c>
      <c r="B1060" s="37" t="s">
        <v>11406</v>
      </c>
      <c r="C1060" s="37" t="s">
        <v>9432</v>
      </c>
      <c r="D1060" s="37" t="s">
        <v>187</v>
      </c>
      <c r="E1060" s="37" t="s">
        <v>245</v>
      </c>
      <c r="F1060" s="37" t="s">
        <v>72</v>
      </c>
      <c r="G1060" s="37">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900</v>
      </c>
      <c r="AH1060" s="37" t="s">
        <v>246</v>
      </c>
      <c r="AI1060" s="37" t="s">
        <v>8383</v>
      </c>
      <c r="AJ1060" s="37" t="s">
        <v>74</v>
      </c>
      <c r="AK1060" s="37" t="s">
        <v>98</v>
      </c>
      <c r="AL1060" s="37" t="s">
        <v>247</v>
      </c>
      <c r="AM1060" s="37" t="s">
        <v>248</v>
      </c>
      <c r="AN1060" s="37">
        <v>20.342479999999998</v>
      </c>
      <c r="AO1060" s="37" t="s">
        <v>68</v>
      </c>
      <c r="AP1060" s="37"/>
      <c r="AQ1060" s="37"/>
      <c r="AR1060" s="37" t="s">
        <v>68</v>
      </c>
      <c r="AS1060" s="37"/>
      <c r="AT1060" s="37"/>
      <c r="AU1060" s="37" t="s">
        <v>418</v>
      </c>
      <c r="AV1060" s="37" t="s">
        <v>419</v>
      </c>
      <c r="AW1060" s="37">
        <v>44.485329999999998</v>
      </c>
      <c r="AX1060" s="37" t="s">
        <v>8384</v>
      </c>
      <c r="AY1060" s="37" t="s">
        <v>8385</v>
      </c>
      <c r="AZ1060" s="3">
        <v>749</v>
      </c>
      <c r="BA1060" s="37" t="s">
        <v>178</v>
      </c>
      <c r="BB1060" s="37">
        <v>749</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1130</v>
      </c>
      <c r="B1061" s="37" t="s">
        <v>11407</v>
      </c>
      <c r="C1061" s="37" t="s">
        <v>9433</v>
      </c>
      <c r="D1061" s="37" t="s">
        <v>187</v>
      </c>
      <c r="E1061" s="37" t="s">
        <v>245</v>
      </c>
      <c r="F1061" s="37" t="s">
        <v>72</v>
      </c>
      <c r="G1061" s="37">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8383</v>
      </c>
      <c r="AJ1061" s="37" t="s">
        <v>74</v>
      </c>
      <c r="AK1061" s="37" t="s">
        <v>98</v>
      </c>
      <c r="AL1061" s="37" t="s">
        <v>247</v>
      </c>
      <c r="AM1061" s="37" t="s">
        <v>248</v>
      </c>
      <c r="AN1061" s="37">
        <v>9.7621800000000007</v>
      </c>
      <c r="AO1061" s="37" t="s">
        <v>68</v>
      </c>
      <c r="AP1061" s="37"/>
      <c r="AQ1061" s="37"/>
      <c r="AR1061" s="37" t="s">
        <v>68</v>
      </c>
      <c r="AS1061" s="37"/>
      <c r="AT1061" s="37"/>
      <c r="AU1061" s="37" t="s">
        <v>418</v>
      </c>
      <c r="AV1061" s="37" t="s">
        <v>419</v>
      </c>
      <c r="AW1061" s="37">
        <v>21.34815</v>
      </c>
      <c r="AX1061" s="37" t="s">
        <v>8384</v>
      </c>
      <c r="AY1061" s="37" t="s">
        <v>8385</v>
      </c>
      <c r="AZ1061" s="3">
        <v>365</v>
      </c>
      <c r="BA1061" s="37" t="s">
        <v>178</v>
      </c>
      <c r="BB1061" s="37">
        <v>365</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Line 7</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1131</v>
      </c>
      <c r="B1062" s="37" t="s">
        <v>11408</v>
      </c>
      <c r="C1062" s="37" t="s">
        <v>9434</v>
      </c>
      <c r="D1062" s="37" t="s">
        <v>187</v>
      </c>
      <c r="E1062" s="37" t="s">
        <v>245</v>
      </c>
      <c r="F1062" s="37" t="s">
        <v>72</v>
      </c>
      <c r="G1062" s="37">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900</v>
      </c>
      <c r="AH1062" s="37" t="s">
        <v>246</v>
      </c>
      <c r="AI1062" s="37" t="s">
        <v>8383</v>
      </c>
      <c r="AJ1062" s="37" t="s">
        <v>74</v>
      </c>
      <c r="AK1062" s="37" t="s">
        <v>98</v>
      </c>
      <c r="AL1062" s="37" t="s">
        <v>247</v>
      </c>
      <c r="AM1062" s="37" t="s">
        <v>248</v>
      </c>
      <c r="AN1062" s="37">
        <v>30.718810000000001</v>
      </c>
      <c r="AO1062" s="37" t="s">
        <v>68</v>
      </c>
      <c r="AP1062" s="37"/>
      <c r="AQ1062" s="37"/>
      <c r="AR1062" s="37" t="s">
        <v>68</v>
      </c>
      <c r="AS1062" s="37"/>
      <c r="AT1062" s="37"/>
      <c r="AU1062" s="37" t="s">
        <v>418</v>
      </c>
      <c r="AV1062" s="37" t="s">
        <v>419</v>
      </c>
      <c r="AW1062" s="37">
        <v>67.175319999999999</v>
      </c>
      <c r="AX1062" s="37" t="s">
        <v>8384</v>
      </c>
      <c r="AY1062" s="37" t="s">
        <v>8385</v>
      </c>
      <c r="AZ1062" s="3">
        <v>1133</v>
      </c>
      <c r="BA1062" s="37" t="s">
        <v>178</v>
      </c>
      <c r="BB1062" s="37">
        <v>1133</v>
      </c>
      <c r="BC1062" s="37" t="s">
        <v>60</v>
      </c>
      <c r="BD1062" s="37" t="s">
        <v>60</v>
      </c>
      <c r="BE1062" s="37" t="s">
        <v>251</v>
      </c>
      <c r="BF1062" s="37" t="str">
        <f>IFERROR(VLOOKUP(Data_Power_app[[#This Row],[PRO ODER]],'Result'!H:J,3,0),"")</f>
        <v>LAMINATION 4</v>
      </c>
      <c r="BG1062" s="11"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1132</v>
      </c>
      <c r="B1063" s="37" t="s">
        <v>11409</v>
      </c>
      <c r="C1063" s="37" t="s">
        <v>9435</v>
      </c>
      <c r="D1063" s="37" t="s">
        <v>187</v>
      </c>
      <c r="E1063" s="37" t="s">
        <v>245</v>
      </c>
      <c r="F1063" s="37" t="s">
        <v>72</v>
      </c>
      <c r="G1063" s="37">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900</v>
      </c>
      <c r="AH1063" s="37" t="s">
        <v>246</v>
      </c>
      <c r="AI1063" s="37" t="s">
        <v>8383</v>
      </c>
      <c r="AJ1063" s="37" t="s">
        <v>74</v>
      </c>
      <c r="AK1063" s="37" t="s">
        <v>98</v>
      </c>
      <c r="AL1063" s="37" t="s">
        <v>247</v>
      </c>
      <c r="AM1063" s="37" t="s">
        <v>248</v>
      </c>
      <c r="AN1063" s="37">
        <v>29.567589999999999</v>
      </c>
      <c r="AO1063" s="37" t="s">
        <v>68</v>
      </c>
      <c r="AP1063" s="37"/>
      <c r="AQ1063" s="37"/>
      <c r="AR1063" s="37" t="s">
        <v>68</v>
      </c>
      <c r="AS1063" s="37"/>
      <c r="AT1063" s="37"/>
      <c r="AU1063" s="37" t="s">
        <v>418</v>
      </c>
      <c r="AV1063" s="37" t="s">
        <v>419</v>
      </c>
      <c r="AW1063" s="37">
        <v>64.658799999999999</v>
      </c>
      <c r="AX1063" s="37" t="s">
        <v>8384</v>
      </c>
      <c r="AY1063" s="37" t="s">
        <v>8385</v>
      </c>
      <c r="AZ1063" s="3">
        <v>1097</v>
      </c>
      <c r="BA1063" s="37" t="s">
        <v>178</v>
      </c>
      <c r="BB1063" s="37">
        <v>1097</v>
      </c>
      <c r="BC1063" s="37" t="s">
        <v>60</v>
      </c>
      <c r="BD1063" s="37" t="s">
        <v>60</v>
      </c>
      <c r="BE1063" s="37" t="s">
        <v>251</v>
      </c>
      <c r="BF1063" s="37" t="str">
        <f>IFERROR(VLOOKUP(Data_Power_app[[#This Row],[PRO ODER]],'Result'!H:J,3,0),"")</f>
        <v>LAMINATION 4</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1133</v>
      </c>
      <c r="B1064" s="37" t="s">
        <v>11410</v>
      </c>
      <c r="C1064" s="37" t="s">
        <v>9436</v>
      </c>
      <c r="D1064" s="37" t="s">
        <v>187</v>
      </c>
      <c r="E1064" s="37" t="s">
        <v>245</v>
      </c>
      <c r="F1064" s="37" t="s">
        <v>72</v>
      </c>
      <c r="G1064" s="37">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246</v>
      </c>
      <c r="AI1064" s="37" t="s">
        <v>8383</v>
      </c>
      <c r="AJ1064" s="37" t="s">
        <v>74</v>
      </c>
      <c r="AK1064" s="37" t="s">
        <v>98</v>
      </c>
      <c r="AL1064" s="37" t="s">
        <v>247</v>
      </c>
      <c r="AM1064" s="37" t="s">
        <v>248</v>
      </c>
      <c r="AN1064" s="37">
        <v>108.09607</v>
      </c>
      <c r="AO1064" s="37" t="s">
        <v>68</v>
      </c>
      <c r="AP1064" s="37"/>
      <c r="AQ1064" s="37"/>
      <c r="AR1064" s="37" t="s">
        <v>68</v>
      </c>
      <c r="AS1064" s="37"/>
      <c r="AT1064" s="37"/>
      <c r="AU1064" s="37" t="s">
        <v>418</v>
      </c>
      <c r="AV1064" s="37" t="s">
        <v>419</v>
      </c>
      <c r="AW1064" s="37">
        <v>236.38612000000001</v>
      </c>
      <c r="AX1064" s="37" t="s">
        <v>8384</v>
      </c>
      <c r="AY1064" s="37" t="s">
        <v>8385</v>
      </c>
      <c r="AZ1064" s="3">
        <v>4001</v>
      </c>
      <c r="BA1064" s="37" t="s">
        <v>178</v>
      </c>
      <c r="BB1064" s="37">
        <v>4001</v>
      </c>
      <c r="BC1064" s="37" t="s">
        <v>60</v>
      </c>
      <c r="BD1064" s="37" t="s">
        <v>60</v>
      </c>
      <c r="BE1064" s="37" t="s">
        <v>251</v>
      </c>
      <c r="BF1064" s="37" t="str">
        <f>IFERROR(VLOOKUP(Data_Power_app[[#This Row],[PRO ODER]],'Result'!H:J,3,0),"")</f>
        <v>LAMINATION 4</v>
      </c>
      <c r="BG1064" s="11"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7" t="str">
        <f>IFERROR(VLOOKUP(Data_Power_app[[#This Row],[PRO ODER]],'Xuất-Delay-SLT'!B:C,2,0),"")</f>
        <v/>
      </c>
      <c r="BJ1064" s="37" t="str">
        <f>IFERROR(VLOOKUP(Data_Power_app[[#This Row],[PRO ODER]],'Plan Lean DC'!A:C,3,0),"")</f>
        <v>Line 7</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1134</v>
      </c>
      <c r="B1065" s="37" t="s">
        <v>11411</v>
      </c>
      <c r="C1065" s="37" t="s">
        <v>9437</v>
      </c>
      <c r="D1065" s="37" t="s">
        <v>187</v>
      </c>
      <c r="E1065" s="37" t="s">
        <v>245</v>
      </c>
      <c r="F1065" s="37" t="s">
        <v>72</v>
      </c>
      <c r="G1065" s="37">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246</v>
      </c>
      <c r="AI1065" s="37" t="s">
        <v>8383</v>
      </c>
      <c r="AJ1065" s="37" t="s">
        <v>74</v>
      </c>
      <c r="AK1065" s="37" t="s">
        <v>98</v>
      </c>
      <c r="AL1065" s="37" t="s">
        <v>247</v>
      </c>
      <c r="AM1065" s="37" t="s">
        <v>248</v>
      </c>
      <c r="AN1065" s="37">
        <v>108.09607</v>
      </c>
      <c r="AO1065" s="37" t="s">
        <v>68</v>
      </c>
      <c r="AP1065" s="37"/>
      <c r="AQ1065" s="37"/>
      <c r="AR1065" s="37" t="s">
        <v>68</v>
      </c>
      <c r="AS1065" s="37"/>
      <c r="AT1065" s="37"/>
      <c r="AU1065" s="37" t="s">
        <v>418</v>
      </c>
      <c r="AV1065" s="37" t="s">
        <v>419</v>
      </c>
      <c r="AW1065" s="37">
        <v>236.38612000000001</v>
      </c>
      <c r="AX1065" s="37" t="s">
        <v>8384</v>
      </c>
      <c r="AY1065" s="37" t="s">
        <v>8385</v>
      </c>
      <c r="AZ1065" s="3">
        <v>4001</v>
      </c>
      <c r="BA1065" s="37" t="s">
        <v>178</v>
      </c>
      <c r="BB1065" s="37">
        <v>4001</v>
      </c>
      <c r="BC1065" s="37" t="s">
        <v>60</v>
      </c>
      <c r="BD1065" s="37" t="s">
        <v>60</v>
      </c>
      <c r="BE1065" s="37" t="s">
        <v>251</v>
      </c>
      <c r="BF1065" s="37" t="str">
        <f>IFERROR(VLOOKUP(Data_Power_app[[#This Row],[PRO ODER]],'Result'!H:J,3,0),"")</f>
        <v>LAMINATION 4</v>
      </c>
      <c r="BG1065" s="11" t="str">
        <f>IFERROR(VLOOKUP(Data_Power_app[[#This Row],[PRO ODER]]&amp;"LAM",'Real Time'!A:E,4,0),"")</f>
        <v>ML-04</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Line 7</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1135</v>
      </c>
      <c r="B1066" s="37" t="s">
        <v>1469</v>
      </c>
      <c r="C1066" s="37" t="s">
        <v>1470</v>
      </c>
      <c r="D1066" s="37" t="s">
        <v>84</v>
      </c>
      <c r="E1066" s="37" t="s">
        <v>142</v>
      </c>
      <c r="F1066" s="37" t="s">
        <v>72</v>
      </c>
      <c r="G1066" s="37">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7" t="s">
        <v>760</v>
      </c>
      <c r="AH1066" s="37" t="s">
        <v>222</v>
      </c>
      <c r="AI1066" s="37" t="s">
        <v>1645</v>
      </c>
      <c r="AJ1066" s="37" t="s">
        <v>74</v>
      </c>
      <c r="AK1066" s="37" t="s">
        <v>65</v>
      </c>
      <c r="AL1066" s="37" t="s">
        <v>223</v>
      </c>
      <c r="AM1066" s="37" t="s">
        <v>224</v>
      </c>
      <c r="AN1066" s="37">
        <v>2.0577100000000002</v>
      </c>
      <c r="AO1066" s="37" t="s">
        <v>68</v>
      </c>
      <c r="AP1066" s="37"/>
      <c r="AQ1066" s="37"/>
      <c r="AR1066" s="37" t="s">
        <v>68</v>
      </c>
      <c r="AS1066" s="37"/>
      <c r="AT1066" s="37"/>
      <c r="AU1066" s="37" t="s">
        <v>1646</v>
      </c>
      <c r="AV1066" s="37" t="s">
        <v>1647</v>
      </c>
      <c r="AW1066" s="37">
        <v>4.4996600000000004</v>
      </c>
      <c r="AX1066" s="37" t="s">
        <v>664</v>
      </c>
      <c r="AY1066" s="37" t="s">
        <v>553</v>
      </c>
      <c r="AZ1066" s="3">
        <v>95</v>
      </c>
      <c r="BA1066" s="37" t="s">
        <v>178</v>
      </c>
      <c r="BB1066" s="37">
        <v>95</v>
      </c>
      <c r="BC1066" s="37" t="s">
        <v>60</v>
      </c>
      <c r="BD1066" s="37" t="s">
        <v>60</v>
      </c>
      <c r="BE1066" s="37" t="s">
        <v>432</v>
      </c>
      <c r="BF1066" s="37" t="str">
        <f>IFERROR(VLOOKUP(Data_Power_app[[#This Row],[PRO ODER]],'Result'!H:J,3,0),"")</f>
        <v/>
      </c>
      <c r="BG1066" s="11" t="str">
        <f>IFERROR(VLOOKUP(Data_Power_app[[#This Row],[PRO ODER]]&amp;"LAM",'Real Time'!A:E,4,0),"")</f>
        <v>ML-07</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Line 6, 9</v>
      </c>
      <c r="BK1066" s="37" t="str">
        <f>IFERROR(VLOOKUP(Data_Power_app[[#This Row],[PRO ODER]]&amp;"LEAN_IN",'Real Time'!A:D,4,0),"")</f>
        <v>LEAN-08</v>
      </c>
      <c r="BL1066" s="37" t="str" cm="1">
        <f t="array" ref="BL1066">IFERROR(_xlfn.IFS(Data_Power_app[[#This Row],[LEANLINE PLAN]]="","",Data_Power_app[[#This Row],[LEANLINE (REALTIME)]]="","",SEARCH(RIGHT(Data_Power_app[[#This Row],[LEANLINE (REALTIME)]],1),Data_Power_app[[#This Row],[LEANLINE PLAN]],1)&gt;0,"True"),"False")</f>
        <v>False</v>
      </c>
    </row>
    <row r="1067" spans="1:64" x14ac:dyDescent="0.25">
      <c r="A1067" s="34">
        <v>1136</v>
      </c>
      <c r="B1067" s="37" t="s">
        <v>11943</v>
      </c>
      <c r="C1067" s="37" t="s">
        <v>11944</v>
      </c>
      <c r="D1067" s="37" t="s">
        <v>113</v>
      </c>
      <c r="E1067" s="37" t="s">
        <v>114</v>
      </c>
      <c r="F1067" s="37" t="s">
        <v>72</v>
      </c>
      <c r="G1067" s="37">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130</v>
      </c>
      <c r="AH1067" s="37" t="s">
        <v>3313</v>
      </c>
      <c r="AI1067" s="37" t="s">
        <v>3314</v>
      </c>
      <c r="AJ1067" s="37" t="s">
        <v>74</v>
      </c>
      <c r="AK1067" s="37" t="s">
        <v>98</v>
      </c>
      <c r="AL1067" s="37" t="s">
        <v>3315</v>
      </c>
      <c r="AM1067" s="37" t="s">
        <v>3316</v>
      </c>
      <c r="AN1067" s="37">
        <v>44.332239999999999</v>
      </c>
      <c r="AO1067" s="37" t="s">
        <v>68</v>
      </c>
      <c r="AP1067" s="37"/>
      <c r="AQ1067" s="37"/>
      <c r="AR1067" s="37" t="s">
        <v>68</v>
      </c>
      <c r="AS1067" s="37"/>
      <c r="AT1067" s="37"/>
      <c r="AU1067" s="37" t="s">
        <v>3317</v>
      </c>
      <c r="AV1067" s="37" t="s">
        <v>3318</v>
      </c>
      <c r="AW1067" s="37">
        <v>96.946860000000001</v>
      </c>
      <c r="AX1067" s="37" t="s">
        <v>3319</v>
      </c>
      <c r="AY1067" s="37" t="s">
        <v>3320</v>
      </c>
      <c r="AZ1067" s="3">
        <v>1782</v>
      </c>
      <c r="BA1067" s="37" t="s">
        <v>60</v>
      </c>
      <c r="BB1067" s="37">
        <v>1782</v>
      </c>
      <c r="BC1067" s="37" t="s">
        <v>60</v>
      </c>
      <c r="BD1067" s="37" t="s">
        <v>60</v>
      </c>
      <c r="BE1067" s="37" t="s">
        <v>60</v>
      </c>
      <c r="BF1067" s="37" t="str">
        <f>IFERROR(VLOOKUP(Data_Power_app[[#This Row],[PRO ODER]],'Result'!H:J,3,0),"")</f>
        <v>LAMINATION 2</v>
      </c>
      <c r="BG1067" s="11" t="str">
        <f>IFERROR(VLOOKUP(Data_Power_app[[#This Row],[PRO ODER]]&amp;"LAM",'Real Time'!A:E,4,0),"")</f>
        <v>ML-04</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1137</v>
      </c>
      <c r="B1068" s="37" t="s">
        <v>11412</v>
      </c>
      <c r="C1068" s="37" t="s">
        <v>9507</v>
      </c>
      <c r="D1068" s="37" t="s">
        <v>864</v>
      </c>
      <c r="E1068" s="37" t="s">
        <v>11413</v>
      </c>
      <c r="F1068" s="37" t="s">
        <v>72</v>
      </c>
      <c r="G1068" s="37">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130</v>
      </c>
      <c r="AH1068" s="37" t="s">
        <v>11414</v>
      </c>
      <c r="AI1068" s="37" t="s">
        <v>11415</v>
      </c>
      <c r="AJ1068" s="37" t="s">
        <v>74</v>
      </c>
      <c r="AK1068" s="37" t="s">
        <v>98</v>
      </c>
      <c r="AL1068" s="37" t="s">
        <v>865</v>
      </c>
      <c r="AM1068" s="37" t="s">
        <v>866</v>
      </c>
      <c r="AN1068" s="37">
        <v>31.622620000000001</v>
      </c>
      <c r="AO1068" s="37" t="s">
        <v>68</v>
      </c>
      <c r="AP1068" s="37"/>
      <c r="AQ1068" s="37"/>
      <c r="AR1068" s="37" t="s">
        <v>68</v>
      </c>
      <c r="AS1068" s="37"/>
      <c r="AT1068" s="37"/>
      <c r="AU1068" s="37" t="s">
        <v>11416</v>
      </c>
      <c r="AV1068" s="37" t="s">
        <v>11417</v>
      </c>
      <c r="AW1068" s="37">
        <v>69.156310000000005</v>
      </c>
      <c r="AX1068" s="37" t="s">
        <v>11418</v>
      </c>
      <c r="AY1068" s="37" t="s">
        <v>11419</v>
      </c>
      <c r="AZ1068" s="3">
        <v>1384</v>
      </c>
      <c r="BA1068" s="37" t="s">
        <v>60</v>
      </c>
      <c r="BB1068" s="37">
        <v>1384</v>
      </c>
      <c r="BC1068" s="37" t="s">
        <v>60</v>
      </c>
      <c r="BD1068" s="37" t="s">
        <v>60</v>
      </c>
      <c r="BE1068" s="37" t="s">
        <v>60</v>
      </c>
      <c r="BF1068" s="37" t="str">
        <f>IFERROR(VLOOKUP(Data_Power_app[[#This Row],[PRO ODER]],'Result'!H:J,3,0),"")</f>
        <v>LAMINATION 3</v>
      </c>
      <c r="BG1068" s="11"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1138</v>
      </c>
      <c r="B1069" s="37" t="s">
        <v>11420</v>
      </c>
      <c r="C1069" s="37" t="s">
        <v>9508</v>
      </c>
      <c r="D1069" s="37" t="s">
        <v>864</v>
      </c>
      <c r="E1069" s="37" t="s">
        <v>11413</v>
      </c>
      <c r="F1069" s="37" t="s">
        <v>72</v>
      </c>
      <c r="G1069" s="37">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130</v>
      </c>
      <c r="AH1069" s="37" t="s">
        <v>11414</v>
      </c>
      <c r="AI1069" s="37" t="s">
        <v>11415</v>
      </c>
      <c r="AJ1069" s="37" t="s">
        <v>74</v>
      </c>
      <c r="AK1069" s="37" t="s">
        <v>98</v>
      </c>
      <c r="AL1069" s="37" t="s">
        <v>865</v>
      </c>
      <c r="AM1069" s="37" t="s">
        <v>866</v>
      </c>
      <c r="AN1069" s="37">
        <v>47.827660000000002</v>
      </c>
      <c r="AO1069" s="37" t="s">
        <v>68</v>
      </c>
      <c r="AP1069" s="37"/>
      <c r="AQ1069" s="37"/>
      <c r="AR1069" s="37" t="s">
        <v>68</v>
      </c>
      <c r="AS1069" s="37"/>
      <c r="AT1069" s="37"/>
      <c r="AU1069" s="37" t="s">
        <v>11416</v>
      </c>
      <c r="AV1069" s="37" t="s">
        <v>11417</v>
      </c>
      <c r="AW1069" s="37">
        <v>104.59527</v>
      </c>
      <c r="AX1069" s="37" t="s">
        <v>11418</v>
      </c>
      <c r="AY1069" s="37" t="s">
        <v>11419</v>
      </c>
      <c r="AZ1069" s="3">
        <v>1947</v>
      </c>
      <c r="BA1069" s="37" t="s">
        <v>60</v>
      </c>
      <c r="BB1069" s="37">
        <v>1947</v>
      </c>
      <c r="BC1069" s="37" t="s">
        <v>60</v>
      </c>
      <c r="BD1069" s="37" t="s">
        <v>60</v>
      </c>
      <c r="BE1069" s="37" t="s">
        <v>60</v>
      </c>
      <c r="BF1069" s="37" t="str">
        <f>IFERROR(VLOOKUP(Data_Power_app[[#This Row],[PRO ODER]],'Result'!H:J,3,0),"")</f>
        <v>LAMINATION 3</v>
      </c>
      <c r="BG1069" s="11"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1139</v>
      </c>
      <c r="B1070" s="37" t="s">
        <v>11421</v>
      </c>
      <c r="C1070" s="37" t="s">
        <v>9281</v>
      </c>
      <c r="D1070" s="37" t="s">
        <v>84</v>
      </c>
      <c r="E1070" s="37" t="s">
        <v>142</v>
      </c>
      <c r="F1070" s="37" t="s">
        <v>72</v>
      </c>
      <c r="G1070" s="37">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130</v>
      </c>
      <c r="AH1070" s="37" t="s">
        <v>222</v>
      </c>
      <c r="AI1070" s="37" t="s">
        <v>4249</v>
      </c>
      <c r="AJ1070" s="37" t="s">
        <v>74</v>
      </c>
      <c r="AK1070" s="37" t="s">
        <v>98</v>
      </c>
      <c r="AL1070" s="37" t="s">
        <v>223</v>
      </c>
      <c r="AM1070" s="37" t="s">
        <v>224</v>
      </c>
      <c r="AN1070" s="37">
        <v>134.96266</v>
      </c>
      <c r="AO1070" s="37" t="s">
        <v>68</v>
      </c>
      <c r="AP1070" s="37"/>
      <c r="AQ1070" s="37"/>
      <c r="AR1070" s="37" t="s">
        <v>68</v>
      </c>
      <c r="AS1070" s="37"/>
      <c r="AT1070" s="37"/>
      <c r="AU1070" s="37" t="s">
        <v>317</v>
      </c>
      <c r="AV1070" s="37" t="s">
        <v>318</v>
      </c>
      <c r="AW1070" s="37">
        <v>295.15820000000002</v>
      </c>
      <c r="AX1070" s="37" t="s">
        <v>4250</v>
      </c>
      <c r="AY1070" s="37" t="s">
        <v>4251</v>
      </c>
      <c r="AZ1070" s="3">
        <v>5215</v>
      </c>
      <c r="BA1070" s="37" t="s">
        <v>178</v>
      </c>
      <c r="BB1070" s="37">
        <v>5215</v>
      </c>
      <c r="BC1070" s="37" t="s">
        <v>60</v>
      </c>
      <c r="BD1070" s="37" t="s">
        <v>60</v>
      </c>
      <c r="BE1070" s="37" t="s">
        <v>225</v>
      </c>
      <c r="BF1070" s="37" t="str">
        <f>IFERROR(VLOOKUP(Data_Power_app[[#This Row],[PRO ODER]],'Result'!H:J,3,0),"")</f>
        <v>LAMINATION 2</v>
      </c>
      <c r="BG1070" s="11"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7" t="str">
        <f>IFERROR(VLOOKUP(Data_Power_app[[#This Row],[PRO ODER]],'Xuất-Delay-SLT'!B:C,2,0),"")</f>
        <v/>
      </c>
      <c r="BJ1070" s="37" t="str">
        <f>IFERROR(VLOOKUP(Data_Power_app[[#This Row],[PRO ODER]],'Plan Lean DC'!A:C,3,0),"")</f>
        <v>Line 5</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1140</v>
      </c>
      <c r="B1071" s="37" t="s">
        <v>2909</v>
      </c>
      <c r="C1071" s="37" t="s">
        <v>2910</v>
      </c>
      <c r="D1071" s="37" t="s">
        <v>84</v>
      </c>
      <c r="E1071" s="37" t="s">
        <v>142</v>
      </c>
      <c r="F1071" s="37" t="s">
        <v>59</v>
      </c>
      <c r="G1071" s="37">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7" t="s">
        <v>62</v>
      </c>
      <c r="AH1071" s="37" t="s">
        <v>157</v>
      </c>
      <c r="AI1071" s="37" t="s">
        <v>1642</v>
      </c>
      <c r="AJ1071" s="37" t="s">
        <v>158</v>
      </c>
      <c r="AK1071" s="37" t="s">
        <v>98</v>
      </c>
      <c r="AL1071" s="37" t="s">
        <v>143</v>
      </c>
      <c r="AM1071" s="37" t="s">
        <v>144</v>
      </c>
      <c r="AN1071" s="37">
        <v>168.29427000000001</v>
      </c>
      <c r="AO1071" s="37" t="s">
        <v>68</v>
      </c>
      <c r="AP1071" s="37"/>
      <c r="AQ1071" s="37"/>
      <c r="AR1071" s="37" t="s">
        <v>68</v>
      </c>
      <c r="AS1071" s="37"/>
      <c r="AT1071" s="37"/>
      <c r="AU1071" s="37" t="s">
        <v>159</v>
      </c>
      <c r="AV1071" s="37" t="s">
        <v>160</v>
      </c>
      <c r="AW1071" s="37">
        <v>368.07666999999998</v>
      </c>
      <c r="AX1071" s="37" t="s">
        <v>974</v>
      </c>
      <c r="AY1071" s="37" t="s">
        <v>975</v>
      </c>
      <c r="AZ1071" s="3">
        <v>3827</v>
      </c>
      <c r="BA1071" s="37" t="s">
        <v>60</v>
      </c>
      <c r="BB1071" s="37">
        <v>4404</v>
      </c>
      <c r="BC1071" s="37" t="s">
        <v>60</v>
      </c>
      <c r="BD1071" s="37" t="s">
        <v>60</v>
      </c>
      <c r="BE1071" s="37" t="s">
        <v>60</v>
      </c>
      <c r="BF1071" s="37" t="str">
        <f>IFERROR(VLOOKUP(Data_Power_app[[#This Row],[PRO ODER]],'Result'!H:J,3,0),"")</f>
        <v/>
      </c>
      <c r="BG1071" s="11" t="str">
        <f>IFERROR(VLOOKUP(Data_Power_app[[#This Row],[PRO ODER]]&amp;"LAM",'Real Time'!A:E,4,0),"")</f>
        <v>ML-05</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LEAN-08</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1141</v>
      </c>
      <c r="B1072" s="37" t="s">
        <v>13903</v>
      </c>
      <c r="C1072" s="37" t="s">
        <v>13904</v>
      </c>
      <c r="D1072" s="37" t="s">
        <v>84</v>
      </c>
      <c r="E1072" s="37" t="s">
        <v>142</v>
      </c>
      <c r="F1072" s="37" t="s">
        <v>72</v>
      </c>
      <c r="G1072" s="37">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222</v>
      </c>
      <c r="AI1072" s="37" t="s">
        <v>1645</v>
      </c>
      <c r="AJ1072" s="37" t="s">
        <v>74</v>
      </c>
      <c r="AK1072" s="37" t="s">
        <v>65</v>
      </c>
      <c r="AL1072" s="37" t="s">
        <v>223</v>
      </c>
      <c r="AM1072" s="37" t="s">
        <v>224</v>
      </c>
      <c r="AN1072" s="37">
        <v>100.79065</v>
      </c>
      <c r="AO1072" s="37" t="s">
        <v>68</v>
      </c>
      <c r="AP1072" s="37"/>
      <c r="AQ1072" s="37"/>
      <c r="AR1072" s="37" t="s">
        <v>68</v>
      </c>
      <c r="AS1072" s="37"/>
      <c r="AT1072" s="37"/>
      <c r="AU1072" s="37" t="s">
        <v>1646</v>
      </c>
      <c r="AV1072" s="37" t="s">
        <v>1647</v>
      </c>
      <c r="AW1072" s="37">
        <v>220.39589000000001</v>
      </c>
      <c r="AX1072" s="37" t="s">
        <v>664</v>
      </c>
      <c r="AY1072" s="37" t="s">
        <v>553</v>
      </c>
      <c r="AZ1072" s="3">
        <v>4800</v>
      </c>
      <c r="BA1072" s="37" t="s">
        <v>178</v>
      </c>
      <c r="BB1072" s="37">
        <v>4800</v>
      </c>
      <c r="BC1072" s="37" t="s">
        <v>60</v>
      </c>
      <c r="BD1072" s="37" t="s">
        <v>60</v>
      </c>
      <c r="BE1072" s="37" t="s">
        <v>432</v>
      </c>
      <c r="BF1072" s="37" t="str">
        <f>IFERROR(VLOOKUP(Data_Power_app[[#This Row],[PRO ODER]],'Result'!H:J,3,0),"")</f>
        <v>LAMINATION 1</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1142</v>
      </c>
      <c r="B1073" s="37" t="s">
        <v>13905</v>
      </c>
      <c r="C1073" s="37" t="s">
        <v>13906</v>
      </c>
      <c r="D1073" s="37" t="s">
        <v>84</v>
      </c>
      <c r="E1073" s="37" t="s">
        <v>142</v>
      </c>
      <c r="F1073" s="37" t="s">
        <v>72</v>
      </c>
      <c r="G1073" s="37">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222</v>
      </c>
      <c r="AI1073" s="37" t="s">
        <v>1645</v>
      </c>
      <c r="AJ1073" s="37" t="s">
        <v>74</v>
      </c>
      <c r="AK1073" s="37" t="s">
        <v>65</v>
      </c>
      <c r="AL1073" s="37" t="s">
        <v>223</v>
      </c>
      <c r="AM1073" s="37" t="s">
        <v>224</v>
      </c>
      <c r="AN1073" s="37">
        <v>41.687080000000002</v>
      </c>
      <c r="AO1073" s="37" t="s">
        <v>68</v>
      </c>
      <c r="AP1073" s="37"/>
      <c r="AQ1073" s="37"/>
      <c r="AR1073" s="37" t="s">
        <v>68</v>
      </c>
      <c r="AS1073" s="37"/>
      <c r="AT1073" s="37"/>
      <c r="AU1073" s="37" t="s">
        <v>1646</v>
      </c>
      <c r="AV1073" s="37" t="s">
        <v>1647</v>
      </c>
      <c r="AW1073" s="37">
        <v>91.158069999999995</v>
      </c>
      <c r="AX1073" s="37" t="s">
        <v>664</v>
      </c>
      <c r="AY1073" s="37" t="s">
        <v>553</v>
      </c>
      <c r="AZ1073" s="3">
        <v>2039</v>
      </c>
      <c r="BA1073" s="37" t="s">
        <v>178</v>
      </c>
      <c r="BB1073" s="37">
        <v>2039</v>
      </c>
      <c r="BC1073" s="37" t="s">
        <v>60</v>
      </c>
      <c r="BD1073" s="37" t="s">
        <v>60</v>
      </c>
      <c r="BE1073" s="37" t="s">
        <v>432</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1143</v>
      </c>
      <c r="B1074" s="37" t="s">
        <v>11422</v>
      </c>
      <c r="C1074" s="37" t="s">
        <v>9282</v>
      </c>
      <c r="D1074" s="37" t="s">
        <v>84</v>
      </c>
      <c r="E1074" s="37" t="s">
        <v>142</v>
      </c>
      <c r="F1074" s="37" t="s">
        <v>72</v>
      </c>
      <c r="G1074" s="37">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433</v>
      </c>
      <c r="AI1074" s="37" t="s">
        <v>1466</v>
      </c>
      <c r="AJ1074" s="37" t="s">
        <v>74</v>
      </c>
      <c r="AK1074" s="37" t="s">
        <v>65</v>
      </c>
      <c r="AL1074" s="37" t="s">
        <v>140</v>
      </c>
      <c r="AM1074" s="37" t="s">
        <v>141</v>
      </c>
      <c r="AN1074" s="37">
        <v>97.434060000000002</v>
      </c>
      <c r="AO1074" s="37" t="s">
        <v>68</v>
      </c>
      <c r="AP1074" s="37"/>
      <c r="AQ1074" s="37"/>
      <c r="AR1074" s="37" t="s">
        <v>68</v>
      </c>
      <c r="AS1074" s="37"/>
      <c r="AT1074" s="37"/>
      <c r="AU1074" s="37" t="s">
        <v>215</v>
      </c>
      <c r="AV1074" s="37" t="s">
        <v>216</v>
      </c>
      <c r="AW1074" s="37">
        <v>213.06272000000001</v>
      </c>
      <c r="AX1074" s="37" t="s">
        <v>176</v>
      </c>
      <c r="AY1074" s="37" t="s">
        <v>177</v>
      </c>
      <c r="AZ1074" s="3">
        <v>4245</v>
      </c>
      <c r="BA1074" s="37" t="s">
        <v>178</v>
      </c>
      <c r="BB1074" s="37">
        <v>4245</v>
      </c>
      <c r="BC1074" s="37" t="s">
        <v>60</v>
      </c>
      <c r="BD1074" s="37" t="s">
        <v>60</v>
      </c>
      <c r="BE1074" s="37" t="s">
        <v>563</v>
      </c>
      <c r="BF1074" s="37" t="str">
        <f>IFERROR(VLOOKUP(Data_Power_app[[#This Row],[PRO ODER]],'Result'!H:J,3,0),"")</f>
        <v>LAMINATION 4</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1144</v>
      </c>
      <c r="B1075" s="37" t="s">
        <v>13907</v>
      </c>
      <c r="C1075" s="37" t="s">
        <v>13908</v>
      </c>
      <c r="D1075" s="37" t="s">
        <v>84</v>
      </c>
      <c r="E1075" s="37" t="s">
        <v>138</v>
      </c>
      <c r="F1075" s="37" t="s">
        <v>72</v>
      </c>
      <c r="G1075" s="37">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139</v>
      </c>
      <c r="AI1075" s="37" t="s">
        <v>1075</v>
      </c>
      <c r="AJ1075" s="37" t="s">
        <v>74</v>
      </c>
      <c r="AK1075" s="37" t="s">
        <v>98</v>
      </c>
      <c r="AL1075" s="37" t="s">
        <v>140</v>
      </c>
      <c r="AM1075" s="37" t="s">
        <v>141</v>
      </c>
      <c r="AN1075" s="37">
        <v>13.440379999999999</v>
      </c>
      <c r="AO1075" s="37" t="s">
        <v>68</v>
      </c>
      <c r="AP1075" s="37"/>
      <c r="AQ1075" s="37"/>
      <c r="AR1075" s="37" t="s">
        <v>68</v>
      </c>
      <c r="AS1075" s="37"/>
      <c r="AT1075" s="37"/>
      <c r="AU1075" s="37" t="s">
        <v>215</v>
      </c>
      <c r="AV1075" s="37" t="s">
        <v>216</v>
      </c>
      <c r="AW1075" s="37">
        <v>29.39556</v>
      </c>
      <c r="AX1075" s="37" t="s">
        <v>1076</v>
      </c>
      <c r="AY1075" s="37" t="s">
        <v>1077</v>
      </c>
      <c r="AZ1075" s="3">
        <v>424</v>
      </c>
      <c r="BA1075" s="37" t="s">
        <v>60</v>
      </c>
      <c r="BB1075" s="37">
        <v>424</v>
      </c>
      <c r="BC1075" s="37" t="s">
        <v>60</v>
      </c>
      <c r="BD1075" s="37" t="s">
        <v>60</v>
      </c>
      <c r="BE1075" s="37" t="s">
        <v>60</v>
      </c>
      <c r="BF1075" s="37" t="str">
        <f>IFERROR(VLOOKUP(Data_Power_app[[#This Row],[PRO ODER]],'Result'!H:J,3,0),"")</f>
        <v>LAMINATION 3</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1145</v>
      </c>
      <c r="B1076" s="37" t="s">
        <v>13909</v>
      </c>
      <c r="C1076" s="37" t="s">
        <v>13910</v>
      </c>
      <c r="D1076" s="37" t="s">
        <v>84</v>
      </c>
      <c r="E1076" s="37" t="s">
        <v>138</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139</v>
      </c>
      <c r="AI1076" s="37" t="s">
        <v>11261</v>
      </c>
      <c r="AJ1076" s="37" t="s">
        <v>74</v>
      </c>
      <c r="AK1076" s="37" t="s">
        <v>98</v>
      </c>
      <c r="AL1076" s="37" t="s">
        <v>140</v>
      </c>
      <c r="AM1076" s="37" t="s">
        <v>141</v>
      </c>
      <c r="AN1076" s="37">
        <v>3.54358</v>
      </c>
      <c r="AO1076" s="37" t="s">
        <v>68</v>
      </c>
      <c r="AP1076" s="37"/>
      <c r="AQ1076" s="37"/>
      <c r="AR1076" s="37" t="s">
        <v>68</v>
      </c>
      <c r="AS1076" s="37"/>
      <c r="AT1076" s="37"/>
      <c r="AU1076" s="37" t="s">
        <v>259</v>
      </c>
      <c r="AV1076" s="37" t="s">
        <v>260</v>
      </c>
      <c r="AW1076" s="37">
        <v>7.7494300000000003</v>
      </c>
      <c r="AX1076" s="37" t="s">
        <v>1467</v>
      </c>
      <c r="AY1076" s="37" t="s">
        <v>1468</v>
      </c>
      <c r="AZ1076" s="3">
        <v>146</v>
      </c>
      <c r="BA1076" s="37" t="s">
        <v>60</v>
      </c>
      <c r="BB1076" s="37">
        <v>146</v>
      </c>
      <c r="BC1076" s="37" t="s">
        <v>60</v>
      </c>
      <c r="BD1076" s="37" t="s">
        <v>60</v>
      </c>
      <c r="BE1076" s="37" t="s">
        <v>60</v>
      </c>
      <c r="BF1076" s="37" t="str">
        <f>IFERROR(VLOOKUP(Data_Power_app[[#This Row],[PRO ODER]],'Result'!H:J,3,0),"")</f>
        <v>LAMINATION 3</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1146</v>
      </c>
      <c r="B1077" s="37" t="s">
        <v>13911</v>
      </c>
      <c r="C1077" s="37" t="s">
        <v>13912</v>
      </c>
      <c r="D1077" s="37" t="s">
        <v>84</v>
      </c>
      <c r="E1077" s="37" t="s">
        <v>200</v>
      </c>
      <c r="F1077" s="37" t="s">
        <v>72</v>
      </c>
      <c r="G1077" s="37">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1049</v>
      </c>
      <c r="AJ1077" s="37" t="s">
        <v>74</v>
      </c>
      <c r="AK1077" s="37" t="s">
        <v>98</v>
      </c>
      <c r="AL1077" s="37" t="s">
        <v>202</v>
      </c>
      <c r="AM1077" s="37" t="s">
        <v>203</v>
      </c>
      <c r="AN1077" s="37">
        <v>4.29636</v>
      </c>
      <c r="AO1077" s="37" t="s">
        <v>68</v>
      </c>
      <c r="AP1077" s="37"/>
      <c r="AQ1077" s="37"/>
      <c r="AR1077" s="37" t="s">
        <v>68</v>
      </c>
      <c r="AS1077" s="37"/>
      <c r="AT1077" s="37"/>
      <c r="AU1077" s="37" t="s">
        <v>838</v>
      </c>
      <c r="AV1077" s="37" t="s">
        <v>839</v>
      </c>
      <c r="AW1077" s="37">
        <v>9.3972499999999997</v>
      </c>
      <c r="AX1077" s="37" t="s">
        <v>1050</v>
      </c>
      <c r="AY1077" s="37" t="s">
        <v>1051</v>
      </c>
      <c r="AZ1077" s="3">
        <v>146</v>
      </c>
      <c r="BA1077" s="37" t="s">
        <v>178</v>
      </c>
      <c r="BB1077" s="37">
        <v>146</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1147</v>
      </c>
      <c r="B1078" s="37" t="s">
        <v>13913</v>
      </c>
      <c r="C1078" s="37" t="s">
        <v>13914</v>
      </c>
      <c r="D1078" s="37" t="s">
        <v>84</v>
      </c>
      <c r="E1078" s="37" t="s">
        <v>200</v>
      </c>
      <c r="F1078" s="37" t="s">
        <v>72</v>
      </c>
      <c r="G1078" s="37">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1049</v>
      </c>
      <c r="AJ1078" s="37" t="s">
        <v>74</v>
      </c>
      <c r="AK1078" s="37" t="s">
        <v>98</v>
      </c>
      <c r="AL1078" s="37" t="s">
        <v>202</v>
      </c>
      <c r="AM1078" s="37" t="s">
        <v>203</v>
      </c>
      <c r="AN1078" s="37">
        <v>2.4130199999999999</v>
      </c>
      <c r="AO1078" s="37" t="s">
        <v>68</v>
      </c>
      <c r="AP1078" s="37"/>
      <c r="AQ1078" s="37"/>
      <c r="AR1078" s="37" t="s">
        <v>68</v>
      </c>
      <c r="AS1078" s="37"/>
      <c r="AT1078" s="37"/>
      <c r="AU1078" s="37" t="s">
        <v>838</v>
      </c>
      <c r="AV1078" s="37" t="s">
        <v>839</v>
      </c>
      <c r="AW1078" s="37">
        <v>5.2779100000000003</v>
      </c>
      <c r="AX1078" s="37" t="s">
        <v>1050</v>
      </c>
      <c r="AY1078" s="37" t="s">
        <v>1051</v>
      </c>
      <c r="AZ1078" s="3">
        <v>82</v>
      </c>
      <c r="BA1078" s="37" t="s">
        <v>178</v>
      </c>
      <c r="BB1078" s="37">
        <v>82</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1148</v>
      </c>
      <c r="B1079" s="37" t="s">
        <v>13915</v>
      </c>
      <c r="C1079" s="37" t="s">
        <v>13916</v>
      </c>
      <c r="D1079" s="37" t="s">
        <v>84</v>
      </c>
      <c r="E1079" s="37" t="s">
        <v>200</v>
      </c>
      <c r="F1079" s="37" t="s">
        <v>72</v>
      </c>
      <c r="G1079" s="37">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1049</v>
      </c>
      <c r="AJ1079" s="37" t="s">
        <v>74</v>
      </c>
      <c r="AK1079" s="37" t="s">
        <v>98</v>
      </c>
      <c r="AL1079" s="37" t="s">
        <v>202</v>
      </c>
      <c r="AM1079" s="37" t="s">
        <v>203</v>
      </c>
      <c r="AN1079" s="37">
        <v>4.29636</v>
      </c>
      <c r="AO1079" s="37" t="s">
        <v>68</v>
      </c>
      <c r="AP1079" s="37"/>
      <c r="AQ1079" s="37"/>
      <c r="AR1079" s="37" t="s">
        <v>68</v>
      </c>
      <c r="AS1079" s="37"/>
      <c r="AT1079" s="37"/>
      <c r="AU1079" s="37" t="s">
        <v>838</v>
      </c>
      <c r="AV1079" s="37" t="s">
        <v>839</v>
      </c>
      <c r="AW1079" s="37">
        <v>9.3972499999999997</v>
      </c>
      <c r="AX1079" s="37" t="s">
        <v>1050</v>
      </c>
      <c r="AY1079" s="37" t="s">
        <v>1051</v>
      </c>
      <c r="AZ1079" s="3">
        <v>146</v>
      </c>
      <c r="BA1079" s="37" t="s">
        <v>178</v>
      </c>
      <c r="BB1079" s="37">
        <v>146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1149</v>
      </c>
      <c r="B1080" s="37" t="s">
        <v>13917</v>
      </c>
      <c r="C1080" s="37" t="s">
        <v>13918</v>
      </c>
      <c r="D1080" s="37" t="s">
        <v>84</v>
      </c>
      <c r="E1080" s="37" t="s">
        <v>200</v>
      </c>
      <c r="F1080" s="37" t="s">
        <v>72</v>
      </c>
      <c r="G1080" s="37">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1049</v>
      </c>
      <c r="AJ1080" s="37" t="s">
        <v>74</v>
      </c>
      <c r="AK1080" s="37" t="s">
        <v>98</v>
      </c>
      <c r="AL1080" s="37" t="s">
        <v>202</v>
      </c>
      <c r="AM1080" s="37" t="s">
        <v>203</v>
      </c>
      <c r="AN1080" s="37">
        <v>5.0121700000000002</v>
      </c>
      <c r="AO1080" s="37" t="s">
        <v>68</v>
      </c>
      <c r="AP1080" s="37"/>
      <c r="AQ1080" s="37"/>
      <c r="AR1080" s="37" t="s">
        <v>68</v>
      </c>
      <c r="AS1080" s="37"/>
      <c r="AT1080" s="37"/>
      <c r="AU1080" s="37" t="s">
        <v>838</v>
      </c>
      <c r="AV1080" s="37" t="s">
        <v>839</v>
      </c>
      <c r="AW1080" s="37">
        <v>10.9627</v>
      </c>
      <c r="AX1080" s="37" t="s">
        <v>1050</v>
      </c>
      <c r="AY1080" s="37" t="s">
        <v>1051</v>
      </c>
      <c r="AZ1080" s="3">
        <v>146</v>
      </c>
      <c r="BA1080" s="37" t="s">
        <v>178</v>
      </c>
      <c r="BB1080" s="37">
        <v>146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1150</v>
      </c>
      <c r="B1081" s="37" t="s">
        <v>13919</v>
      </c>
      <c r="C1081" s="37" t="s">
        <v>13920</v>
      </c>
      <c r="D1081" s="37" t="s">
        <v>84</v>
      </c>
      <c r="E1081" s="37" t="s">
        <v>200</v>
      </c>
      <c r="F1081" s="37" t="s">
        <v>72</v>
      </c>
      <c r="G1081" s="37">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1049</v>
      </c>
      <c r="AJ1081" s="37" t="s">
        <v>74</v>
      </c>
      <c r="AK1081" s="37" t="s">
        <v>98</v>
      </c>
      <c r="AL1081" s="37" t="s">
        <v>202</v>
      </c>
      <c r="AM1081" s="37" t="s">
        <v>203</v>
      </c>
      <c r="AN1081" s="37">
        <v>2.4030900000000002</v>
      </c>
      <c r="AO1081" s="37" t="s">
        <v>68</v>
      </c>
      <c r="AP1081" s="37"/>
      <c r="AQ1081" s="37"/>
      <c r="AR1081" s="37" t="s">
        <v>68</v>
      </c>
      <c r="AS1081" s="37"/>
      <c r="AT1081" s="37"/>
      <c r="AU1081" s="37" t="s">
        <v>838</v>
      </c>
      <c r="AV1081" s="37" t="s">
        <v>839</v>
      </c>
      <c r="AW1081" s="37">
        <v>5.2560900000000004</v>
      </c>
      <c r="AX1081" s="37" t="s">
        <v>1050</v>
      </c>
      <c r="AY1081" s="37" t="s">
        <v>1051</v>
      </c>
      <c r="AZ1081" s="3">
        <v>70</v>
      </c>
      <c r="BA1081" s="37" t="s">
        <v>178</v>
      </c>
      <c r="BB1081" s="37">
        <v>70</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1151</v>
      </c>
      <c r="B1082" s="37" t="s">
        <v>13921</v>
      </c>
      <c r="C1082" s="37" t="s">
        <v>13922</v>
      </c>
      <c r="D1082" s="37" t="s">
        <v>84</v>
      </c>
      <c r="E1082" s="37" t="s">
        <v>200</v>
      </c>
      <c r="F1082" s="37" t="s">
        <v>72</v>
      </c>
      <c r="G1082" s="37">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1049</v>
      </c>
      <c r="AJ1082" s="37" t="s">
        <v>74</v>
      </c>
      <c r="AK1082" s="37" t="s">
        <v>98</v>
      </c>
      <c r="AL1082" s="37" t="s">
        <v>202</v>
      </c>
      <c r="AM1082" s="37" t="s">
        <v>203</v>
      </c>
      <c r="AN1082" s="37">
        <v>2.4030900000000002</v>
      </c>
      <c r="AO1082" s="37" t="s">
        <v>68</v>
      </c>
      <c r="AP1082" s="37"/>
      <c r="AQ1082" s="37"/>
      <c r="AR1082" s="37" t="s">
        <v>68</v>
      </c>
      <c r="AS1082" s="37"/>
      <c r="AT1082" s="37"/>
      <c r="AU1082" s="37" t="s">
        <v>838</v>
      </c>
      <c r="AV1082" s="37" t="s">
        <v>839</v>
      </c>
      <c r="AW1082" s="37">
        <v>5.2560900000000004</v>
      </c>
      <c r="AX1082" s="37" t="s">
        <v>1050</v>
      </c>
      <c r="AY1082" s="37" t="s">
        <v>1051</v>
      </c>
      <c r="AZ1082" s="3">
        <v>70</v>
      </c>
      <c r="BA1082" s="37" t="s">
        <v>178</v>
      </c>
      <c r="BB1082" s="37">
        <v>70</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1152</v>
      </c>
      <c r="B1083" s="37" t="s">
        <v>13923</v>
      </c>
      <c r="C1083" s="37" t="s">
        <v>13924</v>
      </c>
      <c r="D1083" s="37" t="s">
        <v>84</v>
      </c>
      <c r="E1083" s="37" t="s">
        <v>200</v>
      </c>
      <c r="F1083" s="37" t="s">
        <v>72</v>
      </c>
      <c r="G1083" s="37">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1049</v>
      </c>
      <c r="AJ1083" s="37" t="s">
        <v>74</v>
      </c>
      <c r="AK1083" s="37" t="s">
        <v>98</v>
      </c>
      <c r="AL1083" s="37" t="s">
        <v>202</v>
      </c>
      <c r="AM1083" s="37" t="s">
        <v>203</v>
      </c>
      <c r="AN1083" s="37">
        <v>0.20598</v>
      </c>
      <c r="AO1083" s="37" t="s">
        <v>68</v>
      </c>
      <c r="AP1083" s="37"/>
      <c r="AQ1083" s="37"/>
      <c r="AR1083" s="37" t="s">
        <v>68</v>
      </c>
      <c r="AS1083" s="37"/>
      <c r="AT1083" s="37"/>
      <c r="AU1083" s="37" t="s">
        <v>838</v>
      </c>
      <c r="AV1083" s="37" t="s">
        <v>839</v>
      </c>
      <c r="AW1083" s="37">
        <v>0.45051999999999998</v>
      </c>
      <c r="AX1083" s="37" t="s">
        <v>1050</v>
      </c>
      <c r="AY1083" s="37" t="s">
        <v>1051</v>
      </c>
      <c r="AZ1083" s="3">
        <v>6</v>
      </c>
      <c r="BA1083" s="37" t="s">
        <v>178</v>
      </c>
      <c r="BB1083" s="37">
        <v>6</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1153</v>
      </c>
      <c r="B1084" s="37" t="s">
        <v>13925</v>
      </c>
      <c r="C1084" s="37" t="s">
        <v>13926</v>
      </c>
      <c r="D1084" s="37" t="s">
        <v>84</v>
      </c>
      <c r="E1084" s="37" t="s">
        <v>200</v>
      </c>
      <c r="F1084" s="37" t="s">
        <v>72</v>
      </c>
      <c r="G1084" s="37">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1049</v>
      </c>
      <c r="AJ1084" s="37" t="s">
        <v>74</v>
      </c>
      <c r="AK1084" s="37" t="s">
        <v>98</v>
      </c>
      <c r="AL1084" s="37" t="s">
        <v>202</v>
      </c>
      <c r="AM1084" s="37" t="s">
        <v>203</v>
      </c>
      <c r="AN1084" s="37">
        <v>0.20598</v>
      </c>
      <c r="AO1084" s="37" t="s">
        <v>68</v>
      </c>
      <c r="AP1084" s="37"/>
      <c r="AQ1084" s="37"/>
      <c r="AR1084" s="37" t="s">
        <v>68</v>
      </c>
      <c r="AS1084" s="37"/>
      <c r="AT1084" s="37"/>
      <c r="AU1084" s="37" t="s">
        <v>838</v>
      </c>
      <c r="AV1084" s="37" t="s">
        <v>839</v>
      </c>
      <c r="AW1084" s="37">
        <v>0.45051999999999998</v>
      </c>
      <c r="AX1084" s="37" t="s">
        <v>1050</v>
      </c>
      <c r="AY1084" s="37" t="s">
        <v>1051</v>
      </c>
      <c r="AZ1084" s="3">
        <v>6</v>
      </c>
      <c r="BA1084" s="37" t="s">
        <v>178</v>
      </c>
      <c r="BB1084" s="37">
        <v>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1154</v>
      </c>
      <c r="B1085" s="37" t="s">
        <v>13927</v>
      </c>
      <c r="C1085" s="37" t="s">
        <v>13928</v>
      </c>
      <c r="D1085" s="37" t="s">
        <v>84</v>
      </c>
      <c r="E1085" s="37" t="s">
        <v>200</v>
      </c>
      <c r="F1085" s="37" t="s">
        <v>72</v>
      </c>
      <c r="G1085" s="37">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1049</v>
      </c>
      <c r="AJ1085" s="37" t="s">
        <v>74</v>
      </c>
      <c r="AK1085" s="37" t="s">
        <v>98</v>
      </c>
      <c r="AL1085" s="37" t="s">
        <v>202</v>
      </c>
      <c r="AM1085" s="37" t="s">
        <v>203</v>
      </c>
      <c r="AN1085" s="37">
        <v>0.22891</v>
      </c>
      <c r="AO1085" s="37" t="s">
        <v>68</v>
      </c>
      <c r="AP1085" s="37"/>
      <c r="AQ1085" s="37"/>
      <c r="AR1085" s="37" t="s">
        <v>68</v>
      </c>
      <c r="AS1085" s="37"/>
      <c r="AT1085" s="37"/>
      <c r="AU1085" s="37" t="s">
        <v>838</v>
      </c>
      <c r="AV1085" s="37" t="s">
        <v>839</v>
      </c>
      <c r="AW1085" s="37">
        <v>0.50058000000000002</v>
      </c>
      <c r="AX1085" s="37" t="s">
        <v>1050</v>
      </c>
      <c r="AY1085" s="37" t="s">
        <v>1051</v>
      </c>
      <c r="AZ1085" s="3">
        <v>6</v>
      </c>
      <c r="BA1085" s="37" t="s">
        <v>178</v>
      </c>
      <c r="BB1085" s="37">
        <v>6</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1155</v>
      </c>
      <c r="B1086" s="37" t="s">
        <v>13929</v>
      </c>
      <c r="C1086" s="37" t="s">
        <v>13930</v>
      </c>
      <c r="D1086" s="37" t="s">
        <v>84</v>
      </c>
      <c r="E1086" s="37" t="s">
        <v>200</v>
      </c>
      <c r="F1086" s="37" t="s">
        <v>72</v>
      </c>
      <c r="G1086" s="37">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1049</v>
      </c>
      <c r="AJ1086" s="37" t="s">
        <v>74</v>
      </c>
      <c r="AK1086" s="37" t="s">
        <v>98</v>
      </c>
      <c r="AL1086" s="37" t="s">
        <v>202</v>
      </c>
      <c r="AM1086" s="37" t="s">
        <v>203</v>
      </c>
      <c r="AN1086" s="37">
        <v>0.22891</v>
      </c>
      <c r="AO1086" s="37" t="s">
        <v>68</v>
      </c>
      <c r="AP1086" s="37"/>
      <c r="AQ1086" s="37"/>
      <c r="AR1086" s="37" t="s">
        <v>68</v>
      </c>
      <c r="AS1086" s="37"/>
      <c r="AT1086" s="37"/>
      <c r="AU1086" s="37" t="s">
        <v>838</v>
      </c>
      <c r="AV1086" s="37" t="s">
        <v>839</v>
      </c>
      <c r="AW1086" s="37">
        <v>0.50058000000000002</v>
      </c>
      <c r="AX1086" s="37" t="s">
        <v>1050</v>
      </c>
      <c r="AY1086" s="37" t="s">
        <v>1051</v>
      </c>
      <c r="AZ1086" s="3">
        <v>6</v>
      </c>
      <c r="BA1086" s="37" t="s">
        <v>178</v>
      </c>
      <c r="BB1086" s="37">
        <v>6</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1156</v>
      </c>
      <c r="B1087" s="37" t="s">
        <v>13931</v>
      </c>
      <c r="C1087" s="37" t="s">
        <v>13932</v>
      </c>
      <c r="D1087" s="37" t="s">
        <v>84</v>
      </c>
      <c r="E1087" s="37" t="s">
        <v>200</v>
      </c>
      <c r="F1087" s="37" t="s">
        <v>72</v>
      </c>
      <c r="G1087" s="37">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1049</v>
      </c>
      <c r="AJ1087" s="37" t="s">
        <v>74</v>
      </c>
      <c r="AK1087" s="37" t="s">
        <v>98</v>
      </c>
      <c r="AL1087" s="37" t="s">
        <v>202</v>
      </c>
      <c r="AM1087" s="37" t="s">
        <v>203</v>
      </c>
      <c r="AN1087" s="37">
        <v>2.0598999999999998</v>
      </c>
      <c r="AO1087" s="37" t="s">
        <v>68</v>
      </c>
      <c r="AP1087" s="37"/>
      <c r="AQ1087" s="37"/>
      <c r="AR1087" s="37" t="s">
        <v>68</v>
      </c>
      <c r="AS1087" s="37"/>
      <c r="AT1087" s="37"/>
      <c r="AU1087" s="37" t="s">
        <v>838</v>
      </c>
      <c r="AV1087" s="37" t="s">
        <v>839</v>
      </c>
      <c r="AW1087" s="37">
        <v>4.5055300000000003</v>
      </c>
      <c r="AX1087" s="37" t="s">
        <v>1050</v>
      </c>
      <c r="AY1087" s="37" t="s">
        <v>1051</v>
      </c>
      <c r="AZ1087" s="3">
        <v>70</v>
      </c>
      <c r="BA1087" s="37" t="s">
        <v>178</v>
      </c>
      <c r="BB1087" s="37">
        <v>70</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1157</v>
      </c>
      <c r="B1088" s="37" t="s">
        <v>13933</v>
      </c>
      <c r="C1088" s="37" t="s">
        <v>13934</v>
      </c>
      <c r="D1088" s="37" t="s">
        <v>84</v>
      </c>
      <c r="E1088" s="37" t="s">
        <v>200</v>
      </c>
      <c r="F1088" s="37" t="s">
        <v>72</v>
      </c>
      <c r="G1088" s="37">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1049</v>
      </c>
      <c r="AJ1088" s="37" t="s">
        <v>74</v>
      </c>
      <c r="AK1088" s="37" t="s">
        <v>98</v>
      </c>
      <c r="AL1088" s="37" t="s">
        <v>202</v>
      </c>
      <c r="AM1088" s="37" t="s">
        <v>203</v>
      </c>
      <c r="AN1088" s="37">
        <v>2.0329299999999999</v>
      </c>
      <c r="AO1088" s="37" t="s">
        <v>68</v>
      </c>
      <c r="AP1088" s="37"/>
      <c r="AQ1088" s="37"/>
      <c r="AR1088" s="37" t="s">
        <v>68</v>
      </c>
      <c r="AS1088" s="37"/>
      <c r="AT1088" s="37"/>
      <c r="AU1088" s="37" t="s">
        <v>838</v>
      </c>
      <c r="AV1088" s="37" t="s">
        <v>839</v>
      </c>
      <c r="AW1088" s="37">
        <v>4.4470900000000002</v>
      </c>
      <c r="AX1088" s="37" t="s">
        <v>1050</v>
      </c>
      <c r="AY1088" s="37" t="s">
        <v>1051</v>
      </c>
      <c r="AZ1088" s="3">
        <v>76</v>
      </c>
      <c r="BA1088" s="37" t="s">
        <v>178</v>
      </c>
      <c r="BB1088" s="37">
        <v>76</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1158</v>
      </c>
      <c r="B1089" s="37" t="s">
        <v>13935</v>
      </c>
      <c r="C1089" s="37" t="s">
        <v>13936</v>
      </c>
      <c r="D1089" s="37" t="s">
        <v>84</v>
      </c>
      <c r="E1089" s="37" t="s">
        <v>200</v>
      </c>
      <c r="F1089" s="37" t="s">
        <v>72</v>
      </c>
      <c r="G1089" s="37">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1049</v>
      </c>
      <c r="AJ1089" s="37" t="s">
        <v>74</v>
      </c>
      <c r="AK1089" s="37" t="s">
        <v>98</v>
      </c>
      <c r="AL1089" s="37" t="s">
        <v>202</v>
      </c>
      <c r="AM1089" s="37" t="s">
        <v>203</v>
      </c>
      <c r="AN1089" s="37">
        <v>1.8724400000000001</v>
      </c>
      <c r="AO1089" s="37" t="s">
        <v>68</v>
      </c>
      <c r="AP1089" s="37"/>
      <c r="AQ1089" s="37"/>
      <c r="AR1089" s="37" t="s">
        <v>68</v>
      </c>
      <c r="AS1089" s="37"/>
      <c r="AT1089" s="37"/>
      <c r="AU1089" s="37" t="s">
        <v>838</v>
      </c>
      <c r="AV1089" s="37" t="s">
        <v>839</v>
      </c>
      <c r="AW1089" s="37">
        <v>4.0960000000000001</v>
      </c>
      <c r="AX1089" s="37" t="s">
        <v>1050</v>
      </c>
      <c r="AY1089" s="37" t="s">
        <v>1051</v>
      </c>
      <c r="AZ1089" s="3">
        <v>70</v>
      </c>
      <c r="BA1089" s="37" t="s">
        <v>178</v>
      </c>
      <c r="BB1089" s="37">
        <v>70</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1159</v>
      </c>
      <c r="B1090" s="37" t="s">
        <v>13937</v>
      </c>
      <c r="C1090" s="37" t="s">
        <v>13938</v>
      </c>
      <c r="D1090" s="37" t="s">
        <v>84</v>
      </c>
      <c r="E1090" s="37" t="s">
        <v>200</v>
      </c>
      <c r="F1090" s="37" t="s">
        <v>72</v>
      </c>
      <c r="G1090" s="37">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1049</v>
      </c>
      <c r="AJ1090" s="37" t="s">
        <v>74</v>
      </c>
      <c r="AK1090" s="37" t="s">
        <v>98</v>
      </c>
      <c r="AL1090" s="37" t="s">
        <v>202</v>
      </c>
      <c r="AM1090" s="37" t="s">
        <v>203</v>
      </c>
      <c r="AN1090" s="37">
        <v>0.64198</v>
      </c>
      <c r="AO1090" s="37" t="s">
        <v>68</v>
      </c>
      <c r="AP1090" s="37"/>
      <c r="AQ1090" s="37"/>
      <c r="AR1090" s="37" t="s">
        <v>68</v>
      </c>
      <c r="AS1090" s="37"/>
      <c r="AT1090" s="37"/>
      <c r="AU1090" s="37" t="s">
        <v>838</v>
      </c>
      <c r="AV1090" s="37" t="s">
        <v>839</v>
      </c>
      <c r="AW1090" s="37">
        <v>1.4043399999999999</v>
      </c>
      <c r="AX1090" s="37" t="s">
        <v>1050</v>
      </c>
      <c r="AY1090" s="37" t="s">
        <v>1051</v>
      </c>
      <c r="AZ1090" s="3">
        <v>24</v>
      </c>
      <c r="BA1090" s="37" t="s">
        <v>178</v>
      </c>
      <c r="BB1090" s="37">
        <v>24</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1160</v>
      </c>
      <c r="B1091" s="37" t="s">
        <v>13939</v>
      </c>
      <c r="C1091" s="37" t="s">
        <v>13940</v>
      </c>
      <c r="D1091" s="37" t="s">
        <v>84</v>
      </c>
      <c r="E1091" s="37" t="s">
        <v>200</v>
      </c>
      <c r="F1091" s="37" t="s">
        <v>72</v>
      </c>
      <c r="G1091" s="37">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1049</v>
      </c>
      <c r="AJ1091" s="37" t="s">
        <v>74</v>
      </c>
      <c r="AK1091" s="37" t="s">
        <v>98</v>
      </c>
      <c r="AL1091" s="37" t="s">
        <v>202</v>
      </c>
      <c r="AM1091" s="37" t="s">
        <v>203</v>
      </c>
      <c r="AN1091" s="37">
        <v>0.64198</v>
      </c>
      <c r="AO1091" s="37" t="s">
        <v>68</v>
      </c>
      <c r="AP1091" s="37"/>
      <c r="AQ1091" s="37"/>
      <c r="AR1091" s="37" t="s">
        <v>68</v>
      </c>
      <c r="AS1091" s="37"/>
      <c r="AT1091" s="37"/>
      <c r="AU1091" s="37" t="s">
        <v>838</v>
      </c>
      <c r="AV1091" s="37" t="s">
        <v>839</v>
      </c>
      <c r="AW1091" s="37">
        <v>1.4043399999999999</v>
      </c>
      <c r="AX1091" s="37" t="s">
        <v>1050</v>
      </c>
      <c r="AY1091" s="37" t="s">
        <v>1051</v>
      </c>
      <c r="AZ1091" s="3">
        <v>24</v>
      </c>
      <c r="BA1091" s="37" t="s">
        <v>178</v>
      </c>
      <c r="BB1091" s="37">
        <v>24</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1161</v>
      </c>
      <c r="B1092" s="37" t="s">
        <v>13941</v>
      </c>
      <c r="C1092" s="37" t="s">
        <v>13942</v>
      </c>
      <c r="D1092" s="37" t="s">
        <v>84</v>
      </c>
      <c r="E1092" s="37" t="s">
        <v>200</v>
      </c>
      <c r="F1092" s="37" t="s">
        <v>72</v>
      </c>
      <c r="G1092" s="37">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1049</v>
      </c>
      <c r="AJ1092" s="37" t="s">
        <v>74</v>
      </c>
      <c r="AK1092" s="37" t="s">
        <v>98</v>
      </c>
      <c r="AL1092" s="37" t="s">
        <v>202</v>
      </c>
      <c r="AM1092" s="37" t="s">
        <v>203</v>
      </c>
      <c r="AN1092" s="37">
        <v>0.42141000000000001</v>
      </c>
      <c r="AO1092" s="37" t="s">
        <v>68</v>
      </c>
      <c r="AP1092" s="37"/>
      <c r="AQ1092" s="37"/>
      <c r="AR1092" s="37" t="s">
        <v>68</v>
      </c>
      <c r="AS1092" s="37"/>
      <c r="AT1092" s="37"/>
      <c r="AU1092" s="37" t="s">
        <v>838</v>
      </c>
      <c r="AV1092" s="37" t="s">
        <v>839</v>
      </c>
      <c r="AW1092" s="37">
        <v>0.92144000000000004</v>
      </c>
      <c r="AX1092" s="37" t="s">
        <v>1050</v>
      </c>
      <c r="AY1092" s="37" t="s">
        <v>1051</v>
      </c>
      <c r="AZ1092" s="3">
        <v>18</v>
      </c>
      <c r="BA1092" s="37" t="s">
        <v>178</v>
      </c>
      <c r="BB1092" s="37">
        <v>18</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1162</v>
      </c>
      <c r="B1093" s="37" t="s">
        <v>13943</v>
      </c>
      <c r="C1093" s="37" t="s">
        <v>13944</v>
      </c>
      <c r="D1093" s="37" t="s">
        <v>84</v>
      </c>
      <c r="E1093" s="37" t="s">
        <v>200</v>
      </c>
      <c r="F1093" s="37" t="s">
        <v>72</v>
      </c>
      <c r="G1093" s="37">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1049</v>
      </c>
      <c r="AJ1093" s="37" t="s">
        <v>74</v>
      </c>
      <c r="AK1093" s="37" t="s">
        <v>98</v>
      </c>
      <c r="AL1093" s="37" t="s">
        <v>202</v>
      </c>
      <c r="AM1093" s="37" t="s">
        <v>203</v>
      </c>
      <c r="AN1093" s="37">
        <v>0.42141000000000001</v>
      </c>
      <c r="AO1093" s="37" t="s">
        <v>68</v>
      </c>
      <c r="AP1093" s="37"/>
      <c r="AQ1093" s="37"/>
      <c r="AR1093" s="37" t="s">
        <v>68</v>
      </c>
      <c r="AS1093" s="37"/>
      <c r="AT1093" s="37"/>
      <c r="AU1093" s="37" t="s">
        <v>838</v>
      </c>
      <c r="AV1093" s="37" t="s">
        <v>839</v>
      </c>
      <c r="AW1093" s="37">
        <v>0.92144000000000004</v>
      </c>
      <c r="AX1093" s="37" t="s">
        <v>1050</v>
      </c>
      <c r="AY1093" s="37" t="s">
        <v>1051</v>
      </c>
      <c r="AZ1093" s="3">
        <v>18</v>
      </c>
      <c r="BA1093" s="37" t="s">
        <v>178</v>
      </c>
      <c r="BB1093" s="37">
        <v>18</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1163</v>
      </c>
      <c r="B1094" s="37" t="s">
        <v>13945</v>
      </c>
      <c r="C1094" s="37" t="s">
        <v>13946</v>
      </c>
      <c r="D1094" s="37" t="s">
        <v>84</v>
      </c>
      <c r="E1094" s="37" t="s">
        <v>200</v>
      </c>
      <c r="F1094" s="37" t="s">
        <v>72</v>
      </c>
      <c r="G1094" s="37">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7" t="s">
        <v>115</v>
      </c>
      <c r="AH1094" s="37" t="s">
        <v>201</v>
      </c>
      <c r="AI1094" s="37" t="s">
        <v>1049</v>
      </c>
      <c r="AJ1094" s="37" t="s">
        <v>74</v>
      </c>
      <c r="AK1094" s="37" t="s">
        <v>98</v>
      </c>
      <c r="AL1094" s="37" t="s">
        <v>202</v>
      </c>
      <c r="AM1094" s="37" t="s">
        <v>203</v>
      </c>
      <c r="AN1094" s="37">
        <v>0.42141000000000001</v>
      </c>
      <c r="AO1094" s="37" t="s">
        <v>68</v>
      </c>
      <c r="AP1094" s="37"/>
      <c r="AQ1094" s="37"/>
      <c r="AR1094" s="37" t="s">
        <v>68</v>
      </c>
      <c r="AS1094" s="37"/>
      <c r="AT1094" s="37"/>
      <c r="AU1094" s="37" t="s">
        <v>838</v>
      </c>
      <c r="AV1094" s="37" t="s">
        <v>839</v>
      </c>
      <c r="AW1094" s="37">
        <v>0.92144000000000004</v>
      </c>
      <c r="AX1094" s="37" t="s">
        <v>1050</v>
      </c>
      <c r="AY1094" s="37" t="s">
        <v>1051</v>
      </c>
      <c r="AZ1094" s="3">
        <v>18</v>
      </c>
      <c r="BA1094" s="37" t="s">
        <v>178</v>
      </c>
      <c r="BB1094" s="37">
        <v>18</v>
      </c>
      <c r="BC1094" s="37" t="s">
        <v>60</v>
      </c>
      <c r="BD1094" s="37" t="s">
        <v>60</v>
      </c>
      <c r="BE1094" s="37" t="s">
        <v>204</v>
      </c>
      <c r="BF1094" s="37" t="str">
        <f>IFERROR(VLOOKUP(Data_Power_app[[#This Row],[PRO ODER]],'Result'!H:J,3,0),"")</f>
        <v>LAMINATION 1</v>
      </c>
      <c r="BG1094" s="11" t="str">
        <f>IFERROR(VLOOKUP(Data_Power_app[[#This Row],[PRO ODER]]&amp;"LAM",'Real Time'!A:E,4,0),"")</f>
        <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1164</v>
      </c>
      <c r="B1095" s="37" t="s">
        <v>13947</v>
      </c>
      <c r="C1095" s="37" t="s">
        <v>13948</v>
      </c>
      <c r="D1095" s="37" t="s">
        <v>84</v>
      </c>
      <c r="E1095" s="37" t="s">
        <v>200</v>
      </c>
      <c r="F1095" s="37" t="s">
        <v>72</v>
      </c>
      <c r="G1095" s="37">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7" t="s">
        <v>115</v>
      </c>
      <c r="AH1095" s="37" t="s">
        <v>201</v>
      </c>
      <c r="AI1095" s="37" t="s">
        <v>1049</v>
      </c>
      <c r="AJ1095" s="37" t="s">
        <v>74</v>
      </c>
      <c r="AK1095" s="37" t="s">
        <v>98</v>
      </c>
      <c r="AL1095" s="37" t="s">
        <v>202</v>
      </c>
      <c r="AM1095" s="37" t="s">
        <v>203</v>
      </c>
      <c r="AN1095" s="37">
        <v>0.12873000000000001</v>
      </c>
      <c r="AO1095" s="37" t="s">
        <v>68</v>
      </c>
      <c r="AP1095" s="37"/>
      <c r="AQ1095" s="37"/>
      <c r="AR1095" s="37" t="s">
        <v>68</v>
      </c>
      <c r="AS1095" s="37"/>
      <c r="AT1095" s="37"/>
      <c r="AU1095" s="37" t="s">
        <v>838</v>
      </c>
      <c r="AV1095" s="37" t="s">
        <v>839</v>
      </c>
      <c r="AW1095" s="37">
        <v>0.28155999999999998</v>
      </c>
      <c r="AX1095" s="37" t="s">
        <v>1050</v>
      </c>
      <c r="AY1095" s="37" t="s">
        <v>1051</v>
      </c>
      <c r="AZ1095" s="3">
        <v>6</v>
      </c>
      <c r="BA1095" s="37" t="s">
        <v>178</v>
      </c>
      <c r="BB1095" s="37">
        <v>6</v>
      </c>
      <c r="BC1095" s="37" t="s">
        <v>60</v>
      </c>
      <c r="BD1095" s="37" t="s">
        <v>60</v>
      </c>
      <c r="BE1095" s="37" t="s">
        <v>204</v>
      </c>
      <c r="BF1095" s="37" t="str">
        <f>IFERROR(VLOOKUP(Data_Power_app[[#This Row],[PRO ODER]],'Result'!H:J,3,0),"")</f>
        <v>LAMINATION 1</v>
      </c>
      <c r="BG1095" s="11" t="str">
        <f>IFERROR(VLOOKUP(Data_Power_app[[#This Row],[PRO ODER]]&amp;"LAM",'Real Time'!A:E,4,0),"")</f>
        <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1165</v>
      </c>
      <c r="B1096" s="37" t="s">
        <v>13949</v>
      </c>
      <c r="C1096" s="37" t="s">
        <v>13950</v>
      </c>
      <c r="D1096" s="37" t="s">
        <v>84</v>
      </c>
      <c r="E1096" s="37" t="s">
        <v>200</v>
      </c>
      <c r="F1096" s="37" t="s">
        <v>72</v>
      </c>
      <c r="G1096" s="37">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7" t="s">
        <v>115</v>
      </c>
      <c r="AH1096" s="37" t="s">
        <v>201</v>
      </c>
      <c r="AI1096" s="37" t="s">
        <v>1049</v>
      </c>
      <c r="AJ1096" s="37" t="s">
        <v>74</v>
      </c>
      <c r="AK1096" s="37" t="s">
        <v>98</v>
      </c>
      <c r="AL1096" s="37" t="s">
        <v>202</v>
      </c>
      <c r="AM1096" s="37" t="s">
        <v>203</v>
      </c>
      <c r="AN1096" s="37">
        <v>0.12873000000000001</v>
      </c>
      <c r="AO1096" s="37" t="s">
        <v>68</v>
      </c>
      <c r="AP1096" s="37"/>
      <c r="AQ1096" s="37"/>
      <c r="AR1096" s="37" t="s">
        <v>68</v>
      </c>
      <c r="AS1096" s="37"/>
      <c r="AT1096" s="37"/>
      <c r="AU1096" s="37" t="s">
        <v>838</v>
      </c>
      <c r="AV1096" s="37" t="s">
        <v>839</v>
      </c>
      <c r="AW1096" s="37">
        <v>0.28155999999999998</v>
      </c>
      <c r="AX1096" s="37" t="s">
        <v>1050</v>
      </c>
      <c r="AY1096" s="37" t="s">
        <v>1051</v>
      </c>
      <c r="AZ1096" s="3">
        <v>6</v>
      </c>
      <c r="BA1096" s="37" t="s">
        <v>178</v>
      </c>
      <c r="BB1096" s="37">
        <v>6</v>
      </c>
      <c r="BC1096" s="37" t="s">
        <v>60</v>
      </c>
      <c r="BD1096" s="37" t="s">
        <v>60</v>
      </c>
      <c r="BE1096" s="37" t="s">
        <v>204</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1166</v>
      </c>
      <c r="B1097" s="37" t="s">
        <v>13951</v>
      </c>
      <c r="C1097" s="37" t="s">
        <v>13952</v>
      </c>
      <c r="D1097" s="37" t="s">
        <v>84</v>
      </c>
      <c r="E1097" s="37" t="s">
        <v>200</v>
      </c>
      <c r="F1097" s="37" t="s">
        <v>72</v>
      </c>
      <c r="G1097" s="37">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7" t="s">
        <v>115</v>
      </c>
      <c r="AH1097" s="37" t="s">
        <v>201</v>
      </c>
      <c r="AI1097" s="37" t="s">
        <v>1601</v>
      </c>
      <c r="AJ1097" s="37" t="s">
        <v>74</v>
      </c>
      <c r="AK1097" s="37" t="s">
        <v>65</v>
      </c>
      <c r="AL1097" s="37" t="s">
        <v>202</v>
      </c>
      <c r="AM1097" s="37" t="s">
        <v>203</v>
      </c>
      <c r="AN1097" s="37">
        <v>0.64365000000000006</v>
      </c>
      <c r="AO1097" s="37" t="s">
        <v>68</v>
      </c>
      <c r="AP1097" s="37"/>
      <c r="AQ1097" s="37"/>
      <c r="AR1097" s="37" t="s">
        <v>68</v>
      </c>
      <c r="AS1097" s="37"/>
      <c r="AT1097" s="37"/>
      <c r="AU1097" s="37" t="s">
        <v>1602</v>
      </c>
      <c r="AV1097" s="37" t="s">
        <v>1603</v>
      </c>
      <c r="AW1097" s="37">
        <v>1.4077999999999999</v>
      </c>
      <c r="AX1097" s="37" t="s">
        <v>1604</v>
      </c>
      <c r="AY1097" s="37" t="s">
        <v>1605</v>
      </c>
      <c r="AZ1097" s="3">
        <v>30</v>
      </c>
      <c r="BA1097" s="37" t="s">
        <v>178</v>
      </c>
      <c r="BB1097" s="37">
        <v>30</v>
      </c>
      <c r="BC1097" s="37" t="s">
        <v>60</v>
      </c>
      <c r="BD1097" s="37" t="s">
        <v>60</v>
      </c>
      <c r="BE1097" s="37" t="s">
        <v>204</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1167</v>
      </c>
      <c r="B1098" s="37" t="s">
        <v>4496</v>
      </c>
      <c r="C1098" s="37" t="s">
        <v>4497</v>
      </c>
      <c r="D1098" s="37" t="s">
        <v>84</v>
      </c>
      <c r="E1098" s="37" t="s">
        <v>145</v>
      </c>
      <c r="F1098" s="37" t="s">
        <v>59</v>
      </c>
      <c r="G1098" s="37">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7" t="s">
        <v>976</v>
      </c>
      <c r="AH1098" s="37" t="s">
        <v>180</v>
      </c>
      <c r="AI1098" s="37" t="s">
        <v>3875</v>
      </c>
      <c r="AJ1098" s="37" t="s">
        <v>147</v>
      </c>
      <c r="AK1098" s="37" t="s">
        <v>98</v>
      </c>
      <c r="AL1098" s="37" t="s">
        <v>148</v>
      </c>
      <c r="AM1098" s="37" t="s">
        <v>149</v>
      </c>
      <c r="AN1098" s="37">
        <v>172.43097</v>
      </c>
      <c r="AO1098" s="37" t="s">
        <v>68</v>
      </c>
      <c r="AP1098" s="37"/>
      <c r="AQ1098" s="37"/>
      <c r="AR1098" s="37" t="s">
        <v>68</v>
      </c>
      <c r="AS1098" s="37"/>
      <c r="AT1098" s="37"/>
      <c r="AU1098" s="37" t="s">
        <v>399</v>
      </c>
      <c r="AV1098" s="37" t="s">
        <v>400</v>
      </c>
      <c r="AW1098" s="37">
        <v>377.08375999999998</v>
      </c>
      <c r="AX1098" s="37" t="s">
        <v>509</v>
      </c>
      <c r="AY1098" s="37" t="s">
        <v>509</v>
      </c>
      <c r="AZ1098" s="3" t="s">
        <v>509</v>
      </c>
      <c r="BA1098" s="37" t="s">
        <v>60</v>
      </c>
      <c r="BB1098" s="37">
        <v>4703</v>
      </c>
      <c r="BC1098" s="37" t="s">
        <v>852</v>
      </c>
      <c r="BD1098" s="37" t="s">
        <v>8391</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1168</v>
      </c>
      <c r="B1099" s="37" t="s">
        <v>5791</v>
      </c>
      <c r="C1099" s="37" t="s">
        <v>5792</v>
      </c>
      <c r="D1099" s="37" t="s">
        <v>237</v>
      </c>
      <c r="E1099" s="37" t="s">
        <v>238</v>
      </c>
      <c r="F1099" s="37" t="s">
        <v>59</v>
      </c>
      <c r="G1099" s="37">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7" t="s">
        <v>760</v>
      </c>
      <c r="AH1099" s="37" t="s">
        <v>411</v>
      </c>
      <c r="AI1099" s="37" t="s">
        <v>5788</v>
      </c>
      <c r="AJ1099" s="37" t="s">
        <v>240</v>
      </c>
      <c r="AK1099" s="37" t="s">
        <v>98</v>
      </c>
      <c r="AL1099" s="37" t="s">
        <v>241</v>
      </c>
      <c r="AM1099" s="37" t="s">
        <v>242</v>
      </c>
      <c r="AN1099" s="37">
        <v>161.39062000000001</v>
      </c>
      <c r="AO1099" s="37" t="s">
        <v>68</v>
      </c>
      <c r="AP1099" s="37"/>
      <c r="AQ1099" s="37"/>
      <c r="AR1099" s="37" t="s">
        <v>68</v>
      </c>
      <c r="AS1099" s="37"/>
      <c r="AT1099" s="37"/>
      <c r="AU1099" s="37" t="s">
        <v>1412</v>
      </c>
      <c r="AV1099" s="37" t="s">
        <v>1413</v>
      </c>
      <c r="AW1099" s="37">
        <v>605.94992999999999</v>
      </c>
      <c r="AX1099" s="37" t="s">
        <v>5789</v>
      </c>
      <c r="AY1099" s="37" t="s">
        <v>5790</v>
      </c>
      <c r="AZ1099" s="3">
        <v>7310</v>
      </c>
      <c r="BA1099" s="37" t="s">
        <v>60</v>
      </c>
      <c r="BB1099" s="37">
        <v>7310</v>
      </c>
      <c r="BC1099" s="37" t="s">
        <v>60</v>
      </c>
      <c r="BD1099" s="37" t="s">
        <v>60</v>
      </c>
      <c r="BE1099" s="37" t="s">
        <v>60</v>
      </c>
      <c r="BF1099" s="37" t="str">
        <f>IFERROR(VLOOKUP(Data_Power_app[[#This Row],[PRO ODER]],'Result'!H:J,3,0),"")</f>
        <v/>
      </c>
      <c r="BG1099" s="11"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LEANLINE1_2</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1169</v>
      </c>
      <c r="B1100" s="37" t="s">
        <v>5793</v>
      </c>
      <c r="C1100" s="37" t="s">
        <v>5794</v>
      </c>
      <c r="D1100" s="37" t="s">
        <v>237</v>
      </c>
      <c r="E1100" s="37" t="s">
        <v>238</v>
      </c>
      <c r="F1100" s="37" t="s">
        <v>59</v>
      </c>
      <c r="G1100" s="37">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7" t="s">
        <v>62</v>
      </c>
      <c r="AH1100" s="37" t="s">
        <v>411</v>
      </c>
      <c r="AI1100" s="37" t="s">
        <v>1414</v>
      </c>
      <c r="AJ1100" s="37" t="s">
        <v>240</v>
      </c>
      <c r="AK1100" s="37" t="s">
        <v>65</v>
      </c>
      <c r="AL1100" s="37" t="s">
        <v>241</v>
      </c>
      <c r="AM1100" s="37" t="s">
        <v>242</v>
      </c>
      <c r="AN1100" s="37">
        <v>133.40043</v>
      </c>
      <c r="AO1100" s="37" t="s">
        <v>68</v>
      </c>
      <c r="AP1100" s="37"/>
      <c r="AQ1100" s="37"/>
      <c r="AR1100" s="37" t="s">
        <v>68</v>
      </c>
      <c r="AS1100" s="37"/>
      <c r="AT1100" s="37"/>
      <c r="AU1100" s="37" t="s">
        <v>1412</v>
      </c>
      <c r="AV1100" s="37" t="s">
        <v>1413</v>
      </c>
      <c r="AW1100" s="37">
        <v>500.79881</v>
      </c>
      <c r="AX1100" s="37" t="s">
        <v>1415</v>
      </c>
      <c r="AY1100" s="37" t="s">
        <v>1416</v>
      </c>
      <c r="AZ1100" s="3">
        <v>7226</v>
      </c>
      <c r="BA1100" s="37" t="s">
        <v>60</v>
      </c>
      <c r="BB1100" s="37">
        <v>7226</v>
      </c>
      <c r="BC1100" s="37" t="s">
        <v>60</v>
      </c>
      <c r="BD1100" s="37" t="s">
        <v>60</v>
      </c>
      <c r="BE1100" s="37" t="s">
        <v>60</v>
      </c>
      <c r="BF1100" s="37" t="str">
        <f>IFERROR(VLOOKUP(Data_Power_app[[#This Row],[PRO ODER]],'Result'!H:J,3,0),"")</f>
        <v/>
      </c>
      <c r="BG1100" s="11"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URGENT</v>
      </c>
      <c r="BJ1100" s="37" t="str">
        <f>IFERROR(VLOOKUP(Data_Power_app[[#This Row],[PRO ODER]],'Plan Lean DC'!A:C,3,0),"")</f>
        <v/>
      </c>
      <c r="BK1100" s="37" t="str">
        <f>IFERROR(VLOOKUP(Data_Power_app[[#This Row],[PRO ODER]]&amp;"LEAN_IN",'Real Time'!A:D,4,0),"")</f>
        <v>LEANLINE1_2</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1170</v>
      </c>
      <c r="B1101" s="37" t="s">
        <v>5618</v>
      </c>
      <c r="C1101" s="37" t="s">
        <v>5619</v>
      </c>
      <c r="D1101" s="37" t="s">
        <v>84</v>
      </c>
      <c r="E1101" s="37" t="s">
        <v>142</v>
      </c>
      <c r="F1101" s="37" t="s">
        <v>59</v>
      </c>
      <c r="G1101" s="37">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7" t="s">
        <v>207</v>
      </c>
      <c r="AH1101" s="37" t="s">
        <v>370</v>
      </c>
      <c r="AI1101" s="37" t="s">
        <v>982</v>
      </c>
      <c r="AJ1101" s="37" t="s">
        <v>147</v>
      </c>
      <c r="AK1101" s="37" t="s">
        <v>98</v>
      </c>
      <c r="AL1101" s="37" t="s">
        <v>371</v>
      </c>
      <c r="AM1101" s="37" t="s">
        <v>372</v>
      </c>
      <c r="AN1101" s="37">
        <v>152.20928000000001</v>
      </c>
      <c r="AO1101" s="37" t="s">
        <v>68</v>
      </c>
      <c r="AP1101" s="37"/>
      <c r="AQ1101" s="37"/>
      <c r="AR1101" s="37" t="s">
        <v>68</v>
      </c>
      <c r="AS1101" s="37"/>
      <c r="AT1101" s="37"/>
      <c r="AU1101" s="37" t="s">
        <v>592</v>
      </c>
      <c r="AV1101" s="37" t="s">
        <v>593</v>
      </c>
      <c r="AW1101" s="37">
        <v>332.86687999999998</v>
      </c>
      <c r="AX1101" s="37" t="s">
        <v>983</v>
      </c>
      <c r="AY1101" s="37" t="s">
        <v>984</v>
      </c>
      <c r="AZ1101" s="3">
        <v>4436</v>
      </c>
      <c r="BA1101" s="37" t="s">
        <v>60</v>
      </c>
      <c r="BB1101" s="37">
        <v>4436</v>
      </c>
      <c r="BC1101" s="37" t="s">
        <v>60</v>
      </c>
      <c r="BD1101" s="37" t="s">
        <v>60</v>
      </c>
      <c r="BE1101" s="37" t="s">
        <v>60</v>
      </c>
      <c r="BF1101" s="37" t="str">
        <f>IFERROR(VLOOKUP(Data_Power_app[[#This Row],[PRO ODER]],'Result'!H:J,3,0),"")</f>
        <v>LAMINATION 1</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7" t="str">
        <f>IFERROR(VLOOKUP(Data_Power_app[[#This Row],[PRO ODER]],'Xuất-Delay-SLT'!B:C,2,0),"")</f>
        <v/>
      </c>
      <c r="BJ1101" s="37" t="str">
        <f>IFERROR(VLOOKUP(Data_Power_app[[#This Row],[PRO ODER]],'Plan Lean DC'!A:C,3,0),"")</f>
        <v/>
      </c>
      <c r="BK1101" s="37" t="str">
        <f>IFERROR(VLOOKUP(Data_Power_app[[#This Row],[PRO ODER]]&amp;"LEAN_IN",'Real Time'!A:D,4,0),"")</f>
        <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1171</v>
      </c>
      <c r="B1102" s="37" t="s">
        <v>6173</v>
      </c>
      <c r="C1102" s="37" t="s">
        <v>6174</v>
      </c>
      <c r="D1102" s="37" t="s">
        <v>84</v>
      </c>
      <c r="E1102" s="37" t="s">
        <v>142</v>
      </c>
      <c r="F1102" s="37" t="s">
        <v>59</v>
      </c>
      <c r="G1102" s="37">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7" t="s">
        <v>95</v>
      </c>
      <c r="AH1102" s="37" t="s">
        <v>370</v>
      </c>
      <c r="AI1102" s="37" t="s">
        <v>5600</v>
      </c>
      <c r="AJ1102" s="37" t="s">
        <v>147</v>
      </c>
      <c r="AK1102" s="37" t="s">
        <v>65</v>
      </c>
      <c r="AL1102" s="37" t="s">
        <v>371</v>
      </c>
      <c r="AM1102" s="37" t="s">
        <v>372</v>
      </c>
      <c r="AN1102" s="37">
        <v>41.628979999999999</v>
      </c>
      <c r="AO1102" s="37" t="s">
        <v>68</v>
      </c>
      <c r="AP1102" s="37"/>
      <c r="AQ1102" s="37"/>
      <c r="AR1102" s="37" t="s">
        <v>68</v>
      </c>
      <c r="AS1102" s="37"/>
      <c r="AT1102" s="37"/>
      <c r="AU1102" s="37" t="s">
        <v>815</v>
      </c>
      <c r="AV1102" s="37" t="s">
        <v>816</v>
      </c>
      <c r="AW1102" s="37">
        <v>91.040940000000006</v>
      </c>
      <c r="AX1102" s="37" t="s">
        <v>817</v>
      </c>
      <c r="AY1102" s="37" t="s">
        <v>373</v>
      </c>
      <c r="AZ1102" s="3">
        <v>1393</v>
      </c>
      <c r="BA1102" s="37" t="s">
        <v>60</v>
      </c>
      <c r="BB1102" s="37">
        <v>1393</v>
      </c>
      <c r="BC1102" s="37" t="s">
        <v>60</v>
      </c>
      <c r="BD1102" s="37" t="s">
        <v>60</v>
      </c>
      <c r="BE1102" s="37" t="s">
        <v>60</v>
      </c>
      <c r="BF1102" s="37" t="str">
        <f>IFERROR(VLOOKUP(Data_Power_app[[#This Row],[PRO ODER]],'Result'!H:J,3,0),"")</f>
        <v/>
      </c>
      <c r="BG1102" s="11"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LEANLINE1_2</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1172</v>
      </c>
      <c r="B1103" s="37" t="s">
        <v>11945</v>
      </c>
      <c r="C1103" s="37" t="s">
        <v>11946</v>
      </c>
      <c r="D1103" s="37" t="s">
        <v>84</v>
      </c>
      <c r="E1103" s="37" t="s">
        <v>142</v>
      </c>
      <c r="F1103" s="37" t="s">
        <v>72</v>
      </c>
      <c r="G1103" s="37">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7" t="s">
        <v>130</v>
      </c>
      <c r="AH1103" s="37" t="s">
        <v>222</v>
      </c>
      <c r="AI1103" s="37" t="s">
        <v>11947</v>
      </c>
      <c r="AJ1103" s="37" t="s">
        <v>74</v>
      </c>
      <c r="AK1103" s="37" t="s">
        <v>98</v>
      </c>
      <c r="AL1103" s="37" t="s">
        <v>223</v>
      </c>
      <c r="AM1103" s="37" t="s">
        <v>224</v>
      </c>
      <c r="AN1103" s="37">
        <v>115.24133999999999</v>
      </c>
      <c r="AO1103" s="37" t="s">
        <v>68</v>
      </c>
      <c r="AP1103" s="37"/>
      <c r="AQ1103" s="37"/>
      <c r="AR1103" s="37" t="s">
        <v>68</v>
      </c>
      <c r="AS1103" s="37"/>
      <c r="AT1103" s="37"/>
      <c r="AU1103" s="37" t="s">
        <v>317</v>
      </c>
      <c r="AV1103" s="37" t="s">
        <v>318</v>
      </c>
      <c r="AW1103" s="37">
        <v>252.03478999999999</v>
      </c>
      <c r="AX1103" s="37" t="s">
        <v>664</v>
      </c>
      <c r="AY1103" s="37" t="s">
        <v>553</v>
      </c>
      <c r="AZ1103" s="3">
        <v>4800</v>
      </c>
      <c r="BA1103" s="37" t="s">
        <v>178</v>
      </c>
      <c r="BB1103" s="37">
        <v>4800</v>
      </c>
      <c r="BC1103" s="37" t="s">
        <v>60</v>
      </c>
      <c r="BD1103" s="37" t="s">
        <v>60</v>
      </c>
      <c r="BE1103" s="37" t="s">
        <v>225</v>
      </c>
      <c r="BF1103" s="37" t="str">
        <f>IFERROR(VLOOKUP(Data_Power_app[[#This Row],[PRO ODER]],'Result'!H:J,3,0),"")</f>
        <v>LAMINATION 2</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7" t="str">
        <f>IFERROR(VLOOKUP(Data_Power_app[[#This Row],[PRO ODER]],'Xuất-Delay-SLT'!B:C,2,0),"")</f>
        <v/>
      </c>
      <c r="BJ1103" s="37" t="str">
        <f>IFERROR(VLOOKUP(Data_Power_app[[#This Row],[PRO ODER]],'Plan Lean DC'!A:C,3,0),"")</f>
        <v>Line 4</v>
      </c>
      <c r="BK1103" s="37" t="str">
        <f>IFERROR(VLOOKUP(Data_Power_app[[#This Row],[PRO ODER]]&amp;"LEAN_IN",'Real Time'!A:D,4,0),"")</f>
        <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1179</v>
      </c>
      <c r="B1104" s="37" t="s">
        <v>11289</v>
      </c>
      <c r="C1104" s="37" t="s">
        <v>9102</v>
      </c>
      <c r="D1104" s="37" t="s">
        <v>187</v>
      </c>
      <c r="E1104" s="37" t="s">
        <v>245</v>
      </c>
      <c r="F1104" s="37" t="s">
        <v>72</v>
      </c>
      <c r="G1104" s="37">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7" t="s">
        <v>760</v>
      </c>
      <c r="AH1104" s="37" t="s">
        <v>246</v>
      </c>
      <c r="AI1104" s="37" t="s">
        <v>11290</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11291</v>
      </c>
      <c r="AY1104" s="37" t="s">
        <v>11292</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1180</v>
      </c>
      <c r="B1105" s="37" t="s">
        <v>11293</v>
      </c>
      <c r="C1105" s="37" t="s">
        <v>9104</v>
      </c>
      <c r="D1105" s="37" t="s">
        <v>187</v>
      </c>
      <c r="E1105" s="37" t="s">
        <v>245</v>
      </c>
      <c r="F1105" s="37" t="s">
        <v>72</v>
      </c>
      <c r="G1105" s="37">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7" t="s">
        <v>760</v>
      </c>
      <c r="AH1105" s="37" t="s">
        <v>246</v>
      </c>
      <c r="AI1105" s="37" t="s">
        <v>11290</v>
      </c>
      <c r="AJ1105" s="37" t="s">
        <v>74</v>
      </c>
      <c r="AK1105" s="37" t="s">
        <v>98</v>
      </c>
      <c r="AL1105" s="37" t="s">
        <v>247</v>
      </c>
      <c r="AM1105" s="37" t="s">
        <v>248</v>
      </c>
      <c r="AN1105" s="37">
        <v>23.629169999999998</v>
      </c>
      <c r="AO1105" s="37" t="s">
        <v>68</v>
      </c>
      <c r="AP1105" s="37"/>
      <c r="AQ1105" s="37"/>
      <c r="AR1105" s="37" t="s">
        <v>68</v>
      </c>
      <c r="AS1105" s="37"/>
      <c r="AT1105" s="37"/>
      <c r="AU1105" s="37" t="s">
        <v>249</v>
      </c>
      <c r="AV1105" s="37" t="s">
        <v>250</v>
      </c>
      <c r="AW1105" s="37">
        <v>51.670960000000001</v>
      </c>
      <c r="AX1105" s="37" t="s">
        <v>11291</v>
      </c>
      <c r="AY1105" s="37" t="s">
        <v>11292</v>
      </c>
      <c r="AZ1105" s="3">
        <v>1019</v>
      </c>
      <c r="BA1105" s="37" t="s">
        <v>178</v>
      </c>
      <c r="BB1105" s="37">
        <v>1019</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1181</v>
      </c>
      <c r="B1106" s="37" t="s">
        <v>11294</v>
      </c>
      <c r="C1106" s="37" t="s">
        <v>9105</v>
      </c>
      <c r="D1106" s="37" t="s">
        <v>187</v>
      </c>
      <c r="E1106" s="37" t="s">
        <v>245</v>
      </c>
      <c r="F1106" s="37" t="s">
        <v>72</v>
      </c>
      <c r="G1106" s="37">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7" t="s">
        <v>760</v>
      </c>
      <c r="AH1106" s="37" t="s">
        <v>246</v>
      </c>
      <c r="AI1106" s="37" t="s">
        <v>11290</v>
      </c>
      <c r="AJ1106" s="37" t="s">
        <v>74</v>
      </c>
      <c r="AK1106" s="37" t="s">
        <v>98</v>
      </c>
      <c r="AL1106" s="37" t="s">
        <v>247</v>
      </c>
      <c r="AM1106" s="37" t="s">
        <v>248</v>
      </c>
      <c r="AN1106" s="37">
        <v>8.9711400000000001</v>
      </c>
      <c r="AO1106" s="37" t="s">
        <v>68</v>
      </c>
      <c r="AP1106" s="37"/>
      <c r="AQ1106" s="37"/>
      <c r="AR1106" s="37" t="s">
        <v>68</v>
      </c>
      <c r="AS1106" s="37"/>
      <c r="AT1106" s="37"/>
      <c r="AU1106" s="37" t="s">
        <v>249</v>
      </c>
      <c r="AV1106" s="37" t="s">
        <v>250</v>
      </c>
      <c r="AW1106" s="37">
        <v>19.618390000000002</v>
      </c>
      <c r="AX1106" s="37" t="s">
        <v>11291</v>
      </c>
      <c r="AY1106" s="37" t="s">
        <v>11292</v>
      </c>
      <c r="AZ1106" s="3">
        <v>365</v>
      </c>
      <c r="BA1106" s="37" t="s">
        <v>178</v>
      </c>
      <c r="BB1106" s="37">
        <v>365</v>
      </c>
      <c r="BC1106" s="37" t="s">
        <v>60</v>
      </c>
      <c r="BD1106" s="37" t="s">
        <v>60</v>
      </c>
      <c r="BE1106" s="37" t="s">
        <v>251</v>
      </c>
      <c r="BF1106" s="37" t="str">
        <f>IFERROR(VLOOKUP(Data_Power_app[[#This Row],[PRO ODER]],'Result'!H:J,3,0),"")</f>
        <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7" t="str">
        <f>IFERROR(VLOOKUP(Data_Power_app[[#This Row],[PRO ODER]],'Xuất-Delay-SLT'!B:C,2,0),"")</f>
        <v/>
      </c>
      <c r="BJ1106" s="37" t="str">
        <f>IFERROR(VLOOKUP(Data_Power_app[[#This Row],[PRO ODER]],'Plan Lean DC'!A:C,3,0),"")</f>
        <v/>
      </c>
      <c r="BK1106" s="37" t="str">
        <f>IFERROR(VLOOKUP(Data_Power_app[[#This Row],[PRO ODER]]&amp;"LEAN_IN",'Real Time'!A:D,4,0),"")</f>
        <v>LEAN-06</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1182</v>
      </c>
      <c r="B1107" s="37" t="s">
        <v>11295</v>
      </c>
      <c r="C1107" s="37" t="s">
        <v>9106</v>
      </c>
      <c r="D1107" s="37" t="s">
        <v>187</v>
      </c>
      <c r="E1107" s="37" t="s">
        <v>245</v>
      </c>
      <c r="F1107" s="37" t="s">
        <v>72</v>
      </c>
      <c r="G1107" s="37">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7" t="s">
        <v>760</v>
      </c>
      <c r="AH1107" s="37" t="s">
        <v>246</v>
      </c>
      <c r="AI1107" s="37" t="s">
        <v>532</v>
      </c>
      <c r="AJ1107" s="37" t="s">
        <v>74</v>
      </c>
      <c r="AK1107" s="37" t="s">
        <v>98</v>
      </c>
      <c r="AL1107" s="37" t="s">
        <v>247</v>
      </c>
      <c r="AM1107" s="37" t="s">
        <v>248</v>
      </c>
      <c r="AN1107" s="37">
        <v>7.1748700000000003</v>
      </c>
      <c r="AO1107" s="37" t="s">
        <v>68</v>
      </c>
      <c r="AP1107" s="37"/>
      <c r="AQ1107" s="37"/>
      <c r="AR1107" s="37" t="s">
        <v>68</v>
      </c>
      <c r="AS1107" s="37"/>
      <c r="AT1107" s="37"/>
      <c r="AU1107" s="37" t="s">
        <v>249</v>
      </c>
      <c r="AV1107" s="37" t="s">
        <v>250</v>
      </c>
      <c r="AW1107" s="37">
        <v>15.69013</v>
      </c>
      <c r="AX1107" s="37" t="s">
        <v>533</v>
      </c>
      <c r="AY1107" s="37" t="s">
        <v>534</v>
      </c>
      <c r="AZ1107" s="3">
        <v>305</v>
      </c>
      <c r="BA1107" s="37" t="s">
        <v>178</v>
      </c>
      <c r="BB1107" s="37">
        <v>305</v>
      </c>
      <c r="BC1107" s="37" t="s">
        <v>60</v>
      </c>
      <c r="BD1107" s="37" t="s">
        <v>60</v>
      </c>
      <c r="BE1107" s="37" t="s">
        <v>251</v>
      </c>
      <c r="BF1107" s="37" t="str">
        <f>IFERROR(VLOOKUP(Data_Power_app[[#This Row],[PRO ODER]],'Result'!H:J,3,0),"")</f>
        <v/>
      </c>
      <c r="BG1107" s="11" t="str">
        <f>IFERROR(VLOOKUP(Data_Power_app[[#This Row],[PRO ODER]]&amp;"LAM",'Real Time'!A:E,4,0),"")</f>
        <v>ML-04</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LEAN-06</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1183</v>
      </c>
      <c r="B1108" s="37" t="s">
        <v>11296</v>
      </c>
      <c r="C1108" s="37" t="s">
        <v>9107</v>
      </c>
      <c r="D1108" s="37" t="s">
        <v>187</v>
      </c>
      <c r="E1108" s="37" t="s">
        <v>245</v>
      </c>
      <c r="F1108" s="37" t="s">
        <v>72</v>
      </c>
      <c r="G1108" s="37">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7" t="s">
        <v>760</v>
      </c>
      <c r="AH1108" s="37" t="s">
        <v>246</v>
      </c>
      <c r="AI1108" s="37" t="s">
        <v>532</v>
      </c>
      <c r="AJ1108" s="37" t="s">
        <v>74</v>
      </c>
      <c r="AK1108" s="37" t="s">
        <v>98</v>
      </c>
      <c r="AL1108" s="37" t="s">
        <v>247</v>
      </c>
      <c r="AM1108" s="37" t="s">
        <v>248</v>
      </c>
      <c r="AN1108" s="37">
        <v>3.9995799999999999</v>
      </c>
      <c r="AO1108" s="37" t="s">
        <v>68</v>
      </c>
      <c r="AP1108" s="37"/>
      <c r="AQ1108" s="37"/>
      <c r="AR1108" s="37" t="s">
        <v>68</v>
      </c>
      <c r="AS1108" s="37"/>
      <c r="AT1108" s="37"/>
      <c r="AU1108" s="37" t="s">
        <v>249</v>
      </c>
      <c r="AV1108" s="37" t="s">
        <v>250</v>
      </c>
      <c r="AW1108" s="37">
        <v>8.7464200000000005</v>
      </c>
      <c r="AX1108" s="37" t="s">
        <v>533</v>
      </c>
      <c r="AY1108" s="37" t="s">
        <v>534</v>
      </c>
      <c r="AZ1108" s="3">
        <v>173</v>
      </c>
      <c r="BA1108" s="37" t="s">
        <v>178</v>
      </c>
      <c r="BB1108" s="37">
        <v>173</v>
      </c>
      <c r="BC1108" s="37" t="s">
        <v>60</v>
      </c>
      <c r="BD1108" s="37" t="s">
        <v>60</v>
      </c>
      <c r="BE1108" s="37" t="s">
        <v>251</v>
      </c>
      <c r="BF1108" s="37" t="str">
        <f>IFERROR(VLOOKUP(Data_Power_app[[#This Row],[PRO ODER]],'Result'!H:J,3,0),"")</f>
        <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LEAN-06</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1184</v>
      </c>
      <c r="B1109" s="37" t="s">
        <v>11297</v>
      </c>
      <c r="C1109" s="37" t="s">
        <v>9108</v>
      </c>
      <c r="D1109" s="37" t="s">
        <v>187</v>
      </c>
      <c r="E1109" s="37" t="s">
        <v>245</v>
      </c>
      <c r="F1109" s="37" t="s">
        <v>72</v>
      </c>
      <c r="G1109" s="37">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7" t="s">
        <v>760</v>
      </c>
      <c r="AH1109" s="37" t="s">
        <v>246</v>
      </c>
      <c r="AI1109" s="37" t="s">
        <v>532</v>
      </c>
      <c r="AJ1109" s="37" t="s">
        <v>74</v>
      </c>
      <c r="AK1109" s="37" t="s">
        <v>98</v>
      </c>
      <c r="AL1109" s="37" t="s">
        <v>247</v>
      </c>
      <c r="AM1109" s="37" t="s">
        <v>248</v>
      </c>
      <c r="AN1109" s="37">
        <v>44.723010000000002</v>
      </c>
      <c r="AO1109" s="37" t="s">
        <v>68</v>
      </c>
      <c r="AP1109" s="37"/>
      <c r="AQ1109" s="37"/>
      <c r="AR1109" s="37" t="s">
        <v>68</v>
      </c>
      <c r="AS1109" s="37"/>
      <c r="AT1109" s="37"/>
      <c r="AU1109" s="37" t="s">
        <v>249</v>
      </c>
      <c r="AV1109" s="37" t="s">
        <v>250</v>
      </c>
      <c r="AW1109" s="37">
        <v>97.798630000000003</v>
      </c>
      <c r="AX1109" s="37" t="s">
        <v>533</v>
      </c>
      <c r="AY1109" s="37" t="s">
        <v>534</v>
      </c>
      <c r="AZ1109" s="3">
        <v>1955</v>
      </c>
      <c r="BA1109" s="37" t="s">
        <v>178</v>
      </c>
      <c r="BB1109" s="37">
        <v>1955</v>
      </c>
      <c r="BC1109" s="37" t="s">
        <v>60</v>
      </c>
      <c r="BD1109" s="37" t="s">
        <v>60</v>
      </c>
      <c r="BE1109" s="37" t="s">
        <v>251</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LEAN-06</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1185</v>
      </c>
      <c r="B1110" s="37" t="s">
        <v>4498</v>
      </c>
      <c r="C1110" s="37" t="s">
        <v>4499</v>
      </c>
      <c r="D1110" s="37" t="s">
        <v>237</v>
      </c>
      <c r="E1110" s="37" t="s">
        <v>293</v>
      </c>
      <c r="F1110" s="37" t="s">
        <v>59</v>
      </c>
      <c r="G1110" s="37">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7" t="s">
        <v>62</v>
      </c>
      <c r="AH1110" s="37" t="s">
        <v>239</v>
      </c>
      <c r="AI1110" s="37" t="s">
        <v>4500</v>
      </c>
      <c r="AJ1110" s="37" t="s">
        <v>240</v>
      </c>
      <c r="AK1110" s="37" t="s">
        <v>65</v>
      </c>
      <c r="AL1110" s="37" t="s">
        <v>299</v>
      </c>
      <c r="AM1110" s="37" t="s">
        <v>300</v>
      </c>
      <c r="AN1110" s="37">
        <v>29.051770000000001</v>
      </c>
      <c r="AO1110" s="37" t="s">
        <v>68</v>
      </c>
      <c r="AP1110" s="37"/>
      <c r="AQ1110" s="37"/>
      <c r="AR1110" s="37" t="s">
        <v>68</v>
      </c>
      <c r="AS1110" s="37"/>
      <c r="AT1110" s="37"/>
      <c r="AU1110" s="37" t="s">
        <v>301</v>
      </c>
      <c r="AV1110" s="37" t="s">
        <v>302</v>
      </c>
      <c r="AW1110" s="37">
        <v>127.05016000000001</v>
      </c>
      <c r="AX1110" s="37" t="s">
        <v>645</v>
      </c>
      <c r="AY1110" s="37" t="s">
        <v>303</v>
      </c>
      <c r="AZ1110" s="3">
        <v>1790</v>
      </c>
      <c r="BA1110" s="37" t="s">
        <v>60</v>
      </c>
      <c r="BB1110" s="37">
        <v>1790</v>
      </c>
      <c r="BC1110" s="37" t="s">
        <v>60</v>
      </c>
      <c r="BD1110" s="37" t="s">
        <v>60</v>
      </c>
      <c r="BE1110" s="37" t="s">
        <v>60</v>
      </c>
      <c r="BF1110" s="37" t="str">
        <f>IFERROR(VLOOKUP(Data_Power_app[[#This Row],[PRO ODER]],'Result'!H:J,3,0),"")</f>
        <v>LAMINATION 6</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7" t="str">
        <f>IFERROR(VLOOKUP(Data_Power_app[[#This Row],[PRO ODER]],'Xuất-Delay-SLT'!B:C,2,0),"")</f>
        <v/>
      </c>
      <c r="BJ1110" s="37" t="str">
        <f>IFERROR(VLOOKUP(Data_Power_app[[#This Row],[PRO ODER]],'Plan Lean DC'!A:C,3,0),"")</f>
        <v/>
      </c>
      <c r="BK1110" s="37" t="str">
        <f>IFERROR(VLOOKUP(Data_Power_app[[#This Row],[PRO ODER]]&amp;"LEAN_IN",'Real Time'!A:D,4,0),"")</f>
        <v>LEANLINE1_2</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1186</v>
      </c>
      <c r="B1111" s="37" t="s">
        <v>11423</v>
      </c>
      <c r="C1111" s="37" t="s">
        <v>9121</v>
      </c>
      <c r="D1111" s="37" t="s">
        <v>84</v>
      </c>
      <c r="E1111" s="37" t="s">
        <v>145</v>
      </c>
      <c r="F1111" s="37" t="s">
        <v>72</v>
      </c>
      <c r="G1111" s="37">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270</v>
      </c>
      <c r="AI1111" s="37" t="s">
        <v>1044</v>
      </c>
      <c r="AJ1111" s="37" t="s">
        <v>74</v>
      </c>
      <c r="AK1111" s="37" t="s">
        <v>65</v>
      </c>
      <c r="AL1111" s="37" t="s">
        <v>213</v>
      </c>
      <c r="AM1111" s="37" t="s">
        <v>214</v>
      </c>
      <c r="AN1111" s="37">
        <v>73.102130000000002</v>
      </c>
      <c r="AO1111" s="37" t="s">
        <v>68</v>
      </c>
      <c r="AP1111" s="37"/>
      <c r="AQ1111" s="37"/>
      <c r="AR1111" s="37" t="s">
        <v>68</v>
      </c>
      <c r="AS1111" s="37"/>
      <c r="AT1111" s="37"/>
      <c r="AU1111" s="37" t="s">
        <v>1045</v>
      </c>
      <c r="AV1111" s="37" t="s">
        <v>1046</v>
      </c>
      <c r="AW1111" s="37">
        <v>159.86865</v>
      </c>
      <c r="AX1111" s="37" t="s">
        <v>1047</v>
      </c>
      <c r="AY1111" s="37" t="s">
        <v>1048</v>
      </c>
      <c r="AZ1111" s="3">
        <v>2973</v>
      </c>
      <c r="BA1111" s="37" t="s">
        <v>178</v>
      </c>
      <c r="BB1111" s="37">
        <v>2973</v>
      </c>
      <c r="BC1111" s="37" t="s">
        <v>60</v>
      </c>
      <c r="BD1111" s="37" t="s">
        <v>60</v>
      </c>
      <c r="BE1111" s="37" t="s">
        <v>254</v>
      </c>
      <c r="BF1111" s="37" t="str">
        <f>IFERROR(VLOOKUP(Data_Power_app[[#This Row],[PRO ODER]],'Result'!H:J,3,0),"")</f>
        <v>LAMINATION 3</v>
      </c>
      <c r="BG1111" s="11" t="str">
        <f>IFERROR(VLOOKUP(Data_Power_app[[#This Row],[PRO ODER]]&amp;"LAM",'Real Time'!A:E,4,0),"")</f>
        <v>ML-03</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Line 6, 9</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1187</v>
      </c>
      <c r="B1112" s="37" t="s">
        <v>11948</v>
      </c>
      <c r="C1112" s="37" t="s">
        <v>11949</v>
      </c>
      <c r="D1112" s="37" t="s">
        <v>187</v>
      </c>
      <c r="E1112" s="37" t="s">
        <v>110</v>
      </c>
      <c r="F1112" s="37" t="s">
        <v>72</v>
      </c>
      <c r="G1112" s="37">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7" t="s">
        <v>115</v>
      </c>
      <c r="AH1112" s="37" t="s">
        <v>246</v>
      </c>
      <c r="AI1112" s="37" t="s">
        <v>11950</v>
      </c>
      <c r="AJ1112" s="37" t="s">
        <v>74</v>
      </c>
      <c r="AK1112" s="37" t="s">
        <v>98</v>
      </c>
      <c r="AL1112" s="37" t="s">
        <v>247</v>
      </c>
      <c r="AM1112" s="37" t="s">
        <v>248</v>
      </c>
      <c r="AN1112" s="37">
        <v>21.88147</v>
      </c>
      <c r="AO1112" s="37" t="s">
        <v>68</v>
      </c>
      <c r="AP1112" s="37"/>
      <c r="AQ1112" s="37"/>
      <c r="AR1112" s="37" t="s">
        <v>68</v>
      </c>
      <c r="AS1112" s="37"/>
      <c r="AT1112" s="37"/>
      <c r="AU1112" s="37" t="s">
        <v>11951</v>
      </c>
      <c r="AV1112" s="37" t="s">
        <v>11952</v>
      </c>
      <c r="AW1112" s="37">
        <v>47.849899999999998</v>
      </c>
      <c r="AX1112" s="37" t="s">
        <v>11953</v>
      </c>
      <c r="AY1112" s="37" t="s">
        <v>11954</v>
      </c>
      <c r="AZ1112" s="3">
        <v>948</v>
      </c>
      <c r="BA1112" s="37" t="s">
        <v>178</v>
      </c>
      <c r="BB1112" s="37">
        <v>948</v>
      </c>
      <c r="BC1112" s="37" t="s">
        <v>60</v>
      </c>
      <c r="BD1112" s="37" t="s">
        <v>60</v>
      </c>
      <c r="BE1112" s="37" t="s">
        <v>251</v>
      </c>
      <c r="BF1112" s="37" t="str">
        <f>IFERROR(VLOOKUP(Data_Power_app[[#This Row],[PRO ODER]],'Result'!H:J,3,0),"")</f>
        <v>LAMINATION 3</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1188</v>
      </c>
      <c r="B1113" s="37" t="s">
        <v>4505</v>
      </c>
      <c r="C1113" s="37" t="s">
        <v>4506</v>
      </c>
      <c r="D1113" s="37" t="s">
        <v>237</v>
      </c>
      <c r="E1113" s="37" t="s">
        <v>293</v>
      </c>
      <c r="F1113" s="37" t="s">
        <v>59</v>
      </c>
      <c r="G1113" s="37">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7" t="s">
        <v>760</v>
      </c>
      <c r="AH1113" s="37" t="s">
        <v>239</v>
      </c>
      <c r="AI1113" s="37" t="s">
        <v>1644</v>
      </c>
      <c r="AJ1113" s="37" t="s">
        <v>240</v>
      </c>
      <c r="AK1113" s="37" t="s">
        <v>98</v>
      </c>
      <c r="AL1113" s="37" t="s">
        <v>299</v>
      </c>
      <c r="AM1113" s="37" t="s">
        <v>300</v>
      </c>
      <c r="AN1113" s="37">
        <v>57.419629999999998</v>
      </c>
      <c r="AO1113" s="37" t="s">
        <v>68</v>
      </c>
      <c r="AP1113" s="37"/>
      <c r="AQ1113" s="37"/>
      <c r="AR1113" s="37" t="s">
        <v>68</v>
      </c>
      <c r="AS1113" s="37"/>
      <c r="AT1113" s="37"/>
      <c r="AU1113" s="37" t="s">
        <v>301</v>
      </c>
      <c r="AV1113" s="37" t="s">
        <v>302</v>
      </c>
      <c r="AW1113" s="37">
        <v>251.14277000000001</v>
      </c>
      <c r="AX1113" s="37" t="s">
        <v>575</v>
      </c>
      <c r="AY1113" s="37" t="s">
        <v>551</v>
      </c>
      <c r="AZ1113" s="3">
        <v>2942</v>
      </c>
      <c r="BA1113" s="37" t="s">
        <v>60</v>
      </c>
      <c r="BB1113" s="37">
        <v>2942</v>
      </c>
      <c r="BC1113" s="37" t="s">
        <v>60</v>
      </c>
      <c r="BD1113" s="37" t="s">
        <v>60</v>
      </c>
      <c r="BE1113" s="37" t="s">
        <v>60</v>
      </c>
      <c r="BF1113" s="37" t="str">
        <f>IFERROR(VLOOKUP(Data_Power_app[[#This Row],[PRO ODER]],'Result'!H:J,3,0),"")</f>
        <v>LAMINATION 6</v>
      </c>
      <c r="BG1113" s="11" t="str">
        <f>IFERROR(VLOOKUP(Data_Power_app[[#This Row],[PRO ODER]]&amp;"LAM",'Real Time'!A:E,4,0),"")</f>
        <v>ML-04</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7" t="str">
        <f>IFERROR(VLOOKUP(Data_Power_app[[#This Row],[PRO ODER]],'Xuất-Delay-SLT'!B:C,2,0),"")</f>
        <v/>
      </c>
      <c r="BJ1113" s="37" t="str">
        <f>IFERROR(VLOOKUP(Data_Power_app[[#This Row],[PRO ODER]],'Plan Lean DC'!A:C,3,0),"")</f>
        <v/>
      </c>
      <c r="BK1113" s="37" t="str">
        <f>IFERROR(VLOOKUP(Data_Power_app[[#This Row],[PRO ODER]]&amp;"LEAN_IN",'Real Time'!A:D,4,0),"")</f>
        <v>LEANLINE1_2</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1189</v>
      </c>
      <c r="B1114" s="37" t="s">
        <v>11424</v>
      </c>
      <c r="C1114" s="37" t="s">
        <v>9122</v>
      </c>
      <c r="D1114" s="37" t="s">
        <v>187</v>
      </c>
      <c r="E1114" s="37" t="s">
        <v>110</v>
      </c>
      <c r="F1114" s="37" t="s">
        <v>72</v>
      </c>
      <c r="G1114" s="37">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c r="AB1114" s="4" t="s">
        <v>60</v>
      </c>
      <c r="AC1114" s="4" t="s">
        <v>60</v>
      </c>
      <c r="AD1114" s="4">
        <v>45834</v>
      </c>
      <c r="AE1114" s="4">
        <v>45839</v>
      </c>
      <c r="AF1114" s="4">
        <v>45833</v>
      </c>
      <c r="AG1114" s="37" t="s">
        <v>760</v>
      </c>
      <c r="AH1114" s="37" t="s">
        <v>246</v>
      </c>
      <c r="AI1114" s="37" t="s">
        <v>11425</v>
      </c>
      <c r="AJ1114" s="37" t="s">
        <v>74</v>
      </c>
      <c r="AK1114" s="37" t="s">
        <v>98</v>
      </c>
      <c r="AL1114" s="37" t="s">
        <v>247</v>
      </c>
      <c r="AM1114" s="37" t="s">
        <v>248</v>
      </c>
      <c r="AN1114" s="37">
        <v>26.363240000000001</v>
      </c>
      <c r="AO1114" s="37" t="s">
        <v>68</v>
      </c>
      <c r="AP1114" s="37"/>
      <c r="AQ1114" s="37"/>
      <c r="AR1114" s="37" t="s">
        <v>68</v>
      </c>
      <c r="AS1114" s="37"/>
      <c r="AT1114" s="37"/>
      <c r="AU1114" s="37" t="s">
        <v>11426</v>
      </c>
      <c r="AV1114" s="37" t="s">
        <v>11427</v>
      </c>
      <c r="AW1114" s="37">
        <v>57.651530000000001</v>
      </c>
      <c r="AX1114" s="37" t="s">
        <v>8316</v>
      </c>
      <c r="AY1114" s="37" t="s">
        <v>8317</v>
      </c>
      <c r="AZ1114" s="3">
        <v>1206</v>
      </c>
      <c r="BA1114" s="37" t="s">
        <v>178</v>
      </c>
      <c r="BB1114" s="37">
        <v>1206</v>
      </c>
      <c r="BC1114" s="37" t="s">
        <v>60</v>
      </c>
      <c r="BD1114" s="37" t="s">
        <v>60</v>
      </c>
      <c r="BE1114" s="37" t="s">
        <v>251</v>
      </c>
      <c r="BF1114" s="37" t="str">
        <f>IFERROR(VLOOKUP(Data_Power_app[[#This Row],[PRO ODER]],'Result'!H:J,3,0),"")</f>
        <v/>
      </c>
      <c r="BG1114" s="11" t="str">
        <f>IFERROR(VLOOKUP(Data_Power_app[[#This Row],[PRO ODER]]&amp;"LAM",'Real Time'!A:E,4,0),"")</f>
        <v>ML-04</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Line 6, 9</v>
      </c>
      <c r="BK1114" s="37" t="str">
        <f>IFERROR(VLOOKUP(Data_Power_app[[#This Row],[PRO ODER]]&amp;"LEAN_IN",'Real Time'!A:D,4,0),"")</f>
        <v>LEAN-06</v>
      </c>
      <c r="BL1114" s="37" t="str" cm="1">
        <f t="array" ref="BL1114">IFERROR(_xlfn.IFS(Data_Power_app[[#This Row],[LEANLINE PLAN]]="","",Data_Power_app[[#This Row],[LEANLINE (REALTIME)]]="","",SEARCH(RIGHT(Data_Power_app[[#This Row],[LEANLINE (REALTIME)]],1),Data_Power_app[[#This Row],[LEANLINE PLAN]],1)&gt;0,"True"),"False")</f>
        <v>True</v>
      </c>
    </row>
    <row r="1115" spans="1:64" x14ac:dyDescent="0.25">
      <c r="A1115" s="34">
        <v>1190</v>
      </c>
      <c r="B1115" s="37" t="s">
        <v>11428</v>
      </c>
      <c r="C1115" s="37" t="s">
        <v>9119</v>
      </c>
      <c r="D1115" s="37" t="s">
        <v>84</v>
      </c>
      <c r="E1115" s="37" t="s">
        <v>280</v>
      </c>
      <c r="F1115" s="37" t="s">
        <v>72</v>
      </c>
      <c r="G1115" s="37">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7" t="s">
        <v>130</v>
      </c>
      <c r="AH1115" s="37" t="s">
        <v>212</v>
      </c>
      <c r="AI1115" s="37" t="s">
        <v>11276</v>
      </c>
      <c r="AJ1115" s="37" t="s">
        <v>74</v>
      </c>
      <c r="AK1115" s="37" t="s">
        <v>98</v>
      </c>
      <c r="AL1115" s="37" t="s">
        <v>213</v>
      </c>
      <c r="AM1115" s="37" t="s">
        <v>214</v>
      </c>
      <c r="AN1115" s="37">
        <v>62.076909999999998</v>
      </c>
      <c r="AO1115" s="37" t="s">
        <v>68</v>
      </c>
      <c r="AP1115" s="37"/>
      <c r="AQ1115" s="37"/>
      <c r="AR1115" s="37" t="s">
        <v>68</v>
      </c>
      <c r="AS1115" s="37"/>
      <c r="AT1115" s="37"/>
      <c r="AU1115" s="37" t="s">
        <v>182</v>
      </c>
      <c r="AV1115" s="37" t="s">
        <v>183</v>
      </c>
      <c r="AW1115" s="37">
        <v>135.76536999999999</v>
      </c>
      <c r="AX1115" s="37" t="s">
        <v>227</v>
      </c>
      <c r="AY1115" s="37" t="s">
        <v>228</v>
      </c>
      <c r="AZ1115" s="3">
        <v>2422</v>
      </c>
      <c r="BA1115" s="37" t="s">
        <v>178</v>
      </c>
      <c r="BB1115" s="37">
        <v>2422</v>
      </c>
      <c r="BC1115" s="37" t="s">
        <v>60</v>
      </c>
      <c r="BD1115" s="37" t="s">
        <v>60</v>
      </c>
      <c r="BE1115" s="37" t="s">
        <v>206</v>
      </c>
      <c r="BF1115" s="37" t="str">
        <f>IFERROR(VLOOKUP(Data_Power_app[[#This Row],[PRO ODER]],'Result'!H:J,3,0),"")</f>
        <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Line 6, 9</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1191</v>
      </c>
      <c r="B1116" s="37" t="s">
        <v>11429</v>
      </c>
      <c r="C1116" s="37" t="s">
        <v>9120</v>
      </c>
      <c r="D1116" s="37" t="s">
        <v>84</v>
      </c>
      <c r="E1116" s="37" t="s">
        <v>280</v>
      </c>
      <c r="F1116" s="37" t="s">
        <v>72</v>
      </c>
      <c r="G1116" s="37">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7" t="s">
        <v>760</v>
      </c>
      <c r="AH1116" s="37" t="s">
        <v>212</v>
      </c>
      <c r="AI1116" s="37" t="s">
        <v>11430</v>
      </c>
      <c r="AJ1116" s="37" t="s">
        <v>74</v>
      </c>
      <c r="AK1116" s="37" t="s">
        <v>98</v>
      </c>
      <c r="AL1116" s="37" t="s">
        <v>213</v>
      </c>
      <c r="AM1116" s="37" t="s">
        <v>214</v>
      </c>
      <c r="AN1116" s="37">
        <v>119.49559000000001</v>
      </c>
      <c r="AO1116" s="37" t="s">
        <v>68</v>
      </c>
      <c r="AP1116" s="37"/>
      <c r="AQ1116" s="37"/>
      <c r="AR1116" s="37" t="s">
        <v>68</v>
      </c>
      <c r="AS1116" s="37"/>
      <c r="AT1116" s="37"/>
      <c r="AU1116" s="37" t="s">
        <v>281</v>
      </c>
      <c r="AV1116" s="37" t="s">
        <v>282</v>
      </c>
      <c r="AW1116" s="37">
        <v>261.35073</v>
      </c>
      <c r="AX1116" s="37" t="s">
        <v>11431</v>
      </c>
      <c r="AY1116" s="37" t="s">
        <v>11432</v>
      </c>
      <c r="AZ1116" s="3">
        <v>4784</v>
      </c>
      <c r="BA1116" s="37" t="s">
        <v>178</v>
      </c>
      <c r="BB1116" s="37">
        <v>4784</v>
      </c>
      <c r="BC1116" s="37" t="s">
        <v>60</v>
      </c>
      <c r="BD1116" s="37" t="s">
        <v>60</v>
      </c>
      <c r="BE1116" s="37" t="s">
        <v>206</v>
      </c>
      <c r="BF1116" s="37" t="str">
        <f>IFERROR(VLOOKUP(Data_Power_app[[#This Row],[PRO ODER]],'Result'!H:J,3,0),"")</f>
        <v/>
      </c>
      <c r="BG1116" s="11" t="str">
        <f>IFERROR(VLOOKUP(Data_Power_app[[#This Row],[PRO ODER]]&amp;"LAM",'Real Time'!A:E,4,0),"")</f>
        <v>ML-04</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LEAN-04</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1192</v>
      </c>
      <c r="B1117" s="37" t="s">
        <v>11955</v>
      </c>
      <c r="C1117" s="37" t="s">
        <v>11956</v>
      </c>
      <c r="D1117" s="37" t="s">
        <v>84</v>
      </c>
      <c r="E1117" s="37" t="s">
        <v>145</v>
      </c>
      <c r="F1117" s="37" t="s">
        <v>72</v>
      </c>
      <c r="G1117" s="37">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252</v>
      </c>
      <c r="AI1117" s="37" t="s">
        <v>11957</v>
      </c>
      <c r="AJ1117" s="37" t="s">
        <v>74</v>
      </c>
      <c r="AK1117" s="37" t="s">
        <v>65</v>
      </c>
      <c r="AL1117" s="37" t="s">
        <v>140</v>
      </c>
      <c r="AM1117" s="37" t="s">
        <v>141</v>
      </c>
      <c r="AN1117" s="37">
        <v>97.480360000000005</v>
      </c>
      <c r="AO1117" s="37" t="s">
        <v>68</v>
      </c>
      <c r="AP1117" s="37"/>
      <c r="AQ1117" s="37"/>
      <c r="AR1117" s="37" t="s">
        <v>68</v>
      </c>
      <c r="AS1117" s="37"/>
      <c r="AT1117" s="37"/>
      <c r="AU1117" s="37" t="s">
        <v>11958</v>
      </c>
      <c r="AV1117" s="37" t="s">
        <v>11959</v>
      </c>
      <c r="AW1117" s="37">
        <v>213.17402999999999</v>
      </c>
      <c r="AX1117" s="37" t="s">
        <v>1307</v>
      </c>
      <c r="AY1117" s="37" t="s">
        <v>253</v>
      </c>
      <c r="AZ1117" s="3">
        <v>4179</v>
      </c>
      <c r="BA1117" s="37" t="s">
        <v>178</v>
      </c>
      <c r="BB1117" s="37">
        <v>4179</v>
      </c>
      <c r="BC1117" s="37" t="s">
        <v>60</v>
      </c>
      <c r="BD1117" s="37" t="s">
        <v>60</v>
      </c>
      <c r="BE1117" s="37" t="s">
        <v>254</v>
      </c>
      <c r="BF1117" s="37" t="str">
        <f>IFERROR(VLOOKUP(Data_Power_app[[#This Row],[PRO ODER]],'Result'!H:J,3,0),"")</f>
        <v>LAMINATION 4</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1193</v>
      </c>
      <c r="B1118" s="37" t="s">
        <v>11960</v>
      </c>
      <c r="C1118" s="37" t="s">
        <v>11961</v>
      </c>
      <c r="D1118" s="37" t="s">
        <v>84</v>
      </c>
      <c r="E1118" s="37" t="s">
        <v>200</v>
      </c>
      <c r="F1118" s="37" t="s">
        <v>72</v>
      </c>
      <c r="G1118" s="37">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3106</v>
      </c>
      <c r="AJ1118" s="37" t="s">
        <v>74</v>
      </c>
      <c r="AK1118" s="37" t="s">
        <v>65</v>
      </c>
      <c r="AL1118" s="37" t="s">
        <v>202</v>
      </c>
      <c r="AM1118" s="37" t="s">
        <v>203</v>
      </c>
      <c r="AN1118" s="37">
        <v>0.44141000000000002</v>
      </c>
      <c r="AO1118" s="37" t="s">
        <v>68</v>
      </c>
      <c r="AP1118" s="37"/>
      <c r="AQ1118" s="37"/>
      <c r="AR1118" s="37" t="s">
        <v>68</v>
      </c>
      <c r="AS1118" s="37"/>
      <c r="AT1118" s="37"/>
      <c r="AU1118" s="37" t="s">
        <v>3107</v>
      </c>
      <c r="AV1118" s="37" t="s">
        <v>3108</v>
      </c>
      <c r="AW1118" s="37">
        <v>0.96547000000000005</v>
      </c>
      <c r="AX1118" s="37" t="s">
        <v>3109</v>
      </c>
      <c r="AY1118" s="37" t="s">
        <v>3110</v>
      </c>
      <c r="AZ1118" s="3">
        <v>15</v>
      </c>
      <c r="BA1118" s="37" t="s">
        <v>178</v>
      </c>
      <c r="BB1118" s="37">
        <v>15</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Line 6, 9</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1194</v>
      </c>
      <c r="B1119" s="37" t="s">
        <v>11962</v>
      </c>
      <c r="C1119" s="37" t="s">
        <v>11963</v>
      </c>
      <c r="D1119" s="37" t="s">
        <v>84</v>
      </c>
      <c r="E1119" s="37" t="s">
        <v>200</v>
      </c>
      <c r="F1119" s="37" t="s">
        <v>72</v>
      </c>
      <c r="G1119" s="37">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3106</v>
      </c>
      <c r="AJ1119" s="37" t="s">
        <v>74</v>
      </c>
      <c r="AK1119" s="37" t="s">
        <v>65</v>
      </c>
      <c r="AL1119" s="37" t="s">
        <v>202</v>
      </c>
      <c r="AM1119" s="37" t="s">
        <v>203</v>
      </c>
      <c r="AN1119" s="37">
        <v>0.47083000000000003</v>
      </c>
      <c r="AO1119" s="37" t="s">
        <v>68</v>
      </c>
      <c r="AP1119" s="37"/>
      <c r="AQ1119" s="37"/>
      <c r="AR1119" s="37" t="s">
        <v>68</v>
      </c>
      <c r="AS1119" s="37"/>
      <c r="AT1119" s="37"/>
      <c r="AU1119" s="37" t="s">
        <v>3107</v>
      </c>
      <c r="AV1119" s="37" t="s">
        <v>3108</v>
      </c>
      <c r="AW1119" s="37">
        <v>1.0298400000000001</v>
      </c>
      <c r="AX1119" s="37" t="s">
        <v>3109</v>
      </c>
      <c r="AY1119" s="37" t="s">
        <v>3110</v>
      </c>
      <c r="AZ1119" s="3">
        <v>16</v>
      </c>
      <c r="BA1119" s="37" t="s">
        <v>178</v>
      </c>
      <c r="BB1119" s="37">
        <v>16</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Line 6, 9</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1195</v>
      </c>
      <c r="B1120" s="37" t="s">
        <v>11964</v>
      </c>
      <c r="C1120" s="37" t="s">
        <v>11965</v>
      </c>
      <c r="D1120" s="37" t="s">
        <v>84</v>
      </c>
      <c r="E1120" s="37" t="s">
        <v>200</v>
      </c>
      <c r="F1120" s="37" t="s">
        <v>72</v>
      </c>
      <c r="G1120" s="37">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3106</v>
      </c>
      <c r="AJ1120" s="37" t="s">
        <v>74</v>
      </c>
      <c r="AK1120" s="37" t="s">
        <v>65</v>
      </c>
      <c r="AL1120" s="37" t="s">
        <v>202</v>
      </c>
      <c r="AM1120" s="37" t="s">
        <v>203</v>
      </c>
      <c r="AN1120" s="37">
        <v>0.50822999999999996</v>
      </c>
      <c r="AO1120" s="37" t="s">
        <v>68</v>
      </c>
      <c r="AP1120" s="37"/>
      <c r="AQ1120" s="37"/>
      <c r="AR1120" s="37" t="s">
        <v>68</v>
      </c>
      <c r="AS1120" s="37"/>
      <c r="AT1120" s="37"/>
      <c r="AU1120" s="37" t="s">
        <v>3107</v>
      </c>
      <c r="AV1120" s="37" t="s">
        <v>3108</v>
      </c>
      <c r="AW1120" s="37">
        <v>1.1117699999999999</v>
      </c>
      <c r="AX1120" s="37" t="s">
        <v>3109</v>
      </c>
      <c r="AY1120" s="37" t="s">
        <v>3110</v>
      </c>
      <c r="AZ1120" s="3">
        <v>19</v>
      </c>
      <c r="BA1120" s="37" t="s">
        <v>178</v>
      </c>
      <c r="BB1120" s="37">
        <v>19</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Line 6, 9</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1196</v>
      </c>
      <c r="B1121" s="37" t="s">
        <v>11966</v>
      </c>
      <c r="C1121" s="37" t="s">
        <v>11967</v>
      </c>
      <c r="D1121" s="37" t="s">
        <v>84</v>
      </c>
      <c r="E1121" s="37" t="s">
        <v>200</v>
      </c>
      <c r="F1121" s="37" t="s">
        <v>72</v>
      </c>
      <c r="G1121" s="37">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3106</v>
      </c>
      <c r="AJ1121" s="37" t="s">
        <v>74</v>
      </c>
      <c r="AK1121" s="37" t="s">
        <v>65</v>
      </c>
      <c r="AL1121" s="37" t="s">
        <v>202</v>
      </c>
      <c r="AM1121" s="37" t="s">
        <v>203</v>
      </c>
      <c r="AN1121" s="37">
        <v>2.1399300000000001</v>
      </c>
      <c r="AO1121" s="37" t="s">
        <v>68</v>
      </c>
      <c r="AP1121" s="37"/>
      <c r="AQ1121" s="37"/>
      <c r="AR1121" s="37" t="s">
        <v>68</v>
      </c>
      <c r="AS1121" s="37"/>
      <c r="AT1121" s="37"/>
      <c r="AU1121" s="37" t="s">
        <v>3107</v>
      </c>
      <c r="AV1121" s="37" t="s">
        <v>3108</v>
      </c>
      <c r="AW1121" s="37">
        <v>4.6811400000000001</v>
      </c>
      <c r="AX1121" s="37" t="s">
        <v>3109</v>
      </c>
      <c r="AY1121" s="37" t="s">
        <v>3110</v>
      </c>
      <c r="AZ1121" s="3">
        <v>80</v>
      </c>
      <c r="BA1121" s="37" t="s">
        <v>178</v>
      </c>
      <c r="BB1121" s="37">
        <v>80</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Line 6, 9</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1197</v>
      </c>
      <c r="B1122" s="37" t="s">
        <v>11968</v>
      </c>
      <c r="C1122" s="37" t="s">
        <v>11969</v>
      </c>
      <c r="D1122" s="37" t="s">
        <v>84</v>
      </c>
      <c r="E1122" s="37" t="s">
        <v>200</v>
      </c>
      <c r="F1122" s="37" t="s">
        <v>72</v>
      </c>
      <c r="G1122" s="37">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3106</v>
      </c>
      <c r="AJ1122" s="37" t="s">
        <v>74</v>
      </c>
      <c r="AK1122" s="37" t="s">
        <v>65</v>
      </c>
      <c r="AL1122" s="37" t="s">
        <v>202</v>
      </c>
      <c r="AM1122" s="37" t="s">
        <v>203</v>
      </c>
      <c r="AN1122" s="37">
        <v>6.6605299999999996</v>
      </c>
      <c r="AO1122" s="37" t="s">
        <v>68</v>
      </c>
      <c r="AP1122" s="37"/>
      <c r="AQ1122" s="37"/>
      <c r="AR1122" s="37" t="s">
        <v>68</v>
      </c>
      <c r="AS1122" s="37"/>
      <c r="AT1122" s="37"/>
      <c r="AU1122" s="37" t="s">
        <v>3107</v>
      </c>
      <c r="AV1122" s="37" t="s">
        <v>3108</v>
      </c>
      <c r="AW1122" s="37">
        <v>14.57006</v>
      </c>
      <c r="AX1122" s="37" t="s">
        <v>3109</v>
      </c>
      <c r="AY1122" s="37" t="s">
        <v>3110</v>
      </c>
      <c r="AZ1122" s="3">
        <v>249</v>
      </c>
      <c r="BA1122" s="37" t="s">
        <v>178</v>
      </c>
      <c r="BB1122" s="37">
        <v>249</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Line 6, 9</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1198</v>
      </c>
      <c r="B1123" s="37" t="s">
        <v>11970</v>
      </c>
      <c r="C1123" s="37" t="s">
        <v>11971</v>
      </c>
      <c r="D1123" s="37" t="s">
        <v>84</v>
      </c>
      <c r="E1123" s="37" t="s">
        <v>200</v>
      </c>
      <c r="F1123" s="37" t="s">
        <v>72</v>
      </c>
      <c r="G1123" s="37">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3106</v>
      </c>
      <c r="AJ1123" s="37" t="s">
        <v>74</v>
      </c>
      <c r="AK1123" s="37" t="s">
        <v>65</v>
      </c>
      <c r="AL1123" s="37" t="s">
        <v>202</v>
      </c>
      <c r="AM1123" s="37" t="s">
        <v>203</v>
      </c>
      <c r="AN1123" s="37">
        <v>7.4897499999999999</v>
      </c>
      <c r="AO1123" s="37" t="s">
        <v>68</v>
      </c>
      <c r="AP1123" s="37"/>
      <c r="AQ1123" s="37"/>
      <c r="AR1123" s="37" t="s">
        <v>68</v>
      </c>
      <c r="AS1123" s="37"/>
      <c r="AT1123" s="37"/>
      <c r="AU1123" s="37" t="s">
        <v>3107</v>
      </c>
      <c r="AV1123" s="37" t="s">
        <v>3108</v>
      </c>
      <c r="AW1123" s="37">
        <v>16.384</v>
      </c>
      <c r="AX1123" s="37" t="s">
        <v>3109</v>
      </c>
      <c r="AY1123" s="37" t="s">
        <v>3110</v>
      </c>
      <c r="AZ1123" s="3">
        <v>280</v>
      </c>
      <c r="BA1123" s="37" t="s">
        <v>178</v>
      </c>
      <c r="BB1123" s="37">
        <v>280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Line 6, 9</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1199</v>
      </c>
      <c r="B1124" s="37" t="s">
        <v>11972</v>
      </c>
      <c r="C1124" s="37" t="s">
        <v>11973</v>
      </c>
      <c r="D1124" s="37" t="s">
        <v>84</v>
      </c>
      <c r="E1124" s="37" t="s">
        <v>200</v>
      </c>
      <c r="F1124" s="37" t="s">
        <v>72</v>
      </c>
      <c r="G1124" s="37">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3106</v>
      </c>
      <c r="AJ1124" s="37" t="s">
        <v>74</v>
      </c>
      <c r="AK1124" s="37" t="s">
        <v>65</v>
      </c>
      <c r="AL1124" s="37" t="s">
        <v>202</v>
      </c>
      <c r="AM1124" s="37" t="s">
        <v>203</v>
      </c>
      <c r="AN1124" s="37">
        <v>9.5052299999999992</v>
      </c>
      <c r="AO1124" s="37" t="s">
        <v>68</v>
      </c>
      <c r="AP1124" s="37"/>
      <c r="AQ1124" s="37"/>
      <c r="AR1124" s="37" t="s">
        <v>68</v>
      </c>
      <c r="AS1124" s="37"/>
      <c r="AT1124" s="37"/>
      <c r="AU1124" s="37" t="s">
        <v>3107</v>
      </c>
      <c r="AV1124" s="37" t="s">
        <v>3108</v>
      </c>
      <c r="AW1124" s="37">
        <v>20.783550000000002</v>
      </c>
      <c r="AX1124" s="37" t="s">
        <v>3109</v>
      </c>
      <c r="AY1124" s="37" t="s">
        <v>3110</v>
      </c>
      <c r="AZ1124" s="3">
        <v>406</v>
      </c>
      <c r="BA1124" s="37" t="s">
        <v>178</v>
      </c>
      <c r="BB1124" s="37">
        <v>406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Line 6, 9</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1200</v>
      </c>
      <c r="B1125" s="37" t="s">
        <v>11974</v>
      </c>
      <c r="C1125" s="37" t="s">
        <v>11975</v>
      </c>
      <c r="D1125" s="37" t="s">
        <v>84</v>
      </c>
      <c r="E1125" s="37" t="s">
        <v>200</v>
      </c>
      <c r="F1125" s="37" t="s">
        <v>72</v>
      </c>
      <c r="G1125" s="37">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201</v>
      </c>
      <c r="AI1125" s="37" t="s">
        <v>3106</v>
      </c>
      <c r="AJ1125" s="37" t="s">
        <v>74</v>
      </c>
      <c r="AK1125" s="37" t="s">
        <v>65</v>
      </c>
      <c r="AL1125" s="37" t="s">
        <v>202</v>
      </c>
      <c r="AM1125" s="37" t="s">
        <v>203</v>
      </c>
      <c r="AN1125" s="37">
        <v>11.4016</v>
      </c>
      <c r="AO1125" s="37" t="s">
        <v>68</v>
      </c>
      <c r="AP1125" s="37"/>
      <c r="AQ1125" s="37"/>
      <c r="AR1125" s="37" t="s">
        <v>68</v>
      </c>
      <c r="AS1125" s="37"/>
      <c r="AT1125" s="37"/>
      <c r="AU1125" s="37" t="s">
        <v>3107</v>
      </c>
      <c r="AV1125" s="37" t="s">
        <v>3108</v>
      </c>
      <c r="AW1125" s="37">
        <v>24.930019999999999</v>
      </c>
      <c r="AX1125" s="37" t="s">
        <v>3109</v>
      </c>
      <c r="AY1125" s="37" t="s">
        <v>3110</v>
      </c>
      <c r="AZ1125" s="3">
        <v>487</v>
      </c>
      <c r="BA1125" s="37" t="s">
        <v>178</v>
      </c>
      <c r="BB1125" s="37">
        <v>487</v>
      </c>
      <c r="BC1125" s="37" t="s">
        <v>60</v>
      </c>
      <c r="BD1125" s="37" t="s">
        <v>60</v>
      </c>
      <c r="BE1125" s="37" t="s">
        <v>204</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Line 6, 9</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1201</v>
      </c>
      <c r="B1126" s="37" t="s">
        <v>11976</v>
      </c>
      <c r="C1126" s="37" t="s">
        <v>11977</v>
      </c>
      <c r="D1126" s="37" t="s">
        <v>84</v>
      </c>
      <c r="E1126" s="37" t="s">
        <v>200</v>
      </c>
      <c r="F1126" s="37" t="s">
        <v>72</v>
      </c>
      <c r="G1126" s="37">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3106</v>
      </c>
      <c r="AJ1126" s="37" t="s">
        <v>74</v>
      </c>
      <c r="AK1126" s="37" t="s">
        <v>65</v>
      </c>
      <c r="AL1126" s="37" t="s">
        <v>202</v>
      </c>
      <c r="AM1126" s="37" t="s">
        <v>203</v>
      </c>
      <c r="AN1126" s="37">
        <v>7.98346</v>
      </c>
      <c r="AO1126" s="37" t="s">
        <v>68</v>
      </c>
      <c r="AP1126" s="37"/>
      <c r="AQ1126" s="37"/>
      <c r="AR1126" s="37" t="s">
        <v>68</v>
      </c>
      <c r="AS1126" s="37"/>
      <c r="AT1126" s="37"/>
      <c r="AU1126" s="37" t="s">
        <v>3107</v>
      </c>
      <c r="AV1126" s="37" t="s">
        <v>3108</v>
      </c>
      <c r="AW1126" s="37">
        <v>17.456130000000002</v>
      </c>
      <c r="AX1126" s="37" t="s">
        <v>3109</v>
      </c>
      <c r="AY1126" s="37" t="s">
        <v>3110</v>
      </c>
      <c r="AZ1126" s="3">
        <v>341</v>
      </c>
      <c r="BA1126" s="37" t="s">
        <v>178</v>
      </c>
      <c r="BB1126" s="37">
        <v>341</v>
      </c>
      <c r="BC1126" s="37" t="s">
        <v>60</v>
      </c>
      <c r="BD1126" s="37" t="s">
        <v>60</v>
      </c>
      <c r="BE1126" s="37" t="s">
        <v>204</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Line 6, 9</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1202</v>
      </c>
      <c r="B1127" s="37" t="s">
        <v>11978</v>
      </c>
      <c r="C1127" s="37" t="s">
        <v>11979</v>
      </c>
      <c r="D1127" s="37" t="s">
        <v>84</v>
      </c>
      <c r="E1127" s="37" t="s">
        <v>200</v>
      </c>
      <c r="F1127" s="37" t="s">
        <v>72</v>
      </c>
      <c r="G1127" s="37">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3106</v>
      </c>
      <c r="AJ1127" s="37" t="s">
        <v>74</v>
      </c>
      <c r="AK1127" s="37" t="s">
        <v>65</v>
      </c>
      <c r="AL1127" s="37" t="s">
        <v>202</v>
      </c>
      <c r="AM1127" s="37" t="s">
        <v>203</v>
      </c>
      <c r="AN1127" s="37">
        <v>5.1491800000000003</v>
      </c>
      <c r="AO1127" s="37" t="s">
        <v>68</v>
      </c>
      <c r="AP1127" s="37"/>
      <c r="AQ1127" s="37"/>
      <c r="AR1127" s="37" t="s">
        <v>68</v>
      </c>
      <c r="AS1127" s="37"/>
      <c r="AT1127" s="37"/>
      <c r="AU1127" s="37" t="s">
        <v>3107</v>
      </c>
      <c r="AV1127" s="37" t="s">
        <v>3108</v>
      </c>
      <c r="AW1127" s="37">
        <v>11.26243</v>
      </c>
      <c r="AX1127" s="37" t="s">
        <v>3109</v>
      </c>
      <c r="AY1127" s="37" t="s">
        <v>3110</v>
      </c>
      <c r="AZ1127" s="3">
        <v>240</v>
      </c>
      <c r="BA1127" s="37" t="s">
        <v>178</v>
      </c>
      <c r="BB1127" s="37">
        <v>240</v>
      </c>
      <c r="BC1127" s="37" t="s">
        <v>60</v>
      </c>
      <c r="BD1127" s="37" t="s">
        <v>60</v>
      </c>
      <c r="BE1127" s="37" t="s">
        <v>204</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Line 6, 9</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1203</v>
      </c>
      <c r="B1128" s="37" t="s">
        <v>11980</v>
      </c>
      <c r="C1128" s="37" t="s">
        <v>11981</v>
      </c>
      <c r="D1128" s="37" t="s">
        <v>84</v>
      </c>
      <c r="E1128" s="37" t="s">
        <v>200</v>
      </c>
      <c r="F1128" s="37" t="s">
        <v>72</v>
      </c>
      <c r="G1128" s="37">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3106</v>
      </c>
      <c r="AJ1128" s="37" t="s">
        <v>74</v>
      </c>
      <c r="AK1128" s="37" t="s">
        <v>65</v>
      </c>
      <c r="AL1128" s="37" t="s">
        <v>202</v>
      </c>
      <c r="AM1128" s="37" t="s">
        <v>203</v>
      </c>
      <c r="AN1128" s="37">
        <v>2.2742200000000001</v>
      </c>
      <c r="AO1128" s="37" t="s">
        <v>68</v>
      </c>
      <c r="AP1128" s="37"/>
      <c r="AQ1128" s="37"/>
      <c r="AR1128" s="37" t="s">
        <v>68</v>
      </c>
      <c r="AS1128" s="37"/>
      <c r="AT1128" s="37"/>
      <c r="AU1128" s="37" t="s">
        <v>3107</v>
      </c>
      <c r="AV1128" s="37" t="s">
        <v>3108</v>
      </c>
      <c r="AW1128" s="37">
        <v>4.97424</v>
      </c>
      <c r="AX1128" s="37" t="s">
        <v>3109</v>
      </c>
      <c r="AY1128" s="37" t="s">
        <v>3110</v>
      </c>
      <c r="AZ1128" s="3">
        <v>106</v>
      </c>
      <c r="BA1128" s="37" t="s">
        <v>178</v>
      </c>
      <c r="BB1128" s="37">
        <v>106</v>
      </c>
      <c r="BC1128" s="37" t="s">
        <v>60</v>
      </c>
      <c r="BD1128" s="37" t="s">
        <v>60</v>
      </c>
      <c r="BE1128" s="37" t="s">
        <v>204</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Line 6, 9</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1204</v>
      </c>
      <c r="B1129" s="37" t="s">
        <v>11434</v>
      </c>
      <c r="C1129" s="37" t="s">
        <v>9195</v>
      </c>
      <c r="D1129" s="37" t="s">
        <v>84</v>
      </c>
      <c r="E1129" s="37" t="s">
        <v>145</v>
      </c>
      <c r="F1129" s="37" t="s">
        <v>72</v>
      </c>
      <c r="G1129" s="37">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273</v>
      </c>
      <c r="AI1129" s="37" t="s">
        <v>11435</v>
      </c>
      <c r="AJ1129" s="37" t="s">
        <v>74</v>
      </c>
      <c r="AK1129" s="37" t="s">
        <v>65</v>
      </c>
      <c r="AL1129" s="37" t="s">
        <v>274</v>
      </c>
      <c r="AM1129" s="37" t="s">
        <v>275</v>
      </c>
      <c r="AN1129" s="37">
        <v>37.075020000000002</v>
      </c>
      <c r="AO1129" s="37" t="s">
        <v>68</v>
      </c>
      <c r="AP1129" s="37"/>
      <c r="AQ1129" s="37"/>
      <c r="AR1129" s="37" t="s">
        <v>68</v>
      </c>
      <c r="AS1129" s="37"/>
      <c r="AT1129" s="37"/>
      <c r="AU1129" s="37" t="s">
        <v>1625</v>
      </c>
      <c r="AV1129" s="37" t="s">
        <v>1626</v>
      </c>
      <c r="AW1129" s="37">
        <v>81.072609999999997</v>
      </c>
      <c r="AX1129" s="37" t="s">
        <v>11436</v>
      </c>
      <c r="AY1129" s="37" t="s">
        <v>11437</v>
      </c>
      <c r="AZ1129" s="3">
        <v>1838</v>
      </c>
      <c r="BA1129" s="37" t="s">
        <v>178</v>
      </c>
      <c r="BB1129" s="37">
        <v>1838</v>
      </c>
      <c r="BC1129" s="37" t="s">
        <v>60</v>
      </c>
      <c r="BD1129" s="37" t="s">
        <v>60</v>
      </c>
      <c r="BE1129" s="37" t="s">
        <v>276</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Line 6, 9</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1205</v>
      </c>
      <c r="B1130" s="37" t="s">
        <v>11982</v>
      </c>
      <c r="C1130" s="37" t="s">
        <v>11983</v>
      </c>
      <c r="D1130" s="37" t="s">
        <v>84</v>
      </c>
      <c r="E1130" s="37" t="s">
        <v>200</v>
      </c>
      <c r="F1130" s="37" t="s">
        <v>72</v>
      </c>
      <c r="G1130" s="37">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1595</v>
      </c>
      <c r="AJ1130" s="37" t="s">
        <v>74</v>
      </c>
      <c r="AK1130" s="37" t="s">
        <v>98</v>
      </c>
      <c r="AL1130" s="37" t="s">
        <v>202</v>
      </c>
      <c r="AM1130" s="37" t="s">
        <v>203</v>
      </c>
      <c r="AN1130" s="37">
        <v>13.18268</v>
      </c>
      <c r="AO1130" s="37" t="s">
        <v>68</v>
      </c>
      <c r="AP1130" s="37"/>
      <c r="AQ1130" s="37"/>
      <c r="AR1130" s="37" t="s">
        <v>68</v>
      </c>
      <c r="AS1130" s="37"/>
      <c r="AT1130" s="37"/>
      <c r="AU1130" s="37" t="s">
        <v>1596</v>
      </c>
      <c r="AV1130" s="37" t="s">
        <v>1597</v>
      </c>
      <c r="AW1130" s="37">
        <v>28.833410000000001</v>
      </c>
      <c r="AX1130" s="37" t="s">
        <v>1598</v>
      </c>
      <c r="AY1130" s="37" t="s">
        <v>1599</v>
      </c>
      <c r="AZ1130" s="3">
        <v>384</v>
      </c>
      <c r="BA1130" s="37" t="s">
        <v>178</v>
      </c>
      <c r="BB1130" s="37">
        <v>384</v>
      </c>
      <c r="BC1130" s="37" t="s">
        <v>60</v>
      </c>
      <c r="BD1130" s="37" t="s">
        <v>60</v>
      </c>
      <c r="BE1130" s="37" t="s">
        <v>204</v>
      </c>
      <c r="BF1130" s="37" t="str">
        <f>IFERROR(VLOOKUP(Data_Power_app[[#This Row],[PRO ODER]],'Result'!H:J,3,0),"")</f>
        <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Line 4</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1206</v>
      </c>
      <c r="B1131" s="37" t="s">
        <v>11984</v>
      </c>
      <c r="C1131" s="37" t="s">
        <v>11985</v>
      </c>
      <c r="D1131" s="37" t="s">
        <v>84</v>
      </c>
      <c r="E1131" s="37" t="s">
        <v>200</v>
      </c>
      <c r="F1131" s="37" t="s">
        <v>72</v>
      </c>
      <c r="G1131" s="37">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1595</v>
      </c>
      <c r="AJ1131" s="37" t="s">
        <v>74</v>
      </c>
      <c r="AK1131" s="37" t="s">
        <v>98</v>
      </c>
      <c r="AL1131" s="37" t="s">
        <v>202</v>
      </c>
      <c r="AM1131" s="37" t="s">
        <v>203</v>
      </c>
      <c r="AN1131" s="37">
        <v>14.83052</v>
      </c>
      <c r="AO1131" s="37" t="s">
        <v>68</v>
      </c>
      <c r="AP1131" s="37"/>
      <c r="AQ1131" s="37"/>
      <c r="AR1131" s="37" t="s">
        <v>68</v>
      </c>
      <c r="AS1131" s="37"/>
      <c r="AT1131" s="37"/>
      <c r="AU1131" s="37" t="s">
        <v>1596</v>
      </c>
      <c r="AV1131" s="37" t="s">
        <v>1597</v>
      </c>
      <c r="AW1131" s="37">
        <v>32.437579999999997</v>
      </c>
      <c r="AX1131" s="37" t="s">
        <v>1598</v>
      </c>
      <c r="AY1131" s="37" t="s">
        <v>1599</v>
      </c>
      <c r="AZ1131" s="3">
        <v>432</v>
      </c>
      <c r="BA1131" s="37" t="s">
        <v>178</v>
      </c>
      <c r="BB1131" s="37">
        <v>432</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Line 4</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1207</v>
      </c>
      <c r="B1132" s="37" t="s">
        <v>11986</v>
      </c>
      <c r="C1132" s="37" t="s">
        <v>11987</v>
      </c>
      <c r="D1132" s="37" t="s">
        <v>84</v>
      </c>
      <c r="E1132" s="37" t="s">
        <v>200</v>
      </c>
      <c r="F1132" s="37" t="s">
        <v>72</v>
      </c>
      <c r="G1132" s="37">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1595</v>
      </c>
      <c r="AJ1132" s="37" t="s">
        <v>74</v>
      </c>
      <c r="AK1132" s="37" t="s">
        <v>98</v>
      </c>
      <c r="AL1132" s="37" t="s">
        <v>202</v>
      </c>
      <c r="AM1132" s="37" t="s">
        <v>203</v>
      </c>
      <c r="AN1132" s="37">
        <v>8.2391799999999993</v>
      </c>
      <c r="AO1132" s="37" t="s">
        <v>68</v>
      </c>
      <c r="AP1132" s="37"/>
      <c r="AQ1132" s="37"/>
      <c r="AR1132" s="37" t="s">
        <v>68</v>
      </c>
      <c r="AS1132" s="37"/>
      <c r="AT1132" s="37"/>
      <c r="AU1132" s="37" t="s">
        <v>1596</v>
      </c>
      <c r="AV1132" s="37" t="s">
        <v>1597</v>
      </c>
      <c r="AW1132" s="37">
        <v>18.020879999999998</v>
      </c>
      <c r="AX1132" s="37" t="s">
        <v>1598</v>
      </c>
      <c r="AY1132" s="37" t="s">
        <v>1599</v>
      </c>
      <c r="AZ1132" s="3">
        <v>240</v>
      </c>
      <c r="BA1132" s="37" t="s">
        <v>178</v>
      </c>
      <c r="BB1132" s="37">
        <v>240</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Line 4</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1208</v>
      </c>
      <c r="B1133" s="37" t="s">
        <v>11988</v>
      </c>
      <c r="C1133" s="37" t="s">
        <v>11989</v>
      </c>
      <c r="D1133" s="37" t="s">
        <v>84</v>
      </c>
      <c r="E1133" s="37" t="s">
        <v>200</v>
      </c>
      <c r="F1133" s="37" t="s">
        <v>72</v>
      </c>
      <c r="G1133" s="37">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1595</v>
      </c>
      <c r="AJ1133" s="37" t="s">
        <v>74</v>
      </c>
      <c r="AK1133" s="37" t="s">
        <v>98</v>
      </c>
      <c r="AL1133" s="37" t="s">
        <v>202</v>
      </c>
      <c r="AM1133" s="37" t="s">
        <v>203</v>
      </c>
      <c r="AN1133" s="37">
        <v>14.83052</v>
      </c>
      <c r="AO1133" s="37" t="s">
        <v>68</v>
      </c>
      <c r="AP1133" s="37"/>
      <c r="AQ1133" s="37"/>
      <c r="AR1133" s="37" t="s">
        <v>68</v>
      </c>
      <c r="AS1133" s="37"/>
      <c r="AT1133" s="37"/>
      <c r="AU1133" s="37" t="s">
        <v>1596</v>
      </c>
      <c r="AV1133" s="37" t="s">
        <v>1597</v>
      </c>
      <c r="AW1133" s="37">
        <v>32.437579999999997</v>
      </c>
      <c r="AX1133" s="37" t="s">
        <v>1598</v>
      </c>
      <c r="AY1133" s="37" t="s">
        <v>1599</v>
      </c>
      <c r="AZ1133" s="3">
        <v>432</v>
      </c>
      <c r="BA1133" s="37" t="s">
        <v>178</v>
      </c>
      <c r="BB1133" s="37">
        <v>432</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Line 4</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1209</v>
      </c>
      <c r="B1134" s="37" t="s">
        <v>11990</v>
      </c>
      <c r="C1134" s="37" t="s">
        <v>11991</v>
      </c>
      <c r="D1134" s="37" t="s">
        <v>84</v>
      </c>
      <c r="E1134" s="37" t="s">
        <v>200</v>
      </c>
      <c r="F1134" s="37" t="s">
        <v>72</v>
      </c>
      <c r="G1134" s="37">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1595</v>
      </c>
      <c r="AJ1134" s="37" t="s">
        <v>74</v>
      </c>
      <c r="AK1134" s="37" t="s">
        <v>98</v>
      </c>
      <c r="AL1134" s="37" t="s">
        <v>202</v>
      </c>
      <c r="AM1134" s="37" t="s">
        <v>203</v>
      </c>
      <c r="AN1134" s="37">
        <v>21.89376</v>
      </c>
      <c r="AO1134" s="37" t="s">
        <v>68</v>
      </c>
      <c r="AP1134" s="37"/>
      <c r="AQ1134" s="37"/>
      <c r="AR1134" s="37" t="s">
        <v>68</v>
      </c>
      <c r="AS1134" s="37"/>
      <c r="AT1134" s="37"/>
      <c r="AU1134" s="37" t="s">
        <v>1596</v>
      </c>
      <c r="AV1134" s="37" t="s">
        <v>1597</v>
      </c>
      <c r="AW1134" s="37">
        <v>47.887340000000002</v>
      </c>
      <c r="AX1134" s="37" t="s">
        <v>1598</v>
      </c>
      <c r="AY1134" s="37" t="s">
        <v>1599</v>
      </c>
      <c r="AZ1134" s="3">
        <v>744</v>
      </c>
      <c r="BA1134" s="37" t="s">
        <v>178</v>
      </c>
      <c r="BB1134" s="37">
        <v>744</v>
      </c>
      <c r="BC1134" s="37" t="s">
        <v>60</v>
      </c>
      <c r="BD1134" s="37" t="s">
        <v>60</v>
      </c>
      <c r="BE1134" s="37" t="s">
        <v>204</v>
      </c>
      <c r="BF1134" s="37" t="str">
        <f>IFERROR(VLOOKUP(Data_Power_app[[#This Row],[PRO ODER]],'Result'!H:J,3,0),"")</f>
        <v>LAMINATION 1</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7" t="str">
        <f>IFERROR(VLOOKUP(Data_Power_app[[#This Row],[PRO ODER]],'Xuất-Delay-SLT'!B:C,2,0),"")</f>
        <v/>
      </c>
      <c r="BJ1134" s="37" t="str">
        <f>IFERROR(VLOOKUP(Data_Power_app[[#This Row],[PRO ODER]],'Plan Lean DC'!A:C,3,0),"")</f>
        <v>Line 4</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1210</v>
      </c>
      <c r="B1135" s="37" t="s">
        <v>11992</v>
      </c>
      <c r="C1135" s="37" t="s">
        <v>11993</v>
      </c>
      <c r="D1135" s="37" t="s">
        <v>84</v>
      </c>
      <c r="E1135" s="37" t="s">
        <v>200</v>
      </c>
      <c r="F1135" s="37" t="s">
        <v>72</v>
      </c>
      <c r="G1135" s="37">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1595</v>
      </c>
      <c r="AJ1135" s="37" t="s">
        <v>74</v>
      </c>
      <c r="AK1135" s="37" t="s">
        <v>98</v>
      </c>
      <c r="AL1135" s="37" t="s">
        <v>202</v>
      </c>
      <c r="AM1135" s="37" t="s">
        <v>203</v>
      </c>
      <c r="AN1135" s="37">
        <v>12.006259999999999</v>
      </c>
      <c r="AO1135" s="37" t="s">
        <v>68</v>
      </c>
      <c r="AP1135" s="37"/>
      <c r="AQ1135" s="37"/>
      <c r="AR1135" s="37" t="s">
        <v>68</v>
      </c>
      <c r="AS1135" s="37"/>
      <c r="AT1135" s="37"/>
      <c r="AU1135" s="37" t="s">
        <v>1596</v>
      </c>
      <c r="AV1135" s="37" t="s">
        <v>1597</v>
      </c>
      <c r="AW1135" s="37">
        <v>26.2608</v>
      </c>
      <c r="AX1135" s="37" t="s">
        <v>1598</v>
      </c>
      <c r="AY1135" s="37" t="s">
        <v>1599</v>
      </c>
      <c r="AZ1135" s="3">
        <v>408</v>
      </c>
      <c r="BA1135" s="37" t="s">
        <v>178</v>
      </c>
      <c r="BB1135" s="37">
        <v>408</v>
      </c>
      <c r="BC1135" s="37" t="s">
        <v>60</v>
      </c>
      <c r="BD1135" s="37" t="s">
        <v>60</v>
      </c>
      <c r="BE1135" s="37" t="s">
        <v>204</v>
      </c>
      <c r="BF1135" s="37" t="str">
        <f>IFERROR(VLOOKUP(Data_Power_app[[#This Row],[PRO ODER]],'Result'!H:J,3,0),"")</f>
        <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Line 4</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1211</v>
      </c>
      <c r="B1136" s="37" t="s">
        <v>11994</v>
      </c>
      <c r="C1136" s="37" t="s">
        <v>11995</v>
      </c>
      <c r="D1136" s="37" t="s">
        <v>84</v>
      </c>
      <c r="E1136" s="37" t="s">
        <v>200</v>
      </c>
      <c r="F1136" s="37" t="s">
        <v>72</v>
      </c>
      <c r="G1136" s="37">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201</v>
      </c>
      <c r="AI1136" s="37" t="s">
        <v>1595</v>
      </c>
      <c r="AJ1136" s="37" t="s">
        <v>74</v>
      </c>
      <c r="AK1136" s="37" t="s">
        <v>98</v>
      </c>
      <c r="AL1136" s="37" t="s">
        <v>202</v>
      </c>
      <c r="AM1136" s="37" t="s">
        <v>203</v>
      </c>
      <c r="AN1136" s="37">
        <v>16.243760000000002</v>
      </c>
      <c r="AO1136" s="37" t="s">
        <v>68</v>
      </c>
      <c r="AP1136" s="37"/>
      <c r="AQ1136" s="37"/>
      <c r="AR1136" s="37" t="s">
        <v>68</v>
      </c>
      <c r="AS1136" s="37"/>
      <c r="AT1136" s="37"/>
      <c r="AU1136" s="37" t="s">
        <v>1596</v>
      </c>
      <c r="AV1136" s="37" t="s">
        <v>1597</v>
      </c>
      <c r="AW1136" s="37">
        <v>35.529310000000002</v>
      </c>
      <c r="AX1136" s="37" t="s">
        <v>1598</v>
      </c>
      <c r="AY1136" s="37" t="s">
        <v>1599</v>
      </c>
      <c r="AZ1136" s="3">
        <v>552</v>
      </c>
      <c r="BA1136" s="37" t="s">
        <v>178</v>
      </c>
      <c r="BB1136" s="37">
        <v>552</v>
      </c>
      <c r="BC1136" s="37" t="s">
        <v>60</v>
      </c>
      <c r="BD1136" s="37" t="s">
        <v>60</v>
      </c>
      <c r="BE1136" s="37" t="s">
        <v>204</v>
      </c>
      <c r="BF1136" s="37" t="str">
        <f>IFERROR(VLOOKUP(Data_Power_app[[#This Row],[PRO ODER]],'Result'!H:J,3,0),"")</f>
        <v/>
      </c>
      <c r="BG1136" s="11" t="str">
        <f>IFERROR(VLOOKUP(Data_Power_app[[#This Row],[PRO ODER]]&amp;"LAM",'Real Time'!A:E,4,0),"")</f>
        <v>ML-01</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Line 4</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1212</v>
      </c>
      <c r="B1137" s="37" t="s">
        <v>11996</v>
      </c>
      <c r="C1137" s="37" t="s">
        <v>11997</v>
      </c>
      <c r="D1137" s="37" t="s">
        <v>84</v>
      </c>
      <c r="E1137" s="37" t="s">
        <v>200</v>
      </c>
      <c r="F1137" s="37" t="s">
        <v>72</v>
      </c>
      <c r="G1137" s="37">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201</v>
      </c>
      <c r="AI1137" s="37" t="s">
        <v>1595</v>
      </c>
      <c r="AJ1137" s="37" t="s">
        <v>74</v>
      </c>
      <c r="AK1137" s="37" t="s">
        <v>98</v>
      </c>
      <c r="AL1137" s="37" t="s">
        <v>202</v>
      </c>
      <c r="AM1137" s="37" t="s">
        <v>203</v>
      </c>
      <c r="AN1137" s="37">
        <v>10.59376</v>
      </c>
      <c r="AO1137" s="37" t="s">
        <v>68</v>
      </c>
      <c r="AP1137" s="37"/>
      <c r="AQ1137" s="37"/>
      <c r="AR1137" s="37" t="s">
        <v>68</v>
      </c>
      <c r="AS1137" s="37"/>
      <c r="AT1137" s="37"/>
      <c r="AU1137" s="37" t="s">
        <v>1596</v>
      </c>
      <c r="AV1137" s="37" t="s">
        <v>1597</v>
      </c>
      <c r="AW1137" s="37">
        <v>23.171289999999999</v>
      </c>
      <c r="AX1137" s="37" t="s">
        <v>1598</v>
      </c>
      <c r="AY1137" s="37" t="s">
        <v>1599</v>
      </c>
      <c r="AZ1137" s="3">
        <v>360</v>
      </c>
      <c r="BA1137" s="37" t="s">
        <v>178</v>
      </c>
      <c r="BB1137" s="37">
        <v>360</v>
      </c>
      <c r="BC1137" s="37" t="s">
        <v>60</v>
      </c>
      <c r="BD1137" s="37" t="s">
        <v>60</v>
      </c>
      <c r="BE1137" s="37" t="s">
        <v>204</v>
      </c>
      <c r="BF1137" s="37" t="str">
        <f>IFERROR(VLOOKUP(Data_Power_app[[#This Row],[PRO ODER]],'Result'!H:J,3,0),"")</f>
        <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Line 4</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1213</v>
      </c>
      <c r="B1138" s="37" t="s">
        <v>11998</v>
      </c>
      <c r="C1138" s="37" t="s">
        <v>11999</v>
      </c>
      <c r="D1138" s="37" t="s">
        <v>84</v>
      </c>
      <c r="E1138" s="37" t="s">
        <v>200</v>
      </c>
      <c r="F1138" s="37" t="s">
        <v>72</v>
      </c>
      <c r="G1138" s="37">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201</v>
      </c>
      <c r="AI1138" s="37" t="s">
        <v>1595</v>
      </c>
      <c r="AJ1138" s="37" t="s">
        <v>74</v>
      </c>
      <c r="AK1138" s="37" t="s">
        <v>98</v>
      </c>
      <c r="AL1138" s="37" t="s">
        <v>202</v>
      </c>
      <c r="AM1138" s="37" t="s">
        <v>203</v>
      </c>
      <c r="AN1138" s="37">
        <v>5.7778099999999997</v>
      </c>
      <c r="AO1138" s="37" t="s">
        <v>68</v>
      </c>
      <c r="AP1138" s="37"/>
      <c r="AQ1138" s="37"/>
      <c r="AR1138" s="37" t="s">
        <v>68</v>
      </c>
      <c r="AS1138" s="37"/>
      <c r="AT1138" s="37"/>
      <c r="AU1138" s="37" t="s">
        <v>1596</v>
      </c>
      <c r="AV1138" s="37" t="s">
        <v>1597</v>
      </c>
      <c r="AW1138" s="37">
        <v>12.639089999999999</v>
      </c>
      <c r="AX1138" s="37" t="s">
        <v>1598</v>
      </c>
      <c r="AY1138" s="37" t="s">
        <v>1599</v>
      </c>
      <c r="AZ1138" s="3">
        <v>216</v>
      </c>
      <c r="BA1138" s="37" t="s">
        <v>178</v>
      </c>
      <c r="BB1138" s="37">
        <v>216</v>
      </c>
      <c r="BC1138" s="37" t="s">
        <v>60</v>
      </c>
      <c r="BD1138" s="37" t="s">
        <v>60</v>
      </c>
      <c r="BE1138" s="37" t="s">
        <v>204</v>
      </c>
      <c r="BF1138" s="37" t="str">
        <f>IFERROR(VLOOKUP(Data_Power_app[[#This Row],[PRO ODER]],'Result'!H:J,3,0),"")</f>
        <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Line 4</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1214</v>
      </c>
      <c r="B1139" s="37" t="s">
        <v>12000</v>
      </c>
      <c r="C1139" s="37" t="s">
        <v>12001</v>
      </c>
      <c r="D1139" s="37" t="s">
        <v>84</v>
      </c>
      <c r="E1139" s="37" t="s">
        <v>200</v>
      </c>
      <c r="F1139" s="37" t="s">
        <v>72</v>
      </c>
      <c r="G1139" s="37">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201</v>
      </c>
      <c r="AI1139" s="37" t="s">
        <v>1595</v>
      </c>
      <c r="AJ1139" s="37" t="s">
        <v>74</v>
      </c>
      <c r="AK1139" s="37" t="s">
        <v>98</v>
      </c>
      <c r="AL1139" s="37" t="s">
        <v>202</v>
      </c>
      <c r="AM1139" s="37" t="s">
        <v>203</v>
      </c>
      <c r="AN1139" s="37">
        <v>7.0617599999999996</v>
      </c>
      <c r="AO1139" s="37" t="s">
        <v>68</v>
      </c>
      <c r="AP1139" s="37"/>
      <c r="AQ1139" s="37"/>
      <c r="AR1139" s="37" t="s">
        <v>68</v>
      </c>
      <c r="AS1139" s="37"/>
      <c r="AT1139" s="37"/>
      <c r="AU1139" s="37" t="s">
        <v>1596</v>
      </c>
      <c r="AV1139" s="37" t="s">
        <v>1597</v>
      </c>
      <c r="AW1139" s="37">
        <v>15.44778</v>
      </c>
      <c r="AX1139" s="37" t="s">
        <v>1598</v>
      </c>
      <c r="AY1139" s="37" t="s">
        <v>1599</v>
      </c>
      <c r="AZ1139" s="3">
        <v>264</v>
      </c>
      <c r="BA1139" s="37" t="s">
        <v>178</v>
      </c>
      <c r="BB1139" s="37">
        <v>264</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Line 4</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1215</v>
      </c>
      <c r="B1140" s="37" t="s">
        <v>12002</v>
      </c>
      <c r="C1140" s="37" t="s">
        <v>12003</v>
      </c>
      <c r="D1140" s="37" t="s">
        <v>84</v>
      </c>
      <c r="E1140" s="37" t="s">
        <v>200</v>
      </c>
      <c r="F1140" s="37" t="s">
        <v>72</v>
      </c>
      <c r="G1140" s="37">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346</v>
      </c>
      <c r="AI1140" s="37" t="s">
        <v>3207</v>
      </c>
      <c r="AJ1140" s="37" t="s">
        <v>74</v>
      </c>
      <c r="AK1140" s="37" t="s">
        <v>65</v>
      </c>
      <c r="AL1140" s="37" t="s">
        <v>3208</v>
      </c>
      <c r="AM1140" s="37" t="s">
        <v>3209</v>
      </c>
      <c r="AN1140" s="37">
        <v>2.4342999999999999</v>
      </c>
      <c r="AO1140" s="37" t="s">
        <v>91</v>
      </c>
      <c r="AP1140" s="37" t="s">
        <v>92</v>
      </c>
      <c r="AQ1140" s="37">
        <v>2.4342999999999999</v>
      </c>
      <c r="AR1140" s="37" t="s">
        <v>68</v>
      </c>
      <c r="AS1140" s="37"/>
      <c r="AT1140" s="37"/>
      <c r="AU1140" s="37" t="s">
        <v>1064</v>
      </c>
      <c r="AV1140" s="37" t="s">
        <v>1065</v>
      </c>
      <c r="AW1140" s="37">
        <v>4.52555</v>
      </c>
      <c r="AX1140" s="37" t="s">
        <v>3210</v>
      </c>
      <c r="AY1140" s="37" t="s">
        <v>3211</v>
      </c>
      <c r="AZ1140" s="3">
        <v>78</v>
      </c>
      <c r="BA1140" s="37" t="s">
        <v>178</v>
      </c>
      <c r="BB1140" s="37">
        <v>78</v>
      </c>
      <c r="BC1140" s="37" t="s">
        <v>60</v>
      </c>
      <c r="BD1140" s="37" t="s">
        <v>60</v>
      </c>
      <c r="BE1140" s="37" t="s">
        <v>3212</v>
      </c>
      <c r="BF1140" s="37" t="str">
        <f>IFERROR(VLOOKUP(Data_Power_app[[#This Row],[PRO ODER]],'Result'!H:J,3,0),"")</f>
        <v>LAMINATION 2</v>
      </c>
      <c r="BG1140" s="11" t="str">
        <f>IFERROR(VLOOKUP(Data_Power_app[[#This Row],[PRO ODER]]&amp;"LAM",'Real Time'!A:E,4,0),"")</f>
        <v>ML-07</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Line 6, 9</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1216</v>
      </c>
      <c r="B1141" s="37" t="s">
        <v>12004</v>
      </c>
      <c r="C1141" s="37" t="s">
        <v>12005</v>
      </c>
      <c r="D1141" s="37" t="s">
        <v>84</v>
      </c>
      <c r="E1141" s="37" t="s">
        <v>200</v>
      </c>
      <c r="F1141" s="37" t="s">
        <v>72</v>
      </c>
      <c r="G1141" s="37">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762</v>
      </c>
      <c r="AI1141" s="37" t="s">
        <v>11359</v>
      </c>
      <c r="AJ1141" s="37" t="s">
        <v>74</v>
      </c>
      <c r="AK1141" s="37" t="s">
        <v>229</v>
      </c>
      <c r="AL1141" s="37" t="s">
        <v>202</v>
      </c>
      <c r="AM1141" s="37" t="s">
        <v>203</v>
      </c>
      <c r="AN1141" s="37">
        <v>0.45556000000000002</v>
      </c>
      <c r="AO1141" s="37" t="s">
        <v>68</v>
      </c>
      <c r="AP1141" s="37"/>
      <c r="AQ1141" s="37"/>
      <c r="AR1141" s="37" t="s">
        <v>68</v>
      </c>
      <c r="AS1141" s="37"/>
      <c r="AT1141" s="37"/>
      <c r="AU1141" s="37" t="s">
        <v>672</v>
      </c>
      <c r="AV1141" s="37" t="s">
        <v>673</v>
      </c>
      <c r="AW1141" s="37">
        <v>0.99639999999999995</v>
      </c>
      <c r="AX1141" s="37" t="s">
        <v>674</v>
      </c>
      <c r="AY1141" s="37" t="s">
        <v>675</v>
      </c>
      <c r="AZ1141" s="3">
        <v>23</v>
      </c>
      <c r="BA1141" s="37" t="s">
        <v>178</v>
      </c>
      <c r="BB1141" s="37">
        <v>0</v>
      </c>
      <c r="BC1141" s="37" t="s">
        <v>60</v>
      </c>
      <c r="BD1141" s="37" t="s">
        <v>60</v>
      </c>
      <c r="BE1141" s="37" t="s">
        <v>204</v>
      </c>
      <c r="BF1141" s="37" t="str">
        <f>IFERROR(VLOOKUP(Data_Power_app[[#This Row],[PRO ODER]],'Result'!H:J,3,0),"")</f>
        <v>LAMINATION 1</v>
      </c>
      <c r="BG1141" s="11" t="str">
        <f>IFERROR(VLOOKUP(Data_Power_app[[#This Row],[PRO ODER]]&amp;"LAM",'Real Time'!A:E,4,0),"")</f>
        <v>ML-01</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Line 6, 9</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1217</v>
      </c>
      <c r="B1142" s="37" t="s">
        <v>12006</v>
      </c>
      <c r="C1142" s="37" t="s">
        <v>12007</v>
      </c>
      <c r="D1142" s="37" t="s">
        <v>84</v>
      </c>
      <c r="E1142" s="37" t="s">
        <v>200</v>
      </c>
      <c r="F1142" s="37" t="s">
        <v>72</v>
      </c>
      <c r="G1142" s="37">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762</v>
      </c>
      <c r="AI1142" s="37" t="s">
        <v>11359</v>
      </c>
      <c r="AJ1142" s="37" t="s">
        <v>74</v>
      </c>
      <c r="AK1142" s="37" t="s">
        <v>229</v>
      </c>
      <c r="AL1142" s="37" t="s">
        <v>202</v>
      </c>
      <c r="AM1142" s="37" t="s">
        <v>203</v>
      </c>
      <c r="AN1142" s="37">
        <v>0.90739999999999998</v>
      </c>
      <c r="AO1142" s="37" t="s">
        <v>68</v>
      </c>
      <c r="AP1142" s="37"/>
      <c r="AQ1142" s="37"/>
      <c r="AR1142" s="37" t="s">
        <v>68</v>
      </c>
      <c r="AS1142" s="37"/>
      <c r="AT1142" s="37"/>
      <c r="AU1142" s="37" t="s">
        <v>672</v>
      </c>
      <c r="AV1142" s="37" t="s">
        <v>673</v>
      </c>
      <c r="AW1142" s="37">
        <v>1.9843900000000001</v>
      </c>
      <c r="AX1142" s="37" t="s">
        <v>674</v>
      </c>
      <c r="AY1142" s="37" t="s">
        <v>675</v>
      </c>
      <c r="AZ1142" s="3">
        <v>37</v>
      </c>
      <c r="BA1142" s="37" t="s">
        <v>178</v>
      </c>
      <c r="BB1142" s="37">
        <v>0</v>
      </c>
      <c r="BC1142" s="37" t="s">
        <v>60</v>
      </c>
      <c r="BD1142" s="37" t="s">
        <v>60</v>
      </c>
      <c r="BE1142" s="37" t="s">
        <v>204</v>
      </c>
      <c r="BF1142" s="37" t="str">
        <f>IFERROR(VLOOKUP(Data_Power_app[[#This Row],[PRO ODER]],'Result'!H:J,3,0),"")</f>
        <v>LAMINATION 1</v>
      </c>
      <c r="BG1142" s="11" t="str">
        <f>IFERROR(VLOOKUP(Data_Power_app[[#This Row],[PRO ODER]]&amp;"LAM",'Real Time'!A:E,4,0),"")</f>
        <v>ML-01</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Line 6, 9</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1218</v>
      </c>
      <c r="B1143" s="37" t="s">
        <v>12747</v>
      </c>
      <c r="C1143" s="37" t="s">
        <v>12670</v>
      </c>
      <c r="D1143" s="37" t="s">
        <v>84</v>
      </c>
      <c r="E1143" s="37" t="s">
        <v>200</v>
      </c>
      <c r="F1143" s="37" t="s">
        <v>72</v>
      </c>
      <c r="G1143" s="37">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762</v>
      </c>
      <c r="AI1143" s="37" t="s">
        <v>11359</v>
      </c>
      <c r="AJ1143" s="37" t="s">
        <v>74</v>
      </c>
      <c r="AK1143" s="37" t="s">
        <v>229</v>
      </c>
      <c r="AL1143" s="37" t="s">
        <v>202</v>
      </c>
      <c r="AM1143" s="37" t="s">
        <v>203</v>
      </c>
      <c r="AN1143" s="37">
        <v>1.6186</v>
      </c>
      <c r="AO1143" s="37" t="s">
        <v>68</v>
      </c>
      <c r="AP1143" s="37"/>
      <c r="AQ1143" s="37"/>
      <c r="AR1143" s="37" t="s">
        <v>68</v>
      </c>
      <c r="AS1143" s="37"/>
      <c r="AT1143" s="37"/>
      <c r="AU1143" s="37" t="s">
        <v>672</v>
      </c>
      <c r="AV1143" s="37" t="s">
        <v>673</v>
      </c>
      <c r="AW1143" s="37">
        <v>3.53972</v>
      </c>
      <c r="AX1143" s="37" t="s">
        <v>674</v>
      </c>
      <c r="AY1143" s="37" t="s">
        <v>675</v>
      </c>
      <c r="AZ1143" s="3">
        <v>66</v>
      </c>
      <c r="BA1143" s="37" t="s">
        <v>178</v>
      </c>
      <c r="BB1143" s="37">
        <v>0</v>
      </c>
      <c r="BC1143" s="37" t="s">
        <v>60</v>
      </c>
      <c r="BD1143" s="37" t="s">
        <v>60</v>
      </c>
      <c r="BE1143" s="37" t="s">
        <v>204</v>
      </c>
      <c r="BF1143" s="37" t="str">
        <f>IFERROR(VLOOKUP(Data_Power_app[[#This Row],[PRO ODER]],'Result'!H:J,3,0),"")</f>
        <v>LAMINATION 1</v>
      </c>
      <c r="BG1143" s="11" t="str">
        <f>IFERROR(VLOOKUP(Data_Power_app[[#This Row],[PRO ODER]]&amp;"LAM",'Real Time'!A:E,4,0),"")</f>
        <v>ML-01</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Line 6, 9</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1219</v>
      </c>
      <c r="B1144" s="37" t="s">
        <v>11438</v>
      </c>
      <c r="C1144" s="37" t="s">
        <v>9193</v>
      </c>
      <c r="D1144" s="37" t="s">
        <v>84</v>
      </c>
      <c r="E1144" s="37" t="s">
        <v>200</v>
      </c>
      <c r="F1144" s="37" t="s">
        <v>72</v>
      </c>
      <c r="G1144" s="37">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762</v>
      </c>
      <c r="AI1144" s="37" t="s">
        <v>11359</v>
      </c>
      <c r="AJ1144" s="37" t="s">
        <v>74</v>
      </c>
      <c r="AK1144" s="37" t="s">
        <v>229</v>
      </c>
      <c r="AL1144" s="37" t="s">
        <v>202</v>
      </c>
      <c r="AM1144" s="37" t="s">
        <v>203</v>
      </c>
      <c r="AN1144" s="37">
        <v>0.55783000000000005</v>
      </c>
      <c r="AO1144" s="37" t="s">
        <v>68</v>
      </c>
      <c r="AP1144" s="37"/>
      <c r="AQ1144" s="37"/>
      <c r="AR1144" s="37" t="s">
        <v>68</v>
      </c>
      <c r="AS1144" s="37"/>
      <c r="AT1144" s="37"/>
      <c r="AU1144" s="37" t="s">
        <v>672</v>
      </c>
      <c r="AV1144" s="37" t="s">
        <v>673</v>
      </c>
      <c r="AW1144" s="37">
        <v>1.2201</v>
      </c>
      <c r="AX1144" s="37" t="s">
        <v>674</v>
      </c>
      <c r="AY1144" s="37" t="s">
        <v>675</v>
      </c>
      <c r="AZ1144" s="3">
        <v>26</v>
      </c>
      <c r="BA1144" s="37" t="s">
        <v>178</v>
      </c>
      <c r="BB1144" s="37">
        <v>0</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Line 6, 9</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1220</v>
      </c>
      <c r="B1145" s="37" t="s">
        <v>12008</v>
      </c>
      <c r="C1145" s="37" t="s">
        <v>12009</v>
      </c>
      <c r="D1145" s="37" t="s">
        <v>84</v>
      </c>
      <c r="E1145" s="37" t="s">
        <v>200</v>
      </c>
      <c r="F1145" s="37" t="s">
        <v>72</v>
      </c>
      <c r="G1145" s="37">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4124</v>
      </c>
      <c r="AJ1145" s="37" t="s">
        <v>74</v>
      </c>
      <c r="AK1145" s="37" t="s">
        <v>65</v>
      </c>
      <c r="AL1145" s="37" t="s">
        <v>202</v>
      </c>
      <c r="AM1145" s="37" t="s">
        <v>203</v>
      </c>
      <c r="AN1145" s="37">
        <v>12.689249999999999</v>
      </c>
      <c r="AO1145" s="37" t="s">
        <v>68</v>
      </c>
      <c r="AP1145" s="37"/>
      <c r="AQ1145" s="37"/>
      <c r="AR1145" s="37" t="s">
        <v>68</v>
      </c>
      <c r="AS1145" s="37"/>
      <c r="AT1145" s="37"/>
      <c r="AU1145" s="37" t="s">
        <v>4125</v>
      </c>
      <c r="AV1145" s="37" t="s">
        <v>4126</v>
      </c>
      <c r="AW1145" s="37">
        <v>27.745519999999999</v>
      </c>
      <c r="AX1145" s="37" t="s">
        <v>4127</v>
      </c>
      <c r="AY1145" s="37" t="s">
        <v>4128</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Line 4</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1221</v>
      </c>
      <c r="B1146" s="37" t="s">
        <v>12010</v>
      </c>
      <c r="C1146" s="37" t="s">
        <v>12011</v>
      </c>
      <c r="D1146" s="37" t="s">
        <v>84</v>
      </c>
      <c r="E1146" s="37" t="s">
        <v>200</v>
      </c>
      <c r="F1146" s="37" t="s">
        <v>72</v>
      </c>
      <c r="G1146" s="37">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4124</v>
      </c>
      <c r="AJ1146" s="37" t="s">
        <v>74</v>
      </c>
      <c r="AK1146" s="37" t="s">
        <v>65</v>
      </c>
      <c r="AL1146" s="37" t="s">
        <v>202</v>
      </c>
      <c r="AM1146" s="37" t="s">
        <v>203</v>
      </c>
      <c r="AN1146" s="37">
        <v>25.378499999999999</v>
      </c>
      <c r="AO1146" s="37" t="s">
        <v>68</v>
      </c>
      <c r="AP1146" s="37"/>
      <c r="AQ1146" s="37"/>
      <c r="AR1146" s="37" t="s">
        <v>68</v>
      </c>
      <c r="AS1146" s="37"/>
      <c r="AT1146" s="37"/>
      <c r="AU1146" s="37" t="s">
        <v>4125</v>
      </c>
      <c r="AV1146" s="37" t="s">
        <v>4126</v>
      </c>
      <c r="AW1146" s="37">
        <v>55.491039999999998</v>
      </c>
      <c r="AX1146" s="37" t="s">
        <v>4127</v>
      </c>
      <c r="AY1146" s="37" t="s">
        <v>4128</v>
      </c>
      <c r="AZ1146" s="3">
        <v>1084</v>
      </c>
      <c r="BA1146" s="37" t="s">
        <v>178</v>
      </c>
      <c r="BB1146" s="37">
        <v>1084</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Line 4</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1222</v>
      </c>
      <c r="B1147" s="37" t="s">
        <v>12012</v>
      </c>
      <c r="C1147" s="37" t="s">
        <v>12013</v>
      </c>
      <c r="D1147" s="37" t="s">
        <v>84</v>
      </c>
      <c r="E1147" s="37" t="s">
        <v>200</v>
      </c>
      <c r="F1147" s="37" t="s">
        <v>72</v>
      </c>
      <c r="G1147" s="37">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4124</v>
      </c>
      <c r="AJ1147" s="37" t="s">
        <v>74</v>
      </c>
      <c r="AK1147" s="37" t="s">
        <v>65</v>
      </c>
      <c r="AL1147" s="37" t="s">
        <v>202</v>
      </c>
      <c r="AM1147" s="37" t="s">
        <v>203</v>
      </c>
      <c r="AN1147" s="37">
        <v>14.498010000000001</v>
      </c>
      <c r="AO1147" s="37" t="s">
        <v>68</v>
      </c>
      <c r="AP1147" s="37"/>
      <c r="AQ1147" s="37"/>
      <c r="AR1147" s="37" t="s">
        <v>68</v>
      </c>
      <c r="AS1147" s="37"/>
      <c r="AT1147" s="37"/>
      <c r="AU1147" s="37" t="s">
        <v>4125</v>
      </c>
      <c r="AV1147" s="37" t="s">
        <v>4126</v>
      </c>
      <c r="AW1147" s="37">
        <v>31.714749999999999</v>
      </c>
      <c r="AX1147" s="37" t="s">
        <v>4127</v>
      </c>
      <c r="AY1147" s="37" t="s">
        <v>4128</v>
      </c>
      <c r="AZ1147" s="3">
        <v>542</v>
      </c>
      <c r="BA1147" s="37" t="s">
        <v>178</v>
      </c>
      <c r="BB1147" s="37">
        <v>542</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Line 4</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1223</v>
      </c>
      <c r="B1148" s="37" t="s">
        <v>12014</v>
      </c>
      <c r="C1148" s="37" t="s">
        <v>12015</v>
      </c>
      <c r="D1148" s="37" t="s">
        <v>84</v>
      </c>
      <c r="E1148" s="37" t="s">
        <v>200</v>
      </c>
      <c r="F1148" s="37" t="s">
        <v>72</v>
      </c>
      <c r="G1148" s="37">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4124</v>
      </c>
      <c r="AJ1148" s="37" t="s">
        <v>74</v>
      </c>
      <c r="AK1148" s="37" t="s">
        <v>65</v>
      </c>
      <c r="AL1148" s="37" t="s">
        <v>202</v>
      </c>
      <c r="AM1148" s="37" t="s">
        <v>203</v>
      </c>
      <c r="AN1148" s="37">
        <v>43.494039999999998</v>
      </c>
      <c r="AO1148" s="37" t="s">
        <v>68</v>
      </c>
      <c r="AP1148" s="37"/>
      <c r="AQ1148" s="37"/>
      <c r="AR1148" s="37" t="s">
        <v>68</v>
      </c>
      <c r="AS1148" s="37"/>
      <c r="AT1148" s="37"/>
      <c r="AU1148" s="37" t="s">
        <v>4125</v>
      </c>
      <c r="AV1148" s="37" t="s">
        <v>4126</v>
      </c>
      <c r="AW1148" s="37">
        <v>95.14425</v>
      </c>
      <c r="AX1148" s="37" t="s">
        <v>4127</v>
      </c>
      <c r="AY1148" s="37" t="s">
        <v>4128</v>
      </c>
      <c r="AZ1148" s="3">
        <v>1626</v>
      </c>
      <c r="BA1148" s="37" t="s">
        <v>178</v>
      </c>
      <c r="BB1148" s="37">
        <v>1626</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Line 4</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1224</v>
      </c>
      <c r="B1149" s="37" t="s">
        <v>12016</v>
      </c>
      <c r="C1149" s="37" t="s">
        <v>12017</v>
      </c>
      <c r="D1149" s="37" t="s">
        <v>84</v>
      </c>
      <c r="E1149" s="37" t="s">
        <v>200</v>
      </c>
      <c r="F1149" s="37" t="s">
        <v>72</v>
      </c>
      <c r="G1149" s="37">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4124</v>
      </c>
      <c r="AJ1149" s="37" t="s">
        <v>74</v>
      </c>
      <c r="AK1149" s="37" t="s">
        <v>65</v>
      </c>
      <c r="AL1149" s="37" t="s">
        <v>202</v>
      </c>
      <c r="AM1149" s="37" t="s">
        <v>203</v>
      </c>
      <c r="AN1149" s="37">
        <v>14.498010000000001</v>
      </c>
      <c r="AO1149" s="37" t="s">
        <v>68</v>
      </c>
      <c r="AP1149" s="37"/>
      <c r="AQ1149" s="37"/>
      <c r="AR1149" s="37" t="s">
        <v>68</v>
      </c>
      <c r="AS1149" s="37"/>
      <c r="AT1149" s="37"/>
      <c r="AU1149" s="37" t="s">
        <v>4125</v>
      </c>
      <c r="AV1149" s="37" t="s">
        <v>4126</v>
      </c>
      <c r="AW1149" s="37">
        <v>31.714749999999999</v>
      </c>
      <c r="AX1149" s="37" t="s">
        <v>4127</v>
      </c>
      <c r="AY1149" s="37" t="s">
        <v>4128</v>
      </c>
      <c r="AZ1149" s="3">
        <v>542</v>
      </c>
      <c r="BA1149" s="37" t="s">
        <v>178</v>
      </c>
      <c r="BB1149" s="37">
        <v>542</v>
      </c>
      <c r="BC1149" s="37" t="s">
        <v>60</v>
      </c>
      <c r="BD1149" s="37" t="s">
        <v>60</v>
      </c>
      <c r="BE1149" s="37" t="s">
        <v>204</v>
      </c>
      <c r="BF1149" s="37" t="str">
        <f>IFERROR(VLOOKUP(Data_Power_app[[#This Row],[PRO ODER]],'Result'!H:J,3,0),"")</f>
        <v/>
      </c>
      <c r="BG1149" s="11" t="str">
        <f>IFERROR(VLOOKUP(Data_Power_app[[#This Row],[PRO ODER]]&amp;"LAM",'Real Time'!A:E,4,0),"")</f>
        <v>ML-02</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Line 4</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1225</v>
      </c>
      <c r="B1150" s="37" t="s">
        <v>12018</v>
      </c>
      <c r="C1150" s="37" t="s">
        <v>12019</v>
      </c>
      <c r="D1150" s="37" t="s">
        <v>84</v>
      </c>
      <c r="E1150" s="37" t="s">
        <v>200</v>
      </c>
      <c r="F1150" s="37" t="s">
        <v>72</v>
      </c>
      <c r="G1150" s="37">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4124</v>
      </c>
      <c r="AJ1150" s="37" t="s">
        <v>74</v>
      </c>
      <c r="AK1150" s="37" t="s">
        <v>65</v>
      </c>
      <c r="AL1150" s="37" t="s">
        <v>202</v>
      </c>
      <c r="AM1150" s="37" t="s">
        <v>203</v>
      </c>
      <c r="AN1150" s="37">
        <v>15.949490000000001</v>
      </c>
      <c r="AO1150" s="37" t="s">
        <v>68</v>
      </c>
      <c r="AP1150" s="37"/>
      <c r="AQ1150" s="37"/>
      <c r="AR1150" s="37" t="s">
        <v>68</v>
      </c>
      <c r="AS1150" s="37"/>
      <c r="AT1150" s="37"/>
      <c r="AU1150" s="37" t="s">
        <v>4125</v>
      </c>
      <c r="AV1150" s="37" t="s">
        <v>4126</v>
      </c>
      <c r="AW1150" s="37">
        <v>34.885669999999998</v>
      </c>
      <c r="AX1150" s="37" t="s">
        <v>4127</v>
      </c>
      <c r="AY1150" s="37" t="s">
        <v>4128</v>
      </c>
      <c r="AZ1150" s="3">
        <v>542</v>
      </c>
      <c r="BA1150" s="37" t="s">
        <v>178</v>
      </c>
      <c r="BB1150" s="37">
        <v>542</v>
      </c>
      <c r="BC1150" s="37" t="s">
        <v>60</v>
      </c>
      <c r="BD1150" s="37" t="s">
        <v>60</v>
      </c>
      <c r="BE1150" s="37" t="s">
        <v>204</v>
      </c>
      <c r="BF1150" s="37" t="str">
        <f>IFERROR(VLOOKUP(Data_Power_app[[#This Row],[PRO ODER]],'Result'!H:J,3,0),"")</f>
        <v/>
      </c>
      <c r="BG1150" s="11" t="str">
        <f>IFERROR(VLOOKUP(Data_Power_app[[#This Row],[PRO ODER]]&amp;"LAM",'Real Time'!A:E,4,0),"")</f>
        <v>ML-02</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Line 4</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1226</v>
      </c>
      <c r="B1151" s="37" t="s">
        <v>12020</v>
      </c>
      <c r="C1151" s="37" t="s">
        <v>12021</v>
      </c>
      <c r="D1151" s="37" t="s">
        <v>84</v>
      </c>
      <c r="E1151" s="37" t="s">
        <v>200</v>
      </c>
      <c r="F1151" s="37" t="s">
        <v>72</v>
      </c>
      <c r="G1151" s="37">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4124</v>
      </c>
      <c r="AJ1151" s="37" t="s">
        <v>74</v>
      </c>
      <c r="AK1151" s="37" t="s">
        <v>65</v>
      </c>
      <c r="AL1151" s="37" t="s">
        <v>202</v>
      </c>
      <c r="AM1151" s="37" t="s">
        <v>203</v>
      </c>
      <c r="AN1151" s="37">
        <v>25.378499999999999</v>
      </c>
      <c r="AO1151" s="37" t="s">
        <v>68</v>
      </c>
      <c r="AP1151" s="37"/>
      <c r="AQ1151" s="37"/>
      <c r="AR1151" s="37" t="s">
        <v>68</v>
      </c>
      <c r="AS1151" s="37"/>
      <c r="AT1151" s="37"/>
      <c r="AU1151" s="37" t="s">
        <v>4125</v>
      </c>
      <c r="AV1151" s="37" t="s">
        <v>4126</v>
      </c>
      <c r="AW1151" s="37">
        <v>55.491039999999998</v>
      </c>
      <c r="AX1151" s="37" t="s">
        <v>4127</v>
      </c>
      <c r="AY1151" s="37" t="s">
        <v>4128</v>
      </c>
      <c r="AZ1151" s="3">
        <v>1084</v>
      </c>
      <c r="BA1151" s="37" t="s">
        <v>178</v>
      </c>
      <c r="BB1151" s="37">
        <v>1084</v>
      </c>
      <c r="BC1151" s="37" t="s">
        <v>60</v>
      </c>
      <c r="BD1151" s="37" t="s">
        <v>60</v>
      </c>
      <c r="BE1151" s="37" t="s">
        <v>204</v>
      </c>
      <c r="BF1151" s="37" t="str">
        <f>IFERROR(VLOOKUP(Data_Power_app[[#This Row],[PRO ODER]],'Result'!H:J,3,0),"")</f>
        <v/>
      </c>
      <c r="BG1151" s="11" t="str">
        <f>IFERROR(VLOOKUP(Data_Power_app[[#This Row],[PRO ODER]]&amp;"LAM",'Real Time'!A:E,4,0),"")</f>
        <v>ML-02</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Line 4</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1227</v>
      </c>
      <c r="B1152" s="37" t="s">
        <v>12022</v>
      </c>
      <c r="C1152" s="37" t="s">
        <v>12023</v>
      </c>
      <c r="D1152" s="37" t="s">
        <v>84</v>
      </c>
      <c r="E1152" s="37" t="s">
        <v>200</v>
      </c>
      <c r="F1152" s="37" t="s">
        <v>72</v>
      </c>
      <c r="G1152" s="37">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4124</v>
      </c>
      <c r="AJ1152" s="37" t="s">
        <v>74</v>
      </c>
      <c r="AK1152" s="37" t="s">
        <v>65</v>
      </c>
      <c r="AL1152" s="37" t="s">
        <v>202</v>
      </c>
      <c r="AM1152" s="37" t="s">
        <v>203</v>
      </c>
      <c r="AN1152" s="37">
        <v>14.498010000000001</v>
      </c>
      <c r="AO1152" s="37" t="s">
        <v>68</v>
      </c>
      <c r="AP1152" s="37"/>
      <c r="AQ1152" s="37"/>
      <c r="AR1152" s="37" t="s">
        <v>68</v>
      </c>
      <c r="AS1152" s="37"/>
      <c r="AT1152" s="37"/>
      <c r="AU1152" s="37" t="s">
        <v>4125</v>
      </c>
      <c r="AV1152" s="37" t="s">
        <v>4126</v>
      </c>
      <c r="AW1152" s="37">
        <v>31.714749999999999</v>
      </c>
      <c r="AX1152" s="37" t="s">
        <v>4127</v>
      </c>
      <c r="AY1152" s="37" t="s">
        <v>4128</v>
      </c>
      <c r="AZ1152" s="3">
        <v>542</v>
      </c>
      <c r="BA1152" s="37" t="s">
        <v>178</v>
      </c>
      <c r="BB1152" s="37">
        <v>542</v>
      </c>
      <c r="BC1152" s="37" t="s">
        <v>60</v>
      </c>
      <c r="BD1152" s="37" t="s">
        <v>60</v>
      </c>
      <c r="BE1152" s="37" t="s">
        <v>204</v>
      </c>
      <c r="BF1152" s="37" t="str">
        <f>IFERROR(VLOOKUP(Data_Power_app[[#This Row],[PRO ODER]],'Result'!H:J,3,0),"")</f>
        <v/>
      </c>
      <c r="BG1152" s="11"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Line 4</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1228</v>
      </c>
      <c r="B1153" s="37" t="s">
        <v>12024</v>
      </c>
      <c r="C1153" s="37" t="s">
        <v>12025</v>
      </c>
      <c r="D1153" s="37" t="s">
        <v>84</v>
      </c>
      <c r="E1153" s="37" t="s">
        <v>200</v>
      </c>
      <c r="F1153" s="37" t="s">
        <v>72</v>
      </c>
      <c r="G1153" s="37">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12026</v>
      </c>
      <c r="AJ1153" s="37" t="s">
        <v>74</v>
      </c>
      <c r="AK1153" s="37" t="s">
        <v>65</v>
      </c>
      <c r="AL1153" s="37" t="s">
        <v>202</v>
      </c>
      <c r="AM1153" s="37" t="s">
        <v>203</v>
      </c>
      <c r="AN1153" s="37">
        <v>0.32099</v>
      </c>
      <c r="AO1153" s="37" t="s">
        <v>68</v>
      </c>
      <c r="AP1153" s="37"/>
      <c r="AQ1153" s="37"/>
      <c r="AR1153" s="37" t="s">
        <v>68</v>
      </c>
      <c r="AS1153" s="37"/>
      <c r="AT1153" s="37"/>
      <c r="AU1153" s="37" t="s">
        <v>12027</v>
      </c>
      <c r="AV1153" s="37" t="s">
        <v>12028</v>
      </c>
      <c r="AW1153" s="37">
        <v>0.70216999999999996</v>
      </c>
      <c r="AX1153" s="37" t="s">
        <v>12029</v>
      </c>
      <c r="AY1153" s="37" t="s">
        <v>12030</v>
      </c>
      <c r="AZ1153" s="3">
        <v>12</v>
      </c>
      <c r="BA1153" s="37" t="s">
        <v>178</v>
      </c>
      <c r="BB1153" s="37">
        <v>12</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Line 6, 9</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1229</v>
      </c>
      <c r="B1154" s="37" t="s">
        <v>12031</v>
      </c>
      <c r="C1154" s="37" t="s">
        <v>12032</v>
      </c>
      <c r="D1154" s="37" t="s">
        <v>84</v>
      </c>
      <c r="E1154" s="37" t="s">
        <v>200</v>
      </c>
      <c r="F1154" s="37" t="s">
        <v>72</v>
      </c>
      <c r="G1154" s="37">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12026</v>
      </c>
      <c r="AJ1154" s="37" t="s">
        <v>74</v>
      </c>
      <c r="AK1154" s="37" t="s">
        <v>65</v>
      </c>
      <c r="AL1154" s="37" t="s">
        <v>202</v>
      </c>
      <c r="AM1154" s="37" t="s">
        <v>203</v>
      </c>
      <c r="AN1154" s="37">
        <v>0.64198</v>
      </c>
      <c r="AO1154" s="37" t="s">
        <v>68</v>
      </c>
      <c r="AP1154" s="37"/>
      <c r="AQ1154" s="37"/>
      <c r="AR1154" s="37" t="s">
        <v>68</v>
      </c>
      <c r="AS1154" s="37"/>
      <c r="AT1154" s="37"/>
      <c r="AU1154" s="37" t="s">
        <v>12027</v>
      </c>
      <c r="AV1154" s="37" t="s">
        <v>12028</v>
      </c>
      <c r="AW1154" s="37">
        <v>1.4043399999999999</v>
      </c>
      <c r="AX1154" s="37" t="s">
        <v>12029</v>
      </c>
      <c r="AY1154" s="37" t="s">
        <v>12030</v>
      </c>
      <c r="AZ1154" s="3">
        <v>24</v>
      </c>
      <c r="BA1154" s="37" t="s">
        <v>178</v>
      </c>
      <c r="BB1154" s="37">
        <v>24</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Line 6, 9</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1230</v>
      </c>
      <c r="B1155" s="37" t="s">
        <v>12033</v>
      </c>
      <c r="C1155" s="37" t="s">
        <v>12034</v>
      </c>
      <c r="D1155" s="37" t="s">
        <v>84</v>
      </c>
      <c r="E1155" s="37" t="s">
        <v>200</v>
      </c>
      <c r="F1155" s="37" t="s">
        <v>72</v>
      </c>
      <c r="G1155" s="37">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12026</v>
      </c>
      <c r="AJ1155" s="37" t="s">
        <v>74</v>
      </c>
      <c r="AK1155" s="37" t="s">
        <v>65</v>
      </c>
      <c r="AL1155" s="37" t="s">
        <v>202</v>
      </c>
      <c r="AM1155" s="37" t="s">
        <v>203</v>
      </c>
      <c r="AN1155" s="37">
        <v>1.01647</v>
      </c>
      <c r="AO1155" s="37" t="s">
        <v>68</v>
      </c>
      <c r="AP1155" s="37"/>
      <c r="AQ1155" s="37"/>
      <c r="AR1155" s="37" t="s">
        <v>68</v>
      </c>
      <c r="AS1155" s="37"/>
      <c r="AT1155" s="37"/>
      <c r="AU1155" s="37" t="s">
        <v>12027</v>
      </c>
      <c r="AV1155" s="37" t="s">
        <v>12028</v>
      </c>
      <c r="AW1155" s="37">
        <v>2.2235399999999998</v>
      </c>
      <c r="AX1155" s="37" t="s">
        <v>12029</v>
      </c>
      <c r="AY1155" s="37" t="s">
        <v>12030</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Line 6, 9</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1231</v>
      </c>
      <c r="B1156" s="37" t="s">
        <v>12035</v>
      </c>
      <c r="C1156" s="37" t="s">
        <v>12036</v>
      </c>
      <c r="D1156" s="37" t="s">
        <v>84</v>
      </c>
      <c r="E1156" s="37" t="s">
        <v>200</v>
      </c>
      <c r="F1156" s="37" t="s">
        <v>72</v>
      </c>
      <c r="G1156" s="37">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12026</v>
      </c>
      <c r="AJ1156" s="37" t="s">
        <v>74</v>
      </c>
      <c r="AK1156" s="37" t="s">
        <v>65</v>
      </c>
      <c r="AL1156" s="37" t="s">
        <v>202</v>
      </c>
      <c r="AM1156" s="37" t="s">
        <v>203</v>
      </c>
      <c r="AN1156" s="37">
        <v>0.85597000000000001</v>
      </c>
      <c r="AO1156" s="37" t="s">
        <v>68</v>
      </c>
      <c r="AP1156" s="37"/>
      <c r="AQ1156" s="37"/>
      <c r="AR1156" s="37" t="s">
        <v>68</v>
      </c>
      <c r="AS1156" s="37"/>
      <c r="AT1156" s="37"/>
      <c r="AU1156" s="37" t="s">
        <v>12027</v>
      </c>
      <c r="AV1156" s="37" t="s">
        <v>12028</v>
      </c>
      <c r="AW1156" s="37">
        <v>1.87246</v>
      </c>
      <c r="AX1156" s="37" t="s">
        <v>12029</v>
      </c>
      <c r="AY1156" s="37" t="s">
        <v>12030</v>
      </c>
      <c r="AZ1156" s="3">
        <v>32</v>
      </c>
      <c r="BA1156" s="37" t="s">
        <v>178</v>
      </c>
      <c r="BB1156" s="37">
        <v>32</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Line 6, 9</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1232</v>
      </c>
      <c r="B1157" s="37" t="s">
        <v>12037</v>
      </c>
      <c r="C1157" s="37" t="s">
        <v>12038</v>
      </c>
      <c r="D1157" s="37" t="s">
        <v>84</v>
      </c>
      <c r="E1157" s="37" t="s">
        <v>200</v>
      </c>
      <c r="F1157" s="37" t="s">
        <v>72</v>
      </c>
      <c r="G1157" s="37">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12026</v>
      </c>
      <c r="AJ1157" s="37" t="s">
        <v>74</v>
      </c>
      <c r="AK1157" s="37" t="s">
        <v>65</v>
      </c>
      <c r="AL1157" s="37" t="s">
        <v>202</v>
      </c>
      <c r="AM1157" s="37" t="s">
        <v>203</v>
      </c>
      <c r="AN1157" s="37">
        <v>1.73248</v>
      </c>
      <c r="AO1157" s="37" t="s">
        <v>68</v>
      </c>
      <c r="AP1157" s="37"/>
      <c r="AQ1157" s="37"/>
      <c r="AR1157" s="37" t="s">
        <v>68</v>
      </c>
      <c r="AS1157" s="37"/>
      <c r="AT1157" s="37"/>
      <c r="AU1157" s="37" t="s">
        <v>12027</v>
      </c>
      <c r="AV1157" s="37" t="s">
        <v>12028</v>
      </c>
      <c r="AW1157" s="37">
        <v>3.7881300000000002</v>
      </c>
      <c r="AX1157" s="37" t="s">
        <v>12029</v>
      </c>
      <c r="AY1157" s="37" t="s">
        <v>12030</v>
      </c>
      <c r="AZ1157" s="3">
        <v>74</v>
      </c>
      <c r="BA1157" s="37" t="s">
        <v>178</v>
      </c>
      <c r="BB1157" s="37">
        <v>74</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Line 6, 9</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1233</v>
      </c>
      <c r="B1158" s="37" t="s">
        <v>12039</v>
      </c>
      <c r="C1158" s="37" t="s">
        <v>12040</v>
      </c>
      <c r="D1158" s="37" t="s">
        <v>84</v>
      </c>
      <c r="E1158" s="37" t="s">
        <v>200</v>
      </c>
      <c r="F1158" s="37" t="s">
        <v>72</v>
      </c>
      <c r="G1158" s="37">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12026</v>
      </c>
      <c r="AJ1158" s="37" t="s">
        <v>74</v>
      </c>
      <c r="AK1158" s="37" t="s">
        <v>65</v>
      </c>
      <c r="AL1158" s="37" t="s">
        <v>202</v>
      </c>
      <c r="AM1158" s="37" t="s">
        <v>203</v>
      </c>
      <c r="AN1158" s="37">
        <v>1.1706000000000001</v>
      </c>
      <c r="AO1158" s="37" t="s">
        <v>68</v>
      </c>
      <c r="AP1158" s="37"/>
      <c r="AQ1158" s="37"/>
      <c r="AR1158" s="37" t="s">
        <v>68</v>
      </c>
      <c r="AS1158" s="37"/>
      <c r="AT1158" s="37"/>
      <c r="AU1158" s="37" t="s">
        <v>12027</v>
      </c>
      <c r="AV1158" s="37" t="s">
        <v>12028</v>
      </c>
      <c r="AW1158" s="37">
        <v>2.5595500000000002</v>
      </c>
      <c r="AX1158" s="37" t="s">
        <v>12029</v>
      </c>
      <c r="AY1158" s="37" t="s">
        <v>12030</v>
      </c>
      <c r="AZ1158" s="3">
        <v>50</v>
      </c>
      <c r="BA1158" s="37" t="s">
        <v>178</v>
      </c>
      <c r="BB1158" s="37">
        <v>50</v>
      </c>
      <c r="BC1158" s="37" t="s">
        <v>60</v>
      </c>
      <c r="BD1158" s="37" t="s">
        <v>60</v>
      </c>
      <c r="BE1158" s="37" t="s">
        <v>204</v>
      </c>
      <c r="BF1158" s="37" t="str">
        <f>IFERROR(VLOOKUP(Data_Power_app[[#This Row],[PRO ODER]],'Result'!H:J,3,0),"")</f>
        <v>LAMINATION 1</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7" t="str">
        <f>IFERROR(VLOOKUP(Data_Power_app[[#This Row],[PRO ODER]],'Xuất-Delay-SLT'!B:C,2,0),"")</f>
        <v/>
      </c>
      <c r="BJ1158" s="37" t="str">
        <f>IFERROR(VLOOKUP(Data_Power_app[[#This Row],[PRO ODER]],'Plan Lean DC'!A:C,3,0),"")</f>
        <v>Line 6, 9</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1234</v>
      </c>
      <c r="B1159" s="37" t="s">
        <v>12041</v>
      </c>
      <c r="C1159" s="37" t="s">
        <v>12042</v>
      </c>
      <c r="D1159" s="37" t="s">
        <v>84</v>
      </c>
      <c r="E1159" s="37" t="s">
        <v>200</v>
      </c>
      <c r="F1159" s="37" t="s">
        <v>72</v>
      </c>
      <c r="G1159" s="37">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201</v>
      </c>
      <c r="AI1159" s="37" t="s">
        <v>12026</v>
      </c>
      <c r="AJ1159" s="37" t="s">
        <v>74</v>
      </c>
      <c r="AK1159" s="37" t="s">
        <v>65</v>
      </c>
      <c r="AL1159" s="37" t="s">
        <v>202</v>
      </c>
      <c r="AM1159" s="37" t="s">
        <v>203</v>
      </c>
      <c r="AN1159" s="37">
        <v>0.88965000000000005</v>
      </c>
      <c r="AO1159" s="37" t="s">
        <v>68</v>
      </c>
      <c r="AP1159" s="37"/>
      <c r="AQ1159" s="37"/>
      <c r="AR1159" s="37" t="s">
        <v>68</v>
      </c>
      <c r="AS1159" s="37"/>
      <c r="AT1159" s="37"/>
      <c r="AU1159" s="37" t="s">
        <v>12027</v>
      </c>
      <c r="AV1159" s="37" t="s">
        <v>12028</v>
      </c>
      <c r="AW1159" s="37">
        <v>1.94526</v>
      </c>
      <c r="AX1159" s="37" t="s">
        <v>12029</v>
      </c>
      <c r="AY1159" s="37" t="s">
        <v>12030</v>
      </c>
      <c r="AZ1159" s="3">
        <v>38</v>
      </c>
      <c r="BA1159" s="37" t="s">
        <v>178</v>
      </c>
      <c r="BB1159" s="37">
        <v>38</v>
      </c>
      <c r="BC1159" s="37" t="s">
        <v>60</v>
      </c>
      <c r="BD1159" s="37" t="s">
        <v>60</v>
      </c>
      <c r="BE1159" s="37" t="s">
        <v>204</v>
      </c>
      <c r="BF1159" s="37" t="str">
        <f>IFERROR(VLOOKUP(Data_Power_app[[#This Row],[PRO ODER]],'Result'!H:J,3,0),"")</f>
        <v>LAMINATION 1</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7" t="str">
        <f>IFERROR(VLOOKUP(Data_Power_app[[#This Row],[PRO ODER]],'Xuất-Delay-SLT'!B:C,2,0),"")</f>
        <v/>
      </c>
      <c r="BJ1159" s="37" t="str">
        <f>IFERROR(VLOOKUP(Data_Power_app[[#This Row],[PRO ODER]],'Plan Lean DC'!A:C,3,0),"")</f>
        <v>Line 6, 9</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1235</v>
      </c>
      <c r="B1160" s="37" t="s">
        <v>12043</v>
      </c>
      <c r="C1160" s="37" t="s">
        <v>12044</v>
      </c>
      <c r="D1160" s="37" t="s">
        <v>84</v>
      </c>
      <c r="E1160" s="37" t="s">
        <v>200</v>
      </c>
      <c r="F1160" s="37" t="s">
        <v>72</v>
      </c>
      <c r="G1160" s="37">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201</v>
      </c>
      <c r="AI1160" s="37" t="s">
        <v>12026</v>
      </c>
      <c r="AJ1160" s="37" t="s">
        <v>74</v>
      </c>
      <c r="AK1160" s="37" t="s">
        <v>65</v>
      </c>
      <c r="AL1160" s="37" t="s">
        <v>202</v>
      </c>
      <c r="AM1160" s="37" t="s">
        <v>203</v>
      </c>
      <c r="AN1160" s="37">
        <v>0.38618999999999998</v>
      </c>
      <c r="AO1160" s="37" t="s">
        <v>68</v>
      </c>
      <c r="AP1160" s="37"/>
      <c r="AQ1160" s="37"/>
      <c r="AR1160" s="37" t="s">
        <v>68</v>
      </c>
      <c r="AS1160" s="37"/>
      <c r="AT1160" s="37"/>
      <c r="AU1160" s="37" t="s">
        <v>12027</v>
      </c>
      <c r="AV1160" s="37" t="s">
        <v>12028</v>
      </c>
      <c r="AW1160" s="37">
        <v>0.84467999999999999</v>
      </c>
      <c r="AX1160" s="37" t="s">
        <v>12029</v>
      </c>
      <c r="AY1160" s="37" t="s">
        <v>12030</v>
      </c>
      <c r="AZ1160" s="3">
        <v>18</v>
      </c>
      <c r="BA1160" s="37" t="s">
        <v>178</v>
      </c>
      <c r="BB1160" s="37">
        <v>18</v>
      </c>
      <c r="BC1160" s="37" t="s">
        <v>60</v>
      </c>
      <c r="BD1160" s="37" t="s">
        <v>60</v>
      </c>
      <c r="BE1160" s="37" t="s">
        <v>204</v>
      </c>
      <c r="BF1160" s="37" t="str">
        <f>IFERROR(VLOOKUP(Data_Power_app[[#This Row],[PRO ODER]],'Result'!H:J,3,0),"")</f>
        <v>LAMINATION 1</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7" t="str">
        <f>IFERROR(VLOOKUP(Data_Power_app[[#This Row],[PRO ODER]],'Xuất-Delay-SLT'!B:C,2,0),"")</f>
        <v/>
      </c>
      <c r="BJ1160" s="37" t="str">
        <f>IFERROR(VLOOKUP(Data_Power_app[[#This Row],[PRO ODER]],'Plan Lean DC'!A:C,3,0),"")</f>
        <v>Line 6, 9</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1236</v>
      </c>
      <c r="B1161" s="37" t="s">
        <v>12045</v>
      </c>
      <c r="C1161" s="37" t="s">
        <v>12046</v>
      </c>
      <c r="D1161" s="37" t="s">
        <v>84</v>
      </c>
      <c r="E1161" s="37" t="s">
        <v>200</v>
      </c>
      <c r="F1161" s="37" t="s">
        <v>72</v>
      </c>
      <c r="G1161" s="37">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130</v>
      </c>
      <c r="AH1161" s="37" t="s">
        <v>201</v>
      </c>
      <c r="AI1161" s="37" t="s">
        <v>12026</v>
      </c>
      <c r="AJ1161" s="37" t="s">
        <v>74</v>
      </c>
      <c r="AK1161" s="37" t="s">
        <v>65</v>
      </c>
      <c r="AL1161" s="37" t="s">
        <v>202</v>
      </c>
      <c r="AM1161" s="37" t="s">
        <v>203</v>
      </c>
      <c r="AN1161" s="37">
        <v>0.12873000000000001</v>
      </c>
      <c r="AO1161" s="37" t="s">
        <v>68</v>
      </c>
      <c r="AP1161" s="37"/>
      <c r="AQ1161" s="37"/>
      <c r="AR1161" s="37" t="s">
        <v>68</v>
      </c>
      <c r="AS1161" s="37"/>
      <c r="AT1161" s="37"/>
      <c r="AU1161" s="37" t="s">
        <v>12027</v>
      </c>
      <c r="AV1161" s="37" t="s">
        <v>12028</v>
      </c>
      <c r="AW1161" s="37">
        <v>0.28155999999999998</v>
      </c>
      <c r="AX1161" s="37" t="s">
        <v>12029</v>
      </c>
      <c r="AY1161" s="37" t="s">
        <v>12030</v>
      </c>
      <c r="AZ1161" s="3">
        <v>6</v>
      </c>
      <c r="BA1161" s="37" t="s">
        <v>178</v>
      </c>
      <c r="BB1161" s="37">
        <v>6</v>
      </c>
      <c r="BC1161" s="37" t="s">
        <v>60</v>
      </c>
      <c r="BD1161" s="37" t="s">
        <v>60</v>
      </c>
      <c r="BE1161" s="37" t="s">
        <v>204</v>
      </c>
      <c r="BF1161" s="37" t="str">
        <f>IFERROR(VLOOKUP(Data_Power_app[[#This Row],[PRO ODER]],'Result'!H:J,3,0),"")</f>
        <v>LAMINATION 1</v>
      </c>
      <c r="BG1161" s="11"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7" t="str">
        <f>IFERROR(VLOOKUP(Data_Power_app[[#This Row],[PRO ODER]],'Xuất-Delay-SLT'!B:C,2,0),"")</f>
        <v/>
      </c>
      <c r="BJ1161" s="37" t="str">
        <f>IFERROR(VLOOKUP(Data_Power_app[[#This Row],[PRO ODER]],'Plan Lean DC'!A:C,3,0),"")</f>
        <v>Line 6, 9</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1237</v>
      </c>
      <c r="B1162" s="37" t="s">
        <v>12047</v>
      </c>
      <c r="C1162" s="37" t="s">
        <v>12048</v>
      </c>
      <c r="D1162" s="37" t="s">
        <v>84</v>
      </c>
      <c r="E1162" s="37" t="s">
        <v>200</v>
      </c>
      <c r="F1162" s="37" t="s">
        <v>72</v>
      </c>
      <c r="G1162" s="37">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130</v>
      </c>
      <c r="AH1162" s="37" t="s">
        <v>201</v>
      </c>
      <c r="AI1162" s="37" t="s">
        <v>12049</v>
      </c>
      <c r="AJ1162" s="37" t="s">
        <v>74</v>
      </c>
      <c r="AK1162" s="37" t="s">
        <v>65</v>
      </c>
      <c r="AL1162" s="37" t="s">
        <v>202</v>
      </c>
      <c r="AM1162" s="37" t="s">
        <v>203</v>
      </c>
      <c r="AN1162" s="37">
        <v>0.35313</v>
      </c>
      <c r="AO1162" s="37" t="s">
        <v>68</v>
      </c>
      <c r="AP1162" s="37"/>
      <c r="AQ1162" s="37"/>
      <c r="AR1162" s="37" t="s">
        <v>68</v>
      </c>
      <c r="AS1162" s="37"/>
      <c r="AT1162" s="37"/>
      <c r="AU1162" s="37" t="s">
        <v>12050</v>
      </c>
      <c r="AV1162" s="37" t="s">
        <v>12051</v>
      </c>
      <c r="AW1162" s="37">
        <v>0.77237999999999996</v>
      </c>
      <c r="AX1162" s="37" t="s">
        <v>12052</v>
      </c>
      <c r="AY1162" s="37" t="s">
        <v>12053</v>
      </c>
      <c r="AZ1162" s="3">
        <v>12</v>
      </c>
      <c r="BA1162" s="37" t="s">
        <v>178</v>
      </c>
      <c r="BB1162" s="37">
        <v>12</v>
      </c>
      <c r="BC1162" s="37" t="s">
        <v>60</v>
      </c>
      <c r="BD1162" s="37" t="s">
        <v>60</v>
      </c>
      <c r="BE1162" s="37" t="s">
        <v>204</v>
      </c>
      <c r="BF1162" s="37" t="str">
        <f>IFERROR(VLOOKUP(Data_Power_app[[#This Row],[PRO ODER]],'Result'!H:J,3,0),"")</f>
        <v/>
      </c>
      <c r="BG1162" s="11"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Line 6, 9</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1238</v>
      </c>
      <c r="B1163" s="37" t="s">
        <v>11439</v>
      </c>
      <c r="C1163" s="37" t="s">
        <v>9196</v>
      </c>
      <c r="D1163" s="37" t="s">
        <v>84</v>
      </c>
      <c r="E1163" s="37" t="s">
        <v>145</v>
      </c>
      <c r="F1163" s="37" t="s">
        <v>72</v>
      </c>
      <c r="G1163" s="37">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130</v>
      </c>
      <c r="AH1163" s="37" t="s">
        <v>273</v>
      </c>
      <c r="AI1163" s="37" t="s">
        <v>11435</v>
      </c>
      <c r="AJ1163" s="37" t="s">
        <v>74</v>
      </c>
      <c r="AK1163" s="37" t="s">
        <v>65</v>
      </c>
      <c r="AL1163" s="37" t="s">
        <v>274</v>
      </c>
      <c r="AM1163" s="37" t="s">
        <v>275</v>
      </c>
      <c r="AN1163" s="37">
        <v>8.1014900000000001</v>
      </c>
      <c r="AO1163" s="37" t="s">
        <v>68</v>
      </c>
      <c r="AP1163" s="37"/>
      <c r="AQ1163" s="37"/>
      <c r="AR1163" s="37" t="s">
        <v>68</v>
      </c>
      <c r="AS1163" s="37"/>
      <c r="AT1163" s="37"/>
      <c r="AU1163" s="37" t="s">
        <v>1625</v>
      </c>
      <c r="AV1163" s="37" t="s">
        <v>1626</v>
      </c>
      <c r="AW1163" s="37">
        <v>17.714590000000001</v>
      </c>
      <c r="AX1163" s="37" t="s">
        <v>11436</v>
      </c>
      <c r="AY1163" s="37" t="s">
        <v>11437</v>
      </c>
      <c r="AZ1163" s="3">
        <v>420</v>
      </c>
      <c r="BA1163" s="37" t="s">
        <v>178</v>
      </c>
      <c r="BB1163" s="37">
        <v>420</v>
      </c>
      <c r="BC1163" s="37" t="s">
        <v>60</v>
      </c>
      <c r="BD1163" s="37" t="s">
        <v>60</v>
      </c>
      <c r="BE1163" s="37" t="s">
        <v>276</v>
      </c>
      <c r="BF1163" s="37" t="str">
        <f>IFERROR(VLOOKUP(Data_Power_app[[#This Row],[PRO ODER]],'Result'!H:J,3,0),"")</f>
        <v/>
      </c>
      <c r="BG1163" s="11"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Line 6, 9</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1239</v>
      </c>
      <c r="B1164" s="37" t="s">
        <v>11440</v>
      </c>
      <c r="C1164" s="37" t="s">
        <v>9197</v>
      </c>
      <c r="D1164" s="37" t="s">
        <v>84</v>
      </c>
      <c r="E1164" s="37" t="s">
        <v>145</v>
      </c>
      <c r="F1164" s="37" t="s">
        <v>72</v>
      </c>
      <c r="G1164" s="37">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130</v>
      </c>
      <c r="AH1164" s="37" t="s">
        <v>273</v>
      </c>
      <c r="AI1164" s="37" t="s">
        <v>2479</v>
      </c>
      <c r="AJ1164" s="37" t="s">
        <v>74</v>
      </c>
      <c r="AK1164" s="37" t="s">
        <v>98</v>
      </c>
      <c r="AL1164" s="37" t="s">
        <v>274</v>
      </c>
      <c r="AM1164" s="37" t="s">
        <v>275</v>
      </c>
      <c r="AN1164" s="37">
        <v>51.331769999999999</v>
      </c>
      <c r="AO1164" s="37" t="s">
        <v>68</v>
      </c>
      <c r="AP1164" s="37"/>
      <c r="AQ1164" s="37"/>
      <c r="AR1164" s="37" t="s">
        <v>68</v>
      </c>
      <c r="AS1164" s="37"/>
      <c r="AT1164" s="37"/>
      <c r="AU1164" s="37" t="s">
        <v>2480</v>
      </c>
      <c r="AV1164" s="37" t="s">
        <v>2481</v>
      </c>
      <c r="AW1164" s="37">
        <v>112.26495</v>
      </c>
      <c r="AX1164" s="37" t="s">
        <v>2482</v>
      </c>
      <c r="AY1164" s="37" t="s">
        <v>2483</v>
      </c>
      <c r="AZ1164" s="3">
        <v>2196</v>
      </c>
      <c r="BA1164" s="37" t="s">
        <v>178</v>
      </c>
      <c r="BB1164" s="37">
        <v>2196</v>
      </c>
      <c r="BC1164" s="37" t="s">
        <v>60</v>
      </c>
      <c r="BD1164" s="37" t="s">
        <v>60</v>
      </c>
      <c r="BE1164" s="37" t="s">
        <v>276</v>
      </c>
      <c r="BF1164" s="37" t="str">
        <f>IFERROR(VLOOKUP(Data_Power_app[[#This Row],[PRO ODER]],'Result'!H:J,3,0),"")</f>
        <v/>
      </c>
      <c r="BG1164" s="11"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Line 7</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1240</v>
      </c>
      <c r="B1165" s="37" t="s">
        <v>12748</v>
      </c>
      <c r="C1165" s="37" t="s">
        <v>12649</v>
      </c>
      <c r="D1165" s="37" t="s">
        <v>113</v>
      </c>
      <c r="E1165" s="37" t="s">
        <v>114</v>
      </c>
      <c r="F1165" s="37" t="s">
        <v>72</v>
      </c>
      <c r="G1165" s="37">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1073</v>
      </c>
      <c r="AI1165" s="37" t="s">
        <v>12056</v>
      </c>
      <c r="AJ1165" s="37" t="s">
        <v>74</v>
      </c>
      <c r="AK1165" s="37" t="s">
        <v>98</v>
      </c>
      <c r="AL1165" s="37" t="s">
        <v>2566</v>
      </c>
      <c r="AM1165" s="37" t="s">
        <v>2567</v>
      </c>
      <c r="AN1165" s="37">
        <v>14.072469999999999</v>
      </c>
      <c r="AO1165" s="37" t="s">
        <v>68</v>
      </c>
      <c r="AP1165" s="37"/>
      <c r="AQ1165" s="37"/>
      <c r="AR1165" s="37" t="s">
        <v>68</v>
      </c>
      <c r="AS1165" s="37"/>
      <c r="AT1165" s="37"/>
      <c r="AU1165" s="37" t="s">
        <v>12057</v>
      </c>
      <c r="AV1165" s="37" t="s">
        <v>12058</v>
      </c>
      <c r="AW1165" s="37">
        <v>30.775010000000002</v>
      </c>
      <c r="AX1165" s="37" t="s">
        <v>12059</v>
      </c>
      <c r="AY1165" s="37" t="s">
        <v>12060</v>
      </c>
      <c r="AZ1165" s="3">
        <v>612</v>
      </c>
      <c r="BA1165" s="37" t="s">
        <v>60</v>
      </c>
      <c r="BB1165" s="37">
        <v>612</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1241</v>
      </c>
      <c r="B1166" s="37" t="s">
        <v>12749</v>
      </c>
      <c r="C1166" s="37" t="s">
        <v>12650</v>
      </c>
      <c r="D1166" s="37" t="s">
        <v>113</v>
      </c>
      <c r="E1166" s="37" t="s">
        <v>114</v>
      </c>
      <c r="F1166" s="37" t="s">
        <v>72</v>
      </c>
      <c r="G1166" s="37">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1073</v>
      </c>
      <c r="AI1166" s="37" t="s">
        <v>12056</v>
      </c>
      <c r="AJ1166" s="37" t="s">
        <v>74</v>
      </c>
      <c r="AK1166" s="37" t="s">
        <v>98</v>
      </c>
      <c r="AL1166" s="37" t="s">
        <v>2566</v>
      </c>
      <c r="AM1166" s="37" t="s">
        <v>2567</v>
      </c>
      <c r="AN1166" s="37">
        <v>20.436019999999999</v>
      </c>
      <c r="AO1166" s="37" t="s">
        <v>68</v>
      </c>
      <c r="AP1166" s="37"/>
      <c r="AQ1166" s="37"/>
      <c r="AR1166" s="37" t="s">
        <v>68</v>
      </c>
      <c r="AS1166" s="37"/>
      <c r="AT1166" s="37"/>
      <c r="AU1166" s="37" t="s">
        <v>12057</v>
      </c>
      <c r="AV1166" s="37" t="s">
        <v>12058</v>
      </c>
      <c r="AW1166" s="37">
        <v>44.692399999999999</v>
      </c>
      <c r="AX1166" s="37" t="s">
        <v>12059</v>
      </c>
      <c r="AY1166" s="37" t="s">
        <v>12060</v>
      </c>
      <c r="AZ1166" s="3">
        <v>924</v>
      </c>
      <c r="BA1166" s="37" t="s">
        <v>60</v>
      </c>
      <c r="BB1166" s="37">
        <v>924</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1242</v>
      </c>
      <c r="B1167" s="37" t="s">
        <v>12054</v>
      </c>
      <c r="C1167" s="37" t="s">
        <v>12055</v>
      </c>
      <c r="D1167" s="37" t="s">
        <v>113</v>
      </c>
      <c r="E1167" s="37" t="s">
        <v>114</v>
      </c>
      <c r="F1167" s="37" t="s">
        <v>72</v>
      </c>
      <c r="G1167" s="37">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1073</v>
      </c>
      <c r="AI1167" s="37" t="s">
        <v>12056</v>
      </c>
      <c r="AJ1167" s="37" t="s">
        <v>74</v>
      </c>
      <c r="AK1167" s="37" t="s">
        <v>98</v>
      </c>
      <c r="AL1167" s="37" t="s">
        <v>2566</v>
      </c>
      <c r="AM1167" s="37" t="s">
        <v>2567</v>
      </c>
      <c r="AN1167" s="37">
        <v>2.94936</v>
      </c>
      <c r="AO1167" s="37" t="s">
        <v>68</v>
      </c>
      <c r="AP1167" s="37"/>
      <c r="AQ1167" s="37"/>
      <c r="AR1167" s="37" t="s">
        <v>68</v>
      </c>
      <c r="AS1167" s="37"/>
      <c r="AT1167" s="37"/>
      <c r="AU1167" s="37" t="s">
        <v>12057</v>
      </c>
      <c r="AV1167" s="37" t="s">
        <v>12058</v>
      </c>
      <c r="AW1167" s="37">
        <v>6.4502499999999996</v>
      </c>
      <c r="AX1167" s="37" t="s">
        <v>12059</v>
      </c>
      <c r="AY1167" s="37" t="s">
        <v>12060</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1243</v>
      </c>
      <c r="B1168" s="37" t="s">
        <v>12750</v>
      </c>
      <c r="C1168" s="37" t="s">
        <v>12651</v>
      </c>
      <c r="D1168" s="37" t="s">
        <v>113</v>
      </c>
      <c r="E1168" s="37" t="s">
        <v>114</v>
      </c>
      <c r="F1168" s="37" t="s">
        <v>72</v>
      </c>
      <c r="G1168" s="37">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1073</v>
      </c>
      <c r="AI1168" s="37" t="s">
        <v>12056</v>
      </c>
      <c r="AJ1168" s="37" t="s">
        <v>74</v>
      </c>
      <c r="AK1168" s="37" t="s">
        <v>98</v>
      </c>
      <c r="AL1168" s="37" t="s">
        <v>2566</v>
      </c>
      <c r="AM1168" s="37" t="s">
        <v>2567</v>
      </c>
      <c r="AN1168" s="37">
        <v>15.322279999999999</v>
      </c>
      <c r="AO1168" s="37" t="s">
        <v>68</v>
      </c>
      <c r="AP1168" s="37"/>
      <c r="AQ1168" s="37"/>
      <c r="AR1168" s="37" t="s">
        <v>68</v>
      </c>
      <c r="AS1168" s="37"/>
      <c r="AT1168" s="37"/>
      <c r="AU1168" s="37" t="s">
        <v>12057</v>
      </c>
      <c r="AV1168" s="37" t="s">
        <v>12058</v>
      </c>
      <c r="AW1168" s="37">
        <v>33.509819999999998</v>
      </c>
      <c r="AX1168" s="37" t="s">
        <v>12059</v>
      </c>
      <c r="AY1168" s="37" t="s">
        <v>12060</v>
      </c>
      <c r="AZ1168" s="3">
        <v>672</v>
      </c>
      <c r="BA1168" s="37" t="s">
        <v>60</v>
      </c>
      <c r="BB1168" s="37">
        <v>672</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1244</v>
      </c>
      <c r="B1169" s="37" t="s">
        <v>12751</v>
      </c>
      <c r="C1169" s="37" t="s">
        <v>12671</v>
      </c>
      <c r="D1169" s="37" t="s">
        <v>113</v>
      </c>
      <c r="E1169" s="37" t="s">
        <v>114</v>
      </c>
      <c r="F1169" s="37" t="s">
        <v>72</v>
      </c>
      <c r="G1169" s="37">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1073</v>
      </c>
      <c r="AI1169" s="37" t="s">
        <v>12056</v>
      </c>
      <c r="AJ1169" s="37" t="s">
        <v>74</v>
      </c>
      <c r="AK1169" s="37" t="s">
        <v>98</v>
      </c>
      <c r="AL1169" s="37" t="s">
        <v>2566</v>
      </c>
      <c r="AM1169" s="37" t="s">
        <v>2567</v>
      </c>
      <c r="AN1169" s="37">
        <v>3.8380899999999998</v>
      </c>
      <c r="AO1169" s="37" t="s">
        <v>68</v>
      </c>
      <c r="AP1169" s="37"/>
      <c r="AQ1169" s="37"/>
      <c r="AR1169" s="37" t="s">
        <v>68</v>
      </c>
      <c r="AS1169" s="37"/>
      <c r="AT1169" s="37"/>
      <c r="AU1169" s="37" t="s">
        <v>12057</v>
      </c>
      <c r="AV1169" s="37" t="s">
        <v>12058</v>
      </c>
      <c r="AW1169" s="37">
        <v>8.3938100000000002</v>
      </c>
      <c r="AX1169" s="37" t="s">
        <v>12059</v>
      </c>
      <c r="AY1169" s="37" t="s">
        <v>12060</v>
      </c>
      <c r="AZ1169" s="3">
        <v>168</v>
      </c>
      <c r="BA1169" s="37" t="s">
        <v>60</v>
      </c>
      <c r="BB1169" s="37">
        <v>168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1245</v>
      </c>
      <c r="B1170" s="37" t="s">
        <v>12752</v>
      </c>
      <c r="C1170" s="37" t="s">
        <v>12652</v>
      </c>
      <c r="D1170" s="37" t="s">
        <v>113</v>
      </c>
      <c r="E1170" s="37" t="s">
        <v>114</v>
      </c>
      <c r="F1170" s="37" t="s">
        <v>72</v>
      </c>
      <c r="G1170" s="37">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115</v>
      </c>
      <c r="AH1170" s="37" t="s">
        <v>1073</v>
      </c>
      <c r="AI1170" s="37" t="s">
        <v>12056</v>
      </c>
      <c r="AJ1170" s="37" t="s">
        <v>74</v>
      </c>
      <c r="AK1170" s="37" t="s">
        <v>98</v>
      </c>
      <c r="AL1170" s="37" t="s">
        <v>2566</v>
      </c>
      <c r="AM1170" s="37" t="s">
        <v>2567</v>
      </c>
      <c r="AN1170" s="37">
        <v>3.7953899999999998</v>
      </c>
      <c r="AO1170" s="37" t="s">
        <v>68</v>
      </c>
      <c r="AP1170" s="37"/>
      <c r="AQ1170" s="37"/>
      <c r="AR1170" s="37" t="s">
        <v>68</v>
      </c>
      <c r="AS1170" s="37"/>
      <c r="AT1170" s="37"/>
      <c r="AU1170" s="37" t="s">
        <v>12057</v>
      </c>
      <c r="AV1170" s="37" t="s">
        <v>12058</v>
      </c>
      <c r="AW1170" s="37">
        <v>8.2999399999999994</v>
      </c>
      <c r="AX1170" s="37" t="s">
        <v>12059</v>
      </c>
      <c r="AY1170" s="37" t="s">
        <v>12060</v>
      </c>
      <c r="AZ1170" s="3">
        <v>180</v>
      </c>
      <c r="BA1170" s="37" t="s">
        <v>60</v>
      </c>
      <c r="BB1170" s="37">
        <v>180</v>
      </c>
      <c r="BC1170" s="37" t="s">
        <v>60</v>
      </c>
      <c r="BD1170" s="37" t="s">
        <v>60</v>
      </c>
      <c r="BE1170" s="37" t="s">
        <v>60</v>
      </c>
      <c r="BF1170" s="37" t="str">
        <f>IFERROR(VLOOKUP(Data_Power_app[[#This Row],[PRO ODER]],'Result'!H:J,3,0),"")</f>
        <v>LAMINATION 4</v>
      </c>
      <c r="BG1170" s="11" t="str">
        <f>IFERROR(VLOOKUP(Data_Power_app[[#This Row],[PRO ODER]]&amp;"LAM",'Real Time'!A:E,4,0),"")</f>
        <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1246</v>
      </c>
      <c r="B1171" s="37" t="s">
        <v>12753</v>
      </c>
      <c r="C1171" s="37" t="s">
        <v>12653</v>
      </c>
      <c r="D1171" s="37" t="s">
        <v>113</v>
      </c>
      <c r="E1171" s="37" t="s">
        <v>114</v>
      </c>
      <c r="F1171" s="37" t="s">
        <v>72</v>
      </c>
      <c r="G1171" s="37">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1073</v>
      </c>
      <c r="AI1171" s="37" t="s">
        <v>12056</v>
      </c>
      <c r="AJ1171" s="37" t="s">
        <v>74</v>
      </c>
      <c r="AK1171" s="37" t="s">
        <v>98</v>
      </c>
      <c r="AL1171" s="37" t="s">
        <v>2566</v>
      </c>
      <c r="AM1171" s="37" t="s">
        <v>2567</v>
      </c>
      <c r="AN1171" s="37">
        <v>17.653510000000001</v>
      </c>
      <c r="AO1171" s="37" t="s">
        <v>68</v>
      </c>
      <c r="AP1171" s="37"/>
      <c r="AQ1171" s="37"/>
      <c r="AR1171" s="37" t="s">
        <v>68</v>
      </c>
      <c r="AS1171" s="37"/>
      <c r="AT1171" s="37"/>
      <c r="AU1171" s="37" t="s">
        <v>12057</v>
      </c>
      <c r="AV1171" s="37" t="s">
        <v>12058</v>
      </c>
      <c r="AW1171" s="37">
        <v>38.608269999999997</v>
      </c>
      <c r="AX1171" s="37" t="s">
        <v>12059</v>
      </c>
      <c r="AY1171" s="37" t="s">
        <v>12060</v>
      </c>
      <c r="AZ1171" s="3">
        <v>756</v>
      </c>
      <c r="BA1171" s="37" t="s">
        <v>60</v>
      </c>
      <c r="BB1171" s="37">
        <v>756</v>
      </c>
      <c r="BC1171" s="37" t="s">
        <v>60</v>
      </c>
      <c r="BD1171" s="37" t="s">
        <v>60</v>
      </c>
      <c r="BE1171" s="37" t="s">
        <v>60</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1247</v>
      </c>
      <c r="B1172" s="37" t="s">
        <v>12754</v>
      </c>
      <c r="C1172" s="37" t="s">
        <v>12654</v>
      </c>
      <c r="D1172" s="37" t="s">
        <v>113</v>
      </c>
      <c r="E1172" s="37" t="s">
        <v>114</v>
      </c>
      <c r="F1172" s="37" t="s">
        <v>72</v>
      </c>
      <c r="G1172" s="37">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1073</v>
      </c>
      <c r="AI1172" s="37" t="s">
        <v>12056</v>
      </c>
      <c r="AJ1172" s="37" t="s">
        <v>74</v>
      </c>
      <c r="AK1172" s="37" t="s">
        <v>98</v>
      </c>
      <c r="AL1172" s="37" t="s">
        <v>2566</v>
      </c>
      <c r="AM1172" s="37" t="s">
        <v>2567</v>
      </c>
      <c r="AN1172" s="37">
        <v>2.7347800000000002</v>
      </c>
      <c r="AO1172" s="37" t="s">
        <v>68</v>
      </c>
      <c r="AP1172" s="37"/>
      <c r="AQ1172" s="37"/>
      <c r="AR1172" s="37" t="s">
        <v>68</v>
      </c>
      <c r="AS1172" s="37"/>
      <c r="AT1172" s="37"/>
      <c r="AU1172" s="37" t="s">
        <v>12057</v>
      </c>
      <c r="AV1172" s="37" t="s">
        <v>12058</v>
      </c>
      <c r="AW1172" s="37">
        <v>5.98095</v>
      </c>
      <c r="AX1172" s="37" t="s">
        <v>12059</v>
      </c>
      <c r="AY1172" s="37" t="s">
        <v>12060</v>
      </c>
      <c r="AZ1172" s="3">
        <v>120</v>
      </c>
      <c r="BA1172" s="37" t="s">
        <v>60</v>
      </c>
      <c r="BB1172" s="37">
        <v>120</v>
      </c>
      <c r="BC1172" s="37" t="s">
        <v>60</v>
      </c>
      <c r="BD1172" s="37" t="s">
        <v>60</v>
      </c>
      <c r="BE1172" s="37" t="s">
        <v>60</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1248</v>
      </c>
      <c r="B1173" s="37" t="s">
        <v>12061</v>
      </c>
      <c r="C1173" s="37" t="s">
        <v>12062</v>
      </c>
      <c r="D1173" s="37" t="s">
        <v>113</v>
      </c>
      <c r="E1173" s="37" t="s">
        <v>114</v>
      </c>
      <c r="F1173" s="37" t="s">
        <v>72</v>
      </c>
      <c r="G1173" s="37">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115</v>
      </c>
      <c r="AH1173" s="37" t="s">
        <v>1073</v>
      </c>
      <c r="AI1173" s="37" t="s">
        <v>12056</v>
      </c>
      <c r="AJ1173" s="37" t="s">
        <v>74</v>
      </c>
      <c r="AK1173" s="37" t="s">
        <v>98</v>
      </c>
      <c r="AL1173" s="37" t="s">
        <v>2566</v>
      </c>
      <c r="AM1173" s="37" t="s">
        <v>2567</v>
      </c>
      <c r="AN1173" s="37">
        <v>0.40355999999999997</v>
      </c>
      <c r="AO1173" s="37" t="s">
        <v>68</v>
      </c>
      <c r="AP1173" s="37"/>
      <c r="AQ1173" s="37"/>
      <c r="AR1173" s="37" t="s">
        <v>68</v>
      </c>
      <c r="AS1173" s="37"/>
      <c r="AT1173" s="37"/>
      <c r="AU1173" s="37" t="s">
        <v>12057</v>
      </c>
      <c r="AV1173" s="37" t="s">
        <v>12058</v>
      </c>
      <c r="AW1173" s="37">
        <v>0.88256000000000001</v>
      </c>
      <c r="AX1173" s="37" t="s">
        <v>12059</v>
      </c>
      <c r="AY1173" s="37" t="s">
        <v>12060</v>
      </c>
      <c r="AZ1173" s="3">
        <v>18</v>
      </c>
      <c r="BA1173" s="37" t="s">
        <v>60</v>
      </c>
      <c r="BB1173" s="37">
        <v>18</v>
      </c>
      <c r="BC1173" s="37" t="s">
        <v>60</v>
      </c>
      <c r="BD1173" s="37" t="s">
        <v>60</v>
      </c>
      <c r="BE1173" s="37" t="s">
        <v>60</v>
      </c>
      <c r="BF1173" s="37" t="str">
        <f>IFERROR(VLOOKUP(Data_Power_app[[#This Row],[PRO ODER]],'Result'!H:J,3,0),"")</f>
        <v>LAMINATION 4</v>
      </c>
      <c r="BG1173" s="11" t="str">
        <f>IFERROR(VLOOKUP(Data_Power_app[[#This Row],[PRO ODER]]&amp;"LAM",'Real Time'!A:E,4,0),"")</f>
        <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1249</v>
      </c>
      <c r="B1174" s="37" t="s">
        <v>12063</v>
      </c>
      <c r="C1174" s="37" t="s">
        <v>12064</v>
      </c>
      <c r="D1174" s="37" t="s">
        <v>84</v>
      </c>
      <c r="E1174" s="37" t="s">
        <v>129</v>
      </c>
      <c r="F1174" s="37" t="s">
        <v>72</v>
      </c>
      <c r="G1174" s="37">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7" t="s">
        <v>760</v>
      </c>
      <c r="AH1174" s="37" t="s">
        <v>131</v>
      </c>
      <c r="AI1174" s="37" t="s">
        <v>1347</v>
      </c>
      <c r="AJ1174" s="37" t="s">
        <v>74</v>
      </c>
      <c r="AK1174" s="37" t="s">
        <v>98</v>
      </c>
      <c r="AL1174" s="37" t="s">
        <v>132</v>
      </c>
      <c r="AM1174" s="37" t="s">
        <v>133</v>
      </c>
      <c r="AN1174" s="37">
        <v>0.48985000000000001</v>
      </c>
      <c r="AO1174" s="37" t="s">
        <v>68</v>
      </c>
      <c r="AP1174" s="37"/>
      <c r="AQ1174" s="37"/>
      <c r="AR1174" s="37" t="s">
        <v>68</v>
      </c>
      <c r="AS1174" s="37"/>
      <c r="AT1174" s="37"/>
      <c r="AU1174" s="37" t="s">
        <v>215</v>
      </c>
      <c r="AV1174" s="37" t="s">
        <v>216</v>
      </c>
      <c r="AW1174" s="37">
        <v>1.0711200000000001</v>
      </c>
      <c r="AX1174" s="37" t="s">
        <v>979</v>
      </c>
      <c r="AY1174" s="37" t="s">
        <v>980</v>
      </c>
      <c r="AZ1174" s="3">
        <v>24</v>
      </c>
      <c r="BA1174" s="37" t="s">
        <v>60</v>
      </c>
      <c r="BB1174" s="37">
        <v>24</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1250</v>
      </c>
      <c r="B1175" s="37" t="s">
        <v>11441</v>
      </c>
      <c r="C1175" s="37" t="s">
        <v>9198</v>
      </c>
      <c r="D1175" s="37" t="s">
        <v>84</v>
      </c>
      <c r="E1175" s="37" t="s">
        <v>129</v>
      </c>
      <c r="F1175" s="37" t="s">
        <v>72</v>
      </c>
      <c r="G1175" s="37">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205</v>
      </c>
      <c r="AI1175" s="37" t="s">
        <v>11442</v>
      </c>
      <c r="AJ1175" s="37" t="s">
        <v>74</v>
      </c>
      <c r="AK1175" s="37" t="s">
        <v>98</v>
      </c>
      <c r="AL1175" s="37" t="s">
        <v>213</v>
      </c>
      <c r="AM1175" s="37" t="s">
        <v>214</v>
      </c>
      <c r="AN1175" s="37">
        <v>175.05708000000001</v>
      </c>
      <c r="AO1175" s="37" t="s">
        <v>68</v>
      </c>
      <c r="AP1175" s="37"/>
      <c r="AQ1175" s="37"/>
      <c r="AR1175" s="37" t="s">
        <v>68</v>
      </c>
      <c r="AS1175" s="37"/>
      <c r="AT1175" s="37"/>
      <c r="AU1175" s="37" t="s">
        <v>215</v>
      </c>
      <c r="AV1175" s="37" t="s">
        <v>216</v>
      </c>
      <c r="AW1175" s="37">
        <v>382.85149999999999</v>
      </c>
      <c r="AX1175" s="37" t="s">
        <v>11443</v>
      </c>
      <c r="AY1175" s="37" t="s">
        <v>11444</v>
      </c>
      <c r="AZ1175" s="3">
        <v>7579</v>
      </c>
      <c r="BA1175" s="37" t="s">
        <v>178</v>
      </c>
      <c r="BB1175" s="37">
        <v>7579</v>
      </c>
      <c r="BC1175" s="37" t="s">
        <v>60</v>
      </c>
      <c r="BD1175" s="37" t="s">
        <v>60</v>
      </c>
      <c r="BE1175" s="37" t="s">
        <v>206</v>
      </c>
      <c r="BF1175" s="37" t="str">
        <f>IFERROR(VLOOKUP(Data_Power_app[[#This Row],[PRO ODER]],'Result'!H:J,3,0),"")</f>
        <v/>
      </c>
      <c r="BG1175" s="11" t="str">
        <f>IFERROR(VLOOKUP(Data_Power_app[[#This Row],[PRO ODER]]&amp;"LAM",'Real Time'!A:E,4,0),"")</f>
        <v>ML-01</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Line 7</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1251</v>
      </c>
      <c r="B1176" s="37" t="s">
        <v>12065</v>
      </c>
      <c r="C1176" s="37" t="s">
        <v>12066</v>
      </c>
      <c r="D1176" s="37" t="s">
        <v>84</v>
      </c>
      <c r="E1176" s="37" t="s">
        <v>129</v>
      </c>
      <c r="F1176" s="37" t="s">
        <v>72</v>
      </c>
      <c r="G1176" s="37">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175</v>
      </c>
      <c r="AI1176" s="37" t="s">
        <v>12067</v>
      </c>
      <c r="AJ1176" s="37" t="s">
        <v>74</v>
      </c>
      <c r="AK1176" s="37" t="s">
        <v>98</v>
      </c>
      <c r="AL1176" s="37" t="s">
        <v>140</v>
      </c>
      <c r="AM1176" s="37" t="s">
        <v>141</v>
      </c>
      <c r="AN1176" s="37">
        <v>157.05653000000001</v>
      </c>
      <c r="AO1176" s="37" t="s">
        <v>68</v>
      </c>
      <c r="AP1176" s="37"/>
      <c r="AQ1176" s="37"/>
      <c r="AR1176" s="37" t="s">
        <v>68</v>
      </c>
      <c r="AS1176" s="37"/>
      <c r="AT1176" s="37"/>
      <c r="AU1176" s="37" t="s">
        <v>259</v>
      </c>
      <c r="AV1176" s="37" t="s">
        <v>260</v>
      </c>
      <c r="AW1176" s="37">
        <v>343.46190000000001</v>
      </c>
      <c r="AX1176" s="37" t="s">
        <v>1467</v>
      </c>
      <c r="AY1176" s="37" t="s">
        <v>1468</v>
      </c>
      <c r="AZ1176" s="3">
        <v>5867</v>
      </c>
      <c r="BA1176" s="37" t="s">
        <v>178</v>
      </c>
      <c r="BB1176" s="37">
        <v>5867</v>
      </c>
      <c r="BC1176" s="37" t="s">
        <v>60</v>
      </c>
      <c r="BD1176" s="37" t="s">
        <v>60</v>
      </c>
      <c r="BE1176" s="37" t="s">
        <v>179</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Line 5</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1252</v>
      </c>
      <c r="B1177" s="37" t="s">
        <v>12068</v>
      </c>
      <c r="C1177" s="37" t="s">
        <v>12069</v>
      </c>
      <c r="D1177" s="37" t="s">
        <v>84</v>
      </c>
      <c r="E1177" s="37" t="s">
        <v>129</v>
      </c>
      <c r="F1177" s="37" t="s">
        <v>72</v>
      </c>
      <c r="G1177" s="37">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433</v>
      </c>
      <c r="AI1177" s="37" t="s">
        <v>1343</v>
      </c>
      <c r="AJ1177" s="37" t="s">
        <v>74</v>
      </c>
      <c r="AK1177" s="37" t="s">
        <v>98</v>
      </c>
      <c r="AL1177" s="37" t="s">
        <v>140</v>
      </c>
      <c r="AM1177" s="37" t="s">
        <v>141</v>
      </c>
      <c r="AN1177" s="37">
        <v>139.24139</v>
      </c>
      <c r="AO1177" s="37" t="s">
        <v>68</v>
      </c>
      <c r="AP1177" s="37"/>
      <c r="AQ1177" s="37"/>
      <c r="AR1177" s="37" t="s">
        <v>68</v>
      </c>
      <c r="AS1177" s="37"/>
      <c r="AT1177" s="37"/>
      <c r="AU1177" s="37" t="s">
        <v>259</v>
      </c>
      <c r="AV1177" s="37" t="s">
        <v>260</v>
      </c>
      <c r="AW1177" s="37">
        <v>304.51240999999999</v>
      </c>
      <c r="AX1177" s="37" t="s">
        <v>176</v>
      </c>
      <c r="AY1177" s="37" t="s">
        <v>177</v>
      </c>
      <c r="AZ1177" s="3">
        <v>5340</v>
      </c>
      <c r="BA1177" s="37" t="s">
        <v>178</v>
      </c>
      <c r="BB1177" s="37">
        <v>5340</v>
      </c>
      <c r="BC1177" s="37" t="s">
        <v>60</v>
      </c>
      <c r="BD1177" s="37" t="s">
        <v>60</v>
      </c>
      <c r="BE1177" s="37" t="s">
        <v>434</v>
      </c>
      <c r="BF1177" s="37" t="str">
        <f>IFERROR(VLOOKUP(Data_Power_app[[#This Row],[PRO ODER]],'Result'!H:J,3,0),"")</f>
        <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7" t="str">
        <f>IFERROR(VLOOKUP(Data_Power_app[[#This Row],[PRO ODER]],'Xuất-Delay-SLT'!B:C,2,0),"")</f>
        <v/>
      </c>
      <c r="BJ1177" s="37" t="str">
        <f>IFERROR(VLOOKUP(Data_Power_app[[#This Row],[PRO ODER]],'Plan Lean DC'!A:C,3,0),"")</f>
        <v>Line 5</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1253</v>
      </c>
      <c r="B1178" s="37" t="s">
        <v>12070</v>
      </c>
      <c r="C1178" s="37" t="s">
        <v>12071</v>
      </c>
      <c r="D1178" s="37" t="s">
        <v>84</v>
      </c>
      <c r="E1178" s="37" t="s">
        <v>129</v>
      </c>
      <c r="F1178" s="37" t="s">
        <v>72</v>
      </c>
      <c r="G1178" s="37">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7" t="s">
        <v>760</v>
      </c>
      <c r="AH1178" s="37" t="s">
        <v>131</v>
      </c>
      <c r="AI1178" s="37" t="s">
        <v>12072</v>
      </c>
      <c r="AJ1178" s="37" t="s">
        <v>74</v>
      </c>
      <c r="AK1178" s="37" t="s">
        <v>98</v>
      </c>
      <c r="AL1178" s="37" t="s">
        <v>132</v>
      </c>
      <c r="AM1178" s="37" t="s">
        <v>133</v>
      </c>
      <c r="AN1178" s="37">
        <v>130.53865999999999</v>
      </c>
      <c r="AO1178" s="37" t="s">
        <v>68</v>
      </c>
      <c r="AP1178" s="37"/>
      <c r="AQ1178" s="37"/>
      <c r="AR1178" s="37" t="s">
        <v>68</v>
      </c>
      <c r="AS1178" s="37"/>
      <c r="AT1178" s="37"/>
      <c r="AU1178" s="37" t="s">
        <v>12073</v>
      </c>
      <c r="AV1178" s="37" t="s">
        <v>12074</v>
      </c>
      <c r="AW1178" s="37">
        <v>285.47023999999999</v>
      </c>
      <c r="AX1178" s="37" t="s">
        <v>12075</v>
      </c>
      <c r="AY1178" s="37" t="s">
        <v>12076</v>
      </c>
      <c r="AZ1178" s="3">
        <v>5568</v>
      </c>
      <c r="BA1178" s="37" t="s">
        <v>60</v>
      </c>
      <c r="BB1178" s="37">
        <v>5568</v>
      </c>
      <c r="BC1178" s="37" t="s">
        <v>60</v>
      </c>
      <c r="BD1178" s="37" t="s">
        <v>60</v>
      </c>
      <c r="BE1178" s="37" t="s">
        <v>60</v>
      </c>
      <c r="BF1178" s="37" t="str">
        <f>IFERROR(VLOOKUP(Data_Power_app[[#This Row],[PRO ODER]],'Result'!H:J,3,0),"")</f>
        <v/>
      </c>
      <c r="BG1178" s="11"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Line 7</v>
      </c>
      <c r="BK1178" s="37" t="str">
        <f>IFERROR(VLOOKUP(Data_Power_app[[#This Row],[PRO ODER]]&amp;"LEAN_IN",'Real Time'!A:D,4,0),"")</f>
        <v>LEAN-07</v>
      </c>
      <c r="BL1178" s="37" t="str" cm="1">
        <f t="array" ref="BL1178">IFERROR(_xlfn.IFS(Data_Power_app[[#This Row],[LEANLINE PLAN]]="","",Data_Power_app[[#This Row],[LEANLINE (REALTIME)]]="","",SEARCH(RIGHT(Data_Power_app[[#This Row],[LEANLINE (REALTIME)]],1),Data_Power_app[[#This Row],[LEANLINE PLAN]],1)&gt;0,"True"),"False")</f>
        <v>True</v>
      </c>
    </row>
    <row r="1179" spans="1:64" x14ac:dyDescent="0.25">
      <c r="A1179" s="34">
        <v>1254</v>
      </c>
      <c r="B1179" s="37" t="s">
        <v>12077</v>
      </c>
      <c r="C1179" s="37" t="s">
        <v>12078</v>
      </c>
      <c r="D1179" s="37" t="s">
        <v>84</v>
      </c>
      <c r="E1179" s="37" t="s">
        <v>129</v>
      </c>
      <c r="F1179" s="37" t="s">
        <v>72</v>
      </c>
      <c r="G1179" s="37">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131</v>
      </c>
      <c r="AI1179" s="37" t="s">
        <v>11452</v>
      </c>
      <c r="AJ1179" s="37" t="s">
        <v>74</v>
      </c>
      <c r="AK1179" s="37" t="s">
        <v>65</v>
      </c>
      <c r="AL1179" s="37" t="s">
        <v>132</v>
      </c>
      <c r="AM1179" s="37" t="s">
        <v>133</v>
      </c>
      <c r="AN1179" s="37">
        <v>216.57923</v>
      </c>
      <c r="AO1179" s="37" t="s">
        <v>68</v>
      </c>
      <c r="AP1179" s="37"/>
      <c r="AQ1179" s="37"/>
      <c r="AR1179" s="37" t="s">
        <v>68</v>
      </c>
      <c r="AS1179" s="37"/>
      <c r="AT1179" s="37"/>
      <c r="AU1179" s="37" t="s">
        <v>259</v>
      </c>
      <c r="AV1179" s="37" t="s">
        <v>260</v>
      </c>
      <c r="AW1179" s="37">
        <v>473.57251000000002</v>
      </c>
      <c r="AX1179" s="37" t="s">
        <v>11453</v>
      </c>
      <c r="AY1179" s="37" t="s">
        <v>11454</v>
      </c>
      <c r="AZ1179" s="3">
        <v>9028</v>
      </c>
      <c r="BA1179" s="37" t="s">
        <v>60</v>
      </c>
      <c r="BB1179" s="37">
        <v>11272</v>
      </c>
      <c r="BC1179" s="37" t="s">
        <v>60</v>
      </c>
      <c r="BD1179" s="37" t="s">
        <v>60</v>
      </c>
      <c r="BE1179" s="37" t="s">
        <v>60</v>
      </c>
      <c r="BF1179" s="37" t="str">
        <f>IFERROR(VLOOKUP(Data_Power_app[[#This Row],[PRO ODER]],'Result'!H:J,3,0),"")</f>
        <v/>
      </c>
      <c r="BG1179" s="11"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Line 7</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1255</v>
      </c>
      <c r="B1180" s="37" t="s">
        <v>11445</v>
      </c>
      <c r="C1180" s="37" t="s">
        <v>9426</v>
      </c>
      <c r="D1180" s="37" t="s">
        <v>84</v>
      </c>
      <c r="E1180" s="37" t="s">
        <v>129</v>
      </c>
      <c r="F1180" s="37" t="s">
        <v>72</v>
      </c>
      <c r="G1180" s="37">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7" t="s">
        <v>760</v>
      </c>
      <c r="AH1180" s="37" t="s">
        <v>131</v>
      </c>
      <c r="AI1180" s="37" t="s">
        <v>1347</v>
      </c>
      <c r="AJ1180" s="37" t="s">
        <v>74</v>
      </c>
      <c r="AK1180" s="37" t="s">
        <v>98</v>
      </c>
      <c r="AL1180" s="37" t="s">
        <v>132</v>
      </c>
      <c r="AM1180" s="37" t="s">
        <v>133</v>
      </c>
      <c r="AN1180" s="37">
        <v>357.06608999999997</v>
      </c>
      <c r="AO1180" s="37" t="s">
        <v>68</v>
      </c>
      <c r="AP1180" s="37"/>
      <c r="AQ1180" s="37"/>
      <c r="AR1180" s="37" t="s">
        <v>68</v>
      </c>
      <c r="AS1180" s="37"/>
      <c r="AT1180" s="37"/>
      <c r="AU1180" s="37" t="s">
        <v>215</v>
      </c>
      <c r="AV1180" s="37" t="s">
        <v>216</v>
      </c>
      <c r="AW1180" s="37">
        <v>780.86081000000001</v>
      </c>
      <c r="AX1180" s="37" t="s">
        <v>979</v>
      </c>
      <c r="AY1180" s="37" t="s">
        <v>980</v>
      </c>
      <c r="AZ1180" s="3">
        <v>15307</v>
      </c>
      <c r="BA1180" s="37" t="s">
        <v>60</v>
      </c>
      <c r="BB1180" s="37">
        <v>15307</v>
      </c>
      <c r="BC1180" s="37" t="s">
        <v>60</v>
      </c>
      <c r="BD1180" s="37" t="s">
        <v>60</v>
      </c>
      <c r="BE1180" s="37" t="s">
        <v>60</v>
      </c>
      <c r="BF1180" s="37" t="str">
        <f>IFERROR(VLOOKUP(Data_Power_app[[#This Row],[PRO ODER]],'Result'!H:J,3,0),"")</f>
        <v>LAMINATION 4</v>
      </c>
      <c r="BG1180" s="11" t="str">
        <f>IFERROR(VLOOKUP(Data_Power_app[[#This Row],[PRO ODER]]&amp;"LAM",'Real Time'!A:E,4,0),"")</f>
        <v>ML-03</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7" t="str">
        <f>IFERROR(VLOOKUP(Data_Power_app[[#This Row],[PRO ODER]],'Xuất-Delay-SLT'!B:C,2,0),"")</f>
        <v/>
      </c>
      <c r="BJ1180" s="37" t="str">
        <f>IFERROR(VLOOKUP(Data_Power_app[[#This Row],[PRO ODER]],'Plan Lean DC'!A:C,3,0),"")</f>
        <v/>
      </c>
      <c r="BK1180" s="37" t="str">
        <f>IFERROR(VLOOKUP(Data_Power_app[[#This Row],[PRO ODER]]&amp;"LEAN_IN",'Real Time'!A:D,4,0),"")</f>
        <v>LEAN-07</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1256</v>
      </c>
      <c r="B1181" s="37" t="s">
        <v>11446</v>
      </c>
      <c r="C1181" s="37" t="s">
        <v>9199</v>
      </c>
      <c r="D1181" s="37" t="s">
        <v>84</v>
      </c>
      <c r="E1181" s="37" t="s">
        <v>129</v>
      </c>
      <c r="F1181" s="37" t="s">
        <v>72</v>
      </c>
      <c r="G1181" s="37">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205</v>
      </c>
      <c r="AI1181" s="37" t="s">
        <v>11447</v>
      </c>
      <c r="AJ1181" s="37" t="s">
        <v>74</v>
      </c>
      <c r="AK1181" s="37" t="s">
        <v>65</v>
      </c>
      <c r="AL1181" s="37" t="s">
        <v>213</v>
      </c>
      <c r="AM1181" s="37" t="s">
        <v>214</v>
      </c>
      <c r="AN1181" s="37">
        <v>16.27665</v>
      </c>
      <c r="AO1181" s="37" t="s">
        <v>68</v>
      </c>
      <c r="AP1181" s="37"/>
      <c r="AQ1181" s="37"/>
      <c r="AR1181" s="37" t="s">
        <v>68</v>
      </c>
      <c r="AS1181" s="37"/>
      <c r="AT1181" s="37"/>
      <c r="AU1181" s="37" t="s">
        <v>215</v>
      </c>
      <c r="AV1181" s="37" t="s">
        <v>216</v>
      </c>
      <c r="AW1181" s="37">
        <v>35.590490000000003</v>
      </c>
      <c r="AX1181" s="37" t="s">
        <v>11448</v>
      </c>
      <c r="AY1181" s="37" t="s">
        <v>11449</v>
      </c>
      <c r="AZ1181" s="3">
        <v>820</v>
      </c>
      <c r="BA1181" s="37" t="s">
        <v>178</v>
      </c>
      <c r="BB1181" s="37">
        <v>820</v>
      </c>
      <c r="BC1181" s="37" t="s">
        <v>60</v>
      </c>
      <c r="BD1181" s="37" t="s">
        <v>60</v>
      </c>
      <c r="BE1181" s="37" t="s">
        <v>206</v>
      </c>
      <c r="BF1181" s="37" t="str">
        <f>IFERROR(VLOOKUP(Data_Power_app[[#This Row],[PRO ODER]],'Result'!H:J,3,0),"")</f>
        <v>LAMINATION 3</v>
      </c>
      <c r="BG1181" s="11" t="str">
        <f>IFERROR(VLOOKUP(Data_Power_app[[#This Row],[PRO ODER]]&amp;"LAM",'Real Time'!A:E,4,0),"")</f>
        <v>ML-01</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7" t="str">
        <f>IFERROR(VLOOKUP(Data_Power_app[[#This Row],[PRO ODER]],'Xuất-Delay-SLT'!B:C,2,0),"")</f>
        <v/>
      </c>
      <c r="BJ1181" s="37" t="str">
        <f>IFERROR(VLOOKUP(Data_Power_app[[#This Row],[PRO ODER]],'Plan Lean DC'!A:C,3,0),"")</f>
        <v>Line 6, 9</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1257</v>
      </c>
      <c r="B1182" s="37" t="s">
        <v>12079</v>
      </c>
      <c r="C1182" s="37" t="s">
        <v>12080</v>
      </c>
      <c r="D1182" s="37" t="s">
        <v>84</v>
      </c>
      <c r="E1182" s="37" t="s">
        <v>129</v>
      </c>
      <c r="F1182" s="37" t="s">
        <v>72</v>
      </c>
      <c r="G1182" s="37">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205</v>
      </c>
      <c r="AI1182" s="37" t="s">
        <v>12081</v>
      </c>
      <c r="AJ1182" s="37" t="s">
        <v>74</v>
      </c>
      <c r="AK1182" s="37" t="s">
        <v>65</v>
      </c>
      <c r="AL1182" s="37" t="s">
        <v>213</v>
      </c>
      <c r="AM1182" s="37" t="s">
        <v>214</v>
      </c>
      <c r="AN1182" s="37">
        <v>3.3761299999999999</v>
      </c>
      <c r="AO1182" s="37" t="s">
        <v>68</v>
      </c>
      <c r="AP1182" s="37"/>
      <c r="AQ1182" s="37"/>
      <c r="AR1182" s="37" t="s">
        <v>68</v>
      </c>
      <c r="AS1182" s="37"/>
      <c r="AT1182" s="37"/>
      <c r="AU1182" s="37" t="s">
        <v>12082</v>
      </c>
      <c r="AV1182" s="37" t="s">
        <v>12083</v>
      </c>
      <c r="AW1182" s="37">
        <v>7.3820600000000001</v>
      </c>
      <c r="AX1182" s="37" t="s">
        <v>12084</v>
      </c>
      <c r="AY1182" s="37" t="s">
        <v>12085</v>
      </c>
      <c r="AZ1182" s="3">
        <v>163</v>
      </c>
      <c r="BA1182" s="37" t="s">
        <v>178</v>
      </c>
      <c r="BB1182" s="37">
        <v>163</v>
      </c>
      <c r="BC1182" s="37" t="s">
        <v>60</v>
      </c>
      <c r="BD1182" s="37" t="s">
        <v>60</v>
      </c>
      <c r="BE1182" s="37" t="s">
        <v>206</v>
      </c>
      <c r="BF1182" s="37" t="str">
        <f>IFERROR(VLOOKUP(Data_Power_app[[#This Row],[PRO ODER]],'Result'!H:J,3,0),"")</f>
        <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Line 6, 9</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1258</v>
      </c>
      <c r="B1183" s="37" t="s">
        <v>12755</v>
      </c>
      <c r="C1183" s="37" t="s">
        <v>12669</v>
      </c>
      <c r="D1183" s="37" t="s">
        <v>84</v>
      </c>
      <c r="E1183" s="37" t="s">
        <v>129</v>
      </c>
      <c r="F1183" s="37" t="s">
        <v>72</v>
      </c>
      <c r="G1183" s="37">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205</v>
      </c>
      <c r="AI1183" s="37" t="s">
        <v>12756</v>
      </c>
      <c r="AJ1183" s="37" t="s">
        <v>74</v>
      </c>
      <c r="AK1183" s="37" t="s">
        <v>65</v>
      </c>
      <c r="AL1183" s="37" t="s">
        <v>213</v>
      </c>
      <c r="AM1183" s="37" t="s">
        <v>214</v>
      </c>
      <c r="AN1183" s="37">
        <v>109.88232000000001</v>
      </c>
      <c r="AO1183" s="37" t="s">
        <v>68</v>
      </c>
      <c r="AP1183" s="37"/>
      <c r="AQ1183" s="37"/>
      <c r="AR1183" s="37" t="s">
        <v>68</v>
      </c>
      <c r="AS1183" s="37"/>
      <c r="AT1183" s="37"/>
      <c r="AU1183" s="37" t="s">
        <v>12757</v>
      </c>
      <c r="AV1183" s="37" t="s">
        <v>12758</v>
      </c>
      <c r="AW1183" s="37">
        <v>240.26267999999999</v>
      </c>
      <c r="AX1183" s="37" t="s">
        <v>12759</v>
      </c>
      <c r="AY1183" s="37" t="s">
        <v>12760</v>
      </c>
      <c r="AZ1183" s="3">
        <v>5613</v>
      </c>
      <c r="BA1183" s="37" t="s">
        <v>178</v>
      </c>
      <c r="BB1183" s="37">
        <v>5613</v>
      </c>
      <c r="BC1183" s="37" t="s">
        <v>60</v>
      </c>
      <c r="BD1183" s="37" t="s">
        <v>60</v>
      </c>
      <c r="BE1183" s="37" t="s">
        <v>206</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Line 4</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1259</v>
      </c>
      <c r="B1184" s="37" t="s">
        <v>11450</v>
      </c>
      <c r="C1184" s="37" t="s">
        <v>9200</v>
      </c>
      <c r="D1184" s="37" t="s">
        <v>84</v>
      </c>
      <c r="E1184" s="37" t="s">
        <v>129</v>
      </c>
      <c r="F1184" s="37" t="s">
        <v>72</v>
      </c>
      <c r="G1184" s="37">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205</v>
      </c>
      <c r="AI1184" s="37" t="s">
        <v>11442</v>
      </c>
      <c r="AJ1184" s="37" t="s">
        <v>74</v>
      </c>
      <c r="AK1184" s="37" t="s">
        <v>98</v>
      </c>
      <c r="AL1184" s="37" t="s">
        <v>213</v>
      </c>
      <c r="AM1184" s="37" t="s">
        <v>214</v>
      </c>
      <c r="AN1184" s="37">
        <v>16.4802</v>
      </c>
      <c r="AO1184" s="37" t="s">
        <v>68</v>
      </c>
      <c r="AP1184" s="37"/>
      <c r="AQ1184" s="37"/>
      <c r="AR1184" s="37" t="s">
        <v>68</v>
      </c>
      <c r="AS1184" s="37"/>
      <c r="AT1184" s="37"/>
      <c r="AU1184" s="37" t="s">
        <v>215</v>
      </c>
      <c r="AV1184" s="37" t="s">
        <v>216</v>
      </c>
      <c r="AW1184" s="37">
        <v>36.043480000000002</v>
      </c>
      <c r="AX1184" s="37" t="s">
        <v>11443</v>
      </c>
      <c r="AY1184" s="37" t="s">
        <v>11444</v>
      </c>
      <c r="AZ1184" s="3">
        <v>690</v>
      </c>
      <c r="BA1184" s="37" t="s">
        <v>178</v>
      </c>
      <c r="BB1184" s="37">
        <v>690</v>
      </c>
      <c r="BC1184" s="37" t="s">
        <v>60</v>
      </c>
      <c r="BD1184" s="37" t="s">
        <v>60</v>
      </c>
      <c r="BE1184" s="37" t="s">
        <v>206</v>
      </c>
      <c r="BF1184" s="37" t="str">
        <f>IFERROR(VLOOKUP(Data_Power_app[[#This Row],[PRO ODER]],'Result'!H:J,3,0),"")</f>
        <v/>
      </c>
      <c r="BG1184" s="11" t="str">
        <f>IFERROR(VLOOKUP(Data_Power_app[[#This Row],[PRO ODER]]&amp;"LAM",'Real Time'!A:E,4,0),"")</f>
        <v>ML-01</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Line 7</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1260</v>
      </c>
      <c r="B1185" s="37" t="s">
        <v>12086</v>
      </c>
      <c r="C1185" s="37" t="s">
        <v>12087</v>
      </c>
      <c r="D1185" s="37" t="s">
        <v>84</v>
      </c>
      <c r="E1185" s="37" t="s">
        <v>129</v>
      </c>
      <c r="F1185" s="37" t="s">
        <v>72</v>
      </c>
      <c r="G1185" s="37">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433</v>
      </c>
      <c r="AI1185" s="37" t="s">
        <v>1343</v>
      </c>
      <c r="AJ1185" s="37" t="s">
        <v>74</v>
      </c>
      <c r="AK1185" s="37" t="s">
        <v>98</v>
      </c>
      <c r="AL1185" s="37" t="s">
        <v>140</v>
      </c>
      <c r="AM1185" s="37" t="s">
        <v>141</v>
      </c>
      <c r="AN1185" s="37">
        <v>48.05462</v>
      </c>
      <c r="AO1185" s="37" t="s">
        <v>68</v>
      </c>
      <c r="AP1185" s="37"/>
      <c r="AQ1185" s="37"/>
      <c r="AR1185" s="37" t="s">
        <v>68</v>
      </c>
      <c r="AS1185" s="37"/>
      <c r="AT1185" s="37"/>
      <c r="AU1185" s="37" t="s">
        <v>259</v>
      </c>
      <c r="AV1185" s="37" t="s">
        <v>260</v>
      </c>
      <c r="AW1185" s="37">
        <v>105.09246</v>
      </c>
      <c r="AX1185" s="37" t="s">
        <v>176</v>
      </c>
      <c r="AY1185" s="37" t="s">
        <v>177</v>
      </c>
      <c r="AZ1185" s="3">
        <v>1807</v>
      </c>
      <c r="BA1185" s="37" t="s">
        <v>178</v>
      </c>
      <c r="BB1185" s="37">
        <v>1807</v>
      </c>
      <c r="BC1185" s="37" t="s">
        <v>60</v>
      </c>
      <c r="BD1185" s="37" t="s">
        <v>60</v>
      </c>
      <c r="BE1185" s="37" t="s">
        <v>434</v>
      </c>
      <c r="BF1185" s="37" t="str">
        <f>IFERROR(VLOOKUP(Data_Power_app[[#This Row],[PRO ODER]],'Result'!H:J,3,0),"")</f>
        <v>LAMINATION 4</v>
      </c>
      <c r="BG1185" s="11"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Line 5</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1261</v>
      </c>
      <c r="B1186" s="37" t="s">
        <v>12088</v>
      </c>
      <c r="C1186" s="37" t="s">
        <v>12089</v>
      </c>
      <c r="D1186" s="37" t="s">
        <v>84</v>
      </c>
      <c r="E1186" s="37" t="s">
        <v>129</v>
      </c>
      <c r="F1186" s="37" t="s">
        <v>72</v>
      </c>
      <c r="G1186" s="37">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7" t="s">
        <v>760</v>
      </c>
      <c r="AH1186" s="37" t="s">
        <v>131</v>
      </c>
      <c r="AI1186" s="37" t="s">
        <v>12072</v>
      </c>
      <c r="AJ1186" s="37" t="s">
        <v>74</v>
      </c>
      <c r="AK1186" s="37" t="s">
        <v>98</v>
      </c>
      <c r="AL1186" s="37" t="s">
        <v>132</v>
      </c>
      <c r="AM1186" s="37" t="s">
        <v>133</v>
      </c>
      <c r="AN1186" s="37">
        <v>208.20886999999999</v>
      </c>
      <c r="AO1186" s="37" t="s">
        <v>68</v>
      </c>
      <c r="AP1186" s="37"/>
      <c r="AQ1186" s="37"/>
      <c r="AR1186" s="37" t="s">
        <v>68</v>
      </c>
      <c r="AS1186" s="37"/>
      <c r="AT1186" s="37"/>
      <c r="AU1186" s="37" t="s">
        <v>12073</v>
      </c>
      <c r="AV1186" s="37" t="s">
        <v>12074</v>
      </c>
      <c r="AW1186" s="37">
        <v>455.32503000000003</v>
      </c>
      <c r="AX1186" s="37" t="s">
        <v>12075</v>
      </c>
      <c r="AY1186" s="37" t="s">
        <v>12076</v>
      </c>
      <c r="AZ1186" s="3">
        <v>8743</v>
      </c>
      <c r="BA1186" s="37" t="s">
        <v>60</v>
      </c>
      <c r="BB1186" s="37">
        <v>8743</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Line 7</v>
      </c>
      <c r="BK1186" s="37" t="str">
        <f>IFERROR(VLOOKUP(Data_Power_app[[#This Row],[PRO ODER]]&amp;"LEAN_IN",'Real Time'!A:D,4,0),"")</f>
        <v>LEAN-07</v>
      </c>
      <c r="BL1186" s="37" t="str" cm="1">
        <f t="array" ref="BL1186">IFERROR(_xlfn.IFS(Data_Power_app[[#This Row],[LEANLINE PLAN]]="","",Data_Power_app[[#This Row],[LEANLINE (REALTIME)]]="","",SEARCH(RIGHT(Data_Power_app[[#This Row],[LEANLINE (REALTIME)]],1),Data_Power_app[[#This Row],[LEANLINE PLAN]],1)&gt;0,"True"),"False")</f>
        <v>True</v>
      </c>
    </row>
    <row r="1187" spans="1:64" x14ac:dyDescent="0.25">
      <c r="A1187" s="34">
        <v>1262</v>
      </c>
      <c r="B1187" s="37" t="s">
        <v>11451</v>
      </c>
      <c r="C1187" s="37" t="s">
        <v>9427</v>
      </c>
      <c r="D1187" s="37" t="s">
        <v>84</v>
      </c>
      <c r="E1187" s="37" t="s">
        <v>129</v>
      </c>
      <c r="F1187" s="37" t="s">
        <v>72</v>
      </c>
      <c r="G1187" s="37">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7" t="s">
        <v>760</v>
      </c>
      <c r="AH1187" s="37" t="s">
        <v>131</v>
      </c>
      <c r="AI1187" s="37" t="s">
        <v>11452</v>
      </c>
      <c r="AJ1187" s="37" t="s">
        <v>74</v>
      </c>
      <c r="AK1187" s="37" t="s">
        <v>65</v>
      </c>
      <c r="AL1187" s="37" t="s">
        <v>132</v>
      </c>
      <c r="AM1187" s="37" t="s">
        <v>133</v>
      </c>
      <c r="AN1187" s="37">
        <v>234.80911</v>
      </c>
      <c r="AO1187" s="37" t="s">
        <v>68</v>
      </c>
      <c r="AP1187" s="37"/>
      <c r="AQ1187" s="37"/>
      <c r="AR1187" s="37" t="s">
        <v>68</v>
      </c>
      <c r="AS1187" s="37"/>
      <c r="AT1187" s="37"/>
      <c r="AU1187" s="37" t="s">
        <v>259</v>
      </c>
      <c r="AV1187" s="37" t="s">
        <v>260</v>
      </c>
      <c r="AW1187" s="37">
        <v>513.44573000000003</v>
      </c>
      <c r="AX1187" s="37" t="s">
        <v>11453</v>
      </c>
      <c r="AY1187" s="37" t="s">
        <v>11454</v>
      </c>
      <c r="AZ1187" s="3">
        <v>10166</v>
      </c>
      <c r="BA1187" s="37" t="s">
        <v>60</v>
      </c>
      <c r="BB1187" s="37">
        <v>11886</v>
      </c>
      <c r="BC1187" s="37" t="s">
        <v>60</v>
      </c>
      <c r="BD1187" s="37" t="s">
        <v>60</v>
      </c>
      <c r="BE1187" s="37" t="s">
        <v>60</v>
      </c>
      <c r="BF1187" s="37" t="str">
        <f>IFERROR(VLOOKUP(Data_Power_app[[#This Row],[PRO ODER]],'Result'!H:J,3,0),"")</f>
        <v>LAMINATION 4</v>
      </c>
      <c r="BG1187" s="11" t="str">
        <f>IFERROR(VLOOKUP(Data_Power_app[[#This Row],[PRO ODER]]&amp;"LAM",'Real Time'!A:E,4,0),"")</f>
        <v>ML-03</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LEAN-07</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1263</v>
      </c>
      <c r="B1188" s="37" t="s">
        <v>11455</v>
      </c>
      <c r="C1188" s="37" t="s">
        <v>9201</v>
      </c>
      <c r="D1188" s="37" t="s">
        <v>84</v>
      </c>
      <c r="E1188" s="37" t="s">
        <v>129</v>
      </c>
      <c r="F1188" s="37" t="s">
        <v>72</v>
      </c>
      <c r="G1188" s="37">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131</v>
      </c>
      <c r="AI1188" s="37" t="s">
        <v>11456</v>
      </c>
      <c r="AJ1188" s="37" t="s">
        <v>74</v>
      </c>
      <c r="AK1188" s="37" t="s">
        <v>65</v>
      </c>
      <c r="AL1188" s="37" t="s">
        <v>132</v>
      </c>
      <c r="AM1188" s="37" t="s">
        <v>133</v>
      </c>
      <c r="AN1188" s="37">
        <v>10.689780000000001</v>
      </c>
      <c r="AO1188" s="37" t="s">
        <v>68</v>
      </c>
      <c r="AP1188" s="37"/>
      <c r="AQ1188" s="37"/>
      <c r="AR1188" s="37" t="s">
        <v>68</v>
      </c>
      <c r="AS1188" s="37"/>
      <c r="AT1188" s="37"/>
      <c r="AU1188" s="37" t="s">
        <v>259</v>
      </c>
      <c r="AV1188" s="37" t="s">
        <v>260</v>
      </c>
      <c r="AW1188" s="37">
        <v>23.374140000000001</v>
      </c>
      <c r="AX1188" s="37" t="s">
        <v>11457</v>
      </c>
      <c r="AY1188" s="37" t="s">
        <v>11458</v>
      </c>
      <c r="AZ1188" s="3">
        <v>443</v>
      </c>
      <c r="BA1188" s="37" t="s">
        <v>60</v>
      </c>
      <c r="BB1188" s="37">
        <v>563</v>
      </c>
      <c r="BC1188" s="37" t="s">
        <v>60</v>
      </c>
      <c r="BD1188" s="37" t="s">
        <v>60</v>
      </c>
      <c r="BE1188" s="37" t="s">
        <v>60</v>
      </c>
      <c r="BF1188" s="37" t="str">
        <f>IFERROR(VLOOKUP(Data_Power_app[[#This Row],[PRO ODER]],'Result'!H:J,3,0),"")</f>
        <v/>
      </c>
      <c r="BG1188" s="11" t="str">
        <f>IFERROR(VLOOKUP(Data_Power_app[[#This Row],[PRO ODER]]&amp;"LAM",'Real Time'!A:E,4,0),"")</f>
        <v>ML-03</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Line 6, 9</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1264</v>
      </c>
      <c r="B1189" s="37" t="s">
        <v>12090</v>
      </c>
      <c r="C1189" s="37" t="s">
        <v>12091</v>
      </c>
      <c r="D1189" s="37" t="s">
        <v>84</v>
      </c>
      <c r="E1189" s="37" t="s">
        <v>129</v>
      </c>
      <c r="F1189" s="37" t="s">
        <v>72</v>
      </c>
      <c r="G1189" s="37">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131</v>
      </c>
      <c r="AI1189" s="37" t="s">
        <v>12092</v>
      </c>
      <c r="AJ1189" s="37" t="s">
        <v>74</v>
      </c>
      <c r="AK1189" s="37" t="s">
        <v>65</v>
      </c>
      <c r="AL1189" s="37" t="s">
        <v>132</v>
      </c>
      <c r="AM1189" s="37" t="s">
        <v>133</v>
      </c>
      <c r="AN1189" s="37">
        <v>42.070349999999998</v>
      </c>
      <c r="AO1189" s="37" t="s">
        <v>68</v>
      </c>
      <c r="AP1189" s="37"/>
      <c r="AQ1189" s="37"/>
      <c r="AR1189" s="37" t="s">
        <v>68</v>
      </c>
      <c r="AS1189" s="37"/>
      <c r="AT1189" s="37"/>
      <c r="AU1189" s="37" t="s">
        <v>259</v>
      </c>
      <c r="AV1189" s="37" t="s">
        <v>260</v>
      </c>
      <c r="AW1189" s="37">
        <v>91.992590000000007</v>
      </c>
      <c r="AX1189" s="37" t="s">
        <v>12093</v>
      </c>
      <c r="AY1189" s="37" t="s">
        <v>12094</v>
      </c>
      <c r="AZ1189" s="3">
        <v>1824</v>
      </c>
      <c r="BA1189" s="37" t="s">
        <v>60</v>
      </c>
      <c r="BB1189" s="37">
        <v>2142</v>
      </c>
      <c r="BC1189" s="37" t="s">
        <v>60</v>
      </c>
      <c r="BD1189" s="37" t="s">
        <v>60</v>
      </c>
      <c r="BE1189" s="37" t="s">
        <v>60</v>
      </c>
      <c r="BF1189" s="37" t="str">
        <f>IFERROR(VLOOKUP(Data_Power_app[[#This Row],[PRO ODER]],'Result'!H:J,3,0),"")</f>
        <v/>
      </c>
      <c r="BG1189" s="11" t="str">
        <f>IFERROR(VLOOKUP(Data_Power_app[[#This Row],[PRO ODER]]&amp;"LAM",'Real Time'!A:E,4,0),"")</f>
        <v>ML-04</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Line 6, 9</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1265</v>
      </c>
      <c r="B1190" s="37" t="s">
        <v>12095</v>
      </c>
      <c r="C1190" s="37" t="s">
        <v>12096</v>
      </c>
      <c r="D1190" s="37" t="s">
        <v>84</v>
      </c>
      <c r="E1190" s="37" t="s">
        <v>129</v>
      </c>
      <c r="F1190" s="37" t="s">
        <v>72</v>
      </c>
      <c r="G1190" s="37">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131</v>
      </c>
      <c r="AI1190" s="37" t="s">
        <v>12097</v>
      </c>
      <c r="AJ1190" s="37" t="s">
        <v>74</v>
      </c>
      <c r="AK1190" s="37" t="s">
        <v>98</v>
      </c>
      <c r="AL1190" s="37" t="s">
        <v>132</v>
      </c>
      <c r="AM1190" s="37" t="s">
        <v>133</v>
      </c>
      <c r="AN1190" s="37">
        <v>101.82203</v>
      </c>
      <c r="AO1190" s="37" t="s">
        <v>68</v>
      </c>
      <c r="AP1190" s="37"/>
      <c r="AQ1190" s="37"/>
      <c r="AR1190" s="37" t="s">
        <v>68</v>
      </c>
      <c r="AS1190" s="37"/>
      <c r="AT1190" s="37"/>
      <c r="AU1190" s="37" t="s">
        <v>259</v>
      </c>
      <c r="AV1190" s="37" t="s">
        <v>260</v>
      </c>
      <c r="AW1190" s="37">
        <v>222.67193</v>
      </c>
      <c r="AX1190" s="37" t="s">
        <v>12098</v>
      </c>
      <c r="AY1190" s="37" t="s">
        <v>12099</v>
      </c>
      <c r="AZ1190" s="3">
        <v>4195</v>
      </c>
      <c r="BA1190" s="37" t="s">
        <v>60</v>
      </c>
      <c r="BB1190" s="37">
        <v>4195</v>
      </c>
      <c r="BC1190" s="37" t="s">
        <v>60</v>
      </c>
      <c r="BD1190" s="37" t="s">
        <v>60</v>
      </c>
      <c r="BE1190" s="37" t="s">
        <v>60</v>
      </c>
      <c r="BF1190" s="37" t="str">
        <f>IFERROR(VLOOKUP(Data_Power_app[[#This Row],[PRO ODER]],'Result'!H:J,3,0),"")</f>
        <v/>
      </c>
      <c r="BG1190" s="11" t="str">
        <f>IFERROR(VLOOKUP(Data_Power_app[[#This Row],[PRO ODER]]&amp;"LAM",'Real Time'!A:E,4,0),"")</f>
        <v>ML-04</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Line 5</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1266</v>
      </c>
      <c r="B1191" s="37" t="s">
        <v>12100</v>
      </c>
      <c r="C1191" s="37" t="s">
        <v>12101</v>
      </c>
      <c r="D1191" s="37" t="s">
        <v>84</v>
      </c>
      <c r="E1191" s="37" t="s">
        <v>129</v>
      </c>
      <c r="F1191" s="37" t="s">
        <v>72</v>
      </c>
      <c r="G1191" s="37">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1723</v>
      </c>
      <c r="AI1191" s="37" t="s">
        <v>12102</v>
      </c>
      <c r="AJ1191" s="37" t="s">
        <v>74</v>
      </c>
      <c r="AK1191" s="37" t="s">
        <v>1724</v>
      </c>
      <c r="AL1191" s="37" t="s">
        <v>1725</v>
      </c>
      <c r="AM1191" s="37" t="s">
        <v>1726</v>
      </c>
      <c r="AN1191" s="37">
        <v>56.211269999999999</v>
      </c>
      <c r="AO1191" s="37" t="s">
        <v>68</v>
      </c>
      <c r="AP1191" s="37"/>
      <c r="AQ1191" s="37"/>
      <c r="AR1191" s="37" t="s">
        <v>68</v>
      </c>
      <c r="AS1191" s="37"/>
      <c r="AT1191" s="37"/>
      <c r="AU1191" s="37" t="s">
        <v>315</v>
      </c>
      <c r="AV1191" s="37" t="s">
        <v>316</v>
      </c>
      <c r="AW1191" s="37">
        <v>122.93653999999999</v>
      </c>
      <c r="AX1191" s="37" t="s">
        <v>68</v>
      </c>
      <c r="AY1191" s="37" t="s">
        <v>68</v>
      </c>
      <c r="AZ1191" s="3" t="s">
        <v>68</v>
      </c>
      <c r="BA1191" s="37" t="s">
        <v>60</v>
      </c>
      <c r="BB1191" s="37">
        <v>5882</v>
      </c>
      <c r="BC1191" s="37" t="s">
        <v>60</v>
      </c>
      <c r="BD1191" s="37" t="s">
        <v>60</v>
      </c>
      <c r="BE1191" s="37" t="s">
        <v>60</v>
      </c>
      <c r="BF1191" s="37" t="str">
        <f>IFERROR(VLOOKUP(Data_Power_app[[#This Row],[PRO ODER]],'Result'!H:J,3,0),"")</f>
        <v>LAMINATION 1</v>
      </c>
      <c r="BG1191" s="11" t="str">
        <f>IFERROR(VLOOKUP(Data_Power_app[[#This Row],[PRO ODER]]&amp;"LAM",'Real Time'!A:E,4,0),"")</f>
        <v>ML-01</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7" t="str">
        <f>IFERROR(VLOOKUP(Data_Power_app[[#This Row],[PRO ODER]],'Xuất-Delay-SLT'!B:C,2,0),"")</f>
        <v/>
      </c>
      <c r="BJ1191" s="37" t="str">
        <f>IFERROR(VLOOKUP(Data_Power_app[[#This Row],[PRO ODER]],'Plan Lean DC'!A:C,3,0),"")</f>
        <v>Line 4</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1267</v>
      </c>
      <c r="B1192" s="37" t="s">
        <v>12103</v>
      </c>
      <c r="C1192" s="37" t="s">
        <v>12104</v>
      </c>
      <c r="D1192" s="37" t="s">
        <v>113</v>
      </c>
      <c r="E1192" s="37" t="s">
        <v>114</v>
      </c>
      <c r="F1192" s="37" t="s">
        <v>72</v>
      </c>
      <c r="G1192" s="37">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5087</v>
      </c>
      <c r="AI1192" s="37" t="s">
        <v>12105</v>
      </c>
      <c r="AJ1192" s="37" t="s">
        <v>74</v>
      </c>
      <c r="AK1192" s="37" t="s">
        <v>98</v>
      </c>
      <c r="AL1192" s="37" t="s">
        <v>2566</v>
      </c>
      <c r="AM1192" s="37" t="s">
        <v>2567</v>
      </c>
      <c r="AN1192" s="37">
        <v>0.57247999999999999</v>
      </c>
      <c r="AO1192" s="37" t="s">
        <v>68</v>
      </c>
      <c r="AP1192" s="37"/>
      <c r="AQ1192" s="37"/>
      <c r="AR1192" s="37" t="s">
        <v>68</v>
      </c>
      <c r="AS1192" s="37"/>
      <c r="AT1192" s="37"/>
      <c r="AU1192" s="37" t="s">
        <v>11250</v>
      </c>
      <c r="AV1192" s="37" t="s">
        <v>11251</v>
      </c>
      <c r="AW1192" s="37">
        <v>1.25204</v>
      </c>
      <c r="AX1192" s="37" t="s">
        <v>5091</v>
      </c>
      <c r="AY1192" s="37" t="s">
        <v>5092</v>
      </c>
      <c r="AZ1192" s="3">
        <v>24</v>
      </c>
      <c r="BA1192" s="37" t="s">
        <v>60</v>
      </c>
      <c r="BB1192" s="37">
        <v>24</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Line 6, 9</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1268</v>
      </c>
      <c r="B1193" s="37" t="s">
        <v>12106</v>
      </c>
      <c r="C1193" s="37" t="s">
        <v>12107</v>
      </c>
      <c r="D1193" s="37" t="s">
        <v>113</v>
      </c>
      <c r="E1193" s="37" t="s">
        <v>114</v>
      </c>
      <c r="F1193" s="37" t="s">
        <v>72</v>
      </c>
      <c r="G1193" s="37">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130</v>
      </c>
      <c r="AH1193" s="37" t="s">
        <v>5087</v>
      </c>
      <c r="AI1193" s="37" t="s">
        <v>12108</v>
      </c>
      <c r="AJ1193" s="37" t="s">
        <v>74</v>
      </c>
      <c r="AK1193" s="37" t="s">
        <v>98</v>
      </c>
      <c r="AL1193" s="37" t="s">
        <v>2566</v>
      </c>
      <c r="AM1193" s="37" t="s">
        <v>2567</v>
      </c>
      <c r="AN1193" s="37">
        <v>0.59935000000000005</v>
      </c>
      <c r="AO1193" s="37" t="s">
        <v>68</v>
      </c>
      <c r="AP1193" s="37"/>
      <c r="AQ1193" s="37"/>
      <c r="AR1193" s="37" t="s">
        <v>68</v>
      </c>
      <c r="AS1193" s="37"/>
      <c r="AT1193" s="37"/>
      <c r="AU1193" s="37" t="s">
        <v>12109</v>
      </c>
      <c r="AV1193" s="37" t="s">
        <v>12110</v>
      </c>
      <c r="AW1193" s="37">
        <v>1.3107500000000001</v>
      </c>
      <c r="AX1193" s="37" t="s">
        <v>5091</v>
      </c>
      <c r="AY1193" s="37" t="s">
        <v>5092</v>
      </c>
      <c r="AZ1193" s="3">
        <v>24</v>
      </c>
      <c r="BA1193" s="37" t="s">
        <v>60</v>
      </c>
      <c r="BB1193" s="37">
        <v>24</v>
      </c>
      <c r="BC1193" s="37" t="s">
        <v>60</v>
      </c>
      <c r="BD1193" s="37" t="s">
        <v>60</v>
      </c>
      <c r="BE1193" s="37" t="s">
        <v>60</v>
      </c>
      <c r="BF1193" s="37" t="str">
        <f>IFERROR(VLOOKUP(Data_Power_app[[#This Row],[PRO ODER]],'Result'!H:J,3,0),"")</f>
        <v>LAMINATION 4</v>
      </c>
      <c r="BG1193" s="11" t="str">
        <f>IFERROR(VLOOKUP(Data_Power_app[[#This Row],[PRO ODER]]&amp;"LAM",'Real Time'!A:E,4,0),"")</f>
        <v>ML-07</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7" t="str">
        <f>IFERROR(VLOOKUP(Data_Power_app[[#This Row],[PRO ODER]],'Xuất-Delay-SLT'!B:C,2,0),"")</f>
        <v/>
      </c>
      <c r="BJ1193" s="37" t="str">
        <f>IFERROR(VLOOKUP(Data_Power_app[[#This Row],[PRO ODER]],'Plan Lean DC'!A:C,3,0),"")</f>
        <v>Line 6, 9</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1269</v>
      </c>
      <c r="B1194" s="37" t="s">
        <v>12111</v>
      </c>
      <c r="C1194" s="37" t="s">
        <v>12112</v>
      </c>
      <c r="D1194" s="37" t="s">
        <v>113</v>
      </c>
      <c r="E1194" s="37" t="s">
        <v>114</v>
      </c>
      <c r="F1194" s="37" t="s">
        <v>72</v>
      </c>
      <c r="G1194" s="37">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5087</v>
      </c>
      <c r="AI1194" s="37" t="s">
        <v>5088</v>
      </c>
      <c r="AJ1194" s="37" t="s">
        <v>74</v>
      </c>
      <c r="AK1194" s="37" t="s">
        <v>98</v>
      </c>
      <c r="AL1194" s="37" t="s">
        <v>2566</v>
      </c>
      <c r="AM1194" s="37" t="s">
        <v>2567</v>
      </c>
      <c r="AN1194" s="37">
        <v>0.91269</v>
      </c>
      <c r="AO1194" s="37" t="s">
        <v>68</v>
      </c>
      <c r="AP1194" s="37"/>
      <c r="AQ1194" s="37"/>
      <c r="AR1194" s="37" t="s">
        <v>68</v>
      </c>
      <c r="AS1194" s="37"/>
      <c r="AT1194" s="37"/>
      <c r="AU1194" s="37" t="s">
        <v>5089</v>
      </c>
      <c r="AV1194" s="37" t="s">
        <v>5090</v>
      </c>
      <c r="AW1194" s="37">
        <v>1.99604</v>
      </c>
      <c r="AX1194" s="37" t="s">
        <v>5091</v>
      </c>
      <c r="AY1194" s="37" t="s">
        <v>5092</v>
      </c>
      <c r="AZ1194" s="3">
        <v>36</v>
      </c>
      <c r="BA1194" s="37" t="s">
        <v>60</v>
      </c>
      <c r="BB1194" s="37">
        <v>36</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Line 6, 9</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1270</v>
      </c>
      <c r="B1195" s="37" t="s">
        <v>12113</v>
      </c>
      <c r="C1195" s="37" t="s">
        <v>12114</v>
      </c>
      <c r="D1195" s="37" t="s">
        <v>113</v>
      </c>
      <c r="E1195" s="37" t="s">
        <v>114</v>
      </c>
      <c r="F1195" s="37" t="s">
        <v>72</v>
      </c>
      <c r="G1195" s="37">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130</v>
      </c>
      <c r="AH1195" s="37" t="s">
        <v>5087</v>
      </c>
      <c r="AI1195" s="37" t="s">
        <v>12105</v>
      </c>
      <c r="AJ1195" s="37" t="s">
        <v>74</v>
      </c>
      <c r="AK1195" s="37" t="s">
        <v>98</v>
      </c>
      <c r="AL1195" s="37" t="s">
        <v>2566</v>
      </c>
      <c r="AM1195" s="37" t="s">
        <v>2567</v>
      </c>
      <c r="AN1195" s="37">
        <v>58.783369999999998</v>
      </c>
      <c r="AO1195" s="37" t="s">
        <v>68</v>
      </c>
      <c r="AP1195" s="37"/>
      <c r="AQ1195" s="37"/>
      <c r="AR1195" s="37" t="s">
        <v>68</v>
      </c>
      <c r="AS1195" s="37"/>
      <c r="AT1195" s="37"/>
      <c r="AU1195" s="37" t="s">
        <v>11250</v>
      </c>
      <c r="AV1195" s="37" t="s">
        <v>11251</v>
      </c>
      <c r="AW1195" s="37">
        <v>128.55954</v>
      </c>
      <c r="AX1195" s="37" t="s">
        <v>5091</v>
      </c>
      <c r="AY1195" s="37" t="s">
        <v>5092</v>
      </c>
      <c r="AZ1195" s="3">
        <v>2223</v>
      </c>
      <c r="BA1195" s="37" t="s">
        <v>60</v>
      </c>
      <c r="BB1195" s="37">
        <v>2223</v>
      </c>
      <c r="BC1195" s="37" t="s">
        <v>60</v>
      </c>
      <c r="BD1195" s="37" t="s">
        <v>60</v>
      </c>
      <c r="BE1195" s="37" t="s">
        <v>60</v>
      </c>
      <c r="BF1195" s="37" t="str">
        <f>IFERROR(VLOOKUP(Data_Power_app[[#This Row],[PRO ODER]],'Result'!H:J,3,0),"")</f>
        <v>LAMINATION 4</v>
      </c>
      <c r="BG1195" s="11"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7" t="str">
        <f>IFERROR(VLOOKUP(Data_Power_app[[#This Row],[PRO ODER]],'Xuất-Delay-SLT'!B:C,2,0),"")</f>
        <v/>
      </c>
      <c r="BJ1195" s="37" t="str">
        <f>IFERROR(VLOOKUP(Data_Power_app[[#This Row],[PRO ODER]],'Plan Lean DC'!A:C,3,0),"")</f>
        <v>Line 6, 9</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1272</v>
      </c>
      <c r="B1196" s="37" t="s">
        <v>12761</v>
      </c>
      <c r="C1196" s="37" t="s">
        <v>12655</v>
      </c>
      <c r="D1196" s="37" t="s">
        <v>113</v>
      </c>
      <c r="E1196" s="37" t="s">
        <v>114</v>
      </c>
      <c r="F1196" s="37" t="s">
        <v>72</v>
      </c>
      <c r="G1196" s="37">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130</v>
      </c>
      <c r="AH1196" s="37" t="s">
        <v>5087</v>
      </c>
      <c r="AI1196" s="37" t="s">
        <v>5088</v>
      </c>
      <c r="AJ1196" s="37" t="s">
        <v>74</v>
      </c>
      <c r="AK1196" s="37" t="s">
        <v>98</v>
      </c>
      <c r="AL1196" s="37" t="s">
        <v>2566</v>
      </c>
      <c r="AM1196" s="37" t="s">
        <v>2567</v>
      </c>
      <c r="AN1196" s="37">
        <v>77.450010000000006</v>
      </c>
      <c r="AO1196" s="37" t="s">
        <v>68</v>
      </c>
      <c r="AP1196" s="37"/>
      <c r="AQ1196" s="37"/>
      <c r="AR1196" s="37" t="s">
        <v>68</v>
      </c>
      <c r="AS1196" s="37"/>
      <c r="AT1196" s="37"/>
      <c r="AU1196" s="37" t="s">
        <v>5089</v>
      </c>
      <c r="AV1196" s="37" t="s">
        <v>5090</v>
      </c>
      <c r="AW1196" s="37">
        <v>169.38403</v>
      </c>
      <c r="AX1196" s="37" t="s">
        <v>5091</v>
      </c>
      <c r="AY1196" s="37" t="s">
        <v>5092</v>
      </c>
      <c r="AZ1196" s="3">
        <v>2933</v>
      </c>
      <c r="BA1196" s="37" t="s">
        <v>60</v>
      </c>
      <c r="BB1196" s="37">
        <v>2933</v>
      </c>
      <c r="BC1196" s="37" t="s">
        <v>60</v>
      </c>
      <c r="BD1196" s="37" t="s">
        <v>60</v>
      </c>
      <c r="BE1196" s="37" t="s">
        <v>60</v>
      </c>
      <c r="BF1196" s="37" t="str">
        <f>IFERROR(VLOOKUP(Data_Power_app[[#This Row],[PRO ODER]],'Result'!H:J,3,0),"")</f>
        <v>LAMINATION 4</v>
      </c>
      <c r="BG1196" s="11"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7" t="str">
        <f>IFERROR(VLOOKUP(Data_Power_app[[#This Row],[PRO ODER]],'Xuất-Delay-SLT'!B:C,2,0),"")</f>
        <v/>
      </c>
      <c r="BJ1196" s="37" t="str">
        <f>IFERROR(VLOOKUP(Data_Power_app[[#This Row],[PRO ODER]],'Plan Lean DC'!A:C,3,0),"")</f>
        <v>Line 6, 9</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1273</v>
      </c>
      <c r="B1197" s="37" t="s">
        <v>13953</v>
      </c>
      <c r="C1197" s="37" t="s">
        <v>13954</v>
      </c>
      <c r="D1197" s="37" t="s">
        <v>113</v>
      </c>
      <c r="E1197" s="37" t="s">
        <v>114</v>
      </c>
      <c r="F1197" s="37" t="s">
        <v>72</v>
      </c>
      <c r="G1197" s="37">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5087</v>
      </c>
      <c r="AI1197" s="37" t="s">
        <v>12108</v>
      </c>
      <c r="AJ1197" s="37" t="s">
        <v>74</v>
      </c>
      <c r="AK1197" s="37" t="s">
        <v>98</v>
      </c>
      <c r="AL1197" s="37" t="s">
        <v>2566</v>
      </c>
      <c r="AM1197" s="37" t="s">
        <v>2567</v>
      </c>
      <c r="AN1197" s="37">
        <v>15.58539</v>
      </c>
      <c r="AO1197" s="37" t="s">
        <v>68</v>
      </c>
      <c r="AP1197" s="37"/>
      <c r="AQ1197" s="37"/>
      <c r="AR1197" s="37" t="s">
        <v>68</v>
      </c>
      <c r="AS1197" s="37"/>
      <c r="AT1197" s="37"/>
      <c r="AU1197" s="37" t="s">
        <v>12109</v>
      </c>
      <c r="AV1197" s="37" t="s">
        <v>12110</v>
      </c>
      <c r="AW1197" s="37">
        <v>34.085560000000001</v>
      </c>
      <c r="AX1197" s="37" t="s">
        <v>5091</v>
      </c>
      <c r="AY1197" s="37" t="s">
        <v>5092</v>
      </c>
      <c r="AZ1197" s="3">
        <v>612</v>
      </c>
      <c r="BA1197" s="37" t="s">
        <v>60</v>
      </c>
      <c r="BB1197" s="37">
        <v>612</v>
      </c>
      <c r="BC1197" s="37" t="s">
        <v>60</v>
      </c>
      <c r="BD1197" s="37" t="s">
        <v>60</v>
      </c>
      <c r="BE1197" s="37" t="s">
        <v>60</v>
      </c>
      <c r="BF1197" s="37" t="str">
        <f>IFERROR(VLOOKUP(Data_Power_app[[#This Row],[PRO ODER]],'Result'!H:J,3,0),"")</f>
        <v>LAMINATION 3</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1274</v>
      </c>
      <c r="B1198" s="37" t="s">
        <v>12762</v>
      </c>
      <c r="C1198" s="37" t="s">
        <v>12656</v>
      </c>
      <c r="D1198" s="37" t="s">
        <v>113</v>
      </c>
      <c r="E1198" s="37" t="s">
        <v>114</v>
      </c>
      <c r="F1198" s="37" t="s">
        <v>72</v>
      </c>
      <c r="G1198" s="37">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130</v>
      </c>
      <c r="AH1198" s="37" t="s">
        <v>5087</v>
      </c>
      <c r="AI1198" s="37" t="s">
        <v>5088</v>
      </c>
      <c r="AJ1198" s="37" t="s">
        <v>74</v>
      </c>
      <c r="AK1198" s="37" t="s">
        <v>98</v>
      </c>
      <c r="AL1198" s="37" t="s">
        <v>2566</v>
      </c>
      <c r="AM1198" s="37" t="s">
        <v>2567</v>
      </c>
      <c r="AN1198" s="37">
        <v>15.58539</v>
      </c>
      <c r="AO1198" s="37" t="s">
        <v>68</v>
      </c>
      <c r="AP1198" s="37"/>
      <c r="AQ1198" s="37"/>
      <c r="AR1198" s="37" t="s">
        <v>68</v>
      </c>
      <c r="AS1198" s="37"/>
      <c r="AT1198" s="37"/>
      <c r="AU1198" s="37" t="s">
        <v>5089</v>
      </c>
      <c r="AV1198" s="37" t="s">
        <v>5090</v>
      </c>
      <c r="AW1198" s="37">
        <v>34.085560000000001</v>
      </c>
      <c r="AX1198" s="37" t="s">
        <v>5091</v>
      </c>
      <c r="AY1198" s="37" t="s">
        <v>5092</v>
      </c>
      <c r="AZ1198" s="3">
        <v>612</v>
      </c>
      <c r="BA1198" s="37" t="s">
        <v>60</v>
      </c>
      <c r="BB1198" s="37">
        <v>612</v>
      </c>
      <c r="BC1198" s="37" t="s">
        <v>60</v>
      </c>
      <c r="BD1198" s="37" t="s">
        <v>60</v>
      </c>
      <c r="BE1198" s="37" t="s">
        <v>60</v>
      </c>
      <c r="BF1198" s="37" t="str">
        <f>IFERROR(VLOOKUP(Data_Power_app[[#This Row],[PRO ODER]],'Result'!H:J,3,0),"")</f>
        <v>LAMINATION 4</v>
      </c>
      <c r="BG1198" s="11" t="str">
        <f>IFERROR(VLOOKUP(Data_Power_app[[#This Row],[PRO ODER]]&amp;"LAM",'Real Time'!A:E,4,0),"")</f>
        <v>ML-07</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7" t="str">
        <f>IFERROR(VLOOKUP(Data_Power_app[[#This Row],[PRO ODER]],'Xuất-Delay-SLT'!B:C,2,0),"")</f>
        <v/>
      </c>
      <c r="BJ1198" s="37" t="str">
        <f>IFERROR(VLOOKUP(Data_Power_app[[#This Row],[PRO ODER]],'Plan Lean DC'!A:C,3,0),"")</f>
        <v>Line 6, 9</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1275</v>
      </c>
      <c r="B1199" s="37" t="s">
        <v>13955</v>
      </c>
      <c r="C1199" s="37" t="s">
        <v>13956</v>
      </c>
      <c r="D1199" s="37" t="s">
        <v>113</v>
      </c>
      <c r="E1199" s="37" t="s">
        <v>114</v>
      </c>
      <c r="F1199" s="37" t="s">
        <v>72</v>
      </c>
      <c r="G1199" s="37">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5087</v>
      </c>
      <c r="AI1199" s="37" t="s">
        <v>12105</v>
      </c>
      <c r="AJ1199" s="37" t="s">
        <v>74</v>
      </c>
      <c r="AK1199" s="37" t="s">
        <v>98</v>
      </c>
      <c r="AL1199" s="37" t="s">
        <v>2566</v>
      </c>
      <c r="AM1199" s="37" t="s">
        <v>2567</v>
      </c>
      <c r="AN1199" s="37">
        <v>13.05701</v>
      </c>
      <c r="AO1199" s="37" t="s">
        <v>68</v>
      </c>
      <c r="AP1199" s="37"/>
      <c r="AQ1199" s="37"/>
      <c r="AR1199" s="37" t="s">
        <v>68</v>
      </c>
      <c r="AS1199" s="37"/>
      <c r="AT1199" s="37"/>
      <c r="AU1199" s="37" t="s">
        <v>11250</v>
      </c>
      <c r="AV1199" s="37" t="s">
        <v>11251</v>
      </c>
      <c r="AW1199" s="37">
        <v>28.555890000000002</v>
      </c>
      <c r="AX1199" s="37" t="s">
        <v>5091</v>
      </c>
      <c r="AY1199" s="37" t="s">
        <v>5092</v>
      </c>
      <c r="AZ1199" s="3">
        <v>512</v>
      </c>
      <c r="BA1199" s="37" t="s">
        <v>60</v>
      </c>
      <c r="BB1199" s="37">
        <v>512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1276</v>
      </c>
      <c r="B1200" s="37" t="s">
        <v>13957</v>
      </c>
      <c r="C1200" s="37" t="s">
        <v>13958</v>
      </c>
      <c r="D1200" s="37" t="s">
        <v>113</v>
      </c>
      <c r="E1200" s="37" t="s">
        <v>114</v>
      </c>
      <c r="F1200" s="37" t="s">
        <v>72</v>
      </c>
      <c r="G1200" s="37">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5087</v>
      </c>
      <c r="AI1200" s="37" t="s">
        <v>12108</v>
      </c>
      <c r="AJ1200" s="37" t="s">
        <v>74</v>
      </c>
      <c r="AK1200" s="37" t="s">
        <v>98</v>
      </c>
      <c r="AL1200" s="37" t="s">
        <v>2566</v>
      </c>
      <c r="AM1200" s="37" t="s">
        <v>2567</v>
      </c>
      <c r="AN1200" s="37">
        <v>3.01431</v>
      </c>
      <c r="AO1200" s="37" t="s">
        <v>68</v>
      </c>
      <c r="AP1200" s="37"/>
      <c r="AQ1200" s="37"/>
      <c r="AR1200" s="37" t="s">
        <v>68</v>
      </c>
      <c r="AS1200" s="37"/>
      <c r="AT1200" s="37"/>
      <c r="AU1200" s="37" t="s">
        <v>12109</v>
      </c>
      <c r="AV1200" s="37" t="s">
        <v>12110</v>
      </c>
      <c r="AW1200" s="37">
        <v>6.5924199999999997</v>
      </c>
      <c r="AX1200" s="37" t="s">
        <v>5091</v>
      </c>
      <c r="AY1200" s="37" t="s">
        <v>5092</v>
      </c>
      <c r="AZ1200" s="3">
        <v>124</v>
      </c>
      <c r="BA1200" s="37" t="s">
        <v>60</v>
      </c>
      <c r="BB1200" s="37">
        <v>124</v>
      </c>
      <c r="BC1200" s="37" t="s">
        <v>60</v>
      </c>
      <c r="BD1200" s="37" t="s">
        <v>60</v>
      </c>
      <c r="BE1200" s="37" t="s">
        <v>60</v>
      </c>
      <c r="BF1200" s="37" t="str">
        <f>IFERROR(VLOOKUP(Data_Power_app[[#This Row],[PRO ODER]],'Result'!H:J,3,0),"")</f>
        <v>LAMINATION 3</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1277</v>
      </c>
      <c r="B1201" s="37" t="s">
        <v>12115</v>
      </c>
      <c r="C1201" s="37" t="s">
        <v>12116</v>
      </c>
      <c r="D1201" s="37" t="s">
        <v>113</v>
      </c>
      <c r="E1201" s="37" t="s">
        <v>114</v>
      </c>
      <c r="F1201" s="37" t="s">
        <v>72</v>
      </c>
      <c r="G1201" s="37">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130</v>
      </c>
      <c r="AH1201" s="37" t="s">
        <v>5087</v>
      </c>
      <c r="AI1201" s="37" t="s">
        <v>5088</v>
      </c>
      <c r="AJ1201" s="37" t="s">
        <v>74</v>
      </c>
      <c r="AK1201" s="37" t="s">
        <v>98</v>
      </c>
      <c r="AL1201" s="37" t="s">
        <v>2566</v>
      </c>
      <c r="AM1201" s="37" t="s">
        <v>2567</v>
      </c>
      <c r="AN1201" s="37">
        <v>3.7519499999999999</v>
      </c>
      <c r="AO1201" s="37" t="s">
        <v>68</v>
      </c>
      <c r="AP1201" s="37"/>
      <c r="AQ1201" s="37"/>
      <c r="AR1201" s="37" t="s">
        <v>68</v>
      </c>
      <c r="AS1201" s="37"/>
      <c r="AT1201" s="37"/>
      <c r="AU1201" s="37" t="s">
        <v>5089</v>
      </c>
      <c r="AV1201" s="37" t="s">
        <v>5090</v>
      </c>
      <c r="AW1201" s="37">
        <v>8.2056900000000006</v>
      </c>
      <c r="AX1201" s="37" t="s">
        <v>5091</v>
      </c>
      <c r="AY1201" s="37" t="s">
        <v>5092</v>
      </c>
      <c r="AZ1201" s="3">
        <v>154</v>
      </c>
      <c r="BA1201" s="37" t="s">
        <v>60</v>
      </c>
      <c r="BB1201" s="37">
        <v>154</v>
      </c>
      <c r="BC1201" s="37" t="s">
        <v>60</v>
      </c>
      <c r="BD1201" s="37" t="s">
        <v>60</v>
      </c>
      <c r="BE1201" s="37" t="s">
        <v>60</v>
      </c>
      <c r="BF1201" s="37" t="str">
        <f>IFERROR(VLOOKUP(Data_Power_app[[#This Row],[PRO ODER]],'Result'!H:J,3,0),"")</f>
        <v>LAMINATION 4</v>
      </c>
      <c r="BG1201" s="11" t="str">
        <f>IFERROR(VLOOKUP(Data_Power_app[[#This Row],[PRO ODER]]&amp;"LAM",'Real Time'!A:E,4,0),"")</f>
        <v>ML-07</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7" t="str">
        <f>IFERROR(VLOOKUP(Data_Power_app[[#This Row],[PRO ODER]],'Xuất-Delay-SLT'!B:C,2,0),"")</f>
        <v/>
      </c>
      <c r="BJ1201" s="37" t="str">
        <f>IFERROR(VLOOKUP(Data_Power_app[[#This Row],[PRO ODER]],'Plan Lean DC'!A:C,3,0),"")</f>
        <v>Line 6, 9</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1278</v>
      </c>
      <c r="B1202" s="37" t="s">
        <v>13959</v>
      </c>
      <c r="C1202" s="37" t="s">
        <v>13960</v>
      </c>
      <c r="D1202" s="37" t="s">
        <v>113</v>
      </c>
      <c r="E1202" s="37" t="s">
        <v>114</v>
      </c>
      <c r="F1202" s="37" t="s">
        <v>72</v>
      </c>
      <c r="G1202" s="37">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5087</v>
      </c>
      <c r="AI1202" s="37" t="s">
        <v>12105</v>
      </c>
      <c r="AJ1202" s="37" t="s">
        <v>74</v>
      </c>
      <c r="AK1202" s="37" t="s">
        <v>98</v>
      </c>
      <c r="AL1202" s="37" t="s">
        <v>2566</v>
      </c>
      <c r="AM1202" s="37" t="s">
        <v>2567</v>
      </c>
      <c r="AN1202" s="37">
        <v>1.3568</v>
      </c>
      <c r="AO1202" s="37" t="s">
        <v>68</v>
      </c>
      <c r="AP1202" s="37"/>
      <c r="AQ1202" s="37"/>
      <c r="AR1202" s="37" t="s">
        <v>68</v>
      </c>
      <c r="AS1202" s="37"/>
      <c r="AT1202" s="37"/>
      <c r="AU1202" s="37" t="s">
        <v>11250</v>
      </c>
      <c r="AV1202" s="37" t="s">
        <v>11251</v>
      </c>
      <c r="AW1202" s="37">
        <v>2.9673699999999998</v>
      </c>
      <c r="AX1202" s="37" t="s">
        <v>5091</v>
      </c>
      <c r="AY1202" s="37" t="s">
        <v>5092</v>
      </c>
      <c r="AZ1202" s="3">
        <v>56</v>
      </c>
      <c r="BA1202" s="37" t="s">
        <v>60</v>
      </c>
      <c r="BB1202" s="37">
        <v>56</v>
      </c>
      <c r="BC1202" s="37" t="s">
        <v>60</v>
      </c>
      <c r="BD1202" s="37" t="s">
        <v>60</v>
      </c>
      <c r="BE1202" s="37" t="s">
        <v>60</v>
      </c>
      <c r="BF1202" s="37" t="str">
        <f>IFERROR(VLOOKUP(Data_Power_app[[#This Row],[PRO ODER]],'Result'!H:J,3,0),"")</f>
        <v>LAMINATION 3</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1279</v>
      </c>
      <c r="B1203" s="37" t="s">
        <v>13961</v>
      </c>
      <c r="C1203" s="37" t="s">
        <v>13962</v>
      </c>
      <c r="D1203" s="37" t="s">
        <v>113</v>
      </c>
      <c r="E1203" s="37" t="s">
        <v>114</v>
      </c>
      <c r="F1203" s="37" t="s">
        <v>72</v>
      </c>
      <c r="G1203" s="37">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5087</v>
      </c>
      <c r="AI1203" s="37" t="s">
        <v>12108</v>
      </c>
      <c r="AJ1203" s="37" t="s">
        <v>74</v>
      </c>
      <c r="AK1203" s="37" t="s">
        <v>98</v>
      </c>
      <c r="AL1203" s="37" t="s">
        <v>2566</v>
      </c>
      <c r="AM1203" s="37" t="s">
        <v>2567</v>
      </c>
      <c r="AN1203" s="37">
        <v>1.2694799999999999</v>
      </c>
      <c r="AO1203" s="37" t="s">
        <v>68</v>
      </c>
      <c r="AP1203" s="37"/>
      <c r="AQ1203" s="37"/>
      <c r="AR1203" s="37" t="s">
        <v>68</v>
      </c>
      <c r="AS1203" s="37"/>
      <c r="AT1203" s="37"/>
      <c r="AU1203" s="37" t="s">
        <v>12109</v>
      </c>
      <c r="AV1203" s="37" t="s">
        <v>12110</v>
      </c>
      <c r="AW1203" s="37">
        <v>2.7763300000000002</v>
      </c>
      <c r="AX1203" s="37" t="s">
        <v>5091</v>
      </c>
      <c r="AY1203" s="37" t="s">
        <v>5092</v>
      </c>
      <c r="AZ1203" s="3">
        <v>52</v>
      </c>
      <c r="BA1203" s="37" t="s">
        <v>60</v>
      </c>
      <c r="BB1203" s="37">
        <v>52</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1280</v>
      </c>
      <c r="B1204" s="37" t="s">
        <v>12117</v>
      </c>
      <c r="C1204" s="37" t="s">
        <v>12118</v>
      </c>
      <c r="D1204" s="37" t="s">
        <v>113</v>
      </c>
      <c r="E1204" s="37" t="s">
        <v>114</v>
      </c>
      <c r="F1204" s="37" t="s">
        <v>72</v>
      </c>
      <c r="G1204" s="37">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5087</v>
      </c>
      <c r="AI1204" s="37" t="s">
        <v>5088</v>
      </c>
      <c r="AJ1204" s="37" t="s">
        <v>74</v>
      </c>
      <c r="AK1204" s="37" t="s">
        <v>98</v>
      </c>
      <c r="AL1204" s="37" t="s">
        <v>2566</v>
      </c>
      <c r="AM1204" s="37" t="s">
        <v>2567</v>
      </c>
      <c r="AN1204" s="37">
        <v>1.6149100000000001</v>
      </c>
      <c r="AO1204" s="37" t="s">
        <v>68</v>
      </c>
      <c r="AP1204" s="37"/>
      <c r="AQ1204" s="37"/>
      <c r="AR1204" s="37" t="s">
        <v>68</v>
      </c>
      <c r="AS1204" s="37"/>
      <c r="AT1204" s="37"/>
      <c r="AU1204" s="37" t="s">
        <v>5089</v>
      </c>
      <c r="AV1204" s="37" t="s">
        <v>5090</v>
      </c>
      <c r="AW1204" s="37">
        <v>3.5318299999999998</v>
      </c>
      <c r="AX1204" s="37" t="s">
        <v>5091</v>
      </c>
      <c r="AY1204" s="37" t="s">
        <v>5092</v>
      </c>
      <c r="AZ1204" s="3">
        <v>66</v>
      </c>
      <c r="BA1204" s="37" t="s">
        <v>60</v>
      </c>
      <c r="BB1204" s="37">
        <v>66</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Line 6, 9</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1281</v>
      </c>
      <c r="B1205" s="37" t="s">
        <v>13963</v>
      </c>
      <c r="C1205" s="37" t="s">
        <v>13964</v>
      </c>
      <c r="D1205" s="37" t="s">
        <v>113</v>
      </c>
      <c r="E1205" s="37" t="s">
        <v>114</v>
      </c>
      <c r="F1205" s="37" t="s">
        <v>72</v>
      </c>
      <c r="G1205" s="37">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5087</v>
      </c>
      <c r="AI1205" s="37" t="s">
        <v>12108</v>
      </c>
      <c r="AJ1205" s="37" t="s">
        <v>74</v>
      </c>
      <c r="AK1205" s="37" t="s">
        <v>98</v>
      </c>
      <c r="AL1205" s="37" t="s">
        <v>2566</v>
      </c>
      <c r="AM1205" s="37" t="s">
        <v>2567</v>
      </c>
      <c r="AN1205" s="37">
        <v>0.74543000000000004</v>
      </c>
      <c r="AO1205" s="37" t="s">
        <v>68</v>
      </c>
      <c r="AP1205" s="37"/>
      <c r="AQ1205" s="37"/>
      <c r="AR1205" s="37" t="s">
        <v>68</v>
      </c>
      <c r="AS1205" s="37"/>
      <c r="AT1205" s="37"/>
      <c r="AU1205" s="37" t="s">
        <v>12109</v>
      </c>
      <c r="AV1205" s="37" t="s">
        <v>12110</v>
      </c>
      <c r="AW1205" s="37">
        <v>1.63025</v>
      </c>
      <c r="AX1205" s="37" t="s">
        <v>5091</v>
      </c>
      <c r="AY1205" s="37" t="s">
        <v>5092</v>
      </c>
      <c r="AZ1205" s="3">
        <v>29</v>
      </c>
      <c r="BA1205" s="37" t="s">
        <v>60</v>
      </c>
      <c r="BB1205" s="37">
        <v>29</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1282</v>
      </c>
      <c r="B1206" s="37" t="s">
        <v>12119</v>
      </c>
      <c r="C1206" s="37" t="s">
        <v>12120</v>
      </c>
      <c r="D1206" s="37" t="s">
        <v>113</v>
      </c>
      <c r="E1206" s="37" t="s">
        <v>114</v>
      </c>
      <c r="F1206" s="37" t="s">
        <v>72</v>
      </c>
      <c r="G1206" s="37">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130</v>
      </c>
      <c r="AH1206" s="37" t="s">
        <v>5087</v>
      </c>
      <c r="AI1206" s="37" t="s">
        <v>5088</v>
      </c>
      <c r="AJ1206" s="37" t="s">
        <v>74</v>
      </c>
      <c r="AK1206" s="37" t="s">
        <v>98</v>
      </c>
      <c r="AL1206" s="37" t="s">
        <v>2566</v>
      </c>
      <c r="AM1206" s="37" t="s">
        <v>2567</v>
      </c>
      <c r="AN1206" s="37">
        <v>0.74543000000000004</v>
      </c>
      <c r="AO1206" s="37" t="s">
        <v>68</v>
      </c>
      <c r="AP1206" s="37"/>
      <c r="AQ1206" s="37"/>
      <c r="AR1206" s="37" t="s">
        <v>68</v>
      </c>
      <c r="AS1206" s="37"/>
      <c r="AT1206" s="37"/>
      <c r="AU1206" s="37" t="s">
        <v>5089</v>
      </c>
      <c r="AV1206" s="37" t="s">
        <v>5090</v>
      </c>
      <c r="AW1206" s="37">
        <v>1.63025</v>
      </c>
      <c r="AX1206" s="37" t="s">
        <v>5091</v>
      </c>
      <c r="AY1206" s="37" t="s">
        <v>5092</v>
      </c>
      <c r="AZ1206" s="3">
        <v>29</v>
      </c>
      <c r="BA1206" s="37" t="s">
        <v>60</v>
      </c>
      <c r="BB1206" s="37">
        <v>29</v>
      </c>
      <c r="BC1206" s="37" t="s">
        <v>60</v>
      </c>
      <c r="BD1206" s="37" t="s">
        <v>60</v>
      </c>
      <c r="BE1206" s="37" t="s">
        <v>60</v>
      </c>
      <c r="BF1206" s="37" t="str">
        <f>IFERROR(VLOOKUP(Data_Power_app[[#This Row],[PRO ODER]],'Result'!H:J,3,0),"")</f>
        <v>LAMINATION 4</v>
      </c>
      <c r="BG1206" s="11" t="str">
        <f>IFERROR(VLOOKUP(Data_Power_app[[#This Row],[PRO ODER]]&amp;"LAM",'Real Time'!A:E,4,0),"")</f>
        <v>ML-07</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7" t="str">
        <f>IFERROR(VLOOKUP(Data_Power_app[[#This Row],[PRO ODER]],'Xuất-Delay-SLT'!B:C,2,0),"")</f>
        <v/>
      </c>
      <c r="BJ1206" s="37" t="str">
        <f>IFERROR(VLOOKUP(Data_Power_app[[#This Row],[PRO ODER]],'Plan Lean DC'!A:C,3,0),"")</f>
        <v>Line 6, 9</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1283</v>
      </c>
      <c r="B1207" s="37" t="s">
        <v>13965</v>
      </c>
      <c r="C1207" s="37" t="s">
        <v>13966</v>
      </c>
      <c r="D1207" s="37" t="s">
        <v>113</v>
      </c>
      <c r="E1207" s="37" t="s">
        <v>114</v>
      </c>
      <c r="F1207" s="37" t="s">
        <v>72</v>
      </c>
      <c r="G1207" s="37">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5087</v>
      </c>
      <c r="AI1207" s="37" t="s">
        <v>12105</v>
      </c>
      <c r="AJ1207" s="37" t="s">
        <v>74</v>
      </c>
      <c r="AK1207" s="37" t="s">
        <v>98</v>
      </c>
      <c r="AL1207" s="37" t="s">
        <v>2566</v>
      </c>
      <c r="AM1207" s="37" t="s">
        <v>2567</v>
      </c>
      <c r="AN1207" s="37">
        <v>1.3205</v>
      </c>
      <c r="AO1207" s="37" t="s">
        <v>68</v>
      </c>
      <c r="AP1207" s="37"/>
      <c r="AQ1207" s="37"/>
      <c r="AR1207" s="37" t="s">
        <v>68</v>
      </c>
      <c r="AS1207" s="37"/>
      <c r="AT1207" s="37"/>
      <c r="AU1207" s="37" t="s">
        <v>11250</v>
      </c>
      <c r="AV1207" s="37" t="s">
        <v>11251</v>
      </c>
      <c r="AW1207" s="37">
        <v>2.88802</v>
      </c>
      <c r="AX1207" s="37" t="s">
        <v>5091</v>
      </c>
      <c r="AY1207" s="37" t="s">
        <v>5092</v>
      </c>
      <c r="AZ1207" s="3">
        <v>50</v>
      </c>
      <c r="BA1207" s="37" t="s">
        <v>60</v>
      </c>
      <c r="BB1207" s="37">
        <v>50</v>
      </c>
      <c r="BC1207" s="37" t="s">
        <v>60</v>
      </c>
      <c r="BD1207" s="37" t="s">
        <v>60</v>
      </c>
      <c r="BE1207" s="37" t="s">
        <v>60</v>
      </c>
      <c r="BF1207" s="37" t="str">
        <f>IFERROR(VLOOKUP(Data_Power_app[[#This Row],[PRO ODER]],'Result'!H:J,3,0),"")</f>
        <v>LAMINATION 3</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1284</v>
      </c>
      <c r="B1208" s="37" t="s">
        <v>12763</v>
      </c>
      <c r="C1208" s="37" t="s">
        <v>12657</v>
      </c>
      <c r="D1208" s="37" t="s">
        <v>113</v>
      </c>
      <c r="E1208" s="37" t="s">
        <v>114</v>
      </c>
      <c r="F1208" s="37" t="s">
        <v>72</v>
      </c>
      <c r="G1208" s="37">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130</v>
      </c>
      <c r="AH1208" s="37" t="s">
        <v>5087</v>
      </c>
      <c r="AI1208" s="37" t="s">
        <v>5088</v>
      </c>
      <c r="AJ1208" s="37" t="s">
        <v>74</v>
      </c>
      <c r="AK1208" s="37" t="s">
        <v>98</v>
      </c>
      <c r="AL1208" s="37" t="s">
        <v>2566</v>
      </c>
      <c r="AM1208" s="37" t="s">
        <v>2567</v>
      </c>
      <c r="AN1208" s="37">
        <v>1.6429800000000001</v>
      </c>
      <c r="AO1208" s="37" t="s">
        <v>68</v>
      </c>
      <c r="AP1208" s="37"/>
      <c r="AQ1208" s="37"/>
      <c r="AR1208" s="37" t="s">
        <v>68</v>
      </c>
      <c r="AS1208" s="37"/>
      <c r="AT1208" s="37"/>
      <c r="AU1208" s="37" t="s">
        <v>5089</v>
      </c>
      <c r="AV1208" s="37" t="s">
        <v>5090</v>
      </c>
      <c r="AW1208" s="37">
        <v>3.59327</v>
      </c>
      <c r="AX1208" s="37" t="s">
        <v>5091</v>
      </c>
      <c r="AY1208" s="37" t="s">
        <v>5092</v>
      </c>
      <c r="AZ1208" s="3">
        <v>62</v>
      </c>
      <c r="BA1208" s="37" t="s">
        <v>60</v>
      </c>
      <c r="BB1208" s="37">
        <v>62</v>
      </c>
      <c r="BC1208" s="37" t="s">
        <v>60</v>
      </c>
      <c r="BD1208" s="37" t="s">
        <v>60</v>
      </c>
      <c r="BE1208" s="37" t="s">
        <v>60</v>
      </c>
      <c r="BF1208" s="37" t="str">
        <f>IFERROR(VLOOKUP(Data_Power_app[[#This Row],[PRO ODER]],'Result'!H:J,3,0),"")</f>
        <v>LAMINATION 4</v>
      </c>
      <c r="BG1208" s="11" t="str">
        <f>IFERROR(VLOOKUP(Data_Power_app[[#This Row],[PRO ODER]]&amp;"LAM",'Real Time'!A:E,4,0),"")</f>
        <v>ML-07</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7" t="str">
        <f>IFERROR(VLOOKUP(Data_Power_app[[#This Row],[PRO ODER]],'Xuất-Delay-SLT'!B:C,2,0),"")</f>
        <v/>
      </c>
      <c r="BJ1208" s="37" t="str">
        <f>IFERROR(VLOOKUP(Data_Power_app[[#This Row],[PRO ODER]],'Plan Lean DC'!A:C,3,0),"")</f>
        <v>Line 6, 9</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1285</v>
      </c>
      <c r="B1209" s="37" t="s">
        <v>13967</v>
      </c>
      <c r="C1209" s="37" t="s">
        <v>13968</v>
      </c>
      <c r="D1209" s="37" t="s">
        <v>113</v>
      </c>
      <c r="E1209" s="37" t="s">
        <v>114</v>
      </c>
      <c r="F1209" s="37" t="s">
        <v>72</v>
      </c>
      <c r="G1209" s="37">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5087</v>
      </c>
      <c r="AI1209" s="37" t="s">
        <v>12108</v>
      </c>
      <c r="AJ1209" s="37" t="s">
        <v>74</v>
      </c>
      <c r="AK1209" s="37" t="s">
        <v>98</v>
      </c>
      <c r="AL1209" s="37" t="s">
        <v>2566</v>
      </c>
      <c r="AM1209" s="37" t="s">
        <v>2567</v>
      </c>
      <c r="AN1209" s="37">
        <v>1.6429800000000001</v>
      </c>
      <c r="AO1209" s="37" t="s">
        <v>68</v>
      </c>
      <c r="AP1209" s="37"/>
      <c r="AQ1209" s="37"/>
      <c r="AR1209" s="37" t="s">
        <v>68</v>
      </c>
      <c r="AS1209" s="37"/>
      <c r="AT1209" s="37"/>
      <c r="AU1209" s="37" t="s">
        <v>12109</v>
      </c>
      <c r="AV1209" s="37" t="s">
        <v>12110</v>
      </c>
      <c r="AW1209" s="37">
        <v>3.59327</v>
      </c>
      <c r="AX1209" s="37" t="s">
        <v>5091</v>
      </c>
      <c r="AY1209" s="37" t="s">
        <v>5092</v>
      </c>
      <c r="AZ1209" s="3">
        <v>62</v>
      </c>
      <c r="BA1209" s="37" t="s">
        <v>60</v>
      </c>
      <c r="BB1209" s="37">
        <v>62</v>
      </c>
      <c r="BC1209" s="37" t="s">
        <v>60</v>
      </c>
      <c r="BD1209" s="37" t="s">
        <v>60</v>
      </c>
      <c r="BE1209" s="37" t="s">
        <v>60</v>
      </c>
      <c r="BF1209" s="37" t="str">
        <f>IFERROR(VLOOKUP(Data_Power_app[[#This Row],[PRO ODER]],'Result'!H:J,3,0),"")</f>
        <v>LAMINATION 3</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1286</v>
      </c>
      <c r="B1210" s="37" t="s">
        <v>13969</v>
      </c>
      <c r="C1210" s="37" t="s">
        <v>13970</v>
      </c>
      <c r="D1210" s="37" t="s">
        <v>113</v>
      </c>
      <c r="E1210" s="37" t="s">
        <v>114</v>
      </c>
      <c r="F1210" s="37" t="s">
        <v>72</v>
      </c>
      <c r="G1210" s="37">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5087</v>
      </c>
      <c r="AI1210" s="37" t="s">
        <v>12105</v>
      </c>
      <c r="AJ1210" s="37" t="s">
        <v>74</v>
      </c>
      <c r="AK1210" s="37" t="s">
        <v>98</v>
      </c>
      <c r="AL1210" s="37" t="s">
        <v>2566</v>
      </c>
      <c r="AM1210" s="37" t="s">
        <v>2567</v>
      </c>
      <c r="AN1210" s="37">
        <v>0.98385999999999996</v>
      </c>
      <c r="AO1210" s="37" t="s">
        <v>68</v>
      </c>
      <c r="AP1210" s="37"/>
      <c r="AQ1210" s="37"/>
      <c r="AR1210" s="37" t="s">
        <v>68</v>
      </c>
      <c r="AS1210" s="37"/>
      <c r="AT1210" s="37"/>
      <c r="AU1210" s="37" t="s">
        <v>11250</v>
      </c>
      <c r="AV1210" s="37" t="s">
        <v>11251</v>
      </c>
      <c r="AW1210" s="37">
        <v>2.1516700000000002</v>
      </c>
      <c r="AX1210" s="37" t="s">
        <v>5091</v>
      </c>
      <c r="AY1210" s="37" t="s">
        <v>5092</v>
      </c>
      <c r="AZ1210" s="3">
        <v>36</v>
      </c>
      <c r="BA1210" s="37" t="s">
        <v>60</v>
      </c>
      <c r="BB1210" s="37">
        <v>36</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1287</v>
      </c>
      <c r="B1211" s="37" t="s">
        <v>12764</v>
      </c>
      <c r="C1211" s="37" t="s">
        <v>12672</v>
      </c>
      <c r="D1211" s="37" t="s">
        <v>113</v>
      </c>
      <c r="E1211" s="37" t="s">
        <v>114</v>
      </c>
      <c r="F1211" s="37" t="s">
        <v>72</v>
      </c>
      <c r="G1211" s="37">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130</v>
      </c>
      <c r="AH1211" s="37" t="s">
        <v>5087</v>
      </c>
      <c r="AI1211" s="37" t="s">
        <v>5088</v>
      </c>
      <c r="AJ1211" s="37" t="s">
        <v>74</v>
      </c>
      <c r="AK1211" s="37" t="s">
        <v>98</v>
      </c>
      <c r="AL1211" s="37" t="s">
        <v>2566</v>
      </c>
      <c r="AM1211" s="37" t="s">
        <v>2567</v>
      </c>
      <c r="AN1211" s="37">
        <v>0.98385999999999996</v>
      </c>
      <c r="AO1211" s="37" t="s">
        <v>68</v>
      </c>
      <c r="AP1211" s="37"/>
      <c r="AQ1211" s="37"/>
      <c r="AR1211" s="37" t="s">
        <v>68</v>
      </c>
      <c r="AS1211" s="37"/>
      <c r="AT1211" s="37"/>
      <c r="AU1211" s="37" t="s">
        <v>5089</v>
      </c>
      <c r="AV1211" s="37" t="s">
        <v>5090</v>
      </c>
      <c r="AW1211" s="37">
        <v>2.1516700000000002</v>
      </c>
      <c r="AX1211" s="37" t="s">
        <v>5091</v>
      </c>
      <c r="AY1211" s="37" t="s">
        <v>5092</v>
      </c>
      <c r="AZ1211" s="3">
        <v>36</v>
      </c>
      <c r="BA1211" s="37" t="s">
        <v>60</v>
      </c>
      <c r="BB1211" s="37">
        <v>36</v>
      </c>
      <c r="BC1211" s="37" t="s">
        <v>60</v>
      </c>
      <c r="BD1211" s="37" t="s">
        <v>60</v>
      </c>
      <c r="BE1211" s="37" t="s">
        <v>60</v>
      </c>
      <c r="BF1211" s="37" t="str">
        <f>IFERROR(VLOOKUP(Data_Power_app[[#This Row],[PRO ODER]],'Result'!H:J,3,0),"")</f>
        <v>LAMINATION 4</v>
      </c>
      <c r="BG1211" s="11" t="str">
        <f>IFERROR(VLOOKUP(Data_Power_app[[#This Row],[PRO ODER]]&amp;"LAM",'Real Time'!A:E,4,0),"")</f>
        <v>ML-07</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7" t="str">
        <f>IFERROR(VLOOKUP(Data_Power_app[[#This Row],[PRO ODER]],'Xuất-Delay-SLT'!B:C,2,0),"")</f>
        <v/>
      </c>
      <c r="BJ1211" s="37" t="str">
        <f>IFERROR(VLOOKUP(Data_Power_app[[#This Row],[PRO ODER]],'Plan Lean DC'!A:C,3,0),"")</f>
        <v>Line 6, 9</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1288</v>
      </c>
      <c r="B1212" s="37" t="s">
        <v>13971</v>
      </c>
      <c r="C1212" s="37" t="s">
        <v>13972</v>
      </c>
      <c r="D1212" s="37" t="s">
        <v>113</v>
      </c>
      <c r="E1212" s="37" t="s">
        <v>114</v>
      </c>
      <c r="F1212" s="37" t="s">
        <v>72</v>
      </c>
      <c r="G1212" s="37">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5087</v>
      </c>
      <c r="AI1212" s="37" t="s">
        <v>12108</v>
      </c>
      <c r="AJ1212" s="37" t="s">
        <v>74</v>
      </c>
      <c r="AK1212" s="37" t="s">
        <v>98</v>
      </c>
      <c r="AL1212" s="37" t="s">
        <v>2566</v>
      </c>
      <c r="AM1212" s="37" t="s">
        <v>2567</v>
      </c>
      <c r="AN1212" s="37">
        <v>0.98385999999999996</v>
      </c>
      <c r="AO1212" s="37" t="s">
        <v>68</v>
      </c>
      <c r="AP1212" s="37"/>
      <c r="AQ1212" s="37"/>
      <c r="AR1212" s="37" t="s">
        <v>68</v>
      </c>
      <c r="AS1212" s="37"/>
      <c r="AT1212" s="37"/>
      <c r="AU1212" s="37" t="s">
        <v>12109</v>
      </c>
      <c r="AV1212" s="37" t="s">
        <v>12110</v>
      </c>
      <c r="AW1212" s="37">
        <v>2.1516700000000002</v>
      </c>
      <c r="AX1212" s="37" t="s">
        <v>5091</v>
      </c>
      <c r="AY1212" s="37" t="s">
        <v>5092</v>
      </c>
      <c r="AZ1212" s="3">
        <v>36</v>
      </c>
      <c r="BA1212" s="37" t="s">
        <v>60</v>
      </c>
      <c r="BB1212" s="37">
        <v>36</v>
      </c>
      <c r="BC1212" s="37" t="s">
        <v>60</v>
      </c>
      <c r="BD1212" s="37" t="s">
        <v>60</v>
      </c>
      <c r="BE1212" s="37" t="s">
        <v>60</v>
      </c>
      <c r="BF1212" s="37" t="str">
        <f>IFERROR(VLOOKUP(Data_Power_app[[#This Row],[PRO ODER]],'Result'!H:J,3,0),"")</f>
        <v>LAMINATION 3</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1289</v>
      </c>
      <c r="B1213" s="37" t="s">
        <v>12765</v>
      </c>
      <c r="C1213" s="37" t="s">
        <v>12658</v>
      </c>
      <c r="D1213" s="37" t="s">
        <v>113</v>
      </c>
      <c r="E1213" s="37" t="s">
        <v>114</v>
      </c>
      <c r="F1213" s="37" t="s">
        <v>72</v>
      </c>
      <c r="G1213" s="37">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130</v>
      </c>
      <c r="AH1213" s="37" t="s">
        <v>5087</v>
      </c>
      <c r="AI1213" s="37" t="s">
        <v>5088</v>
      </c>
      <c r="AJ1213" s="37" t="s">
        <v>74</v>
      </c>
      <c r="AK1213" s="37" t="s">
        <v>98</v>
      </c>
      <c r="AL1213" s="37" t="s">
        <v>2566</v>
      </c>
      <c r="AM1213" s="37" t="s">
        <v>2567</v>
      </c>
      <c r="AN1213" s="37">
        <v>2.0262899999999999</v>
      </c>
      <c r="AO1213" s="37" t="s">
        <v>68</v>
      </c>
      <c r="AP1213" s="37"/>
      <c r="AQ1213" s="37"/>
      <c r="AR1213" s="37" t="s">
        <v>68</v>
      </c>
      <c r="AS1213" s="37"/>
      <c r="AT1213" s="37"/>
      <c r="AU1213" s="37" t="s">
        <v>5089</v>
      </c>
      <c r="AV1213" s="37" t="s">
        <v>5090</v>
      </c>
      <c r="AW1213" s="37">
        <v>4.4315899999999999</v>
      </c>
      <c r="AX1213" s="37" t="s">
        <v>5091</v>
      </c>
      <c r="AY1213" s="37" t="s">
        <v>5092</v>
      </c>
      <c r="AZ1213" s="3">
        <v>83</v>
      </c>
      <c r="BA1213" s="37" t="s">
        <v>60</v>
      </c>
      <c r="BB1213" s="37">
        <v>83</v>
      </c>
      <c r="BC1213" s="37" t="s">
        <v>60</v>
      </c>
      <c r="BD1213" s="37" t="s">
        <v>60</v>
      </c>
      <c r="BE1213" s="37" t="s">
        <v>60</v>
      </c>
      <c r="BF1213" s="37" t="str">
        <f>IFERROR(VLOOKUP(Data_Power_app[[#This Row],[PRO ODER]],'Result'!H:J,3,0),"")</f>
        <v>LAMINATION 4</v>
      </c>
      <c r="BG1213" s="11" t="str">
        <f>IFERROR(VLOOKUP(Data_Power_app[[#This Row],[PRO ODER]]&amp;"LAM",'Real Time'!A:E,4,0),"")</f>
        <v>ML-07</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7" t="str">
        <f>IFERROR(VLOOKUP(Data_Power_app[[#This Row],[PRO ODER]],'Xuất-Delay-SLT'!B:C,2,0),"")</f>
        <v/>
      </c>
      <c r="BJ1213" s="37" t="str">
        <f>IFERROR(VLOOKUP(Data_Power_app[[#This Row],[PRO ODER]],'Plan Lean DC'!A:C,3,0),"")</f>
        <v>Line 6, 9</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1290</v>
      </c>
      <c r="B1214" s="37" t="s">
        <v>13973</v>
      </c>
      <c r="C1214" s="37" t="s">
        <v>13974</v>
      </c>
      <c r="D1214" s="37" t="s">
        <v>113</v>
      </c>
      <c r="E1214" s="37" t="s">
        <v>114</v>
      </c>
      <c r="F1214" s="37" t="s">
        <v>72</v>
      </c>
      <c r="G1214" s="37">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5087</v>
      </c>
      <c r="AI1214" s="37" t="s">
        <v>12105</v>
      </c>
      <c r="AJ1214" s="37" t="s">
        <v>74</v>
      </c>
      <c r="AK1214" s="37" t="s">
        <v>98</v>
      </c>
      <c r="AL1214" s="37" t="s">
        <v>2566</v>
      </c>
      <c r="AM1214" s="37" t="s">
        <v>2567</v>
      </c>
      <c r="AN1214" s="37">
        <v>1.34538</v>
      </c>
      <c r="AO1214" s="37" t="s">
        <v>68</v>
      </c>
      <c r="AP1214" s="37"/>
      <c r="AQ1214" s="37"/>
      <c r="AR1214" s="37" t="s">
        <v>68</v>
      </c>
      <c r="AS1214" s="37"/>
      <c r="AT1214" s="37"/>
      <c r="AU1214" s="37" t="s">
        <v>11250</v>
      </c>
      <c r="AV1214" s="37" t="s">
        <v>11251</v>
      </c>
      <c r="AW1214" s="37">
        <v>2.9424000000000001</v>
      </c>
      <c r="AX1214" s="37" t="s">
        <v>5091</v>
      </c>
      <c r="AY1214" s="37" t="s">
        <v>5092</v>
      </c>
      <c r="AZ1214" s="3">
        <v>54</v>
      </c>
      <c r="BA1214" s="37" t="s">
        <v>60</v>
      </c>
      <c r="BB1214" s="37">
        <v>54</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1291</v>
      </c>
      <c r="B1215" s="37" t="s">
        <v>13975</v>
      </c>
      <c r="C1215" s="37" t="s">
        <v>13976</v>
      </c>
      <c r="D1215" s="37" t="s">
        <v>113</v>
      </c>
      <c r="E1215" s="37" t="s">
        <v>114</v>
      </c>
      <c r="F1215" s="37" t="s">
        <v>72</v>
      </c>
      <c r="G1215" s="37">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5087</v>
      </c>
      <c r="AI1215" s="37" t="s">
        <v>12108</v>
      </c>
      <c r="AJ1215" s="37" t="s">
        <v>74</v>
      </c>
      <c r="AK1215" s="37" t="s">
        <v>98</v>
      </c>
      <c r="AL1215" s="37" t="s">
        <v>2566</v>
      </c>
      <c r="AM1215" s="37" t="s">
        <v>2567</v>
      </c>
      <c r="AN1215" s="37">
        <v>1.8762300000000001</v>
      </c>
      <c r="AO1215" s="37" t="s">
        <v>68</v>
      </c>
      <c r="AP1215" s="37"/>
      <c r="AQ1215" s="37"/>
      <c r="AR1215" s="37" t="s">
        <v>68</v>
      </c>
      <c r="AS1215" s="37"/>
      <c r="AT1215" s="37"/>
      <c r="AU1215" s="37" t="s">
        <v>12109</v>
      </c>
      <c r="AV1215" s="37" t="s">
        <v>12110</v>
      </c>
      <c r="AW1215" s="37">
        <v>4.10344</v>
      </c>
      <c r="AX1215" s="37" t="s">
        <v>5091</v>
      </c>
      <c r="AY1215" s="37" t="s">
        <v>5092</v>
      </c>
      <c r="AZ1215" s="3">
        <v>77</v>
      </c>
      <c r="BA1215" s="37" t="s">
        <v>60</v>
      </c>
      <c r="BB1215" s="37">
        <v>77</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1292</v>
      </c>
      <c r="B1216" s="37" t="s">
        <v>12121</v>
      </c>
      <c r="C1216" s="37" t="s">
        <v>12122</v>
      </c>
      <c r="D1216" s="37" t="s">
        <v>113</v>
      </c>
      <c r="E1216" s="37" t="s">
        <v>114</v>
      </c>
      <c r="F1216" s="37" t="s">
        <v>72</v>
      </c>
      <c r="G1216" s="37">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5087</v>
      </c>
      <c r="AI1216" s="37" t="s">
        <v>5088</v>
      </c>
      <c r="AJ1216" s="37" t="s">
        <v>74</v>
      </c>
      <c r="AK1216" s="37" t="s">
        <v>98</v>
      </c>
      <c r="AL1216" s="37" t="s">
        <v>2566</v>
      </c>
      <c r="AM1216" s="37" t="s">
        <v>2567</v>
      </c>
      <c r="AN1216" s="37">
        <v>0.15948999999999999</v>
      </c>
      <c r="AO1216" s="37" t="s">
        <v>68</v>
      </c>
      <c r="AP1216" s="37"/>
      <c r="AQ1216" s="37"/>
      <c r="AR1216" s="37" t="s">
        <v>68</v>
      </c>
      <c r="AS1216" s="37"/>
      <c r="AT1216" s="37"/>
      <c r="AU1216" s="37" t="s">
        <v>5089</v>
      </c>
      <c r="AV1216" s="37" t="s">
        <v>5090</v>
      </c>
      <c r="AW1216" s="37">
        <v>0.3488</v>
      </c>
      <c r="AX1216" s="37" t="s">
        <v>5091</v>
      </c>
      <c r="AY1216" s="37" t="s">
        <v>5092</v>
      </c>
      <c r="AZ1216" s="3">
        <v>6</v>
      </c>
      <c r="BA1216" s="37" t="s">
        <v>60</v>
      </c>
      <c r="BB1216" s="37">
        <v>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Line 6, 9</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1293</v>
      </c>
      <c r="B1217" s="37" t="s">
        <v>13977</v>
      </c>
      <c r="C1217" s="37" t="s">
        <v>13978</v>
      </c>
      <c r="D1217" s="37" t="s">
        <v>113</v>
      </c>
      <c r="E1217" s="37" t="s">
        <v>114</v>
      </c>
      <c r="F1217" s="37" t="s">
        <v>72</v>
      </c>
      <c r="G1217" s="37">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5087</v>
      </c>
      <c r="AI1217" s="37" t="s">
        <v>12105</v>
      </c>
      <c r="AJ1217" s="37" t="s">
        <v>74</v>
      </c>
      <c r="AK1217" s="37" t="s">
        <v>98</v>
      </c>
      <c r="AL1217" s="37" t="s">
        <v>2566</v>
      </c>
      <c r="AM1217" s="37" t="s">
        <v>2567</v>
      </c>
      <c r="AN1217" s="37">
        <v>0.15948999999999999</v>
      </c>
      <c r="AO1217" s="37" t="s">
        <v>68</v>
      </c>
      <c r="AP1217" s="37"/>
      <c r="AQ1217" s="37"/>
      <c r="AR1217" s="37" t="s">
        <v>68</v>
      </c>
      <c r="AS1217" s="37"/>
      <c r="AT1217" s="37"/>
      <c r="AU1217" s="37" t="s">
        <v>11250</v>
      </c>
      <c r="AV1217" s="37" t="s">
        <v>11251</v>
      </c>
      <c r="AW1217" s="37">
        <v>0.3488</v>
      </c>
      <c r="AX1217" s="37" t="s">
        <v>5091</v>
      </c>
      <c r="AY1217" s="37" t="s">
        <v>5092</v>
      </c>
      <c r="AZ1217" s="3">
        <v>6</v>
      </c>
      <c r="BA1217" s="37" t="s">
        <v>60</v>
      </c>
      <c r="BB1217" s="37">
        <v>6</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1294</v>
      </c>
      <c r="B1218" s="37" t="s">
        <v>13979</v>
      </c>
      <c r="C1218" s="37" t="s">
        <v>13980</v>
      </c>
      <c r="D1218" s="37" t="s">
        <v>113</v>
      </c>
      <c r="E1218" s="37" t="s">
        <v>114</v>
      </c>
      <c r="F1218" s="37" t="s">
        <v>72</v>
      </c>
      <c r="G1218" s="37">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5087</v>
      </c>
      <c r="AI1218" s="37" t="s">
        <v>12105</v>
      </c>
      <c r="AJ1218" s="37" t="s">
        <v>74</v>
      </c>
      <c r="AK1218" s="37" t="s">
        <v>98</v>
      </c>
      <c r="AL1218" s="37" t="s">
        <v>2566</v>
      </c>
      <c r="AM1218" s="37" t="s">
        <v>2567</v>
      </c>
      <c r="AN1218" s="37">
        <v>0.36593999999999999</v>
      </c>
      <c r="AO1218" s="37" t="s">
        <v>68</v>
      </c>
      <c r="AP1218" s="37"/>
      <c r="AQ1218" s="37"/>
      <c r="AR1218" s="37" t="s">
        <v>68</v>
      </c>
      <c r="AS1218" s="37"/>
      <c r="AT1218" s="37"/>
      <c r="AU1218" s="37" t="s">
        <v>11250</v>
      </c>
      <c r="AV1218" s="37" t="s">
        <v>11251</v>
      </c>
      <c r="AW1218" s="37">
        <v>0.80032999999999999</v>
      </c>
      <c r="AX1218" s="37" t="s">
        <v>5091</v>
      </c>
      <c r="AY1218" s="37" t="s">
        <v>5092</v>
      </c>
      <c r="AZ1218" s="3">
        <v>17</v>
      </c>
      <c r="BA1218" s="37" t="s">
        <v>60</v>
      </c>
      <c r="BB1218" s="37">
        <v>17</v>
      </c>
      <c r="BC1218" s="37" t="s">
        <v>60</v>
      </c>
      <c r="BD1218" s="37" t="s">
        <v>60</v>
      </c>
      <c r="BE1218" s="37" t="s">
        <v>60</v>
      </c>
      <c r="BF1218" s="37" t="str">
        <f>IFERROR(VLOOKUP(Data_Power_app[[#This Row],[PRO ODER]],'Result'!H:J,3,0),"")</f>
        <v>LAMINATION 3</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1295</v>
      </c>
      <c r="B1219" s="37" t="s">
        <v>13981</v>
      </c>
      <c r="C1219" s="37" t="s">
        <v>13982</v>
      </c>
      <c r="D1219" s="37" t="s">
        <v>113</v>
      </c>
      <c r="E1219" s="37" t="s">
        <v>114</v>
      </c>
      <c r="F1219" s="37" t="s">
        <v>72</v>
      </c>
      <c r="G1219" s="37">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5087</v>
      </c>
      <c r="AI1219" s="37" t="s">
        <v>12108</v>
      </c>
      <c r="AJ1219" s="37" t="s">
        <v>74</v>
      </c>
      <c r="AK1219" s="37" t="s">
        <v>98</v>
      </c>
      <c r="AL1219" s="37" t="s">
        <v>2566</v>
      </c>
      <c r="AM1219" s="37" t="s">
        <v>2567</v>
      </c>
      <c r="AN1219" s="37">
        <v>1.0242199999999999</v>
      </c>
      <c r="AO1219" s="37" t="s">
        <v>68</v>
      </c>
      <c r="AP1219" s="37"/>
      <c r="AQ1219" s="37"/>
      <c r="AR1219" s="37" t="s">
        <v>68</v>
      </c>
      <c r="AS1219" s="37"/>
      <c r="AT1219" s="37"/>
      <c r="AU1219" s="37" t="s">
        <v>12109</v>
      </c>
      <c r="AV1219" s="37" t="s">
        <v>12110</v>
      </c>
      <c r="AW1219" s="37">
        <v>2.24004</v>
      </c>
      <c r="AX1219" s="37" t="s">
        <v>5091</v>
      </c>
      <c r="AY1219" s="37" t="s">
        <v>5092</v>
      </c>
      <c r="AZ1219" s="3">
        <v>45</v>
      </c>
      <c r="BA1219" s="37" t="s">
        <v>60</v>
      </c>
      <c r="BB1219" s="37">
        <v>45</v>
      </c>
      <c r="BC1219" s="37" t="s">
        <v>60</v>
      </c>
      <c r="BD1219" s="37" t="s">
        <v>60</v>
      </c>
      <c r="BE1219" s="37" t="s">
        <v>60</v>
      </c>
      <c r="BF1219" s="37" t="str">
        <f>IFERROR(VLOOKUP(Data_Power_app[[#This Row],[PRO ODER]],'Result'!H:J,3,0),"")</f>
        <v>LAMINATION 3</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1296</v>
      </c>
      <c r="B1220" s="37" t="s">
        <v>12766</v>
      </c>
      <c r="C1220" s="37" t="s">
        <v>12659</v>
      </c>
      <c r="D1220" s="37" t="s">
        <v>113</v>
      </c>
      <c r="E1220" s="37" t="s">
        <v>114</v>
      </c>
      <c r="F1220" s="37" t="s">
        <v>72</v>
      </c>
      <c r="G1220" s="37">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130</v>
      </c>
      <c r="AH1220" s="37" t="s">
        <v>5087</v>
      </c>
      <c r="AI1220" s="37" t="s">
        <v>5088</v>
      </c>
      <c r="AJ1220" s="37" t="s">
        <v>74</v>
      </c>
      <c r="AK1220" s="37" t="s">
        <v>98</v>
      </c>
      <c r="AL1220" s="37" t="s">
        <v>2566</v>
      </c>
      <c r="AM1220" s="37" t="s">
        <v>2567</v>
      </c>
      <c r="AN1220" s="37">
        <v>1.0345899999999999</v>
      </c>
      <c r="AO1220" s="37" t="s">
        <v>68</v>
      </c>
      <c r="AP1220" s="37"/>
      <c r="AQ1220" s="37"/>
      <c r="AR1220" s="37" t="s">
        <v>68</v>
      </c>
      <c r="AS1220" s="37"/>
      <c r="AT1220" s="37"/>
      <c r="AU1220" s="37" t="s">
        <v>5089</v>
      </c>
      <c r="AV1220" s="37" t="s">
        <v>5090</v>
      </c>
      <c r="AW1220" s="37">
        <v>2.2627199999999998</v>
      </c>
      <c r="AX1220" s="37" t="s">
        <v>5091</v>
      </c>
      <c r="AY1220" s="37" t="s">
        <v>5092</v>
      </c>
      <c r="AZ1220" s="3">
        <v>46</v>
      </c>
      <c r="BA1220" s="37" t="s">
        <v>60</v>
      </c>
      <c r="BB1220" s="37">
        <v>46</v>
      </c>
      <c r="BC1220" s="37" t="s">
        <v>60</v>
      </c>
      <c r="BD1220" s="37" t="s">
        <v>60</v>
      </c>
      <c r="BE1220" s="37" t="s">
        <v>60</v>
      </c>
      <c r="BF1220" s="37" t="str">
        <f>IFERROR(VLOOKUP(Data_Power_app[[#This Row],[PRO ODER]],'Result'!H:J,3,0),"")</f>
        <v>LAMINATION 4</v>
      </c>
      <c r="BG1220" s="11" t="str">
        <f>IFERROR(VLOOKUP(Data_Power_app[[#This Row],[PRO ODER]]&amp;"LAM",'Real Time'!A:E,4,0),"")</f>
        <v>ML-07</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7" t="str">
        <f>IFERROR(VLOOKUP(Data_Power_app[[#This Row],[PRO ODER]],'Xuất-Delay-SLT'!B:C,2,0),"")</f>
        <v/>
      </c>
      <c r="BJ1220" s="37" t="str">
        <f>IFERROR(VLOOKUP(Data_Power_app[[#This Row],[PRO ODER]],'Plan Lean DC'!A:C,3,0),"")</f>
        <v>Line 6, 9</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1297</v>
      </c>
      <c r="B1221" s="37" t="s">
        <v>13983</v>
      </c>
      <c r="C1221" s="37" t="s">
        <v>13984</v>
      </c>
      <c r="D1221" s="37" t="s">
        <v>113</v>
      </c>
      <c r="E1221" s="37" t="s">
        <v>114</v>
      </c>
      <c r="F1221" s="37" t="s">
        <v>72</v>
      </c>
      <c r="G1221" s="37">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5087</v>
      </c>
      <c r="AI1221" s="37" t="s">
        <v>12108</v>
      </c>
      <c r="AJ1221" s="37" t="s">
        <v>74</v>
      </c>
      <c r="AK1221" s="37" t="s">
        <v>98</v>
      </c>
      <c r="AL1221" s="37" t="s">
        <v>2566</v>
      </c>
      <c r="AM1221" s="37" t="s">
        <v>2567</v>
      </c>
      <c r="AN1221" s="37">
        <v>1.42764</v>
      </c>
      <c r="AO1221" s="37" t="s">
        <v>68</v>
      </c>
      <c r="AP1221" s="37"/>
      <c r="AQ1221" s="37"/>
      <c r="AR1221" s="37" t="s">
        <v>68</v>
      </c>
      <c r="AS1221" s="37"/>
      <c r="AT1221" s="37"/>
      <c r="AU1221" s="37" t="s">
        <v>12109</v>
      </c>
      <c r="AV1221" s="37" t="s">
        <v>12110</v>
      </c>
      <c r="AW1221" s="37">
        <v>3.1223299999999998</v>
      </c>
      <c r="AX1221" s="37" t="s">
        <v>5091</v>
      </c>
      <c r="AY1221" s="37" t="s">
        <v>5092</v>
      </c>
      <c r="AZ1221" s="3">
        <v>60</v>
      </c>
      <c r="BA1221" s="37" t="s">
        <v>60</v>
      </c>
      <c r="BB1221" s="37">
        <v>60</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1298</v>
      </c>
      <c r="B1222" s="37" t="s">
        <v>12767</v>
      </c>
      <c r="C1222" s="37" t="s">
        <v>12660</v>
      </c>
      <c r="D1222" s="37" t="s">
        <v>113</v>
      </c>
      <c r="E1222" s="37" t="s">
        <v>114</v>
      </c>
      <c r="F1222" s="37" t="s">
        <v>72</v>
      </c>
      <c r="G1222" s="37">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130</v>
      </c>
      <c r="AH1222" s="37" t="s">
        <v>5087</v>
      </c>
      <c r="AI1222" s="37" t="s">
        <v>5088</v>
      </c>
      <c r="AJ1222" s="37" t="s">
        <v>74</v>
      </c>
      <c r="AK1222" s="37" t="s">
        <v>98</v>
      </c>
      <c r="AL1222" s="37" t="s">
        <v>2566</v>
      </c>
      <c r="AM1222" s="37" t="s">
        <v>2567</v>
      </c>
      <c r="AN1222" s="37">
        <v>0.85658000000000001</v>
      </c>
      <c r="AO1222" s="37" t="s">
        <v>68</v>
      </c>
      <c r="AP1222" s="37"/>
      <c r="AQ1222" s="37"/>
      <c r="AR1222" s="37" t="s">
        <v>68</v>
      </c>
      <c r="AS1222" s="37"/>
      <c r="AT1222" s="37"/>
      <c r="AU1222" s="37" t="s">
        <v>5089</v>
      </c>
      <c r="AV1222" s="37" t="s">
        <v>5090</v>
      </c>
      <c r="AW1222" s="37">
        <v>1.87337</v>
      </c>
      <c r="AX1222" s="37" t="s">
        <v>5091</v>
      </c>
      <c r="AY1222" s="37" t="s">
        <v>5092</v>
      </c>
      <c r="AZ1222" s="3">
        <v>36</v>
      </c>
      <c r="BA1222" s="37" t="s">
        <v>60</v>
      </c>
      <c r="BB1222" s="37">
        <v>36</v>
      </c>
      <c r="BC1222" s="37" t="s">
        <v>60</v>
      </c>
      <c r="BD1222" s="37" t="s">
        <v>60</v>
      </c>
      <c r="BE1222" s="37" t="s">
        <v>60</v>
      </c>
      <c r="BF1222" s="37" t="str">
        <f>IFERROR(VLOOKUP(Data_Power_app[[#This Row],[PRO ODER]],'Result'!H:J,3,0),"")</f>
        <v>LAMINATION 4</v>
      </c>
      <c r="BG1222" s="11" t="str">
        <f>IFERROR(VLOOKUP(Data_Power_app[[#This Row],[PRO ODER]]&amp;"LAM",'Real Time'!A:E,4,0),"")</f>
        <v>ML-07</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7" t="str">
        <f>IFERROR(VLOOKUP(Data_Power_app[[#This Row],[PRO ODER]],'Xuất-Delay-SLT'!B:C,2,0),"")</f>
        <v/>
      </c>
      <c r="BJ1222" s="37" t="str">
        <f>IFERROR(VLOOKUP(Data_Power_app[[#This Row],[PRO ODER]],'Plan Lean DC'!A:C,3,0),"")</f>
        <v>Line 6, 9</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1299</v>
      </c>
      <c r="B1223" s="37" t="s">
        <v>12123</v>
      </c>
      <c r="C1223" s="37" t="s">
        <v>12124</v>
      </c>
      <c r="D1223" s="37" t="s">
        <v>113</v>
      </c>
      <c r="E1223" s="37" t="s">
        <v>114</v>
      </c>
      <c r="F1223" s="37" t="s">
        <v>72</v>
      </c>
      <c r="G1223" s="37">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5087</v>
      </c>
      <c r="AI1223" s="37" t="s">
        <v>5088</v>
      </c>
      <c r="AJ1223" s="37" t="s">
        <v>74</v>
      </c>
      <c r="AK1223" s="37" t="s">
        <v>98</v>
      </c>
      <c r="AL1223" s="37" t="s">
        <v>2566</v>
      </c>
      <c r="AM1223" s="37" t="s">
        <v>2567</v>
      </c>
      <c r="AN1223" s="37">
        <v>0.30220000000000002</v>
      </c>
      <c r="AO1223" s="37" t="s">
        <v>68</v>
      </c>
      <c r="AP1223" s="37"/>
      <c r="AQ1223" s="37"/>
      <c r="AR1223" s="37" t="s">
        <v>68</v>
      </c>
      <c r="AS1223" s="37"/>
      <c r="AT1223" s="37"/>
      <c r="AU1223" s="37" t="s">
        <v>5089</v>
      </c>
      <c r="AV1223" s="37" t="s">
        <v>5090</v>
      </c>
      <c r="AW1223" s="37">
        <v>0.66091</v>
      </c>
      <c r="AX1223" s="37" t="s">
        <v>5091</v>
      </c>
      <c r="AY1223" s="37" t="s">
        <v>5092</v>
      </c>
      <c r="AZ1223" s="3">
        <v>12</v>
      </c>
      <c r="BA1223" s="37" t="s">
        <v>60</v>
      </c>
      <c r="BB1223" s="37">
        <v>12</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Line 6, 9</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1300</v>
      </c>
      <c r="B1224" s="37" t="s">
        <v>13985</v>
      </c>
      <c r="C1224" s="37" t="s">
        <v>13986</v>
      </c>
      <c r="D1224" s="37" t="s">
        <v>113</v>
      </c>
      <c r="E1224" s="37" t="s">
        <v>114</v>
      </c>
      <c r="F1224" s="37" t="s">
        <v>72</v>
      </c>
      <c r="G1224" s="37">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5087</v>
      </c>
      <c r="AI1224" s="37" t="s">
        <v>12105</v>
      </c>
      <c r="AJ1224" s="37" t="s">
        <v>74</v>
      </c>
      <c r="AK1224" s="37" t="s">
        <v>98</v>
      </c>
      <c r="AL1224" s="37" t="s">
        <v>2566</v>
      </c>
      <c r="AM1224" s="37" t="s">
        <v>2567</v>
      </c>
      <c r="AN1224" s="37">
        <v>1.14212</v>
      </c>
      <c r="AO1224" s="37" t="s">
        <v>68</v>
      </c>
      <c r="AP1224" s="37"/>
      <c r="AQ1224" s="37"/>
      <c r="AR1224" s="37" t="s">
        <v>68</v>
      </c>
      <c r="AS1224" s="37"/>
      <c r="AT1224" s="37"/>
      <c r="AU1224" s="37" t="s">
        <v>11250</v>
      </c>
      <c r="AV1224" s="37" t="s">
        <v>11251</v>
      </c>
      <c r="AW1224" s="37">
        <v>2.4978500000000001</v>
      </c>
      <c r="AX1224" s="37" t="s">
        <v>5091</v>
      </c>
      <c r="AY1224" s="37" t="s">
        <v>5092</v>
      </c>
      <c r="AZ1224" s="3">
        <v>48</v>
      </c>
      <c r="BA1224" s="37" t="s">
        <v>60</v>
      </c>
      <c r="BB1224" s="37">
        <v>48</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1301</v>
      </c>
      <c r="B1225" s="37" t="s">
        <v>13987</v>
      </c>
      <c r="C1225" s="37" t="s">
        <v>13988</v>
      </c>
      <c r="D1225" s="37" t="s">
        <v>113</v>
      </c>
      <c r="E1225" s="37" t="s">
        <v>114</v>
      </c>
      <c r="F1225" s="37" t="s">
        <v>72</v>
      </c>
      <c r="G1225" s="37">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5087</v>
      </c>
      <c r="AI1225" s="37" t="s">
        <v>12105</v>
      </c>
      <c r="AJ1225" s="37" t="s">
        <v>74</v>
      </c>
      <c r="AK1225" s="37" t="s">
        <v>98</v>
      </c>
      <c r="AL1225" s="37" t="s">
        <v>2566</v>
      </c>
      <c r="AM1225" s="37" t="s">
        <v>2567</v>
      </c>
      <c r="AN1225" s="37">
        <v>0.33576</v>
      </c>
      <c r="AO1225" s="37" t="s">
        <v>68</v>
      </c>
      <c r="AP1225" s="37"/>
      <c r="AQ1225" s="37"/>
      <c r="AR1225" s="37" t="s">
        <v>68</v>
      </c>
      <c r="AS1225" s="37"/>
      <c r="AT1225" s="37"/>
      <c r="AU1225" s="37" t="s">
        <v>11250</v>
      </c>
      <c r="AV1225" s="37" t="s">
        <v>11251</v>
      </c>
      <c r="AW1225" s="37">
        <v>0.73431000000000002</v>
      </c>
      <c r="AX1225" s="37" t="s">
        <v>5091</v>
      </c>
      <c r="AY1225" s="37" t="s">
        <v>5092</v>
      </c>
      <c r="AZ1225" s="3">
        <v>14</v>
      </c>
      <c r="BA1225" s="37" t="s">
        <v>60</v>
      </c>
      <c r="BB1225" s="37">
        <v>14</v>
      </c>
      <c r="BC1225" s="37" t="s">
        <v>60</v>
      </c>
      <c r="BD1225" s="37" t="s">
        <v>60</v>
      </c>
      <c r="BE1225" s="37" t="s">
        <v>60</v>
      </c>
      <c r="BF1225" s="37" t="str">
        <f>IFERROR(VLOOKUP(Data_Power_app[[#This Row],[PRO ODER]],'Result'!H:J,3,0),"")</f>
        <v>LAMINATION 3</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1302</v>
      </c>
      <c r="B1226" s="37" t="s">
        <v>13989</v>
      </c>
      <c r="C1226" s="37" t="s">
        <v>13990</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5087</v>
      </c>
      <c r="AI1226" s="37" t="s">
        <v>12108</v>
      </c>
      <c r="AJ1226" s="37" t="s">
        <v>74</v>
      </c>
      <c r="AK1226" s="37" t="s">
        <v>98</v>
      </c>
      <c r="AL1226" s="37" t="s">
        <v>2566</v>
      </c>
      <c r="AM1226" s="37" t="s">
        <v>2567</v>
      </c>
      <c r="AN1226" s="37">
        <v>0.57840999999999998</v>
      </c>
      <c r="AO1226" s="37" t="s">
        <v>68</v>
      </c>
      <c r="AP1226" s="37"/>
      <c r="AQ1226" s="37"/>
      <c r="AR1226" s="37" t="s">
        <v>68</v>
      </c>
      <c r="AS1226" s="37"/>
      <c r="AT1226" s="37"/>
      <c r="AU1226" s="37" t="s">
        <v>12109</v>
      </c>
      <c r="AV1226" s="37" t="s">
        <v>12110</v>
      </c>
      <c r="AW1226" s="37">
        <v>1.26501</v>
      </c>
      <c r="AX1226" s="37" t="s">
        <v>5091</v>
      </c>
      <c r="AY1226" s="37" t="s">
        <v>5092</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1303</v>
      </c>
      <c r="B1227" s="37" t="s">
        <v>12768</v>
      </c>
      <c r="C1227" s="37" t="s">
        <v>12661</v>
      </c>
      <c r="D1227" s="37" t="s">
        <v>113</v>
      </c>
      <c r="E1227" s="37" t="s">
        <v>114</v>
      </c>
      <c r="F1227" s="37" t="s">
        <v>72</v>
      </c>
      <c r="G1227" s="37">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130</v>
      </c>
      <c r="AH1227" s="37" t="s">
        <v>5087</v>
      </c>
      <c r="AI1227" s="37" t="s">
        <v>5088</v>
      </c>
      <c r="AJ1227" s="37" t="s">
        <v>74</v>
      </c>
      <c r="AK1227" s="37" t="s">
        <v>98</v>
      </c>
      <c r="AL1227" s="37" t="s">
        <v>2566</v>
      </c>
      <c r="AM1227" s="37" t="s">
        <v>2567</v>
      </c>
      <c r="AN1227" s="37">
        <v>0.57840999999999998</v>
      </c>
      <c r="AO1227" s="37" t="s">
        <v>68</v>
      </c>
      <c r="AP1227" s="37"/>
      <c r="AQ1227" s="37"/>
      <c r="AR1227" s="37" t="s">
        <v>68</v>
      </c>
      <c r="AS1227" s="37"/>
      <c r="AT1227" s="37"/>
      <c r="AU1227" s="37" t="s">
        <v>5089</v>
      </c>
      <c r="AV1227" s="37" t="s">
        <v>5090</v>
      </c>
      <c r="AW1227" s="37">
        <v>1.26501</v>
      </c>
      <c r="AX1227" s="37" t="s">
        <v>5091</v>
      </c>
      <c r="AY1227" s="37" t="s">
        <v>5092</v>
      </c>
      <c r="AZ1227" s="3">
        <v>24</v>
      </c>
      <c r="BA1227" s="37" t="s">
        <v>60</v>
      </c>
      <c r="BB1227" s="37">
        <v>24</v>
      </c>
      <c r="BC1227" s="37" t="s">
        <v>60</v>
      </c>
      <c r="BD1227" s="37" t="s">
        <v>60</v>
      </c>
      <c r="BE1227" s="37" t="s">
        <v>60</v>
      </c>
      <c r="BF1227" s="37" t="str">
        <f>IFERROR(VLOOKUP(Data_Power_app[[#This Row],[PRO ODER]],'Result'!H:J,3,0),"")</f>
        <v>LAMINATION 4</v>
      </c>
      <c r="BG1227" s="11" t="str">
        <f>IFERROR(VLOOKUP(Data_Power_app[[#This Row],[PRO ODER]]&amp;"LAM",'Real Time'!A:E,4,0),"")</f>
        <v>ML-07</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7" t="str">
        <f>IFERROR(VLOOKUP(Data_Power_app[[#This Row],[PRO ODER]],'Xuất-Delay-SLT'!B:C,2,0),"")</f>
        <v/>
      </c>
      <c r="BJ1227" s="37" t="str">
        <f>IFERROR(VLOOKUP(Data_Power_app[[#This Row],[PRO ODER]],'Plan Lean DC'!A:C,3,0),"")</f>
        <v>Line 6, 9</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1304</v>
      </c>
      <c r="B1228" s="37" t="s">
        <v>13991</v>
      </c>
      <c r="C1228" s="37" t="s">
        <v>13992</v>
      </c>
      <c r="D1228" s="37" t="s">
        <v>113</v>
      </c>
      <c r="E1228" s="37" t="s">
        <v>114</v>
      </c>
      <c r="F1228" s="37" t="s">
        <v>72</v>
      </c>
      <c r="G1228" s="37">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5087</v>
      </c>
      <c r="AI1228" s="37" t="s">
        <v>12105</v>
      </c>
      <c r="AJ1228" s="37" t="s">
        <v>74</v>
      </c>
      <c r="AK1228" s="37" t="s">
        <v>98</v>
      </c>
      <c r="AL1228" s="37" t="s">
        <v>2566</v>
      </c>
      <c r="AM1228" s="37" t="s">
        <v>2567</v>
      </c>
      <c r="AN1228" s="37">
        <v>0.61343000000000003</v>
      </c>
      <c r="AO1228" s="37" t="s">
        <v>68</v>
      </c>
      <c r="AP1228" s="37"/>
      <c r="AQ1228" s="37"/>
      <c r="AR1228" s="37" t="s">
        <v>68</v>
      </c>
      <c r="AS1228" s="37"/>
      <c r="AT1228" s="37"/>
      <c r="AU1228" s="37" t="s">
        <v>11250</v>
      </c>
      <c r="AV1228" s="37" t="s">
        <v>11251</v>
      </c>
      <c r="AW1228" s="37">
        <v>1.34161</v>
      </c>
      <c r="AX1228" s="37" t="s">
        <v>5091</v>
      </c>
      <c r="AY1228" s="37" t="s">
        <v>5092</v>
      </c>
      <c r="AZ1228" s="3">
        <v>24</v>
      </c>
      <c r="BA1228" s="37" t="s">
        <v>60</v>
      </c>
      <c r="BB1228" s="37">
        <v>24</v>
      </c>
      <c r="BC1228" s="37" t="s">
        <v>60</v>
      </c>
      <c r="BD1228" s="37" t="s">
        <v>60</v>
      </c>
      <c r="BE1228" s="37" t="s">
        <v>60</v>
      </c>
      <c r="BF1228" s="37" t="str">
        <f>IFERROR(VLOOKUP(Data_Power_app[[#This Row],[PRO ODER]],'Result'!H:J,3,0),"")</f>
        <v>LAMINATION 3</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1305</v>
      </c>
      <c r="B1229" s="37" t="s">
        <v>12769</v>
      </c>
      <c r="C1229" s="37" t="s">
        <v>12662</v>
      </c>
      <c r="D1229" s="37" t="s">
        <v>113</v>
      </c>
      <c r="E1229" s="37" t="s">
        <v>114</v>
      </c>
      <c r="F1229" s="37" t="s">
        <v>72</v>
      </c>
      <c r="G1229" s="37">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130</v>
      </c>
      <c r="AH1229" s="37" t="s">
        <v>5087</v>
      </c>
      <c r="AI1229" s="37" t="s">
        <v>5088</v>
      </c>
      <c r="AJ1229" s="37" t="s">
        <v>74</v>
      </c>
      <c r="AK1229" s="37" t="s">
        <v>98</v>
      </c>
      <c r="AL1229" s="37" t="s">
        <v>2566</v>
      </c>
      <c r="AM1229" s="37" t="s">
        <v>2567</v>
      </c>
      <c r="AN1229" s="37">
        <v>0.61343000000000003</v>
      </c>
      <c r="AO1229" s="37" t="s">
        <v>68</v>
      </c>
      <c r="AP1229" s="37"/>
      <c r="AQ1229" s="37"/>
      <c r="AR1229" s="37" t="s">
        <v>68</v>
      </c>
      <c r="AS1229" s="37"/>
      <c r="AT1229" s="37"/>
      <c r="AU1229" s="37" t="s">
        <v>5089</v>
      </c>
      <c r="AV1229" s="37" t="s">
        <v>5090</v>
      </c>
      <c r="AW1229" s="37">
        <v>1.34161</v>
      </c>
      <c r="AX1229" s="37" t="s">
        <v>5091</v>
      </c>
      <c r="AY1229" s="37" t="s">
        <v>5092</v>
      </c>
      <c r="AZ1229" s="3">
        <v>24</v>
      </c>
      <c r="BA1229" s="37" t="s">
        <v>60</v>
      </c>
      <c r="BB1229" s="37">
        <v>24</v>
      </c>
      <c r="BC1229" s="37" t="s">
        <v>60</v>
      </c>
      <c r="BD1229" s="37" t="s">
        <v>60</v>
      </c>
      <c r="BE1229" s="37" t="s">
        <v>60</v>
      </c>
      <c r="BF1229" s="37" t="str">
        <f>IFERROR(VLOOKUP(Data_Power_app[[#This Row],[PRO ODER]],'Result'!H:J,3,0),"")</f>
        <v>LAMINATION 4</v>
      </c>
      <c r="BG1229" s="11" t="str">
        <f>IFERROR(VLOOKUP(Data_Power_app[[#This Row],[PRO ODER]]&amp;"LAM",'Real Time'!A:E,4,0),"")</f>
        <v>ML-07</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7" t="str">
        <f>IFERROR(VLOOKUP(Data_Power_app[[#This Row],[PRO ODER]],'Xuất-Delay-SLT'!B:C,2,0),"")</f>
        <v/>
      </c>
      <c r="BJ1229" s="37" t="str">
        <f>IFERROR(VLOOKUP(Data_Power_app[[#This Row],[PRO ODER]],'Plan Lean DC'!A:C,3,0),"")</f>
        <v>Line 6, 9</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1306</v>
      </c>
      <c r="B1230" s="37" t="s">
        <v>13993</v>
      </c>
      <c r="C1230" s="37" t="s">
        <v>13994</v>
      </c>
      <c r="D1230" s="37" t="s">
        <v>113</v>
      </c>
      <c r="E1230" s="37" t="s">
        <v>114</v>
      </c>
      <c r="F1230" s="37" t="s">
        <v>72</v>
      </c>
      <c r="G1230" s="37">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5087</v>
      </c>
      <c r="AI1230" s="37" t="s">
        <v>12108</v>
      </c>
      <c r="AJ1230" s="37" t="s">
        <v>74</v>
      </c>
      <c r="AK1230" s="37" t="s">
        <v>98</v>
      </c>
      <c r="AL1230" s="37" t="s">
        <v>2566</v>
      </c>
      <c r="AM1230" s="37" t="s">
        <v>2567</v>
      </c>
      <c r="AN1230" s="37">
        <v>0.61343000000000003</v>
      </c>
      <c r="AO1230" s="37" t="s">
        <v>68</v>
      </c>
      <c r="AP1230" s="37"/>
      <c r="AQ1230" s="37"/>
      <c r="AR1230" s="37" t="s">
        <v>68</v>
      </c>
      <c r="AS1230" s="37"/>
      <c r="AT1230" s="37"/>
      <c r="AU1230" s="37" t="s">
        <v>12109</v>
      </c>
      <c r="AV1230" s="37" t="s">
        <v>12110</v>
      </c>
      <c r="AW1230" s="37">
        <v>1.34161</v>
      </c>
      <c r="AX1230" s="37" t="s">
        <v>5091</v>
      </c>
      <c r="AY1230" s="37" t="s">
        <v>5092</v>
      </c>
      <c r="AZ1230" s="3">
        <v>24</v>
      </c>
      <c r="BA1230" s="37" t="s">
        <v>60</v>
      </c>
      <c r="BB1230" s="37">
        <v>24</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1307</v>
      </c>
      <c r="B1231" s="37" t="s">
        <v>13995</v>
      </c>
      <c r="C1231" s="37" t="s">
        <v>13996</v>
      </c>
      <c r="D1231" s="37" t="s">
        <v>113</v>
      </c>
      <c r="E1231" s="37" t="s">
        <v>114</v>
      </c>
      <c r="F1231" s="37" t="s">
        <v>72</v>
      </c>
      <c r="G1231" s="37">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5087</v>
      </c>
      <c r="AI1231" s="37" t="s">
        <v>12108</v>
      </c>
      <c r="AJ1231" s="37" t="s">
        <v>74</v>
      </c>
      <c r="AK1231" s="37" t="s">
        <v>98</v>
      </c>
      <c r="AL1231" s="37" t="s">
        <v>2566</v>
      </c>
      <c r="AM1231" s="37" t="s">
        <v>2567</v>
      </c>
      <c r="AN1231" s="37">
        <v>0.89285999999999999</v>
      </c>
      <c r="AO1231" s="37" t="s">
        <v>68</v>
      </c>
      <c r="AP1231" s="37"/>
      <c r="AQ1231" s="37"/>
      <c r="AR1231" s="37" t="s">
        <v>68</v>
      </c>
      <c r="AS1231" s="37"/>
      <c r="AT1231" s="37"/>
      <c r="AU1231" s="37" t="s">
        <v>12109</v>
      </c>
      <c r="AV1231" s="37" t="s">
        <v>12110</v>
      </c>
      <c r="AW1231" s="37">
        <v>1.9527099999999999</v>
      </c>
      <c r="AX1231" s="37" t="s">
        <v>5091</v>
      </c>
      <c r="AY1231" s="37" t="s">
        <v>5092</v>
      </c>
      <c r="AZ1231" s="3">
        <v>37</v>
      </c>
      <c r="BA1231" s="37" t="s">
        <v>60</v>
      </c>
      <c r="BB1231" s="37">
        <v>37</v>
      </c>
      <c r="BC1231" s="37" t="s">
        <v>60</v>
      </c>
      <c r="BD1231" s="37" t="s">
        <v>60</v>
      </c>
      <c r="BE1231" s="37" t="s">
        <v>60</v>
      </c>
      <c r="BF1231" s="37" t="str">
        <f>IFERROR(VLOOKUP(Data_Power_app[[#This Row],[PRO ODER]],'Result'!H:J,3,0),"")</f>
        <v>LAMINATION 3</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1308</v>
      </c>
      <c r="B1232" s="37" t="s">
        <v>12770</v>
      </c>
      <c r="C1232" s="37" t="s">
        <v>12663</v>
      </c>
      <c r="D1232" s="37" t="s">
        <v>113</v>
      </c>
      <c r="E1232" s="37" t="s">
        <v>114</v>
      </c>
      <c r="F1232" s="37" t="s">
        <v>72</v>
      </c>
      <c r="G1232" s="37">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130</v>
      </c>
      <c r="AH1232" s="37" t="s">
        <v>5087</v>
      </c>
      <c r="AI1232" s="37" t="s">
        <v>5088</v>
      </c>
      <c r="AJ1232" s="37" t="s">
        <v>74</v>
      </c>
      <c r="AK1232" s="37" t="s">
        <v>98</v>
      </c>
      <c r="AL1232" s="37" t="s">
        <v>2566</v>
      </c>
      <c r="AM1232" s="37" t="s">
        <v>2567</v>
      </c>
      <c r="AN1232" s="37">
        <v>0.89285999999999999</v>
      </c>
      <c r="AO1232" s="37" t="s">
        <v>68</v>
      </c>
      <c r="AP1232" s="37"/>
      <c r="AQ1232" s="37"/>
      <c r="AR1232" s="37" t="s">
        <v>68</v>
      </c>
      <c r="AS1232" s="37"/>
      <c r="AT1232" s="37"/>
      <c r="AU1232" s="37" t="s">
        <v>5089</v>
      </c>
      <c r="AV1232" s="37" t="s">
        <v>5090</v>
      </c>
      <c r="AW1232" s="37">
        <v>1.9527099999999999</v>
      </c>
      <c r="AX1232" s="37" t="s">
        <v>5091</v>
      </c>
      <c r="AY1232" s="37" t="s">
        <v>5092</v>
      </c>
      <c r="AZ1232" s="3">
        <v>37</v>
      </c>
      <c r="BA1232" s="37" t="s">
        <v>60</v>
      </c>
      <c r="BB1232" s="37">
        <v>37</v>
      </c>
      <c r="BC1232" s="37" t="s">
        <v>60</v>
      </c>
      <c r="BD1232" s="37" t="s">
        <v>60</v>
      </c>
      <c r="BE1232" s="37" t="s">
        <v>60</v>
      </c>
      <c r="BF1232" s="37" t="str">
        <f>IFERROR(VLOOKUP(Data_Power_app[[#This Row],[PRO ODER]],'Result'!H:J,3,0),"")</f>
        <v>LAMINATION 4</v>
      </c>
      <c r="BG1232" s="11" t="str">
        <f>IFERROR(VLOOKUP(Data_Power_app[[#This Row],[PRO ODER]]&amp;"LAM",'Real Time'!A:E,4,0),"")</f>
        <v>ML-07</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7" t="str">
        <f>IFERROR(VLOOKUP(Data_Power_app[[#This Row],[PRO ODER]],'Xuất-Delay-SLT'!B:C,2,0),"")</f>
        <v/>
      </c>
      <c r="BJ1232" s="37" t="str">
        <f>IFERROR(VLOOKUP(Data_Power_app[[#This Row],[PRO ODER]],'Plan Lean DC'!A:C,3,0),"")</f>
        <v>Line 6, 9</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1309</v>
      </c>
      <c r="B1233" s="37" t="s">
        <v>13997</v>
      </c>
      <c r="C1233" s="37" t="s">
        <v>13998</v>
      </c>
      <c r="D1233" s="37" t="s">
        <v>113</v>
      </c>
      <c r="E1233" s="37" t="s">
        <v>114</v>
      </c>
      <c r="F1233" s="37" t="s">
        <v>72</v>
      </c>
      <c r="G1233" s="37">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5087</v>
      </c>
      <c r="AI1233" s="37" t="s">
        <v>12105</v>
      </c>
      <c r="AJ1233" s="37" t="s">
        <v>74</v>
      </c>
      <c r="AK1233" s="37" t="s">
        <v>98</v>
      </c>
      <c r="AL1233" s="37" t="s">
        <v>2566</v>
      </c>
      <c r="AM1233" s="37" t="s">
        <v>2567</v>
      </c>
      <c r="AN1233" s="37">
        <v>0.89285999999999999</v>
      </c>
      <c r="AO1233" s="37" t="s">
        <v>68</v>
      </c>
      <c r="AP1233" s="37"/>
      <c r="AQ1233" s="37"/>
      <c r="AR1233" s="37" t="s">
        <v>68</v>
      </c>
      <c r="AS1233" s="37"/>
      <c r="AT1233" s="37"/>
      <c r="AU1233" s="37" t="s">
        <v>11250</v>
      </c>
      <c r="AV1233" s="37" t="s">
        <v>11251</v>
      </c>
      <c r="AW1233" s="37">
        <v>1.9527099999999999</v>
      </c>
      <c r="AX1233" s="37" t="s">
        <v>5091</v>
      </c>
      <c r="AY1233" s="37" t="s">
        <v>5092</v>
      </c>
      <c r="AZ1233" s="3">
        <v>37</v>
      </c>
      <c r="BA1233" s="37" t="s">
        <v>60</v>
      </c>
      <c r="BB1233" s="37">
        <v>37</v>
      </c>
      <c r="BC1233" s="37" t="s">
        <v>60</v>
      </c>
      <c r="BD1233" s="37" t="s">
        <v>60</v>
      </c>
      <c r="BE1233" s="37" t="s">
        <v>60</v>
      </c>
      <c r="BF1233" s="37" t="str">
        <f>IFERROR(VLOOKUP(Data_Power_app[[#This Row],[PRO ODER]],'Result'!H:J,3,0),"")</f>
        <v>LAMINATION 3</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1310</v>
      </c>
      <c r="B1234" s="37" t="s">
        <v>13999</v>
      </c>
      <c r="C1234" s="37" t="s">
        <v>14000</v>
      </c>
      <c r="D1234" s="37" t="s">
        <v>113</v>
      </c>
      <c r="E1234" s="37" t="s">
        <v>114</v>
      </c>
      <c r="F1234" s="37" t="s">
        <v>72</v>
      </c>
      <c r="G1234" s="37">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5087</v>
      </c>
      <c r="AI1234" s="37" t="s">
        <v>12108</v>
      </c>
      <c r="AJ1234" s="37" t="s">
        <v>74</v>
      </c>
      <c r="AK1234" s="37" t="s">
        <v>98</v>
      </c>
      <c r="AL1234" s="37" t="s">
        <v>2566</v>
      </c>
      <c r="AM1234" s="37" t="s">
        <v>2567</v>
      </c>
      <c r="AN1234" s="37">
        <v>0.30947000000000002</v>
      </c>
      <c r="AO1234" s="37" t="s">
        <v>68</v>
      </c>
      <c r="AP1234" s="37"/>
      <c r="AQ1234" s="37"/>
      <c r="AR1234" s="37" t="s">
        <v>68</v>
      </c>
      <c r="AS1234" s="37"/>
      <c r="AT1234" s="37"/>
      <c r="AU1234" s="37" t="s">
        <v>12109</v>
      </c>
      <c r="AV1234" s="37" t="s">
        <v>12110</v>
      </c>
      <c r="AW1234" s="37">
        <v>0.67679999999999996</v>
      </c>
      <c r="AX1234" s="37" t="s">
        <v>5091</v>
      </c>
      <c r="AY1234" s="37" t="s">
        <v>5092</v>
      </c>
      <c r="AZ1234" s="3">
        <v>12</v>
      </c>
      <c r="BA1234" s="37" t="s">
        <v>60</v>
      </c>
      <c r="BB1234" s="37">
        <v>12</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1311</v>
      </c>
      <c r="B1235" s="37" t="s">
        <v>12771</v>
      </c>
      <c r="C1235" s="37" t="s">
        <v>12664</v>
      </c>
      <c r="D1235" s="37" t="s">
        <v>113</v>
      </c>
      <c r="E1235" s="37" t="s">
        <v>114</v>
      </c>
      <c r="F1235" s="37" t="s">
        <v>72</v>
      </c>
      <c r="G1235" s="37">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130</v>
      </c>
      <c r="AH1235" s="37" t="s">
        <v>5087</v>
      </c>
      <c r="AI1235" s="37" t="s">
        <v>5088</v>
      </c>
      <c r="AJ1235" s="37" t="s">
        <v>74</v>
      </c>
      <c r="AK1235" s="37" t="s">
        <v>98</v>
      </c>
      <c r="AL1235" s="37" t="s">
        <v>2566</v>
      </c>
      <c r="AM1235" s="37" t="s">
        <v>2567</v>
      </c>
      <c r="AN1235" s="37">
        <v>0.30947000000000002</v>
      </c>
      <c r="AO1235" s="37" t="s">
        <v>68</v>
      </c>
      <c r="AP1235" s="37"/>
      <c r="AQ1235" s="37"/>
      <c r="AR1235" s="37" t="s">
        <v>68</v>
      </c>
      <c r="AS1235" s="37"/>
      <c r="AT1235" s="37"/>
      <c r="AU1235" s="37" t="s">
        <v>5089</v>
      </c>
      <c r="AV1235" s="37" t="s">
        <v>5090</v>
      </c>
      <c r="AW1235" s="37">
        <v>0.67679999999999996</v>
      </c>
      <c r="AX1235" s="37" t="s">
        <v>5091</v>
      </c>
      <c r="AY1235" s="37" t="s">
        <v>5092</v>
      </c>
      <c r="AZ1235" s="3">
        <v>12</v>
      </c>
      <c r="BA1235" s="37" t="s">
        <v>60</v>
      </c>
      <c r="BB1235" s="37">
        <v>12</v>
      </c>
      <c r="BC1235" s="37" t="s">
        <v>60</v>
      </c>
      <c r="BD1235" s="37" t="s">
        <v>60</v>
      </c>
      <c r="BE1235" s="37" t="s">
        <v>60</v>
      </c>
      <c r="BF1235" s="37" t="str">
        <f>IFERROR(VLOOKUP(Data_Power_app[[#This Row],[PRO ODER]],'Result'!H:J,3,0),"")</f>
        <v>LAMINATION 4</v>
      </c>
      <c r="BG1235" s="11" t="str">
        <f>IFERROR(VLOOKUP(Data_Power_app[[#This Row],[PRO ODER]]&amp;"LAM",'Real Time'!A:E,4,0),"")</f>
        <v>ML-07</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7" t="str">
        <f>IFERROR(VLOOKUP(Data_Power_app[[#This Row],[PRO ODER]],'Xuất-Delay-SLT'!B:C,2,0),"")</f>
        <v/>
      </c>
      <c r="BJ1235" s="37" t="str">
        <f>IFERROR(VLOOKUP(Data_Power_app[[#This Row],[PRO ODER]],'Plan Lean DC'!A:C,3,0),"")</f>
        <v>Line 6, 9</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1312</v>
      </c>
      <c r="B1236" s="37" t="s">
        <v>14001</v>
      </c>
      <c r="C1236" s="37" t="s">
        <v>14002</v>
      </c>
      <c r="D1236" s="37" t="s">
        <v>113</v>
      </c>
      <c r="E1236" s="37" t="s">
        <v>114</v>
      </c>
      <c r="F1236" s="37" t="s">
        <v>72</v>
      </c>
      <c r="G1236" s="37">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5087</v>
      </c>
      <c r="AI1236" s="37" t="s">
        <v>12105</v>
      </c>
      <c r="AJ1236" s="37" t="s">
        <v>74</v>
      </c>
      <c r="AK1236" s="37" t="s">
        <v>98</v>
      </c>
      <c r="AL1236" s="37" t="s">
        <v>2566</v>
      </c>
      <c r="AM1236" s="37" t="s">
        <v>2567</v>
      </c>
      <c r="AN1236" s="37">
        <v>0.30947000000000002</v>
      </c>
      <c r="AO1236" s="37" t="s">
        <v>68</v>
      </c>
      <c r="AP1236" s="37"/>
      <c r="AQ1236" s="37"/>
      <c r="AR1236" s="37" t="s">
        <v>68</v>
      </c>
      <c r="AS1236" s="37"/>
      <c r="AT1236" s="37"/>
      <c r="AU1236" s="37" t="s">
        <v>11250</v>
      </c>
      <c r="AV1236" s="37" t="s">
        <v>11251</v>
      </c>
      <c r="AW1236" s="37">
        <v>0.67679999999999996</v>
      </c>
      <c r="AX1236" s="37" t="s">
        <v>5091</v>
      </c>
      <c r="AY1236" s="37" t="s">
        <v>5092</v>
      </c>
      <c r="AZ1236" s="3">
        <v>12</v>
      </c>
      <c r="BA1236" s="37" t="s">
        <v>60</v>
      </c>
      <c r="BB1236" s="37">
        <v>12</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1313</v>
      </c>
      <c r="B1237" s="37" t="s">
        <v>12772</v>
      </c>
      <c r="C1237" s="37" t="s">
        <v>12665</v>
      </c>
      <c r="D1237" s="37" t="s">
        <v>113</v>
      </c>
      <c r="E1237" s="37" t="s">
        <v>114</v>
      </c>
      <c r="F1237" s="37" t="s">
        <v>72</v>
      </c>
      <c r="G1237" s="37">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5087</v>
      </c>
      <c r="AI1237" s="37" t="s">
        <v>5088</v>
      </c>
      <c r="AJ1237" s="37" t="s">
        <v>74</v>
      </c>
      <c r="AK1237" s="37" t="s">
        <v>98</v>
      </c>
      <c r="AL1237" s="37" t="s">
        <v>2566</v>
      </c>
      <c r="AM1237" s="37" t="s">
        <v>2567</v>
      </c>
      <c r="AN1237" s="37">
        <v>0.95228000000000002</v>
      </c>
      <c r="AO1237" s="37" t="s">
        <v>68</v>
      </c>
      <c r="AP1237" s="37"/>
      <c r="AQ1237" s="37"/>
      <c r="AR1237" s="37" t="s">
        <v>68</v>
      </c>
      <c r="AS1237" s="37"/>
      <c r="AT1237" s="37"/>
      <c r="AU1237" s="37" t="s">
        <v>5089</v>
      </c>
      <c r="AV1237" s="37" t="s">
        <v>5090</v>
      </c>
      <c r="AW1237" s="37">
        <v>2.08264</v>
      </c>
      <c r="AX1237" s="37" t="s">
        <v>5091</v>
      </c>
      <c r="AY1237" s="37" t="s">
        <v>5092</v>
      </c>
      <c r="AZ1237" s="3">
        <v>36</v>
      </c>
      <c r="BA1237" s="37" t="s">
        <v>60</v>
      </c>
      <c r="BB1237" s="37">
        <v>36</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Line 6, 9</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1314</v>
      </c>
      <c r="B1238" s="37" t="s">
        <v>14003</v>
      </c>
      <c r="C1238" s="37" t="s">
        <v>14004</v>
      </c>
      <c r="D1238" s="37" t="s">
        <v>113</v>
      </c>
      <c r="E1238" s="37" t="s">
        <v>114</v>
      </c>
      <c r="F1238" s="37" t="s">
        <v>72</v>
      </c>
      <c r="G1238" s="37">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5087</v>
      </c>
      <c r="AI1238" s="37" t="s">
        <v>12105</v>
      </c>
      <c r="AJ1238" s="37" t="s">
        <v>74</v>
      </c>
      <c r="AK1238" s="37" t="s">
        <v>98</v>
      </c>
      <c r="AL1238" s="37" t="s">
        <v>2566</v>
      </c>
      <c r="AM1238" s="37" t="s">
        <v>2567</v>
      </c>
      <c r="AN1238" s="37">
        <v>0.95228000000000002</v>
      </c>
      <c r="AO1238" s="37" t="s">
        <v>68</v>
      </c>
      <c r="AP1238" s="37"/>
      <c r="AQ1238" s="37"/>
      <c r="AR1238" s="37" t="s">
        <v>68</v>
      </c>
      <c r="AS1238" s="37"/>
      <c r="AT1238" s="37"/>
      <c r="AU1238" s="37" t="s">
        <v>11250</v>
      </c>
      <c r="AV1238" s="37" t="s">
        <v>11251</v>
      </c>
      <c r="AW1238" s="37">
        <v>2.08264</v>
      </c>
      <c r="AX1238" s="37" t="s">
        <v>5091</v>
      </c>
      <c r="AY1238" s="37" t="s">
        <v>5092</v>
      </c>
      <c r="AZ1238" s="3">
        <v>36</v>
      </c>
      <c r="BA1238" s="37" t="s">
        <v>60</v>
      </c>
      <c r="BB1238" s="37">
        <v>36</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1315</v>
      </c>
      <c r="B1239" s="37" t="s">
        <v>14005</v>
      </c>
      <c r="C1239" s="37" t="s">
        <v>14006</v>
      </c>
      <c r="D1239" s="37" t="s">
        <v>113</v>
      </c>
      <c r="E1239" s="37" t="s">
        <v>114</v>
      </c>
      <c r="F1239" s="37" t="s">
        <v>72</v>
      </c>
      <c r="G1239" s="37">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5087</v>
      </c>
      <c r="AI1239" s="37" t="s">
        <v>12108</v>
      </c>
      <c r="AJ1239" s="37" t="s">
        <v>74</v>
      </c>
      <c r="AK1239" s="37" t="s">
        <v>98</v>
      </c>
      <c r="AL1239" s="37" t="s">
        <v>2566</v>
      </c>
      <c r="AM1239" s="37" t="s">
        <v>2567</v>
      </c>
      <c r="AN1239" s="37">
        <v>0.95421999999999996</v>
      </c>
      <c r="AO1239" s="37" t="s">
        <v>68</v>
      </c>
      <c r="AP1239" s="37"/>
      <c r="AQ1239" s="37"/>
      <c r="AR1239" s="37" t="s">
        <v>68</v>
      </c>
      <c r="AS1239" s="37"/>
      <c r="AT1239" s="37"/>
      <c r="AU1239" s="37" t="s">
        <v>12109</v>
      </c>
      <c r="AV1239" s="37" t="s">
        <v>12110</v>
      </c>
      <c r="AW1239" s="37">
        <v>2.0868600000000002</v>
      </c>
      <c r="AX1239" s="37" t="s">
        <v>5091</v>
      </c>
      <c r="AY1239" s="37" t="s">
        <v>5092</v>
      </c>
      <c r="AZ1239" s="3">
        <v>36</v>
      </c>
      <c r="BA1239" s="37" t="s">
        <v>60</v>
      </c>
      <c r="BB1239" s="37">
        <v>36</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1316</v>
      </c>
      <c r="B1240" s="37" t="s">
        <v>14007</v>
      </c>
      <c r="C1240" s="37" t="s">
        <v>14008</v>
      </c>
      <c r="D1240" s="37" t="s">
        <v>113</v>
      </c>
      <c r="E1240" s="37" t="s">
        <v>114</v>
      </c>
      <c r="F1240" s="37" t="s">
        <v>72</v>
      </c>
      <c r="G1240" s="37">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5087</v>
      </c>
      <c r="AI1240" s="37" t="s">
        <v>12108</v>
      </c>
      <c r="AJ1240" s="37" t="s">
        <v>74</v>
      </c>
      <c r="AK1240" s="37" t="s">
        <v>98</v>
      </c>
      <c r="AL1240" s="37" t="s">
        <v>2566</v>
      </c>
      <c r="AM1240" s="37" t="s">
        <v>2567</v>
      </c>
      <c r="AN1240" s="37">
        <v>0.45878000000000002</v>
      </c>
      <c r="AO1240" s="37" t="s">
        <v>68</v>
      </c>
      <c r="AP1240" s="37"/>
      <c r="AQ1240" s="37"/>
      <c r="AR1240" s="37" t="s">
        <v>68</v>
      </c>
      <c r="AS1240" s="37"/>
      <c r="AT1240" s="37"/>
      <c r="AU1240" s="37" t="s">
        <v>12109</v>
      </c>
      <c r="AV1240" s="37" t="s">
        <v>12110</v>
      </c>
      <c r="AW1240" s="37">
        <v>1.00336</v>
      </c>
      <c r="AX1240" s="37" t="s">
        <v>5091</v>
      </c>
      <c r="AY1240" s="37" t="s">
        <v>5092</v>
      </c>
      <c r="AZ1240" s="3">
        <v>18</v>
      </c>
      <c r="BA1240" s="37" t="s">
        <v>60</v>
      </c>
      <c r="BB1240" s="37">
        <v>18</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1317</v>
      </c>
      <c r="B1241" s="37" t="s">
        <v>12773</v>
      </c>
      <c r="C1241" s="37" t="s">
        <v>12666</v>
      </c>
      <c r="D1241" s="37" t="s">
        <v>113</v>
      </c>
      <c r="E1241" s="37" t="s">
        <v>114</v>
      </c>
      <c r="F1241" s="37" t="s">
        <v>72</v>
      </c>
      <c r="G1241" s="37">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130</v>
      </c>
      <c r="AH1241" s="37" t="s">
        <v>5087</v>
      </c>
      <c r="AI1241" s="37" t="s">
        <v>5088</v>
      </c>
      <c r="AJ1241" s="37" t="s">
        <v>74</v>
      </c>
      <c r="AK1241" s="37" t="s">
        <v>98</v>
      </c>
      <c r="AL1241" s="37" t="s">
        <v>2566</v>
      </c>
      <c r="AM1241" s="37" t="s">
        <v>2567</v>
      </c>
      <c r="AN1241" s="37">
        <v>0.45878000000000002</v>
      </c>
      <c r="AO1241" s="37" t="s">
        <v>68</v>
      </c>
      <c r="AP1241" s="37"/>
      <c r="AQ1241" s="37"/>
      <c r="AR1241" s="37" t="s">
        <v>68</v>
      </c>
      <c r="AS1241" s="37"/>
      <c r="AT1241" s="37"/>
      <c r="AU1241" s="37" t="s">
        <v>5089</v>
      </c>
      <c r="AV1241" s="37" t="s">
        <v>5090</v>
      </c>
      <c r="AW1241" s="37">
        <v>1.00336</v>
      </c>
      <c r="AX1241" s="37" t="s">
        <v>5091</v>
      </c>
      <c r="AY1241" s="37" t="s">
        <v>5092</v>
      </c>
      <c r="AZ1241" s="3">
        <v>18</v>
      </c>
      <c r="BA1241" s="37" t="s">
        <v>60</v>
      </c>
      <c r="BB1241" s="37">
        <v>18</v>
      </c>
      <c r="BC1241" s="37" t="s">
        <v>60</v>
      </c>
      <c r="BD1241" s="37" t="s">
        <v>60</v>
      </c>
      <c r="BE1241" s="37" t="s">
        <v>60</v>
      </c>
      <c r="BF1241" s="37" t="str">
        <f>IFERROR(VLOOKUP(Data_Power_app[[#This Row],[PRO ODER]],'Result'!H:J,3,0),"")</f>
        <v>LAMINATION 4</v>
      </c>
      <c r="BG1241" s="11" t="str">
        <f>IFERROR(VLOOKUP(Data_Power_app[[#This Row],[PRO ODER]]&amp;"LAM",'Real Time'!A:E,4,0),"")</f>
        <v>ML-07</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7" t="str">
        <f>IFERROR(VLOOKUP(Data_Power_app[[#This Row],[PRO ODER]],'Xuất-Delay-SLT'!B:C,2,0),"")</f>
        <v/>
      </c>
      <c r="BJ1241" s="37" t="str">
        <f>IFERROR(VLOOKUP(Data_Power_app[[#This Row],[PRO ODER]],'Plan Lean DC'!A:C,3,0),"")</f>
        <v>Line 6, 9</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1318</v>
      </c>
      <c r="B1242" s="37" t="s">
        <v>14009</v>
      </c>
      <c r="C1242" s="37" t="s">
        <v>14010</v>
      </c>
      <c r="D1242" s="37" t="s">
        <v>113</v>
      </c>
      <c r="E1242" s="37" t="s">
        <v>114</v>
      </c>
      <c r="F1242" s="37" t="s">
        <v>72</v>
      </c>
      <c r="G1242" s="37">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5087</v>
      </c>
      <c r="AI1242" s="37" t="s">
        <v>12105</v>
      </c>
      <c r="AJ1242" s="37" t="s">
        <v>74</v>
      </c>
      <c r="AK1242" s="37" t="s">
        <v>98</v>
      </c>
      <c r="AL1242" s="37" t="s">
        <v>2566</v>
      </c>
      <c r="AM1242" s="37" t="s">
        <v>2567</v>
      </c>
      <c r="AN1242" s="37">
        <v>0.22939000000000001</v>
      </c>
      <c r="AO1242" s="37" t="s">
        <v>68</v>
      </c>
      <c r="AP1242" s="37"/>
      <c r="AQ1242" s="37"/>
      <c r="AR1242" s="37" t="s">
        <v>68</v>
      </c>
      <c r="AS1242" s="37"/>
      <c r="AT1242" s="37"/>
      <c r="AU1242" s="37" t="s">
        <v>11250</v>
      </c>
      <c r="AV1242" s="37" t="s">
        <v>11251</v>
      </c>
      <c r="AW1242" s="37">
        <v>0.50166999999999995</v>
      </c>
      <c r="AX1242" s="37" t="s">
        <v>5091</v>
      </c>
      <c r="AY1242" s="37" t="s">
        <v>5092</v>
      </c>
      <c r="AZ1242" s="3">
        <v>9</v>
      </c>
      <c r="BA1242" s="37" t="s">
        <v>60</v>
      </c>
      <c r="BB1242" s="37">
        <v>9</v>
      </c>
      <c r="BC1242" s="37" t="s">
        <v>60</v>
      </c>
      <c r="BD1242" s="37" t="s">
        <v>60</v>
      </c>
      <c r="BE1242" s="37" t="s">
        <v>60</v>
      </c>
      <c r="BF1242" s="37" t="str">
        <f>IFERROR(VLOOKUP(Data_Power_app[[#This Row],[PRO ODER]],'Result'!H:J,3,0),"")</f>
        <v>LAMINATION 3</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1319</v>
      </c>
      <c r="B1243" s="37" t="s">
        <v>14011</v>
      </c>
      <c r="C1243" s="37" t="s">
        <v>14012</v>
      </c>
      <c r="D1243" s="37" t="s">
        <v>113</v>
      </c>
      <c r="E1243" s="37" t="s">
        <v>114</v>
      </c>
      <c r="F1243" s="37" t="s">
        <v>72</v>
      </c>
      <c r="G1243" s="37">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5087</v>
      </c>
      <c r="AI1243" s="37" t="s">
        <v>12108</v>
      </c>
      <c r="AJ1243" s="37" t="s">
        <v>74</v>
      </c>
      <c r="AK1243" s="37" t="s">
        <v>98</v>
      </c>
      <c r="AL1243" s="37" t="s">
        <v>2566</v>
      </c>
      <c r="AM1243" s="37" t="s">
        <v>2567</v>
      </c>
      <c r="AN1243" s="37">
        <v>0.75258999999999998</v>
      </c>
      <c r="AO1243" s="37" t="s">
        <v>68</v>
      </c>
      <c r="AP1243" s="37"/>
      <c r="AQ1243" s="37"/>
      <c r="AR1243" s="37" t="s">
        <v>68</v>
      </c>
      <c r="AS1243" s="37"/>
      <c r="AT1243" s="37"/>
      <c r="AU1243" s="37" t="s">
        <v>12109</v>
      </c>
      <c r="AV1243" s="37" t="s">
        <v>12110</v>
      </c>
      <c r="AW1243" s="37">
        <v>1.64595</v>
      </c>
      <c r="AX1243" s="37" t="s">
        <v>5091</v>
      </c>
      <c r="AY1243" s="37" t="s">
        <v>5092</v>
      </c>
      <c r="AZ1243" s="3">
        <v>30</v>
      </c>
      <c r="BA1243" s="37" t="s">
        <v>60</v>
      </c>
      <c r="BB1243" s="37">
        <v>30</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1320</v>
      </c>
      <c r="B1244" s="37" t="s">
        <v>14013</v>
      </c>
      <c r="C1244" s="37" t="s">
        <v>14014</v>
      </c>
      <c r="D1244" s="37" t="s">
        <v>113</v>
      </c>
      <c r="E1244" s="37" t="s">
        <v>114</v>
      </c>
      <c r="F1244" s="37" t="s">
        <v>72</v>
      </c>
      <c r="G1244" s="37">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5087</v>
      </c>
      <c r="AI1244" s="37" t="s">
        <v>12105</v>
      </c>
      <c r="AJ1244" s="37" t="s">
        <v>74</v>
      </c>
      <c r="AK1244" s="37" t="s">
        <v>98</v>
      </c>
      <c r="AL1244" s="37" t="s">
        <v>2566</v>
      </c>
      <c r="AM1244" s="37" t="s">
        <v>2567</v>
      </c>
      <c r="AN1244" s="37">
        <v>0.30514999999999998</v>
      </c>
      <c r="AO1244" s="37" t="s">
        <v>68</v>
      </c>
      <c r="AP1244" s="37"/>
      <c r="AQ1244" s="37"/>
      <c r="AR1244" s="37" t="s">
        <v>68</v>
      </c>
      <c r="AS1244" s="37"/>
      <c r="AT1244" s="37"/>
      <c r="AU1244" s="37" t="s">
        <v>11250</v>
      </c>
      <c r="AV1244" s="37" t="s">
        <v>11251</v>
      </c>
      <c r="AW1244" s="37">
        <v>0.66737999999999997</v>
      </c>
      <c r="AX1244" s="37" t="s">
        <v>5091</v>
      </c>
      <c r="AY1244" s="37" t="s">
        <v>5092</v>
      </c>
      <c r="AZ1244" s="3">
        <v>12</v>
      </c>
      <c r="BA1244" s="37" t="s">
        <v>60</v>
      </c>
      <c r="BB1244" s="37">
        <v>12</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1321</v>
      </c>
      <c r="B1245" s="37" t="s">
        <v>14015</v>
      </c>
      <c r="C1245" s="37" t="s">
        <v>14016</v>
      </c>
      <c r="D1245" s="37" t="s">
        <v>113</v>
      </c>
      <c r="E1245" s="37" t="s">
        <v>114</v>
      </c>
      <c r="F1245" s="37" t="s">
        <v>72</v>
      </c>
      <c r="G1245" s="37">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5087</v>
      </c>
      <c r="AI1245" s="37" t="s">
        <v>12105</v>
      </c>
      <c r="AJ1245" s="37" t="s">
        <v>74</v>
      </c>
      <c r="AK1245" s="37" t="s">
        <v>98</v>
      </c>
      <c r="AL1245" s="37" t="s">
        <v>2566</v>
      </c>
      <c r="AM1245" s="37" t="s">
        <v>2567</v>
      </c>
      <c r="AN1245" s="37">
        <v>0.28305000000000002</v>
      </c>
      <c r="AO1245" s="37" t="s">
        <v>68</v>
      </c>
      <c r="AP1245" s="37"/>
      <c r="AQ1245" s="37"/>
      <c r="AR1245" s="37" t="s">
        <v>68</v>
      </c>
      <c r="AS1245" s="37"/>
      <c r="AT1245" s="37"/>
      <c r="AU1245" s="37" t="s">
        <v>11250</v>
      </c>
      <c r="AV1245" s="37" t="s">
        <v>11251</v>
      </c>
      <c r="AW1245" s="37">
        <v>0.61907999999999996</v>
      </c>
      <c r="AX1245" s="37" t="s">
        <v>5091</v>
      </c>
      <c r="AY1245" s="37" t="s">
        <v>5092</v>
      </c>
      <c r="AZ1245" s="3">
        <v>12</v>
      </c>
      <c r="BA1245" s="37" t="s">
        <v>60</v>
      </c>
      <c r="BB1245" s="37">
        <v>12</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1322</v>
      </c>
      <c r="B1246" s="37" t="s">
        <v>12774</v>
      </c>
      <c r="C1246" s="37" t="s">
        <v>12667</v>
      </c>
      <c r="D1246" s="37" t="s">
        <v>113</v>
      </c>
      <c r="E1246" s="37" t="s">
        <v>114</v>
      </c>
      <c r="F1246" s="37" t="s">
        <v>72</v>
      </c>
      <c r="G1246" s="37">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5087</v>
      </c>
      <c r="AI1246" s="37" t="s">
        <v>5088</v>
      </c>
      <c r="AJ1246" s="37" t="s">
        <v>74</v>
      </c>
      <c r="AK1246" s="37" t="s">
        <v>98</v>
      </c>
      <c r="AL1246" s="37" t="s">
        <v>2566</v>
      </c>
      <c r="AM1246" s="37" t="s">
        <v>2567</v>
      </c>
      <c r="AN1246" s="37">
        <v>0.28305000000000002</v>
      </c>
      <c r="AO1246" s="37" t="s">
        <v>68</v>
      </c>
      <c r="AP1246" s="37"/>
      <c r="AQ1246" s="37"/>
      <c r="AR1246" s="37" t="s">
        <v>68</v>
      </c>
      <c r="AS1246" s="37"/>
      <c r="AT1246" s="37"/>
      <c r="AU1246" s="37" t="s">
        <v>5089</v>
      </c>
      <c r="AV1246" s="37" t="s">
        <v>5090</v>
      </c>
      <c r="AW1246" s="37">
        <v>0.61907999999999996</v>
      </c>
      <c r="AX1246" s="37" t="s">
        <v>5091</v>
      </c>
      <c r="AY1246" s="37" t="s">
        <v>5092</v>
      </c>
      <c r="AZ1246" s="3">
        <v>12</v>
      </c>
      <c r="BA1246" s="37" t="s">
        <v>60</v>
      </c>
      <c r="BB1246" s="37">
        <v>12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Line 6, 9</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1323</v>
      </c>
      <c r="B1247" s="37" t="s">
        <v>14017</v>
      </c>
      <c r="C1247" s="37" t="s">
        <v>14018</v>
      </c>
      <c r="D1247" s="37" t="s">
        <v>113</v>
      </c>
      <c r="E1247" s="37" t="s">
        <v>114</v>
      </c>
      <c r="F1247" s="37" t="s">
        <v>72</v>
      </c>
      <c r="G1247" s="37">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5087</v>
      </c>
      <c r="AI1247" s="37" t="s">
        <v>12108</v>
      </c>
      <c r="AJ1247" s="37" t="s">
        <v>74</v>
      </c>
      <c r="AK1247" s="37" t="s">
        <v>98</v>
      </c>
      <c r="AL1247" s="37" t="s">
        <v>2566</v>
      </c>
      <c r="AM1247" s="37" t="s">
        <v>2567</v>
      </c>
      <c r="AN1247" s="37">
        <v>0.28305000000000002</v>
      </c>
      <c r="AO1247" s="37" t="s">
        <v>68</v>
      </c>
      <c r="AP1247" s="37"/>
      <c r="AQ1247" s="37"/>
      <c r="AR1247" s="37" t="s">
        <v>68</v>
      </c>
      <c r="AS1247" s="37"/>
      <c r="AT1247" s="37"/>
      <c r="AU1247" s="37" t="s">
        <v>12109</v>
      </c>
      <c r="AV1247" s="37" t="s">
        <v>12110</v>
      </c>
      <c r="AW1247" s="37">
        <v>0.61907999999999996</v>
      </c>
      <c r="AX1247" s="37" t="s">
        <v>5091</v>
      </c>
      <c r="AY1247" s="37" t="s">
        <v>5092</v>
      </c>
      <c r="AZ1247" s="3">
        <v>12</v>
      </c>
      <c r="BA1247" s="37" t="s">
        <v>60</v>
      </c>
      <c r="BB1247" s="37">
        <v>12</v>
      </c>
      <c r="BC1247" s="37" t="s">
        <v>60</v>
      </c>
      <c r="BD1247" s="37" t="s">
        <v>60</v>
      </c>
      <c r="BE1247" s="37" t="s">
        <v>60</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1324</v>
      </c>
      <c r="B1248" s="37" t="s">
        <v>14019</v>
      </c>
      <c r="C1248" s="37" t="s">
        <v>14020</v>
      </c>
      <c r="D1248" s="37" t="s">
        <v>113</v>
      </c>
      <c r="E1248" s="37" t="s">
        <v>114</v>
      </c>
      <c r="F1248" s="37" t="s">
        <v>72</v>
      </c>
      <c r="G1248" s="37">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5087</v>
      </c>
      <c r="AI1248" s="37" t="s">
        <v>12105</v>
      </c>
      <c r="AJ1248" s="37" t="s">
        <v>74</v>
      </c>
      <c r="AK1248" s="37" t="s">
        <v>98</v>
      </c>
      <c r="AL1248" s="37" t="s">
        <v>2566</v>
      </c>
      <c r="AM1248" s="37" t="s">
        <v>2567</v>
      </c>
      <c r="AN1248" s="37">
        <v>0.40350999999999998</v>
      </c>
      <c r="AO1248" s="37" t="s">
        <v>68</v>
      </c>
      <c r="AP1248" s="37"/>
      <c r="AQ1248" s="37"/>
      <c r="AR1248" s="37" t="s">
        <v>68</v>
      </c>
      <c r="AS1248" s="37"/>
      <c r="AT1248" s="37"/>
      <c r="AU1248" s="37" t="s">
        <v>11250</v>
      </c>
      <c r="AV1248" s="37" t="s">
        <v>11251</v>
      </c>
      <c r="AW1248" s="37">
        <v>0.88249999999999995</v>
      </c>
      <c r="AX1248" s="37" t="s">
        <v>5091</v>
      </c>
      <c r="AY1248" s="37" t="s">
        <v>5092</v>
      </c>
      <c r="AZ1248" s="3">
        <v>16</v>
      </c>
      <c r="BA1248" s="37" t="s">
        <v>60</v>
      </c>
      <c r="BB1248" s="37">
        <v>16</v>
      </c>
      <c r="BC1248" s="37" t="s">
        <v>60</v>
      </c>
      <c r="BD1248" s="37" t="s">
        <v>60</v>
      </c>
      <c r="BE1248" s="37" t="s">
        <v>60</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1325</v>
      </c>
      <c r="B1249" s="37" t="s">
        <v>14021</v>
      </c>
      <c r="C1249" s="37" t="s">
        <v>14022</v>
      </c>
      <c r="D1249" s="37" t="s">
        <v>113</v>
      </c>
      <c r="E1249" s="37" t="s">
        <v>114</v>
      </c>
      <c r="F1249" s="37" t="s">
        <v>72</v>
      </c>
      <c r="G1249" s="37">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7" t="s">
        <v>115</v>
      </c>
      <c r="AH1249" s="37" t="s">
        <v>5087</v>
      </c>
      <c r="AI1249" s="37" t="s">
        <v>12108</v>
      </c>
      <c r="AJ1249" s="37" t="s">
        <v>74</v>
      </c>
      <c r="AK1249" s="37" t="s">
        <v>98</v>
      </c>
      <c r="AL1249" s="37" t="s">
        <v>2566</v>
      </c>
      <c r="AM1249" s="37" t="s">
        <v>2567</v>
      </c>
      <c r="AN1249" s="37">
        <v>0.50439000000000001</v>
      </c>
      <c r="AO1249" s="37" t="s">
        <v>68</v>
      </c>
      <c r="AP1249" s="37"/>
      <c r="AQ1249" s="37"/>
      <c r="AR1249" s="37" t="s">
        <v>68</v>
      </c>
      <c r="AS1249" s="37"/>
      <c r="AT1249" s="37"/>
      <c r="AU1249" s="37" t="s">
        <v>12109</v>
      </c>
      <c r="AV1249" s="37" t="s">
        <v>12110</v>
      </c>
      <c r="AW1249" s="37">
        <v>1.1031299999999999</v>
      </c>
      <c r="AX1249" s="37" t="s">
        <v>5091</v>
      </c>
      <c r="AY1249" s="37" t="s">
        <v>5092</v>
      </c>
      <c r="AZ1249" s="3">
        <v>20</v>
      </c>
      <c r="BA1249" s="37" t="s">
        <v>60</v>
      </c>
      <c r="BB1249" s="37">
        <v>20</v>
      </c>
      <c r="BC1249" s="37" t="s">
        <v>60</v>
      </c>
      <c r="BD1249" s="37" t="s">
        <v>60</v>
      </c>
      <c r="BE1249" s="37" t="s">
        <v>60</v>
      </c>
      <c r="BF1249" s="37" t="str">
        <f>IFERROR(VLOOKUP(Data_Power_app[[#This Row],[PRO ODER]],'Result'!H:J,3,0),"")</f>
        <v>LAMINATION 3</v>
      </c>
      <c r="BG1249" s="11"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1326</v>
      </c>
      <c r="B1250" s="37" t="s">
        <v>12775</v>
      </c>
      <c r="C1250" s="37" t="s">
        <v>12668</v>
      </c>
      <c r="D1250" s="37" t="s">
        <v>113</v>
      </c>
      <c r="E1250" s="37" t="s">
        <v>114</v>
      </c>
      <c r="F1250" s="37" t="s">
        <v>72</v>
      </c>
      <c r="G1250" s="37">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7" t="s">
        <v>130</v>
      </c>
      <c r="AH1250" s="37" t="s">
        <v>5087</v>
      </c>
      <c r="AI1250" s="37" t="s">
        <v>5088</v>
      </c>
      <c r="AJ1250" s="37" t="s">
        <v>74</v>
      </c>
      <c r="AK1250" s="37" t="s">
        <v>98</v>
      </c>
      <c r="AL1250" s="37" t="s">
        <v>2566</v>
      </c>
      <c r="AM1250" s="37" t="s">
        <v>2567</v>
      </c>
      <c r="AN1250" s="37">
        <v>0.55483000000000005</v>
      </c>
      <c r="AO1250" s="37" t="s">
        <v>68</v>
      </c>
      <c r="AP1250" s="37"/>
      <c r="AQ1250" s="37"/>
      <c r="AR1250" s="37" t="s">
        <v>68</v>
      </c>
      <c r="AS1250" s="37"/>
      <c r="AT1250" s="37"/>
      <c r="AU1250" s="37" t="s">
        <v>5089</v>
      </c>
      <c r="AV1250" s="37" t="s">
        <v>5090</v>
      </c>
      <c r="AW1250" s="37">
        <v>1.2134499999999999</v>
      </c>
      <c r="AX1250" s="37" t="s">
        <v>5091</v>
      </c>
      <c r="AY1250" s="37" t="s">
        <v>5092</v>
      </c>
      <c r="AZ1250" s="3">
        <v>22</v>
      </c>
      <c r="BA1250" s="37" t="s">
        <v>60</v>
      </c>
      <c r="BB1250" s="37">
        <v>22</v>
      </c>
      <c r="BC1250" s="37" t="s">
        <v>60</v>
      </c>
      <c r="BD1250" s="37" t="s">
        <v>60</v>
      </c>
      <c r="BE1250" s="37" t="s">
        <v>60</v>
      </c>
      <c r="BF1250" s="37" t="str">
        <f>IFERROR(VLOOKUP(Data_Power_app[[#This Row],[PRO ODER]],'Result'!H:J,3,0),"")</f>
        <v>LAMINATION 4</v>
      </c>
      <c r="BG1250" s="11" t="str">
        <f>IFERROR(VLOOKUP(Data_Power_app[[#This Row],[PRO ODER]]&amp;"LAM",'Real Time'!A:E,4,0),"")</f>
        <v>ML-07</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Line 6, 9</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1327</v>
      </c>
      <c r="B1251" s="37" t="s">
        <v>14023</v>
      </c>
      <c r="C1251" s="37" t="s">
        <v>14024</v>
      </c>
      <c r="D1251" s="37" t="s">
        <v>84</v>
      </c>
      <c r="E1251" s="37" t="s">
        <v>174</v>
      </c>
      <c r="F1251" s="37" t="s">
        <v>72</v>
      </c>
      <c r="G1251" s="37">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7" t="s">
        <v>115</v>
      </c>
      <c r="AH1251" s="37" t="s">
        <v>175</v>
      </c>
      <c r="AI1251" s="37" t="s">
        <v>1339</v>
      </c>
      <c r="AJ1251" s="37" t="s">
        <v>74</v>
      </c>
      <c r="AK1251" s="37" t="s">
        <v>65</v>
      </c>
      <c r="AL1251" s="37" t="s">
        <v>140</v>
      </c>
      <c r="AM1251" s="37" t="s">
        <v>141</v>
      </c>
      <c r="AN1251" s="37">
        <v>197.8013</v>
      </c>
      <c r="AO1251" s="37" t="s">
        <v>68</v>
      </c>
      <c r="AP1251" s="37"/>
      <c r="AQ1251" s="37"/>
      <c r="AR1251" s="37" t="s">
        <v>68</v>
      </c>
      <c r="AS1251" s="37"/>
      <c r="AT1251" s="37"/>
      <c r="AU1251" s="37" t="s">
        <v>215</v>
      </c>
      <c r="AV1251" s="37" t="s">
        <v>216</v>
      </c>
      <c r="AW1251" s="37">
        <v>432.57897000000003</v>
      </c>
      <c r="AX1251" s="37" t="s">
        <v>176</v>
      </c>
      <c r="AY1251" s="37" t="s">
        <v>177</v>
      </c>
      <c r="AZ1251" s="3">
        <v>8917</v>
      </c>
      <c r="BA1251" s="37" t="s">
        <v>178</v>
      </c>
      <c r="BB1251" s="37">
        <v>8917</v>
      </c>
      <c r="BC1251" s="37" t="s">
        <v>60</v>
      </c>
      <c r="BD1251" s="37" t="s">
        <v>60</v>
      </c>
      <c r="BE1251" s="37" t="s">
        <v>179</v>
      </c>
      <c r="BF1251" s="37" t="str">
        <f>IFERROR(VLOOKUP(Data_Power_app[[#This Row],[PRO ODER]],'Result'!H:J,3,0),"")</f>
        <v>LAMINATION 3</v>
      </c>
      <c r="BG1251" s="11" t="str">
        <f>IFERROR(VLOOKUP(Data_Power_app[[#This Row],[PRO ODER]]&amp;"LAM",'Real Time'!A:E,4,0),"")</f>
        <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1328</v>
      </c>
      <c r="B1252" s="37" t="s">
        <v>14025</v>
      </c>
      <c r="C1252" s="37" t="s">
        <v>14026</v>
      </c>
      <c r="D1252" s="37" t="s">
        <v>84</v>
      </c>
      <c r="E1252" s="37" t="s">
        <v>174</v>
      </c>
      <c r="F1252" s="37" t="s">
        <v>72</v>
      </c>
      <c r="G1252" s="37">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7" t="s">
        <v>115</v>
      </c>
      <c r="AH1252" s="37" t="s">
        <v>175</v>
      </c>
      <c r="AI1252" s="37" t="s">
        <v>3551</v>
      </c>
      <c r="AJ1252" s="37" t="s">
        <v>74</v>
      </c>
      <c r="AK1252" s="37" t="s">
        <v>65</v>
      </c>
      <c r="AL1252" s="37" t="s">
        <v>140</v>
      </c>
      <c r="AM1252" s="37" t="s">
        <v>141</v>
      </c>
      <c r="AN1252" s="37">
        <v>56.258769999999998</v>
      </c>
      <c r="AO1252" s="37" t="s">
        <v>68</v>
      </c>
      <c r="AP1252" s="37"/>
      <c r="AQ1252" s="37"/>
      <c r="AR1252" s="37" t="s">
        <v>68</v>
      </c>
      <c r="AS1252" s="37"/>
      <c r="AT1252" s="37"/>
      <c r="AU1252" s="37" t="s">
        <v>255</v>
      </c>
      <c r="AV1252" s="37" t="s">
        <v>256</v>
      </c>
      <c r="AW1252" s="37">
        <v>123.02206</v>
      </c>
      <c r="AX1252" s="37" t="s">
        <v>176</v>
      </c>
      <c r="AY1252" s="37" t="s">
        <v>177</v>
      </c>
      <c r="AZ1252" s="3">
        <v>2473</v>
      </c>
      <c r="BA1252" s="37" t="s">
        <v>178</v>
      </c>
      <c r="BB1252" s="37">
        <v>2473</v>
      </c>
      <c r="BC1252" s="37" t="s">
        <v>60</v>
      </c>
      <c r="BD1252" s="37" t="s">
        <v>60</v>
      </c>
      <c r="BE1252" s="37" t="s">
        <v>179</v>
      </c>
      <c r="BF1252" s="37" t="str">
        <f>IFERROR(VLOOKUP(Data_Power_app[[#This Row],[PRO ODER]],'Result'!H:J,3,0),"")</f>
        <v>LAMINATION 3</v>
      </c>
      <c r="BG1252" s="11" t="str">
        <f>IFERROR(VLOOKUP(Data_Power_app[[#This Row],[PRO ODER]]&amp;"LAM",'Real Time'!A:E,4,0),"")</f>
        <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1329</v>
      </c>
      <c r="B1253" s="37" t="s">
        <v>6175</v>
      </c>
      <c r="C1253" s="37" t="s">
        <v>6176</v>
      </c>
      <c r="D1253" s="37" t="s">
        <v>237</v>
      </c>
      <c r="E1253" s="37" t="s">
        <v>238</v>
      </c>
      <c r="F1253" s="37" t="s">
        <v>59</v>
      </c>
      <c r="G1253" s="37">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7" t="s">
        <v>760</v>
      </c>
      <c r="AH1253" s="37" t="s">
        <v>239</v>
      </c>
      <c r="AI1253" s="37" t="s">
        <v>3376</v>
      </c>
      <c r="AJ1253" s="37" t="s">
        <v>240</v>
      </c>
      <c r="AK1253" s="37" t="s">
        <v>65</v>
      </c>
      <c r="AL1253" s="37" t="s">
        <v>241</v>
      </c>
      <c r="AM1253" s="37" t="s">
        <v>242</v>
      </c>
      <c r="AN1253" s="37">
        <v>2.91717</v>
      </c>
      <c r="AO1253" s="37" t="s">
        <v>68</v>
      </c>
      <c r="AP1253" s="37"/>
      <c r="AQ1253" s="37"/>
      <c r="AR1253" s="37" t="s">
        <v>68</v>
      </c>
      <c r="AS1253" s="37"/>
      <c r="AT1253" s="37"/>
      <c r="AU1253" s="37" t="s">
        <v>296</v>
      </c>
      <c r="AV1253" s="37" t="s">
        <v>297</v>
      </c>
      <c r="AW1253" s="37">
        <v>10.84614</v>
      </c>
      <c r="AX1253" s="37" t="s">
        <v>3377</v>
      </c>
      <c r="AY1253" s="37" t="s">
        <v>3378</v>
      </c>
      <c r="AZ1253" s="3">
        <v>142</v>
      </c>
      <c r="BA1253" s="37" t="s">
        <v>60</v>
      </c>
      <c r="BB1253" s="37">
        <v>142</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1330</v>
      </c>
      <c r="B1254" s="37" t="s">
        <v>11459</v>
      </c>
      <c r="C1254" s="37" t="s">
        <v>9026</v>
      </c>
      <c r="D1254" s="37" t="s">
        <v>237</v>
      </c>
      <c r="E1254" s="37" t="s">
        <v>238</v>
      </c>
      <c r="F1254" s="37" t="s">
        <v>59</v>
      </c>
      <c r="G1254" s="37">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7" t="s">
        <v>86</v>
      </c>
      <c r="AH1254" s="37" t="s">
        <v>239</v>
      </c>
      <c r="AI1254" s="37" t="s">
        <v>446</v>
      </c>
      <c r="AJ1254" s="37" t="s">
        <v>240</v>
      </c>
      <c r="AK1254" s="37" t="s">
        <v>98</v>
      </c>
      <c r="AL1254" s="37" t="s">
        <v>241</v>
      </c>
      <c r="AM1254" s="37" t="s">
        <v>242</v>
      </c>
      <c r="AN1254" s="37">
        <v>8.5042600000000004</v>
      </c>
      <c r="AO1254" s="37" t="s">
        <v>68</v>
      </c>
      <c r="AP1254" s="37"/>
      <c r="AQ1254" s="37"/>
      <c r="AR1254" s="37" t="s">
        <v>68</v>
      </c>
      <c r="AS1254" s="37"/>
      <c r="AT1254" s="37"/>
      <c r="AU1254" s="37" t="s">
        <v>296</v>
      </c>
      <c r="AV1254" s="37" t="s">
        <v>297</v>
      </c>
      <c r="AW1254" s="37">
        <v>31.62039</v>
      </c>
      <c r="AX1254" s="37" t="s">
        <v>447</v>
      </c>
      <c r="AY1254" s="37" t="s">
        <v>448</v>
      </c>
      <c r="AZ1254" s="3">
        <v>358</v>
      </c>
      <c r="BA1254" s="37" t="s">
        <v>60</v>
      </c>
      <c r="BB1254" s="37">
        <v>358</v>
      </c>
      <c r="BC1254" s="37" t="s">
        <v>60</v>
      </c>
      <c r="BD1254" s="37" t="s">
        <v>60</v>
      </c>
      <c r="BE1254" s="37" t="s">
        <v>60</v>
      </c>
      <c r="BF1254" s="37" t="str">
        <f>IFERROR(VLOOKUP(Data_Power_app[[#This Row],[PRO ODER]],'Result'!H:J,3,0),"")</f>
        <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1331</v>
      </c>
      <c r="B1255" s="37" t="s">
        <v>6177</v>
      </c>
      <c r="C1255" s="37" t="s">
        <v>6178</v>
      </c>
      <c r="D1255" s="37" t="s">
        <v>237</v>
      </c>
      <c r="E1255" s="37" t="s">
        <v>238</v>
      </c>
      <c r="F1255" s="37" t="s">
        <v>59</v>
      </c>
      <c r="G1255" s="37">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7" t="s">
        <v>760</v>
      </c>
      <c r="AH1255" s="37" t="s">
        <v>239</v>
      </c>
      <c r="AI1255" s="37" t="s">
        <v>3376</v>
      </c>
      <c r="AJ1255" s="37" t="s">
        <v>240</v>
      </c>
      <c r="AK1255" s="37" t="s">
        <v>65</v>
      </c>
      <c r="AL1255" s="37" t="s">
        <v>241</v>
      </c>
      <c r="AM1255" s="37" t="s">
        <v>242</v>
      </c>
      <c r="AN1255" s="37">
        <v>3.5156000000000001</v>
      </c>
      <c r="AO1255" s="37" t="s">
        <v>68</v>
      </c>
      <c r="AP1255" s="37"/>
      <c r="AQ1255" s="37"/>
      <c r="AR1255" s="37" t="s">
        <v>68</v>
      </c>
      <c r="AS1255" s="37"/>
      <c r="AT1255" s="37"/>
      <c r="AU1255" s="37" t="s">
        <v>296</v>
      </c>
      <c r="AV1255" s="37" t="s">
        <v>297</v>
      </c>
      <c r="AW1255" s="37">
        <v>13.07099</v>
      </c>
      <c r="AX1255" s="37" t="s">
        <v>3377</v>
      </c>
      <c r="AY1255" s="37" t="s">
        <v>3378</v>
      </c>
      <c r="AZ1255" s="3">
        <v>172</v>
      </c>
      <c r="BA1255" s="37" t="s">
        <v>60</v>
      </c>
      <c r="BB1255" s="37">
        <v>172</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LEANLINE1_2</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1332</v>
      </c>
      <c r="B1256" s="37" t="s">
        <v>6179</v>
      </c>
      <c r="C1256" s="37" t="s">
        <v>6180</v>
      </c>
      <c r="D1256" s="37" t="s">
        <v>237</v>
      </c>
      <c r="E1256" s="37" t="s">
        <v>238</v>
      </c>
      <c r="F1256" s="37" t="s">
        <v>59</v>
      </c>
      <c r="G1256" s="37">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c r="AB1256" s="4" t="s">
        <v>60</v>
      </c>
      <c r="AC1256" s="4">
        <v>45836</v>
      </c>
      <c r="AD1256" s="4">
        <v>45836</v>
      </c>
      <c r="AE1256" s="4">
        <v>45839</v>
      </c>
      <c r="AF1256" s="4"/>
      <c r="AG1256" s="37" t="s">
        <v>95</v>
      </c>
      <c r="AH1256" s="37" t="s">
        <v>239</v>
      </c>
      <c r="AI1256" s="37" t="s">
        <v>3376</v>
      </c>
      <c r="AJ1256" s="37" t="s">
        <v>240</v>
      </c>
      <c r="AK1256" s="37" t="s">
        <v>65</v>
      </c>
      <c r="AL1256" s="37" t="s">
        <v>241</v>
      </c>
      <c r="AM1256" s="37" t="s">
        <v>242</v>
      </c>
      <c r="AN1256" s="37">
        <v>6.5144500000000001</v>
      </c>
      <c r="AO1256" s="37" t="s">
        <v>68</v>
      </c>
      <c r="AP1256" s="37"/>
      <c r="AQ1256" s="37"/>
      <c r="AR1256" s="37" t="s">
        <v>68</v>
      </c>
      <c r="AS1256" s="37"/>
      <c r="AT1256" s="37"/>
      <c r="AU1256" s="37" t="s">
        <v>296</v>
      </c>
      <c r="AV1256" s="37" t="s">
        <v>297</v>
      </c>
      <c r="AW1256" s="37">
        <v>24.22062</v>
      </c>
      <c r="AX1256" s="37" t="s">
        <v>3377</v>
      </c>
      <c r="AY1256" s="37" t="s">
        <v>3378</v>
      </c>
      <c r="AZ1256" s="3">
        <v>322</v>
      </c>
      <c r="BA1256" s="37" t="s">
        <v>60</v>
      </c>
      <c r="BB1256" s="37">
        <v>322</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LEANLINE1_2</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1333</v>
      </c>
      <c r="B1257" s="37" t="s">
        <v>6237</v>
      </c>
      <c r="C1257" s="37" t="s">
        <v>6238</v>
      </c>
      <c r="D1257" s="37" t="s">
        <v>237</v>
      </c>
      <c r="E1257" s="37" t="s">
        <v>238</v>
      </c>
      <c r="F1257" s="37" t="s">
        <v>59</v>
      </c>
      <c r="G1257" s="37">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7" t="s">
        <v>62</v>
      </c>
      <c r="AH1257" s="37" t="s">
        <v>239</v>
      </c>
      <c r="AI1257" s="37" t="s">
        <v>3376</v>
      </c>
      <c r="AJ1257" s="37" t="s">
        <v>240</v>
      </c>
      <c r="AK1257" s="37" t="s">
        <v>65</v>
      </c>
      <c r="AL1257" s="37" t="s">
        <v>241</v>
      </c>
      <c r="AM1257" s="37" t="s">
        <v>242</v>
      </c>
      <c r="AN1257" s="37">
        <v>4.1820599999999999</v>
      </c>
      <c r="AO1257" s="37" t="s">
        <v>68</v>
      </c>
      <c r="AP1257" s="37"/>
      <c r="AQ1257" s="37"/>
      <c r="AR1257" s="37" t="s">
        <v>68</v>
      </c>
      <c r="AS1257" s="37"/>
      <c r="AT1257" s="37"/>
      <c r="AU1257" s="37" t="s">
        <v>296</v>
      </c>
      <c r="AV1257" s="37" t="s">
        <v>297</v>
      </c>
      <c r="AW1257" s="37">
        <v>15.548730000000001</v>
      </c>
      <c r="AX1257" s="37" t="s">
        <v>3377</v>
      </c>
      <c r="AY1257" s="37" t="s">
        <v>3378</v>
      </c>
      <c r="AZ1257" s="3">
        <v>208</v>
      </c>
      <c r="BA1257" s="37" t="s">
        <v>60</v>
      </c>
      <c r="BB1257" s="37">
        <v>208</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LEANLINE1_2</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1334</v>
      </c>
      <c r="B1258" s="37" t="s">
        <v>6181</v>
      </c>
      <c r="C1258" s="37" t="s">
        <v>6182</v>
      </c>
      <c r="D1258" s="37" t="s">
        <v>237</v>
      </c>
      <c r="E1258" s="37" t="s">
        <v>238</v>
      </c>
      <c r="F1258" s="37" t="s">
        <v>59</v>
      </c>
      <c r="G1258" s="37">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7" t="s">
        <v>95</v>
      </c>
      <c r="AH1258" s="37" t="s">
        <v>239</v>
      </c>
      <c r="AI1258" s="37" t="s">
        <v>3376</v>
      </c>
      <c r="AJ1258" s="37" t="s">
        <v>240</v>
      </c>
      <c r="AK1258" s="37" t="s">
        <v>65</v>
      </c>
      <c r="AL1258" s="37" t="s">
        <v>241</v>
      </c>
      <c r="AM1258" s="37" t="s">
        <v>242</v>
      </c>
      <c r="AN1258" s="37">
        <v>9.0849600000000006</v>
      </c>
      <c r="AO1258" s="37" t="s">
        <v>68</v>
      </c>
      <c r="AP1258" s="37"/>
      <c r="AQ1258" s="37"/>
      <c r="AR1258" s="37" t="s">
        <v>68</v>
      </c>
      <c r="AS1258" s="37"/>
      <c r="AT1258" s="37"/>
      <c r="AU1258" s="37" t="s">
        <v>296</v>
      </c>
      <c r="AV1258" s="37" t="s">
        <v>297</v>
      </c>
      <c r="AW1258" s="37">
        <v>33.777479999999997</v>
      </c>
      <c r="AX1258" s="37" t="s">
        <v>3377</v>
      </c>
      <c r="AY1258" s="37" t="s">
        <v>3378</v>
      </c>
      <c r="AZ1258" s="3">
        <v>454</v>
      </c>
      <c r="BA1258" s="37" t="s">
        <v>60</v>
      </c>
      <c r="BB1258" s="37">
        <v>454</v>
      </c>
      <c r="BC1258" s="37" t="s">
        <v>60</v>
      </c>
      <c r="BD1258" s="37" t="s">
        <v>60</v>
      </c>
      <c r="BE1258" s="37" t="s">
        <v>60</v>
      </c>
      <c r="BF1258" s="37" t="str">
        <f>IFERROR(VLOOKUP(Data_Power_app[[#This Row],[PRO ODER]],'Result'!H:J,3,0),"")</f>
        <v>LAMINATION 6</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1335</v>
      </c>
      <c r="B1259" s="37" t="s">
        <v>6183</v>
      </c>
      <c r="C1259" s="37" t="s">
        <v>6184</v>
      </c>
      <c r="D1259" s="37" t="s">
        <v>237</v>
      </c>
      <c r="E1259" s="37" t="s">
        <v>238</v>
      </c>
      <c r="F1259" s="37" t="s">
        <v>59</v>
      </c>
      <c r="G1259" s="37">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7" t="s">
        <v>269</v>
      </c>
      <c r="AH1259" s="37" t="s">
        <v>239</v>
      </c>
      <c r="AI1259" s="37" t="s">
        <v>3376</v>
      </c>
      <c r="AJ1259" s="37" t="s">
        <v>240</v>
      </c>
      <c r="AK1259" s="37" t="s">
        <v>65</v>
      </c>
      <c r="AL1259" s="37" t="s">
        <v>241</v>
      </c>
      <c r="AM1259" s="37" t="s">
        <v>242</v>
      </c>
      <c r="AN1259" s="37">
        <v>19.468309999999999</v>
      </c>
      <c r="AO1259" s="37" t="s">
        <v>68</v>
      </c>
      <c r="AP1259" s="37"/>
      <c r="AQ1259" s="37"/>
      <c r="AR1259" s="37" t="s">
        <v>68</v>
      </c>
      <c r="AS1259" s="37"/>
      <c r="AT1259" s="37"/>
      <c r="AU1259" s="37" t="s">
        <v>296</v>
      </c>
      <c r="AV1259" s="37" t="s">
        <v>297</v>
      </c>
      <c r="AW1259" s="37">
        <v>72.383439999999993</v>
      </c>
      <c r="AX1259" s="37" t="s">
        <v>3377</v>
      </c>
      <c r="AY1259" s="37" t="s">
        <v>3378</v>
      </c>
      <c r="AZ1259" s="3">
        <v>950</v>
      </c>
      <c r="BA1259" s="37" t="s">
        <v>60</v>
      </c>
      <c r="BB1259" s="37">
        <v>950</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1336</v>
      </c>
      <c r="B1260" s="37" t="s">
        <v>11461</v>
      </c>
      <c r="C1260" s="37" t="s">
        <v>9024</v>
      </c>
      <c r="D1260" s="37" t="s">
        <v>237</v>
      </c>
      <c r="E1260" s="37" t="s">
        <v>238</v>
      </c>
      <c r="F1260" s="37" t="s">
        <v>59</v>
      </c>
      <c r="G1260" s="37">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7" t="s">
        <v>86</v>
      </c>
      <c r="AH1260" s="37" t="s">
        <v>239</v>
      </c>
      <c r="AI1260" s="37" t="s">
        <v>3376</v>
      </c>
      <c r="AJ1260" s="37" t="s">
        <v>240</v>
      </c>
      <c r="AK1260" s="37" t="s">
        <v>65</v>
      </c>
      <c r="AL1260" s="37" t="s">
        <v>241</v>
      </c>
      <c r="AM1260" s="37" t="s">
        <v>242</v>
      </c>
      <c r="AN1260" s="37">
        <v>27.933800000000002</v>
      </c>
      <c r="AO1260" s="37" t="s">
        <v>68</v>
      </c>
      <c r="AP1260" s="37"/>
      <c r="AQ1260" s="37"/>
      <c r="AR1260" s="37" t="s">
        <v>68</v>
      </c>
      <c r="AS1260" s="37"/>
      <c r="AT1260" s="37"/>
      <c r="AU1260" s="37" t="s">
        <v>296</v>
      </c>
      <c r="AV1260" s="37" t="s">
        <v>297</v>
      </c>
      <c r="AW1260" s="37">
        <v>103.8595</v>
      </c>
      <c r="AX1260" s="37" t="s">
        <v>3377</v>
      </c>
      <c r="AY1260" s="37" t="s">
        <v>3378</v>
      </c>
      <c r="AZ1260" s="3">
        <v>1340</v>
      </c>
      <c r="BA1260" s="37" t="s">
        <v>60</v>
      </c>
      <c r="BB1260" s="37">
        <v>1340</v>
      </c>
      <c r="BC1260" s="37" t="s">
        <v>60</v>
      </c>
      <c r="BD1260" s="37" t="s">
        <v>60</v>
      </c>
      <c r="BE1260" s="37" t="s">
        <v>60</v>
      </c>
      <c r="BF1260" s="37" t="str">
        <f>IFERROR(VLOOKUP(Data_Power_app[[#This Row],[PRO ODER]],'Result'!H:J,3,0),"")</f>
        <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1337</v>
      </c>
      <c r="B1261" s="37" t="s">
        <v>6239</v>
      </c>
      <c r="C1261" s="37" t="s">
        <v>6240</v>
      </c>
      <c r="D1261" s="37" t="s">
        <v>237</v>
      </c>
      <c r="E1261" s="37" t="s">
        <v>238</v>
      </c>
      <c r="F1261" s="37" t="s">
        <v>59</v>
      </c>
      <c r="G1261" s="37">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c r="W1261" s="4">
        <v>45833</v>
      </c>
      <c r="X1261" s="4"/>
      <c r="Y1261" s="4" t="s">
        <v>60</v>
      </c>
      <c r="Z1261" s="4">
        <v>45835</v>
      </c>
      <c r="AA1261" s="4"/>
      <c r="AB1261" s="4" t="s">
        <v>60</v>
      </c>
      <c r="AC1261" s="4">
        <v>45836</v>
      </c>
      <c r="AD1261" s="4">
        <v>45836</v>
      </c>
      <c r="AE1261" s="4">
        <v>45839</v>
      </c>
      <c r="AF1261" s="4"/>
      <c r="AG1261" s="37" t="s">
        <v>207</v>
      </c>
      <c r="AH1261" s="37" t="s">
        <v>239</v>
      </c>
      <c r="AI1261" s="37" t="s">
        <v>3376</v>
      </c>
      <c r="AJ1261" s="37" t="s">
        <v>240</v>
      </c>
      <c r="AK1261" s="37" t="s">
        <v>65</v>
      </c>
      <c r="AL1261" s="37" t="s">
        <v>241</v>
      </c>
      <c r="AM1261" s="37" t="s">
        <v>242</v>
      </c>
      <c r="AN1261" s="37">
        <v>45.788609999999998</v>
      </c>
      <c r="AO1261" s="37" t="s">
        <v>68</v>
      </c>
      <c r="AP1261" s="37"/>
      <c r="AQ1261" s="37"/>
      <c r="AR1261" s="37" t="s">
        <v>68</v>
      </c>
      <c r="AS1261" s="37"/>
      <c r="AT1261" s="37"/>
      <c r="AU1261" s="37" t="s">
        <v>296</v>
      </c>
      <c r="AV1261" s="37" t="s">
        <v>297</v>
      </c>
      <c r="AW1261" s="37">
        <v>170.23058</v>
      </c>
      <c r="AX1261" s="37" t="s">
        <v>3377</v>
      </c>
      <c r="AY1261" s="37" t="s">
        <v>3378</v>
      </c>
      <c r="AZ1261" s="3">
        <v>2450</v>
      </c>
      <c r="BA1261" s="37" t="s">
        <v>60</v>
      </c>
      <c r="BB1261" s="37">
        <v>2450</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1338</v>
      </c>
      <c r="B1262" s="37" t="s">
        <v>3395</v>
      </c>
      <c r="C1262" s="37" t="s">
        <v>3396</v>
      </c>
      <c r="D1262" s="37" t="s">
        <v>237</v>
      </c>
      <c r="E1262" s="37" t="s">
        <v>238</v>
      </c>
      <c r="F1262" s="37" t="s">
        <v>59</v>
      </c>
      <c r="G1262" s="37">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7" t="s">
        <v>269</v>
      </c>
      <c r="AH1262" s="37" t="s">
        <v>239</v>
      </c>
      <c r="AI1262" s="37" t="s">
        <v>3376</v>
      </c>
      <c r="AJ1262" s="37" t="s">
        <v>240</v>
      </c>
      <c r="AK1262" s="37" t="s">
        <v>65</v>
      </c>
      <c r="AL1262" s="37" t="s">
        <v>241</v>
      </c>
      <c r="AM1262" s="37" t="s">
        <v>242</v>
      </c>
      <c r="AN1262" s="37">
        <v>15.97268</v>
      </c>
      <c r="AO1262" s="37" t="s">
        <v>68</v>
      </c>
      <c r="AP1262" s="37"/>
      <c r="AQ1262" s="37"/>
      <c r="AR1262" s="37" t="s">
        <v>68</v>
      </c>
      <c r="AS1262" s="37"/>
      <c r="AT1262" s="37"/>
      <c r="AU1262" s="37" t="s">
        <v>296</v>
      </c>
      <c r="AV1262" s="37" t="s">
        <v>297</v>
      </c>
      <c r="AW1262" s="37">
        <v>59.384740000000001</v>
      </c>
      <c r="AX1262" s="37" t="s">
        <v>3377</v>
      </c>
      <c r="AY1262" s="37" t="s">
        <v>3378</v>
      </c>
      <c r="AZ1262" s="3">
        <v>812</v>
      </c>
      <c r="BA1262" s="37" t="s">
        <v>60</v>
      </c>
      <c r="BB1262" s="37">
        <v>812</v>
      </c>
      <c r="BC1262" s="37" t="s">
        <v>60</v>
      </c>
      <c r="BD1262" s="37" t="s">
        <v>60</v>
      </c>
      <c r="BE1262" s="37" t="s">
        <v>60</v>
      </c>
      <c r="BF1262" s="37" t="str">
        <f>IFERROR(VLOOKUP(Data_Power_app[[#This Row],[PRO ODER]],'Result'!H:J,3,0),"")</f>
        <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1339</v>
      </c>
      <c r="B1263" s="37" t="s">
        <v>4484</v>
      </c>
      <c r="C1263" s="37" t="s">
        <v>4485</v>
      </c>
      <c r="D1263" s="37" t="s">
        <v>237</v>
      </c>
      <c r="E1263" s="37" t="s">
        <v>238</v>
      </c>
      <c r="F1263" s="37" t="s">
        <v>59</v>
      </c>
      <c r="G1263" s="37">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c r="AB1263" s="4" t="s">
        <v>60</v>
      </c>
      <c r="AC1263" s="4">
        <v>45835</v>
      </c>
      <c r="AD1263" s="4">
        <v>45836</v>
      </c>
      <c r="AE1263" s="4">
        <v>45839</v>
      </c>
      <c r="AF1263" s="4"/>
      <c r="AG1263" s="37" t="s">
        <v>95</v>
      </c>
      <c r="AH1263" s="37" t="s">
        <v>239</v>
      </c>
      <c r="AI1263" s="37" t="s">
        <v>3376</v>
      </c>
      <c r="AJ1263" s="37" t="s">
        <v>240</v>
      </c>
      <c r="AK1263" s="37" t="s">
        <v>65</v>
      </c>
      <c r="AL1263" s="37" t="s">
        <v>241</v>
      </c>
      <c r="AM1263" s="37" t="s">
        <v>242</v>
      </c>
      <c r="AN1263" s="37">
        <v>10.168530000000001</v>
      </c>
      <c r="AO1263" s="37" t="s">
        <v>68</v>
      </c>
      <c r="AP1263" s="37"/>
      <c r="AQ1263" s="37"/>
      <c r="AR1263" s="37" t="s">
        <v>68</v>
      </c>
      <c r="AS1263" s="37"/>
      <c r="AT1263" s="37"/>
      <c r="AU1263" s="37" t="s">
        <v>296</v>
      </c>
      <c r="AV1263" s="37" t="s">
        <v>297</v>
      </c>
      <c r="AW1263" s="37">
        <v>37.805909999999997</v>
      </c>
      <c r="AX1263" s="37" t="s">
        <v>3377</v>
      </c>
      <c r="AY1263" s="37" t="s">
        <v>3378</v>
      </c>
      <c r="AZ1263" s="3">
        <v>512</v>
      </c>
      <c r="BA1263" s="37" t="s">
        <v>60</v>
      </c>
      <c r="BB1263" s="37">
        <v>512</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1340</v>
      </c>
      <c r="B1264" s="37" t="s">
        <v>6185</v>
      </c>
      <c r="C1264" s="37" t="s">
        <v>6186</v>
      </c>
      <c r="D1264" s="37" t="s">
        <v>237</v>
      </c>
      <c r="E1264" s="37" t="s">
        <v>238</v>
      </c>
      <c r="F1264" s="37" t="s">
        <v>59</v>
      </c>
      <c r="G1264" s="37">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7" t="s">
        <v>62</v>
      </c>
      <c r="AH1264" s="37" t="s">
        <v>239</v>
      </c>
      <c r="AI1264" s="37" t="s">
        <v>3376</v>
      </c>
      <c r="AJ1264" s="37" t="s">
        <v>240</v>
      </c>
      <c r="AK1264" s="37" t="s">
        <v>65</v>
      </c>
      <c r="AL1264" s="37" t="s">
        <v>241</v>
      </c>
      <c r="AM1264" s="37" t="s">
        <v>242</v>
      </c>
      <c r="AN1264" s="37">
        <v>6.0261100000000001</v>
      </c>
      <c r="AO1264" s="37" t="s">
        <v>68</v>
      </c>
      <c r="AP1264" s="37"/>
      <c r="AQ1264" s="37"/>
      <c r="AR1264" s="37" t="s">
        <v>68</v>
      </c>
      <c r="AS1264" s="37"/>
      <c r="AT1264" s="37"/>
      <c r="AU1264" s="37" t="s">
        <v>296</v>
      </c>
      <c r="AV1264" s="37" t="s">
        <v>297</v>
      </c>
      <c r="AW1264" s="37">
        <v>22.404610000000002</v>
      </c>
      <c r="AX1264" s="37" t="s">
        <v>3377</v>
      </c>
      <c r="AY1264" s="37" t="s">
        <v>3378</v>
      </c>
      <c r="AZ1264" s="3">
        <v>304</v>
      </c>
      <c r="BA1264" s="37" t="s">
        <v>60</v>
      </c>
      <c r="BB1264" s="37">
        <v>304</v>
      </c>
      <c r="BC1264" s="37" t="s">
        <v>60</v>
      </c>
      <c r="BD1264" s="37" t="s">
        <v>60</v>
      </c>
      <c r="BE1264" s="37" t="s">
        <v>60</v>
      </c>
      <c r="BF1264" s="37" t="str">
        <f>IFERROR(VLOOKUP(Data_Power_app[[#This Row],[PRO ODER]],'Result'!H:J,3,0),"")</f>
        <v>LAMINATION 6</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1341</v>
      </c>
      <c r="B1265" s="37" t="s">
        <v>4464</v>
      </c>
      <c r="C1265" s="37" t="s">
        <v>4465</v>
      </c>
      <c r="D1265" s="37" t="s">
        <v>237</v>
      </c>
      <c r="E1265" s="37" t="s">
        <v>238</v>
      </c>
      <c r="F1265" s="37" t="s">
        <v>59</v>
      </c>
      <c r="G1265" s="37">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7" t="s">
        <v>62</v>
      </c>
      <c r="AH1265" s="37" t="s">
        <v>239</v>
      </c>
      <c r="AI1265" s="37" t="s">
        <v>4466</v>
      </c>
      <c r="AJ1265" s="37" t="s">
        <v>240</v>
      </c>
      <c r="AK1265" s="37" t="s">
        <v>65</v>
      </c>
      <c r="AL1265" s="37" t="s">
        <v>241</v>
      </c>
      <c r="AM1265" s="37" t="s">
        <v>242</v>
      </c>
      <c r="AN1265" s="37">
        <v>13.66037</v>
      </c>
      <c r="AO1265" s="37" t="s">
        <v>68</v>
      </c>
      <c r="AP1265" s="37"/>
      <c r="AQ1265" s="37"/>
      <c r="AR1265" s="37" t="s">
        <v>68</v>
      </c>
      <c r="AS1265" s="37"/>
      <c r="AT1265" s="37"/>
      <c r="AU1265" s="37" t="s">
        <v>440</v>
      </c>
      <c r="AV1265" s="37" t="s">
        <v>441</v>
      </c>
      <c r="AW1265" s="37">
        <v>50.785359999999997</v>
      </c>
      <c r="AX1265" s="37" t="s">
        <v>4467</v>
      </c>
      <c r="AY1265" s="37" t="s">
        <v>4468</v>
      </c>
      <c r="AZ1265" s="3">
        <v>740</v>
      </c>
      <c r="BA1265" s="37" t="s">
        <v>60</v>
      </c>
      <c r="BB1265" s="37">
        <v>740</v>
      </c>
      <c r="BC1265" s="37" t="s">
        <v>60</v>
      </c>
      <c r="BD1265" s="37" t="s">
        <v>60</v>
      </c>
      <c r="BE1265" s="37" t="s">
        <v>60</v>
      </c>
      <c r="BF1265" s="37" t="str">
        <f>IFERROR(VLOOKUP(Data_Power_app[[#This Row],[PRO ODER]],'Result'!H:J,3,0),"")</f>
        <v>LAMINATION 5</v>
      </c>
      <c r="BG1265" s="11" t="str">
        <f>IFERROR(VLOOKUP(Data_Power_app[[#This Row],[PRO ODER]]&amp;"LAM",'Real Time'!A:E,4,0),"")</f>
        <v>ML-06</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LEANLINE1_2</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1342</v>
      </c>
      <c r="B1266" s="37" t="s">
        <v>6187</v>
      </c>
      <c r="C1266" s="37" t="s">
        <v>6188</v>
      </c>
      <c r="D1266" s="37" t="s">
        <v>237</v>
      </c>
      <c r="E1266" s="37" t="s">
        <v>238</v>
      </c>
      <c r="F1266" s="37" t="s">
        <v>59</v>
      </c>
      <c r="G1266" s="37">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7" t="s">
        <v>269</v>
      </c>
      <c r="AH1266" s="37" t="s">
        <v>239</v>
      </c>
      <c r="AI1266" s="37" t="s">
        <v>4466</v>
      </c>
      <c r="AJ1266" s="37" t="s">
        <v>240</v>
      </c>
      <c r="AK1266" s="37" t="s">
        <v>65</v>
      </c>
      <c r="AL1266" s="37" t="s">
        <v>241</v>
      </c>
      <c r="AM1266" s="37" t="s">
        <v>242</v>
      </c>
      <c r="AN1266" s="37">
        <v>65.042789999999997</v>
      </c>
      <c r="AO1266" s="37" t="s">
        <v>68</v>
      </c>
      <c r="AP1266" s="37"/>
      <c r="AQ1266" s="37"/>
      <c r="AR1266" s="37" t="s">
        <v>68</v>
      </c>
      <c r="AS1266" s="37"/>
      <c r="AT1266" s="37"/>
      <c r="AU1266" s="37" t="s">
        <v>440</v>
      </c>
      <c r="AV1266" s="37" t="s">
        <v>441</v>
      </c>
      <c r="AW1266" s="37">
        <v>241.80538000000001</v>
      </c>
      <c r="AX1266" s="37" t="s">
        <v>4467</v>
      </c>
      <c r="AY1266" s="37" t="s">
        <v>4468</v>
      </c>
      <c r="AZ1266" s="3">
        <v>3616</v>
      </c>
      <c r="BA1266" s="37" t="s">
        <v>60</v>
      </c>
      <c r="BB1266" s="37">
        <v>3616</v>
      </c>
      <c r="BC1266" s="37" t="s">
        <v>60</v>
      </c>
      <c r="BD1266" s="37" t="s">
        <v>60</v>
      </c>
      <c r="BE1266" s="37" t="s">
        <v>60</v>
      </c>
      <c r="BF1266" s="37" t="str">
        <f>IFERROR(VLOOKUP(Data_Power_app[[#This Row],[PRO ODER]],'Result'!H:J,3,0),"")</f>
        <v>LAMINATION 6</v>
      </c>
      <c r="BG1266" s="11" t="str">
        <f>IFERROR(VLOOKUP(Data_Power_app[[#This Row],[PRO ODER]]&amp;"LAM",'Real Time'!A:E,4,0),"")</f>
        <v>ML-06</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1343</v>
      </c>
      <c r="B1267" s="37" t="s">
        <v>4469</v>
      </c>
      <c r="C1267" s="37" t="s">
        <v>4470</v>
      </c>
      <c r="D1267" s="37" t="s">
        <v>237</v>
      </c>
      <c r="E1267" s="37" t="s">
        <v>238</v>
      </c>
      <c r="F1267" s="37" t="s">
        <v>59</v>
      </c>
      <c r="G1267" s="37">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7" t="s">
        <v>269</v>
      </c>
      <c r="AH1267" s="37" t="s">
        <v>239</v>
      </c>
      <c r="AI1267" s="37" t="s">
        <v>4466</v>
      </c>
      <c r="AJ1267" s="37" t="s">
        <v>240</v>
      </c>
      <c r="AK1267" s="37" t="s">
        <v>65</v>
      </c>
      <c r="AL1267" s="37" t="s">
        <v>241</v>
      </c>
      <c r="AM1267" s="37" t="s">
        <v>242</v>
      </c>
      <c r="AN1267" s="37">
        <v>11.45668</v>
      </c>
      <c r="AO1267" s="37" t="s">
        <v>68</v>
      </c>
      <c r="AP1267" s="37"/>
      <c r="AQ1267" s="37"/>
      <c r="AR1267" s="37" t="s">
        <v>68</v>
      </c>
      <c r="AS1267" s="37"/>
      <c r="AT1267" s="37"/>
      <c r="AU1267" s="37" t="s">
        <v>440</v>
      </c>
      <c r="AV1267" s="37" t="s">
        <v>441</v>
      </c>
      <c r="AW1267" s="37">
        <v>42.593359999999997</v>
      </c>
      <c r="AX1267" s="37" t="s">
        <v>4467</v>
      </c>
      <c r="AY1267" s="37" t="s">
        <v>4468</v>
      </c>
      <c r="AZ1267" s="3">
        <v>608</v>
      </c>
      <c r="BA1267" s="37" t="s">
        <v>60</v>
      </c>
      <c r="BB1267" s="37">
        <v>608</v>
      </c>
      <c r="BC1267" s="37" t="s">
        <v>60</v>
      </c>
      <c r="BD1267" s="37" t="s">
        <v>60</v>
      </c>
      <c r="BE1267" s="37" t="s">
        <v>60</v>
      </c>
      <c r="BF1267" s="37" t="str">
        <f>IFERROR(VLOOKUP(Data_Power_app[[#This Row],[PRO ODER]],'Result'!H:J,3,0),"")</f>
        <v>LAMINATION 5</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1344</v>
      </c>
      <c r="B1268" s="37" t="s">
        <v>8428</v>
      </c>
      <c r="C1268" s="37" t="s">
        <v>8429</v>
      </c>
      <c r="D1268" s="37" t="s">
        <v>84</v>
      </c>
      <c r="E1268" s="37" t="s">
        <v>145</v>
      </c>
      <c r="F1268" s="37" t="s">
        <v>59</v>
      </c>
      <c r="G1268" s="37">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7" t="s">
        <v>62</v>
      </c>
      <c r="AH1268" s="37" t="s">
        <v>180</v>
      </c>
      <c r="AI1268" s="37" t="s">
        <v>1623</v>
      </c>
      <c r="AJ1268" s="37" t="s">
        <v>147</v>
      </c>
      <c r="AK1268" s="37" t="s">
        <v>65</v>
      </c>
      <c r="AL1268" s="37" t="s">
        <v>148</v>
      </c>
      <c r="AM1268" s="37" t="s">
        <v>149</v>
      </c>
      <c r="AN1268" s="37">
        <v>98.720929999999996</v>
      </c>
      <c r="AO1268" s="37" t="s">
        <v>68</v>
      </c>
      <c r="AP1268" s="37"/>
      <c r="AQ1268" s="37"/>
      <c r="AR1268" s="37" t="s">
        <v>68</v>
      </c>
      <c r="AS1268" s="37"/>
      <c r="AT1268" s="37"/>
      <c r="AU1268" s="37" t="s">
        <v>255</v>
      </c>
      <c r="AV1268" s="37" t="s">
        <v>256</v>
      </c>
      <c r="AW1268" s="37">
        <v>215.89829</v>
      </c>
      <c r="AX1268" s="37" t="s">
        <v>1925</v>
      </c>
      <c r="AY1268" s="37" t="s">
        <v>1926</v>
      </c>
      <c r="AZ1268" s="3">
        <v>3235</v>
      </c>
      <c r="BA1268" s="37" t="s">
        <v>60</v>
      </c>
      <c r="BB1268" s="37">
        <v>3235</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LEANLINE1_2</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1345</v>
      </c>
      <c r="B1269" s="37" t="s">
        <v>4501</v>
      </c>
      <c r="C1269" s="37" t="s">
        <v>4502</v>
      </c>
      <c r="D1269" s="37" t="s">
        <v>93</v>
      </c>
      <c r="E1269" s="37" t="s">
        <v>94</v>
      </c>
      <c r="F1269" s="37" t="s">
        <v>59</v>
      </c>
      <c r="G1269" s="37">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7" t="s">
        <v>269</v>
      </c>
      <c r="AH1269" s="37" t="s">
        <v>526</v>
      </c>
      <c r="AI1269" s="37" t="s">
        <v>1643</v>
      </c>
      <c r="AJ1269" s="37" t="s">
        <v>527</v>
      </c>
      <c r="AK1269" s="37" t="s">
        <v>65</v>
      </c>
      <c r="AL1269" s="37" t="s">
        <v>528</v>
      </c>
      <c r="AM1269" s="37" t="s">
        <v>529</v>
      </c>
      <c r="AN1269" s="37">
        <v>95.590770000000006</v>
      </c>
      <c r="AO1269" s="37" t="s">
        <v>68</v>
      </c>
      <c r="AP1269" s="37"/>
      <c r="AQ1269" s="37"/>
      <c r="AR1269" s="37" t="s">
        <v>68</v>
      </c>
      <c r="AS1269" s="37"/>
      <c r="AT1269" s="37"/>
      <c r="AU1269" s="37" t="s">
        <v>264</v>
      </c>
      <c r="AV1269" s="37" t="s">
        <v>265</v>
      </c>
      <c r="AW1269" s="37">
        <v>177.69971000000001</v>
      </c>
      <c r="AX1269" s="37" t="s">
        <v>932</v>
      </c>
      <c r="AY1269" s="37" t="s">
        <v>933</v>
      </c>
      <c r="AZ1269" s="3">
        <v>2490</v>
      </c>
      <c r="BA1269" s="37" t="s">
        <v>60</v>
      </c>
      <c r="BB1269" s="37">
        <v>2490</v>
      </c>
      <c r="BC1269" s="37" t="s">
        <v>60</v>
      </c>
      <c r="BD1269" s="37" t="s">
        <v>60</v>
      </c>
      <c r="BE1269" s="37" t="s">
        <v>60</v>
      </c>
      <c r="BF1269" s="37" t="str">
        <f>IFERROR(VLOOKUP(Data_Power_app[[#This Row],[PRO ODER]],'Result'!H:J,3,0),"")</f>
        <v>LAMINATION 6</v>
      </c>
      <c r="BG1269" s="11" t="str">
        <f>IFERROR(VLOOKUP(Data_Power_app[[#This Row],[PRO ODER]]&amp;"LAM",'Real Time'!A:E,4,0),"")</f>
        <v>ML-03</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1346</v>
      </c>
      <c r="B1270" s="37" t="s">
        <v>4503</v>
      </c>
      <c r="C1270" s="37" t="s">
        <v>4504</v>
      </c>
      <c r="D1270" s="37" t="s">
        <v>93</v>
      </c>
      <c r="E1270" s="37" t="s">
        <v>94</v>
      </c>
      <c r="F1270" s="37" t="s">
        <v>59</v>
      </c>
      <c r="G1270" s="37">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7" t="s">
        <v>62</v>
      </c>
      <c r="AH1270" s="37" t="s">
        <v>526</v>
      </c>
      <c r="AI1270" s="37" t="s">
        <v>1643</v>
      </c>
      <c r="AJ1270" s="37" t="s">
        <v>527</v>
      </c>
      <c r="AK1270" s="37" t="s">
        <v>65</v>
      </c>
      <c r="AL1270" s="37" t="s">
        <v>528</v>
      </c>
      <c r="AM1270" s="37" t="s">
        <v>529</v>
      </c>
      <c r="AN1270" s="37">
        <v>10.65509</v>
      </c>
      <c r="AO1270" s="37" t="s">
        <v>68</v>
      </c>
      <c r="AP1270" s="37"/>
      <c r="AQ1270" s="37"/>
      <c r="AR1270" s="37" t="s">
        <v>68</v>
      </c>
      <c r="AS1270" s="37"/>
      <c r="AT1270" s="37"/>
      <c r="AU1270" s="37" t="s">
        <v>264</v>
      </c>
      <c r="AV1270" s="37" t="s">
        <v>265</v>
      </c>
      <c r="AW1270" s="37">
        <v>19.807469999999999</v>
      </c>
      <c r="AX1270" s="37" t="s">
        <v>932</v>
      </c>
      <c r="AY1270" s="37" t="s">
        <v>933</v>
      </c>
      <c r="AZ1270" s="3">
        <v>276</v>
      </c>
      <c r="BA1270" s="37" t="s">
        <v>60</v>
      </c>
      <c r="BB1270" s="37">
        <v>276</v>
      </c>
      <c r="BC1270" s="37" t="s">
        <v>60</v>
      </c>
      <c r="BD1270" s="37" t="s">
        <v>60</v>
      </c>
      <c r="BE1270" s="37" t="s">
        <v>60</v>
      </c>
      <c r="BF1270" s="37" t="str">
        <f>IFERROR(VLOOKUP(Data_Power_app[[#This Row],[PRO ODER]],'Result'!H:J,3,0),"")</f>
        <v>LAMINATION 6</v>
      </c>
      <c r="BG1270" s="11" t="str">
        <f>IFERROR(VLOOKUP(Data_Power_app[[#This Row],[PRO ODER]]&amp;"LAM",'Real Time'!A:E,4,0),"")</f>
        <v>ML-03</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LEANLINE1_2</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1347</v>
      </c>
      <c r="B1271" s="37" t="s">
        <v>8399</v>
      </c>
      <c r="C1271" s="37" t="s">
        <v>8400</v>
      </c>
      <c r="D1271" s="37" t="s">
        <v>187</v>
      </c>
      <c r="E1271" s="37" t="s">
        <v>110</v>
      </c>
      <c r="F1271" s="37" t="s">
        <v>59</v>
      </c>
      <c r="G1271" s="37">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7" t="s">
        <v>62</v>
      </c>
      <c r="AH1271" s="37" t="s">
        <v>321</v>
      </c>
      <c r="AI1271" s="37" t="s">
        <v>8401</v>
      </c>
      <c r="AJ1271" s="37" t="s">
        <v>322</v>
      </c>
      <c r="AK1271" s="37" t="s">
        <v>98</v>
      </c>
      <c r="AL1271" s="37" t="s">
        <v>393</v>
      </c>
      <c r="AM1271" s="37" t="s">
        <v>394</v>
      </c>
      <c r="AN1271" s="37">
        <v>8.8714300000000001</v>
      </c>
      <c r="AO1271" s="37" t="s">
        <v>68</v>
      </c>
      <c r="AP1271" s="37"/>
      <c r="AQ1271" s="37"/>
      <c r="AR1271" s="37" t="s">
        <v>68</v>
      </c>
      <c r="AS1271" s="37"/>
      <c r="AT1271" s="37"/>
      <c r="AU1271" s="37" t="s">
        <v>332</v>
      </c>
      <c r="AV1271" s="37" t="s">
        <v>333</v>
      </c>
      <c r="AW1271" s="37">
        <v>38.805439999999997</v>
      </c>
      <c r="AX1271" s="37" t="s">
        <v>8402</v>
      </c>
      <c r="AY1271" s="37" t="s">
        <v>8403</v>
      </c>
      <c r="AZ1271" s="3">
        <v>606</v>
      </c>
      <c r="BA1271" s="37" t="s">
        <v>60</v>
      </c>
      <c r="BB1271" s="37">
        <v>606</v>
      </c>
      <c r="BC1271" s="37" t="s">
        <v>60</v>
      </c>
      <c r="BD1271" s="37" t="s">
        <v>60</v>
      </c>
      <c r="BE1271" s="37" t="s">
        <v>60</v>
      </c>
      <c r="BF1271" s="37" t="str">
        <f>IFERROR(VLOOKUP(Data_Power_app[[#This Row],[PRO ODER]],'Result'!H:J,3,0),"")</f>
        <v/>
      </c>
      <c r="BG1271" s="11" t="str">
        <f>IFERROR(VLOOKUP(Data_Power_app[[#This Row],[PRO ODER]]&amp;"LAM",'Real Time'!A:E,4,0),"")</f>
        <v>ML-02</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7" t="str">
        <f>IFERROR(VLOOKUP(Data_Power_app[[#This Row],[PRO ODER]],'Xuất-Delay-SLT'!B:C,2,0),"")</f>
        <v/>
      </c>
      <c r="BJ1271" s="37" t="str">
        <f>IFERROR(VLOOKUP(Data_Power_app[[#This Row],[PRO ODER]],'Plan Lean DC'!A:C,3,0),"")</f>
        <v/>
      </c>
      <c r="BK1271" s="37" t="str">
        <f>IFERROR(VLOOKUP(Data_Power_app[[#This Row],[PRO ODER]]&amp;"LEAN_IN",'Real Time'!A:D,4,0),"")</f>
        <v>LEANLINE1_2</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1348</v>
      </c>
      <c r="B1272" s="37" t="s">
        <v>3389</v>
      </c>
      <c r="C1272" s="37" t="s">
        <v>3390</v>
      </c>
      <c r="D1272" s="37" t="s">
        <v>237</v>
      </c>
      <c r="E1272" s="37" t="s">
        <v>238</v>
      </c>
      <c r="F1272" s="37" t="s">
        <v>59</v>
      </c>
      <c r="G1272" s="37">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7" t="s">
        <v>269</v>
      </c>
      <c r="AH1272" s="37" t="s">
        <v>239</v>
      </c>
      <c r="AI1272" s="37" t="s">
        <v>452</v>
      </c>
      <c r="AJ1272" s="37" t="s">
        <v>240</v>
      </c>
      <c r="AK1272" s="37" t="s">
        <v>98</v>
      </c>
      <c r="AL1272" s="37" t="s">
        <v>241</v>
      </c>
      <c r="AM1272" s="37" t="s">
        <v>242</v>
      </c>
      <c r="AN1272" s="37">
        <v>102.92167000000001</v>
      </c>
      <c r="AO1272" s="37" t="s">
        <v>68</v>
      </c>
      <c r="AP1272" s="37"/>
      <c r="AQ1272" s="37"/>
      <c r="AR1272" s="37" t="s">
        <v>68</v>
      </c>
      <c r="AS1272" s="37"/>
      <c r="AT1272" s="37"/>
      <c r="AU1272" s="37" t="s">
        <v>296</v>
      </c>
      <c r="AV1272" s="37" t="s">
        <v>297</v>
      </c>
      <c r="AW1272" s="37">
        <v>382.68200000000002</v>
      </c>
      <c r="AX1272" s="37" t="s">
        <v>453</v>
      </c>
      <c r="AY1272" s="37" t="s">
        <v>454</v>
      </c>
      <c r="AZ1272" s="3">
        <v>4310</v>
      </c>
      <c r="BA1272" s="37" t="s">
        <v>60</v>
      </c>
      <c r="BB1272" s="37">
        <v>4310</v>
      </c>
      <c r="BC1272" s="37" t="s">
        <v>60</v>
      </c>
      <c r="BD1272" s="37" t="s">
        <v>60</v>
      </c>
      <c r="BE1272" s="37" t="s">
        <v>60</v>
      </c>
      <c r="BF1272" s="37" t="str">
        <f>IFERROR(VLOOKUP(Data_Power_app[[#This Row],[PRO ODER]],'Result'!H:J,3,0),"")</f>
        <v/>
      </c>
      <c r="BG1272" s="11" t="str">
        <f>IFERROR(VLOOKUP(Data_Power_app[[#This Row],[PRO ODER]]&amp;"LAM",'Real Time'!A:E,4,0),"")</f>
        <v>ML-06</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1349</v>
      </c>
      <c r="B1273" s="37" t="s">
        <v>6241</v>
      </c>
      <c r="C1273" s="37" t="s">
        <v>6242</v>
      </c>
      <c r="D1273" s="37" t="s">
        <v>84</v>
      </c>
      <c r="E1273" s="37" t="s">
        <v>145</v>
      </c>
      <c r="F1273" s="37" t="s">
        <v>59</v>
      </c>
      <c r="G1273" s="37">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7" t="s">
        <v>95</v>
      </c>
      <c r="AH1273" s="37" t="s">
        <v>180</v>
      </c>
      <c r="AI1273" s="37" t="s">
        <v>483</v>
      </c>
      <c r="AJ1273" s="37" t="s">
        <v>147</v>
      </c>
      <c r="AK1273" s="37" t="s">
        <v>98</v>
      </c>
      <c r="AL1273" s="37" t="s">
        <v>148</v>
      </c>
      <c r="AM1273" s="37" t="s">
        <v>149</v>
      </c>
      <c r="AN1273" s="37">
        <v>138.90613999999999</v>
      </c>
      <c r="AO1273" s="37" t="s">
        <v>68</v>
      </c>
      <c r="AP1273" s="37"/>
      <c r="AQ1273" s="37"/>
      <c r="AR1273" s="37" t="s">
        <v>68</v>
      </c>
      <c r="AS1273" s="37"/>
      <c r="AT1273" s="37"/>
      <c r="AU1273" s="37" t="s">
        <v>215</v>
      </c>
      <c r="AV1273" s="37" t="s">
        <v>216</v>
      </c>
      <c r="AW1273" s="37">
        <v>303.76915000000002</v>
      </c>
      <c r="AX1273" s="37" t="s">
        <v>1927</v>
      </c>
      <c r="AY1273" s="37" t="s">
        <v>1928</v>
      </c>
      <c r="AZ1273" s="3">
        <v>3302</v>
      </c>
      <c r="BA1273" s="37" t="s">
        <v>60</v>
      </c>
      <c r="BB1273" s="37">
        <v>3856</v>
      </c>
      <c r="BC1273" s="37" t="s">
        <v>60</v>
      </c>
      <c r="BD1273" s="37" t="s">
        <v>60</v>
      </c>
      <c r="BE1273" s="37" t="s">
        <v>60</v>
      </c>
      <c r="BF1273" s="37" t="str">
        <f>IFERROR(VLOOKUP(Data_Power_app[[#This Row],[PRO ODER]],'Result'!H:J,3,0),"")</f>
        <v>LAMINATION 6</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LEAN-03</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1350</v>
      </c>
      <c r="B1274" s="37" t="s">
        <v>8416</v>
      </c>
      <c r="C1274" s="37" t="s">
        <v>8417</v>
      </c>
      <c r="D1274" s="37" t="s">
        <v>84</v>
      </c>
      <c r="E1274" s="37" t="s">
        <v>145</v>
      </c>
      <c r="F1274" s="37" t="s">
        <v>59</v>
      </c>
      <c r="G1274" s="37">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7" t="s">
        <v>269</v>
      </c>
      <c r="AH1274" s="37" t="s">
        <v>180</v>
      </c>
      <c r="AI1274" s="37" t="s">
        <v>638</v>
      </c>
      <c r="AJ1274" s="37" t="s">
        <v>147</v>
      </c>
      <c r="AK1274" s="37" t="s">
        <v>98</v>
      </c>
      <c r="AL1274" s="37" t="s">
        <v>148</v>
      </c>
      <c r="AM1274" s="37" t="s">
        <v>149</v>
      </c>
      <c r="AN1274" s="37">
        <v>181.38356999999999</v>
      </c>
      <c r="AO1274" s="37" t="s">
        <v>68</v>
      </c>
      <c r="AP1274" s="37"/>
      <c r="AQ1274" s="37"/>
      <c r="AR1274" s="37" t="s">
        <v>68</v>
      </c>
      <c r="AS1274" s="37"/>
      <c r="AT1274" s="37"/>
      <c r="AU1274" s="37" t="s">
        <v>639</v>
      </c>
      <c r="AV1274" s="37" t="s">
        <v>640</v>
      </c>
      <c r="AW1274" s="37">
        <v>396.66318999999999</v>
      </c>
      <c r="AX1274" s="37" t="s">
        <v>1908</v>
      </c>
      <c r="AY1274" s="37" t="s">
        <v>1909</v>
      </c>
      <c r="AZ1274" s="3">
        <v>4287</v>
      </c>
      <c r="BA1274" s="37" t="s">
        <v>60</v>
      </c>
      <c r="BB1274" s="37">
        <v>5018</v>
      </c>
      <c r="BC1274" s="37" t="s">
        <v>60</v>
      </c>
      <c r="BD1274" s="37" t="s">
        <v>60</v>
      </c>
      <c r="BE1274" s="37" t="s">
        <v>60</v>
      </c>
      <c r="BF1274" s="37" t="str">
        <f>IFERROR(VLOOKUP(Data_Power_app[[#This Row],[PRO ODER]],'Result'!H:J,3,0),"")</f>
        <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1351</v>
      </c>
      <c r="B1275" s="37" t="s">
        <v>11490</v>
      </c>
      <c r="C1275" s="37" t="s">
        <v>9288</v>
      </c>
      <c r="D1275" s="37" t="s">
        <v>84</v>
      </c>
      <c r="E1275" s="37" t="s">
        <v>145</v>
      </c>
      <c r="F1275" s="37" t="s">
        <v>59</v>
      </c>
      <c r="G1275" s="37">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7" t="s">
        <v>207</v>
      </c>
      <c r="AH1275" s="37" t="s">
        <v>180</v>
      </c>
      <c r="AI1275" s="37" t="s">
        <v>594</v>
      </c>
      <c r="AJ1275" s="37" t="s">
        <v>147</v>
      </c>
      <c r="AK1275" s="37" t="s">
        <v>65</v>
      </c>
      <c r="AL1275" s="37" t="s">
        <v>148</v>
      </c>
      <c r="AM1275" s="37" t="s">
        <v>149</v>
      </c>
      <c r="AN1275" s="37">
        <v>100.03037999999999</v>
      </c>
      <c r="AO1275" s="37" t="s">
        <v>68</v>
      </c>
      <c r="AP1275" s="37"/>
      <c r="AQ1275" s="37"/>
      <c r="AR1275" s="37" t="s">
        <v>68</v>
      </c>
      <c r="AS1275" s="37"/>
      <c r="AT1275" s="37"/>
      <c r="AU1275" s="37" t="s">
        <v>595</v>
      </c>
      <c r="AV1275" s="37" t="s">
        <v>596</v>
      </c>
      <c r="AW1275" s="37">
        <v>218.76227</v>
      </c>
      <c r="AX1275" s="37" t="s">
        <v>1910</v>
      </c>
      <c r="AY1275" s="37" t="s">
        <v>1911</v>
      </c>
      <c r="AZ1275" s="3">
        <v>3267</v>
      </c>
      <c r="BA1275" s="37" t="s">
        <v>60</v>
      </c>
      <c r="BB1275" s="37">
        <v>3267</v>
      </c>
      <c r="BC1275" s="37" t="s">
        <v>60</v>
      </c>
      <c r="BD1275" s="37" t="s">
        <v>60</v>
      </c>
      <c r="BE1275" s="37" t="s">
        <v>60</v>
      </c>
      <c r="BF1275" s="37" t="str">
        <f>IFERROR(VLOOKUP(Data_Power_app[[#This Row],[PRO ODER]],'Result'!H:J,3,0),"")</f>
        <v>LAMINATION 5</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1352</v>
      </c>
      <c r="B1276" s="37" t="s">
        <v>4507</v>
      </c>
      <c r="C1276" s="37" t="s">
        <v>4508</v>
      </c>
      <c r="D1276" s="37" t="s">
        <v>237</v>
      </c>
      <c r="E1276" s="37" t="s">
        <v>298</v>
      </c>
      <c r="F1276" s="37" t="s">
        <v>59</v>
      </c>
      <c r="G1276" s="37">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7" t="s">
        <v>269</v>
      </c>
      <c r="AH1276" s="37" t="s">
        <v>239</v>
      </c>
      <c r="AI1276" s="37" t="s">
        <v>2114</v>
      </c>
      <c r="AJ1276" s="37" t="s">
        <v>240</v>
      </c>
      <c r="AK1276" s="37" t="s">
        <v>98</v>
      </c>
      <c r="AL1276" s="37" t="s">
        <v>299</v>
      </c>
      <c r="AM1276" s="37" t="s">
        <v>300</v>
      </c>
      <c r="AN1276" s="37">
        <v>13.62238</v>
      </c>
      <c r="AO1276" s="37" t="s">
        <v>68</v>
      </c>
      <c r="AP1276" s="37"/>
      <c r="AQ1276" s="37"/>
      <c r="AR1276" s="37" t="s">
        <v>68</v>
      </c>
      <c r="AS1276" s="37"/>
      <c r="AT1276" s="37"/>
      <c r="AU1276" s="37" t="s">
        <v>301</v>
      </c>
      <c r="AV1276" s="37" t="s">
        <v>302</v>
      </c>
      <c r="AW1276" s="37">
        <v>59.582360000000001</v>
      </c>
      <c r="AX1276" s="37" t="s">
        <v>2115</v>
      </c>
      <c r="AY1276" s="37" t="s">
        <v>2116</v>
      </c>
      <c r="AZ1276" s="3">
        <v>663</v>
      </c>
      <c r="BA1276" s="37" t="s">
        <v>60</v>
      </c>
      <c r="BB1276" s="37">
        <v>663</v>
      </c>
      <c r="BC1276" s="37" t="s">
        <v>60</v>
      </c>
      <c r="BD1276" s="37" t="s">
        <v>60</v>
      </c>
      <c r="BE1276" s="37" t="s">
        <v>60</v>
      </c>
      <c r="BF1276" s="37" t="str">
        <f>IFERROR(VLOOKUP(Data_Power_app[[#This Row],[PRO ODER]],'Result'!H:J,3,0),"")</f>
        <v>LAMINATION 6</v>
      </c>
      <c r="BG1276" s="11" t="str">
        <f>IFERROR(VLOOKUP(Data_Power_app[[#This Row],[PRO ODER]]&amp;"LAM",'Real Time'!A:E,4,0),"")</f>
        <v>ML-04</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1353</v>
      </c>
      <c r="B1277" s="37" t="s">
        <v>4509</v>
      </c>
      <c r="C1277" s="37" t="s">
        <v>4510</v>
      </c>
      <c r="D1277" s="37" t="s">
        <v>237</v>
      </c>
      <c r="E1277" s="37" t="s">
        <v>298</v>
      </c>
      <c r="F1277" s="37" t="s">
        <v>59</v>
      </c>
      <c r="G1277" s="37">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7" t="s">
        <v>269</v>
      </c>
      <c r="AH1277" s="37" t="s">
        <v>239</v>
      </c>
      <c r="AI1277" s="37" t="s">
        <v>2114</v>
      </c>
      <c r="AJ1277" s="37" t="s">
        <v>240</v>
      </c>
      <c r="AK1277" s="37" t="s">
        <v>98</v>
      </c>
      <c r="AL1277" s="37" t="s">
        <v>299</v>
      </c>
      <c r="AM1277" s="37" t="s">
        <v>300</v>
      </c>
      <c r="AN1277" s="37">
        <v>16.155429999999999</v>
      </c>
      <c r="AO1277" s="37" t="s">
        <v>68</v>
      </c>
      <c r="AP1277" s="37"/>
      <c r="AQ1277" s="37"/>
      <c r="AR1277" s="37" t="s">
        <v>68</v>
      </c>
      <c r="AS1277" s="37"/>
      <c r="AT1277" s="37"/>
      <c r="AU1277" s="37" t="s">
        <v>301</v>
      </c>
      <c r="AV1277" s="37" t="s">
        <v>302</v>
      </c>
      <c r="AW1277" s="37">
        <v>70.661779999999993</v>
      </c>
      <c r="AX1277" s="37" t="s">
        <v>2115</v>
      </c>
      <c r="AY1277" s="37" t="s">
        <v>2116</v>
      </c>
      <c r="AZ1277" s="3">
        <v>783</v>
      </c>
      <c r="BA1277" s="37" t="s">
        <v>60</v>
      </c>
      <c r="BB1277" s="37">
        <v>783</v>
      </c>
      <c r="BC1277" s="37" t="s">
        <v>60</v>
      </c>
      <c r="BD1277" s="37" t="s">
        <v>60</v>
      </c>
      <c r="BE1277" s="37" t="s">
        <v>60</v>
      </c>
      <c r="BF1277" s="37" t="str">
        <f>IFERROR(VLOOKUP(Data_Power_app[[#This Row],[PRO ODER]],'Result'!H:J,3,0),"")</f>
        <v>LAMINATION 6</v>
      </c>
      <c r="BG1277" s="11" t="str">
        <f>IFERROR(VLOOKUP(Data_Power_app[[#This Row],[PRO ODER]]&amp;"LAM",'Real Time'!A:E,4,0),"")</f>
        <v>ML-04</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1354</v>
      </c>
      <c r="B1278" s="37" t="s">
        <v>4511</v>
      </c>
      <c r="C1278" s="37" t="s">
        <v>4512</v>
      </c>
      <c r="D1278" s="37" t="s">
        <v>237</v>
      </c>
      <c r="E1278" s="37" t="s">
        <v>298</v>
      </c>
      <c r="F1278" s="37" t="s">
        <v>59</v>
      </c>
      <c r="G1278" s="37">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7" t="s">
        <v>760</v>
      </c>
      <c r="AH1278" s="37" t="s">
        <v>239</v>
      </c>
      <c r="AI1278" s="37" t="s">
        <v>3221</v>
      </c>
      <c r="AJ1278" s="37" t="s">
        <v>240</v>
      </c>
      <c r="AK1278" s="37" t="s">
        <v>98</v>
      </c>
      <c r="AL1278" s="37" t="s">
        <v>294</v>
      </c>
      <c r="AM1278" s="37" t="s">
        <v>295</v>
      </c>
      <c r="AN1278" s="37">
        <v>60.223050000000001</v>
      </c>
      <c r="AO1278" s="37" t="s">
        <v>68</v>
      </c>
      <c r="AP1278" s="37"/>
      <c r="AQ1278" s="37"/>
      <c r="AR1278" s="37" t="s">
        <v>68</v>
      </c>
      <c r="AS1278" s="37"/>
      <c r="AT1278" s="37"/>
      <c r="AU1278" s="37" t="s">
        <v>296</v>
      </c>
      <c r="AV1278" s="37" t="s">
        <v>297</v>
      </c>
      <c r="AW1278" s="37">
        <v>263.39445000000001</v>
      </c>
      <c r="AX1278" s="37" t="s">
        <v>340</v>
      </c>
      <c r="AY1278" s="37" t="s">
        <v>341</v>
      </c>
      <c r="AZ1278" s="3">
        <v>3200</v>
      </c>
      <c r="BA1278" s="37" t="s">
        <v>60</v>
      </c>
      <c r="BB1278" s="37">
        <v>3200</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1355</v>
      </c>
      <c r="B1279" s="37" t="s">
        <v>8404</v>
      </c>
      <c r="C1279" s="37" t="s">
        <v>8405</v>
      </c>
      <c r="D1279" s="37" t="s">
        <v>187</v>
      </c>
      <c r="E1279" s="37" t="s">
        <v>110</v>
      </c>
      <c r="F1279" s="37" t="s">
        <v>59</v>
      </c>
      <c r="G1279" s="37">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7" t="s">
        <v>269</v>
      </c>
      <c r="AH1279" s="37" t="s">
        <v>321</v>
      </c>
      <c r="AI1279" s="37" t="s">
        <v>8406</v>
      </c>
      <c r="AJ1279" s="37" t="s">
        <v>322</v>
      </c>
      <c r="AK1279" s="37" t="s">
        <v>98</v>
      </c>
      <c r="AL1279" s="37" t="s">
        <v>393</v>
      </c>
      <c r="AM1279" s="37" t="s">
        <v>394</v>
      </c>
      <c r="AN1279" s="37">
        <v>23.683479999999999</v>
      </c>
      <c r="AO1279" s="37" t="s">
        <v>68</v>
      </c>
      <c r="AP1279" s="37"/>
      <c r="AQ1279" s="37"/>
      <c r="AR1279" s="37" t="s">
        <v>68</v>
      </c>
      <c r="AS1279" s="37"/>
      <c r="AT1279" s="37"/>
      <c r="AU1279" s="37" t="s">
        <v>332</v>
      </c>
      <c r="AV1279" s="37" t="s">
        <v>333</v>
      </c>
      <c r="AW1279" s="37">
        <v>103.59213</v>
      </c>
      <c r="AX1279" s="37" t="s">
        <v>1640</v>
      </c>
      <c r="AY1279" s="37" t="s">
        <v>1641</v>
      </c>
      <c r="AZ1279" s="3">
        <v>1302</v>
      </c>
      <c r="BA1279" s="37" t="s">
        <v>60</v>
      </c>
      <c r="BB1279" s="37">
        <v>1302</v>
      </c>
      <c r="BC1279" s="37" t="s">
        <v>60</v>
      </c>
      <c r="BD1279" s="37" t="s">
        <v>60</v>
      </c>
      <c r="BE1279" s="37" t="s">
        <v>60</v>
      </c>
      <c r="BF1279" s="37" t="str">
        <f>IFERROR(VLOOKUP(Data_Power_app[[#This Row],[PRO ODER]],'Result'!H:J,3,0),"")</f>
        <v/>
      </c>
      <c r="BG1279" s="11" t="str">
        <f>IFERROR(VLOOKUP(Data_Power_app[[#This Row],[PRO ODER]]&amp;"LAM",'Real Time'!A:E,4,0),"")</f>
        <v>ML-05</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1356</v>
      </c>
      <c r="B1280" s="37" t="s">
        <v>6243</v>
      </c>
      <c r="C1280" s="37" t="s">
        <v>6244</v>
      </c>
      <c r="D1280" s="37" t="s">
        <v>237</v>
      </c>
      <c r="E1280" s="37" t="s">
        <v>238</v>
      </c>
      <c r="F1280" s="37" t="s">
        <v>59</v>
      </c>
      <c r="G1280" s="37">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7" t="s">
        <v>269</v>
      </c>
      <c r="AH1280" s="37" t="s">
        <v>239</v>
      </c>
      <c r="AI1280" s="37" t="s">
        <v>396</v>
      </c>
      <c r="AJ1280" s="37" t="s">
        <v>240</v>
      </c>
      <c r="AK1280" s="37" t="s">
        <v>65</v>
      </c>
      <c r="AL1280" s="37" t="s">
        <v>241</v>
      </c>
      <c r="AM1280" s="37" t="s">
        <v>242</v>
      </c>
      <c r="AN1280" s="37">
        <v>27.48949</v>
      </c>
      <c r="AO1280" s="37" t="s">
        <v>68</v>
      </c>
      <c r="AP1280" s="37"/>
      <c r="AQ1280" s="37"/>
      <c r="AR1280" s="37" t="s">
        <v>68</v>
      </c>
      <c r="AS1280" s="37"/>
      <c r="AT1280" s="37"/>
      <c r="AU1280" s="37" t="s">
        <v>296</v>
      </c>
      <c r="AV1280" s="37" t="s">
        <v>297</v>
      </c>
      <c r="AW1280" s="37">
        <v>102.2046</v>
      </c>
      <c r="AX1280" s="37" t="s">
        <v>397</v>
      </c>
      <c r="AY1280" s="37" t="s">
        <v>398</v>
      </c>
      <c r="AZ1280" s="3">
        <v>1370</v>
      </c>
      <c r="BA1280" s="37" t="s">
        <v>60</v>
      </c>
      <c r="BB1280" s="37">
        <v>1370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1357</v>
      </c>
      <c r="B1281" s="37" t="s">
        <v>3391</v>
      </c>
      <c r="C1281" s="37" t="s">
        <v>3392</v>
      </c>
      <c r="D1281" s="37" t="s">
        <v>237</v>
      </c>
      <c r="E1281" s="37" t="s">
        <v>238</v>
      </c>
      <c r="F1281" s="37" t="s">
        <v>59</v>
      </c>
      <c r="G1281" s="37">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28.10088</v>
      </c>
      <c r="AO1281" s="37" t="s">
        <v>68</v>
      </c>
      <c r="AP1281" s="37"/>
      <c r="AQ1281" s="37"/>
      <c r="AR1281" s="37" t="s">
        <v>68</v>
      </c>
      <c r="AS1281" s="37"/>
      <c r="AT1281" s="37"/>
      <c r="AU1281" s="37" t="s">
        <v>296</v>
      </c>
      <c r="AV1281" s="37" t="s">
        <v>297</v>
      </c>
      <c r="AW1281" s="37">
        <v>104.4794</v>
      </c>
      <c r="AX1281" s="37" t="s">
        <v>397</v>
      </c>
      <c r="AY1281" s="37" t="s">
        <v>398</v>
      </c>
      <c r="AZ1281" s="3">
        <v>1370</v>
      </c>
      <c r="BA1281" s="37" t="s">
        <v>60</v>
      </c>
      <c r="BB1281" s="37">
        <v>1370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1358</v>
      </c>
      <c r="B1282" s="37" t="s">
        <v>4513</v>
      </c>
      <c r="C1282" s="37" t="s">
        <v>4514</v>
      </c>
      <c r="D1282" s="37" t="s">
        <v>237</v>
      </c>
      <c r="E1282" s="37" t="s">
        <v>298</v>
      </c>
      <c r="F1282" s="37" t="s">
        <v>59</v>
      </c>
      <c r="G1282" s="37">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7" t="s">
        <v>760</v>
      </c>
      <c r="AH1282" s="37" t="s">
        <v>239</v>
      </c>
      <c r="AI1282" s="37" t="s">
        <v>374</v>
      </c>
      <c r="AJ1282" s="37" t="s">
        <v>240</v>
      </c>
      <c r="AK1282" s="37" t="s">
        <v>98</v>
      </c>
      <c r="AL1282" s="37" t="s">
        <v>294</v>
      </c>
      <c r="AM1282" s="37" t="s">
        <v>295</v>
      </c>
      <c r="AN1282" s="37">
        <v>48.118740000000003</v>
      </c>
      <c r="AO1282" s="37" t="s">
        <v>68</v>
      </c>
      <c r="AP1282" s="37"/>
      <c r="AQ1282" s="37"/>
      <c r="AR1282" s="37" t="s">
        <v>68</v>
      </c>
      <c r="AS1282" s="37"/>
      <c r="AT1282" s="37"/>
      <c r="AU1282" s="37" t="s">
        <v>296</v>
      </c>
      <c r="AV1282" s="37" t="s">
        <v>297</v>
      </c>
      <c r="AW1282" s="37">
        <v>210.45652000000001</v>
      </c>
      <c r="AX1282" s="37" t="s">
        <v>375</v>
      </c>
      <c r="AY1282" s="37" t="s">
        <v>376</v>
      </c>
      <c r="AZ1282" s="3">
        <v>2529</v>
      </c>
      <c r="BA1282" s="37" t="s">
        <v>60</v>
      </c>
      <c r="BB1282" s="37">
        <v>2529</v>
      </c>
      <c r="BC1282" s="37" t="s">
        <v>60</v>
      </c>
      <c r="BD1282" s="37" t="s">
        <v>60</v>
      </c>
      <c r="BE1282" s="37" t="s">
        <v>60</v>
      </c>
      <c r="BF1282" s="37" t="str">
        <f>IFERROR(VLOOKUP(Data_Power_app[[#This Row],[PRO ODER]],'Result'!H:J,3,0),"")</f>
        <v>LAMINATION 5</v>
      </c>
      <c r="BG1282" s="11" t="str">
        <f>IFERROR(VLOOKUP(Data_Power_app[[#This Row],[PRO ODER]]&amp;"LAM",'Real Time'!A:E,4,0),"")</f>
        <v>ML-06</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1359</v>
      </c>
      <c r="B1283" s="37" t="s">
        <v>4515</v>
      </c>
      <c r="C1283" s="37" t="s">
        <v>4516</v>
      </c>
      <c r="D1283" s="37" t="s">
        <v>237</v>
      </c>
      <c r="E1283" s="37" t="s">
        <v>298</v>
      </c>
      <c r="F1283" s="37" t="s">
        <v>59</v>
      </c>
      <c r="G1283" s="37">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7" t="s">
        <v>760</v>
      </c>
      <c r="AH1283" s="37" t="s">
        <v>239</v>
      </c>
      <c r="AI1283" s="37" t="s">
        <v>379</v>
      </c>
      <c r="AJ1283" s="37" t="s">
        <v>240</v>
      </c>
      <c r="AK1283" s="37" t="s">
        <v>65</v>
      </c>
      <c r="AL1283" s="37" t="s">
        <v>294</v>
      </c>
      <c r="AM1283" s="37" t="s">
        <v>295</v>
      </c>
      <c r="AN1283" s="37">
        <v>26.31288</v>
      </c>
      <c r="AO1283" s="37" t="s">
        <v>68</v>
      </c>
      <c r="AP1283" s="37"/>
      <c r="AQ1283" s="37"/>
      <c r="AR1283" s="37" t="s">
        <v>68</v>
      </c>
      <c r="AS1283" s="37"/>
      <c r="AT1283" s="37"/>
      <c r="AU1283" s="37" t="s">
        <v>296</v>
      </c>
      <c r="AV1283" s="37" t="s">
        <v>297</v>
      </c>
      <c r="AW1283" s="37">
        <v>115.07167</v>
      </c>
      <c r="AX1283" s="37" t="s">
        <v>380</v>
      </c>
      <c r="AY1283" s="37" t="s">
        <v>381</v>
      </c>
      <c r="AZ1283" s="3">
        <v>1647</v>
      </c>
      <c r="BA1283" s="37" t="s">
        <v>60</v>
      </c>
      <c r="BB1283" s="37">
        <v>1647</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1360</v>
      </c>
      <c r="B1284" s="37" t="s">
        <v>6189</v>
      </c>
      <c r="C1284" s="37" t="s">
        <v>6190</v>
      </c>
      <c r="D1284" s="37" t="s">
        <v>84</v>
      </c>
      <c r="E1284" s="37" t="s">
        <v>166</v>
      </c>
      <c r="F1284" s="37" t="s">
        <v>59</v>
      </c>
      <c r="G1284" s="37">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7" t="s">
        <v>207</v>
      </c>
      <c r="AH1284" s="37" t="s">
        <v>2903</v>
      </c>
      <c r="AI1284" s="37" t="s">
        <v>6191</v>
      </c>
      <c r="AJ1284" s="37" t="s">
        <v>2904</v>
      </c>
      <c r="AK1284" s="37" t="s">
        <v>98</v>
      </c>
      <c r="AL1284" s="37" t="s">
        <v>2905</v>
      </c>
      <c r="AM1284" s="37" t="s">
        <v>2906</v>
      </c>
      <c r="AN1284" s="37">
        <v>3.7267399999999999</v>
      </c>
      <c r="AO1284" s="37" t="s">
        <v>68</v>
      </c>
      <c r="AP1284" s="37"/>
      <c r="AQ1284" s="37"/>
      <c r="AR1284" s="37" t="s">
        <v>68</v>
      </c>
      <c r="AS1284" s="37"/>
      <c r="AT1284" s="37"/>
      <c r="AU1284" s="37" t="s">
        <v>444</v>
      </c>
      <c r="AV1284" s="37" t="s">
        <v>445</v>
      </c>
      <c r="AW1284" s="37">
        <v>8.1495300000000004</v>
      </c>
      <c r="AX1284" s="37" t="s">
        <v>6192</v>
      </c>
      <c r="AY1284" s="37" t="s">
        <v>6193</v>
      </c>
      <c r="AZ1284" s="3">
        <v>58</v>
      </c>
      <c r="BA1284" s="37" t="s">
        <v>60</v>
      </c>
      <c r="BB1284" s="37">
        <v>93</v>
      </c>
      <c r="BC1284" s="37" t="s">
        <v>60</v>
      </c>
      <c r="BD1284" s="37" t="s">
        <v>60</v>
      </c>
      <c r="BE1284" s="37" t="s">
        <v>60</v>
      </c>
      <c r="BF1284" s="37" t="str">
        <f>IFERROR(VLOOKUP(Data_Power_app[[#This Row],[PRO ODER]],'Result'!H:J,3,0),"")</f>
        <v>LAMINATION 5</v>
      </c>
      <c r="BG1284" s="11"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1361</v>
      </c>
      <c r="B1285" s="37" t="s">
        <v>3393</v>
      </c>
      <c r="C1285" s="37" t="s">
        <v>3394</v>
      </c>
      <c r="D1285" s="37" t="s">
        <v>237</v>
      </c>
      <c r="E1285" s="37" t="s">
        <v>238</v>
      </c>
      <c r="F1285" s="37" t="s">
        <v>59</v>
      </c>
      <c r="G1285" s="37">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7" t="s">
        <v>269</v>
      </c>
      <c r="AH1285" s="37" t="s">
        <v>239</v>
      </c>
      <c r="AI1285" s="37" t="s">
        <v>396</v>
      </c>
      <c r="AJ1285" s="37" t="s">
        <v>240</v>
      </c>
      <c r="AK1285" s="37" t="s">
        <v>65</v>
      </c>
      <c r="AL1285" s="37" t="s">
        <v>241</v>
      </c>
      <c r="AM1285" s="37" t="s">
        <v>242</v>
      </c>
      <c r="AN1285" s="37">
        <v>27.081289999999999</v>
      </c>
      <c r="AO1285" s="37" t="s">
        <v>68</v>
      </c>
      <c r="AP1285" s="37"/>
      <c r="AQ1285" s="37"/>
      <c r="AR1285" s="37" t="s">
        <v>68</v>
      </c>
      <c r="AS1285" s="37"/>
      <c r="AT1285" s="37"/>
      <c r="AU1285" s="37" t="s">
        <v>296</v>
      </c>
      <c r="AV1285" s="37" t="s">
        <v>297</v>
      </c>
      <c r="AW1285" s="37">
        <v>100.68743000000001</v>
      </c>
      <c r="AX1285" s="37" t="s">
        <v>397</v>
      </c>
      <c r="AY1285" s="37" t="s">
        <v>398</v>
      </c>
      <c r="AZ1285" s="3">
        <v>1340</v>
      </c>
      <c r="BA1285" s="37" t="s">
        <v>60</v>
      </c>
      <c r="BB1285" s="37">
        <v>1340</v>
      </c>
      <c r="BC1285" s="37" t="s">
        <v>60</v>
      </c>
      <c r="BD1285" s="37" t="s">
        <v>60</v>
      </c>
      <c r="BE1285" s="37" t="s">
        <v>60</v>
      </c>
      <c r="BF1285" s="37" t="str">
        <f>IFERROR(VLOOKUP(Data_Power_app[[#This Row],[PRO ODER]],'Result'!H:J,3,0),"")</f>
        <v>LAMINATION 6</v>
      </c>
      <c r="BG1285" s="11" t="str">
        <f>IFERROR(VLOOKUP(Data_Power_app[[#This Row],[PRO ODER]]&amp;"LAM",'Real Time'!A:E,4,0),"")</f>
        <v>ML-06</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1362</v>
      </c>
      <c r="B1286" s="37" t="s">
        <v>6196</v>
      </c>
      <c r="C1286" s="37" t="s">
        <v>6197</v>
      </c>
      <c r="D1286" s="37" t="s">
        <v>84</v>
      </c>
      <c r="E1286" s="37" t="s">
        <v>169</v>
      </c>
      <c r="F1286" s="37" t="s">
        <v>59</v>
      </c>
      <c r="G1286" s="37">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7" t="s">
        <v>760</v>
      </c>
      <c r="AH1286" s="37" t="s">
        <v>5505</v>
      </c>
      <c r="AI1286" s="37" t="s">
        <v>5506</v>
      </c>
      <c r="AJ1286" s="37" t="s">
        <v>5507</v>
      </c>
      <c r="AK1286" s="37" t="s">
        <v>65</v>
      </c>
      <c r="AL1286" s="37" t="s">
        <v>5508</v>
      </c>
      <c r="AM1286" s="37" t="s">
        <v>5509</v>
      </c>
      <c r="AN1286" s="37">
        <v>26.50488</v>
      </c>
      <c r="AO1286" s="37" t="s">
        <v>68</v>
      </c>
      <c r="AP1286" s="37"/>
      <c r="AQ1286" s="37"/>
      <c r="AR1286" s="37" t="s">
        <v>68</v>
      </c>
      <c r="AS1286" s="37"/>
      <c r="AT1286" s="37"/>
      <c r="AU1286" s="37" t="s">
        <v>5510</v>
      </c>
      <c r="AV1286" s="37" t="s">
        <v>5511</v>
      </c>
      <c r="AW1286" s="37">
        <v>57.971249999999998</v>
      </c>
      <c r="AX1286" s="37" t="s">
        <v>5512</v>
      </c>
      <c r="AY1286" s="37" t="s">
        <v>5513</v>
      </c>
      <c r="AZ1286" s="3">
        <v>921</v>
      </c>
      <c r="BA1286" s="37" t="s">
        <v>60</v>
      </c>
      <c r="BB1286" s="37">
        <v>921</v>
      </c>
      <c r="BC1286" s="37" t="s">
        <v>60</v>
      </c>
      <c r="BD1286" s="37" t="s">
        <v>60</v>
      </c>
      <c r="BE1286" s="37" t="s">
        <v>60</v>
      </c>
      <c r="BF1286" s="37" t="str">
        <f>IFERROR(VLOOKUP(Data_Power_app[[#This Row],[PRO ODER]],'Result'!H:J,3,0),"")</f>
        <v>LAMINATION 5</v>
      </c>
      <c r="BG1286" s="11" t="str">
        <f>IFERROR(VLOOKUP(Data_Power_app[[#This Row],[PRO ODER]]&amp;"LAM",'Real Time'!A:E,4,0),"")</f>
        <v>ML-01</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7" t="str">
        <f>IFERROR(VLOOKUP(Data_Power_app[[#This Row],[PRO ODER]],'Xuất-Delay-SLT'!B:C,2,0),"")</f>
        <v/>
      </c>
      <c r="BJ1286" s="37" t="str">
        <f>IFERROR(VLOOKUP(Data_Power_app[[#This Row],[PRO ODER]],'Plan Lean DC'!A:C,3,0),"")</f>
        <v/>
      </c>
      <c r="BK1286" s="37" t="str">
        <f>IFERROR(VLOOKUP(Data_Power_app[[#This Row],[PRO ODER]]&amp;"LEAN_IN",'Real Time'!A:D,4,0),"")</f>
        <v>LEANLINE1_2</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1363</v>
      </c>
      <c r="B1287" s="37" t="s">
        <v>6198</v>
      </c>
      <c r="C1287" s="37" t="s">
        <v>6199</v>
      </c>
      <c r="D1287" s="37" t="s">
        <v>84</v>
      </c>
      <c r="E1287" s="37" t="s">
        <v>169</v>
      </c>
      <c r="F1287" s="37" t="s">
        <v>59</v>
      </c>
      <c r="G1287" s="37">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7" t="s">
        <v>62</v>
      </c>
      <c r="AH1287" s="37" t="s">
        <v>5505</v>
      </c>
      <c r="AI1287" s="37" t="s">
        <v>5506</v>
      </c>
      <c r="AJ1287" s="37" t="s">
        <v>5507</v>
      </c>
      <c r="AK1287" s="37" t="s">
        <v>65</v>
      </c>
      <c r="AL1287" s="37" t="s">
        <v>5508</v>
      </c>
      <c r="AM1287" s="37" t="s">
        <v>5509</v>
      </c>
      <c r="AN1287" s="37">
        <v>12.62712</v>
      </c>
      <c r="AO1287" s="37" t="s">
        <v>68</v>
      </c>
      <c r="AP1287" s="37"/>
      <c r="AQ1287" s="37"/>
      <c r="AR1287" s="37" t="s">
        <v>68</v>
      </c>
      <c r="AS1287" s="37"/>
      <c r="AT1287" s="37"/>
      <c r="AU1287" s="37" t="s">
        <v>5510</v>
      </c>
      <c r="AV1287" s="37" t="s">
        <v>5511</v>
      </c>
      <c r="AW1287" s="37">
        <v>27.617760000000001</v>
      </c>
      <c r="AX1287" s="37" t="s">
        <v>5512</v>
      </c>
      <c r="AY1287" s="37" t="s">
        <v>5513</v>
      </c>
      <c r="AZ1287" s="3">
        <v>441</v>
      </c>
      <c r="BA1287" s="37" t="s">
        <v>60</v>
      </c>
      <c r="BB1287" s="37">
        <v>441</v>
      </c>
      <c r="BC1287" s="37" t="s">
        <v>60</v>
      </c>
      <c r="BD1287" s="37" t="s">
        <v>60</v>
      </c>
      <c r="BE1287" s="37" t="s">
        <v>60</v>
      </c>
      <c r="BF1287" s="37" t="str">
        <f>IFERROR(VLOOKUP(Data_Power_app[[#This Row],[PRO ODER]],'Result'!H:J,3,0),"")</f>
        <v>LAMINATION 5</v>
      </c>
      <c r="BG1287" s="11" t="str">
        <f>IFERROR(VLOOKUP(Data_Power_app[[#This Row],[PRO ODER]]&amp;"LAM",'Real Time'!A:E,4,0),"")</f>
        <v>ML-01</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1364</v>
      </c>
      <c r="B1288" s="37" t="s">
        <v>4518</v>
      </c>
      <c r="C1288" s="37" t="s">
        <v>4519</v>
      </c>
      <c r="D1288" s="37" t="s">
        <v>237</v>
      </c>
      <c r="E1288" s="37" t="s">
        <v>298</v>
      </c>
      <c r="F1288" s="37" t="s">
        <v>59</v>
      </c>
      <c r="G1288" s="37">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7" t="s">
        <v>269</v>
      </c>
      <c r="AH1288" s="37" t="s">
        <v>239</v>
      </c>
      <c r="AI1288" s="37" t="s">
        <v>379</v>
      </c>
      <c r="AJ1288" s="37" t="s">
        <v>240</v>
      </c>
      <c r="AK1288" s="37" t="s">
        <v>65</v>
      </c>
      <c r="AL1288" s="37" t="s">
        <v>294</v>
      </c>
      <c r="AM1288" s="37" t="s">
        <v>295</v>
      </c>
      <c r="AN1288" s="37">
        <v>4.2706999999999997</v>
      </c>
      <c r="AO1288" s="37" t="s">
        <v>68</v>
      </c>
      <c r="AP1288" s="37"/>
      <c r="AQ1288" s="37"/>
      <c r="AR1288" s="37" t="s">
        <v>68</v>
      </c>
      <c r="AS1288" s="37"/>
      <c r="AT1288" s="37"/>
      <c r="AU1288" s="37" t="s">
        <v>296</v>
      </c>
      <c r="AV1288" s="37" t="s">
        <v>297</v>
      </c>
      <c r="AW1288" s="37">
        <v>18.67577</v>
      </c>
      <c r="AX1288" s="37" t="s">
        <v>380</v>
      </c>
      <c r="AY1288" s="37" t="s">
        <v>381</v>
      </c>
      <c r="AZ1288" s="3">
        <v>293</v>
      </c>
      <c r="BA1288" s="37" t="s">
        <v>60</v>
      </c>
      <c r="BB1288" s="37">
        <v>293</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1365</v>
      </c>
      <c r="B1289" s="37" t="s">
        <v>8407</v>
      </c>
      <c r="C1289" s="37" t="s">
        <v>8408</v>
      </c>
      <c r="D1289" s="37" t="s">
        <v>187</v>
      </c>
      <c r="E1289" s="37" t="s">
        <v>110</v>
      </c>
      <c r="F1289" s="37" t="s">
        <v>59</v>
      </c>
      <c r="G1289" s="37">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7" t="s">
        <v>86</v>
      </c>
      <c r="AH1289" s="37" t="s">
        <v>321</v>
      </c>
      <c r="AI1289" s="37" t="s">
        <v>8409</v>
      </c>
      <c r="AJ1289" s="37" t="s">
        <v>322</v>
      </c>
      <c r="AK1289" s="37" t="s">
        <v>98</v>
      </c>
      <c r="AL1289" s="37" t="s">
        <v>393</v>
      </c>
      <c r="AM1289" s="37" t="s">
        <v>394</v>
      </c>
      <c r="AN1289" s="37">
        <v>41.234050000000003</v>
      </c>
      <c r="AO1289" s="37" t="s">
        <v>68</v>
      </c>
      <c r="AP1289" s="37"/>
      <c r="AQ1289" s="37"/>
      <c r="AR1289" s="37" t="s">
        <v>68</v>
      </c>
      <c r="AS1289" s="37"/>
      <c r="AT1289" s="37"/>
      <c r="AU1289" s="37" t="s">
        <v>330</v>
      </c>
      <c r="AV1289" s="37" t="s">
        <v>331</v>
      </c>
      <c r="AW1289" s="37">
        <v>180.36412000000001</v>
      </c>
      <c r="AX1289" s="37" t="s">
        <v>8410</v>
      </c>
      <c r="AY1289" s="37" t="s">
        <v>8411</v>
      </c>
      <c r="AZ1289" s="3">
        <v>2310</v>
      </c>
      <c r="BA1289" s="37" t="s">
        <v>60</v>
      </c>
      <c r="BB1289" s="37">
        <v>2310</v>
      </c>
      <c r="BC1289" s="37" t="s">
        <v>60</v>
      </c>
      <c r="BD1289" s="37" t="s">
        <v>60</v>
      </c>
      <c r="BE1289" s="37" t="s">
        <v>60</v>
      </c>
      <c r="BF1289" s="37" t="str">
        <f>IFERROR(VLOOKUP(Data_Power_app[[#This Row],[PRO ODER]],'Result'!H:J,3,0),"")</f>
        <v>LAMINATION 4</v>
      </c>
      <c r="BG1289" s="11" t="str">
        <f>IFERROR(VLOOKUP(Data_Power_app[[#This Row],[PRO ODER]]&amp;"LAM",'Real Time'!A:E,4,0),"")</f>
        <v>ML-05</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1366</v>
      </c>
      <c r="B1290" s="37" t="s">
        <v>8412</v>
      </c>
      <c r="C1290" s="37" t="s">
        <v>8413</v>
      </c>
      <c r="D1290" s="37" t="s">
        <v>187</v>
      </c>
      <c r="E1290" s="37" t="s">
        <v>110</v>
      </c>
      <c r="F1290" s="37" t="s">
        <v>59</v>
      </c>
      <c r="G1290" s="37">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7" t="s">
        <v>86</v>
      </c>
      <c r="AH1290" s="37" t="s">
        <v>321</v>
      </c>
      <c r="AI1290" s="37" t="s">
        <v>8409</v>
      </c>
      <c r="AJ1290" s="37" t="s">
        <v>322</v>
      </c>
      <c r="AK1290" s="37" t="s">
        <v>98</v>
      </c>
      <c r="AL1290" s="37" t="s">
        <v>393</v>
      </c>
      <c r="AM1290" s="37" t="s">
        <v>394</v>
      </c>
      <c r="AN1290" s="37">
        <v>47.545990000000003</v>
      </c>
      <c r="AO1290" s="37" t="s">
        <v>68</v>
      </c>
      <c r="AP1290" s="37"/>
      <c r="AQ1290" s="37"/>
      <c r="AR1290" s="37" t="s">
        <v>68</v>
      </c>
      <c r="AS1290" s="37"/>
      <c r="AT1290" s="37"/>
      <c r="AU1290" s="37" t="s">
        <v>330</v>
      </c>
      <c r="AV1290" s="37" t="s">
        <v>331</v>
      </c>
      <c r="AW1290" s="37">
        <v>207.96994000000001</v>
      </c>
      <c r="AX1290" s="37" t="s">
        <v>8410</v>
      </c>
      <c r="AY1290" s="37" t="s">
        <v>8411</v>
      </c>
      <c r="AZ1290" s="3">
        <v>2706</v>
      </c>
      <c r="BA1290" s="37" t="s">
        <v>60</v>
      </c>
      <c r="BB1290" s="37">
        <v>2706</v>
      </c>
      <c r="BC1290" s="37" t="s">
        <v>60</v>
      </c>
      <c r="BD1290" s="37" t="s">
        <v>60</v>
      </c>
      <c r="BE1290" s="37" t="s">
        <v>60</v>
      </c>
      <c r="BF1290" s="37" t="str">
        <f>IFERROR(VLOOKUP(Data_Power_app[[#This Row],[PRO ODER]],'Result'!H:J,3,0),"")</f>
        <v>LAMINATION 4</v>
      </c>
      <c r="BG1290" s="11" t="str">
        <f>IFERROR(VLOOKUP(Data_Power_app[[#This Row],[PRO ODER]]&amp;"LAM",'Real Time'!A:E,4,0),"")</f>
        <v>ML-05</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1367</v>
      </c>
      <c r="B1291" s="37" t="s">
        <v>4520</v>
      </c>
      <c r="C1291" s="37" t="s">
        <v>4521</v>
      </c>
      <c r="D1291" s="37" t="s">
        <v>237</v>
      </c>
      <c r="E1291" s="37" t="s">
        <v>298</v>
      </c>
      <c r="F1291" s="37" t="s">
        <v>59</v>
      </c>
      <c r="G1291" s="37">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7" t="s">
        <v>95</v>
      </c>
      <c r="AH1291" s="37" t="s">
        <v>239</v>
      </c>
      <c r="AI1291" s="37" t="s">
        <v>374</v>
      </c>
      <c r="AJ1291" s="37" t="s">
        <v>240</v>
      </c>
      <c r="AK1291" s="37" t="s">
        <v>98</v>
      </c>
      <c r="AL1291" s="37" t="s">
        <v>294</v>
      </c>
      <c r="AM1291" s="37" t="s">
        <v>295</v>
      </c>
      <c r="AN1291" s="37">
        <v>6.95885</v>
      </c>
      <c r="AO1291" s="37" t="s">
        <v>68</v>
      </c>
      <c r="AP1291" s="37"/>
      <c r="AQ1291" s="37"/>
      <c r="AR1291" s="37" t="s">
        <v>68</v>
      </c>
      <c r="AS1291" s="37"/>
      <c r="AT1291" s="37"/>
      <c r="AU1291" s="37" t="s">
        <v>296</v>
      </c>
      <c r="AV1291" s="37" t="s">
        <v>297</v>
      </c>
      <c r="AW1291" s="37">
        <v>30.4375</v>
      </c>
      <c r="AX1291" s="37" t="s">
        <v>375</v>
      </c>
      <c r="AY1291" s="37" t="s">
        <v>376</v>
      </c>
      <c r="AZ1291" s="3">
        <v>351</v>
      </c>
      <c r="BA1291" s="37" t="s">
        <v>60</v>
      </c>
      <c r="BB1291" s="37">
        <v>351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1368</v>
      </c>
      <c r="B1292" s="37" t="s">
        <v>4522</v>
      </c>
      <c r="C1292" s="37" t="s">
        <v>4523</v>
      </c>
      <c r="D1292" s="37" t="s">
        <v>237</v>
      </c>
      <c r="E1292" s="37" t="s">
        <v>298</v>
      </c>
      <c r="F1292" s="37" t="s">
        <v>59</v>
      </c>
      <c r="G1292" s="37">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7" t="s">
        <v>95</v>
      </c>
      <c r="AH1292" s="37" t="s">
        <v>239</v>
      </c>
      <c r="AI1292" s="37" t="s">
        <v>374</v>
      </c>
      <c r="AJ1292" s="37" t="s">
        <v>240</v>
      </c>
      <c r="AK1292" s="37" t="s">
        <v>98</v>
      </c>
      <c r="AL1292" s="37" t="s">
        <v>294</v>
      </c>
      <c r="AM1292" s="37" t="s">
        <v>295</v>
      </c>
      <c r="AN1292" s="37">
        <v>2.17753</v>
      </c>
      <c r="AO1292" s="37" t="s">
        <v>68</v>
      </c>
      <c r="AP1292" s="37"/>
      <c r="AQ1292" s="37"/>
      <c r="AR1292" s="37" t="s">
        <v>68</v>
      </c>
      <c r="AS1292" s="37"/>
      <c r="AT1292" s="37"/>
      <c r="AU1292" s="37" t="s">
        <v>296</v>
      </c>
      <c r="AV1292" s="37" t="s">
        <v>297</v>
      </c>
      <c r="AW1292" s="37">
        <v>9.5240600000000004</v>
      </c>
      <c r="AX1292" s="37" t="s">
        <v>375</v>
      </c>
      <c r="AY1292" s="37" t="s">
        <v>376</v>
      </c>
      <c r="AZ1292" s="3">
        <v>111</v>
      </c>
      <c r="BA1292" s="37" t="s">
        <v>60</v>
      </c>
      <c r="BB1292" s="37">
        <v>111</v>
      </c>
      <c r="BC1292" s="37" t="s">
        <v>60</v>
      </c>
      <c r="BD1292" s="37" t="s">
        <v>60</v>
      </c>
      <c r="BE1292" s="37" t="s">
        <v>60</v>
      </c>
      <c r="BF1292" s="37" t="str">
        <f>IFERROR(VLOOKUP(Data_Power_app[[#This Row],[PRO ODER]],'Result'!H:J,3,0),"")</f>
        <v>LAMINATION 5</v>
      </c>
      <c r="BG1292" s="11"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1369</v>
      </c>
      <c r="B1293" s="37" t="s">
        <v>4524</v>
      </c>
      <c r="C1293" s="37" t="s">
        <v>4525</v>
      </c>
      <c r="D1293" s="37" t="s">
        <v>237</v>
      </c>
      <c r="E1293" s="37" t="s">
        <v>298</v>
      </c>
      <c r="F1293" s="37" t="s">
        <v>59</v>
      </c>
      <c r="G1293" s="37">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7" t="s">
        <v>95</v>
      </c>
      <c r="AH1293" s="37" t="s">
        <v>239</v>
      </c>
      <c r="AI1293" s="37" t="s">
        <v>374</v>
      </c>
      <c r="AJ1293" s="37" t="s">
        <v>240</v>
      </c>
      <c r="AK1293" s="37" t="s">
        <v>98</v>
      </c>
      <c r="AL1293" s="37" t="s">
        <v>294</v>
      </c>
      <c r="AM1293" s="37" t="s">
        <v>295</v>
      </c>
      <c r="AN1293" s="37">
        <v>2.0968200000000001</v>
      </c>
      <c r="AO1293" s="37" t="s">
        <v>68</v>
      </c>
      <c r="AP1293" s="37"/>
      <c r="AQ1293" s="37"/>
      <c r="AR1293" s="37" t="s">
        <v>68</v>
      </c>
      <c r="AS1293" s="37"/>
      <c r="AT1293" s="37"/>
      <c r="AU1293" s="37" t="s">
        <v>296</v>
      </c>
      <c r="AV1293" s="37" t="s">
        <v>297</v>
      </c>
      <c r="AW1293" s="37">
        <v>9.1708200000000009</v>
      </c>
      <c r="AX1293" s="37" t="s">
        <v>375</v>
      </c>
      <c r="AY1293" s="37" t="s">
        <v>376</v>
      </c>
      <c r="AZ1293" s="3">
        <v>111</v>
      </c>
      <c r="BA1293" s="37" t="s">
        <v>60</v>
      </c>
      <c r="BB1293" s="37">
        <v>111</v>
      </c>
      <c r="BC1293" s="37" t="s">
        <v>60</v>
      </c>
      <c r="BD1293" s="37" t="s">
        <v>60</v>
      </c>
      <c r="BE1293" s="37" t="s">
        <v>60</v>
      </c>
      <c r="BF1293" s="37" t="str">
        <f>IFERROR(VLOOKUP(Data_Power_app[[#This Row],[PRO ODER]],'Result'!H:J,3,0),"")</f>
        <v>LAMINATION 5</v>
      </c>
      <c r="BG1293" s="11"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1370</v>
      </c>
      <c r="B1294" s="37" t="s">
        <v>4526</v>
      </c>
      <c r="C1294" s="37" t="s">
        <v>4527</v>
      </c>
      <c r="D1294" s="37" t="s">
        <v>237</v>
      </c>
      <c r="E1294" s="37" t="s">
        <v>298</v>
      </c>
      <c r="F1294" s="37" t="s">
        <v>59</v>
      </c>
      <c r="G1294" s="37">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7" t="s">
        <v>760</v>
      </c>
      <c r="AH1294" s="37" t="s">
        <v>239</v>
      </c>
      <c r="AI1294" s="37" t="s">
        <v>374</v>
      </c>
      <c r="AJ1294" s="37" t="s">
        <v>240</v>
      </c>
      <c r="AK1294" s="37" t="s">
        <v>98</v>
      </c>
      <c r="AL1294" s="37" t="s">
        <v>294</v>
      </c>
      <c r="AM1294" s="37" t="s">
        <v>295</v>
      </c>
      <c r="AN1294" s="37">
        <v>4.2983799999999999</v>
      </c>
      <c r="AO1294" s="37" t="s">
        <v>68</v>
      </c>
      <c r="AP1294" s="37"/>
      <c r="AQ1294" s="37"/>
      <c r="AR1294" s="37" t="s">
        <v>68</v>
      </c>
      <c r="AS1294" s="37"/>
      <c r="AT1294" s="37"/>
      <c r="AU1294" s="37" t="s">
        <v>296</v>
      </c>
      <c r="AV1294" s="37" t="s">
        <v>297</v>
      </c>
      <c r="AW1294" s="37">
        <v>18.800280000000001</v>
      </c>
      <c r="AX1294" s="37" t="s">
        <v>375</v>
      </c>
      <c r="AY1294" s="37" t="s">
        <v>376</v>
      </c>
      <c r="AZ1294" s="3">
        <v>219</v>
      </c>
      <c r="BA1294" s="37" t="s">
        <v>60</v>
      </c>
      <c r="BB1294" s="37">
        <v>219</v>
      </c>
      <c r="BC1294" s="37" t="s">
        <v>60</v>
      </c>
      <c r="BD1294" s="37" t="s">
        <v>60</v>
      </c>
      <c r="BE1294" s="37" t="s">
        <v>60</v>
      </c>
      <c r="BF1294" s="37" t="str">
        <f>IFERROR(VLOOKUP(Data_Power_app[[#This Row],[PRO ODER]],'Result'!H:J,3,0),"")</f>
        <v>LAMINATION 5</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1371</v>
      </c>
      <c r="B1295" s="37" t="s">
        <v>4528</v>
      </c>
      <c r="C1295" s="37" t="s">
        <v>4529</v>
      </c>
      <c r="D1295" s="37" t="s">
        <v>237</v>
      </c>
      <c r="E1295" s="37" t="s">
        <v>298</v>
      </c>
      <c r="F1295" s="37" t="s">
        <v>59</v>
      </c>
      <c r="G1295" s="37">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7" t="s">
        <v>760</v>
      </c>
      <c r="AH1295" s="37" t="s">
        <v>239</v>
      </c>
      <c r="AI1295" s="37" t="s">
        <v>374</v>
      </c>
      <c r="AJ1295" s="37" t="s">
        <v>240</v>
      </c>
      <c r="AK1295" s="37" t="s">
        <v>98</v>
      </c>
      <c r="AL1295" s="37" t="s">
        <v>294</v>
      </c>
      <c r="AM1295" s="37" t="s">
        <v>295</v>
      </c>
      <c r="AN1295" s="37">
        <v>2.1563099999999999</v>
      </c>
      <c r="AO1295" s="37" t="s">
        <v>68</v>
      </c>
      <c r="AP1295" s="37"/>
      <c r="AQ1295" s="37"/>
      <c r="AR1295" s="37" t="s">
        <v>68</v>
      </c>
      <c r="AS1295" s="37"/>
      <c r="AT1295" s="37"/>
      <c r="AU1295" s="37" t="s">
        <v>296</v>
      </c>
      <c r="AV1295" s="37" t="s">
        <v>297</v>
      </c>
      <c r="AW1295" s="37">
        <v>9.4310700000000001</v>
      </c>
      <c r="AX1295" s="37" t="s">
        <v>375</v>
      </c>
      <c r="AY1295" s="37" t="s">
        <v>376</v>
      </c>
      <c r="AZ1295" s="3">
        <v>111</v>
      </c>
      <c r="BA1295" s="37" t="s">
        <v>60</v>
      </c>
      <c r="BB1295" s="37">
        <v>111</v>
      </c>
      <c r="BC1295" s="37" t="s">
        <v>60</v>
      </c>
      <c r="BD1295" s="37" t="s">
        <v>60</v>
      </c>
      <c r="BE1295" s="37" t="s">
        <v>60</v>
      </c>
      <c r="BF1295" s="37" t="str">
        <f>IFERROR(VLOOKUP(Data_Power_app[[#This Row],[PRO ODER]],'Result'!H:J,3,0),"")</f>
        <v>LAMINATION 5</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1372</v>
      </c>
      <c r="B1296" s="37" t="s">
        <v>4530</v>
      </c>
      <c r="C1296" s="37" t="s">
        <v>4531</v>
      </c>
      <c r="D1296" s="37" t="s">
        <v>93</v>
      </c>
      <c r="E1296" s="37" t="s">
        <v>261</v>
      </c>
      <c r="F1296" s="37" t="s">
        <v>59</v>
      </c>
      <c r="G1296" s="37">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7" t="s">
        <v>62</v>
      </c>
      <c r="AH1296" s="37" t="s">
        <v>96</v>
      </c>
      <c r="AI1296" s="37" t="s">
        <v>2285</v>
      </c>
      <c r="AJ1296" s="37" t="s">
        <v>97</v>
      </c>
      <c r="AK1296" s="37" t="s">
        <v>98</v>
      </c>
      <c r="AL1296" s="37" t="s">
        <v>387</v>
      </c>
      <c r="AM1296" s="37" t="s">
        <v>388</v>
      </c>
      <c r="AN1296" s="37">
        <v>7.6190300000000004</v>
      </c>
      <c r="AO1296" s="37" t="s">
        <v>68</v>
      </c>
      <c r="AP1296" s="37"/>
      <c r="AQ1296" s="37"/>
      <c r="AR1296" s="37" t="s">
        <v>68</v>
      </c>
      <c r="AS1296" s="37"/>
      <c r="AT1296" s="37"/>
      <c r="AU1296" s="37" t="s">
        <v>389</v>
      </c>
      <c r="AV1296" s="37" t="s">
        <v>390</v>
      </c>
      <c r="AW1296" s="37">
        <v>33.323889999999999</v>
      </c>
      <c r="AX1296" s="37" t="s">
        <v>391</v>
      </c>
      <c r="AY1296" s="37" t="s">
        <v>392</v>
      </c>
      <c r="AZ1296" s="3">
        <v>420</v>
      </c>
      <c r="BA1296" s="37" t="s">
        <v>60</v>
      </c>
      <c r="BB1296" s="37">
        <v>420</v>
      </c>
      <c r="BC1296" s="37" t="s">
        <v>60</v>
      </c>
      <c r="BD1296" s="37" t="s">
        <v>60</v>
      </c>
      <c r="BE1296" s="37" t="s">
        <v>60</v>
      </c>
      <c r="BF1296" s="37" t="str">
        <f>IFERROR(VLOOKUP(Data_Power_app[[#This Row],[PRO ODER]],'Result'!H:J,3,0),"")</f>
        <v>LAMINATION 6</v>
      </c>
      <c r="BG1296" s="11" t="str">
        <f>IFERROR(VLOOKUP(Data_Power_app[[#This Row],[PRO ODER]]&amp;"LAM",'Real Time'!A:E,4,0),"")</f>
        <v>ML-07</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1373</v>
      </c>
      <c r="B1297" s="37" t="s">
        <v>4532</v>
      </c>
      <c r="C1297" s="37" t="s">
        <v>4533</v>
      </c>
      <c r="D1297" s="37" t="s">
        <v>93</v>
      </c>
      <c r="E1297" s="37" t="s">
        <v>261</v>
      </c>
      <c r="F1297" s="37" t="s">
        <v>59</v>
      </c>
      <c r="G1297" s="37">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7" t="s">
        <v>95</v>
      </c>
      <c r="AH1297" s="37" t="s">
        <v>96</v>
      </c>
      <c r="AI1297" s="37" t="s">
        <v>4534</v>
      </c>
      <c r="AJ1297" s="37" t="s">
        <v>97</v>
      </c>
      <c r="AK1297" s="37" t="s">
        <v>98</v>
      </c>
      <c r="AL1297" s="37" t="s">
        <v>387</v>
      </c>
      <c r="AM1297" s="37" t="s">
        <v>388</v>
      </c>
      <c r="AN1297" s="37">
        <v>14.963990000000001</v>
      </c>
      <c r="AO1297" s="37" t="s">
        <v>68</v>
      </c>
      <c r="AP1297" s="37"/>
      <c r="AQ1297" s="37"/>
      <c r="AR1297" s="37" t="s">
        <v>68</v>
      </c>
      <c r="AS1297" s="37"/>
      <c r="AT1297" s="37"/>
      <c r="AU1297" s="37" t="s">
        <v>389</v>
      </c>
      <c r="AV1297" s="37" t="s">
        <v>390</v>
      </c>
      <c r="AW1297" s="37">
        <v>65.448930000000004</v>
      </c>
      <c r="AX1297" s="37" t="s">
        <v>4535</v>
      </c>
      <c r="AY1297" s="37" t="s">
        <v>4536</v>
      </c>
      <c r="AZ1297" s="3">
        <v>804</v>
      </c>
      <c r="BA1297" s="37" t="s">
        <v>60</v>
      </c>
      <c r="BB1297" s="37">
        <v>804</v>
      </c>
      <c r="BC1297" s="37" t="s">
        <v>60</v>
      </c>
      <c r="BD1297" s="37" t="s">
        <v>60</v>
      </c>
      <c r="BE1297" s="37" t="s">
        <v>60</v>
      </c>
      <c r="BF1297" s="37" t="str">
        <f>IFERROR(VLOOKUP(Data_Power_app[[#This Row],[PRO ODER]],'Result'!H:J,3,0),"")</f>
        <v>LAMINATION 6</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1374</v>
      </c>
      <c r="B1298" s="37" t="s">
        <v>6245</v>
      </c>
      <c r="C1298" s="37" t="s">
        <v>6246</v>
      </c>
      <c r="D1298" s="37" t="s">
        <v>75</v>
      </c>
      <c r="E1298" s="37" t="s">
        <v>5692</v>
      </c>
      <c r="F1298" s="37" t="s">
        <v>59</v>
      </c>
      <c r="G1298" s="37">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7" t="s">
        <v>95</v>
      </c>
      <c r="AH1298" s="37" t="s">
        <v>827</v>
      </c>
      <c r="AI1298" s="37" t="s">
        <v>5693</v>
      </c>
      <c r="AJ1298" s="37" t="s">
        <v>829</v>
      </c>
      <c r="AK1298" s="37" t="s">
        <v>65</v>
      </c>
      <c r="AL1298" s="37" t="s">
        <v>522</v>
      </c>
      <c r="AM1298" s="37" t="s">
        <v>523</v>
      </c>
      <c r="AN1298" s="37">
        <v>0.51698</v>
      </c>
      <c r="AO1298" s="37" t="s">
        <v>68</v>
      </c>
      <c r="AP1298" s="37"/>
      <c r="AQ1298" s="37"/>
      <c r="AR1298" s="37" t="s">
        <v>68</v>
      </c>
      <c r="AS1298" s="37"/>
      <c r="AT1298" s="37"/>
      <c r="AU1298" s="37" t="s">
        <v>5694</v>
      </c>
      <c r="AV1298" s="37" t="s">
        <v>5695</v>
      </c>
      <c r="AW1298" s="37">
        <v>1.1638500000000001</v>
      </c>
      <c r="AX1298" s="37" t="s">
        <v>832</v>
      </c>
      <c r="AY1298" s="37" t="s">
        <v>833</v>
      </c>
      <c r="AZ1298" s="3">
        <v>8</v>
      </c>
      <c r="BA1298" s="37" t="s">
        <v>60</v>
      </c>
      <c r="BB1298" s="37">
        <v>14</v>
      </c>
      <c r="BC1298" s="37" t="s">
        <v>60</v>
      </c>
      <c r="BD1298" s="37" t="s">
        <v>60</v>
      </c>
      <c r="BE1298" s="37" t="s">
        <v>60</v>
      </c>
      <c r="BF1298" s="37" t="str">
        <f>IFERROR(VLOOKUP(Data_Power_app[[#This Row],[PRO ODER]],'Result'!H:J,3,0),"")</f>
        <v>LAMINATION 6</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1375</v>
      </c>
      <c r="B1299" s="37" t="s">
        <v>6200</v>
      </c>
      <c r="C1299" s="37" t="s">
        <v>6201</v>
      </c>
      <c r="D1299" s="37" t="s">
        <v>237</v>
      </c>
      <c r="E1299" s="37" t="s">
        <v>238</v>
      </c>
      <c r="F1299" s="37" t="s">
        <v>59</v>
      </c>
      <c r="G1299" s="37">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7" t="s">
        <v>62</v>
      </c>
      <c r="AH1299" s="37" t="s">
        <v>239</v>
      </c>
      <c r="AI1299" s="37" t="s">
        <v>6202</v>
      </c>
      <c r="AJ1299" s="37" t="s">
        <v>240</v>
      </c>
      <c r="AK1299" s="37" t="s">
        <v>98</v>
      </c>
      <c r="AL1299" s="37" t="s">
        <v>241</v>
      </c>
      <c r="AM1299" s="37" t="s">
        <v>242</v>
      </c>
      <c r="AN1299" s="37">
        <v>4.75258</v>
      </c>
      <c r="AO1299" s="37" t="s">
        <v>68</v>
      </c>
      <c r="AP1299" s="37"/>
      <c r="AQ1299" s="37"/>
      <c r="AR1299" s="37" t="s">
        <v>68</v>
      </c>
      <c r="AS1299" s="37"/>
      <c r="AT1299" s="37"/>
      <c r="AU1299" s="37" t="s">
        <v>296</v>
      </c>
      <c r="AV1299" s="37" t="s">
        <v>297</v>
      </c>
      <c r="AW1299" s="37">
        <v>17.671009999999999</v>
      </c>
      <c r="AX1299" s="37" t="s">
        <v>6203</v>
      </c>
      <c r="AY1299" s="37" t="s">
        <v>6204</v>
      </c>
      <c r="AZ1299" s="3">
        <v>202</v>
      </c>
      <c r="BA1299" s="37" t="s">
        <v>60</v>
      </c>
      <c r="BB1299" s="37">
        <v>202</v>
      </c>
      <c r="BC1299" s="37" t="s">
        <v>60</v>
      </c>
      <c r="BD1299" s="37" t="s">
        <v>60</v>
      </c>
      <c r="BE1299" s="37" t="s">
        <v>60</v>
      </c>
      <c r="BF1299" s="37" t="str">
        <f>IFERROR(VLOOKUP(Data_Power_app[[#This Row],[PRO ODER]],'Result'!H:J,3,0),"")</f>
        <v>LAMINATION 6</v>
      </c>
      <c r="BG1299" s="11" t="str">
        <f>IFERROR(VLOOKUP(Data_Power_app[[#This Row],[PRO ODER]]&amp;"LAM",'Real Time'!A:E,4,0),"")</f>
        <v>ML-06</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1376</v>
      </c>
      <c r="B1300" s="37" t="s">
        <v>6205</v>
      </c>
      <c r="C1300" s="37" t="s">
        <v>6206</v>
      </c>
      <c r="D1300" s="37" t="s">
        <v>237</v>
      </c>
      <c r="E1300" s="37" t="s">
        <v>238</v>
      </c>
      <c r="F1300" s="37" t="s">
        <v>59</v>
      </c>
      <c r="G1300" s="37">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7" t="s">
        <v>95</v>
      </c>
      <c r="AH1300" s="37" t="s">
        <v>239</v>
      </c>
      <c r="AI1300" s="37" t="s">
        <v>3376</v>
      </c>
      <c r="AJ1300" s="37" t="s">
        <v>240</v>
      </c>
      <c r="AK1300" s="37" t="s">
        <v>65</v>
      </c>
      <c r="AL1300" s="37" t="s">
        <v>241</v>
      </c>
      <c r="AM1300" s="37" t="s">
        <v>242</v>
      </c>
      <c r="AN1300" s="37">
        <v>10.145849999999999</v>
      </c>
      <c r="AO1300" s="37" t="s">
        <v>68</v>
      </c>
      <c r="AP1300" s="37"/>
      <c r="AQ1300" s="37"/>
      <c r="AR1300" s="37" t="s">
        <v>68</v>
      </c>
      <c r="AS1300" s="37"/>
      <c r="AT1300" s="37"/>
      <c r="AU1300" s="37" t="s">
        <v>296</v>
      </c>
      <c r="AV1300" s="37" t="s">
        <v>297</v>
      </c>
      <c r="AW1300" s="37">
        <v>37.721620000000001</v>
      </c>
      <c r="AX1300" s="37" t="s">
        <v>3377</v>
      </c>
      <c r="AY1300" s="37" t="s">
        <v>3378</v>
      </c>
      <c r="AZ1300" s="3">
        <v>510</v>
      </c>
      <c r="BA1300" s="37" t="s">
        <v>60</v>
      </c>
      <c r="BB1300" s="37">
        <v>510</v>
      </c>
      <c r="BC1300" s="37" t="s">
        <v>60</v>
      </c>
      <c r="BD1300" s="37" t="s">
        <v>60</v>
      </c>
      <c r="BE1300" s="37" t="s">
        <v>60</v>
      </c>
      <c r="BF1300" s="37" t="str">
        <f>IFERROR(VLOOKUP(Data_Power_app[[#This Row],[PRO ODER]],'Result'!H:J,3,0),"")</f>
        <v>LAMINATION 6</v>
      </c>
      <c r="BG1300" s="11" t="str">
        <f>IFERROR(VLOOKUP(Data_Power_app[[#This Row],[PRO ODER]]&amp;"LAM",'Real Time'!A:E,4,0),"")</f>
        <v>ML-06</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1377</v>
      </c>
      <c r="B1301" s="37" t="s">
        <v>6207</v>
      </c>
      <c r="C1301" s="37" t="s">
        <v>6208</v>
      </c>
      <c r="D1301" s="37" t="s">
        <v>237</v>
      </c>
      <c r="E1301" s="37" t="s">
        <v>238</v>
      </c>
      <c r="F1301" s="37" t="s">
        <v>59</v>
      </c>
      <c r="G1301" s="37">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7" t="s">
        <v>95</v>
      </c>
      <c r="AH1301" s="37" t="s">
        <v>239</v>
      </c>
      <c r="AI1301" s="37" t="s">
        <v>6202</v>
      </c>
      <c r="AJ1301" s="37" t="s">
        <v>240</v>
      </c>
      <c r="AK1301" s="37" t="s">
        <v>98</v>
      </c>
      <c r="AL1301" s="37" t="s">
        <v>241</v>
      </c>
      <c r="AM1301" s="37" t="s">
        <v>242</v>
      </c>
      <c r="AN1301" s="37">
        <v>37.00573</v>
      </c>
      <c r="AO1301" s="37" t="s">
        <v>68</v>
      </c>
      <c r="AP1301" s="37"/>
      <c r="AQ1301" s="37"/>
      <c r="AR1301" s="37" t="s">
        <v>68</v>
      </c>
      <c r="AS1301" s="37"/>
      <c r="AT1301" s="37"/>
      <c r="AU1301" s="37" t="s">
        <v>296</v>
      </c>
      <c r="AV1301" s="37" t="s">
        <v>297</v>
      </c>
      <c r="AW1301" s="37">
        <v>137.59486000000001</v>
      </c>
      <c r="AX1301" s="37" t="s">
        <v>6203</v>
      </c>
      <c r="AY1301" s="37" t="s">
        <v>6204</v>
      </c>
      <c r="AZ1301" s="3">
        <v>1568</v>
      </c>
      <c r="BA1301" s="37" t="s">
        <v>60</v>
      </c>
      <c r="BB1301" s="37">
        <v>1568</v>
      </c>
      <c r="BC1301" s="37" t="s">
        <v>60</v>
      </c>
      <c r="BD1301" s="37" t="s">
        <v>60</v>
      </c>
      <c r="BE1301" s="37" t="s">
        <v>60</v>
      </c>
      <c r="BF1301" s="37" t="str">
        <f>IFERROR(VLOOKUP(Data_Power_app[[#This Row],[PRO ODER]],'Result'!H:J,3,0),"")</f>
        <v>LAMINATION 6</v>
      </c>
      <c r="BG1301" s="11" t="str">
        <f>IFERROR(VLOOKUP(Data_Power_app[[#This Row],[PRO ODER]]&amp;"LAM",'Real Time'!A:E,4,0),"")</f>
        <v>ML-06</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1378</v>
      </c>
      <c r="B1302" s="37" t="s">
        <v>6209</v>
      </c>
      <c r="C1302" s="37" t="s">
        <v>6210</v>
      </c>
      <c r="D1302" s="37" t="s">
        <v>187</v>
      </c>
      <c r="E1302" s="37" t="s">
        <v>110</v>
      </c>
      <c r="F1302" s="37" t="s">
        <v>59</v>
      </c>
      <c r="G1302" s="37">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7" t="s">
        <v>95</v>
      </c>
      <c r="AH1302" s="37" t="s">
        <v>188</v>
      </c>
      <c r="AI1302" s="37" t="s">
        <v>6211</v>
      </c>
      <c r="AJ1302" s="37" t="s">
        <v>189</v>
      </c>
      <c r="AK1302" s="37" t="s">
        <v>98</v>
      </c>
      <c r="AL1302" s="37" t="s">
        <v>190</v>
      </c>
      <c r="AM1302" s="37" t="s">
        <v>191</v>
      </c>
      <c r="AN1302" s="37">
        <v>6.7539999999999996</v>
      </c>
      <c r="AO1302" s="37" t="s">
        <v>68</v>
      </c>
      <c r="AP1302" s="37"/>
      <c r="AQ1302" s="37"/>
      <c r="AR1302" s="37" t="s">
        <v>68</v>
      </c>
      <c r="AS1302" s="37"/>
      <c r="AT1302" s="37"/>
      <c r="AU1302" s="37" t="s">
        <v>6212</v>
      </c>
      <c r="AV1302" s="37" t="s">
        <v>6213</v>
      </c>
      <c r="AW1302" s="37">
        <v>12.55659</v>
      </c>
      <c r="AX1302" s="37" t="s">
        <v>6214</v>
      </c>
      <c r="AY1302" s="37" t="s">
        <v>6215</v>
      </c>
      <c r="AZ1302" s="3">
        <v>149</v>
      </c>
      <c r="BA1302" s="37" t="s">
        <v>60</v>
      </c>
      <c r="BB1302" s="37">
        <v>149</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1379</v>
      </c>
      <c r="B1303" s="37" t="s">
        <v>6216</v>
      </c>
      <c r="C1303" s="37" t="s">
        <v>6217</v>
      </c>
      <c r="D1303" s="37" t="s">
        <v>187</v>
      </c>
      <c r="E1303" s="37" t="s">
        <v>110</v>
      </c>
      <c r="F1303" s="37" t="s">
        <v>59</v>
      </c>
      <c r="G1303" s="37">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7" t="s">
        <v>95</v>
      </c>
      <c r="AH1303" s="37" t="s">
        <v>188</v>
      </c>
      <c r="AI1303" s="37" t="s">
        <v>6211</v>
      </c>
      <c r="AJ1303" s="37" t="s">
        <v>189</v>
      </c>
      <c r="AK1303" s="37" t="s">
        <v>98</v>
      </c>
      <c r="AL1303" s="37" t="s">
        <v>190</v>
      </c>
      <c r="AM1303" s="37" t="s">
        <v>191</v>
      </c>
      <c r="AN1303" s="37">
        <v>8.2363199999999992</v>
      </c>
      <c r="AO1303" s="37" t="s">
        <v>68</v>
      </c>
      <c r="AP1303" s="37"/>
      <c r="AQ1303" s="37"/>
      <c r="AR1303" s="37" t="s">
        <v>68</v>
      </c>
      <c r="AS1303" s="37"/>
      <c r="AT1303" s="37"/>
      <c r="AU1303" s="37" t="s">
        <v>6212</v>
      </c>
      <c r="AV1303" s="37" t="s">
        <v>6213</v>
      </c>
      <c r="AW1303" s="37">
        <v>15.312480000000001</v>
      </c>
      <c r="AX1303" s="37" t="s">
        <v>6214</v>
      </c>
      <c r="AY1303" s="37" t="s">
        <v>6215</v>
      </c>
      <c r="AZ1303" s="3">
        <v>191</v>
      </c>
      <c r="BA1303" s="37" t="s">
        <v>60</v>
      </c>
      <c r="BB1303" s="37">
        <v>191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LEANLINE1_2</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1380</v>
      </c>
      <c r="B1304" s="37" t="s">
        <v>6218</v>
      </c>
      <c r="C1304" s="37" t="s">
        <v>6219</v>
      </c>
      <c r="D1304" s="37" t="s">
        <v>187</v>
      </c>
      <c r="E1304" s="37" t="s">
        <v>110</v>
      </c>
      <c r="F1304" s="37" t="s">
        <v>59</v>
      </c>
      <c r="G1304" s="37">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7" t="s">
        <v>95</v>
      </c>
      <c r="AH1304" s="37" t="s">
        <v>188</v>
      </c>
      <c r="AI1304" s="37" t="s">
        <v>6211</v>
      </c>
      <c r="AJ1304" s="37" t="s">
        <v>189</v>
      </c>
      <c r="AK1304" s="37" t="s">
        <v>98</v>
      </c>
      <c r="AL1304" s="37" t="s">
        <v>190</v>
      </c>
      <c r="AM1304" s="37" t="s">
        <v>191</v>
      </c>
      <c r="AN1304" s="37">
        <v>8.7802699999999998</v>
      </c>
      <c r="AO1304" s="37" t="s">
        <v>68</v>
      </c>
      <c r="AP1304" s="37"/>
      <c r="AQ1304" s="37"/>
      <c r="AR1304" s="37" t="s">
        <v>68</v>
      </c>
      <c r="AS1304" s="37"/>
      <c r="AT1304" s="37"/>
      <c r="AU1304" s="37" t="s">
        <v>6212</v>
      </c>
      <c r="AV1304" s="37" t="s">
        <v>6213</v>
      </c>
      <c r="AW1304" s="37">
        <v>16.32375</v>
      </c>
      <c r="AX1304" s="37" t="s">
        <v>6214</v>
      </c>
      <c r="AY1304" s="37" t="s">
        <v>6215</v>
      </c>
      <c r="AZ1304" s="3">
        <v>203</v>
      </c>
      <c r="BA1304" s="37" t="s">
        <v>60</v>
      </c>
      <c r="BB1304" s="37">
        <v>203</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LEANLINE1_2</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1381</v>
      </c>
      <c r="B1305" s="37" t="s">
        <v>6220</v>
      </c>
      <c r="C1305" s="37" t="s">
        <v>6221</v>
      </c>
      <c r="D1305" s="37" t="s">
        <v>187</v>
      </c>
      <c r="E1305" s="37" t="s">
        <v>110</v>
      </c>
      <c r="F1305" s="37" t="s">
        <v>59</v>
      </c>
      <c r="G1305" s="37">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7" t="s">
        <v>95</v>
      </c>
      <c r="AH1305" s="37" t="s">
        <v>188</v>
      </c>
      <c r="AI1305" s="37" t="s">
        <v>6211</v>
      </c>
      <c r="AJ1305" s="37" t="s">
        <v>189</v>
      </c>
      <c r="AK1305" s="37" t="s">
        <v>98</v>
      </c>
      <c r="AL1305" s="37" t="s">
        <v>190</v>
      </c>
      <c r="AM1305" s="37" t="s">
        <v>191</v>
      </c>
      <c r="AN1305" s="37">
        <v>9.5281800000000008</v>
      </c>
      <c r="AO1305" s="37" t="s">
        <v>68</v>
      </c>
      <c r="AP1305" s="37"/>
      <c r="AQ1305" s="37"/>
      <c r="AR1305" s="37" t="s">
        <v>68</v>
      </c>
      <c r="AS1305" s="37"/>
      <c r="AT1305" s="37"/>
      <c r="AU1305" s="37" t="s">
        <v>6212</v>
      </c>
      <c r="AV1305" s="37" t="s">
        <v>6213</v>
      </c>
      <c r="AW1305" s="37">
        <v>17.71416</v>
      </c>
      <c r="AX1305" s="37" t="s">
        <v>6214</v>
      </c>
      <c r="AY1305" s="37" t="s">
        <v>6215</v>
      </c>
      <c r="AZ1305" s="3">
        <v>215</v>
      </c>
      <c r="BA1305" s="37" t="s">
        <v>60</v>
      </c>
      <c r="BB1305" s="37">
        <v>215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LEANLINE1_2</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1382</v>
      </c>
      <c r="B1306" s="37" t="s">
        <v>6222</v>
      </c>
      <c r="C1306" s="37" t="s">
        <v>6223</v>
      </c>
      <c r="D1306" s="37" t="s">
        <v>187</v>
      </c>
      <c r="E1306" s="37" t="s">
        <v>110</v>
      </c>
      <c r="F1306" s="37" t="s">
        <v>59</v>
      </c>
      <c r="G1306" s="37">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7" t="s">
        <v>95</v>
      </c>
      <c r="AH1306" s="37" t="s">
        <v>188</v>
      </c>
      <c r="AI1306" s="37" t="s">
        <v>6211</v>
      </c>
      <c r="AJ1306" s="37" t="s">
        <v>189</v>
      </c>
      <c r="AK1306" s="37" t="s">
        <v>98</v>
      </c>
      <c r="AL1306" s="37" t="s">
        <v>190</v>
      </c>
      <c r="AM1306" s="37" t="s">
        <v>191</v>
      </c>
      <c r="AN1306" s="37">
        <v>8.9570600000000002</v>
      </c>
      <c r="AO1306" s="37" t="s">
        <v>68</v>
      </c>
      <c r="AP1306" s="37"/>
      <c r="AQ1306" s="37"/>
      <c r="AR1306" s="37" t="s">
        <v>68</v>
      </c>
      <c r="AS1306" s="37"/>
      <c r="AT1306" s="37"/>
      <c r="AU1306" s="37" t="s">
        <v>6212</v>
      </c>
      <c r="AV1306" s="37" t="s">
        <v>6213</v>
      </c>
      <c r="AW1306" s="37">
        <v>16.652329999999999</v>
      </c>
      <c r="AX1306" s="37" t="s">
        <v>6214</v>
      </c>
      <c r="AY1306" s="37" t="s">
        <v>6215</v>
      </c>
      <c r="AZ1306" s="3">
        <v>203</v>
      </c>
      <c r="BA1306" s="37" t="s">
        <v>60</v>
      </c>
      <c r="BB1306" s="37">
        <v>203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LEANLINE1_2</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1383</v>
      </c>
      <c r="B1307" s="37" t="s">
        <v>6224</v>
      </c>
      <c r="C1307" s="37" t="s">
        <v>6225</v>
      </c>
      <c r="D1307" s="37" t="s">
        <v>187</v>
      </c>
      <c r="E1307" s="37" t="s">
        <v>110</v>
      </c>
      <c r="F1307" s="37" t="s">
        <v>59</v>
      </c>
      <c r="G1307" s="37">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7" t="s">
        <v>269</v>
      </c>
      <c r="AH1307" s="37" t="s">
        <v>188</v>
      </c>
      <c r="AI1307" s="37" t="s">
        <v>6226</v>
      </c>
      <c r="AJ1307" s="37" t="s">
        <v>189</v>
      </c>
      <c r="AK1307" s="37" t="s">
        <v>98</v>
      </c>
      <c r="AL1307" s="37" t="s">
        <v>190</v>
      </c>
      <c r="AM1307" s="37" t="s">
        <v>191</v>
      </c>
      <c r="AN1307" s="37">
        <v>38.729190000000003</v>
      </c>
      <c r="AO1307" s="37" t="s">
        <v>68</v>
      </c>
      <c r="AP1307" s="37"/>
      <c r="AQ1307" s="37"/>
      <c r="AR1307" s="37" t="s">
        <v>68</v>
      </c>
      <c r="AS1307" s="37"/>
      <c r="AT1307" s="37"/>
      <c r="AU1307" s="37" t="s">
        <v>6227</v>
      </c>
      <c r="AV1307" s="37" t="s">
        <v>6228</v>
      </c>
      <c r="AW1307" s="37">
        <v>72.002880000000005</v>
      </c>
      <c r="AX1307" s="37" t="s">
        <v>6229</v>
      </c>
      <c r="AY1307" s="37" t="s">
        <v>6230</v>
      </c>
      <c r="AZ1307" s="3">
        <v>882</v>
      </c>
      <c r="BA1307" s="37" t="s">
        <v>60</v>
      </c>
      <c r="BB1307" s="37">
        <v>882</v>
      </c>
      <c r="BC1307" s="37" t="s">
        <v>60</v>
      </c>
      <c r="BD1307" s="37" t="s">
        <v>60</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1384</v>
      </c>
      <c r="B1308" s="37" t="s">
        <v>6231</v>
      </c>
      <c r="C1308" s="37" t="s">
        <v>6232</v>
      </c>
      <c r="D1308" s="37" t="s">
        <v>187</v>
      </c>
      <c r="E1308" s="37" t="s">
        <v>110</v>
      </c>
      <c r="F1308" s="37" t="s">
        <v>59</v>
      </c>
      <c r="G1308" s="37">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7" t="s">
        <v>269</v>
      </c>
      <c r="AH1308" s="37" t="s">
        <v>188</v>
      </c>
      <c r="AI1308" s="37" t="s">
        <v>6226</v>
      </c>
      <c r="AJ1308" s="37" t="s">
        <v>189</v>
      </c>
      <c r="AK1308" s="37" t="s">
        <v>98</v>
      </c>
      <c r="AL1308" s="37" t="s">
        <v>190</v>
      </c>
      <c r="AM1308" s="37" t="s">
        <v>191</v>
      </c>
      <c r="AN1308" s="37">
        <v>24.078849999999999</v>
      </c>
      <c r="AO1308" s="37" t="s">
        <v>68</v>
      </c>
      <c r="AP1308" s="37"/>
      <c r="AQ1308" s="37"/>
      <c r="AR1308" s="37" t="s">
        <v>68</v>
      </c>
      <c r="AS1308" s="37"/>
      <c r="AT1308" s="37"/>
      <c r="AU1308" s="37" t="s">
        <v>6227</v>
      </c>
      <c r="AV1308" s="37" t="s">
        <v>6228</v>
      </c>
      <c r="AW1308" s="37">
        <v>44.765920000000001</v>
      </c>
      <c r="AX1308" s="37" t="s">
        <v>6229</v>
      </c>
      <c r="AY1308" s="37" t="s">
        <v>6230</v>
      </c>
      <c r="AZ1308" s="3">
        <v>551</v>
      </c>
      <c r="BA1308" s="37" t="s">
        <v>60</v>
      </c>
      <c r="BB1308" s="37">
        <v>551</v>
      </c>
      <c r="BC1308" s="37" t="s">
        <v>60</v>
      </c>
      <c r="BD1308" s="37" t="s">
        <v>60</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1385</v>
      </c>
      <c r="B1309" s="37" t="s">
        <v>6233</v>
      </c>
      <c r="C1309" s="37" t="s">
        <v>6234</v>
      </c>
      <c r="D1309" s="37" t="s">
        <v>187</v>
      </c>
      <c r="E1309" s="37" t="s">
        <v>110</v>
      </c>
      <c r="F1309" s="37" t="s">
        <v>59</v>
      </c>
      <c r="G1309" s="37">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7" t="s">
        <v>269</v>
      </c>
      <c r="AH1309" s="37" t="s">
        <v>188</v>
      </c>
      <c r="AI1309" s="37" t="s">
        <v>6226</v>
      </c>
      <c r="AJ1309" s="37" t="s">
        <v>189</v>
      </c>
      <c r="AK1309" s="37" t="s">
        <v>98</v>
      </c>
      <c r="AL1309" s="37" t="s">
        <v>190</v>
      </c>
      <c r="AM1309" s="37" t="s">
        <v>191</v>
      </c>
      <c r="AN1309" s="37">
        <v>6.6316600000000001</v>
      </c>
      <c r="AO1309" s="37" t="s">
        <v>68</v>
      </c>
      <c r="AP1309" s="37"/>
      <c r="AQ1309" s="37"/>
      <c r="AR1309" s="37" t="s">
        <v>68</v>
      </c>
      <c r="AS1309" s="37"/>
      <c r="AT1309" s="37"/>
      <c r="AU1309" s="37" t="s">
        <v>6227</v>
      </c>
      <c r="AV1309" s="37" t="s">
        <v>6228</v>
      </c>
      <c r="AW1309" s="37">
        <v>12.329230000000001</v>
      </c>
      <c r="AX1309" s="37" t="s">
        <v>6229</v>
      </c>
      <c r="AY1309" s="37" t="s">
        <v>6230</v>
      </c>
      <c r="AZ1309" s="3">
        <v>155</v>
      </c>
      <c r="BA1309" s="37" t="s">
        <v>60</v>
      </c>
      <c r="BB1309" s="37">
        <v>155</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1386</v>
      </c>
      <c r="B1310" s="37" t="s">
        <v>6235</v>
      </c>
      <c r="C1310" s="37" t="s">
        <v>6236</v>
      </c>
      <c r="D1310" s="37" t="s">
        <v>187</v>
      </c>
      <c r="E1310" s="37" t="s">
        <v>110</v>
      </c>
      <c r="F1310" s="37" t="s">
        <v>59</v>
      </c>
      <c r="G1310" s="37">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7" t="s">
        <v>269</v>
      </c>
      <c r="AH1310" s="37" t="s">
        <v>188</v>
      </c>
      <c r="AI1310" s="37" t="s">
        <v>6226</v>
      </c>
      <c r="AJ1310" s="37" t="s">
        <v>189</v>
      </c>
      <c r="AK1310" s="37" t="s">
        <v>98</v>
      </c>
      <c r="AL1310" s="37" t="s">
        <v>190</v>
      </c>
      <c r="AM1310" s="37" t="s">
        <v>191</v>
      </c>
      <c r="AN1310" s="37">
        <v>7.3795799999999998</v>
      </c>
      <c r="AO1310" s="37" t="s">
        <v>68</v>
      </c>
      <c r="AP1310" s="37"/>
      <c r="AQ1310" s="37"/>
      <c r="AR1310" s="37" t="s">
        <v>68</v>
      </c>
      <c r="AS1310" s="37"/>
      <c r="AT1310" s="37"/>
      <c r="AU1310" s="37" t="s">
        <v>6227</v>
      </c>
      <c r="AV1310" s="37" t="s">
        <v>6228</v>
      </c>
      <c r="AW1310" s="37">
        <v>13.719760000000001</v>
      </c>
      <c r="AX1310" s="37" t="s">
        <v>6229</v>
      </c>
      <c r="AY1310" s="37" t="s">
        <v>6230</v>
      </c>
      <c r="AZ1310" s="3">
        <v>173</v>
      </c>
      <c r="BA1310" s="37" t="s">
        <v>60</v>
      </c>
      <c r="BB1310" s="37">
        <v>173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1387</v>
      </c>
      <c r="B1311" s="37" t="s">
        <v>8691</v>
      </c>
      <c r="C1311" s="37" t="s">
        <v>8692</v>
      </c>
      <c r="D1311" s="37" t="s">
        <v>75</v>
      </c>
      <c r="E1311" s="37" t="s">
        <v>342</v>
      </c>
      <c r="F1311" s="37" t="s">
        <v>59</v>
      </c>
      <c r="G1311" s="37">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7" t="s">
        <v>207</v>
      </c>
      <c r="AH1311" s="37" t="s">
        <v>827</v>
      </c>
      <c r="AI1311" s="37" t="s">
        <v>8693</v>
      </c>
      <c r="AJ1311" s="37" t="s">
        <v>829</v>
      </c>
      <c r="AK1311" s="37" t="s">
        <v>98</v>
      </c>
      <c r="AL1311" s="37" t="s">
        <v>522</v>
      </c>
      <c r="AM1311" s="37" t="s">
        <v>523</v>
      </c>
      <c r="AN1311" s="37">
        <v>17.69586</v>
      </c>
      <c r="AO1311" s="37" t="s">
        <v>68</v>
      </c>
      <c r="AP1311" s="37"/>
      <c r="AQ1311" s="37"/>
      <c r="AR1311" s="37" t="s">
        <v>68</v>
      </c>
      <c r="AS1311" s="37"/>
      <c r="AT1311" s="37"/>
      <c r="AU1311" s="37" t="s">
        <v>6418</v>
      </c>
      <c r="AV1311" s="37" t="s">
        <v>6419</v>
      </c>
      <c r="AW1311" s="37">
        <v>39.803400000000003</v>
      </c>
      <c r="AX1311" s="37" t="s">
        <v>8694</v>
      </c>
      <c r="AY1311" s="37" t="s">
        <v>8695</v>
      </c>
      <c r="AZ1311" s="3">
        <v>455</v>
      </c>
      <c r="BA1311" s="37" t="s">
        <v>60</v>
      </c>
      <c r="BB1311" s="37">
        <v>455</v>
      </c>
      <c r="BC1311" s="37" t="s">
        <v>209</v>
      </c>
      <c r="BD1311" s="37" t="s">
        <v>8390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1388</v>
      </c>
      <c r="B1312" s="37" t="s">
        <v>8696</v>
      </c>
      <c r="C1312" s="37" t="s">
        <v>8697</v>
      </c>
      <c r="D1312" s="37" t="s">
        <v>75</v>
      </c>
      <c r="E1312" s="37" t="s">
        <v>342</v>
      </c>
      <c r="F1312" s="37" t="s">
        <v>59</v>
      </c>
      <c r="G1312" s="37">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7" t="s">
        <v>207</v>
      </c>
      <c r="AH1312" s="37" t="s">
        <v>827</v>
      </c>
      <c r="AI1312" s="37" t="s">
        <v>8693</v>
      </c>
      <c r="AJ1312" s="37" t="s">
        <v>829</v>
      </c>
      <c r="AK1312" s="37" t="s">
        <v>98</v>
      </c>
      <c r="AL1312" s="37" t="s">
        <v>522</v>
      </c>
      <c r="AM1312" s="37" t="s">
        <v>523</v>
      </c>
      <c r="AN1312" s="37">
        <v>28.466719999999999</v>
      </c>
      <c r="AO1312" s="37" t="s">
        <v>68</v>
      </c>
      <c r="AP1312" s="37"/>
      <c r="AQ1312" s="37"/>
      <c r="AR1312" s="37" t="s">
        <v>68</v>
      </c>
      <c r="AS1312" s="37"/>
      <c r="AT1312" s="37"/>
      <c r="AU1312" s="37" t="s">
        <v>6418</v>
      </c>
      <c r="AV1312" s="37" t="s">
        <v>6419</v>
      </c>
      <c r="AW1312" s="37">
        <v>64.033370000000005</v>
      </c>
      <c r="AX1312" s="37" t="s">
        <v>8698</v>
      </c>
      <c r="AY1312" s="37" t="s">
        <v>8699</v>
      </c>
      <c r="AZ1312" s="3">
        <v>784</v>
      </c>
      <c r="BA1312" s="37" t="s">
        <v>60</v>
      </c>
      <c r="BB1312" s="37">
        <v>784</v>
      </c>
      <c r="BC1312" s="37" t="s">
        <v>209</v>
      </c>
      <c r="BD1312" s="37" t="s">
        <v>8390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1389</v>
      </c>
      <c r="B1313" s="37" t="s">
        <v>8418</v>
      </c>
      <c r="C1313" s="37" t="s">
        <v>8419</v>
      </c>
      <c r="D1313" s="37" t="s">
        <v>84</v>
      </c>
      <c r="E1313" s="37" t="s">
        <v>85</v>
      </c>
      <c r="F1313" s="37" t="s">
        <v>59</v>
      </c>
      <c r="G1313" s="37">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7" t="s">
        <v>207</v>
      </c>
      <c r="AH1313" s="37" t="s">
        <v>566</v>
      </c>
      <c r="AI1313" s="37" t="s">
        <v>567</v>
      </c>
      <c r="AJ1313" s="37" t="s">
        <v>167</v>
      </c>
      <c r="AK1313" s="37" t="s">
        <v>98</v>
      </c>
      <c r="AL1313" s="37" t="s">
        <v>568</v>
      </c>
      <c r="AM1313" s="37" t="s">
        <v>569</v>
      </c>
      <c r="AN1313" s="37">
        <v>6.7989999999999995E-2</v>
      </c>
      <c r="AO1313" s="37" t="s">
        <v>68</v>
      </c>
      <c r="AP1313" s="37"/>
      <c r="AQ1313" s="37"/>
      <c r="AR1313" s="37" t="s">
        <v>68</v>
      </c>
      <c r="AS1313" s="37"/>
      <c r="AT1313" s="37"/>
      <c r="AU1313" s="37" t="s">
        <v>570</v>
      </c>
      <c r="AV1313" s="37" t="s">
        <v>571</v>
      </c>
      <c r="AW1313" s="37">
        <v>0.12642</v>
      </c>
      <c r="AX1313" s="37" t="s">
        <v>572</v>
      </c>
      <c r="AY1313" s="37" t="s">
        <v>573</v>
      </c>
      <c r="AZ1313" s="3">
        <v>2</v>
      </c>
      <c r="BA1313" s="37" t="s">
        <v>60</v>
      </c>
      <c r="BB1313" s="37">
        <v>2</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1390</v>
      </c>
      <c r="B1314" s="37" t="s">
        <v>8420</v>
      </c>
      <c r="C1314" s="37" t="s">
        <v>8421</v>
      </c>
      <c r="D1314" s="37" t="s">
        <v>84</v>
      </c>
      <c r="E1314" s="37" t="s">
        <v>85</v>
      </c>
      <c r="F1314" s="37" t="s">
        <v>59</v>
      </c>
      <c r="G1314" s="37">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7" t="s">
        <v>207</v>
      </c>
      <c r="AH1314" s="37" t="s">
        <v>566</v>
      </c>
      <c r="AI1314" s="37" t="s">
        <v>567</v>
      </c>
      <c r="AJ1314" s="37" t="s">
        <v>167</v>
      </c>
      <c r="AK1314" s="37" t="s">
        <v>98</v>
      </c>
      <c r="AL1314" s="37" t="s">
        <v>568</v>
      </c>
      <c r="AM1314" s="37" t="s">
        <v>569</v>
      </c>
      <c r="AN1314" s="37">
        <v>0.13599</v>
      </c>
      <c r="AO1314" s="37" t="s">
        <v>68</v>
      </c>
      <c r="AP1314" s="37"/>
      <c r="AQ1314" s="37"/>
      <c r="AR1314" s="37" t="s">
        <v>68</v>
      </c>
      <c r="AS1314" s="37"/>
      <c r="AT1314" s="37"/>
      <c r="AU1314" s="37" t="s">
        <v>570</v>
      </c>
      <c r="AV1314" s="37" t="s">
        <v>571</v>
      </c>
      <c r="AW1314" s="37">
        <v>0.25281999999999999</v>
      </c>
      <c r="AX1314" s="37" t="s">
        <v>572</v>
      </c>
      <c r="AY1314" s="37" t="s">
        <v>573</v>
      </c>
      <c r="AZ1314" s="3">
        <v>3</v>
      </c>
      <c r="BA1314" s="37" t="s">
        <v>60</v>
      </c>
      <c r="BB1314" s="37">
        <v>3</v>
      </c>
      <c r="BC1314" s="37" t="s">
        <v>60</v>
      </c>
      <c r="BD1314" s="37" t="s">
        <v>60</v>
      </c>
      <c r="BE1314" s="37" t="s">
        <v>60</v>
      </c>
      <c r="BF1314" s="37" t="str">
        <f>IFERROR(VLOOKUP(Data_Power_app[[#This Row],[PRO ODER]],'Result'!H:J,3,0),"")</f>
        <v/>
      </c>
      <c r="BG1314" s="11" t="str">
        <f>IFERROR(VLOOKUP(Data_Power_app[[#This Row],[PRO ODER]]&amp;"LAM",'Real Time'!A:E,4,0),"")</f>
        <v>ML-07</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1391</v>
      </c>
      <c r="B1315" s="37" t="s">
        <v>8422</v>
      </c>
      <c r="C1315" s="37" t="s">
        <v>8423</v>
      </c>
      <c r="D1315" s="37" t="s">
        <v>84</v>
      </c>
      <c r="E1315" s="37" t="s">
        <v>85</v>
      </c>
      <c r="F1315" s="37" t="s">
        <v>59</v>
      </c>
      <c r="G1315" s="37">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7" t="s">
        <v>207</v>
      </c>
      <c r="AH1315" s="37" t="s">
        <v>566</v>
      </c>
      <c r="AI1315" s="37" t="s">
        <v>567</v>
      </c>
      <c r="AJ1315" s="37" t="s">
        <v>167</v>
      </c>
      <c r="AK1315" s="37" t="s">
        <v>98</v>
      </c>
      <c r="AL1315" s="37" t="s">
        <v>568</v>
      </c>
      <c r="AM1315" s="37" t="s">
        <v>569</v>
      </c>
      <c r="AN1315" s="37">
        <v>0.49862000000000001</v>
      </c>
      <c r="AO1315" s="37" t="s">
        <v>68</v>
      </c>
      <c r="AP1315" s="37"/>
      <c r="AQ1315" s="37"/>
      <c r="AR1315" s="37" t="s">
        <v>68</v>
      </c>
      <c r="AS1315" s="37"/>
      <c r="AT1315" s="37"/>
      <c r="AU1315" s="37" t="s">
        <v>570</v>
      </c>
      <c r="AV1315" s="37" t="s">
        <v>571</v>
      </c>
      <c r="AW1315" s="37">
        <v>0.92700000000000005</v>
      </c>
      <c r="AX1315" s="37" t="s">
        <v>572</v>
      </c>
      <c r="AY1315" s="37" t="s">
        <v>573</v>
      </c>
      <c r="AZ1315" s="3">
        <v>11</v>
      </c>
      <c r="BA1315" s="37" t="s">
        <v>60</v>
      </c>
      <c r="BB1315" s="37">
        <v>11</v>
      </c>
      <c r="BC1315" s="37" t="s">
        <v>60</v>
      </c>
      <c r="BD1315" s="37" t="s">
        <v>60</v>
      </c>
      <c r="BE1315" s="37" t="s">
        <v>60</v>
      </c>
      <c r="BF1315" s="37" t="str">
        <f>IFERROR(VLOOKUP(Data_Power_app[[#This Row],[PRO ODER]],'Result'!H:J,3,0),"")</f>
        <v/>
      </c>
      <c r="BG1315" s="11" t="str">
        <f>IFERROR(VLOOKUP(Data_Power_app[[#This Row],[PRO ODER]]&amp;"LAM",'Real Time'!A:E,4,0),"")</f>
        <v>ML-07</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1392</v>
      </c>
      <c r="B1316" s="37" t="s">
        <v>8424</v>
      </c>
      <c r="C1316" s="37" t="s">
        <v>8425</v>
      </c>
      <c r="D1316" s="37" t="s">
        <v>84</v>
      </c>
      <c r="E1316" s="37" t="s">
        <v>85</v>
      </c>
      <c r="F1316" s="37" t="s">
        <v>59</v>
      </c>
      <c r="G1316" s="37">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7" t="s">
        <v>207</v>
      </c>
      <c r="AH1316" s="37" t="s">
        <v>566</v>
      </c>
      <c r="AI1316" s="37" t="s">
        <v>567</v>
      </c>
      <c r="AJ1316" s="37" t="s">
        <v>167</v>
      </c>
      <c r="AK1316" s="37" t="s">
        <v>98</v>
      </c>
      <c r="AL1316" s="37" t="s">
        <v>568</v>
      </c>
      <c r="AM1316" s="37" t="s">
        <v>569</v>
      </c>
      <c r="AN1316" s="37">
        <v>0.59706999999999999</v>
      </c>
      <c r="AO1316" s="37" t="s">
        <v>68</v>
      </c>
      <c r="AP1316" s="37"/>
      <c r="AQ1316" s="37"/>
      <c r="AR1316" s="37" t="s">
        <v>68</v>
      </c>
      <c r="AS1316" s="37"/>
      <c r="AT1316" s="37"/>
      <c r="AU1316" s="37" t="s">
        <v>570</v>
      </c>
      <c r="AV1316" s="37" t="s">
        <v>571</v>
      </c>
      <c r="AW1316" s="37">
        <v>1.10992</v>
      </c>
      <c r="AX1316" s="37" t="s">
        <v>572</v>
      </c>
      <c r="AY1316" s="37" t="s">
        <v>573</v>
      </c>
      <c r="AZ1316" s="3">
        <v>12</v>
      </c>
      <c r="BA1316" s="37" t="s">
        <v>60</v>
      </c>
      <c r="BB1316" s="37">
        <v>12</v>
      </c>
      <c r="BC1316" s="37" t="s">
        <v>60</v>
      </c>
      <c r="BD1316" s="37" t="s">
        <v>60</v>
      </c>
      <c r="BE1316" s="37" t="s">
        <v>60</v>
      </c>
      <c r="BF1316" s="37" t="str">
        <f>IFERROR(VLOOKUP(Data_Power_app[[#This Row],[PRO ODER]],'Result'!H:J,3,0),"")</f>
        <v/>
      </c>
      <c r="BG1316" s="11" t="str">
        <f>IFERROR(VLOOKUP(Data_Power_app[[#This Row],[PRO ODER]]&amp;"LAM",'Real Time'!A:E,4,0),"")</f>
        <v>ML-07</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1393</v>
      </c>
      <c r="B1317" s="37" t="s">
        <v>8426</v>
      </c>
      <c r="C1317" s="37" t="s">
        <v>8427</v>
      </c>
      <c r="D1317" s="37" t="s">
        <v>84</v>
      </c>
      <c r="E1317" s="37" t="s">
        <v>85</v>
      </c>
      <c r="F1317" s="37" t="s">
        <v>59</v>
      </c>
      <c r="G1317" s="37">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7" t="s">
        <v>207</v>
      </c>
      <c r="AH1317" s="37" t="s">
        <v>566</v>
      </c>
      <c r="AI1317" s="37" t="s">
        <v>567</v>
      </c>
      <c r="AJ1317" s="37" t="s">
        <v>167</v>
      </c>
      <c r="AK1317" s="37" t="s">
        <v>98</v>
      </c>
      <c r="AL1317" s="37" t="s">
        <v>568</v>
      </c>
      <c r="AM1317" s="37" t="s">
        <v>569</v>
      </c>
      <c r="AN1317" s="37">
        <v>0.54986000000000002</v>
      </c>
      <c r="AO1317" s="37" t="s">
        <v>68</v>
      </c>
      <c r="AP1317" s="37"/>
      <c r="AQ1317" s="37"/>
      <c r="AR1317" s="37" t="s">
        <v>68</v>
      </c>
      <c r="AS1317" s="37"/>
      <c r="AT1317" s="37"/>
      <c r="AU1317" s="37" t="s">
        <v>570</v>
      </c>
      <c r="AV1317" s="37" t="s">
        <v>571</v>
      </c>
      <c r="AW1317" s="37">
        <v>1.0221800000000001</v>
      </c>
      <c r="AX1317" s="37" t="s">
        <v>572</v>
      </c>
      <c r="AY1317" s="37" t="s">
        <v>573</v>
      </c>
      <c r="AZ1317" s="3">
        <v>11</v>
      </c>
      <c r="BA1317" s="37" t="s">
        <v>60</v>
      </c>
      <c r="BB1317" s="37">
        <v>11</v>
      </c>
      <c r="BC1317" s="37" t="s">
        <v>60</v>
      </c>
      <c r="BD1317" s="37" t="s">
        <v>60</v>
      </c>
      <c r="BE1317" s="37" t="s">
        <v>60</v>
      </c>
      <c r="BF1317" s="37" t="str">
        <f>IFERROR(VLOOKUP(Data_Power_app[[#This Row],[PRO ODER]],'Result'!H:J,3,0),"")</f>
        <v/>
      </c>
      <c r="BG1317" s="11" t="str">
        <f>IFERROR(VLOOKUP(Data_Power_app[[#This Row],[PRO ODER]]&amp;"LAM",'Real Time'!A:E,4,0),"")</f>
        <v>ML-07</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1394</v>
      </c>
      <c r="B1318" s="37" t="s">
        <v>5099</v>
      </c>
      <c r="C1318" s="37" t="s">
        <v>5100</v>
      </c>
      <c r="D1318" s="37" t="s">
        <v>84</v>
      </c>
      <c r="E1318" s="37" t="s">
        <v>166</v>
      </c>
      <c r="F1318" s="37" t="s">
        <v>59</v>
      </c>
      <c r="G1318" s="37">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7" t="s">
        <v>761</v>
      </c>
      <c r="AH1318" s="37" t="s">
        <v>566</v>
      </c>
      <c r="AI1318" s="37" t="s">
        <v>2309</v>
      </c>
      <c r="AJ1318" s="37" t="s">
        <v>167</v>
      </c>
      <c r="AK1318" s="37" t="s">
        <v>98</v>
      </c>
      <c r="AL1318" s="37" t="s">
        <v>568</v>
      </c>
      <c r="AM1318" s="37" t="s">
        <v>569</v>
      </c>
      <c r="AN1318" s="37">
        <v>3.5521600000000002</v>
      </c>
      <c r="AO1318" s="37" t="s">
        <v>68</v>
      </c>
      <c r="AP1318" s="37"/>
      <c r="AQ1318" s="37"/>
      <c r="AR1318" s="37" t="s">
        <v>68</v>
      </c>
      <c r="AS1318" s="37"/>
      <c r="AT1318" s="37"/>
      <c r="AU1318" s="37" t="s">
        <v>570</v>
      </c>
      <c r="AV1318" s="37" t="s">
        <v>571</v>
      </c>
      <c r="AW1318" s="37">
        <v>6.60358</v>
      </c>
      <c r="AX1318" s="37" t="s">
        <v>2310</v>
      </c>
      <c r="AY1318" s="37" t="s">
        <v>2311</v>
      </c>
      <c r="AZ1318" s="3">
        <v>67</v>
      </c>
      <c r="BA1318" s="37" t="s">
        <v>60</v>
      </c>
      <c r="BB1318" s="37">
        <v>78</v>
      </c>
      <c r="BC1318" s="37" t="s">
        <v>60</v>
      </c>
      <c r="BD1318" s="37" t="s">
        <v>60</v>
      </c>
      <c r="BE1318" s="37" t="s">
        <v>60</v>
      </c>
      <c r="BF1318" s="37" t="str">
        <f>IFERROR(VLOOKUP(Data_Power_app[[#This Row],[PRO ODER]],'Result'!H:J,3,0),"")</f>
        <v/>
      </c>
      <c r="BG1318" s="11" t="str">
        <f>IFERROR(VLOOKUP(Data_Power_app[[#This Row],[PRO ODER]]&amp;"LAM",'Real Time'!A:E,4,0),"")</f>
        <v>ML-03</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URGENT</v>
      </c>
      <c r="BJ1318" s="37" t="str">
        <f>IFERROR(VLOOKUP(Data_Power_app[[#This Row],[PRO ODER]],'Plan Lean DC'!A:C,3,0),"")</f>
        <v/>
      </c>
      <c r="BK1318" s="37" t="str">
        <f>IFERROR(VLOOKUP(Data_Power_app[[#This Row],[PRO ODER]]&amp;"LEAN_IN",'Real Time'!A:D,4,0),"")</f>
        <v>LEANLINE1_2</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1395</v>
      </c>
      <c r="B1319" s="37" t="s">
        <v>11467</v>
      </c>
      <c r="C1319" s="37" t="s">
        <v>9441</v>
      </c>
      <c r="D1319" s="37" t="s">
        <v>237</v>
      </c>
      <c r="E1319" s="37" t="s">
        <v>293</v>
      </c>
      <c r="F1319" s="37" t="s">
        <v>59</v>
      </c>
      <c r="G1319" s="37">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7" t="s">
        <v>900</v>
      </c>
      <c r="AH1319" s="37" t="s">
        <v>239</v>
      </c>
      <c r="AI1319" s="37" t="s">
        <v>6266</v>
      </c>
      <c r="AJ1319" s="37" t="s">
        <v>240</v>
      </c>
      <c r="AK1319" s="37" t="s">
        <v>98</v>
      </c>
      <c r="AL1319" s="37" t="s">
        <v>299</v>
      </c>
      <c r="AM1319" s="37" t="s">
        <v>300</v>
      </c>
      <c r="AN1319" s="37">
        <v>1.71797</v>
      </c>
      <c r="AO1319" s="37" t="s">
        <v>68</v>
      </c>
      <c r="AP1319" s="37"/>
      <c r="AQ1319" s="37"/>
      <c r="AR1319" s="37" t="s">
        <v>68</v>
      </c>
      <c r="AS1319" s="37"/>
      <c r="AT1319" s="37"/>
      <c r="AU1319" s="37" t="s">
        <v>1126</v>
      </c>
      <c r="AV1319" s="37" t="s">
        <v>1127</v>
      </c>
      <c r="AW1319" s="37">
        <v>7.5141099999999996</v>
      </c>
      <c r="AX1319" s="37" t="s">
        <v>6267</v>
      </c>
      <c r="AY1319" s="37" t="s">
        <v>6268</v>
      </c>
      <c r="AZ1319" s="3">
        <v>85</v>
      </c>
      <c r="BA1319" s="37" t="s">
        <v>60</v>
      </c>
      <c r="BB1319" s="37">
        <v>85</v>
      </c>
      <c r="BC1319" s="37" t="s">
        <v>60</v>
      </c>
      <c r="BD1319" s="37" t="s">
        <v>60</v>
      </c>
      <c r="BE1319" s="37" t="s">
        <v>60</v>
      </c>
      <c r="BF1319" s="37" t="str">
        <f>IFERROR(VLOOKUP(Data_Power_app[[#This Row],[PRO ODER]],'Result'!H:J,3,0),"")</f>
        <v>LAMINATION 2</v>
      </c>
      <c r="BG1319" s="11" t="str">
        <f>IFERROR(VLOOKUP(Data_Power_app[[#This Row],[PRO ODER]]&amp;"LAM",'Real Time'!A:E,4,0),"")</f>
        <v>ML-03</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1396</v>
      </c>
      <c r="B1320" s="37" t="s">
        <v>11468</v>
      </c>
      <c r="C1320" s="37" t="s">
        <v>9442</v>
      </c>
      <c r="D1320" s="37" t="s">
        <v>237</v>
      </c>
      <c r="E1320" s="37" t="s">
        <v>293</v>
      </c>
      <c r="F1320" s="37" t="s">
        <v>59</v>
      </c>
      <c r="G1320" s="37">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7" t="s">
        <v>900</v>
      </c>
      <c r="AH1320" s="37" t="s">
        <v>239</v>
      </c>
      <c r="AI1320" s="37" t="s">
        <v>6249</v>
      </c>
      <c r="AJ1320" s="37" t="s">
        <v>240</v>
      </c>
      <c r="AK1320" s="37" t="s">
        <v>65</v>
      </c>
      <c r="AL1320" s="37" t="s">
        <v>299</v>
      </c>
      <c r="AM1320" s="37" t="s">
        <v>300</v>
      </c>
      <c r="AN1320" s="37">
        <v>1.2563299999999999</v>
      </c>
      <c r="AO1320" s="37" t="s">
        <v>68</v>
      </c>
      <c r="AP1320" s="37"/>
      <c r="AQ1320" s="37"/>
      <c r="AR1320" s="37" t="s">
        <v>68</v>
      </c>
      <c r="AS1320" s="37"/>
      <c r="AT1320" s="37"/>
      <c r="AU1320" s="37" t="s">
        <v>1126</v>
      </c>
      <c r="AV1320" s="37" t="s">
        <v>1127</v>
      </c>
      <c r="AW1320" s="37">
        <v>5.4943900000000001</v>
      </c>
      <c r="AX1320" s="37" t="s">
        <v>6250</v>
      </c>
      <c r="AY1320" s="37" t="s">
        <v>6251</v>
      </c>
      <c r="AZ1320" s="3">
        <v>75</v>
      </c>
      <c r="BA1320" s="37" t="s">
        <v>60</v>
      </c>
      <c r="BB1320" s="37">
        <v>75</v>
      </c>
      <c r="BC1320" s="37" t="s">
        <v>60</v>
      </c>
      <c r="BD1320" s="37" t="s">
        <v>60</v>
      </c>
      <c r="BE1320" s="37" t="s">
        <v>60</v>
      </c>
      <c r="BF1320" s="37" t="str">
        <f>IFERROR(VLOOKUP(Data_Power_app[[#This Row],[PRO ODER]],'Result'!H:J,3,0),"")</f>
        <v>LAMINATION 2</v>
      </c>
      <c r="BG1320" s="11" t="str">
        <f>IFERROR(VLOOKUP(Data_Power_app[[#This Row],[PRO ODER]]&amp;"LAM",'Real Time'!A:E,4,0),"")</f>
        <v>ML-03</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1397</v>
      </c>
      <c r="B1321" s="37" t="s">
        <v>11460</v>
      </c>
      <c r="C1321" s="37" t="s">
        <v>9027</v>
      </c>
      <c r="D1321" s="37" t="s">
        <v>237</v>
      </c>
      <c r="E1321" s="37" t="s">
        <v>238</v>
      </c>
      <c r="F1321" s="37" t="s">
        <v>59</v>
      </c>
      <c r="G1321" s="37">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7" t="s">
        <v>86</v>
      </c>
      <c r="AH1321" s="37" t="s">
        <v>239</v>
      </c>
      <c r="AI1321" s="37" t="s">
        <v>446</v>
      </c>
      <c r="AJ1321" s="37" t="s">
        <v>240</v>
      </c>
      <c r="AK1321" s="37" t="s">
        <v>98</v>
      </c>
      <c r="AL1321" s="37" t="s">
        <v>241</v>
      </c>
      <c r="AM1321" s="37" t="s">
        <v>242</v>
      </c>
      <c r="AN1321" s="37">
        <v>109.32761000000001</v>
      </c>
      <c r="AO1321" s="37" t="s">
        <v>68</v>
      </c>
      <c r="AP1321" s="37"/>
      <c r="AQ1321" s="37"/>
      <c r="AR1321" s="37" t="s">
        <v>68</v>
      </c>
      <c r="AS1321" s="37"/>
      <c r="AT1321" s="37"/>
      <c r="AU1321" s="37" t="s">
        <v>296</v>
      </c>
      <c r="AV1321" s="37" t="s">
        <v>297</v>
      </c>
      <c r="AW1321" s="37">
        <v>406.50472000000002</v>
      </c>
      <c r="AX1321" s="37" t="s">
        <v>447</v>
      </c>
      <c r="AY1321" s="37" t="s">
        <v>448</v>
      </c>
      <c r="AZ1321" s="3">
        <v>4724</v>
      </c>
      <c r="BA1321" s="37" t="s">
        <v>60</v>
      </c>
      <c r="BB1321" s="37">
        <v>4724</v>
      </c>
      <c r="BC1321" s="37" t="s">
        <v>60</v>
      </c>
      <c r="BD1321" s="37" t="s">
        <v>60</v>
      </c>
      <c r="BE1321" s="37" t="s">
        <v>60</v>
      </c>
      <c r="BF1321" s="37" t="str">
        <f>IFERROR(VLOOKUP(Data_Power_app[[#This Row],[PRO ODER]],'Result'!H:J,3,0),"")</f>
        <v/>
      </c>
      <c r="BG1321" s="11" t="str">
        <f>IFERROR(VLOOKUP(Data_Power_app[[#This Row],[PRO ODER]]&amp;"LAM",'Real Time'!A:E,4,0),"")</f>
        <v>ML-06</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1398</v>
      </c>
      <c r="B1322" s="37" t="s">
        <v>14027</v>
      </c>
      <c r="C1322" s="37" t="s">
        <v>14028</v>
      </c>
      <c r="D1322" s="37" t="s">
        <v>84</v>
      </c>
      <c r="E1322" s="37" t="s">
        <v>200</v>
      </c>
      <c r="F1322" s="37" t="s">
        <v>72</v>
      </c>
      <c r="G1322" s="37">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346</v>
      </c>
      <c r="AI1322" s="37" t="s">
        <v>347</v>
      </c>
      <c r="AJ1322" s="37" t="s">
        <v>74</v>
      </c>
      <c r="AK1322" s="37" t="s">
        <v>65</v>
      </c>
      <c r="AL1322" s="37" t="s">
        <v>162</v>
      </c>
      <c r="AM1322" s="37" t="s">
        <v>163</v>
      </c>
      <c r="AN1322" s="37">
        <v>0.32532</v>
      </c>
      <c r="AO1322" s="37" t="s">
        <v>91</v>
      </c>
      <c r="AP1322" s="37" t="s">
        <v>92</v>
      </c>
      <c r="AQ1322" s="37">
        <v>0.32532</v>
      </c>
      <c r="AR1322" s="37" t="s">
        <v>68</v>
      </c>
      <c r="AS1322" s="37"/>
      <c r="AT1322" s="37"/>
      <c r="AU1322" s="37" t="s">
        <v>196</v>
      </c>
      <c r="AV1322" s="37" t="s">
        <v>197</v>
      </c>
      <c r="AW1322" s="37">
        <v>0.60465000000000002</v>
      </c>
      <c r="AX1322" s="37" t="s">
        <v>348</v>
      </c>
      <c r="AY1322" s="37" t="s">
        <v>349</v>
      </c>
      <c r="AZ1322" s="3">
        <v>12</v>
      </c>
      <c r="BA1322" s="37" t="s">
        <v>178</v>
      </c>
      <c r="BB1322" s="37">
        <v>12</v>
      </c>
      <c r="BC1322" s="37" t="s">
        <v>60</v>
      </c>
      <c r="BD1322" s="37" t="s">
        <v>60</v>
      </c>
      <c r="BE1322" s="37" t="s">
        <v>350</v>
      </c>
      <c r="BF1322" s="37" t="str">
        <f>IFERROR(VLOOKUP(Data_Power_app[[#This Row],[PRO ODER]],'Result'!H:J,3,0),"")</f>
        <v>LAMINATION 2</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1399</v>
      </c>
      <c r="B1323" s="37" t="s">
        <v>14029</v>
      </c>
      <c r="C1323" s="37" t="s">
        <v>14030</v>
      </c>
      <c r="D1323" s="37" t="s">
        <v>84</v>
      </c>
      <c r="E1323" s="37" t="s">
        <v>200</v>
      </c>
      <c r="F1323" s="37" t="s">
        <v>72</v>
      </c>
      <c r="G1323" s="37">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346</v>
      </c>
      <c r="AI1323" s="37" t="s">
        <v>347</v>
      </c>
      <c r="AJ1323" s="37" t="s">
        <v>74</v>
      </c>
      <c r="AK1323" s="37" t="s">
        <v>65</v>
      </c>
      <c r="AL1323" s="37" t="s">
        <v>162</v>
      </c>
      <c r="AM1323" s="37" t="s">
        <v>163</v>
      </c>
      <c r="AN1323" s="37">
        <v>1.20584</v>
      </c>
      <c r="AO1323" s="37" t="s">
        <v>91</v>
      </c>
      <c r="AP1323" s="37" t="s">
        <v>92</v>
      </c>
      <c r="AQ1323" s="37">
        <v>1.20584</v>
      </c>
      <c r="AR1323" s="37" t="s">
        <v>68</v>
      </c>
      <c r="AS1323" s="37"/>
      <c r="AT1323" s="37"/>
      <c r="AU1323" s="37" t="s">
        <v>196</v>
      </c>
      <c r="AV1323" s="37" t="s">
        <v>197</v>
      </c>
      <c r="AW1323" s="37">
        <v>2.2416100000000001</v>
      </c>
      <c r="AX1323" s="37" t="s">
        <v>348</v>
      </c>
      <c r="AY1323" s="37" t="s">
        <v>349</v>
      </c>
      <c r="AZ1323" s="3">
        <v>48</v>
      </c>
      <c r="BA1323" s="37" t="s">
        <v>178</v>
      </c>
      <c r="BB1323" s="37">
        <v>48</v>
      </c>
      <c r="BC1323" s="37" t="s">
        <v>60</v>
      </c>
      <c r="BD1323" s="37" t="s">
        <v>60</v>
      </c>
      <c r="BE1323" s="37" t="s">
        <v>350</v>
      </c>
      <c r="BF1323" s="37" t="str">
        <f>IFERROR(VLOOKUP(Data_Power_app[[#This Row],[PRO ODER]],'Result'!H:J,3,0),"")</f>
        <v>LAMINATION 2</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1400</v>
      </c>
      <c r="B1324" s="37" t="s">
        <v>14031</v>
      </c>
      <c r="C1324" s="37" t="s">
        <v>14032</v>
      </c>
      <c r="D1324" s="37" t="s">
        <v>84</v>
      </c>
      <c r="E1324" s="37" t="s">
        <v>200</v>
      </c>
      <c r="F1324" s="37" t="s">
        <v>72</v>
      </c>
      <c r="G1324" s="37">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346</v>
      </c>
      <c r="AI1324" s="37" t="s">
        <v>347</v>
      </c>
      <c r="AJ1324" s="37" t="s">
        <v>74</v>
      </c>
      <c r="AK1324" s="37" t="s">
        <v>65</v>
      </c>
      <c r="AL1324" s="37" t="s">
        <v>162</v>
      </c>
      <c r="AM1324" s="37" t="s">
        <v>163</v>
      </c>
      <c r="AN1324" s="37">
        <v>2.2609499999999998</v>
      </c>
      <c r="AO1324" s="37" t="s">
        <v>91</v>
      </c>
      <c r="AP1324" s="37" t="s">
        <v>92</v>
      </c>
      <c r="AQ1324" s="37">
        <v>2.2609499999999998</v>
      </c>
      <c r="AR1324" s="37" t="s">
        <v>68</v>
      </c>
      <c r="AS1324" s="37"/>
      <c r="AT1324" s="37"/>
      <c r="AU1324" s="37" t="s">
        <v>196</v>
      </c>
      <c r="AV1324" s="37" t="s">
        <v>197</v>
      </c>
      <c r="AW1324" s="37">
        <v>4.2030200000000004</v>
      </c>
      <c r="AX1324" s="37" t="s">
        <v>348</v>
      </c>
      <c r="AY1324" s="37" t="s">
        <v>349</v>
      </c>
      <c r="AZ1324" s="3">
        <v>90</v>
      </c>
      <c r="BA1324" s="37" t="s">
        <v>178</v>
      </c>
      <c r="BB1324" s="37">
        <v>90</v>
      </c>
      <c r="BC1324" s="37" t="s">
        <v>60</v>
      </c>
      <c r="BD1324" s="37" t="s">
        <v>60</v>
      </c>
      <c r="BE1324" s="37" t="s">
        <v>350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1401</v>
      </c>
      <c r="B1325" s="37" t="s">
        <v>15932</v>
      </c>
      <c r="C1325" s="37" t="s">
        <v>15933</v>
      </c>
      <c r="D1325" s="37" t="s">
        <v>84</v>
      </c>
      <c r="E1325" s="37" t="s">
        <v>200</v>
      </c>
      <c r="F1325" s="37" t="s">
        <v>72</v>
      </c>
      <c r="G1325" s="37">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346</v>
      </c>
      <c r="AI1325" s="37" t="s">
        <v>347</v>
      </c>
      <c r="AJ1325" s="37" t="s">
        <v>74</v>
      </c>
      <c r="AK1325" s="37" t="s">
        <v>65</v>
      </c>
      <c r="AL1325" s="37" t="s">
        <v>162</v>
      </c>
      <c r="AM1325" s="37" t="s">
        <v>163</v>
      </c>
      <c r="AN1325" s="37">
        <v>2.8749400000000001</v>
      </c>
      <c r="AO1325" s="37" t="s">
        <v>91</v>
      </c>
      <c r="AP1325" s="37" t="s">
        <v>92</v>
      </c>
      <c r="AQ1325" s="37">
        <v>2.8749400000000001</v>
      </c>
      <c r="AR1325" s="37" t="s">
        <v>68</v>
      </c>
      <c r="AS1325" s="37"/>
      <c r="AT1325" s="37"/>
      <c r="AU1325" s="37" t="s">
        <v>196</v>
      </c>
      <c r="AV1325" s="37" t="s">
        <v>197</v>
      </c>
      <c r="AW1325" s="37">
        <v>5.3432300000000001</v>
      </c>
      <c r="AX1325" s="37" t="s">
        <v>348</v>
      </c>
      <c r="AY1325" s="37" t="s">
        <v>349</v>
      </c>
      <c r="AZ1325" s="3">
        <v>120</v>
      </c>
      <c r="BA1325" s="37" t="s">
        <v>178</v>
      </c>
      <c r="BB1325" s="37">
        <v>120</v>
      </c>
      <c r="BC1325" s="37" t="s">
        <v>60</v>
      </c>
      <c r="BD1325" s="37" t="s">
        <v>60</v>
      </c>
      <c r="BE1325" s="37" t="s">
        <v>350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1402</v>
      </c>
      <c r="B1326" s="37" t="s">
        <v>15934</v>
      </c>
      <c r="C1326" s="37" t="s">
        <v>15935</v>
      </c>
      <c r="D1326" s="37" t="s">
        <v>84</v>
      </c>
      <c r="E1326" s="37" t="s">
        <v>200</v>
      </c>
      <c r="F1326" s="37" t="s">
        <v>72</v>
      </c>
      <c r="G1326" s="37">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346</v>
      </c>
      <c r="AI1326" s="37" t="s">
        <v>347</v>
      </c>
      <c r="AJ1326" s="37" t="s">
        <v>74</v>
      </c>
      <c r="AK1326" s="37" t="s">
        <v>65</v>
      </c>
      <c r="AL1326" s="37" t="s">
        <v>162</v>
      </c>
      <c r="AM1326" s="37" t="s">
        <v>163</v>
      </c>
      <c r="AN1326" s="37">
        <v>2.58744</v>
      </c>
      <c r="AO1326" s="37" t="s">
        <v>91</v>
      </c>
      <c r="AP1326" s="37" t="s">
        <v>92</v>
      </c>
      <c r="AQ1326" s="37">
        <v>2.58744</v>
      </c>
      <c r="AR1326" s="37" t="s">
        <v>68</v>
      </c>
      <c r="AS1326" s="37"/>
      <c r="AT1326" s="37"/>
      <c r="AU1326" s="37" t="s">
        <v>196</v>
      </c>
      <c r="AV1326" s="37" t="s">
        <v>197</v>
      </c>
      <c r="AW1326" s="37">
        <v>4.80891</v>
      </c>
      <c r="AX1326" s="37" t="s">
        <v>348</v>
      </c>
      <c r="AY1326" s="37" t="s">
        <v>349</v>
      </c>
      <c r="AZ1326" s="3">
        <v>108</v>
      </c>
      <c r="BA1326" s="37" t="s">
        <v>178</v>
      </c>
      <c r="BB1326" s="37">
        <v>108</v>
      </c>
      <c r="BC1326" s="37" t="s">
        <v>60</v>
      </c>
      <c r="BD1326" s="37" t="s">
        <v>60</v>
      </c>
      <c r="BE1326" s="37" t="s">
        <v>350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1403</v>
      </c>
      <c r="B1327" s="37" t="s">
        <v>15936</v>
      </c>
      <c r="C1327" s="37" t="s">
        <v>15937</v>
      </c>
      <c r="D1327" s="37" t="s">
        <v>84</v>
      </c>
      <c r="E1327" s="37" t="s">
        <v>200</v>
      </c>
      <c r="F1327" s="37" t="s">
        <v>72</v>
      </c>
      <c r="G1327" s="37">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346</v>
      </c>
      <c r="AI1327" s="37" t="s">
        <v>347</v>
      </c>
      <c r="AJ1327" s="37" t="s">
        <v>74</v>
      </c>
      <c r="AK1327" s="37" t="s">
        <v>65</v>
      </c>
      <c r="AL1327" s="37" t="s">
        <v>162</v>
      </c>
      <c r="AM1327" s="37" t="s">
        <v>163</v>
      </c>
      <c r="AN1327" s="37">
        <v>1.58121</v>
      </c>
      <c r="AO1327" s="37" t="s">
        <v>91</v>
      </c>
      <c r="AP1327" s="37" t="s">
        <v>92</v>
      </c>
      <c r="AQ1327" s="37">
        <v>1.58121</v>
      </c>
      <c r="AR1327" s="37" t="s">
        <v>68</v>
      </c>
      <c r="AS1327" s="37"/>
      <c r="AT1327" s="37"/>
      <c r="AU1327" s="37" t="s">
        <v>196</v>
      </c>
      <c r="AV1327" s="37" t="s">
        <v>197</v>
      </c>
      <c r="AW1327" s="37">
        <v>2.9387799999999999</v>
      </c>
      <c r="AX1327" s="37" t="s">
        <v>348</v>
      </c>
      <c r="AY1327" s="37" t="s">
        <v>349</v>
      </c>
      <c r="AZ1327" s="3">
        <v>66</v>
      </c>
      <c r="BA1327" s="37" t="s">
        <v>178</v>
      </c>
      <c r="BB1327" s="37">
        <v>66</v>
      </c>
      <c r="BC1327" s="37" t="s">
        <v>60</v>
      </c>
      <c r="BD1327" s="37" t="s">
        <v>60</v>
      </c>
      <c r="BE1327" s="37" t="s">
        <v>350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1404</v>
      </c>
      <c r="B1328" s="37" t="s">
        <v>15938</v>
      </c>
      <c r="C1328" s="37" t="s">
        <v>15939</v>
      </c>
      <c r="D1328" s="37" t="s">
        <v>84</v>
      </c>
      <c r="E1328" s="37" t="s">
        <v>200</v>
      </c>
      <c r="F1328" s="37" t="s">
        <v>72</v>
      </c>
      <c r="G1328" s="37">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346</v>
      </c>
      <c r="AI1328" s="37" t="s">
        <v>347</v>
      </c>
      <c r="AJ1328" s="37" t="s">
        <v>74</v>
      </c>
      <c r="AK1328" s="37" t="s">
        <v>65</v>
      </c>
      <c r="AL1328" s="37" t="s">
        <v>162</v>
      </c>
      <c r="AM1328" s="37" t="s">
        <v>163</v>
      </c>
      <c r="AN1328" s="37">
        <v>0.68659999999999999</v>
      </c>
      <c r="AO1328" s="37" t="s">
        <v>91</v>
      </c>
      <c r="AP1328" s="37" t="s">
        <v>92</v>
      </c>
      <c r="AQ1328" s="37">
        <v>0.68659999999999999</v>
      </c>
      <c r="AR1328" s="37" t="s">
        <v>68</v>
      </c>
      <c r="AS1328" s="37"/>
      <c r="AT1328" s="37"/>
      <c r="AU1328" s="37" t="s">
        <v>196</v>
      </c>
      <c r="AV1328" s="37" t="s">
        <v>197</v>
      </c>
      <c r="AW1328" s="37">
        <v>1.2764800000000001</v>
      </c>
      <c r="AX1328" s="37" t="s">
        <v>348</v>
      </c>
      <c r="AY1328" s="37" t="s">
        <v>349</v>
      </c>
      <c r="AZ1328" s="3">
        <v>30</v>
      </c>
      <c r="BA1328" s="37" t="s">
        <v>178</v>
      </c>
      <c r="BB1328" s="37">
        <v>30</v>
      </c>
      <c r="BC1328" s="37" t="s">
        <v>60</v>
      </c>
      <c r="BD1328" s="37" t="s">
        <v>60</v>
      </c>
      <c r="BE1328" s="37" t="s">
        <v>350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1405</v>
      </c>
      <c r="B1329" s="37" t="s">
        <v>15940</v>
      </c>
      <c r="C1329" s="37" t="s">
        <v>15941</v>
      </c>
      <c r="D1329" s="37" t="s">
        <v>84</v>
      </c>
      <c r="E1329" s="37" t="s">
        <v>145</v>
      </c>
      <c r="F1329" s="37" t="s">
        <v>72</v>
      </c>
      <c r="G1329" s="37">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270</v>
      </c>
      <c r="AI1329" s="37" t="s">
        <v>1044</v>
      </c>
      <c r="AJ1329" s="37" t="s">
        <v>74</v>
      </c>
      <c r="AK1329" s="37" t="s">
        <v>65</v>
      </c>
      <c r="AL1329" s="37" t="s">
        <v>213</v>
      </c>
      <c r="AM1329" s="37" t="s">
        <v>214</v>
      </c>
      <c r="AN1329" s="37">
        <v>123.84414</v>
      </c>
      <c r="AO1329" s="37" t="s">
        <v>68</v>
      </c>
      <c r="AP1329" s="37"/>
      <c r="AQ1329" s="37"/>
      <c r="AR1329" s="37" t="s">
        <v>68</v>
      </c>
      <c r="AS1329" s="37"/>
      <c r="AT1329" s="37"/>
      <c r="AU1329" s="37" t="s">
        <v>1045</v>
      </c>
      <c r="AV1329" s="37" t="s">
        <v>1046</v>
      </c>
      <c r="AW1329" s="37">
        <v>270.83828999999997</v>
      </c>
      <c r="AX1329" s="37" t="s">
        <v>1047</v>
      </c>
      <c r="AY1329" s="37" t="s">
        <v>1048</v>
      </c>
      <c r="AZ1329" s="3">
        <v>5185</v>
      </c>
      <c r="BA1329" s="37" t="s">
        <v>178</v>
      </c>
      <c r="BB1329" s="37">
        <v>5185</v>
      </c>
      <c r="BC1329" s="37" t="s">
        <v>60</v>
      </c>
      <c r="BD1329" s="37" t="s">
        <v>60</v>
      </c>
      <c r="BE1329" s="37" t="s">
        <v>254</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1406</v>
      </c>
      <c r="B1330" s="37" t="s">
        <v>11462</v>
      </c>
      <c r="C1330" s="37" t="s">
        <v>9022</v>
      </c>
      <c r="D1330" s="37" t="s">
        <v>237</v>
      </c>
      <c r="E1330" s="37" t="s">
        <v>298</v>
      </c>
      <c r="F1330" s="37" t="s">
        <v>59</v>
      </c>
      <c r="G1330" s="37">
        <v>1238</v>
      </c>
      <c r="H1330" s="4">
        <v>45830</v>
      </c>
      <c r="I1330" s="4">
        <v>45829</v>
      </c>
      <c r="J1330" s="4">
        <v>45829</v>
      </c>
      <c r="K1330" s="4">
        <v>45831</v>
      </c>
      <c r="L1330" s="4">
        <v>45829.152361111112</v>
      </c>
      <c r="M1330" s="4">
        <v>45832</v>
      </c>
      <c r="N1330" s="4"/>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7" t="s">
        <v>86</v>
      </c>
      <c r="AH1330" s="37" t="s">
        <v>239</v>
      </c>
      <c r="AI1330" s="37" t="s">
        <v>11463</v>
      </c>
      <c r="AJ1330" s="37" t="s">
        <v>240</v>
      </c>
      <c r="AK1330" s="37" t="s">
        <v>98</v>
      </c>
      <c r="AL1330" s="37" t="s">
        <v>294</v>
      </c>
      <c r="AM1330" s="37" t="s">
        <v>295</v>
      </c>
      <c r="AN1330" s="37">
        <v>23.678380000000001</v>
      </c>
      <c r="AO1330" s="37" t="s">
        <v>68</v>
      </c>
      <c r="AP1330" s="37"/>
      <c r="AQ1330" s="37"/>
      <c r="AR1330" s="37" t="s">
        <v>68</v>
      </c>
      <c r="AS1330" s="37"/>
      <c r="AT1330" s="37"/>
      <c r="AU1330" s="37" t="s">
        <v>296</v>
      </c>
      <c r="AV1330" s="37" t="s">
        <v>297</v>
      </c>
      <c r="AW1330" s="37">
        <v>103.56229999999999</v>
      </c>
      <c r="AX1330" s="37" t="s">
        <v>11464</v>
      </c>
      <c r="AY1330" s="37" t="s">
        <v>11465</v>
      </c>
      <c r="AZ1330" s="3">
        <v>1238</v>
      </c>
      <c r="BA1330" s="37" t="s">
        <v>60</v>
      </c>
      <c r="BB1330" s="37">
        <v>1238</v>
      </c>
      <c r="BC1330" s="37" t="s">
        <v>60</v>
      </c>
      <c r="BD1330" s="37" t="s">
        <v>60</v>
      </c>
      <c r="BE1330" s="37" t="s">
        <v>60</v>
      </c>
      <c r="BF1330" s="37" t="str">
        <f>IFERROR(VLOOKUP(Data_Power_app[[#This Row],[PRO ODER]],'Result'!H:J,3,0),"")</f>
        <v/>
      </c>
      <c r="BG1330" s="11" t="str">
        <f>IFERROR(VLOOKUP(Data_Power_app[[#This Row],[PRO ODER]]&amp;"LAM",'Real Time'!A:E,4,0),"")</f>
        <v>ML-05</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1407</v>
      </c>
      <c r="B1331" s="37" t="s">
        <v>14033</v>
      </c>
      <c r="C1331" s="37" t="s">
        <v>14034</v>
      </c>
      <c r="D1331" s="37" t="s">
        <v>93</v>
      </c>
      <c r="E1331" s="37" t="s">
        <v>467</v>
      </c>
      <c r="F1331" s="37" t="s">
        <v>72</v>
      </c>
      <c r="G1331" s="37">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468</v>
      </c>
      <c r="AI1331" s="37" t="s">
        <v>14035</v>
      </c>
      <c r="AJ1331" s="37" t="s">
        <v>74</v>
      </c>
      <c r="AK1331" s="37" t="s">
        <v>65</v>
      </c>
      <c r="AL1331" s="37" t="s">
        <v>469</v>
      </c>
      <c r="AM1331" s="37" t="s">
        <v>470</v>
      </c>
      <c r="AN1331" s="37">
        <v>6.5502099999999999</v>
      </c>
      <c r="AO1331" s="37" t="s">
        <v>68</v>
      </c>
      <c r="AP1331" s="37"/>
      <c r="AQ1331" s="37"/>
      <c r="AR1331" s="37" t="s">
        <v>68</v>
      </c>
      <c r="AS1331" s="37"/>
      <c r="AT1331" s="37"/>
      <c r="AU1331" s="37" t="s">
        <v>544</v>
      </c>
      <c r="AV1331" s="37" t="s">
        <v>545</v>
      </c>
      <c r="AW1331" s="37">
        <v>14.32586</v>
      </c>
      <c r="AX1331" s="37" t="s">
        <v>14036</v>
      </c>
      <c r="AY1331" s="37" t="s">
        <v>14037</v>
      </c>
      <c r="AZ1331" s="3">
        <v>303</v>
      </c>
      <c r="BA1331" s="37" t="s">
        <v>178</v>
      </c>
      <c r="BB1331" s="37">
        <v>303</v>
      </c>
      <c r="BC1331" s="37" t="s">
        <v>60</v>
      </c>
      <c r="BD1331" s="37" t="s">
        <v>60</v>
      </c>
      <c r="BE1331" s="37" t="s">
        <v>473</v>
      </c>
      <c r="BF1331" s="37" t="str">
        <f>IFERROR(VLOOKUP(Data_Power_app[[#This Row],[PRO ODER]],'Result'!H:J,3,0),"")</f>
        <v>LAMINATION 3</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1425</v>
      </c>
      <c r="B1332" s="37" t="s">
        <v>14038</v>
      </c>
      <c r="C1332" s="37" t="s">
        <v>14039</v>
      </c>
      <c r="D1332" s="37" t="s">
        <v>84</v>
      </c>
      <c r="E1332" s="37" t="s">
        <v>145</v>
      </c>
      <c r="F1332" s="37" t="s">
        <v>72</v>
      </c>
      <c r="G1332" s="37">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273</v>
      </c>
      <c r="AI1332" s="37" t="s">
        <v>2479</v>
      </c>
      <c r="AJ1332" s="37" t="s">
        <v>74</v>
      </c>
      <c r="AK1332" s="37" t="s">
        <v>98</v>
      </c>
      <c r="AL1332" s="37" t="s">
        <v>274</v>
      </c>
      <c r="AM1332" s="37" t="s">
        <v>275</v>
      </c>
      <c r="AN1332" s="37">
        <v>84.385530000000003</v>
      </c>
      <c r="AO1332" s="37" t="s">
        <v>68</v>
      </c>
      <c r="AP1332" s="37"/>
      <c r="AQ1332" s="37"/>
      <c r="AR1332" s="37" t="s">
        <v>68</v>
      </c>
      <c r="AS1332" s="37"/>
      <c r="AT1332" s="37"/>
      <c r="AU1332" s="37" t="s">
        <v>2480</v>
      </c>
      <c r="AV1332" s="37" t="s">
        <v>2481</v>
      </c>
      <c r="AW1332" s="37">
        <v>184.55430000000001</v>
      </c>
      <c r="AX1332" s="37" t="s">
        <v>2482</v>
      </c>
      <c r="AY1332" s="37" t="s">
        <v>2483</v>
      </c>
      <c r="AZ1332" s="3">
        <v>3580</v>
      </c>
      <c r="BA1332" s="37" t="s">
        <v>178</v>
      </c>
      <c r="BB1332" s="37">
        <v>3580</v>
      </c>
      <c r="BC1332" s="37" t="s">
        <v>60</v>
      </c>
      <c r="BD1332" s="37" t="s">
        <v>60</v>
      </c>
      <c r="BE1332" s="37" t="s">
        <v>276</v>
      </c>
      <c r="BF1332" s="37" t="str">
        <f>IFERROR(VLOOKUP(Data_Power_app[[#This Row],[PRO ODER]],'Result'!H:J,3,0),"")</f>
        <v>LAMINATION 1</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1426</v>
      </c>
      <c r="B1333" s="37" t="s">
        <v>14040</v>
      </c>
      <c r="C1333" s="37" t="s">
        <v>14041</v>
      </c>
      <c r="D1333" s="37" t="s">
        <v>113</v>
      </c>
      <c r="E1333" s="37" t="s">
        <v>114</v>
      </c>
      <c r="F1333" s="37" t="s">
        <v>72</v>
      </c>
      <c r="G1333" s="37">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116</v>
      </c>
      <c r="AI1333" s="37" t="s">
        <v>11019</v>
      </c>
      <c r="AJ1333" s="37" t="s">
        <v>74</v>
      </c>
      <c r="AK1333" s="37" t="s">
        <v>98</v>
      </c>
      <c r="AL1333" s="37" t="s">
        <v>2562</v>
      </c>
      <c r="AM1333" s="37" t="s">
        <v>2563</v>
      </c>
      <c r="AN1333" s="37">
        <v>28.705749999999998</v>
      </c>
      <c r="AO1333" s="37" t="s">
        <v>68</v>
      </c>
      <c r="AP1333" s="37"/>
      <c r="AQ1333" s="37"/>
      <c r="AR1333" s="37" t="s">
        <v>68</v>
      </c>
      <c r="AS1333" s="37"/>
      <c r="AT1333" s="37"/>
      <c r="AU1333" s="37" t="s">
        <v>11020</v>
      </c>
      <c r="AV1333" s="37" t="s">
        <v>11021</v>
      </c>
      <c r="AW1333" s="37">
        <v>62.773820000000001</v>
      </c>
      <c r="AX1333" s="37" t="s">
        <v>11022</v>
      </c>
      <c r="AY1333" s="37" t="s">
        <v>11023</v>
      </c>
      <c r="AZ1333" s="3">
        <v>1404</v>
      </c>
      <c r="BA1333" s="37" t="s">
        <v>60</v>
      </c>
      <c r="BB1333" s="37">
        <v>1404</v>
      </c>
      <c r="BC1333" s="37" t="s">
        <v>60</v>
      </c>
      <c r="BD1333" s="37" t="s">
        <v>60</v>
      </c>
      <c r="BE1333" s="37" t="s">
        <v>60</v>
      </c>
      <c r="BF1333" s="37" t="str">
        <f>IFERROR(VLOOKUP(Data_Power_app[[#This Row],[PRO ODER]],'Result'!H:J,3,0),"")</f>
        <v>LAMINATION 2</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1427</v>
      </c>
      <c r="B1334" s="37" t="s">
        <v>14042</v>
      </c>
      <c r="C1334" s="37" t="s">
        <v>14043</v>
      </c>
      <c r="D1334" s="37" t="s">
        <v>113</v>
      </c>
      <c r="E1334" s="37" t="s">
        <v>114</v>
      </c>
      <c r="F1334" s="37" t="s">
        <v>72</v>
      </c>
      <c r="G1334" s="37">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116</v>
      </c>
      <c r="AI1334" s="37" t="s">
        <v>11019</v>
      </c>
      <c r="AJ1334" s="37" t="s">
        <v>74</v>
      </c>
      <c r="AK1334" s="37" t="s">
        <v>98</v>
      </c>
      <c r="AL1334" s="37" t="s">
        <v>2562</v>
      </c>
      <c r="AM1334" s="37" t="s">
        <v>2563</v>
      </c>
      <c r="AN1334" s="37">
        <v>2.44116</v>
      </c>
      <c r="AO1334" s="37" t="s">
        <v>68</v>
      </c>
      <c r="AP1334" s="37"/>
      <c r="AQ1334" s="37"/>
      <c r="AR1334" s="37" t="s">
        <v>68</v>
      </c>
      <c r="AS1334" s="37"/>
      <c r="AT1334" s="37"/>
      <c r="AU1334" s="37" t="s">
        <v>11020</v>
      </c>
      <c r="AV1334" s="37" t="s">
        <v>11021</v>
      </c>
      <c r="AW1334" s="37">
        <v>5.3383500000000002</v>
      </c>
      <c r="AX1334" s="37" t="s">
        <v>11022</v>
      </c>
      <c r="AY1334" s="37" t="s">
        <v>11023</v>
      </c>
      <c r="AZ1334" s="3">
        <v>120</v>
      </c>
      <c r="BA1334" s="37" t="s">
        <v>60</v>
      </c>
      <c r="BB1334" s="37">
        <v>120</v>
      </c>
      <c r="BC1334" s="37" t="s">
        <v>60</v>
      </c>
      <c r="BD1334" s="37" t="s">
        <v>60</v>
      </c>
      <c r="BE1334" s="37" t="s">
        <v>60</v>
      </c>
      <c r="BF1334" s="37" t="str">
        <f>IFERROR(VLOOKUP(Data_Power_app[[#This Row],[PRO ODER]],'Result'!H:J,3,0),"")</f>
        <v>LAMINATION 2</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1428</v>
      </c>
      <c r="B1335" s="37" t="s">
        <v>14044</v>
      </c>
      <c r="C1335" s="37" t="s">
        <v>14045</v>
      </c>
      <c r="D1335" s="37" t="s">
        <v>113</v>
      </c>
      <c r="E1335" s="37" t="s">
        <v>114</v>
      </c>
      <c r="F1335" s="37" t="s">
        <v>72</v>
      </c>
      <c r="G1335" s="37">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116</v>
      </c>
      <c r="AI1335" s="37" t="s">
        <v>11019</v>
      </c>
      <c r="AJ1335" s="37" t="s">
        <v>74</v>
      </c>
      <c r="AK1335" s="37" t="s">
        <v>98</v>
      </c>
      <c r="AL1335" s="37" t="s">
        <v>2562</v>
      </c>
      <c r="AM1335" s="37" t="s">
        <v>2563</v>
      </c>
      <c r="AN1335" s="37">
        <v>3.36504</v>
      </c>
      <c r="AO1335" s="37" t="s">
        <v>68</v>
      </c>
      <c r="AP1335" s="37"/>
      <c r="AQ1335" s="37"/>
      <c r="AR1335" s="37" t="s">
        <v>68</v>
      </c>
      <c r="AS1335" s="37"/>
      <c r="AT1335" s="37"/>
      <c r="AU1335" s="37" t="s">
        <v>11020</v>
      </c>
      <c r="AV1335" s="37" t="s">
        <v>11021</v>
      </c>
      <c r="AW1335" s="37">
        <v>7.3584399999999999</v>
      </c>
      <c r="AX1335" s="37" t="s">
        <v>11022</v>
      </c>
      <c r="AY1335" s="37" t="s">
        <v>11023</v>
      </c>
      <c r="AZ1335" s="3">
        <v>168</v>
      </c>
      <c r="BA1335" s="37" t="s">
        <v>60</v>
      </c>
      <c r="BB1335" s="37">
        <v>168</v>
      </c>
      <c r="BC1335" s="37" t="s">
        <v>60</v>
      </c>
      <c r="BD1335" s="37" t="s">
        <v>60</v>
      </c>
      <c r="BE1335" s="37" t="s">
        <v>60</v>
      </c>
      <c r="BF1335" s="37" t="str">
        <f>IFERROR(VLOOKUP(Data_Power_app[[#This Row],[PRO ODER]],'Result'!H:J,3,0),"")</f>
        <v>LAMINATION 2</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1429</v>
      </c>
      <c r="B1336" s="37" t="s">
        <v>14046</v>
      </c>
      <c r="C1336" s="37" t="s">
        <v>14047</v>
      </c>
      <c r="D1336" s="37" t="s">
        <v>113</v>
      </c>
      <c r="E1336" s="37" t="s">
        <v>114</v>
      </c>
      <c r="F1336" s="37" t="s">
        <v>72</v>
      </c>
      <c r="G1336" s="37">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116</v>
      </c>
      <c r="AI1336" s="37" t="s">
        <v>11019</v>
      </c>
      <c r="AJ1336" s="37" t="s">
        <v>74</v>
      </c>
      <c r="AK1336" s="37" t="s">
        <v>98</v>
      </c>
      <c r="AL1336" s="37" t="s">
        <v>2562</v>
      </c>
      <c r="AM1336" s="37" t="s">
        <v>2563</v>
      </c>
      <c r="AN1336" s="37">
        <v>2.3875199999999999</v>
      </c>
      <c r="AO1336" s="37" t="s">
        <v>68</v>
      </c>
      <c r="AP1336" s="37"/>
      <c r="AQ1336" s="37"/>
      <c r="AR1336" s="37" t="s">
        <v>68</v>
      </c>
      <c r="AS1336" s="37"/>
      <c r="AT1336" s="37"/>
      <c r="AU1336" s="37" t="s">
        <v>11020</v>
      </c>
      <c r="AV1336" s="37" t="s">
        <v>11021</v>
      </c>
      <c r="AW1336" s="37">
        <v>5.2208600000000001</v>
      </c>
      <c r="AX1336" s="37" t="s">
        <v>11022</v>
      </c>
      <c r="AY1336" s="37" t="s">
        <v>11023</v>
      </c>
      <c r="AZ1336" s="3">
        <v>120</v>
      </c>
      <c r="BA1336" s="37" t="s">
        <v>60</v>
      </c>
      <c r="BB1336" s="37">
        <v>120</v>
      </c>
      <c r="BC1336" s="37" t="s">
        <v>60</v>
      </c>
      <c r="BD1336" s="37" t="s">
        <v>60</v>
      </c>
      <c r="BE1336" s="37" t="s">
        <v>60</v>
      </c>
      <c r="BF1336" s="37" t="str">
        <f>IFERROR(VLOOKUP(Data_Power_app[[#This Row],[PRO ODER]],'Result'!H:J,3,0),"")</f>
        <v>LAMINATION 2</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1430</v>
      </c>
      <c r="B1337" s="37" t="s">
        <v>14048</v>
      </c>
      <c r="C1337" s="37" t="s">
        <v>14049</v>
      </c>
      <c r="D1337" s="37" t="s">
        <v>113</v>
      </c>
      <c r="E1337" s="37" t="s">
        <v>114</v>
      </c>
      <c r="F1337" s="37" t="s">
        <v>72</v>
      </c>
      <c r="G1337" s="37">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116</v>
      </c>
      <c r="AI1337" s="37" t="s">
        <v>4376</v>
      </c>
      <c r="AJ1337" s="37" t="s">
        <v>74</v>
      </c>
      <c r="AK1337" s="37" t="s">
        <v>98</v>
      </c>
      <c r="AL1337" s="37" t="s">
        <v>2562</v>
      </c>
      <c r="AM1337" s="37" t="s">
        <v>2563</v>
      </c>
      <c r="AN1337" s="37">
        <v>31.474910000000001</v>
      </c>
      <c r="AO1337" s="37" t="s">
        <v>68</v>
      </c>
      <c r="AP1337" s="37"/>
      <c r="AQ1337" s="37"/>
      <c r="AR1337" s="37" t="s">
        <v>68</v>
      </c>
      <c r="AS1337" s="37"/>
      <c r="AT1337" s="37"/>
      <c r="AU1337" s="37" t="s">
        <v>4372</v>
      </c>
      <c r="AV1337" s="37" t="s">
        <v>4373</v>
      </c>
      <c r="AW1337" s="37">
        <v>68.831019999999995</v>
      </c>
      <c r="AX1337" s="37" t="s">
        <v>2890</v>
      </c>
      <c r="AY1337" s="37" t="s">
        <v>2891</v>
      </c>
      <c r="AZ1337" s="3">
        <v>1524</v>
      </c>
      <c r="BA1337" s="37" t="s">
        <v>60</v>
      </c>
      <c r="BB1337" s="37">
        <v>1524</v>
      </c>
      <c r="BC1337" s="37" t="s">
        <v>60</v>
      </c>
      <c r="BD1337" s="37" t="s">
        <v>60</v>
      </c>
      <c r="BE1337" s="37" t="s">
        <v>60</v>
      </c>
      <c r="BF1337" s="37" t="str">
        <f>IFERROR(VLOOKUP(Data_Power_app[[#This Row],[PRO ODER]],'Result'!H:J,3,0),"")</f>
        <v>LAMINATION 2</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1431</v>
      </c>
      <c r="B1338" s="37" t="s">
        <v>14050</v>
      </c>
      <c r="C1338" s="37" t="s">
        <v>14051</v>
      </c>
      <c r="D1338" s="37" t="s">
        <v>113</v>
      </c>
      <c r="E1338" s="37" t="s">
        <v>114</v>
      </c>
      <c r="F1338" s="37" t="s">
        <v>72</v>
      </c>
      <c r="G1338" s="37">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116</v>
      </c>
      <c r="AI1338" s="37" t="s">
        <v>4376</v>
      </c>
      <c r="AJ1338" s="37" t="s">
        <v>74</v>
      </c>
      <c r="AK1338" s="37" t="s">
        <v>98</v>
      </c>
      <c r="AL1338" s="37" t="s">
        <v>2562</v>
      </c>
      <c r="AM1338" s="37" t="s">
        <v>2563</v>
      </c>
      <c r="AN1338" s="37">
        <v>36.724780000000003</v>
      </c>
      <c r="AO1338" s="37" t="s">
        <v>68</v>
      </c>
      <c r="AP1338" s="37"/>
      <c r="AQ1338" s="37"/>
      <c r="AR1338" s="37" t="s">
        <v>68</v>
      </c>
      <c r="AS1338" s="37"/>
      <c r="AT1338" s="37"/>
      <c r="AU1338" s="37" t="s">
        <v>4372</v>
      </c>
      <c r="AV1338" s="37" t="s">
        <v>4373</v>
      </c>
      <c r="AW1338" s="37">
        <v>80.311779999999999</v>
      </c>
      <c r="AX1338" s="37" t="s">
        <v>2890</v>
      </c>
      <c r="AY1338" s="37" t="s">
        <v>2891</v>
      </c>
      <c r="AZ1338" s="3">
        <v>1776</v>
      </c>
      <c r="BA1338" s="37" t="s">
        <v>60</v>
      </c>
      <c r="BB1338" s="37">
        <v>1776</v>
      </c>
      <c r="BC1338" s="37" t="s">
        <v>60</v>
      </c>
      <c r="BD1338" s="37" t="s">
        <v>60</v>
      </c>
      <c r="BE1338" s="37" t="s">
        <v>60</v>
      </c>
      <c r="BF1338" s="37" t="str">
        <f>IFERROR(VLOOKUP(Data_Power_app[[#This Row],[PRO ODER]],'Result'!H:J,3,0),"")</f>
        <v>LAMINATION 2</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1432</v>
      </c>
      <c r="B1339" s="37" t="s">
        <v>14052</v>
      </c>
      <c r="C1339" s="37" t="s">
        <v>14053</v>
      </c>
      <c r="D1339" s="37" t="s">
        <v>113</v>
      </c>
      <c r="E1339" s="37" t="s">
        <v>114</v>
      </c>
      <c r="F1339" s="37" t="s">
        <v>72</v>
      </c>
      <c r="G1339" s="37">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116</v>
      </c>
      <c r="AI1339" s="37" t="s">
        <v>8358</v>
      </c>
      <c r="AJ1339" s="37" t="s">
        <v>74</v>
      </c>
      <c r="AK1339" s="37" t="s">
        <v>98</v>
      </c>
      <c r="AL1339" s="37" t="s">
        <v>2562</v>
      </c>
      <c r="AM1339" s="37" t="s">
        <v>2563</v>
      </c>
      <c r="AN1339" s="37">
        <v>197.11139</v>
      </c>
      <c r="AO1339" s="37" t="s">
        <v>68</v>
      </c>
      <c r="AP1339" s="37"/>
      <c r="AQ1339" s="37"/>
      <c r="AR1339" s="37" t="s">
        <v>68</v>
      </c>
      <c r="AS1339" s="37"/>
      <c r="AT1339" s="37"/>
      <c r="AU1339" s="37" t="s">
        <v>2564</v>
      </c>
      <c r="AV1339" s="37" t="s">
        <v>2565</v>
      </c>
      <c r="AW1339" s="37">
        <v>431.05707999999998</v>
      </c>
      <c r="AX1339" s="37" t="s">
        <v>8359</v>
      </c>
      <c r="AY1339" s="37" t="s">
        <v>8360</v>
      </c>
      <c r="AZ1339" s="3">
        <v>9408</v>
      </c>
      <c r="BA1339" s="37" t="s">
        <v>60</v>
      </c>
      <c r="BB1339" s="37">
        <v>9408</v>
      </c>
      <c r="BC1339" s="37" t="s">
        <v>60</v>
      </c>
      <c r="BD1339" s="37" t="s">
        <v>60</v>
      </c>
      <c r="BE1339" s="37" t="s">
        <v>60</v>
      </c>
      <c r="BF1339" s="37" t="str">
        <f>IFERROR(VLOOKUP(Data_Power_app[[#This Row],[PRO ODER]],'Result'!H:J,3,0),"")</f>
        <v>LAMINATION 2</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1433</v>
      </c>
      <c r="B1340" s="37" t="s">
        <v>14054</v>
      </c>
      <c r="C1340" s="37" t="s">
        <v>14055</v>
      </c>
      <c r="D1340" s="37" t="s">
        <v>113</v>
      </c>
      <c r="E1340" s="37" t="s">
        <v>114</v>
      </c>
      <c r="F1340" s="37" t="s">
        <v>72</v>
      </c>
      <c r="G1340" s="37">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116</v>
      </c>
      <c r="AI1340" s="37" t="s">
        <v>8358</v>
      </c>
      <c r="AJ1340" s="37" t="s">
        <v>74</v>
      </c>
      <c r="AK1340" s="37" t="s">
        <v>98</v>
      </c>
      <c r="AL1340" s="37" t="s">
        <v>2562</v>
      </c>
      <c r="AM1340" s="37" t="s">
        <v>2563</v>
      </c>
      <c r="AN1340" s="37">
        <v>73.244159999999994</v>
      </c>
      <c r="AO1340" s="37" t="s">
        <v>68</v>
      </c>
      <c r="AP1340" s="37"/>
      <c r="AQ1340" s="37"/>
      <c r="AR1340" s="37" t="s">
        <v>68</v>
      </c>
      <c r="AS1340" s="37"/>
      <c r="AT1340" s="37"/>
      <c r="AU1340" s="37" t="s">
        <v>2564</v>
      </c>
      <c r="AV1340" s="37" t="s">
        <v>2565</v>
      </c>
      <c r="AW1340" s="37">
        <v>160.17264</v>
      </c>
      <c r="AX1340" s="37" t="s">
        <v>8359</v>
      </c>
      <c r="AY1340" s="37" t="s">
        <v>8360</v>
      </c>
      <c r="AZ1340" s="3">
        <v>3600</v>
      </c>
      <c r="BA1340" s="37" t="s">
        <v>60</v>
      </c>
      <c r="BB1340" s="37">
        <v>3600</v>
      </c>
      <c r="BC1340" s="37" t="s">
        <v>60</v>
      </c>
      <c r="BD1340" s="37" t="s">
        <v>60</v>
      </c>
      <c r="BE1340" s="37" t="s">
        <v>60</v>
      </c>
      <c r="BF1340" s="37" t="str">
        <f>IFERROR(VLOOKUP(Data_Power_app[[#This Row],[PRO ODER]],'Result'!H:J,3,0),"")</f>
        <v>LAMINATION 2</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1439</v>
      </c>
      <c r="B1341" s="37" t="s">
        <v>15942</v>
      </c>
      <c r="C1341" s="37" t="s">
        <v>15943</v>
      </c>
      <c r="D1341" s="37" t="s">
        <v>187</v>
      </c>
      <c r="E1341" s="37" t="s">
        <v>110</v>
      </c>
      <c r="F1341" s="37" t="s">
        <v>72</v>
      </c>
      <c r="G1341" s="37">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246</v>
      </c>
      <c r="AI1341" s="37" t="s">
        <v>15944</v>
      </c>
      <c r="AJ1341" s="37" t="s">
        <v>74</v>
      </c>
      <c r="AK1341" s="37" t="s">
        <v>98</v>
      </c>
      <c r="AL1341" s="37" t="s">
        <v>247</v>
      </c>
      <c r="AM1341" s="37" t="s">
        <v>248</v>
      </c>
      <c r="AN1341" s="37">
        <v>37.045059999999999</v>
      </c>
      <c r="AO1341" s="37" t="s">
        <v>68</v>
      </c>
      <c r="AP1341" s="37"/>
      <c r="AQ1341" s="37"/>
      <c r="AR1341" s="37" t="s">
        <v>68</v>
      </c>
      <c r="AS1341" s="37"/>
      <c r="AT1341" s="37"/>
      <c r="AU1341" s="37" t="s">
        <v>11951</v>
      </c>
      <c r="AV1341" s="37" t="s">
        <v>11952</v>
      </c>
      <c r="AW1341" s="37">
        <v>81.011780000000002</v>
      </c>
      <c r="AX1341" s="37" t="s">
        <v>15945</v>
      </c>
      <c r="AY1341" s="37" t="s">
        <v>15946</v>
      </c>
      <c r="AZ1341" s="3">
        <v>1686</v>
      </c>
      <c r="BA1341" s="37" t="s">
        <v>178</v>
      </c>
      <c r="BB1341" s="37">
        <v>1686</v>
      </c>
      <c r="BC1341" s="37" t="s">
        <v>60</v>
      </c>
      <c r="BD1341" s="37" t="s">
        <v>60</v>
      </c>
      <c r="BE1341" s="37" t="s">
        <v>251</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1440</v>
      </c>
      <c r="B1342" s="37" t="s">
        <v>11466</v>
      </c>
      <c r="C1342" s="37" t="s">
        <v>9078</v>
      </c>
      <c r="D1342" s="37" t="s">
        <v>84</v>
      </c>
      <c r="E1342" s="37" t="s">
        <v>142</v>
      </c>
      <c r="F1342" s="37" t="s">
        <v>59</v>
      </c>
      <c r="G1342" s="37">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7" t="s">
        <v>207</v>
      </c>
      <c r="AH1342" s="37" t="s">
        <v>233</v>
      </c>
      <c r="AI1342" s="37" t="s">
        <v>3806</v>
      </c>
      <c r="AJ1342" s="37" t="s">
        <v>167</v>
      </c>
      <c r="AK1342" s="37" t="s">
        <v>98</v>
      </c>
      <c r="AL1342" s="37" t="s">
        <v>234</v>
      </c>
      <c r="AM1342" s="37" t="s">
        <v>235</v>
      </c>
      <c r="AN1342" s="37">
        <v>0.76022999999999996</v>
      </c>
      <c r="AO1342" s="37" t="s">
        <v>68</v>
      </c>
      <c r="AP1342" s="37"/>
      <c r="AQ1342" s="37"/>
      <c r="AR1342" s="37" t="s">
        <v>68</v>
      </c>
      <c r="AS1342" s="37"/>
      <c r="AT1342" s="37"/>
      <c r="AU1342" s="37" t="s">
        <v>215</v>
      </c>
      <c r="AV1342" s="37" t="s">
        <v>216</v>
      </c>
      <c r="AW1342" s="37">
        <v>1.66266</v>
      </c>
      <c r="AX1342" s="37" t="s">
        <v>3807</v>
      </c>
      <c r="AY1342" s="37" t="s">
        <v>3808</v>
      </c>
      <c r="AZ1342" s="3">
        <v>20</v>
      </c>
      <c r="BA1342" s="37" t="s">
        <v>60</v>
      </c>
      <c r="BB1342" s="37">
        <v>20</v>
      </c>
      <c r="BC1342" s="37" t="s">
        <v>60</v>
      </c>
      <c r="BD1342" s="37" t="s">
        <v>60</v>
      </c>
      <c r="BE1342" s="37" t="s">
        <v>60</v>
      </c>
      <c r="BF1342" s="37" t="str">
        <f>IFERROR(VLOOKUP(Data_Power_app[[#This Row],[PRO ODER]],'Result'!H:J,3,0),"")</f>
        <v/>
      </c>
      <c r="BG1342" s="11" t="str">
        <f>IFERROR(VLOOKUP(Data_Power_app[[#This Row],[PRO ODER]]&amp;"LAM",'Real Time'!A:E,4,0),"")</f>
        <v>ML-07</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1441</v>
      </c>
      <c r="B1343" s="37" t="s">
        <v>15947</v>
      </c>
      <c r="C1343" s="37" t="s">
        <v>15948</v>
      </c>
      <c r="D1343" s="37" t="s">
        <v>187</v>
      </c>
      <c r="E1343" s="37" t="s">
        <v>245</v>
      </c>
      <c r="F1343" s="37" t="s">
        <v>72</v>
      </c>
      <c r="G1343" s="37">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246</v>
      </c>
      <c r="AI1343" s="37" t="s">
        <v>8383</v>
      </c>
      <c r="AJ1343" s="37" t="s">
        <v>74</v>
      </c>
      <c r="AK1343" s="37" t="s">
        <v>98</v>
      </c>
      <c r="AL1343" s="37" t="s">
        <v>247</v>
      </c>
      <c r="AM1343" s="37" t="s">
        <v>248</v>
      </c>
      <c r="AN1343" s="37">
        <v>137.15696</v>
      </c>
      <c r="AO1343" s="37" t="s">
        <v>68</v>
      </c>
      <c r="AP1343" s="37"/>
      <c r="AQ1343" s="37"/>
      <c r="AR1343" s="37" t="s">
        <v>68</v>
      </c>
      <c r="AS1343" s="37"/>
      <c r="AT1343" s="37"/>
      <c r="AU1343" s="37" t="s">
        <v>418</v>
      </c>
      <c r="AV1343" s="37" t="s">
        <v>419</v>
      </c>
      <c r="AW1343" s="37">
        <v>299.93684999999999</v>
      </c>
      <c r="AX1343" s="37" t="s">
        <v>8384</v>
      </c>
      <c r="AY1343" s="37" t="s">
        <v>8385</v>
      </c>
      <c r="AZ1343" s="3">
        <v>5111</v>
      </c>
      <c r="BA1343" s="37" t="s">
        <v>178</v>
      </c>
      <c r="BB1343" s="37">
        <v>5111</v>
      </c>
      <c r="BC1343" s="37" t="s">
        <v>60</v>
      </c>
      <c r="BD1343" s="37" t="s">
        <v>60</v>
      </c>
      <c r="BE1343" s="37" t="s">
        <v>251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1442</v>
      </c>
      <c r="B1344" s="37" t="s">
        <v>15949</v>
      </c>
      <c r="C1344" s="37" t="s">
        <v>15950</v>
      </c>
      <c r="D1344" s="37" t="s">
        <v>187</v>
      </c>
      <c r="E1344" s="37" t="s">
        <v>245</v>
      </c>
      <c r="F1344" s="37" t="s">
        <v>72</v>
      </c>
      <c r="G1344" s="37">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246</v>
      </c>
      <c r="AI1344" s="37" t="s">
        <v>8383</v>
      </c>
      <c r="AJ1344" s="37" t="s">
        <v>74</v>
      </c>
      <c r="AK1344" s="37" t="s">
        <v>98</v>
      </c>
      <c r="AL1344" s="37" t="s">
        <v>247</v>
      </c>
      <c r="AM1344" s="37" t="s">
        <v>248</v>
      </c>
      <c r="AN1344" s="37">
        <v>137.15696</v>
      </c>
      <c r="AO1344" s="37" t="s">
        <v>68</v>
      </c>
      <c r="AP1344" s="37"/>
      <c r="AQ1344" s="37"/>
      <c r="AR1344" s="37" t="s">
        <v>68</v>
      </c>
      <c r="AS1344" s="37"/>
      <c r="AT1344" s="37"/>
      <c r="AU1344" s="37" t="s">
        <v>418</v>
      </c>
      <c r="AV1344" s="37" t="s">
        <v>419</v>
      </c>
      <c r="AW1344" s="37">
        <v>299.93684999999999</v>
      </c>
      <c r="AX1344" s="37" t="s">
        <v>8384</v>
      </c>
      <c r="AY1344" s="37" t="s">
        <v>8385</v>
      </c>
      <c r="AZ1344" s="3">
        <v>5111</v>
      </c>
      <c r="BA1344" s="37" t="s">
        <v>178</v>
      </c>
      <c r="BB1344" s="37">
        <v>5111</v>
      </c>
      <c r="BC1344" s="37" t="s">
        <v>60</v>
      </c>
      <c r="BD1344" s="37" t="s">
        <v>60</v>
      </c>
      <c r="BE1344" s="37" t="s">
        <v>251</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1443</v>
      </c>
      <c r="B1345" s="37" t="s">
        <v>15951</v>
      </c>
      <c r="C1345" s="37" t="s">
        <v>15952</v>
      </c>
      <c r="D1345" s="37" t="s">
        <v>57</v>
      </c>
      <c r="E1345" s="37" t="s">
        <v>104</v>
      </c>
      <c r="F1345" s="37" t="s">
        <v>59</v>
      </c>
      <c r="G1345" s="37">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7" t="s">
        <v>115</v>
      </c>
      <c r="AH1345" s="37" t="s">
        <v>8510</v>
      </c>
      <c r="AI1345" s="37" t="s">
        <v>8511</v>
      </c>
      <c r="AJ1345" s="37" t="s">
        <v>8512</v>
      </c>
      <c r="AK1345" s="37" t="s">
        <v>98</v>
      </c>
      <c r="AL1345" s="37" t="s">
        <v>66</v>
      </c>
      <c r="AM1345" s="37" t="s">
        <v>67</v>
      </c>
      <c r="AN1345" s="37">
        <v>259.52573999999998</v>
      </c>
      <c r="AO1345" s="37" t="s">
        <v>68</v>
      </c>
      <c r="AP1345" s="37"/>
      <c r="AQ1345" s="37"/>
      <c r="AR1345" s="37" t="s">
        <v>68</v>
      </c>
      <c r="AS1345" s="37"/>
      <c r="AT1345" s="37"/>
      <c r="AU1345" s="37" t="s">
        <v>549</v>
      </c>
      <c r="AV1345" s="37" t="s">
        <v>550</v>
      </c>
      <c r="AW1345" s="37">
        <v>567.60103000000004</v>
      </c>
      <c r="AX1345" s="37" t="s">
        <v>8513</v>
      </c>
      <c r="AY1345" s="37" t="s">
        <v>8514</v>
      </c>
      <c r="AZ1345" s="3">
        <v>6505</v>
      </c>
      <c r="BA1345" s="37" t="s">
        <v>60</v>
      </c>
      <c r="BB1345" s="37">
        <v>6505</v>
      </c>
      <c r="BC1345" s="37" t="s">
        <v>60</v>
      </c>
      <c r="BD1345" s="37" t="s">
        <v>60</v>
      </c>
      <c r="BE1345" s="37" t="s">
        <v>60</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1444</v>
      </c>
      <c r="B1346" s="37" t="s">
        <v>14056</v>
      </c>
      <c r="C1346" s="37" t="s">
        <v>14057</v>
      </c>
      <c r="D1346" s="37" t="s">
        <v>113</v>
      </c>
      <c r="E1346" s="37" t="s">
        <v>114</v>
      </c>
      <c r="F1346" s="37" t="s">
        <v>72</v>
      </c>
      <c r="G1346" s="37">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3313</v>
      </c>
      <c r="AI1346" s="37" t="s">
        <v>11010</v>
      </c>
      <c r="AJ1346" s="37" t="s">
        <v>74</v>
      </c>
      <c r="AK1346" s="37" t="s">
        <v>98</v>
      </c>
      <c r="AL1346" s="37" t="s">
        <v>3315</v>
      </c>
      <c r="AM1346" s="37" t="s">
        <v>3316</v>
      </c>
      <c r="AN1346" s="37">
        <v>34.294580000000003</v>
      </c>
      <c r="AO1346" s="37" t="s">
        <v>68</v>
      </c>
      <c r="AP1346" s="37"/>
      <c r="AQ1346" s="37"/>
      <c r="AR1346" s="37" t="s">
        <v>68</v>
      </c>
      <c r="AS1346" s="37"/>
      <c r="AT1346" s="37"/>
      <c r="AU1346" s="37" t="s">
        <v>11011</v>
      </c>
      <c r="AV1346" s="37" t="s">
        <v>11012</v>
      </c>
      <c r="AW1346" s="37">
        <v>74.998509999999996</v>
      </c>
      <c r="AX1346" s="37" t="s">
        <v>3319</v>
      </c>
      <c r="AY1346" s="37" t="s">
        <v>3320</v>
      </c>
      <c r="AZ1346" s="3">
        <v>1272</v>
      </c>
      <c r="BA1346" s="37" t="s">
        <v>60</v>
      </c>
      <c r="BB1346" s="37">
        <v>1272</v>
      </c>
      <c r="BC1346" s="37" t="s">
        <v>60</v>
      </c>
      <c r="BD1346" s="37" t="s">
        <v>60</v>
      </c>
      <c r="BE1346" s="37" t="s">
        <v>60</v>
      </c>
      <c r="BF1346" s="37" t="str">
        <f>IFERROR(VLOOKUP(Data_Power_app[[#This Row],[PRO ODER]],'Result'!H:J,3,0),"")</f>
        <v>LAMINATION 1</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1445</v>
      </c>
      <c r="B1347" s="37" t="s">
        <v>14058</v>
      </c>
      <c r="C1347" s="37" t="s">
        <v>14059</v>
      </c>
      <c r="D1347" s="37" t="s">
        <v>113</v>
      </c>
      <c r="E1347" s="37" t="s">
        <v>114</v>
      </c>
      <c r="F1347" s="37" t="s">
        <v>72</v>
      </c>
      <c r="G1347" s="37">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3313</v>
      </c>
      <c r="AI1347" s="37" t="s">
        <v>8297</v>
      </c>
      <c r="AJ1347" s="37" t="s">
        <v>74</v>
      </c>
      <c r="AK1347" s="37" t="s">
        <v>98</v>
      </c>
      <c r="AL1347" s="37" t="s">
        <v>3315</v>
      </c>
      <c r="AM1347" s="37" t="s">
        <v>3316</v>
      </c>
      <c r="AN1347" s="37">
        <v>25.579139999999999</v>
      </c>
      <c r="AO1347" s="37" t="s">
        <v>68</v>
      </c>
      <c r="AP1347" s="37"/>
      <c r="AQ1347" s="37"/>
      <c r="AR1347" s="37" t="s">
        <v>68</v>
      </c>
      <c r="AS1347" s="37"/>
      <c r="AT1347" s="37"/>
      <c r="AU1347" s="37" t="s">
        <v>8298</v>
      </c>
      <c r="AV1347" s="37" t="s">
        <v>8299</v>
      </c>
      <c r="AW1347" s="37">
        <v>55.937040000000003</v>
      </c>
      <c r="AX1347" s="37" t="s">
        <v>3319</v>
      </c>
      <c r="AY1347" s="37" t="s">
        <v>3320</v>
      </c>
      <c r="AZ1347" s="3">
        <v>972</v>
      </c>
      <c r="BA1347" s="37" t="s">
        <v>60</v>
      </c>
      <c r="BB1347" s="37">
        <v>972</v>
      </c>
      <c r="BC1347" s="37" t="s">
        <v>60</v>
      </c>
      <c r="BD1347" s="37" t="s">
        <v>60</v>
      </c>
      <c r="BE1347" s="37" t="s">
        <v>60</v>
      </c>
      <c r="BF1347" s="37" t="str">
        <f>IFERROR(VLOOKUP(Data_Power_app[[#This Row],[PRO ODER]],'Result'!H:J,3,0),"")</f>
        <v>LAMINATION 1</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1446</v>
      </c>
      <c r="B1348" s="37" t="s">
        <v>14060</v>
      </c>
      <c r="C1348" s="37" t="s">
        <v>14061</v>
      </c>
      <c r="D1348" s="37" t="s">
        <v>113</v>
      </c>
      <c r="E1348" s="37" t="s">
        <v>114</v>
      </c>
      <c r="F1348" s="37" t="s">
        <v>72</v>
      </c>
      <c r="G1348" s="37">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3313</v>
      </c>
      <c r="AI1348" s="37" t="s">
        <v>8297</v>
      </c>
      <c r="AJ1348" s="37" t="s">
        <v>74</v>
      </c>
      <c r="AK1348" s="37" t="s">
        <v>98</v>
      </c>
      <c r="AL1348" s="37" t="s">
        <v>3315</v>
      </c>
      <c r="AM1348" s="37" t="s">
        <v>3316</v>
      </c>
      <c r="AN1348" s="37">
        <v>23.941490000000002</v>
      </c>
      <c r="AO1348" s="37" t="s">
        <v>68</v>
      </c>
      <c r="AP1348" s="37"/>
      <c r="AQ1348" s="37"/>
      <c r="AR1348" s="37" t="s">
        <v>68</v>
      </c>
      <c r="AS1348" s="37"/>
      <c r="AT1348" s="37"/>
      <c r="AU1348" s="37" t="s">
        <v>8298</v>
      </c>
      <c r="AV1348" s="37" t="s">
        <v>8299</v>
      </c>
      <c r="AW1348" s="37">
        <v>52.357460000000003</v>
      </c>
      <c r="AX1348" s="37" t="s">
        <v>3319</v>
      </c>
      <c r="AY1348" s="37" t="s">
        <v>3320</v>
      </c>
      <c r="AZ1348" s="3">
        <v>888</v>
      </c>
      <c r="BA1348" s="37" t="s">
        <v>60</v>
      </c>
      <c r="BB1348" s="37">
        <v>888</v>
      </c>
      <c r="BC1348" s="37" t="s">
        <v>60</v>
      </c>
      <c r="BD1348" s="37" t="s">
        <v>60</v>
      </c>
      <c r="BE1348" s="37" t="s">
        <v>60</v>
      </c>
      <c r="BF1348" s="37" t="str">
        <f>IFERROR(VLOOKUP(Data_Power_app[[#This Row],[PRO ODER]],'Result'!H:J,3,0),"")</f>
        <v>LAMINATION 1</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1447</v>
      </c>
      <c r="B1349" s="37" t="s">
        <v>14062</v>
      </c>
      <c r="C1349" s="37" t="s">
        <v>14063</v>
      </c>
      <c r="D1349" s="37" t="s">
        <v>113</v>
      </c>
      <c r="E1349" s="37" t="s">
        <v>114</v>
      </c>
      <c r="F1349" s="37" t="s">
        <v>72</v>
      </c>
      <c r="G1349" s="37">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7" t="s">
        <v>115</v>
      </c>
      <c r="AH1349" s="37" t="s">
        <v>3313</v>
      </c>
      <c r="AI1349" s="37" t="s">
        <v>11010</v>
      </c>
      <c r="AJ1349" s="37" t="s">
        <v>74</v>
      </c>
      <c r="AK1349" s="37" t="s">
        <v>98</v>
      </c>
      <c r="AL1349" s="37" t="s">
        <v>3315</v>
      </c>
      <c r="AM1349" s="37" t="s">
        <v>3316</v>
      </c>
      <c r="AN1349" s="37">
        <v>12.699249999999999</v>
      </c>
      <c r="AO1349" s="37" t="s">
        <v>68</v>
      </c>
      <c r="AP1349" s="37"/>
      <c r="AQ1349" s="37"/>
      <c r="AR1349" s="37" t="s">
        <v>68</v>
      </c>
      <c r="AS1349" s="37"/>
      <c r="AT1349" s="37"/>
      <c r="AU1349" s="37" t="s">
        <v>11011</v>
      </c>
      <c r="AV1349" s="37" t="s">
        <v>11012</v>
      </c>
      <c r="AW1349" s="37">
        <v>27.771570000000001</v>
      </c>
      <c r="AX1349" s="37" t="s">
        <v>3319</v>
      </c>
      <c r="AY1349" s="37" t="s">
        <v>3320</v>
      </c>
      <c r="AZ1349" s="3">
        <v>480</v>
      </c>
      <c r="BA1349" s="37" t="s">
        <v>60</v>
      </c>
      <c r="BB1349" s="37">
        <v>480</v>
      </c>
      <c r="BC1349" s="37" t="s">
        <v>60</v>
      </c>
      <c r="BD1349" s="37" t="s">
        <v>60</v>
      </c>
      <c r="BE1349" s="37" t="s">
        <v>60</v>
      </c>
      <c r="BF1349" s="37" t="str">
        <f>IFERROR(VLOOKUP(Data_Power_app[[#This Row],[PRO ODER]],'Result'!H:J,3,0),"")</f>
        <v>LAMINATION 1</v>
      </c>
      <c r="BG1349" s="11"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1448</v>
      </c>
      <c r="B1350" s="37" t="s">
        <v>14064</v>
      </c>
      <c r="C1350" s="37" t="s">
        <v>14065</v>
      </c>
      <c r="D1350" s="37" t="s">
        <v>113</v>
      </c>
      <c r="E1350" s="37" t="s">
        <v>114</v>
      </c>
      <c r="F1350" s="37" t="s">
        <v>72</v>
      </c>
      <c r="G1350" s="37">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7" t="s">
        <v>115</v>
      </c>
      <c r="AH1350" s="37" t="s">
        <v>3313</v>
      </c>
      <c r="AI1350" s="37" t="s">
        <v>8297</v>
      </c>
      <c r="AJ1350" s="37" t="s">
        <v>74</v>
      </c>
      <c r="AK1350" s="37" t="s">
        <v>98</v>
      </c>
      <c r="AL1350" s="37" t="s">
        <v>3315</v>
      </c>
      <c r="AM1350" s="37" t="s">
        <v>3316</v>
      </c>
      <c r="AN1350" s="37">
        <v>4.8056599999999996</v>
      </c>
      <c r="AO1350" s="37" t="s">
        <v>68</v>
      </c>
      <c r="AP1350" s="37"/>
      <c r="AQ1350" s="37"/>
      <c r="AR1350" s="37" t="s">
        <v>68</v>
      </c>
      <c r="AS1350" s="37"/>
      <c r="AT1350" s="37"/>
      <c r="AU1350" s="37" t="s">
        <v>8298</v>
      </c>
      <c r="AV1350" s="37" t="s">
        <v>8299</v>
      </c>
      <c r="AW1350" s="37">
        <v>10.50938</v>
      </c>
      <c r="AX1350" s="37" t="s">
        <v>3319</v>
      </c>
      <c r="AY1350" s="37" t="s">
        <v>3320</v>
      </c>
      <c r="AZ1350" s="3">
        <v>180</v>
      </c>
      <c r="BA1350" s="37" t="s">
        <v>60</v>
      </c>
      <c r="BB1350" s="37">
        <v>180</v>
      </c>
      <c r="BC1350" s="37" t="s">
        <v>60</v>
      </c>
      <c r="BD1350" s="37" t="s">
        <v>60</v>
      </c>
      <c r="BE1350" s="37" t="s">
        <v>60</v>
      </c>
      <c r="BF1350" s="37" t="str">
        <f>IFERROR(VLOOKUP(Data_Power_app[[#This Row],[PRO ODER]],'Result'!H:J,3,0),"")</f>
        <v>LAMINATION 1</v>
      </c>
      <c r="BG1350" s="11"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1449</v>
      </c>
      <c r="B1351" s="37" t="s">
        <v>14582</v>
      </c>
      <c r="C1351" s="37" t="s">
        <v>14583</v>
      </c>
      <c r="D1351" s="37" t="s">
        <v>113</v>
      </c>
      <c r="E1351" s="37" t="s">
        <v>114</v>
      </c>
      <c r="F1351" s="37" t="s">
        <v>72</v>
      </c>
      <c r="G1351" s="37">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3313</v>
      </c>
      <c r="AI1351" s="37" t="s">
        <v>11010</v>
      </c>
      <c r="AJ1351" s="37" t="s">
        <v>74</v>
      </c>
      <c r="AK1351" s="37" t="s">
        <v>98</v>
      </c>
      <c r="AL1351" s="37" t="s">
        <v>3315</v>
      </c>
      <c r="AM1351" s="37" t="s">
        <v>3316</v>
      </c>
      <c r="AN1351" s="37">
        <v>17.763310000000001</v>
      </c>
      <c r="AO1351" s="37" t="s">
        <v>68</v>
      </c>
      <c r="AP1351" s="37"/>
      <c r="AQ1351" s="37"/>
      <c r="AR1351" s="37" t="s">
        <v>68</v>
      </c>
      <c r="AS1351" s="37"/>
      <c r="AT1351" s="37"/>
      <c r="AU1351" s="37" t="s">
        <v>11011</v>
      </c>
      <c r="AV1351" s="37" t="s">
        <v>11012</v>
      </c>
      <c r="AW1351" s="37">
        <v>38.845179999999999</v>
      </c>
      <c r="AX1351" s="37" t="s">
        <v>3319</v>
      </c>
      <c r="AY1351" s="37" t="s">
        <v>3320</v>
      </c>
      <c r="AZ1351" s="3">
        <v>675</v>
      </c>
      <c r="BA1351" s="37" t="s">
        <v>60</v>
      </c>
      <c r="BB1351" s="37">
        <v>675</v>
      </c>
      <c r="BC1351" s="37" t="s">
        <v>60</v>
      </c>
      <c r="BD1351" s="37" t="s">
        <v>60</v>
      </c>
      <c r="BE1351" s="37" t="s">
        <v>60</v>
      </c>
      <c r="BF1351" s="37" t="str">
        <f>IFERROR(VLOOKUP(Data_Power_app[[#This Row],[PRO ODER]],'Result'!H:J,3,0),"")</f>
        <v>LAMINATION 1</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1450</v>
      </c>
      <c r="B1352" s="37" t="s">
        <v>14584</v>
      </c>
      <c r="C1352" s="37" t="s">
        <v>14585</v>
      </c>
      <c r="D1352" s="37" t="s">
        <v>84</v>
      </c>
      <c r="E1352" s="37" t="s">
        <v>174</v>
      </c>
      <c r="F1352" s="37" t="s">
        <v>72</v>
      </c>
      <c r="G1352" s="37">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175</v>
      </c>
      <c r="AI1352" s="37" t="s">
        <v>1340</v>
      </c>
      <c r="AJ1352" s="37" t="s">
        <v>74</v>
      </c>
      <c r="AK1352" s="37" t="s">
        <v>65</v>
      </c>
      <c r="AL1352" s="37" t="s">
        <v>140</v>
      </c>
      <c r="AM1352" s="37" t="s">
        <v>141</v>
      </c>
      <c r="AN1352" s="37">
        <v>211.90951999999999</v>
      </c>
      <c r="AO1352" s="37" t="s">
        <v>68</v>
      </c>
      <c r="AP1352" s="37"/>
      <c r="AQ1352" s="37"/>
      <c r="AR1352" s="37" t="s">
        <v>68</v>
      </c>
      <c r="AS1352" s="37"/>
      <c r="AT1352" s="37"/>
      <c r="AU1352" s="37" t="s">
        <v>259</v>
      </c>
      <c r="AV1352" s="37" t="s">
        <v>260</v>
      </c>
      <c r="AW1352" s="37">
        <v>463.39003000000002</v>
      </c>
      <c r="AX1352" s="37" t="s">
        <v>176</v>
      </c>
      <c r="AY1352" s="37" t="s">
        <v>177</v>
      </c>
      <c r="AZ1352" s="3">
        <v>9337</v>
      </c>
      <c r="BA1352" s="37" t="s">
        <v>178</v>
      </c>
      <c r="BB1352" s="37">
        <v>9337</v>
      </c>
      <c r="BC1352" s="37" t="s">
        <v>60</v>
      </c>
      <c r="BD1352" s="37" t="s">
        <v>60</v>
      </c>
      <c r="BE1352" s="37" t="s">
        <v>179</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1451</v>
      </c>
      <c r="B1353" s="37" t="s">
        <v>14586</v>
      </c>
      <c r="C1353" s="37" t="s">
        <v>14587</v>
      </c>
      <c r="D1353" s="37" t="s">
        <v>84</v>
      </c>
      <c r="E1353" s="37" t="s">
        <v>174</v>
      </c>
      <c r="F1353" s="37" t="s">
        <v>72</v>
      </c>
      <c r="G1353" s="37">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433</v>
      </c>
      <c r="AI1353" s="37" t="s">
        <v>6400</v>
      </c>
      <c r="AJ1353" s="37" t="s">
        <v>74</v>
      </c>
      <c r="AK1353" s="37" t="s">
        <v>65</v>
      </c>
      <c r="AL1353" s="37" t="s">
        <v>140</v>
      </c>
      <c r="AM1353" s="37" t="s">
        <v>141</v>
      </c>
      <c r="AN1353" s="37">
        <v>213.00321</v>
      </c>
      <c r="AO1353" s="37" t="s">
        <v>68</v>
      </c>
      <c r="AP1353" s="37"/>
      <c r="AQ1353" s="37"/>
      <c r="AR1353" s="37" t="s">
        <v>68</v>
      </c>
      <c r="AS1353" s="37"/>
      <c r="AT1353" s="37"/>
      <c r="AU1353" s="37" t="s">
        <v>313</v>
      </c>
      <c r="AV1353" s="37" t="s">
        <v>314</v>
      </c>
      <c r="AW1353" s="37">
        <v>465.79680999999999</v>
      </c>
      <c r="AX1353" s="37" t="s">
        <v>6401</v>
      </c>
      <c r="AY1353" s="37" t="s">
        <v>6402</v>
      </c>
      <c r="AZ1353" s="3">
        <v>4846</v>
      </c>
      <c r="BA1353" s="37" t="s">
        <v>178</v>
      </c>
      <c r="BB1353" s="37">
        <v>9181</v>
      </c>
      <c r="BC1353" s="37" t="s">
        <v>60</v>
      </c>
      <c r="BD1353" s="37" t="s">
        <v>60</v>
      </c>
      <c r="BE1353" s="37" t="s">
        <v>535</v>
      </c>
      <c r="BF1353" s="37" t="str">
        <f>IFERROR(VLOOKUP(Data_Power_app[[#This Row],[PRO ODER]],'Result'!H:J,3,0),"")</f>
        <v>LAMINATION 3</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1452</v>
      </c>
      <c r="B1354" s="37" t="s">
        <v>14066</v>
      </c>
      <c r="C1354" s="37" t="s">
        <v>14067</v>
      </c>
      <c r="D1354" s="37" t="s">
        <v>84</v>
      </c>
      <c r="E1354" s="37" t="s">
        <v>174</v>
      </c>
      <c r="F1354" s="37" t="s">
        <v>72</v>
      </c>
      <c r="G1354" s="37">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175</v>
      </c>
      <c r="AI1354" s="37" t="s">
        <v>3508</v>
      </c>
      <c r="AJ1354" s="37" t="s">
        <v>74</v>
      </c>
      <c r="AK1354" s="37" t="s">
        <v>65</v>
      </c>
      <c r="AL1354" s="37" t="s">
        <v>132</v>
      </c>
      <c r="AM1354" s="37" t="s">
        <v>133</v>
      </c>
      <c r="AN1354" s="37">
        <v>94.612719999999996</v>
      </c>
      <c r="AO1354" s="37" t="s">
        <v>68</v>
      </c>
      <c r="AP1354" s="37"/>
      <c r="AQ1354" s="37"/>
      <c r="AR1354" s="37" t="s">
        <v>68</v>
      </c>
      <c r="AS1354" s="37"/>
      <c r="AT1354" s="37"/>
      <c r="AU1354" s="37" t="s">
        <v>3509</v>
      </c>
      <c r="AV1354" s="37" t="s">
        <v>3510</v>
      </c>
      <c r="AW1354" s="37">
        <v>206.89311000000001</v>
      </c>
      <c r="AX1354" s="37" t="s">
        <v>176</v>
      </c>
      <c r="AY1354" s="37" t="s">
        <v>177</v>
      </c>
      <c r="AZ1354" s="3">
        <v>4249</v>
      </c>
      <c r="BA1354" s="37" t="s">
        <v>178</v>
      </c>
      <c r="BB1354" s="37">
        <v>4249</v>
      </c>
      <c r="BC1354" s="37" t="s">
        <v>60</v>
      </c>
      <c r="BD1354" s="37" t="s">
        <v>60</v>
      </c>
      <c r="BE1354" s="37" t="s">
        <v>3511</v>
      </c>
      <c r="BF1354" s="37" t="str">
        <f>IFERROR(VLOOKUP(Data_Power_app[[#This Row],[PRO ODER]],'Result'!H:J,3,0),"")</f>
        <v>LAMINATION 4</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1453</v>
      </c>
      <c r="B1355" s="37" t="s">
        <v>14588</v>
      </c>
      <c r="C1355" s="37" t="s">
        <v>14589</v>
      </c>
      <c r="D1355" s="37" t="s">
        <v>84</v>
      </c>
      <c r="E1355" s="37" t="s">
        <v>174</v>
      </c>
      <c r="F1355" s="37" t="s">
        <v>72</v>
      </c>
      <c r="G1355" s="37">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175</v>
      </c>
      <c r="AI1355" s="37" t="s">
        <v>1339</v>
      </c>
      <c r="AJ1355" s="37" t="s">
        <v>74</v>
      </c>
      <c r="AK1355" s="37" t="s">
        <v>65</v>
      </c>
      <c r="AL1355" s="37" t="s">
        <v>140</v>
      </c>
      <c r="AM1355" s="37" t="s">
        <v>141</v>
      </c>
      <c r="AN1355" s="37">
        <v>253.63454999999999</v>
      </c>
      <c r="AO1355" s="37" t="s">
        <v>68</v>
      </c>
      <c r="AP1355" s="37"/>
      <c r="AQ1355" s="37"/>
      <c r="AR1355" s="37" t="s">
        <v>68</v>
      </c>
      <c r="AS1355" s="37"/>
      <c r="AT1355" s="37"/>
      <c r="AU1355" s="37" t="s">
        <v>215</v>
      </c>
      <c r="AV1355" s="37" t="s">
        <v>216</v>
      </c>
      <c r="AW1355" s="37">
        <v>554.64896999999996</v>
      </c>
      <c r="AX1355" s="37" t="s">
        <v>176</v>
      </c>
      <c r="AY1355" s="37" t="s">
        <v>177</v>
      </c>
      <c r="AZ1355" s="3">
        <v>11504</v>
      </c>
      <c r="BA1355" s="37" t="s">
        <v>178</v>
      </c>
      <c r="BB1355" s="37">
        <v>11504</v>
      </c>
      <c r="BC1355" s="37" t="s">
        <v>60</v>
      </c>
      <c r="BD1355" s="37" t="s">
        <v>60</v>
      </c>
      <c r="BE1355" s="37" t="s">
        <v>179</v>
      </c>
      <c r="BF1355" s="37" t="str">
        <f>IFERROR(VLOOKUP(Data_Power_app[[#This Row],[PRO ODER]],'Result'!H:J,3,0),"")</f>
        <v>LAMINATION 3</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1454</v>
      </c>
      <c r="B1356" s="37" t="s">
        <v>14590</v>
      </c>
      <c r="C1356" s="37" t="s">
        <v>14591</v>
      </c>
      <c r="D1356" s="37" t="s">
        <v>84</v>
      </c>
      <c r="E1356" s="37" t="s">
        <v>174</v>
      </c>
      <c r="F1356" s="37" t="s">
        <v>72</v>
      </c>
      <c r="G1356" s="37">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175</v>
      </c>
      <c r="AI1356" s="37" t="s">
        <v>3551</v>
      </c>
      <c r="AJ1356" s="37" t="s">
        <v>74</v>
      </c>
      <c r="AK1356" s="37" t="s">
        <v>65</v>
      </c>
      <c r="AL1356" s="37" t="s">
        <v>140</v>
      </c>
      <c r="AM1356" s="37" t="s">
        <v>141</v>
      </c>
      <c r="AN1356" s="37">
        <v>84.539760000000001</v>
      </c>
      <c r="AO1356" s="37" t="s">
        <v>68</v>
      </c>
      <c r="AP1356" s="37"/>
      <c r="AQ1356" s="37"/>
      <c r="AR1356" s="37" t="s">
        <v>68</v>
      </c>
      <c r="AS1356" s="37"/>
      <c r="AT1356" s="37"/>
      <c r="AU1356" s="37" t="s">
        <v>255</v>
      </c>
      <c r="AV1356" s="37" t="s">
        <v>256</v>
      </c>
      <c r="AW1356" s="37">
        <v>184.86598000000001</v>
      </c>
      <c r="AX1356" s="37" t="s">
        <v>176</v>
      </c>
      <c r="AY1356" s="37" t="s">
        <v>177</v>
      </c>
      <c r="AZ1356" s="3">
        <v>3781</v>
      </c>
      <c r="BA1356" s="37" t="s">
        <v>178</v>
      </c>
      <c r="BB1356" s="37">
        <v>3781</v>
      </c>
      <c r="BC1356" s="37" t="s">
        <v>60</v>
      </c>
      <c r="BD1356" s="37" t="s">
        <v>60</v>
      </c>
      <c r="BE1356" s="37" t="s">
        <v>179</v>
      </c>
      <c r="BF1356" s="37" t="str">
        <f>IFERROR(VLOOKUP(Data_Power_app[[#This Row],[PRO ODER]],'Result'!H:J,3,0),"")</f>
        <v>LAMINATION 3</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1455</v>
      </c>
      <c r="B1357" s="37" t="s">
        <v>14592</v>
      </c>
      <c r="C1357" s="37" t="s">
        <v>14593</v>
      </c>
      <c r="D1357" s="37" t="s">
        <v>84</v>
      </c>
      <c r="E1357" s="37" t="s">
        <v>174</v>
      </c>
      <c r="F1357" s="37" t="s">
        <v>72</v>
      </c>
      <c r="G1357" s="37">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433</v>
      </c>
      <c r="AI1357" s="37" t="s">
        <v>6400</v>
      </c>
      <c r="AJ1357" s="37" t="s">
        <v>74</v>
      </c>
      <c r="AK1357" s="37" t="s">
        <v>65</v>
      </c>
      <c r="AL1357" s="37" t="s">
        <v>140</v>
      </c>
      <c r="AM1357" s="37" t="s">
        <v>141</v>
      </c>
      <c r="AN1357" s="37">
        <v>75.993539999999996</v>
      </c>
      <c r="AO1357" s="37" t="s">
        <v>68</v>
      </c>
      <c r="AP1357" s="37"/>
      <c r="AQ1357" s="37"/>
      <c r="AR1357" s="37" t="s">
        <v>68</v>
      </c>
      <c r="AS1357" s="37"/>
      <c r="AT1357" s="37"/>
      <c r="AU1357" s="37" t="s">
        <v>313</v>
      </c>
      <c r="AV1357" s="37" t="s">
        <v>314</v>
      </c>
      <c r="AW1357" s="37">
        <v>166.18254999999999</v>
      </c>
      <c r="AX1357" s="37" t="s">
        <v>6401</v>
      </c>
      <c r="AY1357" s="37" t="s">
        <v>6402</v>
      </c>
      <c r="AZ1357" s="3">
        <v>2316</v>
      </c>
      <c r="BA1357" s="37" t="s">
        <v>178</v>
      </c>
      <c r="BB1357" s="37">
        <v>3387</v>
      </c>
      <c r="BC1357" s="37" t="s">
        <v>60</v>
      </c>
      <c r="BD1357" s="37" t="s">
        <v>60</v>
      </c>
      <c r="BE1357" s="37" t="s">
        <v>535</v>
      </c>
      <c r="BF1357" s="37" t="str">
        <f>IFERROR(VLOOKUP(Data_Power_app[[#This Row],[PRO ODER]],'Result'!H:J,3,0),"")</f>
        <v>LAMINATION 3</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1456</v>
      </c>
      <c r="B1358" s="37" t="s">
        <v>14068</v>
      </c>
      <c r="C1358" s="37" t="s">
        <v>14069</v>
      </c>
      <c r="D1358" s="37" t="s">
        <v>84</v>
      </c>
      <c r="E1358" s="37" t="s">
        <v>174</v>
      </c>
      <c r="F1358" s="37" t="s">
        <v>72</v>
      </c>
      <c r="G1358" s="37">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175</v>
      </c>
      <c r="AI1358" s="37" t="s">
        <v>3508</v>
      </c>
      <c r="AJ1358" s="37" t="s">
        <v>74</v>
      </c>
      <c r="AK1358" s="37" t="s">
        <v>65</v>
      </c>
      <c r="AL1358" s="37" t="s">
        <v>132</v>
      </c>
      <c r="AM1358" s="37" t="s">
        <v>133</v>
      </c>
      <c r="AN1358" s="37">
        <v>75.543850000000006</v>
      </c>
      <c r="AO1358" s="37" t="s">
        <v>68</v>
      </c>
      <c r="AP1358" s="37"/>
      <c r="AQ1358" s="37"/>
      <c r="AR1358" s="37" t="s">
        <v>68</v>
      </c>
      <c r="AS1358" s="37"/>
      <c r="AT1358" s="37"/>
      <c r="AU1358" s="37" t="s">
        <v>3509</v>
      </c>
      <c r="AV1358" s="37" t="s">
        <v>3510</v>
      </c>
      <c r="AW1358" s="37">
        <v>165.20442</v>
      </c>
      <c r="AX1358" s="37" t="s">
        <v>176</v>
      </c>
      <c r="AY1358" s="37" t="s">
        <v>177</v>
      </c>
      <c r="AZ1358" s="3">
        <v>3505</v>
      </c>
      <c r="BA1358" s="37" t="s">
        <v>178</v>
      </c>
      <c r="BB1358" s="37">
        <v>3505</v>
      </c>
      <c r="BC1358" s="37" t="s">
        <v>60</v>
      </c>
      <c r="BD1358" s="37" t="s">
        <v>60</v>
      </c>
      <c r="BE1358" s="37" t="s">
        <v>3511</v>
      </c>
      <c r="BF1358" s="37" t="str">
        <f>IFERROR(VLOOKUP(Data_Power_app[[#This Row],[PRO ODER]],'Result'!H:J,3,0),"")</f>
        <v>LAMINATION 4</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1457</v>
      </c>
      <c r="B1359" s="37" t="s">
        <v>14594</v>
      </c>
      <c r="C1359" s="37" t="s">
        <v>14595</v>
      </c>
      <c r="D1359" s="37" t="s">
        <v>84</v>
      </c>
      <c r="E1359" s="37" t="s">
        <v>174</v>
      </c>
      <c r="F1359" s="37" t="s">
        <v>72</v>
      </c>
      <c r="G1359" s="37">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175</v>
      </c>
      <c r="AI1359" s="37" t="s">
        <v>1339</v>
      </c>
      <c r="AJ1359" s="37" t="s">
        <v>74</v>
      </c>
      <c r="AK1359" s="37" t="s">
        <v>65</v>
      </c>
      <c r="AL1359" s="37" t="s">
        <v>140</v>
      </c>
      <c r="AM1359" s="37" t="s">
        <v>141</v>
      </c>
      <c r="AN1359" s="37">
        <v>4.9492000000000003</v>
      </c>
      <c r="AO1359" s="37" t="s">
        <v>68</v>
      </c>
      <c r="AP1359" s="37"/>
      <c r="AQ1359" s="37"/>
      <c r="AR1359" s="37" t="s">
        <v>68</v>
      </c>
      <c r="AS1359" s="37"/>
      <c r="AT1359" s="37"/>
      <c r="AU1359" s="37" t="s">
        <v>215</v>
      </c>
      <c r="AV1359" s="37" t="s">
        <v>216</v>
      </c>
      <c r="AW1359" s="37">
        <v>10.823040000000001</v>
      </c>
      <c r="AX1359" s="37" t="s">
        <v>176</v>
      </c>
      <c r="AY1359" s="37" t="s">
        <v>177</v>
      </c>
      <c r="AZ1359" s="3">
        <v>230</v>
      </c>
      <c r="BA1359" s="37" t="s">
        <v>178</v>
      </c>
      <c r="BB1359" s="37">
        <v>230</v>
      </c>
      <c r="BC1359" s="37" t="s">
        <v>60</v>
      </c>
      <c r="BD1359" s="37" t="s">
        <v>60</v>
      </c>
      <c r="BE1359" s="37" t="s">
        <v>179</v>
      </c>
      <c r="BF1359" s="37" t="str">
        <f>IFERROR(VLOOKUP(Data_Power_app[[#This Row],[PRO ODER]],'Result'!H:J,3,0),"")</f>
        <v>LAMINATION 3</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1458</v>
      </c>
      <c r="B1360" s="37" t="s">
        <v>14596</v>
      </c>
      <c r="C1360" s="37" t="s">
        <v>14597</v>
      </c>
      <c r="D1360" s="37" t="s">
        <v>84</v>
      </c>
      <c r="E1360" s="37" t="s">
        <v>174</v>
      </c>
      <c r="F1360" s="37" t="s">
        <v>72</v>
      </c>
      <c r="G1360" s="37">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433</v>
      </c>
      <c r="AI1360" s="37" t="s">
        <v>6400</v>
      </c>
      <c r="AJ1360" s="37" t="s">
        <v>74</v>
      </c>
      <c r="AK1360" s="37" t="s">
        <v>65</v>
      </c>
      <c r="AL1360" s="37" t="s">
        <v>140</v>
      </c>
      <c r="AM1360" s="37" t="s">
        <v>141</v>
      </c>
      <c r="AN1360" s="37">
        <v>238.58000999999999</v>
      </c>
      <c r="AO1360" s="37" t="s">
        <v>68</v>
      </c>
      <c r="AP1360" s="37"/>
      <c r="AQ1360" s="37"/>
      <c r="AR1360" s="37" t="s">
        <v>68</v>
      </c>
      <c r="AS1360" s="37"/>
      <c r="AT1360" s="37"/>
      <c r="AU1360" s="37" t="s">
        <v>313</v>
      </c>
      <c r="AV1360" s="37" t="s">
        <v>314</v>
      </c>
      <c r="AW1360" s="37">
        <v>521.74130000000002</v>
      </c>
      <c r="AX1360" s="37" t="s">
        <v>6401</v>
      </c>
      <c r="AY1360" s="37" t="s">
        <v>6402</v>
      </c>
      <c r="AZ1360" s="3">
        <v>7626</v>
      </c>
      <c r="BA1360" s="37" t="s">
        <v>178</v>
      </c>
      <c r="BB1360" s="37">
        <v>10767</v>
      </c>
      <c r="BC1360" s="37" t="s">
        <v>60</v>
      </c>
      <c r="BD1360" s="37" t="s">
        <v>60</v>
      </c>
      <c r="BE1360" s="37" t="s">
        <v>535</v>
      </c>
      <c r="BF1360" s="37" t="str">
        <f>IFERROR(VLOOKUP(Data_Power_app[[#This Row],[PRO ODER]],'Result'!H:J,3,0),"")</f>
        <v>LAMINATION 3</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1459</v>
      </c>
      <c r="B1361" s="37" t="s">
        <v>14070</v>
      </c>
      <c r="C1361" s="37" t="s">
        <v>14071</v>
      </c>
      <c r="D1361" s="37" t="s">
        <v>84</v>
      </c>
      <c r="E1361" s="37" t="s">
        <v>174</v>
      </c>
      <c r="F1361" s="37" t="s">
        <v>72</v>
      </c>
      <c r="G1361" s="37">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175</v>
      </c>
      <c r="AI1361" s="37" t="s">
        <v>3508</v>
      </c>
      <c r="AJ1361" s="37" t="s">
        <v>74</v>
      </c>
      <c r="AK1361" s="37" t="s">
        <v>65</v>
      </c>
      <c r="AL1361" s="37" t="s">
        <v>132</v>
      </c>
      <c r="AM1361" s="37" t="s">
        <v>133</v>
      </c>
      <c r="AN1361" s="37">
        <v>103.51474</v>
      </c>
      <c r="AO1361" s="37" t="s">
        <v>68</v>
      </c>
      <c r="AP1361" s="37"/>
      <c r="AQ1361" s="37"/>
      <c r="AR1361" s="37" t="s">
        <v>68</v>
      </c>
      <c r="AS1361" s="37"/>
      <c r="AT1361" s="37"/>
      <c r="AU1361" s="37" t="s">
        <v>3509</v>
      </c>
      <c r="AV1361" s="37" t="s">
        <v>3510</v>
      </c>
      <c r="AW1361" s="37">
        <v>226.36207999999999</v>
      </c>
      <c r="AX1361" s="37" t="s">
        <v>176</v>
      </c>
      <c r="AY1361" s="37" t="s">
        <v>177</v>
      </c>
      <c r="AZ1361" s="3">
        <v>4623</v>
      </c>
      <c r="BA1361" s="37" t="s">
        <v>178</v>
      </c>
      <c r="BB1361" s="37">
        <v>4623</v>
      </c>
      <c r="BC1361" s="37" t="s">
        <v>60</v>
      </c>
      <c r="BD1361" s="37" t="s">
        <v>60</v>
      </c>
      <c r="BE1361" s="37" t="s">
        <v>3511</v>
      </c>
      <c r="BF1361" s="37" t="str">
        <f>IFERROR(VLOOKUP(Data_Power_app[[#This Row],[PRO ODER]],'Result'!H:J,3,0),"")</f>
        <v>LAMINATION 4</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1460</v>
      </c>
      <c r="B1362" s="37" t="s">
        <v>11532</v>
      </c>
      <c r="C1362" s="37" t="s">
        <v>9449</v>
      </c>
      <c r="D1362" s="37" t="s">
        <v>118</v>
      </c>
      <c r="E1362" s="37" t="s">
        <v>351</v>
      </c>
      <c r="F1362" s="37" t="s">
        <v>59</v>
      </c>
      <c r="G1362" s="37">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c r="V1362" s="4"/>
      <c r="W1362" s="4">
        <v>45834</v>
      </c>
      <c r="X1362" s="4"/>
      <c r="Y1362" s="4" t="s">
        <v>60</v>
      </c>
      <c r="Z1362" s="4">
        <v>45836</v>
      </c>
      <c r="AA1362" s="4"/>
      <c r="AB1362" s="4" t="s">
        <v>60</v>
      </c>
      <c r="AC1362" s="4">
        <v>45838</v>
      </c>
      <c r="AD1362" s="4">
        <v>45838</v>
      </c>
      <c r="AE1362" s="4">
        <v>45839</v>
      </c>
      <c r="AF1362" s="4"/>
      <c r="AG1362" s="37" t="s">
        <v>207</v>
      </c>
      <c r="AH1362" s="37" t="s">
        <v>352</v>
      </c>
      <c r="AI1362" s="37" t="s">
        <v>11533</v>
      </c>
      <c r="AJ1362" s="37" t="s">
        <v>353</v>
      </c>
      <c r="AK1362" s="37" t="s">
        <v>65</v>
      </c>
      <c r="AL1362" s="37" t="s">
        <v>354</v>
      </c>
      <c r="AM1362" s="37" t="s">
        <v>355</v>
      </c>
      <c r="AN1362" s="37">
        <v>0.12786</v>
      </c>
      <c r="AO1362" s="37" t="s">
        <v>68</v>
      </c>
      <c r="AP1362" s="37"/>
      <c r="AQ1362" s="37"/>
      <c r="AR1362" s="37" t="s">
        <v>68</v>
      </c>
      <c r="AS1362" s="37"/>
      <c r="AT1362" s="37"/>
      <c r="AU1362" s="37" t="s">
        <v>356</v>
      </c>
      <c r="AV1362" s="37" t="s">
        <v>357</v>
      </c>
      <c r="AW1362" s="37">
        <v>0.28236</v>
      </c>
      <c r="AX1362" s="37" t="s">
        <v>11534</v>
      </c>
      <c r="AY1362" s="37" t="s">
        <v>11535</v>
      </c>
      <c r="AZ1362" s="3">
        <v>4</v>
      </c>
      <c r="BA1362" s="37" t="s">
        <v>60</v>
      </c>
      <c r="BB1362" s="37">
        <v>4</v>
      </c>
      <c r="BC1362" s="37" t="s">
        <v>60</v>
      </c>
      <c r="BD1362" s="37" t="s">
        <v>60</v>
      </c>
      <c r="BE1362" s="37" t="s">
        <v>60</v>
      </c>
      <c r="BF1362" s="37" t="str">
        <f>IFERROR(VLOOKUP(Data_Power_app[[#This Row],[PRO ODER]],'Result'!H:J,3,0),"")</f>
        <v>LAMINATION 1</v>
      </c>
      <c r="BG1362" s="11" t="str">
        <f>IFERROR(VLOOKUP(Data_Power_app[[#This Row],[PRO ODER]]&amp;"LAM",'Real Time'!A:E,4,0),"")</f>
        <v>ML-07</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1461</v>
      </c>
      <c r="B1363" s="37" t="s">
        <v>11536</v>
      </c>
      <c r="C1363" s="37" t="s">
        <v>9450</v>
      </c>
      <c r="D1363" s="37" t="s">
        <v>118</v>
      </c>
      <c r="E1363" s="37" t="s">
        <v>351</v>
      </c>
      <c r="F1363" s="37" t="s">
        <v>59</v>
      </c>
      <c r="G1363" s="37">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c r="V1363" s="4"/>
      <c r="W1363" s="4">
        <v>45834</v>
      </c>
      <c r="X1363" s="4"/>
      <c r="Y1363" s="4" t="s">
        <v>60</v>
      </c>
      <c r="Z1363" s="4">
        <v>45836</v>
      </c>
      <c r="AA1363" s="4"/>
      <c r="AB1363" s="4" t="s">
        <v>60</v>
      </c>
      <c r="AC1363" s="4">
        <v>45838</v>
      </c>
      <c r="AD1363" s="4">
        <v>45838</v>
      </c>
      <c r="AE1363" s="4">
        <v>45839</v>
      </c>
      <c r="AF1363" s="4"/>
      <c r="AG1363" s="37" t="s">
        <v>207</v>
      </c>
      <c r="AH1363" s="37" t="s">
        <v>352</v>
      </c>
      <c r="AI1363" s="37" t="s">
        <v>11537</v>
      </c>
      <c r="AJ1363" s="37" t="s">
        <v>353</v>
      </c>
      <c r="AK1363" s="37" t="s">
        <v>65</v>
      </c>
      <c r="AL1363" s="37" t="s">
        <v>354</v>
      </c>
      <c r="AM1363" s="37" t="s">
        <v>355</v>
      </c>
      <c r="AN1363" s="37">
        <v>0.28277000000000002</v>
      </c>
      <c r="AO1363" s="37" t="s">
        <v>68</v>
      </c>
      <c r="AP1363" s="37"/>
      <c r="AQ1363" s="37"/>
      <c r="AR1363" s="37" t="s">
        <v>68</v>
      </c>
      <c r="AS1363" s="37"/>
      <c r="AT1363" s="37"/>
      <c r="AU1363" s="37" t="s">
        <v>356</v>
      </c>
      <c r="AV1363" s="37" t="s">
        <v>357</v>
      </c>
      <c r="AW1363" s="37">
        <v>0.62448999999999999</v>
      </c>
      <c r="AX1363" s="37" t="s">
        <v>11538</v>
      </c>
      <c r="AY1363" s="37" t="s">
        <v>11539</v>
      </c>
      <c r="AZ1363" s="3">
        <v>8</v>
      </c>
      <c r="BA1363" s="37" t="s">
        <v>60</v>
      </c>
      <c r="BB1363" s="37">
        <v>9</v>
      </c>
      <c r="BC1363" s="37" t="s">
        <v>60</v>
      </c>
      <c r="BD1363" s="37" t="s">
        <v>60</v>
      </c>
      <c r="BE1363" s="37" t="s">
        <v>60</v>
      </c>
      <c r="BF1363" s="37" t="str">
        <f>IFERROR(VLOOKUP(Data_Power_app[[#This Row],[PRO ODER]],'Result'!H:J,3,0),"")</f>
        <v>LAMINATION 1</v>
      </c>
      <c r="BG1363" s="11" t="str">
        <f>IFERROR(VLOOKUP(Data_Power_app[[#This Row],[PRO ODER]]&amp;"LAM",'Real Time'!A:E,4,0),"")</f>
        <v>ML-07</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1462</v>
      </c>
      <c r="B1364" s="37" t="s">
        <v>4537</v>
      </c>
      <c r="C1364" s="37" t="s">
        <v>4538</v>
      </c>
      <c r="D1364" s="37" t="s">
        <v>84</v>
      </c>
      <c r="E1364" s="37" t="s">
        <v>145</v>
      </c>
      <c r="F1364" s="37" t="s">
        <v>59</v>
      </c>
      <c r="G1364" s="37">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7" t="s">
        <v>976</v>
      </c>
      <c r="AH1364" s="37" t="s">
        <v>180</v>
      </c>
      <c r="AI1364" s="37" t="s">
        <v>3875</v>
      </c>
      <c r="AJ1364" s="37" t="s">
        <v>147</v>
      </c>
      <c r="AK1364" s="37" t="s">
        <v>98</v>
      </c>
      <c r="AL1364" s="37" t="s">
        <v>148</v>
      </c>
      <c r="AM1364" s="37" t="s">
        <v>149</v>
      </c>
      <c r="AN1364" s="37">
        <v>145.46458000000001</v>
      </c>
      <c r="AO1364" s="37" t="s">
        <v>68</v>
      </c>
      <c r="AP1364" s="37"/>
      <c r="AQ1364" s="37"/>
      <c r="AR1364" s="37" t="s">
        <v>68</v>
      </c>
      <c r="AS1364" s="37"/>
      <c r="AT1364" s="37"/>
      <c r="AU1364" s="37" t="s">
        <v>399</v>
      </c>
      <c r="AV1364" s="37" t="s">
        <v>400</v>
      </c>
      <c r="AW1364" s="37">
        <v>318.11367999999999</v>
      </c>
      <c r="AX1364" s="37" t="s">
        <v>509</v>
      </c>
      <c r="AY1364" s="37" t="s">
        <v>509</v>
      </c>
      <c r="AZ1364" s="3" t="s">
        <v>509</v>
      </c>
      <c r="BA1364" s="37" t="s">
        <v>60</v>
      </c>
      <c r="BB1364" s="37">
        <v>3970</v>
      </c>
      <c r="BC1364" s="37" t="s">
        <v>852</v>
      </c>
      <c r="BD1364" s="37" t="s">
        <v>8391</v>
      </c>
      <c r="BE1364" s="37" t="s">
        <v>60</v>
      </c>
      <c r="BF1364" s="37" t="str">
        <f>IFERROR(VLOOKUP(Data_Power_app[[#This Row],[PRO ODER]],'Result'!H:J,3,0),"")</f>
        <v/>
      </c>
      <c r="BG1364" s="11" t="str">
        <f>IFERROR(VLOOKUP(Data_Power_app[[#This Row],[PRO ODER]]&amp;"LAM",'Real Time'!A:E,4,0),"")</f>
        <v>ML-05</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1463</v>
      </c>
      <c r="B1365" s="37" t="s">
        <v>14072</v>
      </c>
      <c r="C1365" s="37" t="s">
        <v>14073</v>
      </c>
      <c r="D1365" s="37" t="s">
        <v>84</v>
      </c>
      <c r="E1365" s="37" t="s">
        <v>142</v>
      </c>
      <c r="F1365" s="37" t="s">
        <v>72</v>
      </c>
      <c r="G1365" s="37">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433</v>
      </c>
      <c r="AI1365" s="37" t="s">
        <v>11718</v>
      </c>
      <c r="AJ1365" s="37" t="s">
        <v>74</v>
      </c>
      <c r="AK1365" s="37" t="s">
        <v>98</v>
      </c>
      <c r="AL1365" s="37" t="s">
        <v>140</v>
      </c>
      <c r="AM1365" s="37" t="s">
        <v>141</v>
      </c>
      <c r="AN1365" s="37">
        <v>4.1055000000000001</v>
      </c>
      <c r="AO1365" s="37" t="s">
        <v>68</v>
      </c>
      <c r="AP1365" s="37"/>
      <c r="AQ1365" s="37"/>
      <c r="AR1365" s="37" t="s">
        <v>68</v>
      </c>
      <c r="AS1365" s="37"/>
      <c r="AT1365" s="37"/>
      <c r="AU1365" s="37" t="s">
        <v>11719</v>
      </c>
      <c r="AV1365" s="37" t="s">
        <v>11720</v>
      </c>
      <c r="AW1365" s="37">
        <v>8.97837</v>
      </c>
      <c r="AX1365" s="37" t="s">
        <v>11721</v>
      </c>
      <c r="AY1365" s="37" t="s">
        <v>11722</v>
      </c>
      <c r="AZ1365" s="3">
        <v>142</v>
      </c>
      <c r="BA1365" s="37" t="s">
        <v>178</v>
      </c>
      <c r="BB1365" s="37">
        <v>153</v>
      </c>
      <c r="BC1365" s="37" t="s">
        <v>60</v>
      </c>
      <c r="BD1365" s="37" t="s">
        <v>60</v>
      </c>
      <c r="BE1365" s="37" t="s">
        <v>434</v>
      </c>
      <c r="BF1365" s="37" t="str">
        <f>IFERROR(VLOOKUP(Data_Power_app[[#This Row],[PRO ODER]],'Result'!H:J,3,0),"")</f>
        <v>LAMINATION 3</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1464</v>
      </c>
      <c r="B1366" s="37" t="s">
        <v>14598</v>
      </c>
      <c r="C1366" s="37" t="s">
        <v>14599</v>
      </c>
      <c r="D1366" s="37" t="s">
        <v>84</v>
      </c>
      <c r="E1366" s="37" t="s">
        <v>200</v>
      </c>
      <c r="F1366" s="37" t="s">
        <v>72</v>
      </c>
      <c r="G1366" s="37">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5771</v>
      </c>
      <c r="AJ1366" s="37" t="s">
        <v>74</v>
      </c>
      <c r="AK1366" s="37" t="s">
        <v>65</v>
      </c>
      <c r="AL1366" s="37" t="s">
        <v>162</v>
      </c>
      <c r="AM1366" s="37" t="s">
        <v>163</v>
      </c>
      <c r="AN1366" s="37">
        <v>0.34336</v>
      </c>
      <c r="AO1366" s="37" t="s">
        <v>91</v>
      </c>
      <c r="AP1366" s="37" t="s">
        <v>92</v>
      </c>
      <c r="AQ1366" s="37">
        <v>0.34336</v>
      </c>
      <c r="AR1366" s="37" t="s">
        <v>68</v>
      </c>
      <c r="AS1366" s="37"/>
      <c r="AT1366" s="37"/>
      <c r="AU1366" s="37" t="s">
        <v>5772</v>
      </c>
      <c r="AV1366" s="37" t="s">
        <v>5773</v>
      </c>
      <c r="AW1366" s="37">
        <v>0.63827</v>
      </c>
      <c r="AX1366" s="37" t="s">
        <v>5774</v>
      </c>
      <c r="AY1366" s="37" t="s">
        <v>5775</v>
      </c>
      <c r="AZ1366" s="3">
        <v>12</v>
      </c>
      <c r="BA1366" s="37" t="s">
        <v>178</v>
      </c>
      <c r="BB1366" s="37">
        <v>12</v>
      </c>
      <c r="BC1366" s="37" t="s">
        <v>60</v>
      </c>
      <c r="BD1366" s="37" t="s">
        <v>60</v>
      </c>
      <c r="BE1366" s="37" t="s">
        <v>5776</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1465</v>
      </c>
      <c r="B1367" s="37" t="s">
        <v>14600</v>
      </c>
      <c r="C1367" s="37" t="s">
        <v>14601</v>
      </c>
      <c r="D1367" s="37" t="s">
        <v>84</v>
      </c>
      <c r="E1367" s="37" t="s">
        <v>200</v>
      </c>
      <c r="F1367" s="37" t="s">
        <v>72</v>
      </c>
      <c r="G1367" s="37">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5771</v>
      </c>
      <c r="AJ1367" s="37" t="s">
        <v>74</v>
      </c>
      <c r="AK1367" s="37" t="s">
        <v>65</v>
      </c>
      <c r="AL1367" s="37" t="s">
        <v>162</v>
      </c>
      <c r="AM1367" s="37" t="s">
        <v>163</v>
      </c>
      <c r="AN1367" s="37">
        <v>0.52817999999999998</v>
      </c>
      <c r="AO1367" s="37" t="s">
        <v>91</v>
      </c>
      <c r="AP1367" s="37" t="s">
        <v>92</v>
      </c>
      <c r="AQ1367" s="37">
        <v>0.52817999999999998</v>
      </c>
      <c r="AR1367" s="37" t="s">
        <v>68</v>
      </c>
      <c r="AS1367" s="37"/>
      <c r="AT1367" s="37"/>
      <c r="AU1367" s="37" t="s">
        <v>5772</v>
      </c>
      <c r="AV1367" s="37" t="s">
        <v>5773</v>
      </c>
      <c r="AW1367" s="37">
        <v>0.98199999999999998</v>
      </c>
      <c r="AX1367" s="37" t="s">
        <v>5774</v>
      </c>
      <c r="AY1367" s="37" t="s">
        <v>5775</v>
      </c>
      <c r="AZ1367" s="3">
        <v>20</v>
      </c>
      <c r="BA1367" s="37" t="s">
        <v>178</v>
      </c>
      <c r="BB1367" s="37">
        <v>20</v>
      </c>
      <c r="BC1367" s="37" t="s">
        <v>60</v>
      </c>
      <c r="BD1367" s="37" t="s">
        <v>60</v>
      </c>
      <c r="BE1367" s="37" t="s">
        <v>5776</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1466</v>
      </c>
      <c r="B1368" s="37" t="s">
        <v>14602</v>
      </c>
      <c r="C1368" s="37" t="s">
        <v>14603</v>
      </c>
      <c r="D1368" s="37" t="s">
        <v>84</v>
      </c>
      <c r="E1368" s="37" t="s">
        <v>200</v>
      </c>
      <c r="F1368" s="37" t="s">
        <v>72</v>
      </c>
      <c r="G1368" s="37">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5771</v>
      </c>
      <c r="AJ1368" s="37" t="s">
        <v>74</v>
      </c>
      <c r="AK1368" s="37" t="s">
        <v>65</v>
      </c>
      <c r="AL1368" s="37" t="s">
        <v>162</v>
      </c>
      <c r="AM1368" s="37" t="s">
        <v>163</v>
      </c>
      <c r="AN1368" s="37">
        <v>0.44896000000000003</v>
      </c>
      <c r="AO1368" s="37" t="s">
        <v>91</v>
      </c>
      <c r="AP1368" s="37" t="s">
        <v>92</v>
      </c>
      <c r="AQ1368" s="37">
        <v>0.44896000000000003</v>
      </c>
      <c r="AR1368" s="37" t="s">
        <v>68</v>
      </c>
      <c r="AS1368" s="37"/>
      <c r="AT1368" s="37"/>
      <c r="AU1368" s="37" t="s">
        <v>5772</v>
      </c>
      <c r="AV1368" s="37" t="s">
        <v>5773</v>
      </c>
      <c r="AW1368" s="37">
        <v>0.8347</v>
      </c>
      <c r="AX1368" s="37" t="s">
        <v>5774</v>
      </c>
      <c r="AY1368" s="37" t="s">
        <v>5775</v>
      </c>
      <c r="AZ1368" s="3">
        <v>17</v>
      </c>
      <c r="BA1368" s="37" t="s">
        <v>178</v>
      </c>
      <c r="BB1368" s="37">
        <v>17</v>
      </c>
      <c r="BC1368" s="37" t="s">
        <v>60</v>
      </c>
      <c r="BD1368" s="37" t="s">
        <v>60</v>
      </c>
      <c r="BE1368" s="37" t="s">
        <v>5776</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1467</v>
      </c>
      <c r="B1369" s="37" t="s">
        <v>14604</v>
      </c>
      <c r="C1369" s="37" t="s">
        <v>14605</v>
      </c>
      <c r="D1369" s="37" t="s">
        <v>84</v>
      </c>
      <c r="E1369" s="37" t="s">
        <v>200</v>
      </c>
      <c r="F1369" s="37" t="s">
        <v>72</v>
      </c>
      <c r="G1369" s="37">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5771</v>
      </c>
      <c r="AJ1369" s="37" t="s">
        <v>74</v>
      </c>
      <c r="AK1369" s="37" t="s">
        <v>65</v>
      </c>
      <c r="AL1369" s="37" t="s">
        <v>162</v>
      </c>
      <c r="AM1369" s="37" t="s">
        <v>163</v>
      </c>
      <c r="AN1369" s="37">
        <v>0.87150000000000005</v>
      </c>
      <c r="AO1369" s="37" t="s">
        <v>91</v>
      </c>
      <c r="AP1369" s="37" t="s">
        <v>92</v>
      </c>
      <c r="AQ1369" s="37">
        <v>0.87150000000000005</v>
      </c>
      <c r="AR1369" s="37" t="s">
        <v>68</v>
      </c>
      <c r="AS1369" s="37"/>
      <c r="AT1369" s="37"/>
      <c r="AU1369" s="37" t="s">
        <v>5772</v>
      </c>
      <c r="AV1369" s="37" t="s">
        <v>5773</v>
      </c>
      <c r="AW1369" s="37">
        <v>1.6203000000000001</v>
      </c>
      <c r="AX1369" s="37" t="s">
        <v>5774</v>
      </c>
      <c r="AY1369" s="37" t="s">
        <v>5775</v>
      </c>
      <c r="AZ1369" s="3">
        <v>33</v>
      </c>
      <c r="BA1369" s="37" t="s">
        <v>178</v>
      </c>
      <c r="BB1369" s="37">
        <v>33</v>
      </c>
      <c r="BC1369" s="37" t="s">
        <v>60</v>
      </c>
      <c r="BD1369" s="37" t="s">
        <v>60</v>
      </c>
      <c r="BE1369" s="37" t="s">
        <v>5776</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1468</v>
      </c>
      <c r="B1370" s="37" t="s">
        <v>14606</v>
      </c>
      <c r="C1370" s="37" t="s">
        <v>14607</v>
      </c>
      <c r="D1370" s="37" t="s">
        <v>84</v>
      </c>
      <c r="E1370" s="37" t="s">
        <v>200</v>
      </c>
      <c r="F1370" s="37" t="s">
        <v>72</v>
      </c>
      <c r="G1370" s="37">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5771</v>
      </c>
      <c r="AJ1370" s="37" t="s">
        <v>74</v>
      </c>
      <c r="AK1370" s="37" t="s">
        <v>65</v>
      </c>
      <c r="AL1370" s="37" t="s">
        <v>162</v>
      </c>
      <c r="AM1370" s="37" t="s">
        <v>163</v>
      </c>
      <c r="AN1370" s="37">
        <v>1.34687</v>
      </c>
      <c r="AO1370" s="37" t="s">
        <v>91</v>
      </c>
      <c r="AP1370" s="37" t="s">
        <v>92</v>
      </c>
      <c r="AQ1370" s="37">
        <v>1.34687</v>
      </c>
      <c r="AR1370" s="37" t="s">
        <v>68</v>
      </c>
      <c r="AS1370" s="37"/>
      <c r="AT1370" s="37"/>
      <c r="AU1370" s="37" t="s">
        <v>5772</v>
      </c>
      <c r="AV1370" s="37" t="s">
        <v>5773</v>
      </c>
      <c r="AW1370" s="37">
        <v>2.5041099999999998</v>
      </c>
      <c r="AX1370" s="37" t="s">
        <v>5774</v>
      </c>
      <c r="AY1370" s="37" t="s">
        <v>5775</v>
      </c>
      <c r="AZ1370" s="3">
        <v>51</v>
      </c>
      <c r="BA1370" s="37" t="s">
        <v>178</v>
      </c>
      <c r="BB1370" s="37">
        <v>51</v>
      </c>
      <c r="BC1370" s="37" t="s">
        <v>60</v>
      </c>
      <c r="BD1370" s="37" t="s">
        <v>60</v>
      </c>
      <c r="BE1370" s="37" t="s">
        <v>5776</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1469</v>
      </c>
      <c r="B1371" s="37" t="s">
        <v>14608</v>
      </c>
      <c r="C1371" s="37" t="s">
        <v>14609</v>
      </c>
      <c r="D1371" s="37" t="s">
        <v>84</v>
      </c>
      <c r="E1371" s="37" t="s">
        <v>200</v>
      </c>
      <c r="F1371" s="37" t="s">
        <v>72</v>
      </c>
      <c r="G1371" s="37">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5771</v>
      </c>
      <c r="AJ1371" s="37" t="s">
        <v>74</v>
      </c>
      <c r="AK1371" s="37" t="s">
        <v>65</v>
      </c>
      <c r="AL1371" s="37" t="s">
        <v>162</v>
      </c>
      <c r="AM1371" s="37" t="s">
        <v>163</v>
      </c>
      <c r="AN1371" s="37">
        <v>0.95072999999999996</v>
      </c>
      <c r="AO1371" s="37" t="s">
        <v>91</v>
      </c>
      <c r="AP1371" s="37" t="s">
        <v>92</v>
      </c>
      <c r="AQ1371" s="37">
        <v>0.95072999999999996</v>
      </c>
      <c r="AR1371" s="37" t="s">
        <v>68</v>
      </c>
      <c r="AS1371" s="37"/>
      <c r="AT1371" s="37"/>
      <c r="AU1371" s="37" t="s">
        <v>5772</v>
      </c>
      <c r="AV1371" s="37" t="s">
        <v>5773</v>
      </c>
      <c r="AW1371" s="37">
        <v>1.7676000000000001</v>
      </c>
      <c r="AX1371" s="37" t="s">
        <v>5774</v>
      </c>
      <c r="AY1371" s="37" t="s">
        <v>5775</v>
      </c>
      <c r="AZ1371" s="3">
        <v>36</v>
      </c>
      <c r="BA1371" s="37" t="s">
        <v>178</v>
      </c>
      <c r="BB1371" s="37">
        <v>36</v>
      </c>
      <c r="BC1371" s="37" t="s">
        <v>60</v>
      </c>
      <c r="BD1371" s="37" t="s">
        <v>60</v>
      </c>
      <c r="BE1371" s="37" t="s">
        <v>5776</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1470</v>
      </c>
      <c r="B1372" s="37" t="s">
        <v>14610</v>
      </c>
      <c r="C1372" s="37" t="s">
        <v>14611</v>
      </c>
      <c r="D1372" s="37" t="s">
        <v>84</v>
      </c>
      <c r="E1372" s="37" t="s">
        <v>200</v>
      </c>
      <c r="F1372" s="37" t="s">
        <v>72</v>
      </c>
      <c r="G1372" s="37">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5771</v>
      </c>
      <c r="AJ1372" s="37" t="s">
        <v>74</v>
      </c>
      <c r="AK1372" s="37" t="s">
        <v>65</v>
      </c>
      <c r="AL1372" s="37" t="s">
        <v>162</v>
      </c>
      <c r="AM1372" s="37" t="s">
        <v>163</v>
      </c>
      <c r="AN1372" s="37">
        <v>0.54335</v>
      </c>
      <c r="AO1372" s="37" t="s">
        <v>91</v>
      </c>
      <c r="AP1372" s="37" t="s">
        <v>92</v>
      </c>
      <c r="AQ1372" s="37">
        <v>0.54335</v>
      </c>
      <c r="AR1372" s="37" t="s">
        <v>68</v>
      </c>
      <c r="AS1372" s="37"/>
      <c r="AT1372" s="37"/>
      <c r="AU1372" s="37" t="s">
        <v>5772</v>
      </c>
      <c r="AV1372" s="37" t="s">
        <v>5773</v>
      </c>
      <c r="AW1372" s="37">
        <v>1.01006</v>
      </c>
      <c r="AX1372" s="37" t="s">
        <v>5774</v>
      </c>
      <c r="AY1372" s="37" t="s">
        <v>5775</v>
      </c>
      <c r="AZ1372" s="3">
        <v>24</v>
      </c>
      <c r="BA1372" s="37" t="s">
        <v>178</v>
      </c>
      <c r="BB1372" s="37">
        <v>24</v>
      </c>
      <c r="BC1372" s="37" t="s">
        <v>60</v>
      </c>
      <c r="BD1372" s="37" t="s">
        <v>60</v>
      </c>
      <c r="BE1372" s="37" t="s">
        <v>5776</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1471</v>
      </c>
      <c r="B1373" s="37" t="s">
        <v>14612</v>
      </c>
      <c r="C1373" s="37" t="s">
        <v>14613</v>
      </c>
      <c r="D1373" s="37" t="s">
        <v>84</v>
      </c>
      <c r="E1373" s="37" t="s">
        <v>200</v>
      </c>
      <c r="F1373" s="37" t="s">
        <v>72</v>
      </c>
      <c r="G1373" s="37">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5771</v>
      </c>
      <c r="AJ1373" s="37" t="s">
        <v>74</v>
      </c>
      <c r="AK1373" s="37" t="s">
        <v>65</v>
      </c>
      <c r="AL1373" s="37" t="s">
        <v>162</v>
      </c>
      <c r="AM1373" s="37" t="s">
        <v>163</v>
      </c>
      <c r="AN1373" s="37">
        <v>0.45279000000000003</v>
      </c>
      <c r="AO1373" s="37" t="s">
        <v>91</v>
      </c>
      <c r="AP1373" s="37" t="s">
        <v>92</v>
      </c>
      <c r="AQ1373" s="37">
        <v>0.45279000000000003</v>
      </c>
      <c r="AR1373" s="37" t="s">
        <v>68</v>
      </c>
      <c r="AS1373" s="37"/>
      <c r="AT1373" s="37"/>
      <c r="AU1373" s="37" t="s">
        <v>5772</v>
      </c>
      <c r="AV1373" s="37" t="s">
        <v>5773</v>
      </c>
      <c r="AW1373" s="37">
        <v>0.84172000000000002</v>
      </c>
      <c r="AX1373" s="37" t="s">
        <v>5774</v>
      </c>
      <c r="AY1373" s="37" t="s">
        <v>5775</v>
      </c>
      <c r="AZ1373" s="3">
        <v>20</v>
      </c>
      <c r="BA1373" s="37" t="s">
        <v>178</v>
      </c>
      <c r="BB1373" s="37">
        <v>20</v>
      </c>
      <c r="BC1373" s="37" t="s">
        <v>60</v>
      </c>
      <c r="BD1373" s="37" t="s">
        <v>60</v>
      </c>
      <c r="BE1373" s="37" t="s">
        <v>5776</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1472</v>
      </c>
      <c r="B1374" s="37" t="s">
        <v>14614</v>
      </c>
      <c r="C1374" s="37" t="s">
        <v>14615</v>
      </c>
      <c r="D1374" s="37" t="s">
        <v>84</v>
      </c>
      <c r="E1374" s="37" t="s">
        <v>200</v>
      </c>
      <c r="F1374" s="37" t="s">
        <v>72</v>
      </c>
      <c r="G1374" s="37">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5771</v>
      </c>
      <c r="AJ1374" s="37" t="s">
        <v>74</v>
      </c>
      <c r="AK1374" s="37" t="s">
        <v>65</v>
      </c>
      <c r="AL1374" s="37" t="s">
        <v>162</v>
      </c>
      <c r="AM1374" s="37" t="s">
        <v>163</v>
      </c>
      <c r="AN1374" s="37">
        <v>0.44940999999999998</v>
      </c>
      <c r="AO1374" s="37" t="s">
        <v>91</v>
      </c>
      <c r="AP1374" s="37" t="s">
        <v>92</v>
      </c>
      <c r="AQ1374" s="37">
        <v>0.44940999999999998</v>
      </c>
      <c r="AR1374" s="37" t="s">
        <v>68</v>
      </c>
      <c r="AS1374" s="37"/>
      <c r="AT1374" s="37"/>
      <c r="AU1374" s="37" t="s">
        <v>5772</v>
      </c>
      <c r="AV1374" s="37" t="s">
        <v>5773</v>
      </c>
      <c r="AW1374" s="37">
        <v>0.83553999999999995</v>
      </c>
      <c r="AX1374" s="37" t="s">
        <v>5774</v>
      </c>
      <c r="AY1374" s="37" t="s">
        <v>5775</v>
      </c>
      <c r="AZ1374" s="3">
        <v>12</v>
      </c>
      <c r="BA1374" s="37" t="s">
        <v>178</v>
      </c>
      <c r="BB1374" s="37">
        <v>12</v>
      </c>
      <c r="BC1374" s="37" t="s">
        <v>60</v>
      </c>
      <c r="BD1374" s="37" t="s">
        <v>60</v>
      </c>
      <c r="BE1374" s="37" t="s">
        <v>5776</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1473</v>
      </c>
      <c r="B1375" s="37" t="s">
        <v>14616</v>
      </c>
      <c r="C1375" s="37" t="s">
        <v>14617</v>
      </c>
      <c r="D1375" s="37" t="s">
        <v>84</v>
      </c>
      <c r="E1375" s="37" t="s">
        <v>200</v>
      </c>
      <c r="F1375" s="37" t="s">
        <v>72</v>
      </c>
      <c r="G1375" s="37">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5771</v>
      </c>
      <c r="AJ1375" s="37" t="s">
        <v>74</v>
      </c>
      <c r="AK1375" s="37" t="s">
        <v>65</v>
      </c>
      <c r="AL1375" s="37" t="s">
        <v>162</v>
      </c>
      <c r="AM1375" s="37" t="s">
        <v>163</v>
      </c>
      <c r="AN1375" s="37">
        <v>0.61794000000000004</v>
      </c>
      <c r="AO1375" s="37" t="s">
        <v>91</v>
      </c>
      <c r="AP1375" s="37" t="s">
        <v>92</v>
      </c>
      <c r="AQ1375" s="37">
        <v>0.61794000000000004</v>
      </c>
      <c r="AR1375" s="37" t="s">
        <v>68</v>
      </c>
      <c r="AS1375" s="37"/>
      <c r="AT1375" s="37"/>
      <c r="AU1375" s="37" t="s">
        <v>5772</v>
      </c>
      <c r="AV1375" s="37" t="s">
        <v>5773</v>
      </c>
      <c r="AW1375" s="37">
        <v>1.1489199999999999</v>
      </c>
      <c r="AX1375" s="37" t="s">
        <v>5774</v>
      </c>
      <c r="AY1375" s="37" t="s">
        <v>5775</v>
      </c>
      <c r="AZ1375" s="3">
        <v>18</v>
      </c>
      <c r="BA1375" s="37" t="s">
        <v>178</v>
      </c>
      <c r="BB1375" s="37">
        <v>18</v>
      </c>
      <c r="BC1375" s="37" t="s">
        <v>60</v>
      </c>
      <c r="BD1375" s="37" t="s">
        <v>60</v>
      </c>
      <c r="BE1375" s="37" t="s">
        <v>5776</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1474</v>
      </c>
      <c r="B1376" s="37" t="s">
        <v>14618</v>
      </c>
      <c r="C1376" s="37" t="s">
        <v>14619</v>
      </c>
      <c r="D1376" s="37" t="s">
        <v>84</v>
      </c>
      <c r="E1376" s="37" t="s">
        <v>200</v>
      </c>
      <c r="F1376" s="37" t="s">
        <v>72</v>
      </c>
      <c r="G1376" s="37">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5771</v>
      </c>
      <c r="AJ1376" s="37" t="s">
        <v>74</v>
      </c>
      <c r="AK1376" s="37" t="s">
        <v>65</v>
      </c>
      <c r="AL1376" s="37" t="s">
        <v>162</v>
      </c>
      <c r="AM1376" s="37" t="s">
        <v>163</v>
      </c>
      <c r="AN1376" s="37">
        <v>1.0299</v>
      </c>
      <c r="AO1376" s="37" t="s">
        <v>91</v>
      </c>
      <c r="AP1376" s="37" t="s">
        <v>92</v>
      </c>
      <c r="AQ1376" s="37">
        <v>1.0299</v>
      </c>
      <c r="AR1376" s="37" t="s">
        <v>68</v>
      </c>
      <c r="AS1376" s="37"/>
      <c r="AT1376" s="37"/>
      <c r="AU1376" s="37" t="s">
        <v>5772</v>
      </c>
      <c r="AV1376" s="37" t="s">
        <v>5773</v>
      </c>
      <c r="AW1376" s="37">
        <v>1.9148700000000001</v>
      </c>
      <c r="AX1376" s="37" t="s">
        <v>5774</v>
      </c>
      <c r="AY1376" s="37" t="s">
        <v>5775</v>
      </c>
      <c r="AZ1376" s="3">
        <v>30</v>
      </c>
      <c r="BA1376" s="37" t="s">
        <v>178</v>
      </c>
      <c r="BB1376" s="37">
        <v>30</v>
      </c>
      <c r="BC1376" s="37" t="s">
        <v>60</v>
      </c>
      <c r="BD1376" s="37" t="s">
        <v>60</v>
      </c>
      <c r="BE1376" s="37" t="s">
        <v>5776</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1475</v>
      </c>
      <c r="B1377" s="37" t="s">
        <v>14620</v>
      </c>
      <c r="C1377" s="37" t="s">
        <v>14621</v>
      </c>
      <c r="D1377" s="37" t="s">
        <v>84</v>
      </c>
      <c r="E1377" s="37" t="s">
        <v>200</v>
      </c>
      <c r="F1377" s="37" t="s">
        <v>72</v>
      </c>
      <c r="G1377" s="37">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5771</v>
      </c>
      <c r="AJ1377" s="37" t="s">
        <v>74</v>
      </c>
      <c r="AK1377" s="37" t="s">
        <v>65</v>
      </c>
      <c r="AL1377" s="37" t="s">
        <v>162</v>
      </c>
      <c r="AM1377" s="37" t="s">
        <v>163</v>
      </c>
      <c r="AN1377" s="37">
        <v>1.85381</v>
      </c>
      <c r="AO1377" s="37" t="s">
        <v>91</v>
      </c>
      <c r="AP1377" s="37" t="s">
        <v>92</v>
      </c>
      <c r="AQ1377" s="37">
        <v>1.85381</v>
      </c>
      <c r="AR1377" s="37" t="s">
        <v>68</v>
      </c>
      <c r="AS1377" s="37"/>
      <c r="AT1377" s="37"/>
      <c r="AU1377" s="37" t="s">
        <v>5772</v>
      </c>
      <c r="AV1377" s="37" t="s">
        <v>5773</v>
      </c>
      <c r="AW1377" s="37">
        <v>3.4467699999999999</v>
      </c>
      <c r="AX1377" s="37" t="s">
        <v>5774</v>
      </c>
      <c r="AY1377" s="37" t="s">
        <v>5775</v>
      </c>
      <c r="AZ1377" s="3">
        <v>54</v>
      </c>
      <c r="BA1377" s="37" t="s">
        <v>178</v>
      </c>
      <c r="BB1377" s="37">
        <v>54</v>
      </c>
      <c r="BC1377" s="37" t="s">
        <v>60</v>
      </c>
      <c r="BD1377" s="37" t="s">
        <v>60</v>
      </c>
      <c r="BE1377" s="37" t="s">
        <v>5776</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1476</v>
      </c>
      <c r="B1378" s="37" t="s">
        <v>14622</v>
      </c>
      <c r="C1378" s="37" t="s">
        <v>14623</v>
      </c>
      <c r="D1378" s="37" t="s">
        <v>84</v>
      </c>
      <c r="E1378" s="37" t="s">
        <v>200</v>
      </c>
      <c r="F1378" s="37" t="s">
        <v>72</v>
      </c>
      <c r="G1378" s="37">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5771</v>
      </c>
      <c r="AJ1378" s="37" t="s">
        <v>74</v>
      </c>
      <c r="AK1378" s="37" t="s">
        <v>65</v>
      </c>
      <c r="AL1378" s="37" t="s">
        <v>162</v>
      </c>
      <c r="AM1378" s="37" t="s">
        <v>163</v>
      </c>
      <c r="AN1378" s="37">
        <v>1.7168000000000001</v>
      </c>
      <c r="AO1378" s="37" t="s">
        <v>91</v>
      </c>
      <c r="AP1378" s="37" t="s">
        <v>92</v>
      </c>
      <c r="AQ1378" s="37">
        <v>1.7168000000000001</v>
      </c>
      <c r="AR1378" s="37" t="s">
        <v>68</v>
      </c>
      <c r="AS1378" s="37"/>
      <c r="AT1378" s="37"/>
      <c r="AU1378" s="37" t="s">
        <v>5772</v>
      </c>
      <c r="AV1378" s="37" t="s">
        <v>5773</v>
      </c>
      <c r="AW1378" s="37">
        <v>3.1913499999999999</v>
      </c>
      <c r="AX1378" s="37" t="s">
        <v>5774</v>
      </c>
      <c r="AY1378" s="37" t="s">
        <v>5775</v>
      </c>
      <c r="AZ1378" s="3">
        <v>60</v>
      </c>
      <c r="BA1378" s="37" t="s">
        <v>178</v>
      </c>
      <c r="BB1378" s="37">
        <v>60</v>
      </c>
      <c r="BC1378" s="37" t="s">
        <v>60</v>
      </c>
      <c r="BD1378" s="37" t="s">
        <v>60</v>
      </c>
      <c r="BE1378" s="37" t="s">
        <v>5776</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1477</v>
      </c>
      <c r="B1379" s="37" t="s">
        <v>14624</v>
      </c>
      <c r="C1379" s="37" t="s">
        <v>14625</v>
      </c>
      <c r="D1379" s="37" t="s">
        <v>84</v>
      </c>
      <c r="E1379" s="37" t="s">
        <v>200</v>
      </c>
      <c r="F1379" s="37" t="s">
        <v>72</v>
      </c>
      <c r="G1379" s="37">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5771</v>
      </c>
      <c r="AJ1379" s="37" t="s">
        <v>74</v>
      </c>
      <c r="AK1379" s="37" t="s">
        <v>65</v>
      </c>
      <c r="AL1379" s="37" t="s">
        <v>162</v>
      </c>
      <c r="AM1379" s="37" t="s">
        <v>163</v>
      </c>
      <c r="AN1379" s="37">
        <v>2.5752100000000002</v>
      </c>
      <c r="AO1379" s="37" t="s">
        <v>91</v>
      </c>
      <c r="AP1379" s="37" t="s">
        <v>92</v>
      </c>
      <c r="AQ1379" s="37">
        <v>2.5752100000000002</v>
      </c>
      <c r="AR1379" s="37" t="s">
        <v>68</v>
      </c>
      <c r="AS1379" s="37"/>
      <c r="AT1379" s="37"/>
      <c r="AU1379" s="37" t="s">
        <v>5772</v>
      </c>
      <c r="AV1379" s="37" t="s">
        <v>5773</v>
      </c>
      <c r="AW1379" s="37">
        <v>4.7870299999999997</v>
      </c>
      <c r="AX1379" s="37" t="s">
        <v>5774</v>
      </c>
      <c r="AY1379" s="37" t="s">
        <v>5775</v>
      </c>
      <c r="AZ1379" s="3">
        <v>90</v>
      </c>
      <c r="BA1379" s="37" t="s">
        <v>178</v>
      </c>
      <c r="BB1379" s="37">
        <v>90</v>
      </c>
      <c r="BC1379" s="37" t="s">
        <v>60</v>
      </c>
      <c r="BD1379" s="37" t="s">
        <v>60</v>
      </c>
      <c r="BE1379" s="37" t="s">
        <v>5776</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1478</v>
      </c>
      <c r="B1380" s="37" t="s">
        <v>14626</v>
      </c>
      <c r="C1380" s="37" t="s">
        <v>14627</v>
      </c>
      <c r="D1380" s="37" t="s">
        <v>84</v>
      </c>
      <c r="E1380" s="37" t="s">
        <v>200</v>
      </c>
      <c r="F1380" s="37" t="s">
        <v>72</v>
      </c>
      <c r="G1380" s="37">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5771</v>
      </c>
      <c r="AJ1380" s="37" t="s">
        <v>74</v>
      </c>
      <c r="AK1380" s="37" t="s">
        <v>65</v>
      </c>
      <c r="AL1380" s="37" t="s">
        <v>162</v>
      </c>
      <c r="AM1380" s="37" t="s">
        <v>163</v>
      </c>
      <c r="AN1380" s="37">
        <v>7.3822599999999996</v>
      </c>
      <c r="AO1380" s="37" t="s">
        <v>91</v>
      </c>
      <c r="AP1380" s="37" t="s">
        <v>92</v>
      </c>
      <c r="AQ1380" s="37">
        <v>7.3822599999999996</v>
      </c>
      <c r="AR1380" s="37" t="s">
        <v>68</v>
      </c>
      <c r="AS1380" s="37"/>
      <c r="AT1380" s="37"/>
      <c r="AU1380" s="37" t="s">
        <v>5772</v>
      </c>
      <c r="AV1380" s="37" t="s">
        <v>5773</v>
      </c>
      <c r="AW1380" s="37">
        <v>13.722810000000001</v>
      </c>
      <c r="AX1380" s="37" t="s">
        <v>5774</v>
      </c>
      <c r="AY1380" s="37" t="s">
        <v>5775</v>
      </c>
      <c r="AZ1380" s="3">
        <v>258</v>
      </c>
      <c r="BA1380" s="37" t="s">
        <v>178</v>
      </c>
      <c r="BB1380" s="37">
        <v>258</v>
      </c>
      <c r="BC1380" s="37" t="s">
        <v>60</v>
      </c>
      <c r="BD1380" s="37" t="s">
        <v>60</v>
      </c>
      <c r="BE1380" s="37" t="s">
        <v>5776</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1479</v>
      </c>
      <c r="B1381" s="37" t="s">
        <v>14628</v>
      </c>
      <c r="C1381" s="37" t="s">
        <v>14629</v>
      </c>
      <c r="D1381" s="37" t="s">
        <v>84</v>
      </c>
      <c r="E1381" s="37" t="s">
        <v>200</v>
      </c>
      <c r="F1381" s="37" t="s">
        <v>72</v>
      </c>
      <c r="G1381" s="37">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5771</v>
      </c>
      <c r="AJ1381" s="37" t="s">
        <v>74</v>
      </c>
      <c r="AK1381" s="37" t="s">
        <v>65</v>
      </c>
      <c r="AL1381" s="37" t="s">
        <v>162</v>
      </c>
      <c r="AM1381" s="37" t="s">
        <v>163</v>
      </c>
      <c r="AN1381" s="37">
        <v>6.8672199999999997</v>
      </c>
      <c r="AO1381" s="37" t="s">
        <v>91</v>
      </c>
      <c r="AP1381" s="37" t="s">
        <v>92</v>
      </c>
      <c r="AQ1381" s="37">
        <v>6.8672199999999997</v>
      </c>
      <c r="AR1381" s="37" t="s">
        <v>68</v>
      </c>
      <c r="AS1381" s="37"/>
      <c r="AT1381" s="37"/>
      <c r="AU1381" s="37" t="s">
        <v>5772</v>
      </c>
      <c r="AV1381" s="37" t="s">
        <v>5773</v>
      </c>
      <c r="AW1381" s="37">
        <v>12.765409999999999</v>
      </c>
      <c r="AX1381" s="37" t="s">
        <v>5774</v>
      </c>
      <c r="AY1381" s="37" t="s">
        <v>5775</v>
      </c>
      <c r="AZ1381" s="3">
        <v>240</v>
      </c>
      <c r="BA1381" s="37" t="s">
        <v>178</v>
      </c>
      <c r="BB1381" s="37">
        <v>240</v>
      </c>
      <c r="BC1381" s="37" t="s">
        <v>60</v>
      </c>
      <c r="BD1381" s="37" t="s">
        <v>60</v>
      </c>
      <c r="BE1381" s="37" t="s">
        <v>5776</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1480</v>
      </c>
      <c r="B1382" s="37" t="s">
        <v>14630</v>
      </c>
      <c r="C1382" s="37" t="s">
        <v>14631</v>
      </c>
      <c r="D1382" s="37" t="s">
        <v>84</v>
      </c>
      <c r="E1382" s="37" t="s">
        <v>200</v>
      </c>
      <c r="F1382" s="37" t="s">
        <v>72</v>
      </c>
      <c r="G1382" s="37">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5771</v>
      </c>
      <c r="AJ1382" s="37" t="s">
        <v>74</v>
      </c>
      <c r="AK1382" s="37" t="s">
        <v>65</v>
      </c>
      <c r="AL1382" s="37" t="s">
        <v>162</v>
      </c>
      <c r="AM1382" s="37" t="s">
        <v>163</v>
      </c>
      <c r="AN1382" s="37">
        <v>5.7308000000000003</v>
      </c>
      <c r="AO1382" s="37" t="s">
        <v>91</v>
      </c>
      <c r="AP1382" s="37" t="s">
        <v>92</v>
      </c>
      <c r="AQ1382" s="37">
        <v>5.7308000000000003</v>
      </c>
      <c r="AR1382" s="37" t="s">
        <v>68</v>
      </c>
      <c r="AS1382" s="37"/>
      <c r="AT1382" s="37"/>
      <c r="AU1382" s="37" t="s">
        <v>5772</v>
      </c>
      <c r="AV1382" s="37" t="s">
        <v>5773</v>
      </c>
      <c r="AW1382" s="37">
        <v>10.654719999999999</v>
      </c>
      <c r="AX1382" s="37" t="s">
        <v>5774</v>
      </c>
      <c r="AY1382" s="37" t="s">
        <v>5775</v>
      </c>
      <c r="AZ1382" s="3">
        <v>217</v>
      </c>
      <c r="BA1382" s="37" t="s">
        <v>178</v>
      </c>
      <c r="BB1382" s="37">
        <v>217</v>
      </c>
      <c r="BC1382" s="37" t="s">
        <v>60</v>
      </c>
      <c r="BD1382" s="37" t="s">
        <v>60</v>
      </c>
      <c r="BE1382" s="37" t="s">
        <v>5776</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1481</v>
      </c>
      <c r="B1383" s="37" t="s">
        <v>14632</v>
      </c>
      <c r="C1383" s="37" t="s">
        <v>14633</v>
      </c>
      <c r="D1383" s="37" t="s">
        <v>84</v>
      </c>
      <c r="E1383" s="37" t="s">
        <v>200</v>
      </c>
      <c r="F1383" s="37" t="s">
        <v>72</v>
      </c>
      <c r="G1383" s="37">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5771</v>
      </c>
      <c r="AJ1383" s="37" t="s">
        <v>74</v>
      </c>
      <c r="AK1383" s="37" t="s">
        <v>65</v>
      </c>
      <c r="AL1383" s="37" t="s">
        <v>162</v>
      </c>
      <c r="AM1383" s="37" t="s">
        <v>163</v>
      </c>
      <c r="AN1383" s="37">
        <v>5.2554299999999996</v>
      </c>
      <c r="AO1383" s="37" t="s">
        <v>91</v>
      </c>
      <c r="AP1383" s="37" t="s">
        <v>92</v>
      </c>
      <c r="AQ1383" s="37">
        <v>5.2554299999999996</v>
      </c>
      <c r="AR1383" s="37" t="s">
        <v>68</v>
      </c>
      <c r="AS1383" s="37"/>
      <c r="AT1383" s="37"/>
      <c r="AU1383" s="37" t="s">
        <v>5772</v>
      </c>
      <c r="AV1383" s="37" t="s">
        <v>5773</v>
      </c>
      <c r="AW1383" s="37">
        <v>9.7709200000000003</v>
      </c>
      <c r="AX1383" s="37" t="s">
        <v>5774</v>
      </c>
      <c r="AY1383" s="37" t="s">
        <v>5775</v>
      </c>
      <c r="AZ1383" s="3">
        <v>199</v>
      </c>
      <c r="BA1383" s="37" t="s">
        <v>178</v>
      </c>
      <c r="BB1383" s="37">
        <v>199</v>
      </c>
      <c r="BC1383" s="37" t="s">
        <v>60</v>
      </c>
      <c r="BD1383" s="37" t="s">
        <v>60</v>
      </c>
      <c r="BE1383" s="37" t="s">
        <v>5776</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1482</v>
      </c>
      <c r="B1384" s="37" t="s">
        <v>14634</v>
      </c>
      <c r="C1384" s="37" t="s">
        <v>14635</v>
      </c>
      <c r="D1384" s="37" t="s">
        <v>84</v>
      </c>
      <c r="E1384" s="37" t="s">
        <v>200</v>
      </c>
      <c r="F1384" s="37" t="s">
        <v>72</v>
      </c>
      <c r="G1384" s="37">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5771</v>
      </c>
      <c r="AJ1384" s="37" t="s">
        <v>74</v>
      </c>
      <c r="AK1384" s="37" t="s">
        <v>65</v>
      </c>
      <c r="AL1384" s="37" t="s">
        <v>162</v>
      </c>
      <c r="AM1384" s="37" t="s">
        <v>163</v>
      </c>
      <c r="AN1384" s="37">
        <v>4.43675</v>
      </c>
      <c r="AO1384" s="37" t="s">
        <v>91</v>
      </c>
      <c r="AP1384" s="37" t="s">
        <v>92</v>
      </c>
      <c r="AQ1384" s="37">
        <v>4.43675</v>
      </c>
      <c r="AR1384" s="37" t="s">
        <v>68</v>
      </c>
      <c r="AS1384" s="37"/>
      <c r="AT1384" s="37"/>
      <c r="AU1384" s="37" t="s">
        <v>5772</v>
      </c>
      <c r="AV1384" s="37" t="s">
        <v>5773</v>
      </c>
      <c r="AW1384" s="37">
        <v>8.2488200000000003</v>
      </c>
      <c r="AX1384" s="37" t="s">
        <v>5774</v>
      </c>
      <c r="AY1384" s="37" t="s">
        <v>5775</v>
      </c>
      <c r="AZ1384" s="3">
        <v>168</v>
      </c>
      <c r="BA1384" s="37" t="s">
        <v>178</v>
      </c>
      <c r="BB1384" s="37">
        <v>168</v>
      </c>
      <c r="BC1384" s="37" t="s">
        <v>60</v>
      </c>
      <c r="BD1384" s="37" t="s">
        <v>60</v>
      </c>
      <c r="BE1384" s="37" t="s">
        <v>5776</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1483</v>
      </c>
      <c r="B1385" s="37" t="s">
        <v>14636</v>
      </c>
      <c r="C1385" s="37" t="s">
        <v>14637</v>
      </c>
      <c r="D1385" s="37" t="s">
        <v>84</v>
      </c>
      <c r="E1385" s="37" t="s">
        <v>200</v>
      </c>
      <c r="F1385" s="37" t="s">
        <v>72</v>
      </c>
      <c r="G1385" s="37">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5771</v>
      </c>
      <c r="AJ1385" s="37" t="s">
        <v>74</v>
      </c>
      <c r="AK1385" s="37" t="s">
        <v>65</v>
      </c>
      <c r="AL1385" s="37" t="s">
        <v>162</v>
      </c>
      <c r="AM1385" s="37" t="s">
        <v>163</v>
      </c>
      <c r="AN1385" s="37">
        <v>4.43675</v>
      </c>
      <c r="AO1385" s="37" t="s">
        <v>91</v>
      </c>
      <c r="AP1385" s="37" t="s">
        <v>92</v>
      </c>
      <c r="AQ1385" s="37">
        <v>4.43675</v>
      </c>
      <c r="AR1385" s="37" t="s">
        <v>68</v>
      </c>
      <c r="AS1385" s="37"/>
      <c r="AT1385" s="37"/>
      <c r="AU1385" s="37" t="s">
        <v>5772</v>
      </c>
      <c r="AV1385" s="37" t="s">
        <v>5773</v>
      </c>
      <c r="AW1385" s="37">
        <v>8.2488200000000003</v>
      </c>
      <c r="AX1385" s="37" t="s">
        <v>5774</v>
      </c>
      <c r="AY1385" s="37" t="s">
        <v>5775</v>
      </c>
      <c r="AZ1385" s="3">
        <v>168</v>
      </c>
      <c r="BA1385" s="37" t="s">
        <v>178</v>
      </c>
      <c r="BB1385" s="37">
        <v>168</v>
      </c>
      <c r="BC1385" s="37" t="s">
        <v>60</v>
      </c>
      <c r="BD1385" s="37" t="s">
        <v>60</v>
      </c>
      <c r="BE1385" s="37" t="s">
        <v>5776</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1484</v>
      </c>
      <c r="B1386" s="37" t="s">
        <v>14638</v>
      </c>
      <c r="C1386" s="37" t="s">
        <v>14639</v>
      </c>
      <c r="D1386" s="37" t="s">
        <v>84</v>
      </c>
      <c r="E1386" s="37" t="s">
        <v>200</v>
      </c>
      <c r="F1386" s="37" t="s">
        <v>72</v>
      </c>
      <c r="G1386" s="37">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5771</v>
      </c>
      <c r="AJ1386" s="37" t="s">
        <v>74</v>
      </c>
      <c r="AK1386" s="37" t="s">
        <v>65</v>
      </c>
      <c r="AL1386" s="37" t="s">
        <v>162</v>
      </c>
      <c r="AM1386" s="37" t="s">
        <v>163</v>
      </c>
      <c r="AN1386" s="37">
        <v>0.47537000000000001</v>
      </c>
      <c r="AO1386" s="37" t="s">
        <v>91</v>
      </c>
      <c r="AP1386" s="37" t="s">
        <v>92</v>
      </c>
      <c r="AQ1386" s="37">
        <v>0.47537000000000001</v>
      </c>
      <c r="AR1386" s="37" t="s">
        <v>68</v>
      </c>
      <c r="AS1386" s="37"/>
      <c r="AT1386" s="37"/>
      <c r="AU1386" s="37" t="s">
        <v>5772</v>
      </c>
      <c r="AV1386" s="37" t="s">
        <v>5773</v>
      </c>
      <c r="AW1386" s="37">
        <v>0.88380000000000003</v>
      </c>
      <c r="AX1386" s="37" t="s">
        <v>5774</v>
      </c>
      <c r="AY1386" s="37" t="s">
        <v>5775</v>
      </c>
      <c r="AZ1386" s="3">
        <v>18</v>
      </c>
      <c r="BA1386" s="37" t="s">
        <v>178</v>
      </c>
      <c r="BB1386" s="37">
        <v>18</v>
      </c>
      <c r="BC1386" s="37" t="s">
        <v>60</v>
      </c>
      <c r="BD1386" s="37" t="s">
        <v>60</v>
      </c>
      <c r="BE1386" s="37" t="s">
        <v>5776</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1485</v>
      </c>
      <c r="B1387" s="37" t="s">
        <v>14640</v>
      </c>
      <c r="C1387" s="37" t="s">
        <v>14641</v>
      </c>
      <c r="D1387" s="37" t="s">
        <v>84</v>
      </c>
      <c r="E1387" s="37" t="s">
        <v>200</v>
      </c>
      <c r="F1387" s="37" t="s">
        <v>72</v>
      </c>
      <c r="G1387" s="37">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5771</v>
      </c>
      <c r="AJ1387" s="37" t="s">
        <v>74</v>
      </c>
      <c r="AK1387" s="37" t="s">
        <v>65</v>
      </c>
      <c r="AL1387" s="37" t="s">
        <v>162</v>
      </c>
      <c r="AM1387" s="37" t="s">
        <v>163</v>
      </c>
      <c r="AN1387" s="37">
        <v>0.13583999999999999</v>
      </c>
      <c r="AO1387" s="37" t="s">
        <v>91</v>
      </c>
      <c r="AP1387" s="37" t="s">
        <v>92</v>
      </c>
      <c r="AQ1387" s="37">
        <v>0.13583999999999999</v>
      </c>
      <c r="AR1387" s="37" t="s">
        <v>68</v>
      </c>
      <c r="AS1387" s="37"/>
      <c r="AT1387" s="37"/>
      <c r="AU1387" s="37" t="s">
        <v>5772</v>
      </c>
      <c r="AV1387" s="37" t="s">
        <v>5773</v>
      </c>
      <c r="AW1387" s="37">
        <v>0.25251000000000001</v>
      </c>
      <c r="AX1387" s="37" t="s">
        <v>5774</v>
      </c>
      <c r="AY1387" s="37" t="s">
        <v>5775</v>
      </c>
      <c r="AZ1387" s="3">
        <v>6</v>
      </c>
      <c r="BA1387" s="37" t="s">
        <v>178</v>
      </c>
      <c r="BB1387" s="37">
        <v>6</v>
      </c>
      <c r="BC1387" s="37" t="s">
        <v>60</v>
      </c>
      <c r="BD1387" s="37" t="s">
        <v>60</v>
      </c>
      <c r="BE1387" s="37" t="s">
        <v>5776</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1486</v>
      </c>
      <c r="B1388" s="37" t="s">
        <v>14642</v>
      </c>
      <c r="C1388" s="37" t="s">
        <v>14643</v>
      </c>
      <c r="D1388" s="37" t="s">
        <v>84</v>
      </c>
      <c r="E1388" s="37" t="s">
        <v>200</v>
      </c>
      <c r="F1388" s="37" t="s">
        <v>72</v>
      </c>
      <c r="G1388" s="37">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5771</v>
      </c>
      <c r="AJ1388" s="37" t="s">
        <v>74</v>
      </c>
      <c r="AK1388" s="37" t="s">
        <v>65</v>
      </c>
      <c r="AL1388" s="37" t="s">
        <v>162</v>
      </c>
      <c r="AM1388" s="37" t="s">
        <v>163</v>
      </c>
      <c r="AN1388" s="37">
        <v>0.13583999999999999</v>
      </c>
      <c r="AO1388" s="37" t="s">
        <v>91</v>
      </c>
      <c r="AP1388" s="37" t="s">
        <v>92</v>
      </c>
      <c r="AQ1388" s="37">
        <v>0.13583999999999999</v>
      </c>
      <c r="AR1388" s="37" t="s">
        <v>68</v>
      </c>
      <c r="AS1388" s="37"/>
      <c r="AT1388" s="37"/>
      <c r="AU1388" s="37" t="s">
        <v>5772</v>
      </c>
      <c r="AV1388" s="37" t="s">
        <v>5773</v>
      </c>
      <c r="AW1388" s="37">
        <v>0.25251000000000001</v>
      </c>
      <c r="AX1388" s="37" t="s">
        <v>5774</v>
      </c>
      <c r="AY1388" s="37" t="s">
        <v>5775</v>
      </c>
      <c r="AZ1388" s="3">
        <v>6</v>
      </c>
      <c r="BA1388" s="37" t="s">
        <v>178</v>
      </c>
      <c r="BB1388" s="37">
        <v>6</v>
      </c>
      <c r="BC1388" s="37" t="s">
        <v>60</v>
      </c>
      <c r="BD1388" s="37" t="s">
        <v>60</v>
      </c>
      <c r="BE1388" s="37" t="s">
        <v>5776</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1487</v>
      </c>
      <c r="B1389" s="37" t="s">
        <v>14644</v>
      </c>
      <c r="C1389" s="37" t="s">
        <v>14645</v>
      </c>
      <c r="D1389" s="37" t="s">
        <v>84</v>
      </c>
      <c r="E1389" s="37" t="s">
        <v>200</v>
      </c>
      <c r="F1389" s="37" t="s">
        <v>72</v>
      </c>
      <c r="G1389" s="37">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5771</v>
      </c>
      <c r="AJ1389" s="37" t="s">
        <v>74</v>
      </c>
      <c r="AK1389" s="37" t="s">
        <v>65</v>
      </c>
      <c r="AL1389" s="37" t="s">
        <v>162</v>
      </c>
      <c r="AM1389" s="37" t="s">
        <v>163</v>
      </c>
      <c r="AN1389" s="37">
        <v>3.4336099999999998</v>
      </c>
      <c r="AO1389" s="37" t="s">
        <v>91</v>
      </c>
      <c r="AP1389" s="37" t="s">
        <v>92</v>
      </c>
      <c r="AQ1389" s="37">
        <v>3.4336099999999998</v>
      </c>
      <c r="AR1389" s="37" t="s">
        <v>68</v>
      </c>
      <c r="AS1389" s="37"/>
      <c r="AT1389" s="37"/>
      <c r="AU1389" s="37" t="s">
        <v>5772</v>
      </c>
      <c r="AV1389" s="37" t="s">
        <v>5773</v>
      </c>
      <c r="AW1389" s="37">
        <v>6.3826999999999998</v>
      </c>
      <c r="AX1389" s="37" t="s">
        <v>5774</v>
      </c>
      <c r="AY1389" s="37" t="s">
        <v>5775</v>
      </c>
      <c r="AZ1389" s="3">
        <v>120</v>
      </c>
      <c r="BA1389" s="37" t="s">
        <v>178</v>
      </c>
      <c r="BB1389" s="37">
        <v>120</v>
      </c>
      <c r="BC1389" s="37" t="s">
        <v>60</v>
      </c>
      <c r="BD1389" s="37" t="s">
        <v>60</v>
      </c>
      <c r="BE1389" s="37" t="s">
        <v>5776</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1488</v>
      </c>
      <c r="B1390" s="37" t="s">
        <v>14646</v>
      </c>
      <c r="C1390" s="37" t="s">
        <v>14647</v>
      </c>
      <c r="D1390" s="37" t="s">
        <v>84</v>
      </c>
      <c r="E1390" s="37" t="s">
        <v>200</v>
      </c>
      <c r="F1390" s="37" t="s">
        <v>72</v>
      </c>
      <c r="G1390" s="37">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5771</v>
      </c>
      <c r="AJ1390" s="37" t="s">
        <v>74</v>
      </c>
      <c r="AK1390" s="37" t="s">
        <v>65</v>
      </c>
      <c r="AL1390" s="37" t="s">
        <v>162</v>
      </c>
      <c r="AM1390" s="37" t="s">
        <v>163</v>
      </c>
      <c r="AN1390" s="37">
        <v>5.8371300000000002</v>
      </c>
      <c r="AO1390" s="37" t="s">
        <v>91</v>
      </c>
      <c r="AP1390" s="37" t="s">
        <v>92</v>
      </c>
      <c r="AQ1390" s="37">
        <v>5.8371300000000002</v>
      </c>
      <c r="AR1390" s="37" t="s">
        <v>68</v>
      </c>
      <c r="AS1390" s="37"/>
      <c r="AT1390" s="37"/>
      <c r="AU1390" s="37" t="s">
        <v>5772</v>
      </c>
      <c r="AV1390" s="37" t="s">
        <v>5773</v>
      </c>
      <c r="AW1390" s="37">
        <v>10.8506</v>
      </c>
      <c r="AX1390" s="37" t="s">
        <v>5774</v>
      </c>
      <c r="AY1390" s="37" t="s">
        <v>5775</v>
      </c>
      <c r="AZ1390" s="3">
        <v>204</v>
      </c>
      <c r="BA1390" s="37" t="s">
        <v>178</v>
      </c>
      <c r="BB1390" s="37">
        <v>204</v>
      </c>
      <c r="BC1390" s="37" t="s">
        <v>60</v>
      </c>
      <c r="BD1390" s="37" t="s">
        <v>60</v>
      </c>
      <c r="BE1390" s="37" t="s">
        <v>5776</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1489</v>
      </c>
      <c r="B1391" s="37" t="s">
        <v>14648</v>
      </c>
      <c r="C1391" s="37" t="s">
        <v>14649</v>
      </c>
      <c r="D1391" s="37" t="s">
        <v>84</v>
      </c>
      <c r="E1391" s="37" t="s">
        <v>200</v>
      </c>
      <c r="F1391" s="37" t="s">
        <v>72</v>
      </c>
      <c r="G1391" s="37">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5771</v>
      </c>
      <c r="AJ1391" s="37" t="s">
        <v>74</v>
      </c>
      <c r="AK1391" s="37" t="s">
        <v>65</v>
      </c>
      <c r="AL1391" s="37" t="s">
        <v>162</v>
      </c>
      <c r="AM1391" s="37" t="s">
        <v>163</v>
      </c>
      <c r="AN1391" s="37">
        <v>7.2105800000000002</v>
      </c>
      <c r="AO1391" s="37" t="s">
        <v>91</v>
      </c>
      <c r="AP1391" s="37" t="s">
        <v>92</v>
      </c>
      <c r="AQ1391" s="37">
        <v>7.2105800000000002</v>
      </c>
      <c r="AR1391" s="37" t="s">
        <v>68</v>
      </c>
      <c r="AS1391" s="37"/>
      <c r="AT1391" s="37"/>
      <c r="AU1391" s="37" t="s">
        <v>5772</v>
      </c>
      <c r="AV1391" s="37" t="s">
        <v>5773</v>
      </c>
      <c r="AW1391" s="37">
        <v>13.40368</v>
      </c>
      <c r="AX1391" s="37" t="s">
        <v>5774</v>
      </c>
      <c r="AY1391" s="37" t="s">
        <v>5775</v>
      </c>
      <c r="AZ1391" s="3">
        <v>252</v>
      </c>
      <c r="BA1391" s="37" t="s">
        <v>178</v>
      </c>
      <c r="BB1391" s="37">
        <v>252</v>
      </c>
      <c r="BC1391" s="37" t="s">
        <v>60</v>
      </c>
      <c r="BD1391" s="37" t="s">
        <v>60</v>
      </c>
      <c r="BE1391" s="37" t="s">
        <v>5776</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1490</v>
      </c>
      <c r="B1392" s="37" t="s">
        <v>14650</v>
      </c>
      <c r="C1392" s="37" t="s">
        <v>14651</v>
      </c>
      <c r="D1392" s="37" t="s">
        <v>84</v>
      </c>
      <c r="E1392" s="37" t="s">
        <v>200</v>
      </c>
      <c r="F1392" s="37" t="s">
        <v>72</v>
      </c>
      <c r="G1392" s="37">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5771</v>
      </c>
      <c r="AJ1392" s="37" t="s">
        <v>74</v>
      </c>
      <c r="AK1392" s="37" t="s">
        <v>65</v>
      </c>
      <c r="AL1392" s="37" t="s">
        <v>162</v>
      </c>
      <c r="AM1392" s="37" t="s">
        <v>163</v>
      </c>
      <c r="AN1392" s="37">
        <v>6.6955400000000003</v>
      </c>
      <c r="AO1392" s="37" t="s">
        <v>91</v>
      </c>
      <c r="AP1392" s="37" t="s">
        <v>92</v>
      </c>
      <c r="AQ1392" s="37">
        <v>6.6955400000000003</v>
      </c>
      <c r="AR1392" s="37" t="s">
        <v>68</v>
      </c>
      <c r="AS1392" s="37"/>
      <c r="AT1392" s="37"/>
      <c r="AU1392" s="37" t="s">
        <v>5772</v>
      </c>
      <c r="AV1392" s="37" t="s">
        <v>5773</v>
      </c>
      <c r="AW1392" s="37">
        <v>12.44627</v>
      </c>
      <c r="AX1392" s="37" t="s">
        <v>5774</v>
      </c>
      <c r="AY1392" s="37" t="s">
        <v>5775</v>
      </c>
      <c r="AZ1392" s="3">
        <v>234</v>
      </c>
      <c r="BA1392" s="37" t="s">
        <v>178</v>
      </c>
      <c r="BB1392" s="37">
        <v>234</v>
      </c>
      <c r="BC1392" s="37" t="s">
        <v>60</v>
      </c>
      <c r="BD1392" s="37" t="s">
        <v>60</v>
      </c>
      <c r="BE1392" s="37" t="s">
        <v>5776</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1491</v>
      </c>
      <c r="B1393" s="37" t="s">
        <v>14652</v>
      </c>
      <c r="C1393" s="37" t="s">
        <v>14653</v>
      </c>
      <c r="D1393" s="37" t="s">
        <v>84</v>
      </c>
      <c r="E1393" s="37" t="s">
        <v>200</v>
      </c>
      <c r="F1393" s="37" t="s">
        <v>72</v>
      </c>
      <c r="G1393" s="37">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5771</v>
      </c>
      <c r="AJ1393" s="37" t="s">
        <v>74</v>
      </c>
      <c r="AK1393" s="37" t="s">
        <v>65</v>
      </c>
      <c r="AL1393" s="37" t="s">
        <v>162</v>
      </c>
      <c r="AM1393" s="37" t="s">
        <v>163</v>
      </c>
      <c r="AN1393" s="37">
        <v>8.8734900000000003</v>
      </c>
      <c r="AO1393" s="37" t="s">
        <v>91</v>
      </c>
      <c r="AP1393" s="37" t="s">
        <v>92</v>
      </c>
      <c r="AQ1393" s="37">
        <v>8.8734900000000003</v>
      </c>
      <c r="AR1393" s="37" t="s">
        <v>68</v>
      </c>
      <c r="AS1393" s="37"/>
      <c r="AT1393" s="37"/>
      <c r="AU1393" s="37" t="s">
        <v>5772</v>
      </c>
      <c r="AV1393" s="37" t="s">
        <v>5773</v>
      </c>
      <c r="AW1393" s="37">
        <v>16.497630000000001</v>
      </c>
      <c r="AX1393" s="37" t="s">
        <v>5774</v>
      </c>
      <c r="AY1393" s="37" t="s">
        <v>5775</v>
      </c>
      <c r="AZ1393" s="3">
        <v>336</v>
      </c>
      <c r="BA1393" s="37" t="s">
        <v>178</v>
      </c>
      <c r="BB1393" s="37">
        <v>336</v>
      </c>
      <c r="BC1393" s="37" t="s">
        <v>60</v>
      </c>
      <c r="BD1393" s="37" t="s">
        <v>60</v>
      </c>
      <c r="BE1393" s="37" t="s">
        <v>5776</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1492</v>
      </c>
      <c r="B1394" s="37" t="s">
        <v>14654</v>
      </c>
      <c r="C1394" s="37" t="s">
        <v>14655</v>
      </c>
      <c r="D1394" s="37" t="s">
        <v>84</v>
      </c>
      <c r="E1394" s="37" t="s">
        <v>200</v>
      </c>
      <c r="F1394" s="37" t="s">
        <v>72</v>
      </c>
      <c r="G1394" s="37">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5771</v>
      </c>
      <c r="AJ1394" s="37" t="s">
        <v>74</v>
      </c>
      <c r="AK1394" s="37" t="s">
        <v>65</v>
      </c>
      <c r="AL1394" s="37" t="s">
        <v>162</v>
      </c>
      <c r="AM1394" s="37" t="s">
        <v>163</v>
      </c>
      <c r="AN1394" s="37">
        <v>5.8628400000000003</v>
      </c>
      <c r="AO1394" s="37" t="s">
        <v>91</v>
      </c>
      <c r="AP1394" s="37" t="s">
        <v>92</v>
      </c>
      <c r="AQ1394" s="37">
        <v>5.8628400000000003</v>
      </c>
      <c r="AR1394" s="37" t="s">
        <v>68</v>
      </c>
      <c r="AS1394" s="37"/>
      <c r="AT1394" s="37"/>
      <c r="AU1394" s="37" t="s">
        <v>5772</v>
      </c>
      <c r="AV1394" s="37" t="s">
        <v>5773</v>
      </c>
      <c r="AW1394" s="37">
        <v>10.900219999999999</v>
      </c>
      <c r="AX1394" s="37" t="s">
        <v>5774</v>
      </c>
      <c r="AY1394" s="37" t="s">
        <v>5775</v>
      </c>
      <c r="AZ1394" s="3">
        <v>222</v>
      </c>
      <c r="BA1394" s="37" t="s">
        <v>178</v>
      </c>
      <c r="BB1394" s="37">
        <v>222</v>
      </c>
      <c r="BC1394" s="37" t="s">
        <v>60</v>
      </c>
      <c r="BD1394" s="37" t="s">
        <v>60</v>
      </c>
      <c r="BE1394" s="37" t="s">
        <v>5776</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1493</v>
      </c>
      <c r="B1395" s="37" t="s">
        <v>14656</v>
      </c>
      <c r="C1395" s="37" t="s">
        <v>14657</v>
      </c>
      <c r="D1395" s="37" t="s">
        <v>84</v>
      </c>
      <c r="E1395" s="37" t="s">
        <v>200</v>
      </c>
      <c r="F1395" s="37" t="s">
        <v>72</v>
      </c>
      <c r="G1395" s="37">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5771</v>
      </c>
      <c r="AJ1395" s="37" t="s">
        <v>74</v>
      </c>
      <c r="AK1395" s="37" t="s">
        <v>65</v>
      </c>
      <c r="AL1395" s="37" t="s">
        <v>162</v>
      </c>
      <c r="AM1395" s="37" t="s">
        <v>163</v>
      </c>
      <c r="AN1395" s="37">
        <v>7.6058500000000002</v>
      </c>
      <c r="AO1395" s="37" t="s">
        <v>91</v>
      </c>
      <c r="AP1395" s="37" t="s">
        <v>92</v>
      </c>
      <c r="AQ1395" s="37">
        <v>7.6058500000000002</v>
      </c>
      <c r="AR1395" s="37" t="s">
        <v>68</v>
      </c>
      <c r="AS1395" s="37"/>
      <c r="AT1395" s="37"/>
      <c r="AU1395" s="37" t="s">
        <v>5772</v>
      </c>
      <c r="AV1395" s="37" t="s">
        <v>5773</v>
      </c>
      <c r="AW1395" s="37">
        <v>14.140829999999999</v>
      </c>
      <c r="AX1395" s="37" t="s">
        <v>5774</v>
      </c>
      <c r="AY1395" s="37" t="s">
        <v>5775</v>
      </c>
      <c r="AZ1395" s="3">
        <v>288</v>
      </c>
      <c r="BA1395" s="37" t="s">
        <v>178</v>
      </c>
      <c r="BB1395" s="37">
        <v>288</v>
      </c>
      <c r="BC1395" s="37" t="s">
        <v>60</v>
      </c>
      <c r="BD1395" s="37" t="s">
        <v>60</v>
      </c>
      <c r="BE1395" s="37" t="s">
        <v>5776</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1494</v>
      </c>
      <c r="B1396" s="37" t="s">
        <v>14658</v>
      </c>
      <c r="C1396" s="37" t="s">
        <v>14659</v>
      </c>
      <c r="D1396" s="37" t="s">
        <v>84</v>
      </c>
      <c r="E1396" s="37" t="s">
        <v>200</v>
      </c>
      <c r="F1396" s="37" t="s">
        <v>72</v>
      </c>
      <c r="G1396" s="37">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5771</v>
      </c>
      <c r="AJ1396" s="37" t="s">
        <v>74</v>
      </c>
      <c r="AK1396" s="37" t="s">
        <v>65</v>
      </c>
      <c r="AL1396" s="37" t="s">
        <v>162</v>
      </c>
      <c r="AM1396" s="37" t="s">
        <v>163</v>
      </c>
      <c r="AN1396" s="37">
        <v>3.9613800000000001</v>
      </c>
      <c r="AO1396" s="37" t="s">
        <v>91</v>
      </c>
      <c r="AP1396" s="37" t="s">
        <v>92</v>
      </c>
      <c r="AQ1396" s="37">
        <v>3.9613800000000001</v>
      </c>
      <c r="AR1396" s="37" t="s">
        <v>68</v>
      </c>
      <c r="AS1396" s="37"/>
      <c r="AT1396" s="37"/>
      <c r="AU1396" s="37" t="s">
        <v>5772</v>
      </c>
      <c r="AV1396" s="37" t="s">
        <v>5773</v>
      </c>
      <c r="AW1396" s="37">
        <v>7.3650200000000003</v>
      </c>
      <c r="AX1396" s="37" t="s">
        <v>5774</v>
      </c>
      <c r="AY1396" s="37" t="s">
        <v>5775</v>
      </c>
      <c r="AZ1396" s="3">
        <v>150</v>
      </c>
      <c r="BA1396" s="37" t="s">
        <v>178</v>
      </c>
      <c r="BB1396" s="37">
        <v>150</v>
      </c>
      <c r="BC1396" s="37" t="s">
        <v>60</v>
      </c>
      <c r="BD1396" s="37" t="s">
        <v>60</v>
      </c>
      <c r="BE1396" s="37" t="s">
        <v>5776</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1495</v>
      </c>
      <c r="B1397" s="37" t="s">
        <v>14660</v>
      </c>
      <c r="C1397" s="37" t="s">
        <v>14661</v>
      </c>
      <c r="D1397" s="37" t="s">
        <v>84</v>
      </c>
      <c r="E1397" s="37" t="s">
        <v>200</v>
      </c>
      <c r="F1397" s="37" t="s">
        <v>72</v>
      </c>
      <c r="G1397" s="37">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5771</v>
      </c>
      <c r="AJ1397" s="37" t="s">
        <v>74</v>
      </c>
      <c r="AK1397" s="37" t="s">
        <v>65</v>
      </c>
      <c r="AL1397" s="37" t="s">
        <v>162</v>
      </c>
      <c r="AM1397" s="37" t="s">
        <v>163</v>
      </c>
      <c r="AN1397" s="37">
        <v>5.2290200000000002</v>
      </c>
      <c r="AO1397" s="37" t="s">
        <v>91</v>
      </c>
      <c r="AP1397" s="37" t="s">
        <v>92</v>
      </c>
      <c r="AQ1397" s="37">
        <v>5.2290200000000002</v>
      </c>
      <c r="AR1397" s="37" t="s">
        <v>68</v>
      </c>
      <c r="AS1397" s="37"/>
      <c r="AT1397" s="37"/>
      <c r="AU1397" s="37" t="s">
        <v>5772</v>
      </c>
      <c r="AV1397" s="37" t="s">
        <v>5773</v>
      </c>
      <c r="AW1397" s="37">
        <v>9.7218199999999992</v>
      </c>
      <c r="AX1397" s="37" t="s">
        <v>5774</v>
      </c>
      <c r="AY1397" s="37" t="s">
        <v>5775</v>
      </c>
      <c r="AZ1397" s="3">
        <v>198</v>
      </c>
      <c r="BA1397" s="37" t="s">
        <v>178</v>
      </c>
      <c r="BB1397" s="37">
        <v>198</v>
      </c>
      <c r="BC1397" s="37" t="s">
        <v>60</v>
      </c>
      <c r="BD1397" s="37" t="s">
        <v>60</v>
      </c>
      <c r="BE1397" s="37" t="s">
        <v>5776</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1496</v>
      </c>
      <c r="B1398" s="37" t="s">
        <v>14662</v>
      </c>
      <c r="C1398" s="37" t="s">
        <v>14663</v>
      </c>
      <c r="D1398" s="37" t="s">
        <v>84</v>
      </c>
      <c r="E1398" s="37" t="s">
        <v>200</v>
      </c>
      <c r="F1398" s="37" t="s">
        <v>72</v>
      </c>
      <c r="G1398" s="37">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5771</v>
      </c>
      <c r="AJ1398" s="37" t="s">
        <v>74</v>
      </c>
      <c r="AK1398" s="37" t="s">
        <v>65</v>
      </c>
      <c r="AL1398" s="37" t="s">
        <v>162</v>
      </c>
      <c r="AM1398" s="37" t="s">
        <v>163</v>
      </c>
      <c r="AN1398" s="37">
        <v>1.9457100000000001</v>
      </c>
      <c r="AO1398" s="37" t="s">
        <v>91</v>
      </c>
      <c r="AP1398" s="37" t="s">
        <v>92</v>
      </c>
      <c r="AQ1398" s="37">
        <v>1.9457100000000001</v>
      </c>
      <c r="AR1398" s="37" t="s">
        <v>68</v>
      </c>
      <c r="AS1398" s="37"/>
      <c r="AT1398" s="37"/>
      <c r="AU1398" s="37" t="s">
        <v>5772</v>
      </c>
      <c r="AV1398" s="37" t="s">
        <v>5773</v>
      </c>
      <c r="AW1398" s="37">
        <v>3.61687</v>
      </c>
      <c r="AX1398" s="37" t="s">
        <v>5774</v>
      </c>
      <c r="AY1398" s="37" t="s">
        <v>5775</v>
      </c>
      <c r="AZ1398" s="3">
        <v>68</v>
      </c>
      <c r="BA1398" s="37" t="s">
        <v>178</v>
      </c>
      <c r="BB1398" s="37">
        <v>68</v>
      </c>
      <c r="BC1398" s="37" t="s">
        <v>60</v>
      </c>
      <c r="BD1398" s="37" t="s">
        <v>60</v>
      </c>
      <c r="BE1398" s="37" t="s">
        <v>5776</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1497</v>
      </c>
      <c r="B1399" s="37" t="s">
        <v>14664</v>
      </c>
      <c r="C1399" s="37" t="s">
        <v>14665</v>
      </c>
      <c r="D1399" s="37" t="s">
        <v>84</v>
      </c>
      <c r="E1399" s="37" t="s">
        <v>200</v>
      </c>
      <c r="F1399" s="37" t="s">
        <v>72</v>
      </c>
      <c r="G1399" s="37">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5771</v>
      </c>
      <c r="AJ1399" s="37" t="s">
        <v>74</v>
      </c>
      <c r="AK1399" s="37" t="s">
        <v>65</v>
      </c>
      <c r="AL1399" s="37" t="s">
        <v>162</v>
      </c>
      <c r="AM1399" s="37" t="s">
        <v>163</v>
      </c>
      <c r="AN1399" s="37">
        <v>2.0315500000000002</v>
      </c>
      <c r="AO1399" s="37" t="s">
        <v>91</v>
      </c>
      <c r="AP1399" s="37" t="s">
        <v>92</v>
      </c>
      <c r="AQ1399" s="37">
        <v>2.0315500000000002</v>
      </c>
      <c r="AR1399" s="37" t="s">
        <v>68</v>
      </c>
      <c r="AS1399" s="37"/>
      <c r="AT1399" s="37"/>
      <c r="AU1399" s="37" t="s">
        <v>5772</v>
      </c>
      <c r="AV1399" s="37" t="s">
        <v>5773</v>
      </c>
      <c r="AW1399" s="37">
        <v>3.77643</v>
      </c>
      <c r="AX1399" s="37" t="s">
        <v>5774</v>
      </c>
      <c r="AY1399" s="37" t="s">
        <v>5775</v>
      </c>
      <c r="AZ1399" s="3">
        <v>71</v>
      </c>
      <c r="BA1399" s="37" t="s">
        <v>178</v>
      </c>
      <c r="BB1399" s="37">
        <v>71</v>
      </c>
      <c r="BC1399" s="37" t="s">
        <v>60</v>
      </c>
      <c r="BD1399" s="37" t="s">
        <v>60</v>
      </c>
      <c r="BE1399" s="37" t="s">
        <v>5776</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1498</v>
      </c>
      <c r="B1400" s="37" t="s">
        <v>14666</v>
      </c>
      <c r="C1400" s="37" t="s">
        <v>14667</v>
      </c>
      <c r="D1400" s="37" t="s">
        <v>84</v>
      </c>
      <c r="E1400" s="37" t="s">
        <v>200</v>
      </c>
      <c r="F1400" s="37" t="s">
        <v>72</v>
      </c>
      <c r="G1400" s="37">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5771</v>
      </c>
      <c r="AJ1400" s="37" t="s">
        <v>74</v>
      </c>
      <c r="AK1400" s="37" t="s">
        <v>65</v>
      </c>
      <c r="AL1400" s="37" t="s">
        <v>162</v>
      </c>
      <c r="AM1400" s="37" t="s">
        <v>163</v>
      </c>
      <c r="AN1400" s="37">
        <v>1.6023499999999999</v>
      </c>
      <c r="AO1400" s="37" t="s">
        <v>91</v>
      </c>
      <c r="AP1400" s="37" t="s">
        <v>92</v>
      </c>
      <c r="AQ1400" s="37">
        <v>1.6023499999999999</v>
      </c>
      <c r="AR1400" s="37" t="s">
        <v>68</v>
      </c>
      <c r="AS1400" s="37"/>
      <c r="AT1400" s="37"/>
      <c r="AU1400" s="37" t="s">
        <v>5772</v>
      </c>
      <c r="AV1400" s="37" t="s">
        <v>5773</v>
      </c>
      <c r="AW1400" s="37">
        <v>2.9786000000000001</v>
      </c>
      <c r="AX1400" s="37" t="s">
        <v>5774</v>
      </c>
      <c r="AY1400" s="37" t="s">
        <v>5775</v>
      </c>
      <c r="AZ1400" s="3">
        <v>56</v>
      </c>
      <c r="BA1400" s="37" t="s">
        <v>178</v>
      </c>
      <c r="BB1400" s="37">
        <v>56</v>
      </c>
      <c r="BC1400" s="37" t="s">
        <v>60</v>
      </c>
      <c r="BD1400" s="37" t="s">
        <v>60</v>
      </c>
      <c r="BE1400" s="37" t="s">
        <v>5776</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1499</v>
      </c>
      <c r="B1401" s="37" t="s">
        <v>14668</v>
      </c>
      <c r="C1401" s="37" t="s">
        <v>14669</v>
      </c>
      <c r="D1401" s="37" t="s">
        <v>84</v>
      </c>
      <c r="E1401" s="37" t="s">
        <v>200</v>
      </c>
      <c r="F1401" s="37" t="s">
        <v>72</v>
      </c>
      <c r="G1401" s="37">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5771</v>
      </c>
      <c r="AJ1401" s="37" t="s">
        <v>74</v>
      </c>
      <c r="AK1401" s="37" t="s">
        <v>65</v>
      </c>
      <c r="AL1401" s="37" t="s">
        <v>162</v>
      </c>
      <c r="AM1401" s="37" t="s">
        <v>163</v>
      </c>
      <c r="AN1401" s="37">
        <v>2.0315500000000002</v>
      </c>
      <c r="AO1401" s="37" t="s">
        <v>91</v>
      </c>
      <c r="AP1401" s="37" t="s">
        <v>92</v>
      </c>
      <c r="AQ1401" s="37">
        <v>2.0315500000000002</v>
      </c>
      <c r="AR1401" s="37" t="s">
        <v>68</v>
      </c>
      <c r="AS1401" s="37"/>
      <c r="AT1401" s="37"/>
      <c r="AU1401" s="37" t="s">
        <v>5772</v>
      </c>
      <c r="AV1401" s="37" t="s">
        <v>5773</v>
      </c>
      <c r="AW1401" s="37">
        <v>3.77643</v>
      </c>
      <c r="AX1401" s="37" t="s">
        <v>5774</v>
      </c>
      <c r="AY1401" s="37" t="s">
        <v>5775</v>
      </c>
      <c r="AZ1401" s="3">
        <v>71</v>
      </c>
      <c r="BA1401" s="37" t="s">
        <v>178</v>
      </c>
      <c r="BB1401" s="37">
        <v>71</v>
      </c>
      <c r="BC1401" s="37" t="s">
        <v>60</v>
      </c>
      <c r="BD1401" s="37" t="s">
        <v>60</v>
      </c>
      <c r="BE1401" s="37" t="s">
        <v>5776</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1500</v>
      </c>
      <c r="B1402" s="37" t="s">
        <v>14670</v>
      </c>
      <c r="C1402" s="37" t="s">
        <v>14671</v>
      </c>
      <c r="D1402" s="37" t="s">
        <v>84</v>
      </c>
      <c r="E1402" s="37" t="s">
        <v>200</v>
      </c>
      <c r="F1402" s="37" t="s">
        <v>72</v>
      </c>
      <c r="G1402" s="37">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5771</v>
      </c>
      <c r="AJ1402" s="37" t="s">
        <v>74</v>
      </c>
      <c r="AK1402" s="37" t="s">
        <v>65</v>
      </c>
      <c r="AL1402" s="37" t="s">
        <v>162</v>
      </c>
      <c r="AM1402" s="37" t="s">
        <v>163</v>
      </c>
      <c r="AN1402" s="37">
        <v>3.0634700000000001</v>
      </c>
      <c r="AO1402" s="37" t="s">
        <v>91</v>
      </c>
      <c r="AP1402" s="37" t="s">
        <v>92</v>
      </c>
      <c r="AQ1402" s="37">
        <v>3.0634700000000001</v>
      </c>
      <c r="AR1402" s="37" t="s">
        <v>68</v>
      </c>
      <c r="AS1402" s="37"/>
      <c r="AT1402" s="37"/>
      <c r="AU1402" s="37" t="s">
        <v>5772</v>
      </c>
      <c r="AV1402" s="37" t="s">
        <v>5773</v>
      </c>
      <c r="AW1402" s="37">
        <v>5.6956100000000003</v>
      </c>
      <c r="AX1402" s="37" t="s">
        <v>5774</v>
      </c>
      <c r="AY1402" s="37" t="s">
        <v>5775</v>
      </c>
      <c r="AZ1402" s="3">
        <v>116</v>
      </c>
      <c r="BA1402" s="37" t="s">
        <v>178</v>
      </c>
      <c r="BB1402" s="37">
        <v>116</v>
      </c>
      <c r="BC1402" s="37" t="s">
        <v>60</v>
      </c>
      <c r="BD1402" s="37" t="s">
        <v>60</v>
      </c>
      <c r="BE1402" s="37" t="s">
        <v>5776</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1501</v>
      </c>
      <c r="B1403" s="37" t="s">
        <v>14672</v>
      </c>
      <c r="C1403" s="37" t="s">
        <v>14673</v>
      </c>
      <c r="D1403" s="37" t="s">
        <v>84</v>
      </c>
      <c r="E1403" s="37" t="s">
        <v>200</v>
      </c>
      <c r="F1403" s="37" t="s">
        <v>72</v>
      </c>
      <c r="G1403" s="37">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5771</v>
      </c>
      <c r="AJ1403" s="37" t="s">
        <v>74</v>
      </c>
      <c r="AK1403" s="37" t="s">
        <v>65</v>
      </c>
      <c r="AL1403" s="37" t="s">
        <v>162</v>
      </c>
      <c r="AM1403" s="37" t="s">
        <v>163</v>
      </c>
      <c r="AN1403" s="37">
        <v>2.6145100000000001</v>
      </c>
      <c r="AO1403" s="37" t="s">
        <v>91</v>
      </c>
      <c r="AP1403" s="37" t="s">
        <v>92</v>
      </c>
      <c r="AQ1403" s="37">
        <v>2.6145100000000001</v>
      </c>
      <c r="AR1403" s="37" t="s">
        <v>68</v>
      </c>
      <c r="AS1403" s="37"/>
      <c r="AT1403" s="37"/>
      <c r="AU1403" s="37" t="s">
        <v>5772</v>
      </c>
      <c r="AV1403" s="37" t="s">
        <v>5773</v>
      </c>
      <c r="AW1403" s="37">
        <v>4.8609099999999996</v>
      </c>
      <c r="AX1403" s="37" t="s">
        <v>5774</v>
      </c>
      <c r="AY1403" s="37" t="s">
        <v>5775</v>
      </c>
      <c r="AZ1403" s="3">
        <v>99</v>
      </c>
      <c r="BA1403" s="37" t="s">
        <v>178</v>
      </c>
      <c r="BB1403" s="37">
        <v>99</v>
      </c>
      <c r="BC1403" s="37" t="s">
        <v>60</v>
      </c>
      <c r="BD1403" s="37" t="s">
        <v>60</v>
      </c>
      <c r="BE1403" s="37" t="s">
        <v>5776</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1502</v>
      </c>
      <c r="B1404" s="37" t="s">
        <v>14674</v>
      </c>
      <c r="C1404" s="37" t="s">
        <v>14675</v>
      </c>
      <c r="D1404" s="37" t="s">
        <v>84</v>
      </c>
      <c r="E1404" s="37" t="s">
        <v>200</v>
      </c>
      <c r="F1404" s="37" t="s">
        <v>72</v>
      </c>
      <c r="G1404" s="37">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5771</v>
      </c>
      <c r="AJ1404" s="37" t="s">
        <v>74</v>
      </c>
      <c r="AK1404" s="37" t="s">
        <v>65</v>
      </c>
      <c r="AL1404" s="37" t="s">
        <v>162</v>
      </c>
      <c r="AM1404" s="37" t="s">
        <v>163</v>
      </c>
      <c r="AN1404" s="37">
        <v>4.8592899999999997</v>
      </c>
      <c r="AO1404" s="37" t="s">
        <v>91</v>
      </c>
      <c r="AP1404" s="37" t="s">
        <v>92</v>
      </c>
      <c r="AQ1404" s="37">
        <v>4.8592899999999997</v>
      </c>
      <c r="AR1404" s="37" t="s">
        <v>68</v>
      </c>
      <c r="AS1404" s="37"/>
      <c r="AT1404" s="37"/>
      <c r="AU1404" s="37" t="s">
        <v>5772</v>
      </c>
      <c r="AV1404" s="37" t="s">
        <v>5773</v>
      </c>
      <c r="AW1404" s="37">
        <v>9.0344200000000008</v>
      </c>
      <c r="AX1404" s="37" t="s">
        <v>5774</v>
      </c>
      <c r="AY1404" s="37" t="s">
        <v>5775</v>
      </c>
      <c r="AZ1404" s="3">
        <v>184</v>
      </c>
      <c r="BA1404" s="37" t="s">
        <v>178</v>
      </c>
      <c r="BB1404" s="37">
        <v>184</v>
      </c>
      <c r="BC1404" s="37" t="s">
        <v>60</v>
      </c>
      <c r="BD1404" s="37" t="s">
        <v>60</v>
      </c>
      <c r="BE1404" s="37" t="s">
        <v>5776</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1503</v>
      </c>
      <c r="B1405" s="37" t="s">
        <v>14676</v>
      </c>
      <c r="C1405" s="37" t="s">
        <v>14677</v>
      </c>
      <c r="D1405" s="37" t="s">
        <v>84</v>
      </c>
      <c r="E1405" s="37" t="s">
        <v>200</v>
      </c>
      <c r="F1405" s="37" t="s">
        <v>72</v>
      </c>
      <c r="G1405" s="37">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5771</v>
      </c>
      <c r="AJ1405" s="37" t="s">
        <v>74</v>
      </c>
      <c r="AK1405" s="37" t="s">
        <v>65</v>
      </c>
      <c r="AL1405" s="37" t="s">
        <v>162</v>
      </c>
      <c r="AM1405" s="37" t="s">
        <v>163</v>
      </c>
      <c r="AN1405" s="37">
        <v>7.6586699999999999</v>
      </c>
      <c r="AO1405" s="37" t="s">
        <v>91</v>
      </c>
      <c r="AP1405" s="37" t="s">
        <v>92</v>
      </c>
      <c r="AQ1405" s="37">
        <v>7.6586699999999999</v>
      </c>
      <c r="AR1405" s="37" t="s">
        <v>68</v>
      </c>
      <c r="AS1405" s="37"/>
      <c r="AT1405" s="37"/>
      <c r="AU1405" s="37" t="s">
        <v>5772</v>
      </c>
      <c r="AV1405" s="37" t="s">
        <v>5773</v>
      </c>
      <c r="AW1405" s="37">
        <v>14.23903</v>
      </c>
      <c r="AX1405" s="37" t="s">
        <v>5774</v>
      </c>
      <c r="AY1405" s="37" t="s">
        <v>5775</v>
      </c>
      <c r="AZ1405" s="3">
        <v>290</v>
      </c>
      <c r="BA1405" s="37" t="s">
        <v>178</v>
      </c>
      <c r="BB1405" s="37">
        <v>290</v>
      </c>
      <c r="BC1405" s="37" t="s">
        <v>60</v>
      </c>
      <c r="BD1405" s="37" t="s">
        <v>60</v>
      </c>
      <c r="BE1405" s="37" t="s">
        <v>5776</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1504</v>
      </c>
      <c r="B1406" s="37" t="s">
        <v>14678</v>
      </c>
      <c r="C1406" s="37" t="s">
        <v>14679</v>
      </c>
      <c r="D1406" s="37" t="s">
        <v>84</v>
      </c>
      <c r="E1406" s="37" t="s">
        <v>200</v>
      </c>
      <c r="F1406" s="37" t="s">
        <v>72</v>
      </c>
      <c r="G1406" s="37">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5771</v>
      </c>
      <c r="AJ1406" s="37" t="s">
        <v>74</v>
      </c>
      <c r="AK1406" s="37" t="s">
        <v>65</v>
      </c>
      <c r="AL1406" s="37" t="s">
        <v>162</v>
      </c>
      <c r="AM1406" s="37" t="s">
        <v>163</v>
      </c>
      <c r="AN1406" s="37">
        <v>5.4402999999999997</v>
      </c>
      <c r="AO1406" s="37" t="s">
        <v>91</v>
      </c>
      <c r="AP1406" s="37" t="s">
        <v>92</v>
      </c>
      <c r="AQ1406" s="37">
        <v>5.4402999999999997</v>
      </c>
      <c r="AR1406" s="37" t="s">
        <v>68</v>
      </c>
      <c r="AS1406" s="37"/>
      <c r="AT1406" s="37"/>
      <c r="AU1406" s="37" t="s">
        <v>5772</v>
      </c>
      <c r="AV1406" s="37" t="s">
        <v>5773</v>
      </c>
      <c r="AW1406" s="37">
        <v>10.11462</v>
      </c>
      <c r="AX1406" s="37" t="s">
        <v>5774</v>
      </c>
      <c r="AY1406" s="37" t="s">
        <v>5775</v>
      </c>
      <c r="AZ1406" s="3">
        <v>206</v>
      </c>
      <c r="BA1406" s="37" t="s">
        <v>178</v>
      </c>
      <c r="BB1406" s="37">
        <v>206</v>
      </c>
      <c r="BC1406" s="37" t="s">
        <v>60</v>
      </c>
      <c r="BD1406" s="37" t="s">
        <v>60</v>
      </c>
      <c r="BE1406" s="37" t="s">
        <v>5776</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1505</v>
      </c>
      <c r="B1407" s="37" t="s">
        <v>14680</v>
      </c>
      <c r="C1407" s="37" t="s">
        <v>14681</v>
      </c>
      <c r="D1407" s="37" t="s">
        <v>84</v>
      </c>
      <c r="E1407" s="37" t="s">
        <v>200</v>
      </c>
      <c r="F1407" s="37" t="s">
        <v>72</v>
      </c>
      <c r="G1407" s="37">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5771</v>
      </c>
      <c r="AJ1407" s="37" t="s">
        <v>74</v>
      </c>
      <c r="AK1407" s="37" t="s">
        <v>65</v>
      </c>
      <c r="AL1407" s="37" t="s">
        <v>162</v>
      </c>
      <c r="AM1407" s="37" t="s">
        <v>163</v>
      </c>
      <c r="AN1407" s="37">
        <v>3.2147899999999998</v>
      </c>
      <c r="AO1407" s="37" t="s">
        <v>91</v>
      </c>
      <c r="AP1407" s="37" t="s">
        <v>92</v>
      </c>
      <c r="AQ1407" s="37">
        <v>3.2147899999999998</v>
      </c>
      <c r="AR1407" s="37" t="s">
        <v>68</v>
      </c>
      <c r="AS1407" s="37"/>
      <c r="AT1407" s="37"/>
      <c r="AU1407" s="37" t="s">
        <v>5772</v>
      </c>
      <c r="AV1407" s="37" t="s">
        <v>5773</v>
      </c>
      <c r="AW1407" s="37">
        <v>5.9761800000000003</v>
      </c>
      <c r="AX1407" s="37" t="s">
        <v>5774</v>
      </c>
      <c r="AY1407" s="37" t="s">
        <v>5775</v>
      </c>
      <c r="AZ1407" s="3">
        <v>142</v>
      </c>
      <c r="BA1407" s="37" t="s">
        <v>178</v>
      </c>
      <c r="BB1407" s="37">
        <v>142</v>
      </c>
      <c r="BC1407" s="37" t="s">
        <v>60</v>
      </c>
      <c r="BD1407" s="37" t="s">
        <v>60</v>
      </c>
      <c r="BE1407" s="37" t="s">
        <v>5776</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1506</v>
      </c>
      <c r="B1408" s="37" t="s">
        <v>14682</v>
      </c>
      <c r="C1408" s="37" t="s">
        <v>14683</v>
      </c>
      <c r="D1408" s="37" t="s">
        <v>84</v>
      </c>
      <c r="E1408" s="37" t="s">
        <v>200</v>
      </c>
      <c r="F1408" s="37" t="s">
        <v>72</v>
      </c>
      <c r="G1408" s="37">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5771</v>
      </c>
      <c r="AJ1408" s="37" t="s">
        <v>74</v>
      </c>
      <c r="AK1408" s="37" t="s">
        <v>65</v>
      </c>
      <c r="AL1408" s="37" t="s">
        <v>162</v>
      </c>
      <c r="AM1408" s="37" t="s">
        <v>163</v>
      </c>
      <c r="AN1408" s="37">
        <v>2.5582500000000001</v>
      </c>
      <c r="AO1408" s="37" t="s">
        <v>91</v>
      </c>
      <c r="AP1408" s="37" t="s">
        <v>92</v>
      </c>
      <c r="AQ1408" s="37">
        <v>2.5582500000000001</v>
      </c>
      <c r="AR1408" s="37" t="s">
        <v>68</v>
      </c>
      <c r="AS1408" s="37"/>
      <c r="AT1408" s="37"/>
      <c r="AU1408" s="37" t="s">
        <v>5772</v>
      </c>
      <c r="AV1408" s="37" t="s">
        <v>5773</v>
      </c>
      <c r="AW1408" s="37">
        <v>4.7557</v>
      </c>
      <c r="AX1408" s="37" t="s">
        <v>5774</v>
      </c>
      <c r="AY1408" s="37" t="s">
        <v>5775</v>
      </c>
      <c r="AZ1408" s="3">
        <v>113</v>
      </c>
      <c r="BA1408" s="37" t="s">
        <v>178</v>
      </c>
      <c r="BB1408" s="37">
        <v>113</v>
      </c>
      <c r="BC1408" s="37" t="s">
        <v>60</v>
      </c>
      <c r="BD1408" s="37" t="s">
        <v>60</v>
      </c>
      <c r="BE1408" s="37" t="s">
        <v>5776</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1507</v>
      </c>
      <c r="B1409" s="37" t="s">
        <v>14684</v>
      </c>
      <c r="C1409" s="37" t="s">
        <v>14685</v>
      </c>
      <c r="D1409" s="37" t="s">
        <v>84</v>
      </c>
      <c r="E1409" s="37" t="s">
        <v>200</v>
      </c>
      <c r="F1409" s="37" t="s">
        <v>72</v>
      </c>
      <c r="G1409" s="37">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5771</v>
      </c>
      <c r="AJ1409" s="37" t="s">
        <v>74</v>
      </c>
      <c r="AK1409" s="37" t="s">
        <v>65</v>
      </c>
      <c r="AL1409" s="37" t="s">
        <v>162</v>
      </c>
      <c r="AM1409" s="37" t="s">
        <v>163</v>
      </c>
      <c r="AN1409" s="37">
        <v>7.4899999999999994E-2</v>
      </c>
      <c r="AO1409" s="37" t="s">
        <v>91</v>
      </c>
      <c r="AP1409" s="37" t="s">
        <v>92</v>
      </c>
      <c r="AQ1409" s="37">
        <v>7.4899999999999994E-2</v>
      </c>
      <c r="AR1409" s="37" t="s">
        <v>68</v>
      </c>
      <c r="AS1409" s="37"/>
      <c r="AT1409" s="37"/>
      <c r="AU1409" s="37" t="s">
        <v>5772</v>
      </c>
      <c r="AV1409" s="37" t="s">
        <v>5773</v>
      </c>
      <c r="AW1409" s="37">
        <v>0.13925999999999999</v>
      </c>
      <c r="AX1409" s="37" t="s">
        <v>5774</v>
      </c>
      <c r="AY1409" s="37" t="s">
        <v>5775</v>
      </c>
      <c r="AZ1409" s="3">
        <v>2</v>
      </c>
      <c r="BA1409" s="37" t="s">
        <v>178</v>
      </c>
      <c r="BB1409" s="37">
        <v>2</v>
      </c>
      <c r="BC1409" s="37" t="s">
        <v>60</v>
      </c>
      <c r="BD1409" s="37" t="s">
        <v>60</v>
      </c>
      <c r="BE1409" s="37" t="s">
        <v>5776</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1508</v>
      </c>
      <c r="B1410" s="37" t="s">
        <v>14686</v>
      </c>
      <c r="C1410" s="37" t="s">
        <v>14687</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5771</v>
      </c>
      <c r="AJ1410" s="37" t="s">
        <v>74</v>
      </c>
      <c r="AK1410" s="37" t="s">
        <v>65</v>
      </c>
      <c r="AL1410" s="37" t="s">
        <v>162</v>
      </c>
      <c r="AM1410" s="37" t="s">
        <v>163</v>
      </c>
      <c r="AN1410" s="37">
        <v>3.4329999999999999E-2</v>
      </c>
      <c r="AO1410" s="37" t="s">
        <v>91</v>
      </c>
      <c r="AP1410" s="37" t="s">
        <v>92</v>
      </c>
      <c r="AQ1410" s="37">
        <v>3.4329999999999999E-2</v>
      </c>
      <c r="AR1410" s="37" t="s">
        <v>68</v>
      </c>
      <c r="AS1410" s="37"/>
      <c r="AT1410" s="37"/>
      <c r="AU1410" s="37" t="s">
        <v>5772</v>
      </c>
      <c r="AV1410" s="37" t="s">
        <v>5773</v>
      </c>
      <c r="AW1410" s="37">
        <v>6.3829999999999998E-2</v>
      </c>
      <c r="AX1410" s="37" t="s">
        <v>5774</v>
      </c>
      <c r="AY1410" s="37" t="s">
        <v>5775</v>
      </c>
      <c r="AZ1410" s="3">
        <v>1</v>
      </c>
      <c r="BA1410" s="37" t="s">
        <v>178</v>
      </c>
      <c r="BB1410" s="37">
        <v>1</v>
      </c>
      <c r="BC1410" s="37" t="s">
        <v>60</v>
      </c>
      <c r="BD1410" s="37" t="s">
        <v>60</v>
      </c>
      <c r="BE1410" s="37" t="s">
        <v>5776</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1509</v>
      </c>
      <c r="B1411" s="37" t="s">
        <v>14688</v>
      </c>
      <c r="C1411" s="37" t="s">
        <v>14689</v>
      </c>
      <c r="D1411" s="37" t="s">
        <v>84</v>
      </c>
      <c r="E1411" s="37" t="s">
        <v>200</v>
      </c>
      <c r="F1411" s="37" t="s">
        <v>72</v>
      </c>
      <c r="G1411" s="37">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346</v>
      </c>
      <c r="AI1411" s="37" t="s">
        <v>5771</v>
      </c>
      <c r="AJ1411" s="37" t="s">
        <v>74</v>
      </c>
      <c r="AK1411" s="37" t="s">
        <v>65</v>
      </c>
      <c r="AL1411" s="37" t="s">
        <v>162</v>
      </c>
      <c r="AM1411" s="37" t="s">
        <v>163</v>
      </c>
      <c r="AN1411" s="37">
        <v>6.8659999999999999E-2</v>
      </c>
      <c r="AO1411" s="37" t="s">
        <v>91</v>
      </c>
      <c r="AP1411" s="37" t="s">
        <v>92</v>
      </c>
      <c r="AQ1411" s="37">
        <v>6.8659999999999999E-2</v>
      </c>
      <c r="AR1411" s="37" t="s">
        <v>68</v>
      </c>
      <c r="AS1411" s="37"/>
      <c r="AT1411" s="37"/>
      <c r="AU1411" s="37" t="s">
        <v>5772</v>
      </c>
      <c r="AV1411" s="37" t="s">
        <v>5773</v>
      </c>
      <c r="AW1411" s="37">
        <v>0.12766</v>
      </c>
      <c r="AX1411" s="37" t="s">
        <v>5774</v>
      </c>
      <c r="AY1411" s="37" t="s">
        <v>5775</v>
      </c>
      <c r="AZ1411" s="3">
        <v>2</v>
      </c>
      <c r="BA1411" s="37" t="s">
        <v>178</v>
      </c>
      <c r="BB1411" s="37">
        <v>2</v>
      </c>
      <c r="BC1411" s="37" t="s">
        <v>60</v>
      </c>
      <c r="BD1411" s="37" t="s">
        <v>60</v>
      </c>
      <c r="BE1411" s="37" t="s">
        <v>5776</v>
      </c>
      <c r="BF1411" s="37" t="str">
        <f>IFERROR(VLOOKUP(Data_Power_app[[#This Row],[PRO ODER]],'Result'!H:J,3,0),"")</f>
        <v>LAMINATION 2</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1510</v>
      </c>
      <c r="B1412" s="37" t="s">
        <v>14690</v>
      </c>
      <c r="C1412" s="37" t="s">
        <v>14691</v>
      </c>
      <c r="D1412" s="37" t="s">
        <v>84</v>
      </c>
      <c r="E1412" s="37" t="s">
        <v>200</v>
      </c>
      <c r="F1412" s="37" t="s">
        <v>72</v>
      </c>
      <c r="G1412" s="37">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346</v>
      </c>
      <c r="AI1412" s="37" t="s">
        <v>5771</v>
      </c>
      <c r="AJ1412" s="37" t="s">
        <v>74</v>
      </c>
      <c r="AK1412" s="37" t="s">
        <v>65</v>
      </c>
      <c r="AL1412" s="37" t="s">
        <v>162</v>
      </c>
      <c r="AM1412" s="37" t="s">
        <v>163</v>
      </c>
      <c r="AN1412" s="37">
        <v>0.73946000000000001</v>
      </c>
      <c r="AO1412" s="37" t="s">
        <v>91</v>
      </c>
      <c r="AP1412" s="37" t="s">
        <v>92</v>
      </c>
      <c r="AQ1412" s="37">
        <v>0.73946000000000001</v>
      </c>
      <c r="AR1412" s="37" t="s">
        <v>68</v>
      </c>
      <c r="AS1412" s="37"/>
      <c r="AT1412" s="37"/>
      <c r="AU1412" s="37" t="s">
        <v>5772</v>
      </c>
      <c r="AV1412" s="37" t="s">
        <v>5773</v>
      </c>
      <c r="AW1412" s="37">
        <v>1.3748</v>
      </c>
      <c r="AX1412" s="37" t="s">
        <v>5774</v>
      </c>
      <c r="AY1412" s="37" t="s">
        <v>5775</v>
      </c>
      <c r="AZ1412" s="3">
        <v>28</v>
      </c>
      <c r="BA1412" s="37" t="s">
        <v>178</v>
      </c>
      <c r="BB1412" s="37">
        <v>28</v>
      </c>
      <c r="BC1412" s="37" t="s">
        <v>60</v>
      </c>
      <c r="BD1412" s="37" t="s">
        <v>60</v>
      </c>
      <c r="BE1412" s="37" t="s">
        <v>5776</v>
      </c>
      <c r="BF1412" s="37" t="str">
        <f>IFERROR(VLOOKUP(Data_Power_app[[#This Row],[PRO ODER]],'Result'!H:J,3,0),"")</f>
        <v>LAMINATION 2</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1511</v>
      </c>
      <c r="B1413" s="37" t="s">
        <v>14692</v>
      </c>
      <c r="C1413" s="37" t="s">
        <v>14693</v>
      </c>
      <c r="D1413" s="37" t="s">
        <v>84</v>
      </c>
      <c r="E1413" s="37" t="s">
        <v>200</v>
      </c>
      <c r="F1413" s="37" t="s">
        <v>72</v>
      </c>
      <c r="G1413" s="37">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115</v>
      </c>
      <c r="AH1413" s="37" t="s">
        <v>346</v>
      </c>
      <c r="AI1413" s="37" t="s">
        <v>5771</v>
      </c>
      <c r="AJ1413" s="37" t="s">
        <v>74</v>
      </c>
      <c r="AK1413" s="37" t="s">
        <v>65</v>
      </c>
      <c r="AL1413" s="37" t="s">
        <v>162</v>
      </c>
      <c r="AM1413" s="37" t="s">
        <v>163</v>
      </c>
      <c r="AN1413" s="37">
        <v>7.4899999999999994E-2</v>
      </c>
      <c r="AO1413" s="37" t="s">
        <v>91</v>
      </c>
      <c r="AP1413" s="37" t="s">
        <v>92</v>
      </c>
      <c r="AQ1413" s="37">
        <v>7.4899999999999994E-2</v>
      </c>
      <c r="AR1413" s="37" t="s">
        <v>68</v>
      </c>
      <c r="AS1413" s="37"/>
      <c r="AT1413" s="37"/>
      <c r="AU1413" s="37" t="s">
        <v>5772</v>
      </c>
      <c r="AV1413" s="37" t="s">
        <v>5773</v>
      </c>
      <c r="AW1413" s="37">
        <v>0.13925999999999999</v>
      </c>
      <c r="AX1413" s="37" t="s">
        <v>5774</v>
      </c>
      <c r="AY1413" s="37" t="s">
        <v>5775</v>
      </c>
      <c r="AZ1413" s="3">
        <v>2</v>
      </c>
      <c r="BA1413" s="37" t="s">
        <v>178</v>
      </c>
      <c r="BB1413" s="37">
        <v>2</v>
      </c>
      <c r="BC1413" s="37" t="s">
        <v>60</v>
      </c>
      <c r="BD1413" s="37" t="s">
        <v>60</v>
      </c>
      <c r="BE1413" s="37" t="s">
        <v>5776</v>
      </c>
      <c r="BF1413" s="37" t="str">
        <f>IFERROR(VLOOKUP(Data_Power_app[[#This Row],[PRO ODER]],'Result'!H:J,3,0),"")</f>
        <v>LAMINATION 2</v>
      </c>
      <c r="BG1413" s="11" t="str">
        <f>IFERROR(VLOOKUP(Data_Power_app[[#This Row],[PRO ODER]]&amp;"LAM",'Real Time'!A:E,4,0),"")</f>
        <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1512</v>
      </c>
      <c r="B1414" s="37" t="s">
        <v>14694</v>
      </c>
      <c r="C1414" s="37" t="s">
        <v>14695</v>
      </c>
      <c r="D1414" s="37" t="s">
        <v>84</v>
      </c>
      <c r="E1414" s="37" t="s">
        <v>200</v>
      </c>
      <c r="F1414" s="37" t="s">
        <v>72</v>
      </c>
      <c r="G1414" s="37">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115</v>
      </c>
      <c r="AH1414" s="37" t="s">
        <v>346</v>
      </c>
      <c r="AI1414" s="37" t="s">
        <v>5771</v>
      </c>
      <c r="AJ1414" s="37" t="s">
        <v>74</v>
      </c>
      <c r="AK1414" s="37" t="s">
        <v>65</v>
      </c>
      <c r="AL1414" s="37" t="s">
        <v>162</v>
      </c>
      <c r="AM1414" s="37" t="s">
        <v>163</v>
      </c>
      <c r="AN1414" s="37">
        <v>0.13732</v>
      </c>
      <c r="AO1414" s="37" t="s">
        <v>91</v>
      </c>
      <c r="AP1414" s="37" t="s">
        <v>92</v>
      </c>
      <c r="AQ1414" s="37">
        <v>0.13732</v>
      </c>
      <c r="AR1414" s="37" t="s">
        <v>68</v>
      </c>
      <c r="AS1414" s="37"/>
      <c r="AT1414" s="37"/>
      <c r="AU1414" s="37" t="s">
        <v>5772</v>
      </c>
      <c r="AV1414" s="37" t="s">
        <v>5773</v>
      </c>
      <c r="AW1414" s="37">
        <v>0.25531999999999999</v>
      </c>
      <c r="AX1414" s="37" t="s">
        <v>5774</v>
      </c>
      <c r="AY1414" s="37" t="s">
        <v>5775</v>
      </c>
      <c r="AZ1414" s="3">
        <v>4</v>
      </c>
      <c r="BA1414" s="37" t="s">
        <v>178</v>
      </c>
      <c r="BB1414" s="37">
        <v>4</v>
      </c>
      <c r="BC1414" s="37" t="s">
        <v>60</v>
      </c>
      <c r="BD1414" s="37" t="s">
        <v>60</v>
      </c>
      <c r="BE1414" s="37" t="s">
        <v>5776</v>
      </c>
      <c r="BF1414" s="37" t="str">
        <f>IFERROR(VLOOKUP(Data_Power_app[[#This Row],[PRO ODER]],'Result'!H:J,3,0),"")</f>
        <v>LAMINATION 2</v>
      </c>
      <c r="BG1414" s="11" t="str">
        <f>IFERROR(VLOOKUP(Data_Power_app[[#This Row],[PRO ODER]]&amp;"LAM",'Real Time'!A:E,4,0),"")</f>
        <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1513</v>
      </c>
      <c r="B1415" s="37" t="s">
        <v>14696</v>
      </c>
      <c r="C1415" s="37" t="s">
        <v>14697</v>
      </c>
      <c r="D1415" s="37" t="s">
        <v>84</v>
      </c>
      <c r="E1415" s="37" t="s">
        <v>200</v>
      </c>
      <c r="F1415" s="37" t="s">
        <v>72</v>
      </c>
      <c r="G1415" s="37">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7" t="s">
        <v>115</v>
      </c>
      <c r="AH1415" s="37" t="s">
        <v>346</v>
      </c>
      <c r="AI1415" s="37" t="s">
        <v>5771</v>
      </c>
      <c r="AJ1415" s="37" t="s">
        <v>74</v>
      </c>
      <c r="AK1415" s="37" t="s">
        <v>65</v>
      </c>
      <c r="AL1415" s="37" t="s">
        <v>162</v>
      </c>
      <c r="AM1415" s="37" t="s">
        <v>163</v>
      </c>
      <c r="AN1415" s="37">
        <v>0.20598</v>
      </c>
      <c r="AO1415" s="37" t="s">
        <v>91</v>
      </c>
      <c r="AP1415" s="37" t="s">
        <v>92</v>
      </c>
      <c r="AQ1415" s="37">
        <v>0.20598</v>
      </c>
      <c r="AR1415" s="37" t="s">
        <v>68</v>
      </c>
      <c r="AS1415" s="37"/>
      <c r="AT1415" s="37"/>
      <c r="AU1415" s="37" t="s">
        <v>5772</v>
      </c>
      <c r="AV1415" s="37" t="s">
        <v>5773</v>
      </c>
      <c r="AW1415" s="37">
        <v>0.38296999999999998</v>
      </c>
      <c r="AX1415" s="37" t="s">
        <v>5774</v>
      </c>
      <c r="AY1415" s="37" t="s">
        <v>5775</v>
      </c>
      <c r="AZ1415" s="3">
        <v>6</v>
      </c>
      <c r="BA1415" s="37" t="s">
        <v>178</v>
      </c>
      <c r="BB1415" s="37">
        <v>6</v>
      </c>
      <c r="BC1415" s="37" t="s">
        <v>60</v>
      </c>
      <c r="BD1415" s="37" t="s">
        <v>60</v>
      </c>
      <c r="BE1415" s="37" t="s">
        <v>5776</v>
      </c>
      <c r="BF1415" s="37" t="str">
        <f>IFERROR(VLOOKUP(Data_Power_app[[#This Row],[PRO ODER]],'Result'!H:J,3,0),"")</f>
        <v>LAMINATION 2</v>
      </c>
      <c r="BG1415" s="11" t="str">
        <f>IFERROR(VLOOKUP(Data_Power_app[[#This Row],[PRO ODER]]&amp;"LAM",'Real Time'!A:E,4,0),"")</f>
        <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1514</v>
      </c>
      <c r="B1416" s="37" t="s">
        <v>14698</v>
      </c>
      <c r="C1416" s="37" t="s">
        <v>14699</v>
      </c>
      <c r="D1416" s="37" t="s">
        <v>84</v>
      </c>
      <c r="E1416" s="37" t="s">
        <v>200</v>
      </c>
      <c r="F1416" s="37" t="s">
        <v>72</v>
      </c>
      <c r="G1416" s="37">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7" t="s">
        <v>115</v>
      </c>
      <c r="AH1416" s="37" t="s">
        <v>346</v>
      </c>
      <c r="AI1416" s="37" t="s">
        <v>5771</v>
      </c>
      <c r="AJ1416" s="37" t="s">
        <v>74</v>
      </c>
      <c r="AK1416" s="37" t="s">
        <v>65</v>
      </c>
      <c r="AL1416" s="37" t="s">
        <v>162</v>
      </c>
      <c r="AM1416" s="37" t="s">
        <v>163</v>
      </c>
      <c r="AN1416" s="37">
        <v>0.82979000000000003</v>
      </c>
      <c r="AO1416" s="37" t="s">
        <v>91</v>
      </c>
      <c r="AP1416" s="37" t="s">
        <v>92</v>
      </c>
      <c r="AQ1416" s="37">
        <v>0.82979000000000003</v>
      </c>
      <c r="AR1416" s="37" t="s">
        <v>68</v>
      </c>
      <c r="AS1416" s="37"/>
      <c r="AT1416" s="37"/>
      <c r="AU1416" s="37" t="s">
        <v>5772</v>
      </c>
      <c r="AV1416" s="37" t="s">
        <v>5773</v>
      </c>
      <c r="AW1416" s="37">
        <v>1.5424899999999999</v>
      </c>
      <c r="AX1416" s="37" t="s">
        <v>5774</v>
      </c>
      <c r="AY1416" s="37" t="s">
        <v>5775</v>
      </c>
      <c r="AZ1416" s="3">
        <v>29</v>
      </c>
      <c r="BA1416" s="37" t="s">
        <v>178</v>
      </c>
      <c r="BB1416" s="37">
        <v>29</v>
      </c>
      <c r="BC1416" s="37" t="s">
        <v>60</v>
      </c>
      <c r="BD1416" s="37" t="s">
        <v>60</v>
      </c>
      <c r="BE1416" s="37" t="s">
        <v>5776</v>
      </c>
      <c r="BF1416" s="37" t="str">
        <f>IFERROR(VLOOKUP(Data_Power_app[[#This Row],[PRO ODER]],'Result'!H:J,3,0),"")</f>
        <v>LAMINATION 2</v>
      </c>
      <c r="BG1416" s="11" t="str">
        <f>IFERROR(VLOOKUP(Data_Power_app[[#This Row],[PRO ODER]]&amp;"LAM",'Real Time'!A:E,4,0),"")</f>
        <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1515</v>
      </c>
      <c r="B1417" s="37" t="s">
        <v>14700</v>
      </c>
      <c r="C1417" s="37" t="s">
        <v>14701</v>
      </c>
      <c r="D1417" s="37" t="s">
        <v>84</v>
      </c>
      <c r="E1417" s="37" t="s">
        <v>200</v>
      </c>
      <c r="F1417" s="37" t="s">
        <v>72</v>
      </c>
      <c r="G1417" s="37">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7" t="s">
        <v>115</v>
      </c>
      <c r="AH1417" s="37" t="s">
        <v>346</v>
      </c>
      <c r="AI1417" s="37" t="s">
        <v>5771</v>
      </c>
      <c r="AJ1417" s="37" t="s">
        <v>74</v>
      </c>
      <c r="AK1417" s="37" t="s">
        <v>65</v>
      </c>
      <c r="AL1417" s="37" t="s">
        <v>162</v>
      </c>
      <c r="AM1417" s="37" t="s">
        <v>163</v>
      </c>
      <c r="AN1417" s="37">
        <v>1.1445399999999999</v>
      </c>
      <c r="AO1417" s="37" t="s">
        <v>91</v>
      </c>
      <c r="AP1417" s="37" t="s">
        <v>92</v>
      </c>
      <c r="AQ1417" s="37">
        <v>1.1445399999999999</v>
      </c>
      <c r="AR1417" s="37" t="s">
        <v>68</v>
      </c>
      <c r="AS1417" s="37"/>
      <c r="AT1417" s="37"/>
      <c r="AU1417" s="37" t="s">
        <v>5772</v>
      </c>
      <c r="AV1417" s="37" t="s">
        <v>5773</v>
      </c>
      <c r="AW1417" s="37">
        <v>2.12757</v>
      </c>
      <c r="AX1417" s="37" t="s">
        <v>5774</v>
      </c>
      <c r="AY1417" s="37" t="s">
        <v>5775</v>
      </c>
      <c r="AZ1417" s="3">
        <v>40</v>
      </c>
      <c r="BA1417" s="37" t="s">
        <v>178</v>
      </c>
      <c r="BB1417" s="37">
        <v>40</v>
      </c>
      <c r="BC1417" s="37" t="s">
        <v>60</v>
      </c>
      <c r="BD1417" s="37" t="s">
        <v>60</v>
      </c>
      <c r="BE1417" s="37" t="s">
        <v>5776</v>
      </c>
      <c r="BF1417" s="37" t="str">
        <f>IFERROR(VLOOKUP(Data_Power_app[[#This Row],[PRO ODER]],'Result'!H:J,3,0),"")</f>
        <v>LAMINATION 2</v>
      </c>
      <c r="BG1417" s="11" t="str">
        <f>IFERROR(VLOOKUP(Data_Power_app[[#This Row],[PRO ODER]]&amp;"LAM",'Real Time'!A:E,4,0),"")</f>
        <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1516</v>
      </c>
      <c r="B1418" s="37" t="s">
        <v>14702</v>
      </c>
      <c r="C1418" s="37" t="s">
        <v>14703</v>
      </c>
      <c r="D1418" s="37" t="s">
        <v>84</v>
      </c>
      <c r="E1418" s="37" t="s">
        <v>200</v>
      </c>
      <c r="F1418" s="37" t="s">
        <v>72</v>
      </c>
      <c r="G1418" s="37">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7" t="s">
        <v>115</v>
      </c>
      <c r="AH1418" s="37" t="s">
        <v>346</v>
      </c>
      <c r="AI1418" s="37" t="s">
        <v>5771</v>
      </c>
      <c r="AJ1418" s="37" t="s">
        <v>74</v>
      </c>
      <c r="AK1418" s="37" t="s">
        <v>65</v>
      </c>
      <c r="AL1418" s="37" t="s">
        <v>162</v>
      </c>
      <c r="AM1418" s="37" t="s">
        <v>163</v>
      </c>
      <c r="AN1418" s="37">
        <v>2.8899499999999998</v>
      </c>
      <c r="AO1418" s="37" t="s">
        <v>91</v>
      </c>
      <c r="AP1418" s="37" t="s">
        <v>92</v>
      </c>
      <c r="AQ1418" s="37">
        <v>2.8899499999999998</v>
      </c>
      <c r="AR1418" s="37" t="s">
        <v>68</v>
      </c>
      <c r="AS1418" s="37"/>
      <c r="AT1418" s="37"/>
      <c r="AU1418" s="37" t="s">
        <v>5772</v>
      </c>
      <c r="AV1418" s="37" t="s">
        <v>5773</v>
      </c>
      <c r="AW1418" s="37">
        <v>5.3721100000000002</v>
      </c>
      <c r="AX1418" s="37" t="s">
        <v>5774</v>
      </c>
      <c r="AY1418" s="37" t="s">
        <v>5775</v>
      </c>
      <c r="AZ1418" s="3">
        <v>101</v>
      </c>
      <c r="BA1418" s="37" t="s">
        <v>178</v>
      </c>
      <c r="BB1418" s="37">
        <v>101</v>
      </c>
      <c r="BC1418" s="37" t="s">
        <v>60</v>
      </c>
      <c r="BD1418" s="37" t="s">
        <v>60</v>
      </c>
      <c r="BE1418" s="37" t="s">
        <v>5776</v>
      </c>
      <c r="BF1418" s="37" t="str">
        <f>IFERROR(VLOOKUP(Data_Power_app[[#This Row],[PRO ODER]],'Result'!H:J,3,0),"")</f>
        <v>LAMINATION 2</v>
      </c>
      <c r="BG1418" s="11" t="str">
        <f>IFERROR(VLOOKUP(Data_Power_app[[#This Row],[PRO ODER]]&amp;"LAM",'Real Time'!A:E,4,0),"")</f>
        <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1517</v>
      </c>
      <c r="B1419" s="37" t="s">
        <v>14704</v>
      </c>
      <c r="C1419" s="37" t="s">
        <v>14705</v>
      </c>
      <c r="D1419" s="37" t="s">
        <v>84</v>
      </c>
      <c r="E1419" s="37" t="s">
        <v>200</v>
      </c>
      <c r="F1419" s="37" t="s">
        <v>72</v>
      </c>
      <c r="G1419" s="37">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7" t="s">
        <v>115</v>
      </c>
      <c r="AH1419" s="37" t="s">
        <v>346</v>
      </c>
      <c r="AI1419" s="37" t="s">
        <v>5771</v>
      </c>
      <c r="AJ1419" s="37" t="s">
        <v>74</v>
      </c>
      <c r="AK1419" s="37" t="s">
        <v>65</v>
      </c>
      <c r="AL1419" s="37" t="s">
        <v>162</v>
      </c>
      <c r="AM1419" s="37" t="s">
        <v>163</v>
      </c>
      <c r="AN1419" s="37">
        <v>4.2782900000000001</v>
      </c>
      <c r="AO1419" s="37" t="s">
        <v>91</v>
      </c>
      <c r="AP1419" s="37" t="s">
        <v>92</v>
      </c>
      <c r="AQ1419" s="37">
        <v>4.2782900000000001</v>
      </c>
      <c r="AR1419" s="37" t="s">
        <v>68</v>
      </c>
      <c r="AS1419" s="37"/>
      <c r="AT1419" s="37"/>
      <c r="AU1419" s="37" t="s">
        <v>5772</v>
      </c>
      <c r="AV1419" s="37" t="s">
        <v>5773</v>
      </c>
      <c r="AW1419" s="37">
        <v>7.9542200000000003</v>
      </c>
      <c r="AX1419" s="37" t="s">
        <v>5774</v>
      </c>
      <c r="AY1419" s="37" t="s">
        <v>5775</v>
      </c>
      <c r="AZ1419" s="3">
        <v>162</v>
      </c>
      <c r="BA1419" s="37" t="s">
        <v>178</v>
      </c>
      <c r="BB1419" s="37">
        <v>162</v>
      </c>
      <c r="BC1419" s="37" t="s">
        <v>60</v>
      </c>
      <c r="BD1419" s="37" t="s">
        <v>60</v>
      </c>
      <c r="BE1419" s="37" t="s">
        <v>5776</v>
      </c>
      <c r="BF1419" s="37" t="str">
        <f>IFERROR(VLOOKUP(Data_Power_app[[#This Row],[PRO ODER]],'Result'!H:J,3,0),"")</f>
        <v>LAMINATION 2</v>
      </c>
      <c r="BG1419" s="11" t="str">
        <f>IFERROR(VLOOKUP(Data_Power_app[[#This Row],[PRO ODER]]&amp;"LAM",'Real Time'!A:E,4,0),"")</f>
        <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1518</v>
      </c>
      <c r="B1420" s="37" t="s">
        <v>14706</v>
      </c>
      <c r="C1420" s="37" t="s">
        <v>14707</v>
      </c>
      <c r="D1420" s="37" t="s">
        <v>84</v>
      </c>
      <c r="E1420" s="37" t="s">
        <v>200</v>
      </c>
      <c r="F1420" s="37" t="s">
        <v>72</v>
      </c>
      <c r="G1420" s="37">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7" t="s">
        <v>115</v>
      </c>
      <c r="AH1420" s="37" t="s">
        <v>346</v>
      </c>
      <c r="AI1420" s="37" t="s">
        <v>5771</v>
      </c>
      <c r="AJ1420" s="37" t="s">
        <v>74</v>
      </c>
      <c r="AK1420" s="37" t="s">
        <v>65</v>
      </c>
      <c r="AL1420" s="37" t="s">
        <v>162</v>
      </c>
      <c r="AM1420" s="37" t="s">
        <v>163</v>
      </c>
      <c r="AN1420" s="37">
        <v>4.8592899999999997</v>
      </c>
      <c r="AO1420" s="37" t="s">
        <v>91</v>
      </c>
      <c r="AP1420" s="37" t="s">
        <v>92</v>
      </c>
      <c r="AQ1420" s="37">
        <v>4.8592899999999997</v>
      </c>
      <c r="AR1420" s="37" t="s">
        <v>68</v>
      </c>
      <c r="AS1420" s="37"/>
      <c r="AT1420" s="37"/>
      <c r="AU1420" s="37" t="s">
        <v>5772</v>
      </c>
      <c r="AV1420" s="37" t="s">
        <v>5773</v>
      </c>
      <c r="AW1420" s="37">
        <v>9.0344200000000008</v>
      </c>
      <c r="AX1420" s="37" t="s">
        <v>5774</v>
      </c>
      <c r="AY1420" s="37" t="s">
        <v>5775</v>
      </c>
      <c r="AZ1420" s="3">
        <v>184</v>
      </c>
      <c r="BA1420" s="37" t="s">
        <v>178</v>
      </c>
      <c r="BB1420" s="37">
        <v>184</v>
      </c>
      <c r="BC1420" s="37" t="s">
        <v>60</v>
      </c>
      <c r="BD1420" s="37" t="s">
        <v>60</v>
      </c>
      <c r="BE1420" s="37" t="s">
        <v>5776</v>
      </c>
      <c r="BF1420" s="37" t="str">
        <f>IFERROR(VLOOKUP(Data_Power_app[[#This Row],[PRO ODER]],'Result'!H:J,3,0),"")</f>
        <v>LAMINATION 2</v>
      </c>
      <c r="BG1420" s="11" t="str">
        <f>IFERROR(VLOOKUP(Data_Power_app[[#This Row],[PRO ODER]]&amp;"LAM",'Real Time'!A:E,4,0),"")</f>
        <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1519</v>
      </c>
      <c r="B1421" s="37" t="s">
        <v>14708</v>
      </c>
      <c r="C1421" s="37" t="s">
        <v>14709</v>
      </c>
      <c r="D1421" s="37" t="s">
        <v>84</v>
      </c>
      <c r="E1421" s="37" t="s">
        <v>200</v>
      </c>
      <c r="F1421" s="37" t="s">
        <v>72</v>
      </c>
      <c r="G1421" s="37">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7" t="s">
        <v>115</v>
      </c>
      <c r="AH1421" s="37" t="s">
        <v>346</v>
      </c>
      <c r="AI1421" s="37" t="s">
        <v>5771</v>
      </c>
      <c r="AJ1421" s="37" t="s">
        <v>74</v>
      </c>
      <c r="AK1421" s="37" t="s">
        <v>65</v>
      </c>
      <c r="AL1421" s="37" t="s">
        <v>162</v>
      </c>
      <c r="AM1421" s="37" t="s">
        <v>163</v>
      </c>
      <c r="AN1421" s="37">
        <v>2.7993800000000002</v>
      </c>
      <c r="AO1421" s="37" t="s">
        <v>91</v>
      </c>
      <c r="AP1421" s="37" t="s">
        <v>92</v>
      </c>
      <c r="AQ1421" s="37">
        <v>2.7993800000000002</v>
      </c>
      <c r="AR1421" s="37" t="s">
        <v>68</v>
      </c>
      <c r="AS1421" s="37"/>
      <c r="AT1421" s="37"/>
      <c r="AU1421" s="37" t="s">
        <v>5772</v>
      </c>
      <c r="AV1421" s="37" t="s">
        <v>5773</v>
      </c>
      <c r="AW1421" s="37">
        <v>5.2046099999999997</v>
      </c>
      <c r="AX1421" s="37" t="s">
        <v>5774</v>
      </c>
      <c r="AY1421" s="37" t="s">
        <v>5775</v>
      </c>
      <c r="AZ1421" s="3">
        <v>106</v>
      </c>
      <c r="BA1421" s="37" t="s">
        <v>178</v>
      </c>
      <c r="BB1421" s="37">
        <v>106</v>
      </c>
      <c r="BC1421" s="37" t="s">
        <v>60</v>
      </c>
      <c r="BD1421" s="37" t="s">
        <v>60</v>
      </c>
      <c r="BE1421" s="37" t="s">
        <v>5776</v>
      </c>
      <c r="BF1421" s="37" t="str">
        <f>IFERROR(VLOOKUP(Data_Power_app[[#This Row],[PRO ODER]],'Result'!H:J,3,0),"")</f>
        <v>LAMINATION 2</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1520</v>
      </c>
      <c r="B1422" s="37" t="s">
        <v>14710</v>
      </c>
      <c r="C1422" s="37" t="s">
        <v>14711</v>
      </c>
      <c r="D1422" s="37" t="s">
        <v>84</v>
      </c>
      <c r="E1422" s="37" t="s">
        <v>200</v>
      </c>
      <c r="F1422" s="37" t="s">
        <v>72</v>
      </c>
      <c r="G1422" s="37">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7" t="s">
        <v>115</v>
      </c>
      <c r="AH1422" s="37" t="s">
        <v>346</v>
      </c>
      <c r="AI1422" s="37" t="s">
        <v>5771</v>
      </c>
      <c r="AJ1422" s="37" t="s">
        <v>74</v>
      </c>
      <c r="AK1422" s="37" t="s">
        <v>65</v>
      </c>
      <c r="AL1422" s="37" t="s">
        <v>162</v>
      </c>
      <c r="AM1422" s="37" t="s">
        <v>163</v>
      </c>
      <c r="AN1422" s="37">
        <v>1.0414099999999999</v>
      </c>
      <c r="AO1422" s="37" t="s">
        <v>91</v>
      </c>
      <c r="AP1422" s="37" t="s">
        <v>92</v>
      </c>
      <c r="AQ1422" s="37">
        <v>1.0414099999999999</v>
      </c>
      <c r="AR1422" s="37" t="s">
        <v>68</v>
      </c>
      <c r="AS1422" s="37"/>
      <c r="AT1422" s="37"/>
      <c r="AU1422" s="37" t="s">
        <v>5772</v>
      </c>
      <c r="AV1422" s="37" t="s">
        <v>5773</v>
      </c>
      <c r="AW1422" s="37">
        <v>1.9359500000000001</v>
      </c>
      <c r="AX1422" s="37" t="s">
        <v>5774</v>
      </c>
      <c r="AY1422" s="37" t="s">
        <v>5775</v>
      </c>
      <c r="AZ1422" s="3">
        <v>46</v>
      </c>
      <c r="BA1422" s="37" t="s">
        <v>178</v>
      </c>
      <c r="BB1422" s="37">
        <v>46</v>
      </c>
      <c r="BC1422" s="37" t="s">
        <v>60</v>
      </c>
      <c r="BD1422" s="37" t="s">
        <v>60</v>
      </c>
      <c r="BE1422" s="37" t="s">
        <v>5776</v>
      </c>
      <c r="BF1422" s="37" t="str">
        <f>IFERROR(VLOOKUP(Data_Power_app[[#This Row],[PRO ODER]],'Result'!H:J,3,0),"")</f>
        <v>LAMINATION 2</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1521</v>
      </c>
      <c r="B1423" s="37" t="s">
        <v>14712</v>
      </c>
      <c r="C1423" s="37" t="s">
        <v>14713</v>
      </c>
      <c r="D1423" s="37" t="s">
        <v>84</v>
      </c>
      <c r="E1423" s="37" t="s">
        <v>200</v>
      </c>
      <c r="F1423" s="37" t="s">
        <v>72</v>
      </c>
      <c r="G1423" s="37">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7" t="s">
        <v>115</v>
      </c>
      <c r="AH1423" s="37" t="s">
        <v>346</v>
      </c>
      <c r="AI1423" s="37" t="s">
        <v>5771</v>
      </c>
      <c r="AJ1423" s="37" t="s">
        <v>74</v>
      </c>
      <c r="AK1423" s="37" t="s">
        <v>65</v>
      </c>
      <c r="AL1423" s="37" t="s">
        <v>162</v>
      </c>
      <c r="AM1423" s="37" t="s">
        <v>163</v>
      </c>
      <c r="AN1423" s="37">
        <v>2.861E-2</v>
      </c>
      <c r="AO1423" s="37" t="s">
        <v>91</v>
      </c>
      <c r="AP1423" s="37" t="s">
        <v>92</v>
      </c>
      <c r="AQ1423" s="37">
        <v>2.861E-2</v>
      </c>
      <c r="AR1423" s="37" t="s">
        <v>68</v>
      </c>
      <c r="AS1423" s="37"/>
      <c r="AT1423" s="37"/>
      <c r="AU1423" s="37" t="s">
        <v>5772</v>
      </c>
      <c r="AV1423" s="37" t="s">
        <v>5773</v>
      </c>
      <c r="AW1423" s="37">
        <v>5.3190000000000001E-2</v>
      </c>
      <c r="AX1423" s="37" t="s">
        <v>5774</v>
      </c>
      <c r="AY1423" s="37" t="s">
        <v>5775</v>
      </c>
      <c r="AZ1423" s="3">
        <v>1</v>
      </c>
      <c r="BA1423" s="37" t="s">
        <v>178</v>
      </c>
      <c r="BB1423" s="37">
        <v>1</v>
      </c>
      <c r="BC1423" s="37" t="s">
        <v>60</v>
      </c>
      <c r="BD1423" s="37" t="s">
        <v>60</v>
      </c>
      <c r="BE1423" s="37" t="s">
        <v>5776</v>
      </c>
      <c r="BF1423" s="37" t="str">
        <f>IFERROR(VLOOKUP(Data_Power_app[[#This Row],[PRO ODER]],'Result'!H:J,3,0),"")</f>
        <v>LAMINATION 2</v>
      </c>
      <c r="BG1423" s="11"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1522</v>
      </c>
      <c r="B1424" s="37" t="s">
        <v>14074</v>
      </c>
      <c r="C1424" s="37" t="s">
        <v>14075</v>
      </c>
      <c r="D1424" s="37" t="s">
        <v>84</v>
      </c>
      <c r="E1424" s="37" t="s">
        <v>142</v>
      </c>
      <c r="F1424" s="37" t="s">
        <v>72</v>
      </c>
      <c r="G1424" s="37">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7" t="s">
        <v>115</v>
      </c>
      <c r="AH1424" s="37" t="s">
        <v>433</v>
      </c>
      <c r="AI1424" s="37" t="s">
        <v>14076</v>
      </c>
      <c r="AJ1424" s="37" t="s">
        <v>74</v>
      </c>
      <c r="AK1424" s="37" t="s">
        <v>98</v>
      </c>
      <c r="AL1424" s="37" t="s">
        <v>140</v>
      </c>
      <c r="AM1424" s="37" t="s">
        <v>141</v>
      </c>
      <c r="AN1424" s="37">
        <v>144.59699000000001</v>
      </c>
      <c r="AO1424" s="37" t="s">
        <v>68</v>
      </c>
      <c r="AP1424" s="37"/>
      <c r="AQ1424" s="37"/>
      <c r="AR1424" s="37" t="s">
        <v>68</v>
      </c>
      <c r="AS1424" s="37"/>
      <c r="AT1424" s="37"/>
      <c r="AU1424" s="37" t="s">
        <v>215</v>
      </c>
      <c r="AV1424" s="37" t="s">
        <v>216</v>
      </c>
      <c r="AW1424" s="37">
        <v>316.22987999999998</v>
      </c>
      <c r="AX1424" s="37" t="s">
        <v>14077</v>
      </c>
      <c r="AY1424" s="37" t="s">
        <v>1352</v>
      </c>
      <c r="AZ1424" s="3">
        <v>5070</v>
      </c>
      <c r="BA1424" s="37" t="s">
        <v>178</v>
      </c>
      <c r="BB1424" s="37">
        <v>5100</v>
      </c>
      <c r="BC1424" s="37" t="s">
        <v>60</v>
      </c>
      <c r="BD1424" s="37" t="s">
        <v>60</v>
      </c>
      <c r="BE1424" s="37" t="s">
        <v>434</v>
      </c>
      <c r="BF1424" s="37" t="str">
        <f>IFERROR(VLOOKUP(Data_Power_app[[#This Row],[PRO ODER]],'Result'!H:J,3,0),"")</f>
        <v>LAMINATION 3</v>
      </c>
      <c r="BG1424" s="11"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1523</v>
      </c>
      <c r="B1425" s="37" t="s">
        <v>14078</v>
      </c>
      <c r="C1425" s="37" t="s">
        <v>14079</v>
      </c>
      <c r="D1425" s="37" t="s">
        <v>84</v>
      </c>
      <c r="E1425" s="37" t="s">
        <v>142</v>
      </c>
      <c r="F1425" s="37" t="s">
        <v>72</v>
      </c>
      <c r="G1425" s="37">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7" t="s">
        <v>115</v>
      </c>
      <c r="AH1425" s="37" t="s">
        <v>131</v>
      </c>
      <c r="AI1425" s="37" t="s">
        <v>14080</v>
      </c>
      <c r="AJ1425" s="37" t="s">
        <v>74</v>
      </c>
      <c r="AK1425" s="37" t="s">
        <v>65</v>
      </c>
      <c r="AL1425" s="37" t="s">
        <v>132</v>
      </c>
      <c r="AM1425" s="37" t="s">
        <v>133</v>
      </c>
      <c r="AN1425" s="37">
        <v>89.590199999999996</v>
      </c>
      <c r="AO1425" s="37" t="s">
        <v>68</v>
      </c>
      <c r="AP1425" s="37"/>
      <c r="AQ1425" s="37"/>
      <c r="AR1425" s="37" t="s">
        <v>68</v>
      </c>
      <c r="AS1425" s="37"/>
      <c r="AT1425" s="37"/>
      <c r="AU1425" s="37" t="s">
        <v>259</v>
      </c>
      <c r="AV1425" s="37" t="s">
        <v>260</v>
      </c>
      <c r="AW1425" s="37">
        <v>195.89355</v>
      </c>
      <c r="AX1425" s="37" t="s">
        <v>14081</v>
      </c>
      <c r="AY1425" s="37" t="s">
        <v>14082</v>
      </c>
      <c r="AZ1425" s="3">
        <v>3474</v>
      </c>
      <c r="BA1425" s="37" t="s">
        <v>60</v>
      </c>
      <c r="BB1425" s="37">
        <v>4800</v>
      </c>
      <c r="BC1425" s="37" t="s">
        <v>60</v>
      </c>
      <c r="BD1425" s="37" t="s">
        <v>60</v>
      </c>
      <c r="BE1425" s="37" t="s">
        <v>60</v>
      </c>
      <c r="BF1425" s="37" t="str">
        <f>IFERROR(VLOOKUP(Data_Power_app[[#This Row],[PRO ODER]],'Result'!H:J,3,0),"")</f>
        <v>LAMINATION 4</v>
      </c>
      <c r="BG1425" s="11"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1524</v>
      </c>
      <c r="B1426" s="37" t="s">
        <v>12125</v>
      </c>
      <c r="C1426" s="37" t="s">
        <v>12126</v>
      </c>
      <c r="D1426" s="37" t="s">
        <v>84</v>
      </c>
      <c r="E1426" s="37" t="s">
        <v>142</v>
      </c>
      <c r="F1426" s="37" t="s">
        <v>72</v>
      </c>
      <c r="G1426" s="37">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7" t="s">
        <v>130</v>
      </c>
      <c r="AH1426" s="37" t="s">
        <v>433</v>
      </c>
      <c r="AI1426" s="37" t="s">
        <v>11718</v>
      </c>
      <c r="AJ1426" s="37" t="s">
        <v>74</v>
      </c>
      <c r="AK1426" s="37" t="s">
        <v>98</v>
      </c>
      <c r="AL1426" s="37" t="s">
        <v>140</v>
      </c>
      <c r="AM1426" s="37" t="s">
        <v>141</v>
      </c>
      <c r="AN1426" s="37">
        <v>267.01524999999998</v>
      </c>
      <c r="AO1426" s="37" t="s">
        <v>68</v>
      </c>
      <c r="AP1426" s="37"/>
      <c r="AQ1426" s="37"/>
      <c r="AR1426" s="37" t="s">
        <v>68</v>
      </c>
      <c r="AS1426" s="37"/>
      <c r="AT1426" s="37"/>
      <c r="AU1426" s="37" t="s">
        <v>11719</v>
      </c>
      <c r="AV1426" s="37" t="s">
        <v>11720</v>
      </c>
      <c r="AW1426" s="37">
        <v>583.93327999999997</v>
      </c>
      <c r="AX1426" s="37" t="s">
        <v>11721</v>
      </c>
      <c r="AY1426" s="37" t="s">
        <v>11722</v>
      </c>
      <c r="AZ1426" s="3">
        <v>9907</v>
      </c>
      <c r="BA1426" s="37" t="s">
        <v>178</v>
      </c>
      <c r="BB1426" s="37">
        <v>10200</v>
      </c>
      <c r="BC1426" s="37" t="s">
        <v>60</v>
      </c>
      <c r="BD1426" s="37" t="s">
        <v>60</v>
      </c>
      <c r="BE1426" s="37" t="s">
        <v>434</v>
      </c>
      <c r="BF1426" s="37" t="str">
        <f>IFERROR(VLOOKUP(Data_Power_app[[#This Row],[PRO ODER]],'Result'!H:J,3,0),"")</f>
        <v/>
      </c>
      <c r="BG1426" s="11" t="str">
        <f>IFERROR(VLOOKUP(Data_Power_app[[#This Row],[PRO ODER]]&amp;"LAM",'Real Time'!A:E,4,0),"")</f>
        <v>ML-03</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7" t="str">
        <f>IFERROR(VLOOKUP(Data_Power_app[[#This Row],[PRO ODER]],'Xuất-Delay-SLT'!B:C,2,0),"")</f>
        <v/>
      </c>
      <c r="BJ1426" s="37" t="str">
        <f>IFERROR(VLOOKUP(Data_Power_app[[#This Row],[PRO ODER]],'Plan Lean DC'!A:C,3,0),"")</f>
        <v>Line 7</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1525</v>
      </c>
      <c r="B1427" s="37" t="s">
        <v>15953</v>
      </c>
      <c r="C1427" s="37" t="s">
        <v>15954</v>
      </c>
      <c r="D1427" s="37" t="s">
        <v>864</v>
      </c>
      <c r="E1427" s="37" t="s">
        <v>930</v>
      </c>
      <c r="F1427" s="37" t="s">
        <v>72</v>
      </c>
      <c r="G1427" s="37">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7" t="s">
        <v>130</v>
      </c>
      <c r="AH1427" s="37" t="s">
        <v>5093</v>
      </c>
      <c r="AI1427" s="37" t="s">
        <v>5094</v>
      </c>
      <c r="AJ1427" s="37" t="s">
        <v>74</v>
      </c>
      <c r="AK1427" s="37" t="s">
        <v>152</v>
      </c>
      <c r="AL1427" s="37" t="s">
        <v>469</v>
      </c>
      <c r="AM1427" s="37" t="s">
        <v>470</v>
      </c>
      <c r="AN1427" s="37">
        <v>6.7349999999999993E-2</v>
      </c>
      <c r="AO1427" s="37" t="s">
        <v>68</v>
      </c>
      <c r="AP1427" s="37"/>
      <c r="AQ1427" s="37"/>
      <c r="AR1427" s="37" t="s">
        <v>68</v>
      </c>
      <c r="AS1427" s="37"/>
      <c r="AT1427" s="37"/>
      <c r="AU1427" s="37" t="s">
        <v>68</v>
      </c>
      <c r="AV1427" s="37"/>
      <c r="AW1427" s="37"/>
      <c r="AX1427" s="37" t="s">
        <v>68</v>
      </c>
      <c r="AY1427" s="37" t="s">
        <v>68</v>
      </c>
      <c r="AZ1427" s="3" t="s">
        <v>68</v>
      </c>
      <c r="BA1427" s="37" t="s">
        <v>60</v>
      </c>
      <c r="BB1427" s="37">
        <v>4</v>
      </c>
      <c r="BC1427" s="37" t="s">
        <v>60</v>
      </c>
      <c r="BD1427" s="37" t="s">
        <v>60</v>
      </c>
      <c r="BE1427" s="37" t="s">
        <v>60</v>
      </c>
      <c r="BF1427" s="37" t="str">
        <f>IFERROR(VLOOKUP(Data_Power_app[[#This Row],[PRO ODER]],'Result'!H:J,3,0),"")</f>
        <v/>
      </c>
      <c r="BG1427" s="11" t="str">
        <f>IFERROR(VLOOKUP(Data_Power_app[[#This Row],[PRO ODER]]&amp;"LAM",'Real Time'!A:E,4,0),"")</f>
        <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1526</v>
      </c>
      <c r="B1428" s="37" t="s">
        <v>11728</v>
      </c>
      <c r="C1428" s="37" t="s">
        <v>9095</v>
      </c>
      <c r="D1428" s="37" t="s">
        <v>93</v>
      </c>
      <c r="E1428" s="37" t="s">
        <v>467</v>
      </c>
      <c r="F1428" s="37" t="s">
        <v>72</v>
      </c>
      <c r="G1428" s="37">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7" t="s">
        <v>900</v>
      </c>
      <c r="AH1428" s="37" t="s">
        <v>468</v>
      </c>
      <c r="AI1428" s="37" t="s">
        <v>13768</v>
      </c>
      <c r="AJ1428" s="37" t="s">
        <v>74</v>
      </c>
      <c r="AK1428" s="37" t="s">
        <v>98</v>
      </c>
      <c r="AL1428" s="37" t="s">
        <v>469</v>
      </c>
      <c r="AM1428" s="37" t="s">
        <v>470</v>
      </c>
      <c r="AN1428" s="37">
        <v>1.19303</v>
      </c>
      <c r="AO1428" s="37" t="s">
        <v>68</v>
      </c>
      <c r="AP1428" s="37"/>
      <c r="AQ1428" s="37"/>
      <c r="AR1428" s="37" t="s">
        <v>68</v>
      </c>
      <c r="AS1428" s="37"/>
      <c r="AT1428" s="37"/>
      <c r="AU1428" s="37" t="s">
        <v>389</v>
      </c>
      <c r="AV1428" s="37" t="s">
        <v>390</v>
      </c>
      <c r="AW1428" s="37">
        <v>2.6092599999999999</v>
      </c>
      <c r="AX1428" s="37" t="s">
        <v>13769</v>
      </c>
      <c r="AY1428" s="37" t="s">
        <v>13770</v>
      </c>
      <c r="AZ1428" s="3">
        <v>45</v>
      </c>
      <c r="BA1428" s="37" t="s">
        <v>178</v>
      </c>
      <c r="BB1428" s="37">
        <v>45</v>
      </c>
      <c r="BC1428" s="37" t="s">
        <v>60</v>
      </c>
      <c r="BD1428" s="37" t="s">
        <v>60</v>
      </c>
      <c r="BE1428" s="37" t="s">
        <v>473</v>
      </c>
      <c r="BF1428" s="37" t="str">
        <f>IFERROR(VLOOKUP(Data_Power_app[[#This Row],[PRO ODER]],'Result'!H:J,3,0),"")</f>
        <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1527</v>
      </c>
      <c r="B1429" s="37" t="s">
        <v>4949</v>
      </c>
      <c r="C1429" s="37" t="s">
        <v>4950</v>
      </c>
      <c r="D1429" s="37" t="s">
        <v>237</v>
      </c>
      <c r="E1429" s="37" t="s">
        <v>293</v>
      </c>
      <c r="F1429" s="37" t="s">
        <v>59</v>
      </c>
      <c r="G1429" s="37">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7" t="s">
        <v>760</v>
      </c>
      <c r="AH1429" s="37" t="s">
        <v>239</v>
      </c>
      <c r="AI1429" s="37" t="s">
        <v>1644</v>
      </c>
      <c r="AJ1429" s="37" t="s">
        <v>240</v>
      </c>
      <c r="AK1429" s="37" t="s">
        <v>98</v>
      </c>
      <c r="AL1429" s="37" t="s">
        <v>299</v>
      </c>
      <c r="AM1429" s="37" t="s">
        <v>300</v>
      </c>
      <c r="AN1429" s="37">
        <v>95.854159999999993</v>
      </c>
      <c r="AO1429" s="37" t="s">
        <v>68</v>
      </c>
      <c r="AP1429" s="37"/>
      <c r="AQ1429" s="37"/>
      <c r="AR1429" s="37" t="s">
        <v>68</v>
      </c>
      <c r="AS1429" s="37"/>
      <c r="AT1429" s="37"/>
      <c r="AU1429" s="37" t="s">
        <v>301</v>
      </c>
      <c r="AV1429" s="37" t="s">
        <v>302</v>
      </c>
      <c r="AW1429" s="37">
        <v>419.24491</v>
      </c>
      <c r="AX1429" s="37" t="s">
        <v>575</v>
      </c>
      <c r="AY1429" s="37" t="s">
        <v>551</v>
      </c>
      <c r="AZ1429" s="3">
        <v>4928</v>
      </c>
      <c r="BA1429" s="37" t="s">
        <v>60</v>
      </c>
      <c r="BB1429" s="37">
        <v>4928</v>
      </c>
      <c r="BC1429" s="37" t="s">
        <v>60</v>
      </c>
      <c r="BD1429" s="37" t="s">
        <v>60</v>
      </c>
      <c r="BE1429" s="37" t="s">
        <v>60</v>
      </c>
      <c r="BF1429" s="37" t="str">
        <f>IFERROR(VLOOKUP(Data_Power_app[[#This Row],[PRO ODER]],'Result'!H:J,3,0),"")</f>
        <v/>
      </c>
      <c r="BG1429" s="11" t="str">
        <f>IFERROR(VLOOKUP(Data_Power_app[[#This Row],[PRO ODER]]&amp;"LAM",'Real Time'!A:E,4,0),"")</f>
        <v>ML-06</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7" t="str">
        <f>IFERROR(VLOOKUP(Data_Power_app[[#This Row],[PRO ODER]],'Xuất-Delay-SLT'!B:C,2,0),"")</f>
        <v/>
      </c>
      <c r="BJ1429" s="37" t="str">
        <f>IFERROR(VLOOKUP(Data_Power_app[[#This Row],[PRO ODER]],'Plan Lean DC'!A:C,3,0),"")</f>
        <v/>
      </c>
      <c r="BK1429" s="37" t="str">
        <f>IFERROR(VLOOKUP(Data_Power_app[[#This Row],[PRO ODER]]&amp;"LEAN_IN",'Real Time'!A:D,4,0),"")</f>
        <v>LEANLINE1_2</v>
      </c>
      <c r="BL1429" s="37" t="str" cm="1">
        <f t="array" ref="BL1429">IFERROR(_xlfn.IFS(Data_Power_app[[#This Row],[LEANLINE PLAN]]="","",Data_Power_app[[#This Row],[LEANLINE (REALTIME)]]="","",SEARCH(RIGHT(Data_Power_app[[#This Row],[LEANLINE (REALTIME)]],1),Data_Power_app[[#This Row],[LEANLINE PLAN]],1)&gt;0,"True"),"False")</f>
        <v/>
      </c>
    </row>
    <row r="1430" spans="1:64" x14ac:dyDescent="0.25">
      <c r="A1430" s="34">
        <v>1528</v>
      </c>
      <c r="B1430" s="37" t="s">
        <v>4951</v>
      </c>
      <c r="C1430" s="37" t="s">
        <v>4952</v>
      </c>
      <c r="D1430" s="37" t="s">
        <v>237</v>
      </c>
      <c r="E1430" s="37" t="s">
        <v>293</v>
      </c>
      <c r="F1430" s="37" t="s">
        <v>59</v>
      </c>
      <c r="G1430" s="37">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7" t="s">
        <v>269</v>
      </c>
      <c r="AH1430" s="37" t="s">
        <v>239</v>
      </c>
      <c r="AI1430" s="37" t="s">
        <v>968</v>
      </c>
      <c r="AJ1430" s="37" t="s">
        <v>240</v>
      </c>
      <c r="AK1430" s="37" t="s">
        <v>65</v>
      </c>
      <c r="AL1430" s="37" t="s">
        <v>299</v>
      </c>
      <c r="AM1430" s="37" t="s">
        <v>300</v>
      </c>
      <c r="AN1430" s="37">
        <v>16.044619999999998</v>
      </c>
      <c r="AO1430" s="37" t="s">
        <v>68</v>
      </c>
      <c r="AP1430" s="37"/>
      <c r="AQ1430" s="37"/>
      <c r="AR1430" s="37" t="s">
        <v>68</v>
      </c>
      <c r="AS1430" s="37"/>
      <c r="AT1430" s="37"/>
      <c r="AU1430" s="37" t="s">
        <v>577</v>
      </c>
      <c r="AV1430" s="37" t="s">
        <v>578</v>
      </c>
      <c r="AW1430" s="37">
        <v>70.166889999999995</v>
      </c>
      <c r="AX1430" s="37" t="s">
        <v>645</v>
      </c>
      <c r="AY1430" s="37" t="s">
        <v>303</v>
      </c>
      <c r="AZ1430" s="3">
        <v>992</v>
      </c>
      <c r="BA1430" s="37" t="s">
        <v>60</v>
      </c>
      <c r="BB1430" s="37">
        <v>992</v>
      </c>
      <c r="BC1430" s="37" t="s">
        <v>60</v>
      </c>
      <c r="BD1430" s="37" t="s">
        <v>60</v>
      </c>
      <c r="BE1430" s="37" t="s">
        <v>60</v>
      </c>
      <c r="BF1430" s="37" t="str">
        <f>IFERROR(VLOOKUP(Data_Power_app[[#This Row],[PRO ODER]],'Result'!H:J,3,0),"")</f>
        <v/>
      </c>
      <c r="BG1430" s="11"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7" t="str">
        <f>IFERROR(VLOOKUP(Data_Power_app[[#This Row],[PRO ODER]],'Xuất-Delay-SLT'!B:C,2,0),"")</f>
        <v/>
      </c>
      <c r="BJ1430" s="37" t="str">
        <f>IFERROR(VLOOKUP(Data_Power_app[[#This Row],[PRO ODER]],'Plan Lean DC'!A:C,3,0),"")</f>
        <v/>
      </c>
      <c r="BK1430" s="37" t="str">
        <f>IFERROR(VLOOKUP(Data_Power_app[[#This Row],[PRO ODER]]&amp;"LEAN_IN",'Real Time'!A:D,4,0),"")</f>
        <v/>
      </c>
      <c r="BL1430" s="37" t="str" cm="1">
        <f t="array" ref="BL1430">IFERROR(_xlfn.IFS(Data_Power_app[[#This Row],[LEANLINE PLAN]]="","",Data_Power_app[[#This Row],[LEANLINE (REALTIME)]]="","",SEARCH(RIGHT(Data_Power_app[[#This Row],[LEANLINE (REALTIME)]],1),Data_Power_app[[#This Row],[LEANLINE PLAN]],1)&gt;0,"True"),"False")</f>
        <v/>
      </c>
    </row>
    <row r="1431" spans="1:64" x14ac:dyDescent="0.25">
      <c r="A1431" s="34">
        <v>1529</v>
      </c>
      <c r="B1431" s="37" t="s">
        <v>4960</v>
      </c>
      <c r="C1431" s="37" t="s">
        <v>4961</v>
      </c>
      <c r="D1431" s="37" t="s">
        <v>84</v>
      </c>
      <c r="E1431" s="37" t="s">
        <v>142</v>
      </c>
      <c r="F1431" s="37" t="s">
        <v>59</v>
      </c>
      <c r="G1431" s="37">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7" t="s">
        <v>95</v>
      </c>
      <c r="AH1431" s="37" t="s">
        <v>233</v>
      </c>
      <c r="AI1431" s="37" t="s">
        <v>1624</v>
      </c>
      <c r="AJ1431" s="37" t="s">
        <v>167</v>
      </c>
      <c r="AK1431" s="37" t="s">
        <v>98</v>
      </c>
      <c r="AL1431" s="37" t="s">
        <v>234</v>
      </c>
      <c r="AM1431" s="37" t="s">
        <v>235</v>
      </c>
      <c r="AN1431" s="37">
        <v>158.47873999999999</v>
      </c>
      <c r="AO1431" s="37" t="s">
        <v>68</v>
      </c>
      <c r="AP1431" s="37"/>
      <c r="AQ1431" s="37"/>
      <c r="AR1431" s="37" t="s">
        <v>68</v>
      </c>
      <c r="AS1431" s="37"/>
      <c r="AT1431" s="37"/>
      <c r="AU1431" s="37" t="s">
        <v>1625</v>
      </c>
      <c r="AV1431" s="37" t="s">
        <v>1626</v>
      </c>
      <c r="AW1431" s="37">
        <v>346.58255000000003</v>
      </c>
      <c r="AX1431" s="37" t="s">
        <v>1627</v>
      </c>
      <c r="AY1431" s="37" t="s">
        <v>1628</v>
      </c>
      <c r="AZ1431" s="3">
        <v>4315</v>
      </c>
      <c r="BA1431" s="37" t="s">
        <v>60</v>
      </c>
      <c r="BB1431" s="37">
        <v>4315</v>
      </c>
      <c r="BC1431" s="37" t="s">
        <v>60</v>
      </c>
      <c r="BD1431" s="37" t="s">
        <v>60</v>
      </c>
      <c r="BE1431" s="37" t="s">
        <v>60</v>
      </c>
      <c r="BF1431" s="37" t="str">
        <f>IFERROR(VLOOKUP(Data_Power_app[[#This Row],[PRO ODER]],'Result'!H:J,3,0),"")</f>
        <v/>
      </c>
      <c r="BG1431" s="11"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7" t="str">
        <f>IFERROR(VLOOKUP(Data_Power_app[[#This Row],[PRO ODER]],'Xuất-Delay-SLT'!B:C,2,0),"")</f>
        <v/>
      </c>
      <c r="BJ1431" s="37" t="str">
        <f>IFERROR(VLOOKUP(Data_Power_app[[#This Row],[PRO ODER]],'Plan Lean DC'!A:C,3,0),"")</f>
        <v/>
      </c>
      <c r="BK1431" s="37" t="str">
        <f>IFERROR(VLOOKUP(Data_Power_app[[#This Row],[PRO ODER]]&amp;"LEAN_IN",'Real Time'!A:D,4,0),"")</f>
        <v>LEANLINE1_2</v>
      </c>
      <c r="BL1431" s="37" t="str" cm="1">
        <f t="array" ref="BL1431">IFERROR(_xlfn.IFS(Data_Power_app[[#This Row],[LEANLINE PLAN]]="","",Data_Power_app[[#This Row],[LEANLINE (REALTIME)]]="","",SEARCH(RIGHT(Data_Power_app[[#This Row],[LEANLINE (REALTIME)]],1),Data_Power_app[[#This Row],[LEANLINE PLAN]],1)&gt;0,"True"),"False")</f>
        <v/>
      </c>
    </row>
    <row r="1432" spans="1:64" x14ac:dyDescent="0.25">
      <c r="A1432" s="34">
        <v>1530</v>
      </c>
      <c r="B1432" s="37" t="s">
        <v>4962</v>
      </c>
      <c r="C1432" s="37" t="s">
        <v>4963</v>
      </c>
      <c r="D1432" s="37" t="s">
        <v>84</v>
      </c>
      <c r="E1432" s="37" t="s">
        <v>142</v>
      </c>
      <c r="F1432" s="37" t="s">
        <v>59</v>
      </c>
      <c r="G1432" s="37">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7" t="s">
        <v>62</v>
      </c>
      <c r="AH1432" s="37" t="s">
        <v>233</v>
      </c>
      <c r="AI1432" s="37" t="s">
        <v>4964</v>
      </c>
      <c r="AJ1432" s="37" t="s">
        <v>167</v>
      </c>
      <c r="AK1432" s="37" t="s">
        <v>65</v>
      </c>
      <c r="AL1432" s="37" t="s">
        <v>234</v>
      </c>
      <c r="AM1432" s="37" t="s">
        <v>235</v>
      </c>
      <c r="AN1432" s="37">
        <v>218.91659000000001</v>
      </c>
      <c r="AO1432" s="37" t="s">
        <v>68</v>
      </c>
      <c r="AP1432" s="37"/>
      <c r="AQ1432" s="37"/>
      <c r="AR1432" s="37" t="s">
        <v>68</v>
      </c>
      <c r="AS1432" s="37"/>
      <c r="AT1432" s="37"/>
      <c r="AU1432" s="37" t="s">
        <v>215</v>
      </c>
      <c r="AV1432" s="37" t="s">
        <v>216</v>
      </c>
      <c r="AW1432" s="37">
        <v>478.80511000000001</v>
      </c>
      <c r="AX1432" s="37" t="s">
        <v>3807</v>
      </c>
      <c r="AY1432" s="37" t="s">
        <v>3808</v>
      </c>
      <c r="AZ1432" s="3">
        <v>7174</v>
      </c>
      <c r="BA1432" s="37" t="s">
        <v>60</v>
      </c>
      <c r="BB1432" s="37">
        <v>7174</v>
      </c>
      <c r="BC1432" s="37" t="s">
        <v>60</v>
      </c>
      <c r="BD1432" s="37" t="s">
        <v>60</v>
      </c>
      <c r="BE1432" s="37" t="s">
        <v>60</v>
      </c>
      <c r="BF1432" s="37" t="str">
        <f>IFERROR(VLOOKUP(Data_Power_app[[#This Row],[PRO ODER]],'Result'!H:J,3,0),"")</f>
        <v/>
      </c>
      <c r="BG1432" s="11" t="str">
        <f>IFERROR(VLOOKUP(Data_Power_app[[#This Row],[PRO ODER]]&amp;"LAM",'Real Time'!A:E,4,0),"")</f>
        <v>ML-06</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7" t="str">
        <f>IFERROR(VLOOKUP(Data_Power_app[[#This Row],[PRO ODER]],'Xuất-Delay-SLT'!B:C,2,0),"")</f>
        <v/>
      </c>
      <c r="BJ1432" s="37" t="str">
        <f>IFERROR(VLOOKUP(Data_Power_app[[#This Row],[PRO ODER]],'Plan Lean DC'!A:C,3,0),"")</f>
        <v/>
      </c>
      <c r="BK1432" s="37" t="str">
        <f>IFERROR(VLOOKUP(Data_Power_app[[#This Row],[PRO ODER]]&amp;"LEAN_IN",'Real Time'!A:D,4,0),"")</f>
        <v>LEANLINE1_2</v>
      </c>
      <c r="BL1432" s="37" t="str" cm="1">
        <f t="array" ref="BL1432">IFERROR(_xlfn.IFS(Data_Power_app[[#This Row],[LEANLINE PLAN]]="","",Data_Power_app[[#This Row],[LEANLINE (REALTIME)]]="","",SEARCH(RIGHT(Data_Power_app[[#This Row],[LEANLINE (REALTIME)]],1),Data_Power_app[[#This Row],[LEANLINE PLAN]],1)&gt;0,"True"),"False")</f>
        <v/>
      </c>
    </row>
    <row r="1433" spans="1:64" x14ac:dyDescent="0.25">
      <c r="A1433" s="34">
        <v>1531</v>
      </c>
      <c r="B1433" s="37" t="s">
        <v>6256</v>
      </c>
      <c r="C1433" s="37" t="s">
        <v>6257</v>
      </c>
      <c r="D1433" s="37" t="s">
        <v>84</v>
      </c>
      <c r="E1433" s="37" t="s">
        <v>156</v>
      </c>
      <c r="F1433" s="37" t="s">
        <v>59</v>
      </c>
      <c r="G1433" s="37">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7" t="s">
        <v>62</v>
      </c>
      <c r="AH1433" s="37" t="s">
        <v>157</v>
      </c>
      <c r="AI1433" s="37" t="s">
        <v>2095</v>
      </c>
      <c r="AJ1433" s="37" t="s">
        <v>158</v>
      </c>
      <c r="AK1433" s="37" t="s">
        <v>98</v>
      </c>
      <c r="AL1433" s="37" t="s">
        <v>143</v>
      </c>
      <c r="AM1433" s="37" t="s">
        <v>144</v>
      </c>
      <c r="AN1433" s="37">
        <v>125.32514999999999</v>
      </c>
      <c r="AO1433" s="37" t="s">
        <v>68</v>
      </c>
      <c r="AP1433" s="37"/>
      <c r="AQ1433" s="37"/>
      <c r="AR1433" s="37" t="s">
        <v>68</v>
      </c>
      <c r="AS1433" s="37"/>
      <c r="AT1433" s="37"/>
      <c r="AU1433" s="37" t="s">
        <v>1083</v>
      </c>
      <c r="AV1433" s="37" t="s">
        <v>1084</v>
      </c>
      <c r="AW1433" s="37">
        <v>274.09802000000002</v>
      </c>
      <c r="AX1433" s="37" t="s">
        <v>2096</v>
      </c>
      <c r="AY1433" s="37" t="s">
        <v>2097</v>
      </c>
      <c r="AZ1433" s="3">
        <v>2988</v>
      </c>
      <c r="BA1433" s="37" t="s">
        <v>60</v>
      </c>
      <c r="BB1433" s="37">
        <v>3262</v>
      </c>
      <c r="BC1433" s="37" t="s">
        <v>60</v>
      </c>
      <c r="BD1433" s="37" t="s">
        <v>60</v>
      </c>
      <c r="BE1433" s="37" t="s">
        <v>60</v>
      </c>
      <c r="BF1433" s="37" t="str">
        <f>IFERROR(VLOOKUP(Data_Power_app[[#This Row],[PRO ODER]],'Result'!H:J,3,0),"")</f>
        <v>LAMINATION 5</v>
      </c>
      <c r="BG1433" s="11" t="str">
        <f>IFERROR(VLOOKUP(Data_Power_app[[#This Row],[PRO ODER]]&amp;"LAM",'Real Time'!A:E,4,0),"")</f>
        <v>ML-06</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7" t="str">
        <f>IFERROR(VLOOKUP(Data_Power_app[[#This Row],[PRO ODER]],'Xuất-Delay-SLT'!B:C,2,0),"")</f>
        <v/>
      </c>
      <c r="BJ1433" s="37" t="str">
        <f>IFERROR(VLOOKUP(Data_Power_app[[#This Row],[PRO ODER]],'Plan Lean DC'!A:C,3,0),"")</f>
        <v/>
      </c>
      <c r="BK1433" s="37" t="str">
        <f>IFERROR(VLOOKUP(Data_Power_app[[#This Row],[PRO ODER]]&amp;"LEAN_IN",'Real Time'!A:D,4,0),"")</f>
        <v>LEANLINE1_2</v>
      </c>
      <c r="BL1433" s="37" t="str" cm="1">
        <f t="array" ref="BL1433">IFERROR(_xlfn.IFS(Data_Power_app[[#This Row],[LEANLINE PLAN]]="","",Data_Power_app[[#This Row],[LEANLINE (REALTIME)]]="","",SEARCH(RIGHT(Data_Power_app[[#This Row],[LEANLINE (REALTIME)]],1),Data_Power_app[[#This Row],[LEANLINE PLAN]],1)&gt;0,"True"),"False")</f>
        <v/>
      </c>
    </row>
    <row r="1434" spans="1:64" x14ac:dyDescent="0.25">
      <c r="A1434" s="34">
        <v>1532</v>
      </c>
      <c r="B1434" s="37" t="s">
        <v>4981</v>
      </c>
      <c r="C1434" s="37" t="s">
        <v>4982</v>
      </c>
      <c r="D1434" s="37" t="s">
        <v>84</v>
      </c>
      <c r="E1434" s="37" t="s">
        <v>156</v>
      </c>
      <c r="F1434" s="37" t="s">
        <v>59</v>
      </c>
      <c r="G1434" s="37">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7" t="s">
        <v>62</v>
      </c>
      <c r="AH1434" s="37" t="s">
        <v>157</v>
      </c>
      <c r="AI1434" s="37" t="s">
        <v>4983</v>
      </c>
      <c r="AJ1434" s="37" t="s">
        <v>158</v>
      </c>
      <c r="AK1434" s="37" t="s">
        <v>98</v>
      </c>
      <c r="AL1434" s="37" t="s">
        <v>143</v>
      </c>
      <c r="AM1434" s="37" t="s">
        <v>144</v>
      </c>
      <c r="AN1434" s="37">
        <v>6.6267100000000001</v>
      </c>
      <c r="AO1434" s="37" t="s">
        <v>68</v>
      </c>
      <c r="AP1434" s="37"/>
      <c r="AQ1434" s="37"/>
      <c r="AR1434" s="37" t="s">
        <v>68</v>
      </c>
      <c r="AS1434" s="37"/>
      <c r="AT1434" s="37"/>
      <c r="AU1434" s="37" t="s">
        <v>259</v>
      </c>
      <c r="AV1434" s="37" t="s">
        <v>260</v>
      </c>
      <c r="AW1434" s="37">
        <v>14.493259999999999</v>
      </c>
      <c r="AX1434" s="37" t="s">
        <v>4984</v>
      </c>
      <c r="AY1434" s="37" t="s">
        <v>4985</v>
      </c>
      <c r="AZ1434" s="3">
        <v>96</v>
      </c>
      <c r="BA1434" s="37" t="s">
        <v>60</v>
      </c>
      <c r="BB1434" s="37">
        <v>186</v>
      </c>
      <c r="BC1434" s="37" t="s">
        <v>60</v>
      </c>
      <c r="BD1434" s="37" t="s">
        <v>60</v>
      </c>
      <c r="BE1434" s="37" t="s">
        <v>60</v>
      </c>
      <c r="BF1434" s="37" t="str">
        <f>IFERROR(VLOOKUP(Data_Power_app[[#This Row],[PRO ODER]],'Result'!H:J,3,0),"")</f>
        <v/>
      </c>
      <c r="BG1434" s="11" t="str">
        <f>IFERROR(VLOOKUP(Data_Power_app[[#This Row],[PRO ODER]]&amp;"LAM",'Real Time'!A:E,4,0),"")</f>
        <v>ML-05</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LEAN-03</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1533</v>
      </c>
      <c r="B1435" s="37" t="s">
        <v>4947</v>
      </c>
      <c r="C1435" s="37" t="s">
        <v>4948</v>
      </c>
      <c r="D1435" s="37" t="s">
        <v>84</v>
      </c>
      <c r="E1435" s="37" t="s">
        <v>85</v>
      </c>
      <c r="F1435" s="37" t="s">
        <v>59</v>
      </c>
      <c r="G1435" s="37">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7" t="s">
        <v>760</v>
      </c>
      <c r="AH1435" s="37" t="s">
        <v>87</v>
      </c>
      <c r="AI1435" s="37" t="s">
        <v>3794</v>
      </c>
      <c r="AJ1435" s="37" t="s">
        <v>88</v>
      </c>
      <c r="AK1435" s="37" t="s">
        <v>65</v>
      </c>
      <c r="AL1435" s="37" t="s">
        <v>89</v>
      </c>
      <c r="AM1435" s="37" t="s">
        <v>90</v>
      </c>
      <c r="AN1435" s="37">
        <v>143.33995999999999</v>
      </c>
      <c r="AO1435" s="37" t="s">
        <v>91</v>
      </c>
      <c r="AP1435" s="37" t="s">
        <v>92</v>
      </c>
      <c r="AQ1435" s="37">
        <v>143.33995999999999</v>
      </c>
      <c r="AR1435" s="37" t="s">
        <v>68</v>
      </c>
      <c r="AS1435" s="37"/>
      <c r="AT1435" s="37"/>
      <c r="AU1435" s="37" t="s">
        <v>444</v>
      </c>
      <c r="AV1435" s="37" t="s">
        <v>445</v>
      </c>
      <c r="AW1435" s="37">
        <v>266.48568</v>
      </c>
      <c r="AX1435" s="37" t="s">
        <v>68</v>
      </c>
      <c r="AY1435" s="37" t="s">
        <v>68</v>
      </c>
      <c r="AZ1435" s="3" t="s">
        <v>68</v>
      </c>
      <c r="BA1435" s="37" t="s">
        <v>60</v>
      </c>
      <c r="BB1435" s="37">
        <v>3280</v>
      </c>
      <c r="BC1435" s="37" t="s">
        <v>60</v>
      </c>
      <c r="BD1435" s="37" t="s">
        <v>60</v>
      </c>
      <c r="BE1435" s="37" t="s">
        <v>60</v>
      </c>
      <c r="BF1435" s="37" t="str">
        <f>IFERROR(VLOOKUP(Data_Power_app[[#This Row],[PRO ODER]],'Result'!H:J,3,0),"")</f>
        <v>LAMINATION 2</v>
      </c>
      <c r="BG1435" s="11" t="str">
        <f>IFERROR(VLOOKUP(Data_Power_app[[#This Row],[PRO ODER]]&amp;"LAM",'Real Time'!A:E,4,0),"")</f>
        <v>ML-02</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LEAN-03</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1534</v>
      </c>
      <c r="B1436" s="37" t="s">
        <v>6252</v>
      </c>
      <c r="C1436" s="37" t="s">
        <v>6253</v>
      </c>
      <c r="D1436" s="37" t="s">
        <v>84</v>
      </c>
      <c r="E1436" s="37" t="s">
        <v>142</v>
      </c>
      <c r="F1436" s="37" t="s">
        <v>59</v>
      </c>
      <c r="G1436" s="37">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207</v>
      </c>
      <c r="AH1436" s="37" t="s">
        <v>370</v>
      </c>
      <c r="AI1436" s="37" t="s">
        <v>982</v>
      </c>
      <c r="AJ1436" s="37" t="s">
        <v>147</v>
      </c>
      <c r="AK1436" s="37" t="s">
        <v>98</v>
      </c>
      <c r="AL1436" s="37" t="s">
        <v>371</v>
      </c>
      <c r="AM1436" s="37" t="s">
        <v>372</v>
      </c>
      <c r="AN1436" s="37">
        <v>3.8367399999999998</v>
      </c>
      <c r="AO1436" s="37" t="s">
        <v>68</v>
      </c>
      <c r="AP1436" s="37"/>
      <c r="AQ1436" s="37"/>
      <c r="AR1436" s="37" t="s">
        <v>68</v>
      </c>
      <c r="AS1436" s="37"/>
      <c r="AT1436" s="37"/>
      <c r="AU1436" s="37" t="s">
        <v>592</v>
      </c>
      <c r="AV1436" s="37" t="s">
        <v>593</v>
      </c>
      <c r="AW1436" s="37">
        <v>8.3905999999999992</v>
      </c>
      <c r="AX1436" s="37" t="s">
        <v>983</v>
      </c>
      <c r="AY1436" s="37" t="s">
        <v>984</v>
      </c>
      <c r="AZ1436" s="3">
        <v>110</v>
      </c>
      <c r="BA1436" s="37" t="s">
        <v>60</v>
      </c>
      <c r="BB1436" s="37">
        <v>110</v>
      </c>
      <c r="BC1436" s="37" t="s">
        <v>60</v>
      </c>
      <c r="BD1436" s="37" t="s">
        <v>60</v>
      </c>
      <c r="BE1436" s="37" t="s">
        <v>60</v>
      </c>
      <c r="BF1436" s="37" t="str">
        <f>IFERROR(VLOOKUP(Data_Power_app[[#This Row],[PRO ODER]],'Result'!H:J,3,0),"")</f>
        <v>LAMINATION 5</v>
      </c>
      <c r="BG1436" s="11" t="str">
        <f>IFERROR(VLOOKUP(Data_Power_app[[#This Row],[PRO ODER]]&amp;"LAM",'Real Time'!A:E,4,0),"")</f>
        <v>ML-04</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1535</v>
      </c>
      <c r="B1437" s="37" t="s">
        <v>4953</v>
      </c>
      <c r="C1437" s="37" t="s">
        <v>4954</v>
      </c>
      <c r="D1437" s="37" t="s">
        <v>237</v>
      </c>
      <c r="E1437" s="37" t="s">
        <v>293</v>
      </c>
      <c r="F1437" s="37" t="s">
        <v>59</v>
      </c>
      <c r="G1437" s="37">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7" t="s">
        <v>207</v>
      </c>
      <c r="AH1437" s="37" t="s">
        <v>239</v>
      </c>
      <c r="AI1437" s="37" t="s">
        <v>890</v>
      </c>
      <c r="AJ1437" s="37" t="s">
        <v>240</v>
      </c>
      <c r="AK1437" s="37" t="s">
        <v>65</v>
      </c>
      <c r="AL1437" s="37" t="s">
        <v>294</v>
      </c>
      <c r="AM1437" s="37" t="s">
        <v>295</v>
      </c>
      <c r="AN1437" s="37">
        <v>12.53384</v>
      </c>
      <c r="AO1437" s="37" t="s">
        <v>68</v>
      </c>
      <c r="AP1437" s="37"/>
      <c r="AQ1437" s="37"/>
      <c r="AR1437" s="37" t="s">
        <v>68</v>
      </c>
      <c r="AS1437" s="37"/>
      <c r="AT1437" s="37"/>
      <c r="AU1437" s="37" t="s">
        <v>296</v>
      </c>
      <c r="AV1437" s="37" t="s">
        <v>297</v>
      </c>
      <c r="AW1437" s="37">
        <v>54.814039999999999</v>
      </c>
      <c r="AX1437" s="37" t="s">
        <v>891</v>
      </c>
      <c r="AY1437" s="37" t="s">
        <v>892</v>
      </c>
      <c r="AZ1437" s="3">
        <v>758</v>
      </c>
      <c r="BA1437" s="37" t="s">
        <v>60</v>
      </c>
      <c r="BB1437" s="37">
        <v>758</v>
      </c>
      <c r="BC1437" s="37" t="s">
        <v>60</v>
      </c>
      <c r="BD1437" s="37" t="s">
        <v>60</v>
      </c>
      <c r="BE1437" s="37" t="s">
        <v>60</v>
      </c>
      <c r="BF1437" s="37" t="str">
        <f>IFERROR(VLOOKUP(Data_Power_app[[#This Row],[PRO ODER]],'Result'!H:J,3,0),"")</f>
        <v>LAMINATION 4</v>
      </c>
      <c r="BG1437" s="11" t="str">
        <f>IFERROR(VLOOKUP(Data_Power_app[[#This Row],[PRO ODER]]&amp;"LAM",'Real Time'!A:E,4,0),"")</f>
        <v>ML-06</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1536</v>
      </c>
      <c r="B1438" s="37" t="s">
        <v>4955</v>
      </c>
      <c r="C1438" s="37" t="s">
        <v>4956</v>
      </c>
      <c r="D1438" s="37" t="s">
        <v>237</v>
      </c>
      <c r="E1438" s="37" t="s">
        <v>293</v>
      </c>
      <c r="F1438" s="37" t="s">
        <v>59</v>
      </c>
      <c r="G1438" s="37">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7" t="s">
        <v>95</v>
      </c>
      <c r="AH1438" s="37" t="s">
        <v>239</v>
      </c>
      <c r="AI1438" s="37" t="s">
        <v>1630</v>
      </c>
      <c r="AJ1438" s="37" t="s">
        <v>240</v>
      </c>
      <c r="AK1438" s="37" t="s">
        <v>98</v>
      </c>
      <c r="AL1438" s="37" t="s">
        <v>294</v>
      </c>
      <c r="AM1438" s="37" t="s">
        <v>295</v>
      </c>
      <c r="AN1438" s="37">
        <v>9.8840699999999995</v>
      </c>
      <c r="AO1438" s="37" t="s">
        <v>68</v>
      </c>
      <c r="AP1438" s="37"/>
      <c r="AQ1438" s="37"/>
      <c r="AR1438" s="37" t="s">
        <v>68</v>
      </c>
      <c r="AS1438" s="37"/>
      <c r="AT1438" s="37"/>
      <c r="AU1438" s="37" t="s">
        <v>296</v>
      </c>
      <c r="AV1438" s="37" t="s">
        <v>297</v>
      </c>
      <c r="AW1438" s="37">
        <v>43.231180000000002</v>
      </c>
      <c r="AX1438" s="37" t="s">
        <v>1631</v>
      </c>
      <c r="AY1438" s="37" t="s">
        <v>1632</v>
      </c>
      <c r="AZ1438" s="3">
        <v>506</v>
      </c>
      <c r="BA1438" s="37" t="s">
        <v>60</v>
      </c>
      <c r="BB1438" s="37">
        <v>506</v>
      </c>
      <c r="BC1438" s="37" t="s">
        <v>60</v>
      </c>
      <c r="BD1438" s="37" t="s">
        <v>60</v>
      </c>
      <c r="BE1438" s="37" t="s">
        <v>60</v>
      </c>
      <c r="BF1438" s="37" t="str">
        <f>IFERROR(VLOOKUP(Data_Power_app[[#This Row],[PRO ODER]],'Result'!H:J,3,0),"")</f>
        <v>LAMINATION 4</v>
      </c>
      <c r="BG1438" s="11" t="str">
        <f>IFERROR(VLOOKUP(Data_Power_app[[#This Row],[PRO ODER]]&amp;"LAM",'Real Time'!A:E,4,0),"")</f>
        <v>ML-06</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LEANLINE1_2</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1537</v>
      </c>
      <c r="B1439" s="37" t="s">
        <v>4957</v>
      </c>
      <c r="C1439" s="37" t="s">
        <v>4958</v>
      </c>
      <c r="D1439" s="37" t="s">
        <v>237</v>
      </c>
      <c r="E1439" s="37" t="s">
        <v>293</v>
      </c>
      <c r="F1439" s="37" t="s">
        <v>59</v>
      </c>
      <c r="G1439" s="37">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7" t="s">
        <v>207</v>
      </c>
      <c r="AH1439" s="37" t="s">
        <v>239</v>
      </c>
      <c r="AI1439" s="37" t="s">
        <v>4959</v>
      </c>
      <c r="AJ1439" s="37" t="s">
        <v>240</v>
      </c>
      <c r="AK1439" s="37" t="s">
        <v>98</v>
      </c>
      <c r="AL1439" s="37" t="s">
        <v>294</v>
      </c>
      <c r="AM1439" s="37" t="s">
        <v>295</v>
      </c>
      <c r="AN1439" s="37">
        <v>58.046639999999996</v>
      </c>
      <c r="AO1439" s="37" t="s">
        <v>68</v>
      </c>
      <c r="AP1439" s="37"/>
      <c r="AQ1439" s="37"/>
      <c r="AR1439" s="37" t="s">
        <v>68</v>
      </c>
      <c r="AS1439" s="37"/>
      <c r="AT1439" s="37"/>
      <c r="AU1439" s="37" t="s">
        <v>296</v>
      </c>
      <c r="AV1439" s="37" t="s">
        <v>297</v>
      </c>
      <c r="AW1439" s="37">
        <v>253.88408000000001</v>
      </c>
      <c r="AX1439" s="37" t="s">
        <v>340</v>
      </c>
      <c r="AY1439" s="37" t="s">
        <v>341</v>
      </c>
      <c r="AZ1439" s="3">
        <v>2936</v>
      </c>
      <c r="BA1439" s="37" t="s">
        <v>60</v>
      </c>
      <c r="BB1439" s="37">
        <v>2936</v>
      </c>
      <c r="BC1439" s="37" t="s">
        <v>60</v>
      </c>
      <c r="BD1439" s="37" t="s">
        <v>60</v>
      </c>
      <c r="BE1439" s="37" t="s">
        <v>60</v>
      </c>
      <c r="BF1439" s="37" t="str">
        <f>IFERROR(VLOOKUP(Data_Power_app[[#This Row],[PRO ODER]],'Result'!H:J,3,0),"")</f>
        <v>LAMINATION 4</v>
      </c>
      <c r="BG1439" s="11"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1538</v>
      </c>
      <c r="B1440" s="37" t="s">
        <v>5612</v>
      </c>
      <c r="C1440" s="37" t="s">
        <v>5613</v>
      </c>
      <c r="D1440" s="37" t="s">
        <v>84</v>
      </c>
      <c r="E1440" s="37" t="s">
        <v>145</v>
      </c>
      <c r="F1440" s="37" t="s">
        <v>59</v>
      </c>
      <c r="G1440" s="37">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7" t="s">
        <v>269</v>
      </c>
      <c r="AH1440" s="37" t="s">
        <v>180</v>
      </c>
      <c r="AI1440" s="37" t="s">
        <v>1009</v>
      </c>
      <c r="AJ1440" s="37" t="s">
        <v>147</v>
      </c>
      <c r="AK1440" s="37" t="s">
        <v>65</v>
      </c>
      <c r="AL1440" s="37" t="s">
        <v>148</v>
      </c>
      <c r="AM1440" s="37" t="s">
        <v>149</v>
      </c>
      <c r="AN1440" s="37">
        <v>158.18342000000001</v>
      </c>
      <c r="AO1440" s="37" t="s">
        <v>68</v>
      </c>
      <c r="AP1440" s="37"/>
      <c r="AQ1440" s="37"/>
      <c r="AR1440" s="37" t="s">
        <v>68</v>
      </c>
      <c r="AS1440" s="37"/>
      <c r="AT1440" s="37"/>
      <c r="AU1440" s="37" t="s">
        <v>463</v>
      </c>
      <c r="AV1440" s="37" t="s">
        <v>464</v>
      </c>
      <c r="AW1440" s="37">
        <v>345.93671999999998</v>
      </c>
      <c r="AX1440" s="37" t="s">
        <v>1919</v>
      </c>
      <c r="AY1440" s="37" t="s">
        <v>1920</v>
      </c>
      <c r="AZ1440" s="3">
        <v>5043</v>
      </c>
      <c r="BA1440" s="37" t="s">
        <v>60</v>
      </c>
      <c r="BB1440" s="37">
        <v>5133</v>
      </c>
      <c r="BC1440" s="37" t="s">
        <v>60</v>
      </c>
      <c r="BD1440" s="37" t="s">
        <v>60</v>
      </c>
      <c r="BE1440" s="37" t="s">
        <v>60</v>
      </c>
      <c r="BF1440" s="37" t="str">
        <f>IFERROR(VLOOKUP(Data_Power_app[[#This Row],[PRO ODER]],'Result'!H:J,3,0),"")</f>
        <v>LAMINATION 6</v>
      </c>
      <c r="BG1440" s="11" t="str">
        <f>IFERROR(VLOOKUP(Data_Power_app[[#This Row],[PRO ODER]]&amp;"LAM",'Real Time'!A:E,4,0),"")</f>
        <v>ML-05</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1539</v>
      </c>
      <c r="B1441" s="37" t="s">
        <v>11469</v>
      </c>
      <c r="C1441" s="37" t="s">
        <v>9283</v>
      </c>
      <c r="D1441" s="37" t="s">
        <v>84</v>
      </c>
      <c r="E1441" s="37" t="s">
        <v>145</v>
      </c>
      <c r="F1441" s="37" t="s">
        <v>59</v>
      </c>
      <c r="G1441" s="37">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7" t="s">
        <v>207</v>
      </c>
      <c r="AH1441" s="37" t="s">
        <v>180</v>
      </c>
      <c r="AI1441" s="37" t="s">
        <v>1009</v>
      </c>
      <c r="AJ1441" s="37" t="s">
        <v>147</v>
      </c>
      <c r="AK1441" s="37" t="s">
        <v>65</v>
      </c>
      <c r="AL1441" s="37" t="s">
        <v>148</v>
      </c>
      <c r="AM1441" s="37" t="s">
        <v>149</v>
      </c>
      <c r="AN1441" s="37">
        <v>120.11141000000001</v>
      </c>
      <c r="AO1441" s="37" t="s">
        <v>68</v>
      </c>
      <c r="AP1441" s="37"/>
      <c r="AQ1441" s="37"/>
      <c r="AR1441" s="37" t="s">
        <v>68</v>
      </c>
      <c r="AS1441" s="37"/>
      <c r="AT1441" s="37"/>
      <c r="AU1441" s="37" t="s">
        <v>463</v>
      </c>
      <c r="AV1441" s="37" t="s">
        <v>464</v>
      </c>
      <c r="AW1441" s="37">
        <v>262.67642000000001</v>
      </c>
      <c r="AX1441" s="37" t="s">
        <v>1919</v>
      </c>
      <c r="AY1441" s="37" t="s">
        <v>1920</v>
      </c>
      <c r="AZ1441" s="3">
        <v>3903</v>
      </c>
      <c r="BA1441" s="37" t="s">
        <v>60</v>
      </c>
      <c r="BB1441" s="37">
        <v>3903</v>
      </c>
      <c r="BC1441" s="37" t="s">
        <v>60</v>
      </c>
      <c r="BD1441" s="37" t="s">
        <v>60</v>
      </c>
      <c r="BE1441" s="37" t="s">
        <v>60</v>
      </c>
      <c r="BF1441" s="37" t="str">
        <f>IFERROR(VLOOKUP(Data_Power_app[[#This Row],[PRO ODER]],'Result'!H:J,3,0),"")</f>
        <v>LAMINATION 5</v>
      </c>
      <c r="BG1441" s="11"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
      </c>
      <c r="BK1441" s="37" t="str">
        <f>IFERROR(VLOOKUP(Data_Power_app[[#This Row],[PRO ODER]]&amp;"LEAN_IN",'Real Time'!A:D,4,0),"")</f>
        <v/>
      </c>
      <c r="BL1441" s="37" t="str" cm="1">
        <f t="array" ref="BL1441">IFERROR(_xlfn.IFS(Data_Power_app[[#This Row],[LEANLINE PLAN]]="","",Data_Power_app[[#This Row],[LEANLINE (REALTIME)]]="","",SEARCH(RIGHT(Data_Power_app[[#This Row],[LEANLINE (REALTIME)]],1),Data_Power_app[[#This Row],[LEANLINE PLAN]],1)&gt;0,"True"),"False")</f>
        <v/>
      </c>
    </row>
    <row r="1442" spans="1:64" x14ac:dyDescent="0.25">
      <c r="A1442" s="34">
        <v>1540</v>
      </c>
      <c r="B1442" s="37" t="s">
        <v>11470</v>
      </c>
      <c r="C1442" s="37" t="s">
        <v>9285</v>
      </c>
      <c r="D1442" s="37" t="s">
        <v>84</v>
      </c>
      <c r="E1442" s="37" t="s">
        <v>145</v>
      </c>
      <c r="F1442" s="37" t="s">
        <v>59</v>
      </c>
      <c r="G1442" s="37">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7" t="s">
        <v>207</v>
      </c>
      <c r="AH1442" s="37" t="s">
        <v>180</v>
      </c>
      <c r="AI1442" s="37" t="s">
        <v>1265</v>
      </c>
      <c r="AJ1442" s="37" t="s">
        <v>147</v>
      </c>
      <c r="AK1442" s="37" t="s">
        <v>98</v>
      </c>
      <c r="AL1442" s="37" t="s">
        <v>148</v>
      </c>
      <c r="AM1442" s="37" t="s">
        <v>149</v>
      </c>
      <c r="AN1442" s="37">
        <v>164.27449999999999</v>
      </c>
      <c r="AO1442" s="37" t="s">
        <v>68</v>
      </c>
      <c r="AP1442" s="37"/>
      <c r="AQ1442" s="37"/>
      <c r="AR1442" s="37" t="s">
        <v>68</v>
      </c>
      <c r="AS1442" s="37"/>
      <c r="AT1442" s="37"/>
      <c r="AU1442" s="37" t="s">
        <v>516</v>
      </c>
      <c r="AV1442" s="37" t="s">
        <v>517</v>
      </c>
      <c r="AW1442" s="37">
        <v>359.2484</v>
      </c>
      <c r="AX1442" s="37" t="s">
        <v>1914</v>
      </c>
      <c r="AY1442" s="37" t="s">
        <v>1907</v>
      </c>
      <c r="AZ1442" s="3">
        <v>3625</v>
      </c>
      <c r="BA1442" s="37" t="s">
        <v>60</v>
      </c>
      <c r="BB1442" s="37">
        <v>4595</v>
      </c>
      <c r="BC1442" s="37" t="s">
        <v>60</v>
      </c>
      <c r="BD1442" s="37" t="s">
        <v>60</v>
      </c>
      <c r="BE1442" s="37" t="s">
        <v>60</v>
      </c>
      <c r="BF1442" s="37" t="str">
        <f>IFERROR(VLOOKUP(Data_Power_app[[#This Row],[PRO ODER]],'Result'!H:J,3,0),"")</f>
        <v>LAMINATION 5</v>
      </c>
      <c r="BG1442" s="11"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
      </c>
      <c r="BK1442" s="37" t="str">
        <f>IFERROR(VLOOKUP(Data_Power_app[[#This Row],[PRO ODER]]&amp;"LEAN_IN",'Real Time'!A:D,4,0),"")</f>
        <v/>
      </c>
      <c r="BL1442" s="37" t="str" cm="1">
        <f t="array" ref="BL1442">IFERROR(_xlfn.IFS(Data_Power_app[[#This Row],[LEANLINE PLAN]]="","",Data_Power_app[[#This Row],[LEANLINE (REALTIME)]]="","",SEARCH(RIGHT(Data_Power_app[[#This Row],[LEANLINE (REALTIME)]],1),Data_Power_app[[#This Row],[LEANLINE PLAN]],1)&gt;0,"True"),"False")</f>
        <v/>
      </c>
    </row>
    <row r="1443" spans="1:64" x14ac:dyDescent="0.25">
      <c r="A1443" s="34">
        <v>1541</v>
      </c>
      <c r="B1443" s="37" t="s">
        <v>1356</v>
      </c>
      <c r="C1443" s="37" t="s">
        <v>1357</v>
      </c>
      <c r="D1443" s="37" t="s">
        <v>1358</v>
      </c>
      <c r="E1443" s="37" t="s">
        <v>1359</v>
      </c>
      <c r="F1443" s="37" t="s">
        <v>72</v>
      </c>
      <c r="G1443" s="37">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7" t="s">
        <v>761</v>
      </c>
      <c r="AH1443" s="37" t="s">
        <v>1360</v>
      </c>
      <c r="AI1443" s="37" t="s">
        <v>1361</v>
      </c>
      <c r="AJ1443" s="37" t="s">
        <v>74</v>
      </c>
      <c r="AK1443" s="37" t="s">
        <v>65</v>
      </c>
      <c r="AL1443" s="37" t="s">
        <v>1362</v>
      </c>
      <c r="AM1443" s="37" t="s">
        <v>1363</v>
      </c>
      <c r="AN1443" s="37">
        <v>55.581400000000002</v>
      </c>
      <c r="AO1443" s="37" t="s">
        <v>68</v>
      </c>
      <c r="AP1443" s="37"/>
      <c r="AQ1443" s="37"/>
      <c r="AR1443" s="37" t="s">
        <v>68</v>
      </c>
      <c r="AS1443" s="37"/>
      <c r="AT1443" s="37"/>
      <c r="AU1443" s="37" t="s">
        <v>1364</v>
      </c>
      <c r="AV1443" s="37" t="s">
        <v>1365</v>
      </c>
      <c r="AW1443" s="37">
        <v>125.09439999999999</v>
      </c>
      <c r="AX1443" s="37" t="s">
        <v>1703</v>
      </c>
      <c r="AY1443" s="37" t="s">
        <v>1704</v>
      </c>
      <c r="AZ1443" s="3">
        <v>2363</v>
      </c>
      <c r="BA1443" s="37" t="s">
        <v>178</v>
      </c>
      <c r="BB1443" s="37">
        <v>2381</v>
      </c>
      <c r="BC1443" s="37" t="s">
        <v>60</v>
      </c>
      <c r="BD1443" s="37" t="s">
        <v>60</v>
      </c>
      <c r="BE1443" s="37" t="s">
        <v>1366</v>
      </c>
      <c r="BF1443" s="37" t="str">
        <f>IFERROR(VLOOKUP(Data_Power_app[[#This Row],[PRO ODER]],'Result'!H:J,3,0),"")</f>
        <v>LAMINATION 3</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1542</v>
      </c>
      <c r="B1444" s="37" t="s">
        <v>1367</v>
      </c>
      <c r="C1444" s="37" t="s">
        <v>1368</v>
      </c>
      <c r="D1444" s="37" t="s">
        <v>1358</v>
      </c>
      <c r="E1444" s="37" t="s">
        <v>1359</v>
      </c>
      <c r="F1444" s="37" t="s">
        <v>72</v>
      </c>
      <c r="G1444" s="37">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7" t="s">
        <v>761</v>
      </c>
      <c r="AH1444" s="37" t="s">
        <v>1369</v>
      </c>
      <c r="AI1444" s="37" t="s">
        <v>1370</v>
      </c>
      <c r="AJ1444" s="37" t="s">
        <v>74</v>
      </c>
      <c r="AK1444" s="37" t="s">
        <v>98</v>
      </c>
      <c r="AL1444" s="37" t="s">
        <v>1362</v>
      </c>
      <c r="AM1444" s="37" t="s">
        <v>1363</v>
      </c>
      <c r="AN1444" s="37">
        <v>45.263680000000001</v>
      </c>
      <c r="AO1444" s="37" t="s">
        <v>68</v>
      </c>
      <c r="AP1444" s="37"/>
      <c r="AQ1444" s="37"/>
      <c r="AR1444" s="37" t="s">
        <v>68</v>
      </c>
      <c r="AS1444" s="37"/>
      <c r="AT1444" s="37"/>
      <c r="AU1444" s="37" t="s">
        <v>1371</v>
      </c>
      <c r="AV1444" s="37" t="s">
        <v>1372</v>
      </c>
      <c r="AW1444" s="37">
        <v>101.87233000000001</v>
      </c>
      <c r="AX1444" s="37" t="s">
        <v>1373</v>
      </c>
      <c r="AY1444" s="37" t="s">
        <v>1374</v>
      </c>
      <c r="AZ1444" s="3">
        <v>1080</v>
      </c>
      <c r="BA1444" s="37" t="s">
        <v>178</v>
      </c>
      <c r="BB1444" s="37">
        <v>1619</v>
      </c>
      <c r="BC1444" s="37" t="s">
        <v>60</v>
      </c>
      <c r="BD1444" s="37" t="s">
        <v>60</v>
      </c>
      <c r="BE1444" s="37" t="s">
        <v>1366</v>
      </c>
      <c r="BF1444" s="37" t="str">
        <f>IFERROR(VLOOKUP(Data_Power_app[[#This Row],[PRO ODER]],'Result'!H:J,3,0),"")</f>
        <v>LAMINATION 3</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LEAN-09</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1543</v>
      </c>
      <c r="B1445" s="37" t="s">
        <v>1375</v>
      </c>
      <c r="C1445" s="37" t="s">
        <v>1376</v>
      </c>
      <c r="D1445" s="37" t="s">
        <v>1358</v>
      </c>
      <c r="E1445" s="37" t="s">
        <v>1359</v>
      </c>
      <c r="F1445" s="37" t="s">
        <v>72</v>
      </c>
      <c r="G1445" s="37">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7" t="s">
        <v>761</v>
      </c>
      <c r="AH1445" s="37" t="s">
        <v>1369</v>
      </c>
      <c r="AI1445" s="37" t="s">
        <v>1370</v>
      </c>
      <c r="AJ1445" s="37" t="s">
        <v>74</v>
      </c>
      <c r="AK1445" s="37" t="s">
        <v>98</v>
      </c>
      <c r="AL1445" s="37" t="s">
        <v>1362</v>
      </c>
      <c r="AM1445" s="37" t="s">
        <v>1363</v>
      </c>
      <c r="AN1445" s="37">
        <v>4.0901500000000004</v>
      </c>
      <c r="AO1445" s="37" t="s">
        <v>68</v>
      </c>
      <c r="AP1445" s="37"/>
      <c r="AQ1445" s="37"/>
      <c r="AR1445" s="37" t="s">
        <v>68</v>
      </c>
      <c r="AS1445" s="37"/>
      <c r="AT1445" s="37"/>
      <c r="AU1445" s="37" t="s">
        <v>1371</v>
      </c>
      <c r="AV1445" s="37" t="s">
        <v>1372</v>
      </c>
      <c r="AW1445" s="37">
        <v>9.2056500000000003</v>
      </c>
      <c r="AX1445" s="37" t="s">
        <v>1373</v>
      </c>
      <c r="AY1445" s="37" t="s">
        <v>1374</v>
      </c>
      <c r="AZ1445" s="3">
        <v>78</v>
      </c>
      <c r="BA1445" s="37" t="s">
        <v>178</v>
      </c>
      <c r="BB1445" s="37">
        <v>151</v>
      </c>
      <c r="BC1445" s="37" t="s">
        <v>60</v>
      </c>
      <c r="BD1445" s="37" t="s">
        <v>60</v>
      </c>
      <c r="BE1445" s="37" t="s">
        <v>1366</v>
      </c>
      <c r="BF1445" s="37" t="str">
        <f>IFERROR(VLOOKUP(Data_Power_app[[#This Row],[PRO ODER]],'Result'!H:J,3,0),"")</f>
        <v>LAMINATION 3</v>
      </c>
      <c r="BG1445" s="11" t="str">
        <f>IFERROR(VLOOKUP(Data_Power_app[[#This Row],[PRO ODER]]&amp;"LAM",'Real Time'!A:E,4,0),"")</f>
        <v>ML-07</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LEAN-09</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1544</v>
      </c>
      <c r="B1446" s="37" t="s">
        <v>1377</v>
      </c>
      <c r="C1446" s="37" t="s">
        <v>1378</v>
      </c>
      <c r="D1446" s="37" t="s">
        <v>1358</v>
      </c>
      <c r="E1446" s="37" t="s">
        <v>1359</v>
      </c>
      <c r="F1446" s="37" t="s">
        <v>72</v>
      </c>
      <c r="G1446" s="37">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7" t="s">
        <v>761</v>
      </c>
      <c r="AH1446" s="37" t="s">
        <v>1369</v>
      </c>
      <c r="AI1446" s="37" t="s">
        <v>1370</v>
      </c>
      <c r="AJ1446" s="37" t="s">
        <v>74</v>
      </c>
      <c r="AK1446" s="37" t="s">
        <v>98</v>
      </c>
      <c r="AL1446" s="37" t="s">
        <v>1362</v>
      </c>
      <c r="AM1446" s="37" t="s">
        <v>1363</v>
      </c>
      <c r="AN1446" s="37">
        <v>30.065159999999999</v>
      </c>
      <c r="AO1446" s="37" t="s">
        <v>68</v>
      </c>
      <c r="AP1446" s="37"/>
      <c r="AQ1446" s="37"/>
      <c r="AR1446" s="37" t="s">
        <v>68</v>
      </c>
      <c r="AS1446" s="37"/>
      <c r="AT1446" s="37"/>
      <c r="AU1446" s="37" t="s">
        <v>1371</v>
      </c>
      <c r="AV1446" s="37" t="s">
        <v>1372</v>
      </c>
      <c r="AW1446" s="37">
        <v>67.667180000000002</v>
      </c>
      <c r="AX1446" s="37" t="s">
        <v>1373</v>
      </c>
      <c r="AY1446" s="37" t="s">
        <v>1374</v>
      </c>
      <c r="AZ1446" s="3">
        <v>780</v>
      </c>
      <c r="BA1446" s="37" t="s">
        <v>178</v>
      </c>
      <c r="BB1446" s="37">
        <v>1049</v>
      </c>
      <c r="BC1446" s="37" t="s">
        <v>60</v>
      </c>
      <c r="BD1446" s="37" t="s">
        <v>60</v>
      </c>
      <c r="BE1446" s="37" t="s">
        <v>1366</v>
      </c>
      <c r="BF1446" s="37" t="str">
        <f>IFERROR(VLOOKUP(Data_Power_app[[#This Row],[PRO ODER]],'Result'!H:J,3,0),"")</f>
        <v>LAMINATION 3</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1545</v>
      </c>
      <c r="B1447" s="37" t="s">
        <v>1379</v>
      </c>
      <c r="C1447" s="37" t="s">
        <v>1380</v>
      </c>
      <c r="D1447" s="37" t="s">
        <v>1358</v>
      </c>
      <c r="E1447" s="37" t="s">
        <v>1359</v>
      </c>
      <c r="F1447" s="37" t="s">
        <v>72</v>
      </c>
      <c r="G1447" s="37">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7" t="s">
        <v>761</v>
      </c>
      <c r="AH1447" s="37" t="s">
        <v>1369</v>
      </c>
      <c r="AI1447" s="37" t="s">
        <v>1370</v>
      </c>
      <c r="AJ1447" s="37" t="s">
        <v>74</v>
      </c>
      <c r="AK1447" s="37" t="s">
        <v>98</v>
      </c>
      <c r="AL1447" s="37" t="s">
        <v>1362</v>
      </c>
      <c r="AM1447" s="37" t="s">
        <v>1363</v>
      </c>
      <c r="AN1447" s="37">
        <v>1.7323200000000001</v>
      </c>
      <c r="AO1447" s="37" t="s">
        <v>68</v>
      </c>
      <c r="AP1447" s="37"/>
      <c r="AQ1447" s="37"/>
      <c r="AR1447" s="37" t="s">
        <v>68</v>
      </c>
      <c r="AS1447" s="37"/>
      <c r="AT1447" s="37"/>
      <c r="AU1447" s="37" t="s">
        <v>1371</v>
      </c>
      <c r="AV1447" s="37" t="s">
        <v>1372</v>
      </c>
      <c r="AW1447" s="37">
        <v>3.8987599999999998</v>
      </c>
      <c r="AX1447" s="37" t="s">
        <v>1703</v>
      </c>
      <c r="AY1447" s="37" t="s">
        <v>1704</v>
      </c>
      <c r="AZ1447" s="3">
        <v>42</v>
      </c>
      <c r="BA1447" s="37" t="s">
        <v>178</v>
      </c>
      <c r="BB1447" s="37">
        <v>66</v>
      </c>
      <c r="BC1447" s="37" t="s">
        <v>60</v>
      </c>
      <c r="BD1447" s="37" t="s">
        <v>60</v>
      </c>
      <c r="BE1447" s="37" t="s">
        <v>1366</v>
      </c>
      <c r="BF1447" s="37" t="str">
        <f>IFERROR(VLOOKUP(Data_Power_app[[#This Row],[PRO ODER]],'Result'!H:J,3,0),"")</f>
        <v>LAMINATION 3</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1546</v>
      </c>
      <c r="B1448" s="37" t="s">
        <v>1381</v>
      </c>
      <c r="C1448" s="37" t="s">
        <v>1382</v>
      </c>
      <c r="D1448" s="37" t="s">
        <v>1358</v>
      </c>
      <c r="E1448" s="37" t="s">
        <v>1359</v>
      </c>
      <c r="F1448" s="37" t="s">
        <v>72</v>
      </c>
      <c r="G1448" s="37">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7" t="s">
        <v>761</v>
      </c>
      <c r="AH1448" s="37" t="s">
        <v>1369</v>
      </c>
      <c r="AI1448" s="37" t="s">
        <v>1370</v>
      </c>
      <c r="AJ1448" s="37" t="s">
        <v>74</v>
      </c>
      <c r="AK1448" s="37" t="s">
        <v>98</v>
      </c>
      <c r="AL1448" s="37" t="s">
        <v>1362</v>
      </c>
      <c r="AM1448" s="37" t="s">
        <v>1363</v>
      </c>
      <c r="AN1448" s="37">
        <v>3.3174600000000001</v>
      </c>
      <c r="AO1448" s="37" t="s">
        <v>68</v>
      </c>
      <c r="AP1448" s="37"/>
      <c r="AQ1448" s="37"/>
      <c r="AR1448" s="37" t="s">
        <v>68</v>
      </c>
      <c r="AS1448" s="37"/>
      <c r="AT1448" s="37"/>
      <c r="AU1448" s="37" t="s">
        <v>1371</v>
      </c>
      <c r="AV1448" s="37" t="s">
        <v>1372</v>
      </c>
      <c r="AW1448" s="37">
        <v>7.4663199999999996</v>
      </c>
      <c r="AX1448" s="37" t="s">
        <v>1703</v>
      </c>
      <c r="AY1448" s="37" t="s">
        <v>1704</v>
      </c>
      <c r="AZ1448" s="3">
        <v>85</v>
      </c>
      <c r="BA1448" s="37" t="s">
        <v>178</v>
      </c>
      <c r="BB1448" s="37">
        <v>127</v>
      </c>
      <c r="BC1448" s="37" t="s">
        <v>60</v>
      </c>
      <c r="BD1448" s="37" t="s">
        <v>60</v>
      </c>
      <c r="BE1448" s="37" t="s">
        <v>1366</v>
      </c>
      <c r="BF1448" s="37" t="str">
        <f>IFERROR(VLOOKUP(Data_Power_app[[#This Row],[PRO ODER]],'Result'!H:J,3,0),"")</f>
        <v>LAMINATION 3</v>
      </c>
      <c r="BG1448" s="11" t="str">
        <f>IFERROR(VLOOKUP(Data_Power_app[[#This Row],[PRO ODER]]&amp;"LAM",'Real Time'!A:E,4,0),"")</f>
        <v>ML-07</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LEAN-09</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1547</v>
      </c>
      <c r="B1449" s="37" t="s">
        <v>14083</v>
      </c>
      <c r="C1449" s="37" t="s">
        <v>14084</v>
      </c>
      <c r="D1449" s="37" t="s">
        <v>84</v>
      </c>
      <c r="E1449" s="37" t="s">
        <v>145</v>
      </c>
      <c r="F1449" s="37" t="s">
        <v>72</v>
      </c>
      <c r="G1449" s="37">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252</v>
      </c>
      <c r="AI1449" s="37" t="s">
        <v>1306</v>
      </c>
      <c r="AJ1449" s="37" t="s">
        <v>74</v>
      </c>
      <c r="AK1449" s="37" t="s">
        <v>65</v>
      </c>
      <c r="AL1449" s="37" t="s">
        <v>213</v>
      </c>
      <c r="AM1449" s="37" t="s">
        <v>214</v>
      </c>
      <c r="AN1449" s="37">
        <v>154.55466999999999</v>
      </c>
      <c r="AO1449" s="37" t="s">
        <v>68</v>
      </c>
      <c r="AP1449" s="37"/>
      <c r="AQ1449" s="37"/>
      <c r="AR1449" s="37" t="s">
        <v>68</v>
      </c>
      <c r="AS1449" s="37"/>
      <c r="AT1449" s="37"/>
      <c r="AU1449" s="37" t="s">
        <v>215</v>
      </c>
      <c r="AV1449" s="37" t="s">
        <v>216</v>
      </c>
      <c r="AW1449" s="37">
        <v>337.99957000000001</v>
      </c>
      <c r="AX1449" s="37" t="s">
        <v>1307</v>
      </c>
      <c r="AY1449" s="37" t="s">
        <v>253</v>
      </c>
      <c r="AZ1449" s="3">
        <v>6400</v>
      </c>
      <c r="BA1449" s="37" t="s">
        <v>178</v>
      </c>
      <c r="BB1449" s="37">
        <v>6400</v>
      </c>
      <c r="BC1449" s="37" t="s">
        <v>60</v>
      </c>
      <c r="BD1449" s="37" t="s">
        <v>60</v>
      </c>
      <c r="BE1449" s="37" t="s">
        <v>254</v>
      </c>
      <c r="BF1449" s="37" t="str">
        <f>IFERROR(VLOOKUP(Data_Power_app[[#This Row],[PRO ODER]],'Result'!H:J,3,0),"")</f>
        <v>LAMINATION 4</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1548</v>
      </c>
      <c r="B1450" s="37" t="s">
        <v>5614</v>
      </c>
      <c r="C1450" s="37" t="s">
        <v>5615</v>
      </c>
      <c r="D1450" s="37" t="s">
        <v>84</v>
      </c>
      <c r="E1450" s="37" t="s">
        <v>145</v>
      </c>
      <c r="F1450" s="37" t="s">
        <v>59</v>
      </c>
      <c r="G1450" s="37">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7" t="s">
        <v>269</v>
      </c>
      <c r="AH1450" s="37" t="s">
        <v>180</v>
      </c>
      <c r="AI1450" s="37" t="s">
        <v>460</v>
      </c>
      <c r="AJ1450" s="37" t="s">
        <v>147</v>
      </c>
      <c r="AK1450" s="37" t="s">
        <v>98</v>
      </c>
      <c r="AL1450" s="37" t="s">
        <v>148</v>
      </c>
      <c r="AM1450" s="37" t="s">
        <v>149</v>
      </c>
      <c r="AN1450" s="37">
        <v>159.34034</v>
      </c>
      <c r="AO1450" s="37" t="s">
        <v>68</v>
      </c>
      <c r="AP1450" s="37"/>
      <c r="AQ1450" s="37"/>
      <c r="AR1450" s="37" t="s">
        <v>68</v>
      </c>
      <c r="AS1450" s="37"/>
      <c r="AT1450" s="37"/>
      <c r="AU1450" s="37" t="s">
        <v>215</v>
      </c>
      <c r="AV1450" s="37" t="s">
        <v>216</v>
      </c>
      <c r="AW1450" s="37">
        <v>348.45697000000001</v>
      </c>
      <c r="AX1450" s="37" t="s">
        <v>461</v>
      </c>
      <c r="AY1450" s="37" t="s">
        <v>462</v>
      </c>
      <c r="AZ1450" s="3">
        <v>3712</v>
      </c>
      <c r="BA1450" s="37" t="s">
        <v>60</v>
      </c>
      <c r="BB1450" s="37">
        <v>4420</v>
      </c>
      <c r="BC1450" s="37" t="s">
        <v>60</v>
      </c>
      <c r="BD1450" s="37" t="s">
        <v>60</v>
      </c>
      <c r="BE1450" s="37" t="s">
        <v>60</v>
      </c>
      <c r="BF1450" s="37" t="str">
        <f>IFERROR(VLOOKUP(Data_Power_app[[#This Row],[PRO ODER]],'Result'!H:J,3,0),"")</f>
        <v>LAMINATION 6</v>
      </c>
      <c r="BG1450" s="11" t="str">
        <f>IFERROR(VLOOKUP(Data_Power_app[[#This Row],[PRO ODER]]&amp;"LAM",'Real Time'!A:E,4,0),"")</f>
        <v>ML-05</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1549</v>
      </c>
      <c r="B1451" s="37" t="s">
        <v>6254</v>
      </c>
      <c r="C1451" s="37" t="s">
        <v>6255</v>
      </c>
      <c r="D1451" s="37" t="s">
        <v>84</v>
      </c>
      <c r="E1451" s="37" t="s">
        <v>142</v>
      </c>
      <c r="F1451" s="37" t="s">
        <v>59</v>
      </c>
      <c r="G1451" s="37">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7" t="s">
        <v>207</v>
      </c>
      <c r="AH1451" s="37" t="s">
        <v>370</v>
      </c>
      <c r="AI1451" s="37" t="s">
        <v>982</v>
      </c>
      <c r="AJ1451" s="37" t="s">
        <v>147</v>
      </c>
      <c r="AK1451" s="37" t="s">
        <v>98</v>
      </c>
      <c r="AL1451" s="37" t="s">
        <v>371</v>
      </c>
      <c r="AM1451" s="37" t="s">
        <v>372</v>
      </c>
      <c r="AN1451" s="37">
        <v>58.188690000000001</v>
      </c>
      <c r="AO1451" s="37" t="s">
        <v>68</v>
      </c>
      <c r="AP1451" s="37"/>
      <c r="AQ1451" s="37"/>
      <c r="AR1451" s="37" t="s">
        <v>68</v>
      </c>
      <c r="AS1451" s="37"/>
      <c r="AT1451" s="37"/>
      <c r="AU1451" s="37" t="s">
        <v>592</v>
      </c>
      <c r="AV1451" s="37" t="s">
        <v>593</v>
      </c>
      <c r="AW1451" s="37">
        <v>127.25227</v>
      </c>
      <c r="AX1451" s="37" t="s">
        <v>983</v>
      </c>
      <c r="AY1451" s="37" t="s">
        <v>984</v>
      </c>
      <c r="AZ1451" s="3">
        <v>1686</v>
      </c>
      <c r="BA1451" s="37" t="s">
        <v>60</v>
      </c>
      <c r="BB1451" s="37">
        <v>1686</v>
      </c>
      <c r="BC1451" s="37" t="s">
        <v>60</v>
      </c>
      <c r="BD1451" s="37" t="s">
        <v>60</v>
      </c>
      <c r="BE1451" s="37" t="s">
        <v>60</v>
      </c>
      <c r="BF1451" s="37" t="str">
        <f>IFERROR(VLOOKUP(Data_Power_app[[#This Row],[PRO ODER]],'Result'!H:J,3,0),"")</f>
        <v>LAMINATION 5</v>
      </c>
      <c r="BG1451" s="11" t="str">
        <f>IFERROR(VLOOKUP(Data_Power_app[[#This Row],[PRO ODER]]&amp;"LAM",'Real Time'!A:E,4,0),"")</f>
        <v>ML-04</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1550</v>
      </c>
      <c r="B1452" s="37" t="s">
        <v>1609</v>
      </c>
      <c r="C1452" s="37" t="s">
        <v>1481</v>
      </c>
      <c r="D1452" s="37" t="s">
        <v>1358</v>
      </c>
      <c r="E1452" s="37" t="s">
        <v>1359</v>
      </c>
      <c r="F1452" s="37" t="s">
        <v>72</v>
      </c>
      <c r="G1452" s="37">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7" t="s">
        <v>761</v>
      </c>
      <c r="AH1452" s="37" t="s">
        <v>1369</v>
      </c>
      <c r="AI1452" s="37" t="s">
        <v>1606</v>
      </c>
      <c r="AJ1452" s="37" t="s">
        <v>74</v>
      </c>
      <c r="AK1452" s="37" t="s">
        <v>98</v>
      </c>
      <c r="AL1452" s="37" t="s">
        <v>1362</v>
      </c>
      <c r="AM1452" s="37" t="s">
        <v>1363</v>
      </c>
      <c r="AN1452" s="37">
        <v>4.9984400000000004</v>
      </c>
      <c r="AO1452" s="37" t="s">
        <v>68</v>
      </c>
      <c r="AP1452" s="37"/>
      <c r="AQ1452" s="37"/>
      <c r="AR1452" s="37" t="s">
        <v>68</v>
      </c>
      <c r="AS1452" s="37"/>
      <c r="AT1452" s="37"/>
      <c r="AU1452" s="37" t="s">
        <v>1607</v>
      </c>
      <c r="AV1452" s="37" t="s">
        <v>1608</v>
      </c>
      <c r="AW1452" s="37">
        <v>11.24938</v>
      </c>
      <c r="AX1452" s="37" t="s">
        <v>1373</v>
      </c>
      <c r="AY1452" s="37" t="s">
        <v>1374</v>
      </c>
      <c r="AZ1452" s="3">
        <v>96</v>
      </c>
      <c r="BA1452" s="37" t="s">
        <v>178</v>
      </c>
      <c r="BB1452" s="37">
        <v>187</v>
      </c>
      <c r="BC1452" s="37" t="s">
        <v>60</v>
      </c>
      <c r="BD1452" s="37" t="s">
        <v>60</v>
      </c>
      <c r="BE1452" s="37" t="s">
        <v>1366</v>
      </c>
      <c r="BF1452" s="37" t="str">
        <f>IFERROR(VLOOKUP(Data_Power_app[[#This Row],[PRO ODER]],'Result'!H:J,3,0),"")</f>
        <v>LAMINATION 7</v>
      </c>
      <c r="BG1452" s="11" t="str">
        <f>IFERROR(VLOOKUP(Data_Power_app[[#This Row],[PRO ODER]]&amp;"LAM",'Real Time'!A:E,4,0),"")</f>
        <v>ML-07</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Line 6, 9</v>
      </c>
      <c r="BK1452" s="37" t="str">
        <f>IFERROR(VLOOKUP(Data_Power_app[[#This Row],[PRO ODER]]&amp;"LEAN_IN",'Real Time'!A:D,4,0),"")</f>
        <v>LEAN-08</v>
      </c>
      <c r="BL1452" s="37" t="str" cm="1">
        <f t="array" ref="BL1452">IFERROR(_xlfn.IFS(Data_Power_app[[#This Row],[LEANLINE PLAN]]="","",Data_Power_app[[#This Row],[LEANLINE (REALTIME)]]="","",SEARCH(RIGHT(Data_Power_app[[#This Row],[LEANLINE (REALTIME)]],1),Data_Power_app[[#This Row],[LEANLINE PLAN]],1)&gt;0,"True"),"False")</f>
        <v>False</v>
      </c>
    </row>
    <row r="1453" spans="1:64" x14ac:dyDescent="0.25">
      <c r="A1453" s="34">
        <v>1551</v>
      </c>
      <c r="B1453" s="37" t="s">
        <v>1610</v>
      </c>
      <c r="C1453" s="37" t="s">
        <v>1482</v>
      </c>
      <c r="D1453" s="37" t="s">
        <v>1358</v>
      </c>
      <c r="E1453" s="37" t="s">
        <v>1359</v>
      </c>
      <c r="F1453" s="37" t="s">
        <v>72</v>
      </c>
      <c r="G1453" s="37">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7" t="s">
        <v>130</v>
      </c>
      <c r="AH1453" s="37" t="s">
        <v>1369</v>
      </c>
      <c r="AI1453" s="37" t="s">
        <v>1606</v>
      </c>
      <c r="AJ1453" s="37" t="s">
        <v>74</v>
      </c>
      <c r="AK1453" s="37" t="s">
        <v>98</v>
      </c>
      <c r="AL1453" s="37" t="s">
        <v>1362</v>
      </c>
      <c r="AM1453" s="37" t="s">
        <v>1363</v>
      </c>
      <c r="AN1453" s="37">
        <v>29.677</v>
      </c>
      <c r="AO1453" s="37" t="s">
        <v>68</v>
      </c>
      <c r="AP1453" s="37"/>
      <c r="AQ1453" s="37"/>
      <c r="AR1453" s="37" t="s">
        <v>68</v>
      </c>
      <c r="AS1453" s="37"/>
      <c r="AT1453" s="37"/>
      <c r="AU1453" s="37" t="s">
        <v>1607</v>
      </c>
      <c r="AV1453" s="37" t="s">
        <v>1608</v>
      </c>
      <c r="AW1453" s="37">
        <v>66.790499999999994</v>
      </c>
      <c r="AX1453" s="37" t="s">
        <v>1703</v>
      </c>
      <c r="AY1453" s="37" t="s">
        <v>1704</v>
      </c>
      <c r="AZ1453" s="3">
        <v>785</v>
      </c>
      <c r="BA1453" s="37" t="s">
        <v>178</v>
      </c>
      <c r="BB1453" s="37">
        <v>1145</v>
      </c>
      <c r="BC1453" s="37" t="s">
        <v>60</v>
      </c>
      <c r="BD1453" s="37" t="s">
        <v>60</v>
      </c>
      <c r="BE1453" s="37" t="s">
        <v>1366</v>
      </c>
      <c r="BF1453" s="37" t="str">
        <f>IFERROR(VLOOKUP(Data_Power_app[[#This Row],[PRO ODER]],'Result'!H:J,3,0),"")</f>
        <v>LAMINATION 7</v>
      </c>
      <c r="BG1453" s="11" t="str">
        <f>IFERROR(VLOOKUP(Data_Power_app[[#This Row],[PRO ODER]]&amp;"LAM",'Real Time'!A:E,4,0),"")</f>
        <v>ML-07</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1552</v>
      </c>
      <c r="B1454" s="37" t="s">
        <v>1611</v>
      </c>
      <c r="C1454" s="37" t="s">
        <v>1483</v>
      </c>
      <c r="D1454" s="37" t="s">
        <v>1358</v>
      </c>
      <c r="E1454" s="37" t="s">
        <v>1359</v>
      </c>
      <c r="F1454" s="37" t="s">
        <v>72</v>
      </c>
      <c r="G1454" s="37">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7" t="s">
        <v>130</v>
      </c>
      <c r="AH1454" s="37" t="s">
        <v>1369</v>
      </c>
      <c r="AI1454" s="37" t="s">
        <v>1606</v>
      </c>
      <c r="AJ1454" s="37" t="s">
        <v>74</v>
      </c>
      <c r="AK1454" s="37" t="s">
        <v>98</v>
      </c>
      <c r="AL1454" s="37" t="s">
        <v>1362</v>
      </c>
      <c r="AM1454" s="37" t="s">
        <v>1363</v>
      </c>
      <c r="AN1454" s="37">
        <v>27.09301</v>
      </c>
      <c r="AO1454" s="37" t="s">
        <v>68</v>
      </c>
      <c r="AP1454" s="37"/>
      <c r="AQ1454" s="37"/>
      <c r="AR1454" s="37" t="s">
        <v>68</v>
      </c>
      <c r="AS1454" s="37"/>
      <c r="AT1454" s="37"/>
      <c r="AU1454" s="37" t="s">
        <v>1607</v>
      </c>
      <c r="AV1454" s="37" t="s">
        <v>1608</v>
      </c>
      <c r="AW1454" s="37">
        <v>60.975050000000003</v>
      </c>
      <c r="AX1454" s="37" t="s">
        <v>1703</v>
      </c>
      <c r="AY1454" s="37" t="s">
        <v>1704</v>
      </c>
      <c r="AZ1454" s="3">
        <v>665</v>
      </c>
      <c r="BA1454" s="37" t="s">
        <v>178</v>
      </c>
      <c r="BB1454" s="37">
        <v>1037</v>
      </c>
      <c r="BC1454" s="37" t="s">
        <v>60</v>
      </c>
      <c r="BD1454" s="37" t="s">
        <v>60</v>
      </c>
      <c r="BE1454" s="37" t="s">
        <v>1366</v>
      </c>
      <c r="BF1454" s="37" t="str">
        <f>IFERROR(VLOOKUP(Data_Power_app[[#This Row],[PRO ODER]],'Result'!H:J,3,0),"")</f>
        <v>LAMINATION 7</v>
      </c>
      <c r="BG1454" s="11" t="str">
        <f>IFERROR(VLOOKUP(Data_Power_app[[#This Row],[PRO ODER]]&amp;"LAM",'Real Time'!A:E,4,0),"")</f>
        <v>ML-07</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1553</v>
      </c>
      <c r="B1455" s="37" t="s">
        <v>1612</v>
      </c>
      <c r="C1455" s="37" t="s">
        <v>1484</v>
      </c>
      <c r="D1455" s="37" t="s">
        <v>1358</v>
      </c>
      <c r="E1455" s="37" t="s">
        <v>1359</v>
      </c>
      <c r="F1455" s="37" t="s">
        <v>72</v>
      </c>
      <c r="G1455" s="37">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7" t="s">
        <v>760</v>
      </c>
      <c r="AH1455" s="37" t="s">
        <v>1369</v>
      </c>
      <c r="AI1455" s="37" t="s">
        <v>1606</v>
      </c>
      <c r="AJ1455" s="37" t="s">
        <v>74</v>
      </c>
      <c r="AK1455" s="37" t="s">
        <v>98</v>
      </c>
      <c r="AL1455" s="37" t="s">
        <v>1362</v>
      </c>
      <c r="AM1455" s="37" t="s">
        <v>1363</v>
      </c>
      <c r="AN1455" s="37">
        <v>34.781419999999997</v>
      </c>
      <c r="AO1455" s="37" t="s">
        <v>68</v>
      </c>
      <c r="AP1455" s="37"/>
      <c r="AQ1455" s="37"/>
      <c r="AR1455" s="37" t="s">
        <v>68</v>
      </c>
      <c r="AS1455" s="37"/>
      <c r="AT1455" s="37"/>
      <c r="AU1455" s="37" t="s">
        <v>1607</v>
      </c>
      <c r="AV1455" s="37" t="s">
        <v>1608</v>
      </c>
      <c r="AW1455" s="37">
        <v>78.280869999999993</v>
      </c>
      <c r="AX1455" s="37" t="s">
        <v>1373</v>
      </c>
      <c r="AY1455" s="37" t="s">
        <v>1374</v>
      </c>
      <c r="AZ1455" s="3">
        <v>876</v>
      </c>
      <c r="BA1455" s="37" t="s">
        <v>178</v>
      </c>
      <c r="BB1455" s="37">
        <v>1229</v>
      </c>
      <c r="BC1455" s="37" t="s">
        <v>60</v>
      </c>
      <c r="BD1455" s="37" t="s">
        <v>60</v>
      </c>
      <c r="BE1455" s="37" t="s">
        <v>1366</v>
      </c>
      <c r="BF1455" s="37" t="str">
        <f>IFERROR(VLOOKUP(Data_Power_app[[#This Row],[PRO ODER]],'Result'!H:J,3,0),"")</f>
        <v>LAMINATION 7</v>
      </c>
      <c r="BG1455" s="11"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7" t="str">
        <f>IFERROR(VLOOKUP(Data_Power_app[[#This Row],[PRO ODER]],'Xuất-Delay-SLT'!B:C,2,0),"")</f>
        <v/>
      </c>
      <c r="BJ1455" s="37" t="str">
        <f>IFERROR(VLOOKUP(Data_Power_app[[#This Row],[PRO ODER]],'Plan Lean DC'!A:C,3,0),"")</f>
        <v>Line 6, 9</v>
      </c>
      <c r="BK1455" s="37" t="str">
        <f>IFERROR(VLOOKUP(Data_Power_app[[#This Row],[PRO ODER]]&amp;"LEAN_IN",'Real Time'!A:D,4,0),"")</f>
        <v>LEAN-08</v>
      </c>
      <c r="BL1455" s="37" t="str" cm="1">
        <f t="array" ref="BL1455">IFERROR(_xlfn.IFS(Data_Power_app[[#This Row],[LEANLINE PLAN]]="","",Data_Power_app[[#This Row],[LEANLINE (REALTIME)]]="","",SEARCH(RIGHT(Data_Power_app[[#This Row],[LEANLINE (REALTIME)]],1),Data_Power_app[[#This Row],[LEANLINE PLAN]],1)&gt;0,"True"),"False")</f>
        <v>False</v>
      </c>
    </row>
    <row r="1456" spans="1:64" x14ac:dyDescent="0.25">
      <c r="A1456" s="34">
        <v>1554</v>
      </c>
      <c r="B1456" s="37" t="s">
        <v>1706</v>
      </c>
      <c r="C1456" s="37" t="s">
        <v>1707</v>
      </c>
      <c r="D1456" s="37" t="s">
        <v>1358</v>
      </c>
      <c r="E1456" s="37" t="s">
        <v>1359</v>
      </c>
      <c r="F1456" s="37" t="s">
        <v>72</v>
      </c>
      <c r="G1456" s="37">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7" t="s">
        <v>761</v>
      </c>
      <c r="AH1456" s="37" t="s">
        <v>1360</v>
      </c>
      <c r="AI1456" s="37" t="s">
        <v>1700</v>
      </c>
      <c r="AJ1456" s="37" t="s">
        <v>74</v>
      </c>
      <c r="AK1456" s="37" t="s">
        <v>65</v>
      </c>
      <c r="AL1456" s="37" t="s">
        <v>1362</v>
      </c>
      <c r="AM1456" s="37" t="s">
        <v>1363</v>
      </c>
      <c r="AN1456" s="37">
        <v>21.73715</v>
      </c>
      <c r="AO1456" s="37" t="s">
        <v>68</v>
      </c>
      <c r="AP1456" s="37"/>
      <c r="AQ1456" s="37"/>
      <c r="AR1456" s="37" t="s">
        <v>68</v>
      </c>
      <c r="AS1456" s="37"/>
      <c r="AT1456" s="37"/>
      <c r="AU1456" s="37" t="s">
        <v>1701</v>
      </c>
      <c r="AV1456" s="37" t="s">
        <v>1702</v>
      </c>
      <c r="AW1456" s="37">
        <v>48.923819999999999</v>
      </c>
      <c r="AX1456" s="37" t="s">
        <v>1703</v>
      </c>
      <c r="AY1456" s="37" t="s">
        <v>1704</v>
      </c>
      <c r="AZ1456" s="3">
        <v>965</v>
      </c>
      <c r="BA1456" s="37" t="s">
        <v>178</v>
      </c>
      <c r="BB1456" s="37">
        <v>965</v>
      </c>
      <c r="BC1456" s="37" t="s">
        <v>60</v>
      </c>
      <c r="BD1456" s="37" t="s">
        <v>60</v>
      </c>
      <c r="BE1456" s="37" t="s">
        <v>1366</v>
      </c>
      <c r="BF1456" s="37" t="str">
        <f>IFERROR(VLOOKUP(Data_Power_app[[#This Row],[PRO ODER]],'Result'!H:J,3,0),"")</f>
        <v>LAMINATION 1</v>
      </c>
      <c r="BG1456" s="11" t="str">
        <f>IFERROR(VLOOKUP(Data_Power_app[[#This Row],[PRO ODER]]&amp;"LAM",'Real Time'!A:E,4,0),"")</f>
        <v>ML-03</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7" t="str">
        <f>IFERROR(VLOOKUP(Data_Power_app[[#This Row],[PRO ODER]],'Xuất-Delay-SLT'!B:C,2,0),"")</f>
        <v/>
      </c>
      <c r="BJ1456" s="37" t="str">
        <f>IFERROR(VLOOKUP(Data_Power_app[[#This Row],[PRO ODER]],'Plan Lean DC'!A:C,3,0),"")</f>
        <v>Line 6, 9</v>
      </c>
      <c r="BK1456" s="37" t="str">
        <f>IFERROR(VLOOKUP(Data_Power_app[[#This Row],[PRO ODER]]&amp;"LEAN_IN",'Real Time'!A:D,4,0),"")</f>
        <v>LEAN-06</v>
      </c>
      <c r="BL1456" s="37" t="str" cm="1">
        <f t="array" ref="BL1456">IFERROR(_xlfn.IFS(Data_Power_app[[#This Row],[LEANLINE PLAN]]="","",Data_Power_app[[#This Row],[LEANLINE (REALTIME)]]="","",SEARCH(RIGHT(Data_Power_app[[#This Row],[LEANLINE (REALTIME)]],1),Data_Power_app[[#This Row],[LEANLINE PLAN]],1)&gt;0,"True"),"False")</f>
        <v>True</v>
      </c>
    </row>
    <row r="1457" spans="1:64" x14ac:dyDescent="0.25">
      <c r="A1457" s="34">
        <v>1555</v>
      </c>
      <c r="B1457" s="37" t="s">
        <v>1613</v>
      </c>
      <c r="C1457" s="37" t="s">
        <v>1485</v>
      </c>
      <c r="D1457" s="37" t="s">
        <v>1358</v>
      </c>
      <c r="E1457" s="37" t="s">
        <v>1359</v>
      </c>
      <c r="F1457" s="37" t="s">
        <v>72</v>
      </c>
      <c r="G1457" s="37">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7" t="s">
        <v>761</v>
      </c>
      <c r="AH1457" s="37" t="s">
        <v>1369</v>
      </c>
      <c r="AI1457" s="37" t="s">
        <v>1606</v>
      </c>
      <c r="AJ1457" s="37" t="s">
        <v>74</v>
      </c>
      <c r="AK1457" s="37" t="s">
        <v>98</v>
      </c>
      <c r="AL1457" s="37" t="s">
        <v>1362</v>
      </c>
      <c r="AM1457" s="37" t="s">
        <v>1363</v>
      </c>
      <c r="AN1457" s="37">
        <v>7.0518900000000002</v>
      </c>
      <c r="AO1457" s="37" t="s">
        <v>68</v>
      </c>
      <c r="AP1457" s="37"/>
      <c r="AQ1457" s="37"/>
      <c r="AR1457" s="37" t="s">
        <v>68</v>
      </c>
      <c r="AS1457" s="37"/>
      <c r="AT1457" s="37"/>
      <c r="AU1457" s="37" t="s">
        <v>1607</v>
      </c>
      <c r="AV1457" s="37" t="s">
        <v>1608</v>
      </c>
      <c r="AW1457" s="37">
        <v>15.870979999999999</v>
      </c>
      <c r="AX1457" s="37" t="s">
        <v>1703</v>
      </c>
      <c r="AY1457" s="37" t="s">
        <v>1704</v>
      </c>
      <c r="AZ1457" s="3">
        <v>152</v>
      </c>
      <c r="BA1457" s="37" t="s">
        <v>178</v>
      </c>
      <c r="BB1457" s="37">
        <v>266</v>
      </c>
      <c r="BC1457" s="37" t="s">
        <v>60</v>
      </c>
      <c r="BD1457" s="37" t="s">
        <v>60</v>
      </c>
      <c r="BE1457" s="37" t="s">
        <v>1366</v>
      </c>
      <c r="BF1457" s="37" t="str">
        <f>IFERROR(VLOOKUP(Data_Power_app[[#This Row],[PRO ODER]],'Result'!H:J,3,0),"")</f>
        <v>LAMINATION 7</v>
      </c>
      <c r="BG1457" s="11"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7" t="str">
        <f>IFERROR(VLOOKUP(Data_Power_app[[#This Row],[PRO ODER]],'Xuất-Delay-SLT'!B:C,2,0),"")</f>
        <v/>
      </c>
      <c r="BJ1457" s="37" t="str">
        <f>IFERROR(VLOOKUP(Data_Power_app[[#This Row],[PRO ODER]],'Plan Lean DC'!A:C,3,0),"")</f>
        <v>Line 6, 9</v>
      </c>
      <c r="BK1457" s="37" t="str">
        <f>IFERROR(VLOOKUP(Data_Power_app[[#This Row],[PRO ODER]]&amp;"LEAN_IN",'Real Time'!A:D,4,0),"")</f>
        <v>LEAN-08</v>
      </c>
      <c r="BL1457" s="37" t="str" cm="1">
        <f t="array" ref="BL1457">IFERROR(_xlfn.IFS(Data_Power_app[[#This Row],[LEANLINE PLAN]]="","",Data_Power_app[[#This Row],[LEANLINE (REALTIME)]]="","",SEARCH(RIGHT(Data_Power_app[[#This Row],[LEANLINE (REALTIME)]],1),Data_Power_app[[#This Row],[LEANLINE PLAN]],1)&gt;0,"True"),"False")</f>
        <v>False</v>
      </c>
    </row>
    <row r="1458" spans="1:64" x14ac:dyDescent="0.25">
      <c r="A1458" s="34">
        <v>1556</v>
      </c>
      <c r="B1458" s="37" t="s">
        <v>1614</v>
      </c>
      <c r="C1458" s="37" t="s">
        <v>1488</v>
      </c>
      <c r="D1458" s="37" t="s">
        <v>1358</v>
      </c>
      <c r="E1458" s="37" t="s">
        <v>1359</v>
      </c>
      <c r="F1458" s="37" t="s">
        <v>72</v>
      </c>
      <c r="G1458" s="37">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7" t="s">
        <v>761</v>
      </c>
      <c r="AH1458" s="37" t="s">
        <v>1369</v>
      </c>
      <c r="AI1458" s="37" t="s">
        <v>1606</v>
      </c>
      <c r="AJ1458" s="37" t="s">
        <v>74</v>
      </c>
      <c r="AK1458" s="37" t="s">
        <v>98</v>
      </c>
      <c r="AL1458" s="37" t="s">
        <v>1362</v>
      </c>
      <c r="AM1458" s="37" t="s">
        <v>1363</v>
      </c>
      <c r="AN1458" s="37">
        <v>5.3819499999999998</v>
      </c>
      <c r="AO1458" s="37" t="s">
        <v>68</v>
      </c>
      <c r="AP1458" s="37"/>
      <c r="AQ1458" s="37"/>
      <c r="AR1458" s="37" t="s">
        <v>68</v>
      </c>
      <c r="AS1458" s="37"/>
      <c r="AT1458" s="37"/>
      <c r="AU1458" s="37" t="s">
        <v>1607</v>
      </c>
      <c r="AV1458" s="37" t="s">
        <v>1608</v>
      </c>
      <c r="AW1458" s="37">
        <v>12.112719999999999</v>
      </c>
      <c r="AX1458" s="37" t="s">
        <v>1373</v>
      </c>
      <c r="AY1458" s="37" t="s">
        <v>1374</v>
      </c>
      <c r="AZ1458" s="3">
        <v>132</v>
      </c>
      <c r="BA1458" s="37" t="s">
        <v>178</v>
      </c>
      <c r="BB1458" s="37">
        <v>193</v>
      </c>
      <c r="BC1458" s="37" t="s">
        <v>60</v>
      </c>
      <c r="BD1458" s="37" t="s">
        <v>60</v>
      </c>
      <c r="BE1458" s="37" t="s">
        <v>1366</v>
      </c>
      <c r="BF1458" s="37" t="str">
        <f>IFERROR(VLOOKUP(Data_Power_app[[#This Row],[PRO ODER]],'Result'!H:J,3,0),"")</f>
        <v>LAMINATION 7</v>
      </c>
      <c r="BG1458" s="11"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7" t="str">
        <f>IFERROR(VLOOKUP(Data_Power_app[[#This Row],[PRO ODER]],'Xuất-Delay-SLT'!B:C,2,0),"")</f>
        <v/>
      </c>
      <c r="BJ1458" s="37" t="str">
        <f>IFERROR(VLOOKUP(Data_Power_app[[#This Row],[PRO ODER]],'Plan Lean DC'!A:C,3,0),"")</f>
        <v>Line 6, 9</v>
      </c>
      <c r="BK1458" s="37" t="str">
        <f>IFERROR(VLOOKUP(Data_Power_app[[#This Row],[PRO ODER]]&amp;"LEAN_IN",'Real Time'!A:D,4,0),"")</f>
        <v>LEAN-06</v>
      </c>
      <c r="BL1458" s="37" t="str" cm="1">
        <f t="array" ref="BL1458">IFERROR(_xlfn.IFS(Data_Power_app[[#This Row],[LEANLINE PLAN]]="","",Data_Power_app[[#This Row],[LEANLINE (REALTIME)]]="","",SEARCH(RIGHT(Data_Power_app[[#This Row],[LEANLINE (REALTIME)]],1),Data_Power_app[[#This Row],[LEANLINE PLAN]],1)&gt;0,"True"),"False")</f>
        <v>True</v>
      </c>
    </row>
    <row r="1459" spans="1:64" x14ac:dyDescent="0.25">
      <c r="A1459" s="34">
        <v>1557</v>
      </c>
      <c r="B1459" s="37" t="s">
        <v>1711</v>
      </c>
      <c r="C1459" s="37" t="s">
        <v>1712</v>
      </c>
      <c r="D1459" s="37" t="s">
        <v>1358</v>
      </c>
      <c r="E1459" s="37" t="s">
        <v>1359</v>
      </c>
      <c r="F1459" s="37" t="s">
        <v>72</v>
      </c>
      <c r="G1459" s="37">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7" t="s">
        <v>761</v>
      </c>
      <c r="AH1459" s="37" t="s">
        <v>1360</v>
      </c>
      <c r="AI1459" s="37" t="s">
        <v>1700</v>
      </c>
      <c r="AJ1459" s="37" t="s">
        <v>74</v>
      </c>
      <c r="AK1459" s="37" t="s">
        <v>65</v>
      </c>
      <c r="AL1459" s="37" t="s">
        <v>1362</v>
      </c>
      <c r="AM1459" s="37" t="s">
        <v>1363</v>
      </c>
      <c r="AN1459" s="37">
        <v>1.39229</v>
      </c>
      <c r="AO1459" s="37" t="s">
        <v>68</v>
      </c>
      <c r="AP1459" s="37"/>
      <c r="AQ1459" s="37"/>
      <c r="AR1459" s="37" t="s">
        <v>68</v>
      </c>
      <c r="AS1459" s="37"/>
      <c r="AT1459" s="37"/>
      <c r="AU1459" s="37" t="s">
        <v>1701</v>
      </c>
      <c r="AV1459" s="37" t="s">
        <v>1702</v>
      </c>
      <c r="AW1459" s="37">
        <v>3.1335799999999998</v>
      </c>
      <c r="AX1459" s="37" t="s">
        <v>1703</v>
      </c>
      <c r="AY1459" s="37" t="s">
        <v>1704</v>
      </c>
      <c r="AZ1459" s="3">
        <v>60</v>
      </c>
      <c r="BA1459" s="37" t="s">
        <v>178</v>
      </c>
      <c r="BB1459" s="37">
        <v>60</v>
      </c>
      <c r="BC1459" s="37" t="s">
        <v>60</v>
      </c>
      <c r="BD1459" s="37" t="s">
        <v>60</v>
      </c>
      <c r="BE1459" s="37" t="s">
        <v>1366</v>
      </c>
      <c r="BF1459" s="37" t="str">
        <f>IFERROR(VLOOKUP(Data_Power_app[[#This Row],[PRO ODER]],'Result'!H:J,3,0),"")</f>
        <v>LAMINATION 1</v>
      </c>
      <c r="BG1459" s="11" t="str">
        <f>IFERROR(VLOOKUP(Data_Power_app[[#This Row],[PRO ODER]]&amp;"LAM",'Real Time'!A:E,4,0),"")</f>
        <v>ML-03</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7" t="str">
        <f>IFERROR(VLOOKUP(Data_Power_app[[#This Row],[PRO ODER]],'Xuất-Delay-SLT'!B:C,2,0),"")</f>
        <v/>
      </c>
      <c r="BJ1459" s="37" t="str">
        <f>IFERROR(VLOOKUP(Data_Power_app[[#This Row],[PRO ODER]],'Plan Lean DC'!A:C,3,0),"")</f>
        <v>Line 6, 9</v>
      </c>
      <c r="BK1459" s="37" t="str">
        <f>IFERROR(VLOOKUP(Data_Power_app[[#This Row],[PRO ODER]]&amp;"LEAN_IN",'Real Time'!A:D,4,0),"")</f>
        <v>LEAN-06</v>
      </c>
      <c r="BL1459" s="37" t="str" cm="1">
        <f t="array" ref="BL1459">IFERROR(_xlfn.IFS(Data_Power_app[[#This Row],[LEANLINE PLAN]]="","",Data_Power_app[[#This Row],[LEANLINE (REALTIME)]]="","",SEARCH(RIGHT(Data_Power_app[[#This Row],[LEANLINE (REALTIME)]],1),Data_Power_app[[#This Row],[LEANLINE PLAN]],1)&gt;0,"True"),"False")</f>
        <v>True</v>
      </c>
    </row>
    <row r="1460" spans="1:64" x14ac:dyDescent="0.25">
      <c r="A1460" s="34">
        <v>1558</v>
      </c>
      <c r="B1460" s="37" t="s">
        <v>1713</v>
      </c>
      <c r="C1460" s="37" t="s">
        <v>1714</v>
      </c>
      <c r="D1460" s="37" t="s">
        <v>1358</v>
      </c>
      <c r="E1460" s="37" t="s">
        <v>1359</v>
      </c>
      <c r="F1460" s="37" t="s">
        <v>72</v>
      </c>
      <c r="G1460" s="37">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7" t="s">
        <v>761</v>
      </c>
      <c r="AH1460" s="37" t="s">
        <v>1360</v>
      </c>
      <c r="AI1460" s="37" t="s">
        <v>1700</v>
      </c>
      <c r="AJ1460" s="37" t="s">
        <v>74</v>
      </c>
      <c r="AK1460" s="37" t="s">
        <v>65</v>
      </c>
      <c r="AL1460" s="37" t="s">
        <v>1362</v>
      </c>
      <c r="AM1460" s="37" t="s">
        <v>1363</v>
      </c>
      <c r="AN1460" s="37">
        <v>2.2751700000000001</v>
      </c>
      <c r="AO1460" s="37" t="s">
        <v>68</v>
      </c>
      <c r="AP1460" s="37"/>
      <c r="AQ1460" s="37"/>
      <c r="AR1460" s="37" t="s">
        <v>68</v>
      </c>
      <c r="AS1460" s="37"/>
      <c r="AT1460" s="37"/>
      <c r="AU1460" s="37" t="s">
        <v>1701</v>
      </c>
      <c r="AV1460" s="37" t="s">
        <v>1702</v>
      </c>
      <c r="AW1460" s="37">
        <v>5.1205800000000004</v>
      </c>
      <c r="AX1460" s="37" t="s">
        <v>1703</v>
      </c>
      <c r="AY1460" s="37" t="s">
        <v>1704</v>
      </c>
      <c r="AZ1460" s="3">
        <v>96</v>
      </c>
      <c r="BA1460" s="37" t="s">
        <v>178</v>
      </c>
      <c r="BB1460" s="37">
        <v>96</v>
      </c>
      <c r="BC1460" s="37" t="s">
        <v>60</v>
      </c>
      <c r="BD1460" s="37" t="s">
        <v>60</v>
      </c>
      <c r="BE1460" s="37" t="s">
        <v>1366</v>
      </c>
      <c r="BF1460" s="37" t="str">
        <f>IFERROR(VLOOKUP(Data_Power_app[[#This Row],[PRO ODER]],'Result'!H:J,3,0),"")</f>
        <v>LAMINATION 1</v>
      </c>
      <c r="BG1460" s="11" t="str">
        <f>IFERROR(VLOOKUP(Data_Power_app[[#This Row],[PRO ODER]]&amp;"LAM",'Real Time'!A:E,4,0),"")</f>
        <v>ML-03</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7" t="str">
        <f>IFERROR(VLOOKUP(Data_Power_app[[#This Row],[PRO ODER]],'Xuất-Delay-SLT'!B:C,2,0),"")</f>
        <v/>
      </c>
      <c r="BJ1460" s="37" t="str">
        <f>IFERROR(VLOOKUP(Data_Power_app[[#This Row],[PRO ODER]],'Plan Lean DC'!A:C,3,0),"")</f>
        <v>Line 6, 9</v>
      </c>
      <c r="BK1460" s="37" t="str">
        <f>IFERROR(VLOOKUP(Data_Power_app[[#This Row],[PRO ODER]]&amp;"LEAN_IN",'Real Time'!A:D,4,0),"")</f>
        <v>LEAN-06</v>
      </c>
      <c r="BL1460" s="37" t="str" cm="1">
        <f t="array" ref="BL1460">IFERROR(_xlfn.IFS(Data_Power_app[[#This Row],[LEANLINE PLAN]]="","",Data_Power_app[[#This Row],[LEANLINE (REALTIME)]]="","",SEARCH(RIGHT(Data_Power_app[[#This Row],[LEANLINE (REALTIME)]],1),Data_Power_app[[#This Row],[LEANLINE PLAN]],1)&gt;0,"True"),"False")</f>
        <v>True</v>
      </c>
    </row>
    <row r="1461" spans="1:64" x14ac:dyDescent="0.25">
      <c r="A1461" s="34">
        <v>1559</v>
      </c>
      <c r="B1461" s="37" t="s">
        <v>15955</v>
      </c>
      <c r="C1461" s="37" t="s">
        <v>15956</v>
      </c>
      <c r="D1461" s="37" t="s">
        <v>84</v>
      </c>
      <c r="E1461" s="37" t="s">
        <v>85</v>
      </c>
      <c r="F1461" s="37" t="s">
        <v>72</v>
      </c>
      <c r="G1461" s="37">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15957</v>
      </c>
      <c r="AI1461" s="37" t="s">
        <v>15958</v>
      </c>
      <c r="AJ1461" s="37" t="s">
        <v>74</v>
      </c>
      <c r="AK1461" s="37" t="s">
        <v>98</v>
      </c>
      <c r="AL1461" s="37" t="s">
        <v>15959</v>
      </c>
      <c r="AM1461" s="37" t="s">
        <v>15960</v>
      </c>
      <c r="AN1461" s="37">
        <v>70.595339999999993</v>
      </c>
      <c r="AO1461" s="37" t="s">
        <v>68</v>
      </c>
      <c r="AP1461" s="37"/>
      <c r="AQ1461" s="37"/>
      <c r="AR1461" s="37" t="s">
        <v>68</v>
      </c>
      <c r="AS1461" s="37"/>
      <c r="AT1461" s="37"/>
      <c r="AU1461" s="37" t="s">
        <v>977</v>
      </c>
      <c r="AV1461" s="37" t="s">
        <v>978</v>
      </c>
      <c r="AW1461" s="37">
        <v>154.38007999999999</v>
      </c>
      <c r="AX1461" s="37" t="s">
        <v>15961</v>
      </c>
      <c r="AY1461" s="37" t="s">
        <v>15962</v>
      </c>
      <c r="AZ1461" s="3">
        <v>2722</v>
      </c>
      <c r="BA1461" s="37" t="s">
        <v>178</v>
      </c>
      <c r="BB1461" s="37">
        <v>2722</v>
      </c>
      <c r="BC1461" s="37" t="s">
        <v>60</v>
      </c>
      <c r="BD1461" s="37" t="s">
        <v>60</v>
      </c>
      <c r="BE1461" s="37" t="s">
        <v>15963</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1560</v>
      </c>
      <c r="B1462" s="37" t="s">
        <v>1615</v>
      </c>
      <c r="C1462" s="37" t="s">
        <v>1491</v>
      </c>
      <c r="D1462" s="37" t="s">
        <v>1358</v>
      </c>
      <c r="E1462" s="37" t="s">
        <v>1359</v>
      </c>
      <c r="F1462" s="37" t="s">
        <v>72</v>
      </c>
      <c r="G1462" s="37">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7" t="s">
        <v>761</v>
      </c>
      <c r="AH1462" s="37" t="s">
        <v>1369</v>
      </c>
      <c r="AI1462" s="37" t="s">
        <v>1606</v>
      </c>
      <c r="AJ1462" s="37" t="s">
        <v>74</v>
      </c>
      <c r="AK1462" s="37" t="s">
        <v>98</v>
      </c>
      <c r="AL1462" s="37" t="s">
        <v>1362</v>
      </c>
      <c r="AM1462" s="37" t="s">
        <v>1363</v>
      </c>
      <c r="AN1462" s="37">
        <v>3.4690099999999999</v>
      </c>
      <c r="AO1462" s="37" t="s">
        <v>68</v>
      </c>
      <c r="AP1462" s="37"/>
      <c r="AQ1462" s="37"/>
      <c r="AR1462" s="37" t="s">
        <v>68</v>
      </c>
      <c r="AS1462" s="37"/>
      <c r="AT1462" s="37"/>
      <c r="AU1462" s="37" t="s">
        <v>1607</v>
      </c>
      <c r="AV1462" s="37" t="s">
        <v>1608</v>
      </c>
      <c r="AW1462" s="37">
        <v>7.8075200000000002</v>
      </c>
      <c r="AX1462" s="37" t="s">
        <v>1373</v>
      </c>
      <c r="AY1462" s="37" t="s">
        <v>1374</v>
      </c>
      <c r="AZ1462" s="3">
        <v>96</v>
      </c>
      <c r="BA1462" s="37" t="s">
        <v>178</v>
      </c>
      <c r="BB1462" s="37">
        <v>121</v>
      </c>
      <c r="BC1462" s="37" t="s">
        <v>60</v>
      </c>
      <c r="BD1462" s="37" t="s">
        <v>60</v>
      </c>
      <c r="BE1462" s="37" t="s">
        <v>1366</v>
      </c>
      <c r="BF1462" s="37" t="str">
        <f>IFERROR(VLOOKUP(Data_Power_app[[#This Row],[PRO ODER]],'Result'!H:J,3,0),"")</f>
        <v>LAMINATION 7</v>
      </c>
      <c r="BG1462" s="11" t="str">
        <f>IFERROR(VLOOKUP(Data_Power_app[[#This Row],[PRO ODER]]&amp;"LAM",'Real Time'!A:E,4,0),"")</f>
        <v>ML-07</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7" t="str">
        <f>IFERROR(VLOOKUP(Data_Power_app[[#This Row],[PRO ODER]],'Xuất-Delay-SLT'!B:C,2,0),"")</f>
        <v/>
      </c>
      <c r="BJ1462" s="37" t="str">
        <f>IFERROR(VLOOKUP(Data_Power_app[[#This Row],[PRO ODER]],'Plan Lean DC'!A:C,3,0),"")</f>
        <v>Line 6, 9</v>
      </c>
      <c r="BK1462" s="37" t="str">
        <f>IFERROR(VLOOKUP(Data_Power_app[[#This Row],[PRO ODER]]&amp;"LEAN_IN",'Real Time'!A:D,4,0),"")</f>
        <v>LEAN-09</v>
      </c>
      <c r="BL1462" s="37" t="str" cm="1">
        <f t="array" ref="BL1462">IFERROR(_xlfn.IFS(Data_Power_app[[#This Row],[LEANLINE PLAN]]="","",Data_Power_app[[#This Row],[LEANLINE (REALTIME)]]="","",SEARCH(RIGHT(Data_Power_app[[#This Row],[LEANLINE (REALTIME)]],1),Data_Power_app[[#This Row],[LEANLINE PLAN]],1)&gt;0,"True"),"False")</f>
        <v>True</v>
      </c>
    </row>
    <row r="1463" spans="1:64" x14ac:dyDescent="0.25">
      <c r="A1463" s="34">
        <v>1561</v>
      </c>
      <c r="B1463" s="37" t="s">
        <v>1715</v>
      </c>
      <c r="C1463" s="37" t="s">
        <v>1716</v>
      </c>
      <c r="D1463" s="37" t="s">
        <v>1358</v>
      </c>
      <c r="E1463" s="37" t="s">
        <v>1359</v>
      </c>
      <c r="F1463" s="37" t="s">
        <v>72</v>
      </c>
      <c r="G1463" s="37">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7" t="s">
        <v>761</v>
      </c>
      <c r="AH1463" s="37" t="s">
        <v>1360</v>
      </c>
      <c r="AI1463" s="37" t="s">
        <v>1700</v>
      </c>
      <c r="AJ1463" s="37" t="s">
        <v>74</v>
      </c>
      <c r="AK1463" s="37" t="s">
        <v>65</v>
      </c>
      <c r="AL1463" s="37" t="s">
        <v>1362</v>
      </c>
      <c r="AM1463" s="37" t="s">
        <v>1363</v>
      </c>
      <c r="AN1463" s="37">
        <v>0.40751999999999999</v>
      </c>
      <c r="AO1463" s="37" t="s">
        <v>68</v>
      </c>
      <c r="AP1463" s="37"/>
      <c r="AQ1463" s="37"/>
      <c r="AR1463" s="37" t="s">
        <v>68</v>
      </c>
      <c r="AS1463" s="37"/>
      <c r="AT1463" s="37"/>
      <c r="AU1463" s="37" t="s">
        <v>1701</v>
      </c>
      <c r="AV1463" s="37" t="s">
        <v>1702</v>
      </c>
      <c r="AW1463" s="37">
        <v>0.91718999999999995</v>
      </c>
      <c r="AX1463" s="37" t="s">
        <v>1703</v>
      </c>
      <c r="AY1463" s="37" t="s">
        <v>1704</v>
      </c>
      <c r="AZ1463" s="3">
        <v>18</v>
      </c>
      <c r="BA1463" s="37" t="s">
        <v>178</v>
      </c>
      <c r="BB1463" s="37">
        <v>18</v>
      </c>
      <c r="BC1463" s="37" t="s">
        <v>60</v>
      </c>
      <c r="BD1463" s="37" t="s">
        <v>60</v>
      </c>
      <c r="BE1463" s="37" t="s">
        <v>1366</v>
      </c>
      <c r="BF1463" s="37" t="str">
        <f>IFERROR(VLOOKUP(Data_Power_app[[#This Row],[PRO ODER]],'Result'!H:J,3,0),"")</f>
        <v>LAMINATION 1</v>
      </c>
      <c r="BG1463" s="11" t="str">
        <f>IFERROR(VLOOKUP(Data_Power_app[[#This Row],[PRO ODER]]&amp;"LAM",'Real Time'!A:E,4,0),"")</f>
        <v>ML-03</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7" t="str">
        <f>IFERROR(VLOOKUP(Data_Power_app[[#This Row],[PRO ODER]],'Xuất-Delay-SLT'!B:C,2,0),"")</f>
        <v/>
      </c>
      <c r="BJ1463" s="37" t="str">
        <f>IFERROR(VLOOKUP(Data_Power_app[[#This Row],[PRO ODER]],'Plan Lean DC'!A:C,3,0),"")</f>
        <v>Line 6, 9</v>
      </c>
      <c r="BK1463" s="37" t="str">
        <f>IFERROR(VLOOKUP(Data_Power_app[[#This Row],[PRO ODER]]&amp;"LEAN_IN",'Real Time'!A:D,4,0),"")</f>
        <v>LEAN-06</v>
      </c>
      <c r="BL1463" s="37" t="str" cm="1">
        <f t="array" ref="BL1463">IFERROR(_xlfn.IFS(Data_Power_app[[#This Row],[LEANLINE PLAN]]="","",Data_Power_app[[#This Row],[LEANLINE (REALTIME)]]="","",SEARCH(RIGHT(Data_Power_app[[#This Row],[LEANLINE (REALTIME)]],1),Data_Power_app[[#This Row],[LEANLINE PLAN]],1)&gt;0,"True"),"False")</f>
        <v>True</v>
      </c>
    </row>
    <row r="1464" spans="1:64" x14ac:dyDescent="0.25">
      <c r="A1464" s="34">
        <v>1562</v>
      </c>
      <c r="B1464" s="37" t="s">
        <v>14085</v>
      </c>
      <c r="C1464" s="37" t="s">
        <v>14086</v>
      </c>
      <c r="D1464" s="37" t="s">
        <v>84</v>
      </c>
      <c r="E1464" s="37" t="s">
        <v>145</v>
      </c>
      <c r="F1464" s="37" t="s">
        <v>72</v>
      </c>
      <c r="G1464" s="37">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564</v>
      </c>
      <c r="AI1464" s="37" t="s">
        <v>565</v>
      </c>
      <c r="AJ1464" s="37" t="s">
        <v>74</v>
      </c>
      <c r="AK1464" s="37" t="s">
        <v>98</v>
      </c>
      <c r="AL1464" s="37" t="s">
        <v>162</v>
      </c>
      <c r="AM1464" s="37" t="s">
        <v>163</v>
      </c>
      <c r="AN1464" s="37">
        <v>175.13124999999999</v>
      </c>
      <c r="AO1464" s="37" t="s">
        <v>91</v>
      </c>
      <c r="AP1464" s="37" t="s">
        <v>92</v>
      </c>
      <c r="AQ1464" s="37">
        <v>175.13124999999999</v>
      </c>
      <c r="AR1464" s="37" t="s">
        <v>68</v>
      </c>
      <c r="AS1464" s="37"/>
      <c r="AT1464" s="37"/>
      <c r="AU1464" s="37" t="s">
        <v>481</v>
      </c>
      <c r="AV1464" s="37" t="s">
        <v>482</v>
      </c>
      <c r="AW1464" s="37">
        <v>325.55538999999999</v>
      </c>
      <c r="AX1464" s="37" t="s">
        <v>68</v>
      </c>
      <c r="AY1464" s="37" t="s">
        <v>68</v>
      </c>
      <c r="AZ1464" s="3" t="s">
        <v>68</v>
      </c>
      <c r="BA1464" s="37" t="s">
        <v>60</v>
      </c>
      <c r="BB1464" s="37">
        <v>5199</v>
      </c>
      <c r="BC1464" s="37" t="s">
        <v>60</v>
      </c>
      <c r="BD1464" s="37" t="s">
        <v>60</v>
      </c>
      <c r="BE1464" s="37" t="s">
        <v>60</v>
      </c>
      <c r="BF1464" s="37" t="str">
        <f>IFERROR(VLOOKUP(Data_Power_app[[#This Row],[PRO ODER]],'Result'!H:J,3,0),"")</f>
        <v>LAMINATION 2</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1563</v>
      </c>
      <c r="B1465" s="37" t="s">
        <v>14087</v>
      </c>
      <c r="C1465" s="37" t="s">
        <v>14088</v>
      </c>
      <c r="D1465" s="37" t="s">
        <v>84</v>
      </c>
      <c r="E1465" s="37" t="s">
        <v>280</v>
      </c>
      <c r="F1465" s="37" t="s">
        <v>72</v>
      </c>
      <c r="G1465" s="37">
        <v>37</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2893</v>
      </c>
      <c r="AI1465" s="37" t="s">
        <v>14089</v>
      </c>
      <c r="AJ1465" s="37" t="s">
        <v>74</v>
      </c>
      <c r="AK1465" s="37" t="s">
        <v>98</v>
      </c>
      <c r="AL1465" s="37" t="s">
        <v>213</v>
      </c>
      <c r="AM1465" s="37" t="s">
        <v>214</v>
      </c>
      <c r="AN1465" s="37">
        <v>1.1643699999999999</v>
      </c>
      <c r="AO1465" s="37" t="s">
        <v>68</v>
      </c>
      <c r="AP1465" s="37"/>
      <c r="AQ1465" s="37"/>
      <c r="AR1465" s="37" t="s">
        <v>68</v>
      </c>
      <c r="AS1465" s="37"/>
      <c r="AT1465" s="37"/>
      <c r="AU1465" s="37" t="s">
        <v>315</v>
      </c>
      <c r="AV1465" s="37" t="s">
        <v>316</v>
      </c>
      <c r="AW1465" s="37">
        <v>2.5466099999999998</v>
      </c>
      <c r="AX1465" s="37" t="s">
        <v>1617</v>
      </c>
      <c r="AY1465" s="37" t="s">
        <v>1618</v>
      </c>
      <c r="AZ1465" s="3">
        <v>37</v>
      </c>
      <c r="BA1465" s="37" t="s">
        <v>178</v>
      </c>
      <c r="BB1465" s="37">
        <v>37</v>
      </c>
      <c r="BC1465" s="37" t="s">
        <v>60</v>
      </c>
      <c r="BD1465" s="37" t="s">
        <v>60</v>
      </c>
      <c r="BE1465" s="37" t="s">
        <v>2894</v>
      </c>
      <c r="BF1465" s="37" t="str">
        <f>IFERROR(VLOOKUP(Data_Power_app[[#This Row],[PRO ODER]],'Result'!H:J,3,0),"")</f>
        <v>LAMINATION 4</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1564</v>
      </c>
      <c r="B1466" s="37" t="s">
        <v>4965</v>
      </c>
      <c r="C1466" s="37" t="s">
        <v>4966</v>
      </c>
      <c r="D1466" s="37" t="s">
        <v>237</v>
      </c>
      <c r="E1466" s="37" t="s">
        <v>293</v>
      </c>
      <c r="F1466" s="37" t="s">
        <v>59</v>
      </c>
      <c r="G1466" s="37">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7" t="s">
        <v>62</v>
      </c>
      <c r="AH1466" s="37" t="s">
        <v>794</v>
      </c>
      <c r="AI1466" s="37" t="s">
        <v>4447</v>
      </c>
      <c r="AJ1466" s="37" t="s">
        <v>795</v>
      </c>
      <c r="AK1466" s="37" t="s">
        <v>98</v>
      </c>
      <c r="AL1466" s="37" t="s">
        <v>299</v>
      </c>
      <c r="AM1466" s="37" t="s">
        <v>300</v>
      </c>
      <c r="AN1466" s="37">
        <v>35.707329999999999</v>
      </c>
      <c r="AO1466" s="37" t="s">
        <v>68</v>
      </c>
      <c r="AP1466" s="37"/>
      <c r="AQ1466" s="37"/>
      <c r="AR1466" s="37" t="s">
        <v>68</v>
      </c>
      <c r="AS1466" s="37"/>
      <c r="AT1466" s="37"/>
      <c r="AU1466" s="37" t="s">
        <v>577</v>
      </c>
      <c r="AV1466" s="37" t="s">
        <v>578</v>
      </c>
      <c r="AW1466" s="37">
        <v>156.16482999999999</v>
      </c>
      <c r="AX1466" s="37" t="s">
        <v>4448</v>
      </c>
      <c r="AY1466" s="37" t="s">
        <v>4449</v>
      </c>
      <c r="AZ1466" s="3">
        <v>1993</v>
      </c>
      <c r="BA1466" s="37" t="s">
        <v>60</v>
      </c>
      <c r="BB1466" s="37">
        <v>1993</v>
      </c>
      <c r="BC1466" s="37" t="s">
        <v>60</v>
      </c>
      <c r="BD1466" s="37" t="s">
        <v>60</v>
      </c>
      <c r="BE1466" s="37" t="s">
        <v>60</v>
      </c>
      <c r="BF1466" s="37" t="str">
        <f>IFERROR(VLOOKUP(Data_Power_app[[#This Row],[PRO ODER]],'Result'!H:J,3,0),"")</f>
        <v/>
      </c>
      <c r="BG1466" s="11"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LEAN-03</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1565</v>
      </c>
      <c r="B1467" s="37" t="s">
        <v>4967</v>
      </c>
      <c r="C1467" s="37" t="s">
        <v>4968</v>
      </c>
      <c r="D1467" s="37" t="s">
        <v>237</v>
      </c>
      <c r="E1467" s="37" t="s">
        <v>293</v>
      </c>
      <c r="F1467" s="37" t="s">
        <v>59</v>
      </c>
      <c r="G1467" s="37">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7" t="s">
        <v>62</v>
      </c>
      <c r="AH1467" s="37" t="s">
        <v>794</v>
      </c>
      <c r="AI1467" s="37" t="s">
        <v>4969</v>
      </c>
      <c r="AJ1467" s="37" t="s">
        <v>795</v>
      </c>
      <c r="AK1467" s="37" t="s">
        <v>98</v>
      </c>
      <c r="AL1467" s="37" t="s">
        <v>299</v>
      </c>
      <c r="AM1467" s="37" t="s">
        <v>300</v>
      </c>
      <c r="AN1467" s="37">
        <v>179.90020999999999</v>
      </c>
      <c r="AO1467" s="37" t="s">
        <v>68</v>
      </c>
      <c r="AP1467" s="37"/>
      <c r="AQ1467" s="37"/>
      <c r="AR1467" s="37" t="s">
        <v>68</v>
      </c>
      <c r="AS1467" s="37"/>
      <c r="AT1467" s="37"/>
      <c r="AU1467" s="37" t="s">
        <v>4970</v>
      </c>
      <c r="AV1467" s="37" t="s">
        <v>4971</v>
      </c>
      <c r="AW1467" s="37">
        <v>786.75721999999996</v>
      </c>
      <c r="AX1467" s="37" t="s">
        <v>4972</v>
      </c>
      <c r="AY1467" s="37" t="s">
        <v>4973</v>
      </c>
      <c r="AZ1467" s="3">
        <v>10232</v>
      </c>
      <c r="BA1467" s="37" t="s">
        <v>60</v>
      </c>
      <c r="BB1467" s="37">
        <v>10232</v>
      </c>
      <c r="BC1467" s="37" t="s">
        <v>60</v>
      </c>
      <c r="BD1467" s="37" t="s">
        <v>60</v>
      </c>
      <c r="BE1467" s="37" t="s">
        <v>60</v>
      </c>
      <c r="BF1467" s="37" t="str">
        <f>IFERROR(VLOOKUP(Data_Power_app[[#This Row],[PRO ODER]],'Result'!H:J,3,0),"")</f>
        <v>LAMINATION 6</v>
      </c>
      <c r="BG1467" s="11"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7" t="str">
        <f>IFERROR(VLOOKUP(Data_Power_app[[#This Row],[PRO ODER]],'Xuất-Delay-SLT'!B:C,2,0),"")</f>
        <v/>
      </c>
      <c r="BJ1467" s="37" t="str">
        <f>IFERROR(VLOOKUP(Data_Power_app[[#This Row],[PRO ODER]],'Plan Lean DC'!A:C,3,0),"")</f>
        <v/>
      </c>
      <c r="BK1467" s="37" t="str">
        <f>IFERROR(VLOOKUP(Data_Power_app[[#This Row],[PRO ODER]]&amp;"LEAN_IN",'Real Time'!A:D,4,0),"")</f>
        <v>LEANLINE1_2</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1584</v>
      </c>
      <c r="B1468" s="37" t="s">
        <v>6258</v>
      </c>
      <c r="C1468" s="37" t="s">
        <v>6259</v>
      </c>
      <c r="D1468" s="37" t="s">
        <v>84</v>
      </c>
      <c r="E1468" s="37" t="s">
        <v>142</v>
      </c>
      <c r="F1468" s="37" t="s">
        <v>59</v>
      </c>
      <c r="G1468" s="37">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7" t="s">
        <v>207</v>
      </c>
      <c r="AH1468" s="37" t="s">
        <v>370</v>
      </c>
      <c r="AI1468" s="37" t="s">
        <v>982</v>
      </c>
      <c r="AJ1468" s="37" t="s">
        <v>147</v>
      </c>
      <c r="AK1468" s="37" t="s">
        <v>98</v>
      </c>
      <c r="AL1468" s="37" t="s">
        <v>371</v>
      </c>
      <c r="AM1468" s="37" t="s">
        <v>372</v>
      </c>
      <c r="AN1468" s="37">
        <v>3.0131600000000001</v>
      </c>
      <c r="AO1468" s="37" t="s">
        <v>68</v>
      </c>
      <c r="AP1468" s="37"/>
      <c r="AQ1468" s="37"/>
      <c r="AR1468" s="37" t="s">
        <v>68</v>
      </c>
      <c r="AS1468" s="37"/>
      <c r="AT1468" s="37"/>
      <c r="AU1468" s="37" t="s">
        <v>592</v>
      </c>
      <c r="AV1468" s="37" t="s">
        <v>593</v>
      </c>
      <c r="AW1468" s="37">
        <v>6.5894500000000003</v>
      </c>
      <c r="AX1468" s="37" t="s">
        <v>983</v>
      </c>
      <c r="AY1468" s="37" t="s">
        <v>984</v>
      </c>
      <c r="AZ1468" s="3">
        <v>89</v>
      </c>
      <c r="BA1468" s="37" t="s">
        <v>60</v>
      </c>
      <c r="BB1468" s="37">
        <v>89</v>
      </c>
      <c r="BC1468" s="37" t="s">
        <v>60</v>
      </c>
      <c r="BD1468" s="37" t="s">
        <v>60</v>
      </c>
      <c r="BE1468" s="37" t="s">
        <v>60</v>
      </c>
      <c r="BF1468" s="37" t="str">
        <f>IFERROR(VLOOKUP(Data_Power_app[[#This Row],[PRO ODER]],'Result'!H:J,3,0),"")</f>
        <v>LAMINATION 5</v>
      </c>
      <c r="BG1468" s="11" t="str">
        <f>IFERROR(VLOOKUP(Data_Power_app[[#This Row],[PRO ODER]]&amp;"LAM",'Real Time'!A:E,4,0),"")</f>
        <v>ML-04</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1585</v>
      </c>
      <c r="B1469" s="37" t="s">
        <v>4974</v>
      </c>
      <c r="C1469" s="37" t="s">
        <v>4975</v>
      </c>
      <c r="D1469" s="37" t="s">
        <v>84</v>
      </c>
      <c r="E1469" s="37" t="s">
        <v>156</v>
      </c>
      <c r="F1469" s="37" t="s">
        <v>59</v>
      </c>
      <c r="G1469" s="37">
        <v>186</v>
      </c>
      <c r="H1469" s="4">
        <v>45829</v>
      </c>
      <c r="I1469" s="4">
        <v>45824</v>
      </c>
      <c r="J1469" s="4">
        <v>45824</v>
      </c>
      <c r="K1469" s="4">
        <v>45831</v>
      </c>
      <c r="L1469" s="4"/>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7" t="s">
        <v>115</v>
      </c>
      <c r="AH1469" s="37" t="s">
        <v>157</v>
      </c>
      <c r="AI1469" s="37" t="s">
        <v>4976</v>
      </c>
      <c r="AJ1469" s="37" t="s">
        <v>158</v>
      </c>
      <c r="AK1469" s="37" t="s">
        <v>98</v>
      </c>
      <c r="AL1469" s="37" t="s">
        <v>143</v>
      </c>
      <c r="AM1469" s="37" t="s">
        <v>144</v>
      </c>
      <c r="AN1469" s="37">
        <v>6.6267100000000001</v>
      </c>
      <c r="AO1469" s="37" t="s">
        <v>68</v>
      </c>
      <c r="AP1469" s="37"/>
      <c r="AQ1469" s="37"/>
      <c r="AR1469" s="37" t="s">
        <v>68</v>
      </c>
      <c r="AS1469" s="37"/>
      <c r="AT1469" s="37"/>
      <c r="AU1469" s="37" t="s">
        <v>4977</v>
      </c>
      <c r="AV1469" s="37" t="s">
        <v>4978</v>
      </c>
      <c r="AW1469" s="37">
        <v>14.493259999999999</v>
      </c>
      <c r="AX1469" s="37" t="s">
        <v>4979</v>
      </c>
      <c r="AY1469" s="37" t="s">
        <v>4980</v>
      </c>
      <c r="AZ1469" s="3">
        <v>96</v>
      </c>
      <c r="BA1469" s="37" t="s">
        <v>60</v>
      </c>
      <c r="BB1469" s="37">
        <v>186</v>
      </c>
      <c r="BC1469" s="37" t="s">
        <v>60</v>
      </c>
      <c r="BD1469" s="37" t="s">
        <v>60</v>
      </c>
      <c r="BE1469" s="37" t="s">
        <v>60</v>
      </c>
      <c r="BF1469" s="37" t="str">
        <f>IFERROR(VLOOKUP(Data_Power_app[[#This Row],[PRO ODER]],'Result'!H:J,3,0),"")</f>
        <v>LAMINATION 4</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1586</v>
      </c>
      <c r="B1470" s="37" t="s">
        <v>8434</v>
      </c>
      <c r="C1470" s="37" t="s">
        <v>8435</v>
      </c>
      <c r="D1470" s="37" t="s">
        <v>84</v>
      </c>
      <c r="E1470" s="37" t="s">
        <v>145</v>
      </c>
      <c r="F1470" s="37" t="s">
        <v>59</v>
      </c>
      <c r="G1470" s="37">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7" t="s">
        <v>207</v>
      </c>
      <c r="AH1470" s="37" t="s">
        <v>8436</v>
      </c>
      <c r="AI1470" s="37" t="s">
        <v>8437</v>
      </c>
      <c r="AJ1470" s="37" t="s">
        <v>8438</v>
      </c>
      <c r="AK1470" s="37" t="s">
        <v>65</v>
      </c>
      <c r="AL1470" s="37" t="s">
        <v>8439</v>
      </c>
      <c r="AM1470" s="37" t="s">
        <v>8440</v>
      </c>
      <c r="AN1470" s="37">
        <v>192.40013999999999</v>
      </c>
      <c r="AO1470" s="37" t="s">
        <v>68</v>
      </c>
      <c r="AP1470" s="37"/>
      <c r="AQ1470" s="37"/>
      <c r="AR1470" s="37" t="s">
        <v>68</v>
      </c>
      <c r="AS1470" s="37"/>
      <c r="AT1470" s="37"/>
      <c r="AU1470" s="37" t="s">
        <v>8441</v>
      </c>
      <c r="AV1470" s="37" t="s">
        <v>8442</v>
      </c>
      <c r="AW1470" s="37">
        <v>420.75716999999997</v>
      </c>
      <c r="AX1470" s="37" t="s">
        <v>8443</v>
      </c>
      <c r="AY1470" s="37" t="s">
        <v>8444</v>
      </c>
      <c r="AZ1470" s="3">
        <v>3043</v>
      </c>
      <c r="BA1470" s="37" t="s">
        <v>60</v>
      </c>
      <c r="BB1470" s="37">
        <v>6217</v>
      </c>
      <c r="BC1470" s="37" t="s">
        <v>60</v>
      </c>
      <c r="BD1470" s="37" t="s">
        <v>60</v>
      </c>
      <c r="BE1470" s="37" t="s">
        <v>60</v>
      </c>
      <c r="BF1470" s="37" t="str">
        <f>IFERROR(VLOOKUP(Data_Power_app[[#This Row],[PRO ODER]],'Result'!H:J,3,0),"")</f>
        <v/>
      </c>
      <c r="BG1470" s="11"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1587</v>
      </c>
      <c r="B1471" s="37" t="s">
        <v>14090</v>
      </c>
      <c r="C1471" s="37" t="s">
        <v>14091</v>
      </c>
      <c r="D1471" s="37" t="s">
        <v>113</v>
      </c>
      <c r="E1471" s="37" t="s">
        <v>114</v>
      </c>
      <c r="F1471" s="37" t="s">
        <v>72</v>
      </c>
      <c r="G1471" s="37">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116</v>
      </c>
      <c r="AI1471" s="37" t="s">
        <v>8347</v>
      </c>
      <c r="AJ1471" s="37" t="s">
        <v>74</v>
      </c>
      <c r="AK1471" s="37" t="s">
        <v>98</v>
      </c>
      <c r="AL1471" s="37" t="s">
        <v>2562</v>
      </c>
      <c r="AM1471" s="37" t="s">
        <v>2563</v>
      </c>
      <c r="AN1471" s="37">
        <v>55.777430000000003</v>
      </c>
      <c r="AO1471" s="37" t="s">
        <v>68</v>
      </c>
      <c r="AP1471" s="37"/>
      <c r="AQ1471" s="37"/>
      <c r="AR1471" s="37" t="s">
        <v>68</v>
      </c>
      <c r="AS1471" s="37"/>
      <c r="AT1471" s="37"/>
      <c r="AU1471" s="37" t="s">
        <v>4372</v>
      </c>
      <c r="AV1471" s="37" t="s">
        <v>4373</v>
      </c>
      <c r="AW1471" s="37">
        <v>121.97221999999999</v>
      </c>
      <c r="AX1471" s="37" t="s">
        <v>8348</v>
      </c>
      <c r="AY1471" s="37" t="s">
        <v>8349</v>
      </c>
      <c r="AZ1471" s="3">
        <v>2772</v>
      </c>
      <c r="BA1471" s="37" t="s">
        <v>60</v>
      </c>
      <c r="BB1471" s="37">
        <v>2772</v>
      </c>
      <c r="BC1471" s="37" t="s">
        <v>60</v>
      </c>
      <c r="BD1471" s="37" t="s">
        <v>60</v>
      </c>
      <c r="BE1471" s="37" t="s">
        <v>60</v>
      </c>
      <c r="BF1471" s="37" t="str">
        <f>IFERROR(VLOOKUP(Data_Power_app[[#This Row],[PRO ODER]],'Result'!H:J,3,0),"")</f>
        <v>LAMINATION 2</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1588</v>
      </c>
      <c r="B1472" s="37" t="s">
        <v>14092</v>
      </c>
      <c r="C1472" s="37" t="s">
        <v>14093</v>
      </c>
      <c r="D1472" s="37" t="s">
        <v>113</v>
      </c>
      <c r="E1472" s="37" t="s">
        <v>114</v>
      </c>
      <c r="F1472" s="37" t="s">
        <v>72</v>
      </c>
      <c r="G1472" s="37">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116</v>
      </c>
      <c r="AI1472" s="37" t="s">
        <v>8347</v>
      </c>
      <c r="AJ1472" s="37" t="s">
        <v>74</v>
      </c>
      <c r="AK1472" s="37" t="s">
        <v>98</v>
      </c>
      <c r="AL1472" s="37" t="s">
        <v>2562</v>
      </c>
      <c r="AM1472" s="37" t="s">
        <v>2563</v>
      </c>
      <c r="AN1472" s="37">
        <v>196.96608000000001</v>
      </c>
      <c r="AO1472" s="37" t="s">
        <v>68</v>
      </c>
      <c r="AP1472" s="37"/>
      <c r="AQ1472" s="37"/>
      <c r="AR1472" s="37" t="s">
        <v>68</v>
      </c>
      <c r="AS1472" s="37"/>
      <c r="AT1472" s="37"/>
      <c r="AU1472" s="37" t="s">
        <v>4372</v>
      </c>
      <c r="AV1472" s="37" t="s">
        <v>4373</v>
      </c>
      <c r="AW1472" s="37">
        <v>430.73376000000002</v>
      </c>
      <c r="AX1472" s="37" t="s">
        <v>8348</v>
      </c>
      <c r="AY1472" s="37" t="s">
        <v>8349</v>
      </c>
      <c r="AZ1472" s="3">
        <v>9600</v>
      </c>
      <c r="BA1472" s="37" t="s">
        <v>60</v>
      </c>
      <c r="BB1472" s="37">
        <v>9600</v>
      </c>
      <c r="BC1472" s="37" t="s">
        <v>60</v>
      </c>
      <c r="BD1472" s="37" t="s">
        <v>60</v>
      </c>
      <c r="BE1472" s="37" t="s">
        <v>60</v>
      </c>
      <c r="BF1472" s="37" t="str">
        <f>IFERROR(VLOOKUP(Data_Power_app[[#This Row],[PRO ODER]],'Result'!H:J,3,0),"")</f>
        <v>LAMINATION 2</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1589</v>
      </c>
      <c r="B1473" s="37" t="s">
        <v>14094</v>
      </c>
      <c r="C1473" s="37" t="s">
        <v>14095</v>
      </c>
      <c r="D1473" s="37" t="s">
        <v>84</v>
      </c>
      <c r="E1473" s="37" t="s">
        <v>145</v>
      </c>
      <c r="F1473" s="37" t="s">
        <v>72</v>
      </c>
      <c r="G1473" s="37">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161</v>
      </c>
      <c r="AI1473" s="37" t="s">
        <v>870</v>
      </c>
      <c r="AJ1473" s="37" t="s">
        <v>74</v>
      </c>
      <c r="AK1473" s="37" t="s">
        <v>98</v>
      </c>
      <c r="AL1473" s="37" t="s">
        <v>162</v>
      </c>
      <c r="AM1473" s="37" t="s">
        <v>163</v>
      </c>
      <c r="AN1473" s="37">
        <v>107.89785000000001</v>
      </c>
      <c r="AO1473" s="37" t="s">
        <v>91</v>
      </c>
      <c r="AP1473" s="37" t="s">
        <v>92</v>
      </c>
      <c r="AQ1473" s="37">
        <v>107.89785000000001</v>
      </c>
      <c r="AR1473" s="37" t="s">
        <v>68</v>
      </c>
      <c r="AS1473" s="37"/>
      <c r="AT1473" s="37"/>
      <c r="AU1473" s="37" t="s">
        <v>871</v>
      </c>
      <c r="AV1473" s="37" t="s">
        <v>872</v>
      </c>
      <c r="AW1473" s="37">
        <v>200.56963999999999</v>
      </c>
      <c r="AX1473" s="37" t="s">
        <v>68</v>
      </c>
      <c r="AY1473" s="37" t="s">
        <v>68</v>
      </c>
      <c r="AZ1473" s="3" t="s">
        <v>68</v>
      </c>
      <c r="BA1473" s="37" t="s">
        <v>60</v>
      </c>
      <c r="BB1473" s="37">
        <v>3477</v>
      </c>
      <c r="BC1473" s="37" t="s">
        <v>60</v>
      </c>
      <c r="BD1473" s="37" t="s">
        <v>60</v>
      </c>
      <c r="BE1473" s="37" t="s">
        <v>60</v>
      </c>
      <c r="BF1473" s="37" t="str">
        <f>IFERROR(VLOOKUP(Data_Power_app[[#This Row],[PRO ODER]],'Result'!H:J,3,0),"")</f>
        <v>LAMINATION 2</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1590</v>
      </c>
      <c r="B1474" s="37" t="s">
        <v>14714</v>
      </c>
      <c r="C1474" s="37" t="s">
        <v>14715</v>
      </c>
      <c r="D1474" s="37" t="s">
        <v>113</v>
      </c>
      <c r="E1474" s="37" t="s">
        <v>114</v>
      </c>
      <c r="F1474" s="37" t="s">
        <v>72</v>
      </c>
      <c r="G1474" s="37">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1073</v>
      </c>
      <c r="AI1474" s="37" t="s">
        <v>11241</v>
      </c>
      <c r="AJ1474" s="37" t="s">
        <v>74</v>
      </c>
      <c r="AK1474" s="37" t="s">
        <v>98</v>
      </c>
      <c r="AL1474" s="37" t="s">
        <v>2566</v>
      </c>
      <c r="AM1474" s="37" t="s">
        <v>2567</v>
      </c>
      <c r="AN1474" s="37">
        <v>37.691339999999997</v>
      </c>
      <c r="AO1474" s="37" t="s">
        <v>68</v>
      </c>
      <c r="AP1474" s="37"/>
      <c r="AQ1474" s="37"/>
      <c r="AR1474" s="37" t="s">
        <v>68</v>
      </c>
      <c r="AS1474" s="37"/>
      <c r="AT1474" s="37"/>
      <c r="AU1474" s="37" t="s">
        <v>11242</v>
      </c>
      <c r="AV1474" s="37" t="s">
        <v>11243</v>
      </c>
      <c r="AW1474" s="37">
        <v>82.425880000000006</v>
      </c>
      <c r="AX1474" s="37" t="s">
        <v>3912</v>
      </c>
      <c r="AY1474" s="37" t="s">
        <v>3913</v>
      </c>
      <c r="AZ1474" s="3">
        <v>1800</v>
      </c>
      <c r="BA1474" s="37" t="s">
        <v>60</v>
      </c>
      <c r="BB1474" s="37">
        <v>1800</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1591</v>
      </c>
      <c r="B1475" s="37" t="s">
        <v>14716</v>
      </c>
      <c r="C1475" s="37" t="s">
        <v>14717</v>
      </c>
      <c r="D1475" s="37" t="s">
        <v>113</v>
      </c>
      <c r="E1475" s="37" t="s">
        <v>114</v>
      </c>
      <c r="F1475" s="37" t="s">
        <v>72</v>
      </c>
      <c r="G1475" s="37">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7" t="s">
        <v>115</v>
      </c>
      <c r="AH1475" s="37" t="s">
        <v>1073</v>
      </c>
      <c r="AI1475" s="37" t="s">
        <v>11245</v>
      </c>
      <c r="AJ1475" s="37" t="s">
        <v>74</v>
      </c>
      <c r="AK1475" s="37" t="s">
        <v>98</v>
      </c>
      <c r="AL1475" s="37" t="s">
        <v>2566</v>
      </c>
      <c r="AM1475" s="37" t="s">
        <v>2567</v>
      </c>
      <c r="AN1475" s="37">
        <v>37.485140000000001</v>
      </c>
      <c r="AO1475" s="37" t="s">
        <v>68</v>
      </c>
      <c r="AP1475" s="37"/>
      <c r="AQ1475" s="37"/>
      <c r="AR1475" s="37" t="s">
        <v>68</v>
      </c>
      <c r="AS1475" s="37"/>
      <c r="AT1475" s="37"/>
      <c r="AU1475" s="37" t="s">
        <v>11246</v>
      </c>
      <c r="AV1475" s="37" t="s">
        <v>11247</v>
      </c>
      <c r="AW1475" s="37">
        <v>81.974710000000002</v>
      </c>
      <c r="AX1475" s="37" t="s">
        <v>3912</v>
      </c>
      <c r="AY1475" s="37" t="s">
        <v>3913</v>
      </c>
      <c r="AZ1475" s="3">
        <v>1800</v>
      </c>
      <c r="BA1475" s="37" t="s">
        <v>60</v>
      </c>
      <c r="BB1475" s="37">
        <v>1800</v>
      </c>
      <c r="BC1475" s="37" t="s">
        <v>60</v>
      </c>
      <c r="BD1475" s="37" t="s">
        <v>60</v>
      </c>
      <c r="BE1475" s="37" t="s">
        <v>60</v>
      </c>
      <c r="BF1475" s="37" t="str">
        <f>IFERROR(VLOOKUP(Data_Power_app[[#This Row],[PRO ODER]],'Result'!H:J,3,0),"")</f>
        <v>LAMINATION 3</v>
      </c>
      <c r="BG1475" s="11" t="str">
        <f>IFERROR(VLOOKUP(Data_Power_app[[#This Row],[PRO ODER]]&amp;"LAM",'Real Time'!A:E,4,0),"")</f>
        <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1592</v>
      </c>
      <c r="B1476" s="37" t="s">
        <v>14096</v>
      </c>
      <c r="C1476" s="37" t="s">
        <v>14097</v>
      </c>
      <c r="D1476" s="37" t="s">
        <v>113</v>
      </c>
      <c r="E1476" s="37" t="s">
        <v>114</v>
      </c>
      <c r="F1476" s="37" t="s">
        <v>72</v>
      </c>
      <c r="G1476" s="37">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115</v>
      </c>
      <c r="AH1476" s="37" t="s">
        <v>5087</v>
      </c>
      <c r="AI1476" s="37" t="s">
        <v>11249</v>
      </c>
      <c r="AJ1476" s="37" t="s">
        <v>74</v>
      </c>
      <c r="AK1476" s="37" t="s">
        <v>98</v>
      </c>
      <c r="AL1476" s="37" t="s">
        <v>2566</v>
      </c>
      <c r="AM1476" s="37" t="s">
        <v>2567</v>
      </c>
      <c r="AN1476" s="37">
        <v>0.57247999999999999</v>
      </c>
      <c r="AO1476" s="37" t="s">
        <v>68</v>
      </c>
      <c r="AP1476" s="37"/>
      <c r="AQ1476" s="37"/>
      <c r="AR1476" s="37" t="s">
        <v>68</v>
      </c>
      <c r="AS1476" s="37"/>
      <c r="AT1476" s="37"/>
      <c r="AU1476" s="37" t="s">
        <v>11250</v>
      </c>
      <c r="AV1476" s="37" t="s">
        <v>11251</v>
      </c>
      <c r="AW1476" s="37">
        <v>1.25204</v>
      </c>
      <c r="AX1476" s="37" t="s">
        <v>11252</v>
      </c>
      <c r="AY1476" s="37" t="s">
        <v>11253</v>
      </c>
      <c r="AZ1476" s="3">
        <v>24</v>
      </c>
      <c r="BA1476" s="37" t="s">
        <v>60</v>
      </c>
      <c r="BB1476" s="37">
        <v>24</v>
      </c>
      <c r="BC1476" s="37" t="s">
        <v>60</v>
      </c>
      <c r="BD1476" s="37" t="s">
        <v>60</v>
      </c>
      <c r="BE1476" s="37" t="s">
        <v>60</v>
      </c>
      <c r="BF1476" s="37" t="str">
        <f>IFERROR(VLOOKUP(Data_Power_app[[#This Row],[PRO ODER]],'Result'!H:J,3,0),"")</f>
        <v>LAMINATION 3</v>
      </c>
      <c r="BG1476" s="11" t="str">
        <f>IFERROR(VLOOKUP(Data_Power_app[[#This Row],[PRO ODER]]&amp;"LAM",'Real Time'!A:E,4,0),"")</f>
        <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1593</v>
      </c>
      <c r="B1477" s="37" t="s">
        <v>14098</v>
      </c>
      <c r="C1477" s="37" t="s">
        <v>14099</v>
      </c>
      <c r="D1477" s="37" t="s">
        <v>113</v>
      </c>
      <c r="E1477" s="37" t="s">
        <v>114</v>
      </c>
      <c r="F1477" s="37" t="s">
        <v>72</v>
      </c>
      <c r="G1477" s="37">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115</v>
      </c>
      <c r="AH1477" s="37" t="s">
        <v>5087</v>
      </c>
      <c r="AI1477" s="37" t="s">
        <v>11249</v>
      </c>
      <c r="AJ1477" s="37" t="s">
        <v>74</v>
      </c>
      <c r="AK1477" s="37" t="s">
        <v>98</v>
      </c>
      <c r="AL1477" s="37" t="s">
        <v>2566</v>
      </c>
      <c r="AM1477" s="37" t="s">
        <v>2567</v>
      </c>
      <c r="AN1477" s="37">
        <v>58.293010000000002</v>
      </c>
      <c r="AO1477" s="37" t="s">
        <v>68</v>
      </c>
      <c r="AP1477" s="37"/>
      <c r="AQ1477" s="37"/>
      <c r="AR1477" s="37" t="s">
        <v>68</v>
      </c>
      <c r="AS1477" s="37"/>
      <c r="AT1477" s="37"/>
      <c r="AU1477" s="37" t="s">
        <v>11250</v>
      </c>
      <c r="AV1477" s="37" t="s">
        <v>11251</v>
      </c>
      <c r="AW1477" s="37">
        <v>127.48717000000001</v>
      </c>
      <c r="AX1477" s="37" t="s">
        <v>11252</v>
      </c>
      <c r="AY1477" s="37" t="s">
        <v>11253</v>
      </c>
      <c r="AZ1477" s="3">
        <v>2205</v>
      </c>
      <c r="BA1477" s="37" t="s">
        <v>60</v>
      </c>
      <c r="BB1477" s="37">
        <v>2205</v>
      </c>
      <c r="BC1477" s="37" t="s">
        <v>60</v>
      </c>
      <c r="BD1477" s="37" t="s">
        <v>60</v>
      </c>
      <c r="BE1477" s="37" t="s">
        <v>60</v>
      </c>
      <c r="BF1477" s="37" t="str">
        <f>IFERROR(VLOOKUP(Data_Power_app[[#This Row],[PRO ODER]],'Result'!H:J,3,0),"")</f>
        <v>LAMINATION 3</v>
      </c>
      <c r="BG1477" s="11" t="str">
        <f>IFERROR(VLOOKUP(Data_Power_app[[#This Row],[PRO ODER]]&amp;"LAM",'Real Time'!A:E,4,0),"")</f>
        <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1594</v>
      </c>
      <c r="B1478" s="37" t="s">
        <v>14100</v>
      </c>
      <c r="C1478" s="37" t="s">
        <v>14101</v>
      </c>
      <c r="D1478" s="37" t="s">
        <v>113</v>
      </c>
      <c r="E1478" s="37" t="s">
        <v>114</v>
      </c>
      <c r="F1478" s="37" t="s">
        <v>72</v>
      </c>
      <c r="G1478" s="37">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115</v>
      </c>
      <c r="AH1478" s="37" t="s">
        <v>5087</v>
      </c>
      <c r="AI1478" s="37" t="s">
        <v>11249</v>
      </c>
      <c r="AJ1478" s="37" t="s">
        <v>74</v>
      </c>
      <c r="AK1478" s="37" t="s">
        <v>98</v>
      </c>
      <c r="AL1478" s="37" t="s">
        <v>2566</v>
      </c>
      <c r="AM1478" s="37" t="s">
        <v>2567</v>
      </c>
      <c r="AN1478" s="37">
        <v>11.87218</v>
      </c>
      <c r="AO1478" s="37" t="s">
        <v>68</v>
      </c>
      <c r="AP1478" s="37"/>
      <c r="AQ1478" s="37"/>
      <c r="AR1478" s="37" t="s">
        <v>68</v>
      </c>
      <c r="AS1478" s="37"/>
      <c r="AT1478" s="37"/>
      <c r="AU1478" s="37" t="s">
        <v>11250</v>
      </c>
      <c r="AV1478" s="37" t="s">
        <v>11251</v>
      </c>
      <c r="AW1478" s="37">
        <v>25.964690000000001</v>
      </c>
      <c r="AX1478" s="37" t="s">
        <v>11252</v>
      </c>
      <c r="AY1478" s="37" t="s">
        <v>11253</v>
      </c>
      <c r="AZ1478" s="3">
        <v>466</v>
      </c>
      <c r="BA1478" s="37" t="s">
        <v>60</v>
      </c>
      <c r="BB1478" s="37">
        <v>466</v>
      </c>
      <c r="BC1478" s="37" t="s">
        <v>60</v>
      </c>
      <c r="BD1478" s="37" t="s">
        <v>60</v>
      </c>
      <c r="BE1478" s="37" t="s">
        <v>60</v>
      </c>
      <c r="BF1478" s="37" t="str">
        <f>IFERROR(VLOOKUP(Data_Power_app[[#This Row],[PRO ODER]],'Result'!H:J,3,0),"")</f>
        <v>LAMINATION 3</v>
      </c>
      <c r="BG1478" s="11" t="str">
        <f>IFERROR(VLOOKUP(Data_Power_app[[#This Row],[PRO ODER]]&amp;"LAM",'Real Time'!A:E,4,0),"")</f>
        <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1595</v>
      </c>
      <c r="B1479" s="37" t="s">
        <v>14102</v>
      </c>
      <c r="C1479" s="37" t="s">
        <v>14103</v>
      </c>
      <c r="D1479" s="37" t="s">
        <v>113</v>
      </c>
      <c r="E1479" s="37" t="s">
        <v>114</v>
      </c>
      <c r="F1479" s="37" t="s">
        <v>72</v>
      </c>
      <c r="G1479" s="37">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5087</v>
      </c>
      <c r="AI1479" s="37" t="s">
        <v>11249</v>
      </c>
      <c r="AJ1479" s="37" t="s">
        <v>74</v>
      </c>
      <c r="AK1479" s="37" t="s">
        <v>98</v>
      </c>
      <c r="AL1479" s="37" t="s">
        <v>2566</v>
      </c>
      <c r="AM1479" s="37" t="s">
        <v>2567</v>
      </c>
      <c r="AN1479" s="37">
        <v>0.96516999999999997</v>
      </c>
      <c r="AO1479" s="37" t="s">
        <v>68</v>
      </c>
      <c r="AP1479" s="37"/>
      <c r="AQ1479" s="37"/>
      <c r="AR1479" s="37" t="s">
        <v>68</v>
      </c>
      <c r="AS1479" s="37"/>
      <c r="AT1479" s="37"/>
      <c r="AU1479" s="37" t="s">
        <v>11250</v>
      </c>
      <c r="AV1479" s="37" t="s">
        <v>11251</v>
      </c>
      <c r="AW1479" s="37">
        <v>2.1108500000000001</v>
      </c>
      <c r="AX1479" s="37" t="s">
        <v>11252</v>
      </c>
      <c r="AY1479" s="37" t="s">
        <v>11253</v>
      </c>
      <c r="AZ1479" s="3">
        <v>40</v>
      </c>
      <c r="BA1479" s="37" t="s">
        <v>60</v>
      </c>
      <c r="BB1479" s="37">
        <v>40</v>
      </c>
      <c r="BC1479" s="37" t="s">
        <v>60</v>
      </c>
      <c r="BD1479" s="37" t="s">
        <v>60</v>
      </c>
      <c r="BE1479" s="37" t="s">
        <v>60</v>
      </c>
      <c r="BF1479" s="37" t="str">
        <f>IFERROR(VLOOKUP(Data_Power_app[[#This Row],[PRO ODER]],'Result'!H:J,3,0),"")</f>
        <v>LAMINATION 3</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1596</v>
      </c>
      <c r="B1480" s="37" t="s">
        <v>14104</v>
      </c>
      <c r="C1480" s="37" t="s">
        <v>14105</v>
      </c>
      <c r="D1480" s="37" t="s">
        <v>113</v>
      </c>
      <c r="E1480" s="37" t="s">
        <v>114</v>
      </c>
      <c r="F1480" s="37" t="s">
        <v>72</v>
      </c>
      <c r="G1480" s="37">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5087</v>
      </c>
      <c r="AI1480" s="37" t="s">
        <v>11249</v>
      </c>
      <c r="AJ1480" s="37" t="s">
        <v>74</v>
      </c>
      <c r="AK1480" s="37" t="s">
        <v>98</v>
      </c>
      <c r="AL1480" s="37" t="s">
        <v>2566</v>
      </c>
      <c r="AM1480" s="37" t="s">
        <v>2567</v>
      </c>
      <c r="AN1480" s="37">
        <v>0.26096999999999998</v>
      </c>
      <c r="AO1480" s="37" t="s">
        <v>68</v>
      </c>
      <c r="AP1480" s="37"/>
      <c r="AQ1480" s="37"/>
      <c r="AR1480" s="37" t="s">
        <v>68</v>
      </c>
      <c r="AS1480" s="37"/>
      <c r="AT1480" s="37"/>
      <c r="AU1480" s="37" t="s">
        <v>11250</v>
      </c>
      <c r="AV1480" s="37" t="s">
        <v>11251</v>
      </c>
      <c r="AW1480" s="37">
        <v>0.57074000000000003</v>
      </c>
      <c r="AX1480" s="37" t="s">
        <v>11252</v>
      </c>
      <c r="AY1480" s="37" t="s">
        <v>11253</v>
      </c>
      <c r="AZ1480" s="3">
        <v>10</v>
      </c>
      <c r="BA1480" s="37" t="s">
        <v>60</v>
      </c>
      <c r="BB1480" s="37">
        <v>10</v>
      </c>
      <c r="BC1480" s="37" t="s">
        <v>60</v>
      </c>
      <c r="BD1480" s="37" t="s">
        <v>60</v>
      </c>
      <c r="BE1480" s="37" t="s">
        <v>60</v>
      </c>
      <c r="BF1480" s="37" t="str">
        <f>IFERROR(VLOOKUP(Data_Power_app[[#This Row],[PRO ODER]],'Result'!H:J,3,0),"")</f>
        <v>LAMINATION 3</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1597</v>
      </c>
      <c r="B1481" s="37" t="s">
        <v>14106</v>
      </c>
      <c r="C1481" s="37" t="s">
        <v>14107</v>
      </c>
      <c r="D1481" s="37" t="s">
        <v>113</v>
      </c>
      <c r="E1481" s="37" t="s">
        <v>114</v>
      </c>
      <c r="F1481" s="37" t="s">
        <v>72</v>
      </c>
      <c r="G1481" s="37">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115</v>
      </c>
      <c r="AH1481" s="37" t="s">
        <v>5087</v>
      </c>
      <c r="AI1481" s="37" t="s">
        <v>11249</v>
      </c>
      <c r="AJ1481" s="37" t="s">
        <v>74</v>
      </c>
      <c r="AK1481" s="37" t="s">
        <v>98</v>
      </c>
      <c r="AL1481" s="37" t="s">
        <v>2566</v>
      </c>
      <c r="AM1481" s="37" t="s">
        <v>2567</v>
      </c>
      <c r="AN1481" s="37">
        <v>0.31768000000000002</v>
      </c>
      <c r="AO1481" s="37" t="s">
        <v>68</v>
      </c>
      <c r="AP1481" s="37"/>
      <c r="AQ1481" s="37"/>
      <c r="AR1481" s="37" t="s">
        <v>68</v>
      </c>
      <c r="AS1481" s="37"/>
      <c r="AT1481" s="37"/>
      <c r="AU1481" s="37" t="s">
        <v>11250</v>
      </c>
      <c r="AV1481" s="37" t="s">
        <v>11251</v>
      </c>
      <c r="AW1481" s="37">
        <v>0.69477</v>
      </c>
      <c r="AX1481" s="37" t="s">
        <v>11252</v>
      </c>
      <c r="AY1481" s="37" t="s">
        <v>11253</v>
      </c>
      <c r="AZ1481" s="3">
        <v>12</v>
      </c>
      <c r="BA1481" s="37" t="s">
        <v>60</v>
      </c>
      <c r="BB1481" s="37">
        <v>12</v>
      </c>
      <c r="BC1481" s="37" t="s">
        <v>60</v>
      </c>
      <c r="BD1481" s="37" t="s">
        <v>60</v>
      </c>
      <c r="BE1481" s="37" t="s">
        <v>60</v>
      </c>
      <c r="BF1481" s="37" t="str">
        <f>IFERROR(VLOOKUP(Data_Power_app[[#This Row],[PRO ODER]],'Result'!H:J,3,0),"")</f>
        <v>LAMINATION 3</v>
      </c>
      <c r="BG1481" s="11" t="str">
        <f>IFERROR(VLOOKUP(Data_Power_app[[#This Row],[PRO ODER]]&amp;"LAM",'Real Time'!A:E,4,0),"")</f>
        <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1598</v>
      </c>
      <c r="B1482" s="37" t="s">
        <v>14108</v>
      </c>
      <c r="C1482" s="37" t="s">
        <v>14109</v>
      </c>
      <c r="D1482" s="37" t="s">
        <v>113</v>
      </c>
      <c r="E1482" s="37" t="s">
        <v>114</v>
      </c>
      <c r="F1482" s="37" t="s">
        <v>72</v>
      </c>
      <c r="G1482" s="37">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7" t="s">
        <v>115</v>
      </c>
      <c r="AH1482" s="37" t="s">
        <v>5087</v>
      </c>
      <c r="AI1482" s="37" t="s">
        <v>11249</v>
      </c>
      <c r="AJ1482" s="37" t="s">
        <v>74</v>
      </c>
      <c r="AK1482" s="37" t="s">
        <v>98</v>
      </c>
      <c r="AL1482" s="37" t="s">
        <v>2566</v>
      </c>
      <c r="AM1482" s="37" t="s">
        <v>2567</v>
      </c>
      <c r="AN1482" s="37">
        <v>0.85885999999999996</v>
      </c>
      <c r="AO1482" s="37" t="s">
        <v>68</v>
      </c>
      <c r="AP1482" s="37"/>
      <c r="AQ1482" s="37"/>
      <c r="AR1482" s="37" t="s">
        <v>68</v>
      </c>
      <c r="AS1482" s="37"/>
      <c r="AT1482" s="37"/>
      <c r="AU1482" s="37" t="s">
        <v>11250</v>
      </c>
      <c r="AV1482" s="37" t="s">
        <v>11251</v>
      </c>
      <c r="AW1482" s="37">
        <v>1.8783700000000001</v>
      </c>
      <c r="AX1482" s="37" t="s">
        <v>11252</v>
      </c>
      <c r="AY1482" s="37" t="s">
        <v>11253</v>
      </c>
      <c r="AZ1482" s="3">
        <v>36</v>
      </c>
      <c r="BA1482" s="37" t="s">
        <v>60</v>
      </c>
      <c r="BB1482" s="37">
        <v>36</v>
      </c>
      <c r="BC1482" s="37" t="s">
        <v>60</v>
      </c>
      <c r="BD1482" s="37" t="s">
        <v>60</v>
      </c>
      <c r="BE1482" s="37" t="s">
        <v>60</v>
      </c>
      <c r="BF1482" s="37" t="str">
        <f>IFERROR(VLOOKUP(Data_Power_app[[#This Row],[PRO ODER]],'Result'!H:J,3,0),"")</f>
        <v>LAMINATION 3</v>
      </c>
      <c r="BG1482" s="11" t="str">
        <f>IFERROR(VLOOKUP(Data_Power_app[[#This Row],[PRO ODER]]&amp;"LAM",'Real Time'!A:E,4,0),"")</f>
        <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1599</v>
      </c>
      <c r="B1483" s="37" t="s">
        <v>14110</v>
      </c>
      <c r="C1483" s="37" t="s">
        <v>14111</v>
      </c>
      <c r="D1483" s="37" t="s">
        <v>113</v>
      </c>
      <c r="E1483" s="37" t="s">
        <v>114</v>
      </c>
      <c r="F1483" s="37" t="s">
        <v>72</v>
      </c>
      <c r="G1483" s="37">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7" t="s">
        <v>115</v>
      </c>
      <c r="AH1483" s="37" t="s">
        <v>5087</v>
      </c>
      <c r="AI1483" s="37" t="s">
        <v>11249</v>
      </c>
      <c r="AJ1483" s="37" t="s">
        <v>74</v>
      </c>
      <c r="AK1483" s="37" t="s">
        <v>98</v>
      </c>
      <c r="AL1483" s="37" t="s">
        <v>2566</v>
      </c>
      <c r="AM1483" s="37" t="s">
        <v>2567</v>
      </c>
      <c r="AN1483" s="37">
        <v>0.57106999999999997</v>
      </c>
      <c r="AO1483" s="37" t="s">
        <v>68</v>
      </c>
      <c r="AP1483" s="37"/>
      <c r="AQ1483" s="37"/>
      <c r="AR1483" s="37" t="s">
        <v>68</v>
      </c>
      <c r="AS1483" s="37"/>
      <c r="AT1483" s="37"/>
      <c r="AU1483" s="37" t="s">
        <v>11250</v>
      </c>
      <c r="AV1483" s="37" t="s">
        <v>11251</v>
      </c>
      <c r="AW1483" s="37">
        <v>1.2489300000000001</v>
      </c>
      <c r="AX1483" s="37" t="s">
        <v>11252</v>
      </c>
      <c r="AY1483" s="37" t="s">
        <v>11253</v>
      </c>
      <c r="AZ1483" s="3">
        <v>24</v>
      </c>
      <c r="BA1483" s="37" t="s">
        <v>60</v>
      </c>
      <c r="BB1483" s="37">
        <v>24</v>
      </c>
      <c r="BC1483" s="37" t="s">
        <v>60</v>
      </c>
      <c r="BD1483" s="37" t="s">
        <v>60</v>
      </c>
      <c r="BE1483" s="37" t="s">
        <v>60</v>
      </c>
      <c r="BF1483" s="37" t="str">
        <f>IFERROR(VLOOKUP(Data_Power_app[[#This Row],[PRO ODER]],'Result'!H:J,3,0),"")</f>
        <v>LAMINATION 3</v>
      </c>
      <c r="BG1483" s="11" t="str">
        <f>IFERROR(VLOOKUP(Data_Power_app[[#This Row],[PRO ODER]]&amp;"LAM",'Real Time'!A:E,4,0),"")</f>
        <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1600</v>
      </c>
      <c r="B1484" s="37" t="s">
        <v>14112</v>
      </c>
      <c r="C1484" s="37" t="s">
        <v>14113</v>
      </c>
      <c r="D1484" s="37" t="s">
        <v>113</v>
      </c>
      <c r="E1484" s="37" t="s">
        <v>114</v>
      </c>
      <c r="F1484" s="37" t="s">
        <v>72</v>
      </c>
      <c r="G1484" s="37">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7" t="s">
        <v>115</v>
      </c>
      <c r="AH1484" s="37" t="s">
        <v>5087</v>
      </c>
      <c r="AI1484" s="37" t="s">
        <v>11249</v>
      </c>
      <c r="AJ1484" s="37" t="s">
        <v>74</v>
      </c>
      <c r="AK1484" s="37" t="s">
        <v>98</v>
      </c>
      <c r="AL1484" s="37" t="s">
        <v>2566</v>
      </c>
      <c r="AM1484" s="37" t="s">
        <v>2567</v>
      </c>
      <c r="AN1484" s="37">
        <v>0.25617000000000001</v>
      </c>
      <c r="AO1484" s="37" t="s">
        <v>68</v>
      </c>
      <c r="AP1484" s="37"/>
      <c r="AQ1484" s="37"/>
      <c r="AR1484" s="37" t="s">
        <v>68</v>
      </c>
      <c r="AS1484" s="37"/>
      <c r="AT1484" s="37"/>
      <c r="AU1484" s="37" t="s">
        <v>11250</v>
      </c>
      <c r="AV1484" s="37" t="s">
        <v>11251</v>
      </c>
      <c r="AW1484" s="37">
        <v>0.56027000000000005</v>
      </c>
      <c r="AX1484" s="37" t="s">
        <v>11252</v>
      </c>
      <c r="AY1484" s="37" t="s">
        <v>11253</v>
      </c>
      <c r="AZ1484" s="3">
        <v>12</v>
      </c>
      <c r="BA1484" s="37" t="s">
        <v>60</v>
      </c>
      <c r="BB1484" s="37">
        <v>12</v>
      </c>
      <c r="BC1484" s="37" t="s">
        <v>60</v>
      </c>
      <c r="BD1484" s="37" t="s">
        <v>60</v>
      </c>
      <c r="BE1484" s="37" t="s">
        <v>60</v>
      </c>
      <c r="BF1484" s="37" t="str">
        <f>IFERROR(VLOOKUP(Data_Power_app[[#This Row],[PRO ODER]],'Result'!H:J,3,0),"")</f>
        <v>LAMINATION 3</v>
      </c>
      <c r="BG1484" s="11" t="str">
        <f>IFERROR(VLOOKUP(Data_Power_app[[#This Row],[PRO ODER]]&amp;"LAM",'Real Time'!A:E,4,0),"")</f>
        <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1601</v>
      </c>
      <c r="B1485" s="37" t="s">
        <v>14114</v>
      </c>
      <c r="C1485" s="37" t="s">
        <v>14115</v>
      </c>
      <c r="D1485" s="37" t="s">
        <v>113</v>
      </c>
      <c r="E1485" s="37" t="s">
        <v>114</v>
      </c>
      <c r="F1485" s="37" t="s">
        <v>72</v>
      </c>
      <c r="G1485" s="37">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7" t="s">
        <v>115</v>
      </c>
      <c r="AH1485" s="37" t="s">
        <v>5087</v>
      </c>
      <c r="AI1485" s="37" t="s">
        <v>11249</v>
      </c>
      <c r="AJ1485" s="37" t="s">
        <v>74</v>
      </c>
      <c r="AK1485" s="37" t="s">
        <v>98</v>
      </c>
      <c r="AL1485" s="37" t="s">
        <v>2566</v>
      </c>
      <c r="AM1485" s="37" t="s">
        <v>2567</v>
      </c>
      <c r="AN1485" s="37">
        <v>0.33576</v>
      </c>
      <c r="AO1485" s="37" t="s">
        <v>68</v>
      </c>
      <c r="AP1485" s="37"/>
      <c r="AQ1485" s="37"/>
      <c r="AR1485" s="37" t="s">
        <v>68</v>
      </c>
      <c r="AS1485" s="37"/>
      <c r="AT1485" s="37"/>
      <c r="AU1485" s="37" t="s">
        <v>11250</v>
      </c>
      <c r="AV1485" s="37" t="s">
        <v>11251</v>
      </c>
      <c r="AW1485" s="37">
        <v>0.73431000000000002</v>
      </c>
      <c r="AX1485" s="37" t="s">
        <v>11252</v>
      </c>
      <c r="AY1485" s="37" t="s">
        <v>11253</v>
      </c>
      <c r="AZ1485" s="3">
        <v>14</v>
      </c>
      <c r="BA1485" s="37" t="s">
        <v>60</v>
      </c>
      <c r="BB1485" s="37">
        <v>14</v>
      </c>
      <c r="BC1485" s="37" t="s">
        <v>60</v>
      </c>
      <c r="BD1485" s="37" t="s">
        <v>60</v>
      </c>
      <c r="BE1485" s="37" t="s">
        <v>60</v>
      </c>
      <c r="BF1485" s="37" t="str">
        <f>IFERROR(VLOOKUP(Data_Power_app[[#This Row],[PRO ODER]],'Result'!H:J,3,0),"")</f>
        <v>LAMINATION 3</v>
      </c>
      <c r="BG1485" s="11" t="str">
        <f>IFERROR(VLOOKUP(Data_Power_app[[#This Row],[PRO ODER]]&amp;"LAM",'Real Time'!A:E,4,0),"")</f>
        <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1602</v>
      </c>
      <c r="B1486" s="37" t="s">
        <v>14116</v>
      </c>
      <c r="C1486" s="37" t="s">
        <v>14117</v>
      </c>
      <c r="D1486" s="37" t="s">
        <v>113</v>
      </c>
      <c r="E1486" s="37" t="s">
        <v>114</v>
      </c>
      <c r="F1486" s="37" t="s">
        <v>72</v>
      </c>
      <c r="G1486" s="37">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115</v>
      </c>
      <c r="AH1486" s="37" t="s">
        <v>5087</v>
      </c>
      <c r="AI1486" s="37" t="s">
        <v>11249</v>
      </c>
      <c r="AJ1486" s="37" t="s">
        <v>74</v>
      </c>
      <c r="AK1486" s="37" t="s">
        <v>98</v>
      </c>
      <c r="AL1486" s="37" t="s">
        <v>2566</v>
      </c>
      <c r="AM1486" s="37" t="s">
        <v>2567</v>
      </c>
      <c r="AN1486" s="37">
        <v>0.61343000000000003</v>
      </c>
      <c r="AO1486" s="37" t="s">
        <v>68</v>
      </c>
      <c r="AP1486" s="37"/>
      <c r="AQ1486" s="37"/>
      <c r="AR1486" s="37" t="s">
        <v>68</v>
      </c>
      <c r="AS1486" s="37"/>
      <c r="AT1486" s="37"/>
      <c r="AU1486" s="37" t="s">
        <v>11250</v>
      </c>
      <c r="AV1486" s="37" t="s">
        <v>11251</v>
      </c>
      <c r="AW1486" s="37">
        <v>1.34161</v>
      </c>
      <c r="AX1486" s="37" t="s">
        <v>11252</v>
      </c>
      <c r="AY1486" s="37" t="s">
        <v>11253</v>
      </c>
      <c r="AZ1486" s="3">
        <v>24</v>
      </c>
      <c r="BA1486" s="37" t="s">
        <v>60</v>
      </c>
      <c r="BB1486" s="37">
        <v>24</v>
      </c>
      <c r="BC1486" s="37" t="s">
        <v>60</v>
      </c>
      <c r="BD1486" s="37" t="s">
        <v>60</v>
      </c>
      <c r="BE1486" s="37" t="s">
        <v>60</v>
      </c>
      <c r="BF1486" s="37" t="str">
        <f>IFERROR(VLOOKUP(Data_Power_app[[#This Row],[PRO ODER]],'Result'!H:J,3,0),"")</f>
        <v>LAMINATION 3</v>
      </c>
      <c r="BG1486" s="11" t="str">
        <f>IFERROR(VLOOKUP(Data_Power_app[[#This Row],[PRO ODER]]&amp;"LAM",'Real Time'!A:E,4,0),"")</f>
        <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1603</v>
      </c>
      <c r="B1487" s="37" t="s">
        <v>14118</v>
      </c>
      <c r="C1487" s="37" t="s">
        <v>14119</v>
      </c>
      <c r="D1487" s="37" t="s">
        <v>113</v>
      </c>
      <c r="E1487" s="37" t="s">
        <v>114</v>
      </c>
      <c r="F1487" s="37" t="s">
        <v>72</v>
      </c>
      <c r="G1487" s="37">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5087</v>
      </c>
      <c r="AI1487" s="37" t="s">
        <v>11249</v>
      </c>
      <c r="AJ1487" s="37" t="s">
        <v>74</v>
      </c>
      <c r="AK1487" s="37" t="s">
        <v>98</v>
      </c>
      <c r="AL1487" s="37" t="s">
        <v>2566</v>
      </c>
      <c r="AM1487" s="37" t="s">
        <v>2567</v>
      </c>
      <c r="AN1487" s="37">
        <v>0.60526999999999997</v>
      </c>
      <c r="AO1487" s="37" t="s">
        <v>68</v>
      </c>
      <c r="AP1487" s="37"/>
      <c r="AQ1487" s="37"/>
      <c r="AR1487" s="37" t="s">
        <v>68</v>
      </c>
      <c r="AS1487" s="37"/>
      <c r="AT1487" s="37"/>
      <c r="AU1487" s="37" t="s">
        <v>11250</v>
      </c>
      <c r="AV1487" s="37" t="s">
        <v>11251</v>
      </c>
      <c r="AW1487" s="37">
        <v>1.3237099999999999</v>
      </c>
      <c r="AX1487" s="37" t="s">
        <v>11252</v>
      </c>
      <c r="AY1487" s="37" t="s">
        <v>11253</v>
      </c>
      <c r="AZ1487" s="3">
        <v>25</v>
      </c>
      <c r="BA1487" s="37" t="s">
        <v>60</v>
      </c>
      <c r="BB1487" s="37">
        <v>25</v>
      </c>
      <c r="BC1487" s="37" t="s">
        <v>60</v>
      </c>
      <c r="BD1487" s="37" t="s">
        <v>60</v>
      </c>
      <c r="BE1487" s="37" t="s">
        <v>60</v>
      </c>
      <c r="BF1487" s="37" t="str">
        <f>IFERROR(VLOOKUP(Data_Power_app[[#This Row],[PRO ODER]],'Result'!H:J,3,0),"")</f>
        <v>LAMINATION 3</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1604</v>
      </c>
      <c r="B1488" s="37" t="s">
        <v>14120</v>
      </c>
      <c r="C1488" s="37" t="s">
        <v>14121</v>
      </c>
      <c r="D1488" s="37" t="s">
        <v>113</v>
      </c>
      <c r="E1488" s="37" t="s">
        <v>114</v>
      </c>
      <c r="F1488" s="37" t="s">
        <v>72</v>
      </c>
      <c r="G1488" s="37">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5087</v>
      </c>
      <c r="AI1488" s="37" t="s">
        <v>11249</v>
      </c>
      <c r="AJ1488" s="37" t="s">
        <v>74</v>
      </c>
      <c r="AK1488" s="37" t="s">
        <v>98</v>
      </c>
      <c r="AL1488" s="37" t="s">
        <v>2566</v>
      </c>
      <c r="AM1488" s="37" t="s">
        <v>2567</v>
      </c>
      <c r="AN1488" s="37">
        <v>0.95228000000000002</v>
      </c>
      <c r="AO1488" s="37" t="s">
        <v>68</v>
      </c>
      <c r="AP1488" s="37"/>
      <c r="AQ1488" s="37"/>
      <c r="AR1488" s="37" t="s">
        <v>68</v>
      </c>
      <c r="AS1488" s="37"/>
      <c r="AT1488" s="37"/>
      <c r="AU1488" s="37" t="s">
        <v>11250</v>
      </c>
      <c r="AV1488" s="37" t="s">
        <v>11251</v>
      </c>
      <c r="AW1488" s="37">
        <v>2.08264</v>
      </c>
      <c r="AX1488" s="37" t="s">
        <v>11252</v>
      </c>
      <c r="AY1488" s="37" t="s">
        <v>11253</v>
      </c>
      <c r="AZ1488" s="3">
        <v>36</v>
      </c>
      <c r="BA1488" s="37" t="s">
        <v>60</v>
      </c>
      <c r="BB1488" s="37">
        <v>36</v>
      </c>
      <c r="BC1488" s="37" t="s">
        <v>60</v>
      </c>
      <c r="BD1488" s="37" t="s">
        <v>60</v>
      </c>
      <c r="BE1488" s="37" t="s">
        <v>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1605</v>
      </c>
      <c r="B1489" s="37" t="s">
        <v>14122</v>
      </c>
      <c r="C1489" s="37" t="s">
        <v>14123</v>
      </c>
      <c r="D1489" s="37" t="s">
        <v>113</v>
      </c>
      <c r="E1489" s="37" t="s">
        <v>114</v>
      </c>
      <c r="F1489" s="37" t="s">
        <v>72</v>
      </c>
      <c r="G1489" s="37">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7" t="s">
        <v>115</v>
      </c>
      <c r="AH1489" s="37" t="s">
        <v>5087</v>
      </c>
      <c r="AI1489" s="37" t="s">
        <v>11249</v>
      </c>
      <c r="AJ1489" s="37" t="s">
        <v>74</v>
      </c>
      <c r="AK1489" s="37" t="s">
        <v>98</v>
      </c>
      <c r="AL1489" s="37" t="s">
        <v>2566</v>
      </c>
      <c r="AM1489" s="37" t="s">
        <v>2567</v>
      </c>
      <c r="AN1489" s="37">
        <v>0.22939000000000001</v>
      </c>
      <c r="AO1489" s="37" t="s">
        <v>68</v>
      </c>
      <c r="AP1489" s="37"/>
      <c r="AQ1489" s="37"/>
      <c r="AR1489" s="37" t="s">
        <v>68</v>
      </c>
      <c r="AS1489" s="37"/>
      <c r="AT1489" s="37"/>
      <c r="AU1489" s="37" t="s">
        <v>11250</v>
      </c>
      <c r="AV1489" s="37" t="s">
        <v>11251</v>
      </c>
      <c r="AW1489" s="37">
        <v>0.50166999999999995</v>
      </c>
      <c r="AX1489" s="37" t="s">
        <v>11252</v>
      </c>
      <c r="AY1489" s="37" t="s">
        <v>11253</v>
      </c>
      <c r="AZ1489" s="3">
        <v>9</v>
      </c>
      <c r="BA1489" s="37" t="s">
        <v>60</v>
      </c>
      <c r="BB1489" s="37">
        <v>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1606</v>
      </c>
      <c r="B1490" s="37" t="s">
        <v>6260</v>
      </c>
      <c r="C1490" s="37" t="s">
        <v>6261</v>
      </c>
      <c r="D1490" s="37" t="s">
        <v>84</v>
      </c>
      <c r="E1490" s="37" t="s">
        <v>145</v>
      </c>
      <c r="F1490" s="37" t="s">
        <v>59</v>
      </c>
      <c r="G1490" s="37">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7" t="s">
        <v>95</v>
      </c>
      <c r="AH1490" s="37" t="s">
        <v>257</v>
      </c>
      <c r="AI1490" s="37" t="s">
        <v>5564</v>
      </c>
      <c r="AJ1490" s="37" t="s">
        <v>258</v>
      </c>
      <c r="AK1490" s="37" t="s">
        <v>98</v>
      </c>
      <c r="AL1490" s="37" t="s">
        <v>436</v>
      </c>
      <c r="AM1490" s="37" t="s">
        <v>437</v>
      </c>
      <c r="AN1490" s="37">
        <v>13.692209999999999</v>
      </c>
      <c r="AO1490" s="37" t="s">
        <v>68</v>
      </c>
      <c r="AP1490" s="37"/>
      <c r="AQ1490" s="37"/>
      <c r="AR1490" s="37" t="s">
        <v>68</v>
      </c>
      <c r="AS1490" s="37"/>
      <c r="AT1490" s="37"/>
      <c r="AU1490" s="37" t="s">
        <v>215</v>
      </c>
      <c r="AV1490" s="37" t="s">
        <v>216</v>
      </c>
      <c r="AW1490" s="37">
        <v>29.96977</v>
      </c>
      <c r="AX1490" s="37" t="s">
        <v>5565</v>
      </c>
      <c r="AY1490" s="37" t="s">
        <v>5566</v>
      </c>
      <c r="AZ1490" s="3">
        <v>402</v>
      </c>
      <c r="BA1490" s="37" t="s">
        <v>60</v>
      </c>
      <c r="BB1490" s="37">
        <v>402</v>
      </c>
      <c r="BC1490" s="37" t="s">
        <v>60</v>
      </c>
      <c r="BD1490" s="37" t="s">
        <v>60</v>
      </c>
      <c r="BE1490" s="37" t="s">
        <v>60</v>
      </c>
      <c r="BF1490" s="37" t="str">
        <f>IFERROR(VLOOKUP(Data_Power_app[[#This Row],[PRO ODER]],'Result'!H:J,3,0),"")</f>
        <v/>
      </c>
      <c r="BG1490" s="11"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LEANLINE1_2</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1607</v>
      </c>
      <c r="B1491" s="37" t="s">
        <v>6262</v>
      </c>
      <c r="C1491" s="37" t="s">
        <v>6263</v>
      </c>
      <c r="D1491" s="37" t="s">
        <v>84</v>
      </c>
      <c r="E1491" s="37" t="s">
        <v>145</v>
      </c>
      <c r="F1491" s="37" t="s">
        <v>59</v>
      </c>
      <c r="G1491" s="37">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7" t="s">
        <v>86</v>
      </c>
      <c r="AH1491" s="37" t="s">
        <v>257</v>
      </c>
      <c r="AI1491" s="37" t="s">
        <v>5564</v>
      </c>
      <c r="AJ1491" s="37" t="s">
        <v>258</v>
      </c>
      <c r="AK1491" s="37" t="s">
        <v>98</v>
      </c>
      <c r="AL1491" s="37" t="s">
        <v>436</v>
      </c>
      <c r="AM1491" s="37" t="s">
        <v>437</v>
      </c>
      <c r="AN1491" s="37">
        <v>182.91416000000001</v>
      </c>
      <c r="AO1491" s="37" t="s">
        <v>68</v>
      </c>
      <c r="AP1491" s="37"/>
      <c r="AQ1491" s="37"/>
      <c r="AR1491" s="37" t="s">
        <v>68</v>
      </c>
      <c r="AS1491" s="37"/>
      <c r="AT1491" s="37"/>
      <c r="AU1491" s="37" t="s">
        <v>215</v>
      </c>
      <c r="AV1491" s="37" t="s">
        <v>216</v>
      </c>
      <c r="AW1491" s="37">
        <v>400.46602999999999</v>
      </c>
      <c r="AX1491" s="37" t="s">
        <v>5565</v>
      </c>
      <c r="AY1491" s="37" t="s">
        <v>5566</v>
      </c>
      <c r="AZ1491" s="3">
        <v>5180</v>
      </c>
      <c r="BA1491" s="37" t="s">
        <v>60</v>
      </c>
      <c r="BB1491" s="37">
        <v>5180</v>
      </c>
      <c r="BC1491" s="37" t="s">
        <v>60</v>
      </c>
      <c r="BD1491" s="37" t="s">
        <v>60</v>
      </c>
      <c r="BE1491" s="37" t="s">
        <v>60</v>
      </c>
      <c r="BF1491" s="37" t="str">
        <f>IFERROR(VLOOKUP(Data_Power_app[[#This Row],[PRO ODER]],'Result'!H:J,3,0),"")</f>
        <v/>
      </c>
      <c r="BG1491" s="11"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1608</v>
      </c>
      <c r="B1492" s="37" t="s">
        <v>11605</v>
      </c>
      <c r="C1492" s="37" t="s">
        <v>10010</v>
      </c>
      <c r="D1492" s="37" t="s">
        <v>84</v>
      </c>
      <c r="E1492" s="37" t="s">
        <v>465</v>
      </c>
      <c r="F1492" s="37" t="s">
        <v>72</v>
      </c>
      <c r="G1492" s="37">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7" t="s">
        <v>130</v>
      </c>
      <c r="AH1492" s="37" t="s">
        <v>475</v>
      </c>
      <c r="AI1492" s="37" t="s">
        <v>11606</v>
      </c>
      <c r="AJ1492" s="37" t="s">
        <v>74</v>
      </c>
      <c r="AK1492" s="37" t="s">
        <v>65</v>
      </c>
      <c r="AL1492" s="37" t="s">
        <v>278</v>
      </c>
      <c r="AM1492" s="37" t="s">
        <v>279</v>
      </c>
      <c r="AN1492" s="37">
        <v>1.0923499999999999</v>
      </c>
      <c r="AO1492" s="37" t="s">
        <v>68</v>
      </c>
      <c r="AP1492" s="37"/>
      <c r="AQ1492" s="37"/>
      <c r="AR1492" s="37" t="s">
        <v>68</v>
      </c>
      <c r="AS1492" s="37"/>
      <c r="AT1492" s="37"/>
      <c r="AU1492" s="37" t="s">
        <v>11607</v>
      </c>
      <c r="AV1492" s="37" t="s">
        <v>11608</v>
      </c>
      <c r="AW1492" s="37">
        <v>2.3887100000000001</v>
      </c>
      <c r="AX1492" s="37" t="s">
        <v>1053</v>
      </c>
      <c r="AY1492" s="37" t="s">
        <v>1054</v>
      </c>
      <c r="AZ1492" s="3">
        <v>52</v>
      </c>
      <c r="BA1492" s="37" t="s">
        <v>60</v>
      </c>
      <c r="BB1492" s="37">
        <v>52</v>
      </c>
      <c r="BC1492" s="37" t="s">
        <v>60</v>
      </c>
      <c r="BD1492" s="37" t="s">
        <v>60</v>
      </c>
      <c r="BE1492" s="37" t="s">
        <v>60</v>
      </c>
      <c r="BF1492" s="37" t="str">
        <f>IFERROR(VLOOKUP(Data_Power_app[[#This Row],[PRO ODER]],'Result'!H:J,3,0),"")</f>
        <v/>
      </c>
      <c r="BG1492" s="11" t="str">
        <f>IFERROR(VLOOKUP(Data_Power_app[[#This Row],[PRO ODER]]&amp;"LAM",'Real Time'!A:E,4,0),"")</f>
        <v>ML-07</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1609</v>
      </c>
      <c r="B1493" s="37" t="s">
        <v>11696</v>
      </c>
      <c r="C1493" s="37" t="s">
        <v>10008</v>
      </c>
      <c r="D1493" s="37" t="s">
        <v>84</v>
      </c>
      <c r="E1493" s="37" t="s">
        <v>465</v>
      </c>
      <c r="F1493" s="37" t="s">
        <v>72</v>
      </c>
      <c r="G1493" s="37">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7" t="s">
        <v>760</v>
      </c>
      <c r="AH1493" s="37" t="s">
        <v>475</v>
      </c>
      <c r="AI1493" s="37" t="s">
        <v>10968</v>
      </c>
      <c r="AJ1493" s="37" t="s">
        <v>74</v>
      </c>
      <c r="AK1493" s="37" t="s">
        <v>65</v>
      </c>
      <c r="AL1493" s="37" t="s">
        <v>278</v>
      </c>
      <c r="AM1493" s="37" t="s">
        <v>279</v>
      </c>
      <c r="AN1493" s="37">
        <v>1.0583800000000001</v>
      </c>
      <c r="AO1493" s="37" t="s">
        <v>68</v>
      </c>
      <c r="AP1493" s="37"/>
      <c r="AQ1493" s="37"/>
      <c r="AR1493" s="37" t="s">
        <v>68</v>
      </c>
      <c r="AS1493" s="37"/>
      <c r="AT1493" s="37"/>
      <c r="AU1493" s="37" t="s">
        <v>10969</v>
      </c>
      <c r="AV1493" s="37" t="s">
        <v>10970</v>
      </c>
      <c r="AW1493" s="37">
        <v>2.3143899999999999</v>
      </c>
      <c r="AX1493" s="37" t="s">
        <v>10971</v>
      </c>
      <c r="AY1493" s="37" t="s">
        <v>10972</v>
      </c>
      <c r="AZ1493" s="3">
        <v>51</v>
      </c>
      <c r="BA1493" s="37" t="s">
        <v>60</v>
      </c>
      <c r="BB1493" s="37">
        <v>51</v>
      </c>
      <c r="BC1493" s="37" t="s">
        <v>60</v>
      </c>
      <c r="BD1493" s="37" t="s">
        <v>60</v>
      </c>
      <c r="BE1493" s="37" t="s">
        <v>60</v>
      </c>
      <c r="BF1493" s="37" t="str">
        <f>IFERROR(VLOOKUP(Data_Power_app[[#This Row],[PRO ODER]],'Result'!H:J,3,0),"")</f>
        <v/>
      </c>
      <c r="BG1493" s="11" t="str">
        <f>IFERROR(VLOOKUP(Data_Power_app[[#This Row],[PRO ODER]]&amp;"LAM",'Real Time'!A:E,4,0),"")</f>
        <v>ML-07</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LEAN-06</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1610</v>
      </c>
      <c r="B1494" s="37" t="s">
        <v>5630</v>
      </c>
      <c r="C1494" s="37" t="s">
        <v>5631</v>
      </c>
      <c r="D1494" s="37" t="s">
        <v>84</v>
      </c>
      <c r="E1494" s="37" t="s">
        <v>465</v>
      </c>
      <c r="F1494" s="37" t="s">
        <v>72</v>
      </c>
      <c r="G1494" s="37">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7" t="s">
        <v>761</v>
      </c>
      <c r="AH1494" s="37" t="s">
        <v>475</v>
      </c>
      <c r="AI1494" s="37" t="s">
        <v>3348</v>
      </c>
      <c r="AJ1494" s="37" t="s">
        <v>74</v>
      </c>
      <c r="AK1494" s="37" t="s">
        <v>65</v>
      </c>
      <c r="AL1494" s="37" t="s">
        <v>278</v>
      </c>
      <c r="AM1494" s="37" t="s">
        <v>279</v>
      </c>
      <c r="AN1494" s="37">
        <v>0.73214000000000001</v>
      </c>
      <c r="AO1494" s="37" t="s">
        <v>68</v>
      </c>
      <c r="AP1494" s="37"/>
      <c r="AQ1494" s="37"/>
      <c r="AR1494" s="37" t="s">
        <v>68</v>
      </c>
      <c r="AS1494" s="37"/>
      <c r="AT1494" s="37"/>
      <c r="AU1494" s="37" t="s">
        <v>3349</v>
      </c>
      <c r="AV1494" s="37" t="s">
        <v>3350</v>
      </c>
      <c r="AW1494" s="37">
        <v>1.60101</v>
      </c>
      <c r="AX1494" s="37" t="s">
        <v>669</v>
      </c>
      <c r="AY1494" s="37" t="s">
        <v>670</v>
      </c>
      <c r="AZ1494" s="3">
        <v>35</v>
      </c>
      <c r="BA1494" s="37" t="s">
        <v>60</v>
      </c>
      <c r="BB1494" s="37">
        <v>35</v>
      </c>
      <c r="BC1494" s="37" t="s">
        <v>60</v>
      </c>
      <c r="BD1494" s="37" t="s">
        <v>60</v>
      </c>
      <c r="BE1494" s="37" t="s">
        <v>60</v>
      </c>
      <c r="BF1494" s="37" t="str">
        <f>IFERROR(VLOOKUP(Data_Power_app[[#This Row],[PRO ODER]],'Result'!H:J,3,0),"")</f>
        <v/>
      </c>
      <c r="BG1494" s="11" t="str">
        <f>IFERROR(VLOOKUP(Data_Power_app[[#This Row],[PRO ODER]]&amp;"LAM",'Real Time'!A:E,4,0),"")</f>
        <v>ML-03</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Line 6, 9</v>
      </c>
      <c r="BK1494" s="37" t="str">
        <f>IFERROR(VLOOKUP(Data_Power_app[[#This Row],[PRO ODER]]&amp;"LEAN_IN",'Real Time'!A:D,4,0),"")</f>
        <v>LEAN-08</v>
      </c>
      <c r="BL1494" s="37" t="str" cm="1">
        <f t="array" ref="BL1494">IFERROR(_xlfn.IFS(Data_Power_app[[#This Row],[LEANLINE PLAN]]="","",Data_Power_app[[#This Row],[LEANLINE (REALTIME)]]="","",SEARCH(RIGHT(Data_Power_app[[#This Row],[LEANLINE (REALTIME)]],1),Data_Power_app[[#This Row],[LEANLINE PLAN]],1)&gt;0,"True"),"False")</f>
        <v>False</v>
      </c>
    </row>
    <row r="1495" spans="1:64" x14ac:dyDescent="0.25">
      <c r="A1495" s="34">
        <v>1611</v>
      </c>
      <c r="B1495" s="37" t="s">
        <v>14124</v>
      </c>
      <c r="C1495" s="37" t="s">
        <v>14125</v>
      </c>
      <c r="D1495" s="37" t="s">
        <v>84</v>
      </c>
      <c r="E1495" s="37" t="s">
        <v>142</v>
      </c>
      <c r="F1495" s="37" t="s">
        <v>72</v>
      </c>
      <c r="G1495" s="37">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7" t="s">
        <v>115</v>
      </c>
      <c r="AH1495" s="37" t="s">
        <v>222</v>
      </c>
      <c r="AI1495" s="37" t="s">
        <v>766</v>
      </c>
      <c r="AJ1495" s="37" t="s">
        <v>74</v>
      </c>
      <c r="AK1495" s="37" t="s">
        <v>65</v>
      </c>
      <c r="AL1495" s="37" t="s">
        <v>223</v>
      </c>
      <c r="AM1495" s="37" t="s">
        <v>224</v>
      </c>
      <c r="AN1495" s="37">
        <v>4.2560099999999998</v>
      </c>
      <c r="AO1495" s="37" t="s">
        <v>68</v>
      </c>
      <c r="AP1495" s="37"/>
      <c r="AQ1495" s="37"/>
      <c r="AR1495" s="37" t="s">
        <v>68</v>
      </c>
      <c r="AS1495" s="37"/>
      <c r="AT1495" s="37"/>
      <c r="AU1495" s="37" t="s">
        <v>317</v>
      </c>
      <c r="AV1495" s="37" t="s">
        <v>318</v>
      </c>
      <c r="AW1495" s="37">
        <v>9.3067499999999992</v>
      </c>
      <c r="AX1495" s="37" t="s">
        <v>767</v>
      </c>
      <c r="AY1495" s="37" t="s">
        <v>768</v>
      </c>
      <c r="AZ1495" s="3">
        <v>200</v>
      </c>
      <c r="BA1495" s="37" t="s">
        <v>178</v>
      </c>
      <c r="BB1495" s="37">
        <v>200</v>
      </c>
      <c r="BC1495" s="37" t="s">
        <v>60</v>
      </c>
      <c r="BD1495" s="37" t="s">
        <v>60</v>
      </c>
      <c r="BE1495" s="37" t="s">
        <v>432</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1612</v>
      </c>
      <c r="B1496" s="37" t="s">
        <v>11697</v>
      </c>
      <c r="C1496" s="37" t="s">
        <v>9988</v>
      </c>
      <c r="D1496" s="37" t="s">
        <v>84</v>
      </c>
      <c r="E1496" s="37" t="s">
        <v>142</v>
      </c>
      <c r="F1496" s="37" t="s">
        <v>72</v>
      </c>
      <c r="G1496" s="37">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c r="AG1496" s="37" t="s">
        <v>62</v>
      </c>
      <c r="AH1496" s="37" t="s">
        <v>291</v>
      </c>
      <c r="AI1496" s="37" t="s">
        <v>11698</v>
      </c>
      <c r="AJ1496" s="37" t="s">
        <v>74</v>
      </c>
      <c r="AK1496" s="37" t="s">
        <v>98</v>
      </c>
      <c r="AL1496" s="37" t="s">
        <v>278</v>
      </c>
      <c r="AM1496" s="37" t="s">
        <v>279</v>
      </c>
      <c r="AN1496" s="37">
        <v>4.0745699999999996</v>
      </c>
      <c r="AO1496" s="37" t="s">
        <v>68</v>
      </c>
      <c r="AP1496" s="37"/>
      <c r="AQ1496" s="37"/>
      <c r="AR1496" s="37" t="s">
        <v>68</v>
      </c>
      <c r="AS1496" s="37"/>
      <c r="AT1496" s="37"/>
      <c r="AU1496" s="37" t="s">
        <v>215</v>
      </c>
      <c r="AV1496" s="37" t="s">
        <v>216</v>
      </c>
      <c r="AW1496" s="37">
        <v>8.9107299999999992</v>
      </c>
      <c r="AX1496" s="37" t="s">
        <v>11699</v>
      </c>
      <c r="AY1496" s="37" t="s">
        <v>11700</v>
      </c>
      <c r="AZ1496" s="3">
        <v>160</v>
      </c>
      <c r="BA1496" s="37" t="s">
        <v>178</v>
      </c>
      <c r="BB1496" s="37">
        <v>160</v>
      </c>
      <c r="BC1496" s="37" t="s">
        <v>60</v>
      </c>
      <c r="BD1496" s="37" t="s">
        <v>60</v>
      </c>
      <c r="BE1496" s="37" t="s">
        <v>11701</v>
      </c>
      <c r="BF1496" s="37" t="str">
        <f>IFERROR(VLOOKUP(Data_Power_app[[#This Row],[PRO ODER]],'Result'!H:J,3,0),"")</f>
        <v/>
      </c>
      <c r="BG1496" s="11" t="str">
        <f>IFERROR(VLOOKUP(Data_Power_app[[#This Row],[PRO ODER]]&amp;"LAM",'Real Time'!A:E,4,0),"")</f>
        <v>ML-07</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URGENT</v>
      </c>
      <c r="BJ1496" s="37" t="str">
        <f>IFERROR(VLOOKUP(Data_Power_app[[#This Row],[PRO ODER]],'Plan Lean DC'!A:C,3,0),"")</f>
        <v>Line 6, 9</v>
      </c>
      <c r="BK1496" s="37" t="str">
        <f>IFERROR(VLOOKUP(Data_Power_app[[#This Row],[PRO ODER]]&amp;"LEAN_IN",'Real Time'!A:D,4,0),"")</f>
        <v>LEAN-09</v>
      </c>
      <c r="BL1496" s="37" t="str" cm="1">
        <f t="array" ref="BL1496">IFERROR(_xlfn.IFS(Data_Power_app[[#This Row],[LEANLINE PLAN]]="","",Data_Power_app[[#This Row],[LEANLINE (REALTIME)]]="","",SEARCH(RIGHT(Data_Power_app[[#This Row],[LEANLINE (REALTIME)]],1),Data_Power_app[[#This Row],[LEANLINE PLAN]],1)&gt;0,"True"),"False")</f>
        <v>True</v>
      </c>
    </row>
    <row r="1497" spans="1:64" x14ac:dyDescent="0.25">
      <c r="A1497" s="34">
        <v>1613</v>
      </c>
      <c r="B1497" s="37" t="s">
        <v>8893</v>
      </c>
      <c r="C1497" s="37" t="s">
        <v>8709</v>
      </c>
      <c r="D1497" s="37" t="s">
        <v>237</v>
      </c>
      <c r="E1497" s="37" t="s">
        <v>293</v>
      </c>
      <c r="F1497" s="37" t="s">
        <v>59</v>
      </c>
      <c r="G1497" s="37">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7" t="s">
        <v>269</v>
      </c>
      <c r="AH1497" s="37" t="s">
        <v>794</v>
      </c>
      <c r="AI1497" s="37" t="s">
        <v>8894</v>
      </c>
      <c r="AJ1497" s="37" t="s">
        <v>795</v>
      </c>
      <c r="AK1497" s="37" t="s">
        <v>98</v>
      </c>
      <c r="AL1497" s="37" t="s">
        <v>299</v>
      </c>
      <c r="AM1497" s="37" t="s">
        <v>300</v>
      </c>
      <c r="AN1497" s="37">
        <v>0.24954000000000001</v>
      </c>
      <c r="AO1497" s="37" t="s">
        <v>68</v>
      </c>
      <c r="AP1497" s="37"/>
      <c r="AQ1497" s="37"/>
      <c r="AR1497" s="37" t="s">
        <v>68</v>
      </c>
      <c r="AS1497" s="37"/>
      <c r="AT1497" s="37"/>
      <c r="AU1497" s="37" t="s">
        <v>577</v>
      </c>
      <c r="AV1497" s="37" t="s">
        <v>578</v>
      </c>
      <c r="AW1497" s="37">
        <v>1.09127</v>
      </c>
      <c r="AX1497" s="37" t="s">
        <v>8895</v>
      </c>
      <c r="AY1497" s="37" t="s">
        <v>8896</v>
      </c>
      <c r="AZ1497" s="3">
        <v>16</v>
      </c>
      <c r="BA1497" s="37" t="s">
        <v>60</v>
      </c>
      <c r="BB1497" s="37">
        <v>16</v>
      </c>
      <c r="BC1497" s="37" t="s">
        <v>60</v>
      </c>
      <c r="BD1497" s="37" t="s">
        <v>60</v>
      </c>
      <c r="BE1497" s="37" t="s">
        <v>60</v>
      </c>
      <c r="BF1497" s="37" t="str">
        <f>IFERROR(VLOOKUP(Data_Power_app[[#This Row],[PRO ODER]],'Result'!H:J,3,0),"")</f>
        <v/>
      </c>
      <c r="BG1497" s="11" t="str">
        <f>IFERROR(VLOOKUP(Data_Power_app[[#This Row],[PRO ODER]]&amp;"LAM",'Real Time'!A:E,4,0),"")</f>
        <v>ML-07</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1614</v>
      </c>
      <c r="B1498" s="37" t="s">
        <v>8897</v>
      </c>
      <c r="C1498" s="37" t="s">
        <v>8710</v>
      </c>
      <c r="D1498" s="37" t="s">
        <v>237</v>
      </c>
      <c r="E1498" s="37" t="s">
        <v>293</v>
      </c>
      <c r="F1498" s="37" t="s">
        <v>59</v>
      </c>
      <c r="G1498" s="37">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7" t="s">
        <v>269</v>
      </c>
      <c r="AH1498" s="37" t="s">
        <v>794</v>
      </c>
      <c r="AI1498" s="37" t="s">
        <v>8898</v>
      </c>
      <c r="AJ1498" s="37" t="s">
        <v>795</v>
      </c>
      <c r="AK1498" s="37" t="s">
        <v>98</v>
      </c>
      <c r="AL1498" s="37" t="s">
        <v>299</v>
      </c>
      <c r="AM1498" s="37" t="s">
        <v>300</v>
      </c>
      <c r="AN1498" s="37">
        <v>0.71631</v>
      </c>
      <c r="AO1498" s="37" t="s">
        <v>68</v>
      </c>
      <c r="AP1498" s="37"/>
      <c r="AQ1498" s="37"/>
      <c r="AR1498" s="37" t="s">
        <v>68</v>
      </c>
      <c r="AS1498" s="37"/>
      <c r="AT1498" s="37"/>
      <c r="AU1498" s="37" t="s">
        <v>554</v>
      </c>
      <c r="AV1498" s="37" t="s">
        <v>555</v>
      </c>
      <c r="AW1498" s="37">
        <v>3.1327400000000001</v>
      </c>
      <c r="AX1498" s="37" t="s">
        <v>8899</v>
      </c>
      <c r="AY1498" s="37" t="s">
        <v>8900</v>
      </c>
      <c r="AZ1498" s="3">
        <v>43</v>
      </c>
      <c r="BA1498" s="37" t="s">
        <v>60</v>
      </c>
      <c r="BB1498" s="37">
        <v>43</v>
      </c>
      <c r="BC1498" s="37" t="s">
        <v>60</v>
      </c>
      <c r="BD1498" s="37" t="s">
        <v>60</v>
      </c>
      <c r="BE1498" s="37" t="s">
        <v>60</v>
      </c>
      <c r="BF1498" s="37" t="str">
        <f>IFERROR(VLOOKUP(Data_Power_app[[#This Row],[PRO ODER]],'Result'!H:J,3,0),"")</f>
        <v/>
      </c>
      <c r="BG1498" s="11" t="str">
        <f>IFERROR(VLOOKUP(Data_Power_app[[#This Row],[PRO ODER]]&amp;"LAM",'Real Time'!A:E,4,0),"")</f>
        <v>ML-03</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1615</v>
      </c>
      <c r="B1499" s="37" t="s">
        <v>11723</v>
      </c>
      <c r="C1499" s="37" t="s">
        <v>10175</v>
      </c>
      <c r="D1499" s="37" t="s">
        <v>84</v>
      </c>
      <c r="E1499" s="37" t="s">
        <v>142</v>
      </c>
      <c r="F1499" s="37" t="s">
        <v>59</v>
      </c>
      <c r="G1499" s="37">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7" t="s">
        <v>760</v>
      </c>
      <c r="AH1499" s="37" t="s">
        <v>157</v>
      </c>
      <c r="AI1499" s="37" t="s">
        <v>11724</v>
      </c>
      <c r="AJ1499" s="37" t="s">
        <v>158</v>
      </c>
      <c r="AK1499" s="37" t="s">
        <v>98</v>
      </c>
      <c r="AL1499" s="37" t="s">
        <v>143</v>
      </c>
      <c r="AM1499" s="37" t="s">
        <v>144</v>
      </c>
      <c r="AN1499" s="37">
        <v>5.5374400000000001</v>
      </c>
      <c r="AO1499" s="37" t="s">
        <v>68</v>
      </c>
      <c r="AP1499" s="37"/>
      <c r="AQ1499" s="37"/>
      <c r="AR1499" s="37" t="s">
        <v>68</v>
      </c>
      <c r="AS1499" s="37"/>
      <c r="AT1499" s="37"/>
      <c r="AU1499" s="37" t="s">
        <v>159</v>
      </c>
      <c r="AV1499" s="37" t="s">
        <v>160</v>
      </c>
      <c r="AW1499" s="37">
        <v>12.11096</v>
      </c>
      <c r="AX1499" s="37" t="s">
        <v>11725</v>
      </c>
      <c r="AY1499" s="37" t="s">
        <v>975</v>
      </c>
      <c r="AZ1499" s="3">
        <v>142</v>
      </c>
      <c r="BA1499" s="37" t="s">
        <v>60</v>
      </c>
      <c r="BB1499" s="37">
        <v>146</v>
      </c>
      <c r="BC1499" s="37" t="s">
        <v>60</v>
      </c>
      <c r="BD1499" s="37" t="s">
        <v>60</v>
      </c>
      <c r="BE1499" s="37" t="s">
        <v>60</v>
      </c>
      <c r="BF1499" s="37" t="str">
        <f>IFERROR(VLOOKUP(Data_Power_app[[#This Row],[PRO ODER]],'Result'!H:J,3,0),"")</f>
        <v/>
      </c>
      <c r="BG1499" s="11" t="str">
        <f>IFERROR(VLOOKUP(Data_Power_app[[#This Row],[PRO ODER]]&amp;"LAM",'Real Time'!A:E,4,0),"")</f>
        <v>ML-05</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URGENT</v>
      </c>
      <c r="BJ1499" s="37" t="str">
        <f>IFERROR(VLOOKUP(Data_Power_app[[#This Row],[PRO ODER]],'Plan Lean DC'!A:C,3,0),"")</f>
        <v/>
      </c>
      <c r="BK1499" s="37" t="str">
        <f>IFERROR(VLOOKUP(Data_Power_app[[#This Row],[PRO ODER]]&amp;"LEAN_IN",'Real Time'!A:D,4,0),"")</f>
        <v>LEANLINE1_2</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1616</v>
      </c>
      <c r="B1500" s="37" t="s">
        <v>8901</v>
      </c>
      <c r="C1500" s="37" t="s">
        <v>8711</v>
      </c>
      <c r="D1500" s="37" t="s">
        <v>237</v>
      </c>
      <c r="E1500" s="37" t="s">
        <v>293</v>
      </c>
      <c r="F1500" s="37" t="s">
        <v>59</v>
      </c>
      <c r="G1500" s="37">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7" t="s">
        <v>86</v>
      </c>
      <c r="AH1500" s="37" t="s">
        <v>794</v>
      </c>
      <c r="AI1500" s="37" t="s">
        <v>8902</v>
      </c>
      <c r="AJ1500" s="37" t="s">
        <v>795</v>
      </c>
      <c r="AK1500" s="37" t="s">
        <v>98</v>
      </c>
      <c r="AL1500" s="37" t="s">
        <v>299</v>
      </c>
      <c r="AM1500" s="37" t="s">
        <v>300</v>
      </c>
      <c r="AN1500" s="37">
        <v>1.18313</v>
      </c>
      <c r="AO1500" s="37" t="s">
        <v>68</v>
      </c>
      <c r="AP1500" s="37"/>
      <c r="AQ1500" s="37"/>
      <c r="AR1500" s="37" t="s">
        <v>68</v>
      </c>
      <c r="AS1500" s="37"/>
      <c r="AT1500" s="37"/>
      <c r="AU1500" s="37" t="s">
        <v>301</v>
      </c>
      <c r="AV1500" s="37" t="s">
        <v>302</v>
      </c>
      <c r="AW1500" s="37">
        <v>5.17415</v>
      </c>
      <c r="AX1500" s="37" t="s">
        <v>8903</v>
      </c>
      <c r="AY1500" s="37" t="s">
        <v>8904</v>
      </c>
      <c r="AZ1500" s="3">
        <v>73</v>
      </c>
      <c r="BA1500" s="37" t="s">
        <v>60</v>
      </c>
      <c r="BB1500" s="37">
        <v>73</v>
      </c>
      <c r="BC1500" s="37" t="s">
        <v>60</v>
      </c>
      <c r="BD1500" s="37" t="s">
        <v>60</v>
      </c>
      <c r="BE1500" s="37" t="s">
        <v>60</v>
      </c>
      <c r="BF1500" s="37" t="str">
        <f>IFERROR(VLOOKUP(Data_Power_app[[#This Row],[PRO ODER]],'Result'!H:J,3,0),"")</f>
        <v/>
      </c>
      <c r="BG1500" s="11" t="str">
        <f>IFERROR(VLOOKUP(Data_Power_app[[#This Row],[PRO ODER]]&amp;"LAM",'Real Time'!A:E,4,0),"")</f>
        <v>ML-03</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1617</v>
      </c>
      <c r="B1501" s="37" t="s">
        <v>8905</v>
      </c>
      <c r="C1501" s="37" t="s">
        <v>8712</v>
      </c>
      <c r="D1501" s="37" t="s">
        <v>237</v>
      </c>
      <c r="E1501" s="37" t="s">
        <v>293</v>
      </c>
      <c r="F1501" s="37" t="s">
        <v>59</v>
      </c>
      <c r="G1501" s="37">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7" t="s">
        <v>86</v>
      </c>
      <c r="AH1501" s="37" t="s">
        <v>794</v>
      </c>
      <c r="AI1501" s="37" t="s">
        <v>801</v>
      </c>
      <c r="AJ1501" s="37" t="s">
        <v>795</v>
      </c>
      <c r="AK1501" s="37" t="s">
        <v>98</v>
      </c>
      <c r="AL1501" s="37" t="s">
        <v>299</v>
      </c>
      <c r="AM1501" s="37" t="s">
        <v>300</v>
      </c>
      <c r="AN1501" s="37">
        <v>1.11107</v>
      </c>
      <c r="AO1501" s="37" t="s">
        <v>68</v>
      </c>
      <c r="AP1501" s="37"/>
      <c r="AQ1501" s="37"/>
      <c r="AR1501" s="37" t="s">
        <v>68</v>
      </c>
      <c r="AS1501" s="37"/>
      <c r="AT1501" s="37"/>
      <c r="AU1501" s="37" t="s">
        <v>301</v>
      </c>
      <c r="AV1501" s="37" t="s">
        <v>302</v>
      </c>
      <c r="AW1501" s="37">
        <v>4.8591600000000001</v>
      </c>
      <c r="AX1501" s="37" t="s">
        <v>797</v>
      </c>
      <c r="AY1501" s="37" t="s">
        <v>798</v>
      </c>
      <c r="AZ1501" s="3">
        <v>64</v>
      </c>
      <c r="BA1501" s="37" t="s">
        <v>60</v>
      </c>
      <c r="BB1501" s="37">
        <v>64</v>
      </c>
      <c r="BC1501" s="37" t="s">
        <v>60</v>
      </c>
      <c r="BD1501" s="37" t="s">
        <v>60</v>
      </c>
      <c r="BE1501" s="37" t="s">
        <v>60</v>
      </c>
      <c r="BF1501" s="37" t="str">
        <f>IFERROR(VLOOKUP(Data_Power_app[[#This Row],[PRO ODER]],'Result'!H:J,3,0),"")</f>
        <v/>
      </c>
      <c r="BG1501" s="11" t="str">
        <f>IFERROR(VLOOKUP(Data_Power_app[[#This Row],[PRO ODER]]&amp;"LAM",'Real Time'!A:E,4,0),"")</f>
        <v>ML-03</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1618</v>
      </c>
      <c r="B1502" s="37" t="s">
        <v>11730</v>
      </c>
      <c r="C1502" s="37" t="s">
        <v>9093</v>
      </c>
      <c r="D1502" s="37" t="s">
        <v>84</v>
      </c>
      <c r="E1502" s="37" t="s">
        <v>142</v>
      </c>
      <c r="F1502" s="37" t="s">
        <v>72</v>
      </c>
      <c r="G1502" s="37">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7" t="s">
        <v>900</v>
      </c>
      <c r="AH1502" s="37" t="s">
        <v>433</v>
      </c>
      <c r="AI1502" s="37" t="s">
        <v>13771</v>
      </c>
      <c r="AJ1502" s="37" t="s">
        <v>74</v>
      </c>
      <c r="AK1502" s="37" t="s">
        <v>65</v>
      </c>
      <c r="AL1502" s="37" t="s">
        <v>140</v>
      </c>
      <c r="AM1502" s="37" t="s">
        <v>141</v>
      </c>
      <c r="AN1502" s="37">
        <v>0.10781</v>
      </c>
      <c r="AO1502" s="37" t="s">
        <v>68</v>
      </c>
      <c r="AP1502" s="37"/>
      <c r="AQ1502" s="37"/>
      <c r="AR1502" s="37" t="s">
        <v>68</v>
      </c>
      <c r="AS1502" s="37"/>
      <c r="AT1502" s="37"/>
      <c r="AU1502" s="37" t="s">
        <v>6151</v>
      </c>
      <c r="AV1502" s="37" t="s">
        <v>6152</v>
      </c>
      <c r="AW1502" s="37">
        <v>0.23577000000000001</v>
      </c>
      <c r="AX1502" s="37" t="s">
        <v>13772</v>
      </c>
      <c r="AY1502" s="37" t="s">
        <v>13773</v>
      </c>
      <c r="AZ1502" s="3">
        <v>5</v>
      </c>
      <c r="BA1502" s="37" t="s">
        <v>178</v>
      </c>
      <c r="BB1502" s="37">
        <v>5</v>
      </c>
      <c r="BC1502" s="37" t="s">
        <v>60</v>
      </c>
      <c r="BD1502" s="37" t="s">
        <v>60</v>
      </c>
      <c r="BE1502" s="37" t="s">
        <v>563</v>
      </c>
      <c r="BF1502" s="37" t="str">
        <f>IFERROR(VLOOKUP(Data_Power_app[[#This Row],[PRO ODER]],'Result'!H:J,3,0),"")</f>
        <v/>
      </c>
      <c r="BG1502" s="11" t="str">
        <f>IFERROR(VLOOKUP(Data_Power_app[[#This Row],[PRO ODER]]&amp;"LAM",'Real Time'!A:E,4,0),"")</f>
        <v>ML-01</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1619</v>
      </c>
      <c r="B1503" s="37" t="s">
        <v>14126</v>
      </c>
      <c r="C1503" s="37" t="s">
        <v>14127</v>
      </c>
      <c r="D1503" s="37" t="s">
        <v>84</v>
      </c>
      <c r="E1503" s="37" t="s">
        <v>142</v>
      </c>
      <c r="F1503" s="37" t="s">
        <v>72</v>
      </c>
      <c r="G1503" s="37">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7" t="s">
        <v>115</v>
      </c>
      <c r="AH1503" s="37" t="s">
        <v>433</v>
      </c>
      <c r="AI1503" s="37" t="s">
        <v>1466</v>
      </c>
      <c r="AJ1503" s="37" t="s">
        <v>74</v>
      </c>
      <c r="AK1503" s="37" t="s">
        <v>65</v>
      </c>
      <c r="AL1503" s="37" t="s">
        <v>140</v>
      </c>
      <c r="AM1503" s="37" t="s">
        <v>141</v>
      </c>
      <c r="AN1503" s="37">
        <v>168.01983999999999</v>
      </c>
      <c r="AO1503" s="37" t="s">
        <v>68</v>
      </c>
      <c r="AP1503" s="37"/>
      <c r="AQ1503" s="37"/>
      <c r="AR1503" s="37" t="s">
        <v>68</v>
      </c>
      <c r="AS1503" s="37"/>
      <c r="AT1503" s="37"/>
      <c r="AU1503" s="37" t="s">
        <v>215</v>
      </c>
      <c r="AV1503" s="37" t="s">
        <v>216</v>
      </c>
      <c r="AW1503" s="37">
        <v>367.41958</v>
      </c>
      <c r="AX1503" s="37" t="s">
        <v>176</v>
      </c>
      <c r="AY1503" s="37" t="s">
        <v>177</v>
      </c>
      <c r="AZ1503" s="3">
        <v>7292</v>
      </c>
      <c r="BA1503" s="37" t="s">
        <v>178</v>
      </c>
      <c r="BB1503" s="37">
        <v>7292</v>
      </c>
      <c r="BC1503" s="37" t="s">
        <v>60</v>
      </c>
      <c r="BD1503" s="37" t="s">
        <v>60</v>
      </c>
      <c r="BE1503" s="37" t="s">
        <v>563</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1620</v>
      </c>
      <c r="B1504" s="37" t="s">
        <v>14718</v>
      </c>
      <c r="C1504" s="37" t="s">
        <v>14719</v>
      </c>
      <c r="D1504" s="37" t="s">
        <v>84</v>
      </c>
      <c r="E1504" s="37" t="s">
        <v>142</v>
      </c>
      <c r="F1504" s="37" t="s">
        <v>72</v>
      </c>
      <c r="G1504" s="37">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7" t="s">
        <v>115</v>
      </c>
      <c r="AH1504" s="37" t="s">
        <v>277</v>
      </c>
      <c r="AI1504" s="37" t="s">
        <v>14720</v>
      </c>
      <c r="AJ1504" s="37" t="s">
        <v>74</v>
      </c>
      <c r="AK1504" s="37" t="s">
        <v>98</v>
      </c>
      <c r="AL1504" s="37" t="s">
        <v>278</v>
      </c>
      <c r="AM1504" s="37" t="s">
        <v>279</v>
      </c>
      <c r="AN1504" s="37">
        <v>2.85066</v>
      </c>
      <c r="AO1504" s="37" t="s">
        <v>68</v>
      </c>
      <c r="AP1504" s="37"/>
      <c r="AQ1504" s="37"/>
      <c r="AR1504" s="37" t="s">
        <v>68</v>
      </c>
      <c r="AS1504" s="37"/>
      <c r="AT1504" s="37"/>
      <c r="AU1504" s="37" t="s">
        <v>442</v>
      </c>
      <c r="AV1504" s="37" t="s">
        <v>443</v>
      </c>
      <c r="AW1504" s="37">
        <v>6.2349699999999997</v>
      </c>
      <c r="AX1504" s="37" t="s">
        <v>14721</v>
      </c>
      <c r="AY1504" s="37" t="s">
        <v>1054</v>
      </c>
      <c r="AZ1504" s="3">
        <v>109</v>
      </c>
      <c r="BA1504" s="37" t="s">
        <v>60</v>
      </c>
      <c r="BB1504" s="37">
        <v>109</v>
      </c>
      <c r="BC1504" s="37" t="s">
        <v>60</v>
      </c>
      <c r="BD1504" s="37" t="s">
        <v>60</v>
      </c>
      <c r="BE1504" s="37" t="s">
        <v>60</v>
      </c>
      <c r="BF1504" s="37" t="str">
        <f>IFERROR(VLOOKUP(Data_Power_app[[#This Row],[PRO ODER]],'Result'!H:J,3,0),"")</f>
        <v>LAMINATION 3</v>
      </c>
      <c r="BG1504" s="11" t="str">
        <f>IFERROR(VLOOKUP(Data_Power_app[[#This Row],[PRO ODER]]&amp;"LAM",'Real Time'!A:E,4,0),"")</f>
        <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1621</v>
      </c>
      <c r="B1505" s="37" t="s">
        <v>15964</v>
      </c>
      <c r="C1505" s="37" t="s">
        <v>15965</v>
      </c>
      <c r="D1505" s="37" t="s">
        <v>84</v>
      </c>
      <c r="E1505" s="37" t="s">
        <v>145</v>
      </c>
      <c r="F1505" s="37" t="s">
        <v>72</v>
      </c>
      <c r="G1505" s="37">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7" t="s">
        <v>115</v>
      </c>
      <c r="AH1505" s="37" t="s">
        <v>273</v>
      </c>
      <c r="AI1505" s="37" t="s">
        <v>15966</v>
      </c>
      <c r="AJ1505" s="37" t="s">
        <v>74</v>
      </c>
      <c r="AK1505" s="37" t="s">
        <v>65</v>
      </c>
      <c r="AL1505" s="37" t="s">
        <v>274</v>
      </c>
      <c r="AM1505" s="37" t="s">
        <v>275</v>
      </c>
      <c r="AN1505" s="37">
        <v>66.612589999999997</v>
      </c>
      <c r="AO1505" s="37" t="s">
        <v>68</v>
      </c>
      <c r="AP1505" s="37"/>
      <c r="AQ1505" s="37"/>
      <c r="AR1505" s="37" t="s">
        <v>68</v>
      </c>
      <c r="AS1505" s="37"/>
      <c r="AT1505" s="37"/>
      <c r="AU1505" s="37" t="s">
        <v>215</v>
      </c>
      <c r="AV1505" s="37" t="s">
        <v>216</v>
      </c>
      <c r="AW1505" s="37">
        <v>145.65723</v>
      </c>
      <c r="AX1505" s="37" t="s">
        <v>15967</v>
      </c>
      <c r="AY1505" s="37" t="s">
        <v>15968</v>
      </c>
      <c r="AZ1505" s="3">
        <v>3418</v>
      </c>
      <c r="BA1505" s="37" t="s">
        <v>178</v>
      </c>
      <c r="BB1505" s="37">
        <v>3418</v>
      </c>
      <c r="BC1505" s="37" t="s">
        <v>60</v>
      </c>
      <c r="BD1505" s="37" t="s">
        <v>60</v>
      </c>
      <c r="BE1505" s="37" t="s">
        <v>276</v>
      </c>
      <c r="BF1505" s="37" t="str">
        <f>IFERROR(VLOOKUP(Data_Power_app[[#This Row],[PRO ODER]],'Result'!H:J,3,0),"")</f>
        <v/>
      </c>
      <c r="BG1505" s="11" t="str">
        <f>IFERROR(VLOOKUP(Data_Power_app[[#This Row],[PRO ODER]]&amp;"LAM",'Real Time'!A:E,4,0),"")</f>
        <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1622</v>
      </c>
      <c r="B1506" s="37" t="s">
        <v>15969</v>
      </c>
      <c r="C1506" s="37" t="s">
        <v>15970</v>
      </c>
      <c r="D1506" s="37" t="s">
        <v>84</v>
      </c>
      <c r="E1506" s="37" t="s">
        <v>200</v>
      </c>
      <c r="F1506" s="37" t="s">
        <v>72</v>
      </c>
      <c r="G1506" s="37">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7" t="s">
        <v>115</v>
      </c>
      <c r="AH1506" s="37" t="s">
        <v>201</v>
      </c>
      <c r="AI1506" s="37" t="s">
        <v>1595</v>
      </c>
      <c r="AJ1506" s="37" t="s">
        <v>74</v>
      </c>
      <c r="AK1506" s="37" t="s">
        <v>98</v>
      </c>
      <c r="AL1506" s="37" t="s">
        <v>202</v>
      </c>
      <c r="AM1506" s="37" t="s">
        <v>203</v>
      </c>
      <c r="AN1506" s="37">
        <v>2.2953100000000002</v>
      </c>
      <c r="AO1506" s="37" t="s">
        <v>68</v>
      </c>
      <c r="AP1506" s="37"/>
      <c r="AQ1506" s="37"/>
      <c r="AR1506" s="37" t="s">
        <v>68</v>
      </c>
      <c r="AS1506" s="37"/>
      <c r="AT1506" s="37"/>
      <c r="AU1506" s="37" t="s">
        <v>1596</v>
      </c>
      <c r="AV1506" s="37" t="s">
        <v>1597</v>
      </c>
      <c r="AW1506" s="37">
        <v>5.0204500000000003</v>
      </c>
      <c r="AX1506" s="37" t="s">
        <v>1598</v>
      </c>
      <c r="AY1506" s="37" t="s">
        <v>1599</v>
      </c>
      <c r="AZ1506" s="3">
        <v>78</v>
      </c>
      <c r="BA1506" s="37" t="s">
        <v>178</v>
      </c>
      <c r="BB1506" s="37">
        <v>78</v>
      </c>
      <c r="BC1506" s="37" t="s">
        <v>60</v>
      </c>
      <c r="BD1506" s="37" t="s">
        <v>60</v>
      </c>
      <c r="BE1506" s="37" t="s">
        <v>204</v>
      </c>
      <c r="BF1506" s="37" t="str">
        <f>IFERROR(VLOOKUP(Data_Power_app[[#This Row],[PRO ODER]],'Result'!H:J,3,0),"")</f>
        <v/>
      </c>
      <c r="BG1506" s="11" t="str">
        <f>IFERROR(VLOOKUP(Data_Power_app[[#This Row],[PRO ODER]]&amp;"LAM",'Real Time'!A:E,4,0),"")</f>
        <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1623</v>
      </c>
      <c r="B1507" s="37" t="s">
        <v>15971</v>
      </c>
      <c r="C1507" s="37" t="s">
        <v>15972</v>
      </c>
      <c r="D1507" s="37" t="s">
        <v>84</v>
      </c>
      <c r="E1507" s="37" t="s">
        <v>200</v>
      </c>
      <c r="F1507" s="37" t="s">
        <v>72</v>
      </c>
      <c r="G1507" s="37">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7" t="s">
        <v>115</v>
      </c>
      <c r="AH1507" s="37" t="s">
        <v>201</v>
      </c>
      <c r="AI1507" s="37" t="s">
        <v>1595</v>
      </c>
      <c r="AJ1507" s="37" t="s">
        <v>74</v>
      </c>
      <c r="AK1507" s="37" t="s">
        <v>98</v>
      </c>
      <c r="AL1507" s="37" t="s">
        <v>202</v>
      </c>
      <c r="AM1507" s="37" t="s">
        <v>203</v>
      </c>
      <c r="AN1507" s="37">
        <v>2.4717500000000001</v>
      </c>
      <c r="AO1507" s="37" t="s">
        <v>68</v>
      </c>
      <c r="AP1507" s="37"/>
      <c r="AQ1507" s="37"/>
      <c r="AR1507" s="37" t="s">
        <v>68</v>
      </c>
      <c r="AS1507" s="37"/>
      <c r="AT1507" s="37"/>
      <c r="AU1507" s="37" t="s">
        <v>1596</v>
      </c>
      <c r="AV1507" s="37" t="s">
        <v>1597</v>
      </c>
      <c r="AW1507" s="37">
        <v>5.4062599999999996</v>
      </c>
      <c r="AX1507" s="37" t="s">
        <v>1598</v>
      </c>
      <c r="AY1507" s="37" t="s">
        <v>1599</v>
      </c>
      <c r="AZ1507" s="3">
        <v>72</v>
      </c>
      <c r="BA1507" s="37" t="s">
        <v>178</v>
      </c>
      <c r="BB1507" s="37">
        <v>72</v>
      </c>
      <c r="BC1507" s="37" t="s">
        <v>60</v>
      </c>
      <c r="BD1507" s="37" t="s">
        <v>60</v>
      </c>
      <c r="BE1507" s="37" t="s">
        <v>204</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1624</v>
      </c>
      <c r="B1508" s="37" t="s">
        <v>15973</v>
      </c>
      <c r="C1508" s="37" t="s">
        <v>15974</v>
      </c>
      <c r="D1508" s="37" t="s">
        <v>84</v>
      </c>
      <c r="E1508" s="37" t="s">
        <v>200</v>
      </c>
      <c r="F1508" s="37" t="s">
        <v>72</v>
      </c>
      <c r="G1508" s="37">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7" t="s">
        <v>115</v>
      </c>
      <c r="AH1508" s="37" t="s">
        <v>201</v>
      </c>
      <c r="AI1508" s="37" t="s">
        <v>1595</v>
      </c>
      <c r="AJ1508" s="37" t="s">
        <v>74</v>
      </c>
      <c r="AK1508" s="37" t="s">
        <v>98</v>
      </c>
      <c r="AL1508" s="37" t="s">
        <v>202</v>
      </c>
      <c r="AM1508" s="37" t="s">
        <v>203</v>
      </c>
      <c r="AN1508" s="37">
        <v>1.4418599999999999</v>
      </c>
      <c r="AO1508" s="37" t="s">
        <v>68</v>
      </c>
      <c r="AP1508" s="37"/>
      <c r="AQ1508" s="37"/>
      <c r="AR1508" s="37" t="s">
        <v>68</v>
      </c>
      <c r="AS1508" s="37"/>
      <c r="AT1508" s="37"/>
      <c r="AU1508" s="37" t="s">
        <v>1596</v>
      </c>
      <c r="AV1508" s="37" t="s">
        <v>1597</v>
      </c>
      <c r="AW1508" s="37">
        <v>3.1536499999999998</v>
      </c>
      <c r="AX1508" s="37" t="s">
        <v>1598</v>
      </c>
      <c r="AY1508" s="37" t="s">
        <v>1599</v>
      </c>
      <c r="AZ1508" s="3">
        <v>42</v>
      </c>
      <c r="BA1508" s="37" t="s">
        <v>178</v>
      </c>
      <c r="BB1508" s="37">
        <v>42</v>
      </c>
      <c r="BC1508" s="37" t="s">
        <v>60</v>
      </c>
      <c r="BD1508" s="37" t="s">
        <v>60</v>
      </c>
      <c r="BE1508" s="37" t="s">
        <v>204</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1625</v>
      </c>
      <c r="B1509" s="37" t="s">
        <v>15975</v>
      </c>
      <c r="C1509" s="37" t="s">
        <v>15976</v>
      </c>
      <c r="D1509" s="37" t="s">
        <v>84</v>
      </c>
      <c r="E1509" s="37" t="s">
        <v>200</v>
      </c>
      <c r="F1509" s="37" t="s">
        <v>72</v>
      </c>
      <c r="G1509" s="37">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7" t="s">
        <v>115</v>
      </c>
      <c r="AH1509" s="37" t="s">
        <v>201</v>
      </c>
      <c r="AI1509" s="37" t="s">
        <v>1595</v>
      </c>
      <c r="AJ1509" s="37" t="s">
        <v>74</v>
      </c>
      <c r="AK1509" s="37" t="s">
        <v>98</v>
      </c>
      <c r="AL1509" s="37" t="s">
        <v>202</v>
      </c>
      <c r="AM1509" s="37" t="s">
        <v>203</v>
      </c>
      <c r="AN1509" s="37">
        <v>2.1627800000000001</v>
      </c>
      <c r="AO1509" s="37" t="s">
        <v>68</v>
      </c>
      <c r="AP1509" s="37"/>
      <c r="AQ1509" s="37"/>
      <c r="AR1509" s="37" t="s">
        <v>68</v>
      </c>
      <c r="AS1509" s="37"/>
      <c r="AT1509" s="37"/>
      <c r="AU1509" s="37" t="s">
        <v>1596</v>
      </c>
      <c r="AV1509" s="37" t="s">
        <v>1597</v>
      </c>
      <c r="AW1509" s="37">
        <v>4.73048</v>
      </c>
      <c r="AX1509" s="37" t="s">
        <v>1598</v>
      </c>
      <c r="AY1509" s="37" t="s">
        <v>1599</v>
      </c>
      <c r="AZ1509" s="3">
        <v>63</v>
      </c>
      <c r="BA1509" s="37" t="s">
        <v>178</v>
      </c>
      <c r="BB1509" s="37">
        <v>63</v>
      </c>
      <c r="BC1509" s="37" t="s">
        <v>60</v>
      </c>
      <c r="BD1509" s="37" t="s">
        <v>60</v>
      </c>
      <c r="BE1509" s="37" t="s">
        <v>204</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1626</v>
      </c>
      <c r="B1510" s="37" t="s">
        <v>15977</v>
      </c>
      <c r="C1510" s="37" t="s">
        <v>15978</v>
      </c>
      <c r="D1510" s="37" t="s">
        <v>84</v>
      </c>
      <c r="E1510" s="37" t="s">
        <v>200</v>
      </c>
      <c r="F1510" s="37" t="s">
        <v>72</v>
      </c>
      <c r="G1510" s="37">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7" t="s">
        <v>115</v>
      </c>
      <c r="AH1510" s="37" t="s">
        <v>201</v>
      </c>
      <c r="AI1510" s="37" t="s">
        <v>1595</v>
      </c>
      <c r="AJ1510" s="37" t="s">
        <v>74</v>
      </c>
      <c r="AK1510" s="37" t="s">
        <v>98</v>
      </c>
      <c r="AL1510" s="37" t="s">
        <v>202</v>
      </c>
      <c r="AM1510" s="37" t="s">
        <v>203</v>
      </c>
      <c r="AN1510" s="37">
        <v>1.06423</v>
      </c>
      <c r="AO1510" s="37" t="s">
        <v>68</v>
      </c>
      <c r="AP1510" s="37"/>
      <c r="AQ1510" s="37"/>
      <c r="AR1510" s="37" t="s">
        <v>68</v>
      </c>
      <c r="AS1510" s="37"/>
      <c r="AT1510" s="37"/>
      <c r="AU1510" s="37" t="s">
        <v>1596</v>
      </c>
      <c r="AV1510" s="37" t="s">
        <v>1597</v>
      </c>
      <c r="AW1510" s="37">
        <v>2.3277000000000001</v>
      </c>
      <c r="AX1510" s="37" t="s">
        <v>1598</v>
      </c>
      <c r="AY1510" s="37" t="s">
        <v>1599</v>
      </c>
      <c r="AZ1510" s="3">
        <v>31</v>
      </c>
      <c r="BA1510" s="37" t="s">
        <v>178</v>
      </c>
      <c r="BB1510" s="37">
        <v>31</v>
      </c>
      <c r="BC1510" s="37" t="s">
        <v>60</v>
      </c>
      <c r="BD1510" s="37" t="s">
        <v>60</v>
      </c>
      <c r="BE1510" s="37" t="s">
        <v>204</v>
      </c>
      <c r="BF1510" s="37" t="str">
        <f>IFERROR(VLOOKUP(Data_Power_app[[#This Row],[PRO ODER]],'Result'!H:J,3,0),"")</f>
        <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1627</v>
      </c>
      <c r="B1511" s="37" t="s">
        <v>15979</v>
      </c>
      <c r="C1511" s="37" t="s">
        <v>15980</v>
      </c>
      <c r="D1511" s="37" t="s">
        <v>84</v>
      </c>
      <c r="E1511" s="37" t="s">
        <v>200</v>
      </c>
      <c r="F1511" s="37" t="s">
        <v>72</v>
      </c>
      <c r="G1511" s="37">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7" t="s">
        <v>115</v>
      </c>
      <c r="AH1511" s="37" t="s">
        <v>201</v>
      </c>
      <c r="AI1511" s="37" t="s">
        <v>1595</v>
      </c>
      <c r="AJ1511" s="37" t="s">
        <v>74</v>
      </c>
      <c r="AK1511" s="37" t="s">
        <v>98</v>
      </c>
      <c r="AL1511" s="37" t="s">
        <v>202</v>
      </c>
      <c r="AM1511" s="37" t="s">
        <v>203</v>
      </c>
      <c r="AN1511" s="37">
        <v>0.41195999999999999</v>
      </c>
      <c r="AO1511" s="37" t="s">
        <v>68</v>
      </c>
      <c r="AP1511" s="37"/>
      <c r="AQ1511" s="37"/>
      <c r="AR1511" s="37" t="s">
        <v>68</v>
      </c>
      <c r="AS1511" s="37"/>
      <c r="AT1511" s="37"/>
      <c r="AU1511" s="37" t="s">
        <v>1596</v>
      </c>
      <c r="AV1511" s="37" t="s">
        <v>1597</v>
      </c>
      <c r="AW1511" s="37">
        <v>0.90103999999999995</v>
      </c>
      <c r="AX1511" s="37" t="s">
        <v>1598</v>
      </c>
      <c r="AY1511" s="37" t="s">
        <v>1599</v>
      </c>
      <c r="AZ1511" s="3">
        <v>12</v>
      </c>
      <c r="BA1511" s="37" t="s">
        <v>178</v>
      </c>
      <c r="BB1511" s="37">
        <v>12</v>
      </c>
      <c r="BC1511" s="37" t="s">
        <v>60</v>
      </c>
      <c r="BD1511" s="37" t="s">
        <v>60</v>
      </c>
      <c r="BE1511" s="37" t="s">
        <v>204</v>
      </c>
      <c r="BF1511" s="37" t="str">
        <f>IFERROR(VLOOKUP(Data_Power_app[[#This Row],[PRO ODER]],'Result'!H:J,3,0),"")</f>
        <v/>
      </c>
      <c r="BG1511" s="11" t="str">
        <f>IFERROR(VLOOKUP(Data_Power_app[[#This Row],[PRO ODER]]&amp;"LAM",'Real Time'!A:E,4,0),"")</f>
        <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1628</v>
      </c>
      <c r="B1512" s="37" t="s">
        <v>15981</v>
      </c>
      <c r="C1512" s="37" t="s">
        <v>15982</v>
      </c>
      <c r="D1512" s="37" t="s">
        <v>84</v>
      </c>
      <c r="E1512" s="37" t="s">
        <v>200</v>
      </c>
      <c r="F1512" s="37" t="s">
        <v>72</v>
      </c>
      <c r="G1512" s="37">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7" t="s">
        <v>115</v>
      </c>
      <c r="AH1512" s="37" t="s">
        <v>201</v>
      </c>
      <c r="AI1512" s="37" t="s">
        <v>1595</v>
      </c>
      <c r="AJ1512" s="37" t="s">
        <v>74</v>
      </c>
      <c r="AK1512" s="37" t="s">
        <v>98</v>
      </c>
      <c r="AL1512" s="37" t="s">
        <v>202</v>
      </c>
      <c r="AM1512" s="37" t="s">
        <v>203</v>
      </c>
      <c r="AN1512" s="37">
        <v>0.64856999999999998</v>
      </c>
      <c r="AO1512" s="37" t="s">
        <v>68</v>
      </c>
      <c r="AP1512" s="37"/>
      <c r="AQ1512" s="37"/>
      <c r="AR1512" s="37" t="s">
        <v>68</v>
      </c>
      <c r="AS1512" s="37"/>
      <c r="AT1512" s="37"/>
      <c r="AU1512" s="37" t="s">
        <v>1596</v>
      </c>
      <c r="AV1512" s="37" t="s">
        <v>1597</v>
      </c>
      <c r="AW1512" s="37">
        <v>1.41831</v>
      </c>
      <c r="AX1512" s="37" t="s">
        <v>1598</v>
      </c>
      <c r="AY1512" s="37" t="s">
        <v>1599</v>
      </c>
      <c r="AZ1512" s="3">
        <v>17</v>
      </c>
      <c r="BA1512" s="37" t="s">
        <v>178</v>
      </c>
      <c r="BB1512" s="37">
        <v>17</v>
      </c>
      <c r="BC1512" s="37" t="s">
        <v>60</v>
      </c>
      <c r="BD1512" s="37" t="s">
        <v>60</v>
      </c>
      <c r="BE1512" s="37" t="s">
        <v>204</v>
      </c>
      <c r="BF1512" s="37" t="str">
        <f>IFERROR(VLOOKUP(Data_Power_app[[#This Row],[PRO ODER]],'Result'!H:J,3,0),"")</f>
        <v/>
      </c>
      <c r="BG1512" s="11" t="str">
        <f>IFERROR(VLOOKUP(Data_Power_app[[#This Row],[PRO ODER]]&amp;"LAM",'Real Time'!A:E,4,0),"")</f>
        <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1629</v>
      </c>
      <c r="B1513" s="37" t="s">
        <v>15983</v>
      </c>
      <c r="C1513" s="37" t="s">
        <v>15984</v>
      </c>
      <c r="D1513" s="37" t="s">
        <v>84</v>
      </c>
      <c r="E1513" s="37" t="s">
        <v>200</v>
      </c>
      <c r="F1513" s="37" t="s">
        <v>72</v>
      </c>
      <c r="G1513" s="37">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7" t="s">
        <v>115</v>
      </c>
      <c r="AH1513" s="37" t="s">
        <v>201</v>
      </c>
      <c r="AI1513" s="37" t="s">
        <v>1595</v>
      </c>
      <c r="AJ1513" s="37" t="s">
        <v>74</v>
      </c>
      <c r="AK1513" s="37" t="s">
        <v>98</v>
      </c>
      <c r="AL1513" s="37" t="s">
        <v>202</v>
      </c>
      <c r="AM1513" s="37" t="s">
        <v>203</v>
      </c>
      <c r="AN1513" s="37">
        <v>0.49597000000000002</v>
      </c>
      <c r="AO1513" s="37" t="s">
        <v>68</v>
      </c>
      <c r="AP1513" s="37"/>
      <c r="AQ1513" s="37"/>
      <c r="AR1513" s="37" t="s">
        <v>68</v>
      </c>
      <c r="AS1513" s="37"/>
      <c r="AT1513" s="37"/>
      <c r="AU1513" s="37" t="s">
        <v>1596</v>
      </c>
      <c r="AV1513" s="37" t="s">
        <v>1597</v>
      </c>
      <c r="AW1513" s="37">
        <v>1.0845899999999999</v>
      </c>
      <c r="AX1513" s="37" t="s">
        <v>1598</v>
      </c>
      <c r="AY1513" s="37" t="s">
        <v>1599</v>
      </c>
      <c r="AZ1513" s="3">
        <v>13</v>
      </c>
      <c r="BA1513" s="37" t="s">
        <v>178</v>
      </c>
      <c r="BB1513" s="37">
        <v>13</v>
      </c>
      <c r="BC1513" s="37" t="s">
        <v>60</v>
      </c>
      <c r="BD1513" s="37" t="s">
        <v>60</v>
      </c>
      <c r="BE1513" s="37" t="s">
        <v>204</v>
      </c>
      <c r="BF1513" s="37" t="str">
        <f>IFERROR(VLOOKUP(Data_Power_app[[#This Row],[PRO ODER]],'Result'!H:J,3,0),"")</f>
        <v/>
      </c>
      <c r="BG1513" s="11" t="str">
        <f>IFERROR(VLOOKUP(Data_Power_app[[#This Row],[PRO ODER]]&amp;"LAM",'Real Time'!A:E,4,0),"")</f>
        <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7" t="str">
        <f>IFERROR(VLOOKUP(Data_Power_app[[#This Row],[PRO ODER]],'Xuất-Delay-SLT'!B:C,2,0),"")</f>
        <v/>
      </c>
      <c r="BJ1513" s="37" t="str">
        <f>IFERROR(VLOOKUP(Data_Power_app[[#This Row],[PRO ODER]],'Plan Lean DC'!A:C,3,0),"")</f>
        <v/>
      </c>
      <c r="BK1513" s="37" t="str">
        <f>IFERROR(VLOOKUP(Data_Power_app[[#This Row],[PRO ODER]]&amp;"LEAN_IN",'Real Time'!A:D,4,0),"")</f>
        <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1630</v>
      </c>
      <c r="B1514" s="37" t="s">
        <v>15985</v>
      </c>
      <c r="C1514" s="37" t="s">
        <v>15986</v>
      </c>
      <c r="D1514" s="37" t="s">
        <v>84</v>
      </c>
      <c r="E1514" s="37" t="s">
        <v>200</v>
      </c>
      <c r="F1514" s="37" t="s">
        <v>72</v>
      </c>
      <c r="G1514" s="37">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7" t="s">
        <v>115</v>
      </c>
      <c r="AH1514" s="37" t="s">
        <v>201</v>
      </c>
      <c r="AI1514" s="37" t="s">
        <v>1595</v>
      </c>
      <c r="AJ1514" s="37" t="s">
        <v>74</v>
      </c>
      <c r="AK1514" s="37" t="s">
        <v>98</v>
      </c>
      <c r="AL1514" s="37" t="s">
        <v>202</v>
      </c>
      <c r="AM1514" s="37" t="s">
        <v>203</v>
      </c>
      <c r="AN1514" s="37">
        <v>0.26706000000000002</v>
      </c>
      <c r="AO1514" s="37" t="s">
        <v>68</v>
      </c>
      <c r="AP1514" s="37"/>
      <c r="AQ1514" s="37"/>
      <c r="AR1514" s="37" t="s">
        <v>68</v>
      </c>
      <c r="AS1514" s="37"/>
      <c r="AT1514" s="37"/>
      <c r="AU1514" s="37" t="s">
        <v>1596</v>
      </c>
      <c r="AV1514" s="37" t="s">
        <v>1597</v>
      </c>
      <c r="AW1514" s="37">
        <v>0.58401000000000003</v>
      </c>
      <c r="AX1514" s="37" t="s">
        <v>1598</v>
      </c>
      <c r="AY1514" s="37" t="s">
        <v>1599</v>
      </c>
      <c r="AZ1514" s="3">
        <v>7</v>
      </c>
      <c r="BA1514" s="37" t="s">
        <v>178</v>
      </c>
      <c r="BB1514" s="37">
        <v>7</v>
      </c>
      <c r="BC1514" s="37" t="s">
        <v>60</v>
      </c>
      <c r="BD1514" s="37" t="s">
        <v>60</v>
      </c>
      <c r="BE1514" s="37" t="s">
        <v>204</v>
      </c>
      <c r="BF1514" s="37" t="str">
        <f>IFERROR(VLOOKUP(Data_Power_app[[#This Row],[PRO ODER]],'Result'!H:J,3,0),"")</f>
        <v/>
      </c>
      <c r="BG1514" s="11" t="str">
        <f>IFERROR(VLOOKUP(Data_Power_app[[#This Row],[PRO ODER]]&amp;"LAM",'Real Time'!A:E,4,0),"")</f>
        <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7" t="str">
        <f>IFERROR(VLOOKUP(Data_Power_app[[#This Row],[PRO ODER]],'Xuất-Delay-SLT'!B:C,2,0),"")</f>
        <v/>
      </c>
      <c r="BJ1514" s="37" t="str">
        <f>IFERROR(VLOOKUP(Data_Power_app[[#This Row],[PRO ODER]],'Plan Lean DC'!A:C,3,0),"")</f>
        <v/>
      </c>
      <c r="BK1514" s="37" t="str">
        <f>IFERROR(VLOOKUP(Data_Power_app[[#This Row],[PRO ODER]]&amp;"LEAN_IN",'Real Time'!A:D,4,0),"")</f>
        <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1631</v>
      </c>
      <c r="B1515" s="37" t="s">
        <v>15987</v>
      </c>
      <c r="C1515" s="37" t="s">
        <v>15988</v>
      </c>
      <c r="D1515" s="37" t="s">
        <v>84</v>
      </c>
      <c r="E1515" s="37" t="s">
        <v>200</v>
      </c>
      <c r="F1515" s="37" t="s">
        <v>72</v>
      </c>
      <c r="G1515" s="37">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7" t="s">
        <v>115</v>
      </c>
      <c r="AH1515" s="37" t="s">
        <v>201</v>
      </c>
      <c r="AI1515" s="37" t="s">
        <v>1595</v>
      </c>
      <c r="AJ1515" s="37" t="s">
        <v>74</v>
      </c>
      <c r="AK1515" s="37" t="s">
        <v>98</v>
      </c>
      <c r="AL1515" s="37" t="s">
        <v>202</v>
      </c>
      <c r="AM1515" s="37" t="s">
        <v>203</v>
      </c>
      <c r="AN1515" s="37">
        <v>0.26706000000000002</v>
      </c>
      <c r="AO1515" s="37" t="s">
        <v>68</v>
      </c>
      <c r="AP1515" s="37"/>
      <c r="AQ1515" s="37"/>
      <c r="AR1515" s="37" t="s">
        <v>68</v>
      </c>
      <c r="AS1515" s="37"/>
      <c r="AT1515" s="37"/>
      <c r="AU1515" s="37" t="s">
        <v>1596</v>
      </c>
      <c r="AV1515" s="37" t="s">
        <v>1597</v>
      </c>
      <c r="AW1515" s="37">
        <v>0.58401000000000003</v>
      </c>
      <c r="AX1515" s="37" t="s">
        <v>1598</v>
      </c>
      <c r="AY1515" s="37" t="s">
        <v>1599</v>
      </c>
      <c r="AZ1515" s="3">
        <v>7</v>
      </c>
      <c r="BA1515" s="37" t="s">
        <v>178</v>
      </c>
      <c r="BB1515" s="37">
        <v>7</v>
      </c>
      <c r="BC1515" s="37" t="s">
        <v>60</v>
      </c>
      <c r="BD1515" s="37" t="s">
        <v>60</v>
      </c>
      <c r="BE1515" s="37" t="s">
        <v>204</v>
      </c>
      <c r="BF1515" s="37" t="str">
        <f>IFERROR(VLOOKUP(Data_Power_app[[#This Row],[PRO ODER]],'Result'!H:J,3,0),"")</f>
        <v/>
      </c>
      <c r="BG1515" s="11" t="str">
        <f>IFERROR(VLOOKUP(Data_Power_app[[#This Row],[PRO ODER]]&amp;"LAM",'Real Time'!A:E,4,0),"")</f>
        <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7" t="str">
        <f>IFERROR(VLOOKUP(Data_Power_app[[#This Row],[PRO ODER]],'Xuất-Delay-SLT'!B:C,2,0),"")</f>
        <v/>
      </c>
      <c r="BJ1515" s="37" t="str">
        <f>IFERROR(VLOOKUP(Data_Power_app[[#This Row],[PRO ODER]],'Plan Lean DC'!A:C,3,0),"")</f>
        <v/>
      </c>
      <c r="BK1515" s="37" t="str">
        <f>IFERROR(VLOOKUP(Data_Power_app[[#This Row],[PRO ODER]]&amp;"LEAN_IN",'Real Time'!A:D,4,0),"")</f>
        <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1632</v>
      </c>
      <c r="B1516" s="37" t="s">
        <v>15989</v>
      </c>
      <c r="C1516" s="37" t="s">
        <v>15990</v>
      </c>
      <c r="D1516" s="37" t="s">
        <v>84</v>
      </c>
      <c r="E1516" s="37" t="s">
        <v>200</v>
      </c>
      <c r="F1516" s="37" t="s">
        <v>72</v>
      </c>
      <c r="G1516" s="37">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7" t="s">
        <v>115</v>
      </c>
      <c r="AH1516" s="37" t="s">
        <v>201</v>
      </c>
      <c r="AI1516" s="37" t="s">
        <v>1595</v>
      </c>
      <c r="AJ1516" s="37" t="s">
        <v>74</v>
      </c>
      <c r="AK1516" s="37" t="s">
        <v>98</v>
      </c>
      <c r="AL1516" s="37" t="s">
        <v>202</v>
      </c>
      <c r="AM1516" s="37" t="s">
        <v>203</v>
      </c>
      <c r="AN1516" s="37">
        <v>2.20703</v>
      </c>
      <c r="AO1516" s="37" t="s">
        <v>68</v>
      </c>
      <c r="AP1516" s="37"/>
      <c r="AQ1516" s="37"/>
      <c r="AR1516" s="37" t="s">
        <v>68</v>
      </c>
      <c r="AS1516" s="37"/>
      <c r="AT1516" s="37"/>
      <c r="AU1516" s="37" t="s">
        <v>1596</v>
      </c>
      <c r="AV1516" s="37" t="s">
        <v>1597</v>
      </c>
      <c r="AW1516" s="37">
        <v>4.82735</v>
      </c>
      <c r="AX1516" s="37" t="s">
        <v>1598</v>
      </c>
      <c r="AY1516" s="37" t="s">
        <v>1599</v>
      </c>
      <c r="AZ1516" s="3">
        <v>75</v>
      </c>
      <c r="BA1516" s="37" t="s">
        <v>178</v>
      </c>
      <c r="BB1516" s="37">
        <v>75</v>
      </c>
      <c r="BC1516" s="37" t="s">
        <v>60</v>
      </c>
      <c r="BD1516" s="37" t="s">
        <v>60</v>
      </c>
      <c r="BE1516" s="37" t="s">
        <v>204</v>
      </c>
      <c r="BF1516" s="37" t="str">
        <f>IFERROR(VLOOKUP(Data_Power_app[[#This Row],[PRO ODER]],'Result'!H:J,3,0),"")</f>
        <v/>
      </c>
      <c r="BG1516" s="11" t="str">
        <f>IFERROR(VLOOKUP(Data_Power_app[[#This Row],[PRO ODER]]&amp;"LAM",'Real Time'!A:E,4,0),"")</f>
        <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1633</v>
      </c>
      <c r="B1517" s="37" t="s">
        <v>15991</v>
      </c>
      <c r="C1517" s="37" t="s">
        <v>15992</v>
      </c>
      <c r="D1517" s="37" t="s">
        <v>84</v>
      </c>
      <c r="E1517" s="37" t="s">
        <v>200</v>
      </c>
      <c r="F1517" s="37" t="s">
        <v>72</v>
      </c>
      <c r="G1517" s="37">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7" t="s">
        <v>115</v>
      </c>
      <c r="AH1517" s="37" t="s">
        <v>201</v>
      </c>
      <c r="AI1517" s="37" t="s">
        <v>1595</v>
      </c>
      <c r="AJ1517" s="37" t="s">
        <v>74</v>
      </c>
      <c r="AK1517" s="37" t="s">
        <v>98</v>
      </c>
      <c r="AL1517" s="37" t="s">
        <v>202</v>
      </c>
      <c r="AM1517" s="37" t="s">
        <v>203</v>
      </c>
      <c r="AN1517" s="37">
        <v>2.20703</v>
      </c>
      <c r="AO1517" s="37" t="s">
        <v>68</v>
      </c>
      <c r="AP1517" s="37"/>
      <c r="AQ1517" s="37"/>
      <c r="AR1517" s="37" t="s">
        <v>68</v>
      </c>
      <c r="AS1517" s="37"/>
      <c r="AT1517" s="37"/>
      <c r="AU1517" s="37" t="s">
        <v>1596</v>
      </c>
      <c r="AV1517" s="37" t="s">
        <v>1597</v>
      </c>
      <c r="AW1517" s="37">
        <v>4.82735</v>
      </c>
      <c r="AX1517" s="37" t="s">
        <v>1598</v>
      </c>
      <c r="AY1517" s="37" t="s">
        <v>1599</v>
      </c>
      <c r="AZ1517" s="3">
        <v>75</v>
      </c>
      <c r="BA1517" s="37" t="s">
        <v>178</v>
      </c>
      <c r="BB1517" s="37">
        <v>75</v>
      </c>
      <c r="BC1517" s="37" t="s">
        <v>60</v>
      </c>
      <c r="BD1517" s="37" t="s">
        <v>60</v>
      </c>
      <c r="BE1517" s="37" t="s">
        <v>204</v>
      </c>
      <c r="BF1517" s="37" t="str">
        <f>IFERROR(VLOOKUP(Data_Power_app[[#This Row],[PRO ODER]],'Result'!H:J,3,0),"")</f>
        <v/>
      </c>
      <c r="BG1517" s="11" t="str">
        <f>IFERROR(VLOOKUP(Data_Power_app[[#This Row],[PRO ODER]]&amp;"LAM",'Real Time'!A:E,4,0),"")</f>
        <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1634</v>
      </c>
      <c r="B1518" s="37" t="s">
        <v>15993</v>
      </c>
      <c r="C1518" s="37" t="s">
        <v>15994</v>
      </c>
      <c r="D1518" s="37" t="s">
        <v>84</v>
      </c>
      <c r="E1518" s="37" t="s">
        <v>200</v>
      </c>
      <c r="F1518" s="37" t="s">
        <v>72</v>
      </c>
      <c r="G1518" s="37">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7" t="s">
        <v>115</v>
      </c>
      <c r="AH1518" s="37" t="s">
        <v>201</v>
      </c>
      <c r="AI1518" s="37" t="s">
        <v>1595</v>
      </c>
      <c r="AJ1518" s="37" t="s">
        <v>74</v>
      </c>
      <c r="AK1518" s="37" t="s">
        <v>98</v>
      </c>
      <c r="AL1518" s="37" t="s">
        <v>202</v>
      </c>
      <c r="AM1518" s="37" t="s">
        <v>203</v>
      </c>
      <c r="AN1518" s="37">
        <v>1.3374600000000001</v>
      </c>
      <c r="AO1518" s="37" t="s">
        <v>68</v>
      </c>
      <c r="AP1518" s="37"/>
      <c r="AQ1518" s="37"/>
      <c r="AR1518" s="37" t="s">
        <v>68</v>
      </c>
      <c r="AS1518" s="37"/>
      <c r="AT1518" s="37"/>
      <c r="AU1518" s="37" t="s">
        <v>1596</v>
      </c>
      <c r="AV1518" s="37" t="s">
        <v>1597</v>
      </c>
      <c r="AW1518" s="37">
        <v>2.9257200000000001</v>
      </c>
      <c r="AX1518" s="37" t="s">
        <v>1598</v>
      </c>
      <c r="AY1518" s="37" t="s">
        <v>1599</v>
      </c>
      <c r="AZ1518" s="3">
        <v>50</v>
      </c>
      <c r="BA1518" s="37" t="s">
        <v>178</v>
      </c>
      <c r="BB1518" s="37">
        <v>50</v>
      </c>
      <c r="BC1518" s="37" t="s">
        <v>60</v>
      </c>
      <c r="BD1518" s="37" t="s">
        <v>60</v>
      </c>
      <c r="BE1518" s="37" t="s">
        <v>204</v>
      </c>
      <c r="BF1518" s="37" t="str">
        <f>IFERROR(VLOOKUP(Data_Power_app[[#This Row],[PRO ODER]],'Result'!H:J,3,0),"")</f>
        <v/>
      </c>
      <c r="BG1518" s="11" t="str">
        <f>IFERROR(VLOOKUP(Data_Power_app[[#This Row],[PRO ODER]]&amp;"LAM",'Real Time'!A:E,4,0),"")</f>
        <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7" t="str">
        <f>IFERROR(VLOOKUP(Data_Power_app[[#This Row],[PRO ODER]],'Xuất-Delay-SLT'!B:C,2,0),"")</f>
        <v/>
      </c>
      <c r="BJ1518" s="37" t="str">
        <f>IFERROR(VLOOKUP(Data_Power_app[[#This Row],[PRO ODER]],'Plan Lean DC'!A:C,3,0),"")</f>
        <v/>
      </c>
      <c r="BK1518" s="37" t="str">
        <f>IFERROR(VLOOKUP(Data_Power_app[[#This Row],[PRO ODER]]&amp;"LEAN_IN",'Real Time'!A:D,4,0),"")</f>
        <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1635</v>
      </c>
      <c r="B1519" s="37" t="s">
        <v>15995</v>
      </c>
      <c r="C1519" s="37" t="s">
        <v>15996</v>
      </c>
      <c r="D1519" s="37" t="s">
        <v>84</v>
      </c>
      <c r="E1519" s="37" t="s">
        <v>200</v>
      </c>
      <c r="F1519" s="37" t="s">
        <v>72</v>
      </c>
      <c r="G1519" s="37">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7" t="s">
        <v>115</v>
      </c>
      <c r="AH1519" s="37" t="s">
        <v>201</v>
      </c>
      <c r="AI1519" s="37" t="s">
        <v>1595</v>
      </c>
      <c r="AJ1519" s="37" t="s">
        <v>74</v>
      </c>
      <c r="AK1519" s="37" t="s">
        <v>98</v>
      </c>
      <c r="AL1519" s="37" t="s">
        <v>202</v>
      </c>
      <c r="AM1519" s="37" t="s">
        <v>203</v>
      </c>
      <c r="AN1519" s="37">
        <v>0.64198</v>
      </c>
      <c r="AO1519" s="37" t="s">
        <v>68</v>
      </c>
      <c r="AP1519" s="37"/>
      <c r="AQ1519" s="37"/>
      <c r="AR1519" s="37" t="s">
        <v>68</v>
      </c>
      <c r="AS1519" s="37"/>
      <c r="AT1519" s="37"/>
      <c r="AU1519" s="37" t="s">
        <v>1596</v>
      </c>
      <c r="AV1519" s="37" t="s">
        <v>1597</v>
      </c>
      <c r="AW1519" s="37">
        <v>1.4043399999999999</v>
      </c>
      <c r="AX1519" s="37" t="s">
        <v>1598</v>
      </c>
      <c r="AY1519" s="37" t="s">
        <v>1599</v>
      </c>
      <c r="AZ1519" s="3">
        <v>24</v>
      </c>
      <c r="BA1519" s="37" t="s">
        <v>178</v>
      </c>
      <c r="BB1519" s="37">
        <v>24</v>
      </c>
      <c r="BC1519" s="37" t="s">
        <v>60</v>
      </c>
      <c r="BD1519" s="37" t="s">
        <v>60</v>
      </c>
      <c r="BE1519" s="37" t="s">
        <v>204</v>
      </c>
      <c r="BF1519" s="37" t="str">
        <f>IFERROR(VLOOKUP(Data_Power_app[[#This Row],[PRO ODER]],'Result'!H:J,3,0),"")</f>
        <v/>
      </c>
      <c r="BG1519" s="11" t="str">
        <f>IFERROR(VLOOKUP(Data_Power_app[[#This Row],[PRO ODER]]&amp;"LAM",'Real Time'!A:E,4,0),"")</f>
        <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7" t="str">
        <f>IFERROR(VLOOKUP(Data_Power_app[[#This Row],[PRO ODER]],'Xuất-Delay-SLT'!B:C,2,0),"")</f>
        <v/>
      </c>
      <c r="BJ1519" s="37" t="str">
        <f>IFERROR(VLOOKUP(Data_Power_app[[#This Row],[PRO ODER]],'Plan Lean DC'!A:C,3,0),"")</f>
        <v/>
      </c>
      <c r="BK1519" s="37" t="str">
        <f>IFERROR(VLOOKUP(Data_Power_app[[#This Row],[PRO ODER]]&amp;"LEAN_IN",'Real Time'!A:D,4,0),"")</f>
        <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1636</v>
      </c>
      <c r="B1520" s="37" t="s">
        <v>15997</v>
      </c>
      <c r="C1520" s="37" t="s">
        <v>15998</v>
      </c>
      <c r="D1520" s="37" t="s">
        <v>84</v>
      </c>
      <c r="E1520" s="37" t="s">
        <v>200</v>
      </c>
      <c r="F1520" s="37" t="s">
        <v>72</v>
      </c>
      <c r="G1520" s="37">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7" t="s">
        <v>115</v>
      </c>
      <c r="AH1520" s="37" t="s">
        <v>201</v>
      </c>
      <c r="AI1520" s="37" t="s">
        <v>1595</v>
      </c>
      <c r="AJ1520" s="37" t="s">
        <v>74</v>
      </c>
      <c r="AK1520" s="37" t="s">
        <v>98</v>
      </c>
      <c r="AL1520" s="37" t="s">
        <v>202</v>
      </c>
      <c r="AM1520" s="37" t="s">
        <v>203</v>
      </c>
      <c r="AN1520" s="37">
        <v>1.55145</v>
      </c>
      <c r="AO1520" s="37" t="s">
        <v>68</v>
      </c>
      <c r="AP1520" s="37"/>
      <c r="AQ1520" s="37"/>
      <c r="AR1520" s="37" t="s">
        <v>68</v>
      </c>
      <c r="AS1520" s="37"/>
      <c r="AT1520" s="37"/>
      <c r="AU1520" s="37" t="s">
        <v>1596</v>
      </c>
      <c r="AV1520" s="37" t="s">
        <v>1597</v>
      </c>
      <c r="AW1520" s="37">
        <v>3.3938299999999999</v>
      </c>
      <c r="AX1520" s="37" t="s">
        <v>1598</v>
      </c>
      <c r="AY1520" s="37" t="s">
        <v>1599</v>
      </c>
      <c r="AZ1520" s="3">
        <v>58</v>
      </c>
      <c r="BA1520" s="37" t="s">
        <v>178</v>
      </c>
      <c r="BB1520" s="37">
        <v>58</v>
      </c>
      <c r="BC1520" s="37" t="s">
        <v>60</v>
      </c>
      <c r="BD1520" s="37" t="s">
        <v>60</v>
      </c>
      <c r="BE1520" s="37" t="s">
        <v>204</v>
      </c>
      <c r="BF1520" s="37" t="str">
        <f>IFERROR(VLOOKUP(Data_Power_app[[#This Row],[PRO ODER]],'Result'!H:J,3,0),"")</f>
        <v/>
      </c>
      <c r="BG1520" s="11" t="str">
        <f>IFERROR(VLOOKUP(Data_Power_app[[#This Row],[PRO ODER]]&amp;"LAM",'Real Time'!A:E,4,0),"")</f>
        <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1637</v>
      </c>
      <c r="B1521" s="37" t="s">
        <v>15999</v>
      </c>
      <c r="C1521" s="37" t="s">
        <v>16000</v>
      </c>
      <c r="D1521" s="37" t="s">
        <v>84</v>
      </c>
      <c r="E1521" s="37" t="s">
        <v>200</v>
      </c>
      <c r="F1521" s="37" t="s">
        <v>72</v>
      </c>
      <c r="G1521" s="37">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7" t="s">
        <v>115</v>
      </c>
      <c r="AH1521" s="37" t="s">
        <v>201</v>
      </c>
      <c r="AI1521" s="37" t="s">
        <v>1595</v>
      </c>
      <c r="AJ1521" s="37" t="s">
        <v>74</v>
      </c>
      <c r="AK1521" s="37" t="s">
        <v>98</v>
      </c>
      <c r="AL1521" s="37" t="s">
        <v>202</v>
      </c>
      <c r="AM1521" s="37" t="s">
        <v>203</v>
      </c>
      <c r="AN1521" s="37">
        <v>0.96296999999999999</v>
      </c>
      <c r="AO1521" s="37" t="s">
        <v>68</v>
      </c>
      <c r="AP1521" s="37"/>
      <c r="AQ1521" s="37"/>
      <c r="AR1521" s="37" t="s">
        <v>68</v>
      </c>
      <c r="AS1521" s="37"/>
      <c r="AT1521" s="37"/>
      <c r="AU1521" s="37" t="s">
        <v>1596</v>
      </c>
      <c r="AV1521" s="37" t="s">
        <v>1597</v>
      </c>
      <c r="AW1521" s="37">
        <v>2.1065100000000001</v>
      </c>
      <c r="AX1521" s="37" t="s">
        <v>1598</v>
      </c>
      <c r="AY1521" s="37" t="s">
        <v>1599</v>
      </c>
      <c r="AZ1521" s="3">
        <v>36</v>
      </c>
      <c r="BA1521" s="37" t="s">
        <v>178</v>
      </c>
      <c r="BB1521" s="37">
        <v>36</v>
      </c>
      <c r="BC1521" s="37" t="s">
        <v>60</v>
      </c>
      <c r="BD1521" s="37" t="s">
        <v>60</v>
      </c>
      <c r="BE1521" s="37" t="s">
        <v>204</v>
      </c>
      <c r="BF1521" s="37" t="str">
        <f>IFERROR(VLOOKUP(Data_Power_app[[#This Row],[PRO ODER]],'Result'!H:J,3,0),"")</f>
        <v/>
      </c>
      <c r="BG1521" s="11" t="str">
        <f>IFERROR(VLOOKUP(Data_Power_app[[#This Row],[PRO ODER]]&amp;"LAM",'Real Time'!A:E,4,0),"")</f>
        <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1638</v>
      </c>
      <c r="B1522" s="37" t="s">
        <v>16001</v>
      </c>
      <c r="C1522" s="37" t="s">
        <v>16002</v>
      </c>
      <c r="D1522" s="37" t="s">
        <v>84</v>
      </c>
      <c r="E1522" s="37" t="s">
        <v>200</v>
      </c>
      <c r="F1522" s="37" t="s">
        <v>72</v>
      </c>
      <c r="G1522" s="37">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7" t="s">
        <v>115</v>
      </c>
      <c r="AH1522" s="37" t="s">
        <v>201</v>
      </c>
      <c r="AI1522" s="37" t="s">
        <v>1595</v>
      </c>
      <c r="AJ1522" s="37" t="s">
        <v>74</v>
      </c>
      <c r="AK1522" s="37" t="s">
        <v>98</v>
      </c>
      <c r="AL1522" s="37" t="s">
        <v>202</v>
      </c>
      <c r="AM1522" s="37" t="s">
        <v>203</v>
      </c>
      <c r="AN1522" s="37">
        <v>0.46823999999999999</v>
      </c>
      <c r="AO1522" s="37" t="s">
        <v>68</v>
      </c>
      <c r="AP1522" s="37"/>
      <c r="AQ1522" s="37"/>
      <c r="AR1522" s="37" t="s">
        <v>68</v>
      </c>
      <c r="AS1522" s="37"/>
      <c r="AT1522" s="37"/>
      <c r="AU1522" s="37" t="s">
        <v>1596</v>
      </c>
      <c r="AV1522" s="37" t="s">
        <v>1597</v>
      </c>
      <c r="AW1522" s="37">
        <v>1.02382</v>
      </c>
      <c r="AX1522" s="37" t="s">
        <v>1598</v>
      </c>
      <c r="AY1522" s="37" t="s">
        <v>1599</v>
      </c>
      <c r="AZ1522" s="3">
        <v>20</v>
      </c>
      <c r="BA1522" s="37" t="s">
        <v>178</v>
      </c>
      <c r="BB1522" s="37">
        <v>20</v>
      </c>
      <c r="BC1522" s="37" t="s">
        <v>60</v>
      </c>
      <c r="BD1522" s="37" t="s">
        <v>60</v>
      </c>
      <c r="BE1522" s="37" t="s">
        <v>204</v>
      </c>
      <c r="BF1522" s="37" t="str">
        <f>IFERROR(VLOOKUP(Data_Power_app[[#This Row],[PRO ODER]],'Result'!H:J,3,0),"")</f>
        <v/>
      </c>
      <c r="BG1522" s="11" t="str">
        <f>IFERROR(VLOOKUP(Data_Power_app[[#This Row],[PRO ODER]]&amp;"LAM",'Real Time'!A:E,4,0),"")</f>
        <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1639</v>
      </c>
      <c r="B1523" s="37" t="s">
        <v>16003</v>
      </c>
      <c r="C1523" s="37" t="s">
        <v>16004</v>
      </c>
      <c r="D1523" s="37" t="s">
        <v>84</v>
      </c>
      <c r="E1523" s="37" t="s">
        <v>200</v>
      </c>
      <c r="F1523" s="37" t="s">
        <v>72</v>
      </c>
      <c r="G1523" s="37">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7" t="s">
        <v>115</v>
      </c>
      <c r="AH1523" s="37" t="s">
        <v>201</v>
      </c>
      <c r="AI1523" s="37" t="s">
        <v>1595</v>
      </c>
      <c r="AJ1523" s="37" t="s">
        <v>74</v>
      </c>
      <c r="AK1523" s="37" t="s">
        <v>98</v>
      </c>
      <c r="AL1523" s="37" t="s">
        <v>202</v>
      </c>
      <c r="AM1523" s="37" t="s">
        <v>203</v>
      </c>
      <c r="AN1523" s="37">
        <v>0.23411999999999999</v>
      </c>
      <c r="AO1523" s="37" t="s">
        <v>68</v>
      </c>
      <c r="AP1523" s="37"/>
      <c r="AQ1523" s="37"/>
      <c r="AR1523" s="37" t="s">
        <v>68</v>
      </c>
      <c r="AS1523" s="37"/>
      <c r="AT1523" s="37"/>
      <c r="AU1523" s="37" t="s">
        <v>1596</v>
      </c>
      <c r="AV1523" s="37" t="s">
        <v>1597</v>
      </c>
      <c r="AW1523" s="37">
        <v>0.51190999999999998</v>
      </c>
      <c r="AX1523" s="37" t="s">
        <v>1598</v>
      </c>
      <c r="AY1523" s="37" t="s">
        <v>1599</v>
      </c>
      <c r="AZ1523" s="3">
        <v>10</v>
      </c>
      <c r="BA1523" s="37" t="s">
        <v>178</v>
      </c>
      <c r="BB1523" s="37">
        <v>10</v>
      </c>
      <c r="BC1523" s="37" t="s">
        <v>60</v>
      </c>
      <c r="BD1523" s="37" t="s">
        <v>60</v>
      </c>
      <c r="BE1523" s="37" t="s">
        <v>204</v>
      </c>
      <c r="BF1523" s="37" t="str">
        <f>IFERROR(VLOOKUP(Data_Power_app[[#This Row],[PRO ODER]],'Result'!H:J,3,0),"")</f>
        <v/>
      </c>
      <c r="BG1523" s="11" t="str">
        <f>IFERROR(VLOOKUP(Data_Power_app[[#This Row],[PRO ODER]]&amp;"LAM",'Real Time'!A:E,4,0),"")</f>
        <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1640</v>
      </c>
      <c r="B1524" s="37" t="s">
        <v>16005</v>
      </c>
      <c r="C1524" s="37" t="s">
        <v>16006</v>
      </c>
      <c r="D1524" s="37" t="s">
        <v>84</v>
      </c>
      <c r="E1524" s="37" t="s">
        <v>200</v>
      </c>
      <c r="F1524" s="37" t="s">
        <v>72</v>
      </c>
      <c r="G1524" s="37">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7" t="s">
        <v>115</v>
      </c>
      <c r="AH1524" s="37" t="s">
        <v>201</v>
      </c>
      <c r="AI1524" s="37" t="s">
        <v>1595</v>
      </c>
      <c r="AJ1524" s="37" t="s">
        <v>74</v>
      </c>
      <c r="AK1524" s="37" t="s">
        <v>98</v>
      </c>
      <c r="AL1524" s="37" t="s">
        <v>202</v>
      </c>
      <c r="AM1524" s="37" t="s">
        <v>203</v>
      </c>
      <c r="AN1524" s="37">
        <v>0.28094000000000002</v>
      </c>
      <c r="AO1524" s="37" t="s">
        <v>68</v>
      </c>
      <c r="AP1524" s="37"/>
      <c r="AQ1524" s="37"/>
      <c r="AR1524" s="37" t="s">
        <v>68</v>
      </c>
      <c r="AS1524" s="37"/>
      <c r="AT1524" s="37"/>
      <c r="AU1524" s="37" t="s">
        <v>1596</v>
      </c>
      <c r="AV1524" s="37" t="s">
        <v>1597</v>
      </c>
      <c r="AW1524" s="37">
        <v>0.61429</v>
      </c>
      <c r="AX1524" s="37" t="s">
        <v>1598</v>
      </c>
      <c r="AY1524" s="37" t="s">
        <v>1599</v>
      </c>
      <c r="AZ1524" s="3">
        <v>12</v>
      </c>
      <c r="BA1524" s="37" t="s">
        <v>178</v>
      </c>
      <c r="BB1524" s="37">
        <v>12</v>
      </c>
      <c r="BC1524" s="37" t="s">
        <v>60</v>
      </c>
      <c r="BD1524" s="37" t="s">
        <v>60</v>
      </c>
      <c r="BE1524" s="37" t="s">
        <v>204</v>
      </c>
      <c r="BF1524" s="37" t="str">
        <f>IFERROR(VLOOKUP(Data_Power_app[[#This Row],[PRO ODER]],'Result'!H:J,3,0),"")</f>
        <v/>
      </c>
      <c r="BG1524" s="11" t="str">
        <f>IFERROR(VLOOKUP(Data_Power_app[[#This Row],[PRO ODER]]&amp;"LAM",'Real Time'!A:E,4,0),"")</f>
        <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1641</v>
      </c>
      <c r="B1525" s="37" t="s">
        <v>16007</v>
      </c>
      <c r="C1525" s="37" t="s">
        <v>16008</v>
      </c>
      <c r="D1525" s="37" t="s">
        <v>84</v>
      </c>
      <c r="E1525" s="37" t="s">
        <v>200</v>
      </c>
      <c r="F1525" s="37" t="s">
        <v>72</v>
      </c>
      <c r="G1525" s="37">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7" t="s">
        <v>115</v>
      </c>
      <c r="AH1525" s="37" t="s">
        <v>201</v>
      </c>
      <c r="AI1525" s="37" t="s">
        <v>1595</v>
      </c>
      <c r="AJ1525" s="37" t="s">
        <v>74</v>
      </c>
      <c r="AK1525" s="37" t="s">
        <v>98</v>
      </c>
      <c r="AL1525" s="37" t="s">
        <v>202</v>
      </c>
      <c r="AM1525" s="37" t="s">
        <v>203</v>
      </c>
      <c r="AN1525" s="37">
        <v>0.12873000000000001</v>
      </c>
      <c r="AO1525" s="37" t="s">
        <v>68</v>
      </c>
      <c r="AP1525" s="37"/>
      <c r="AQ1525" s="37"/>
      <c r="AR1525" s="37" t="s">
        <v>68</v>
      </c>
      <c r="AS1525" s="37"/>
      <c r="AT1525" s="37"/>
      <c r="AU1525" s="37" t="s">
        <v>1596</v>
      </c>
      <c r="AV1525" s="37" t="s">
        <v>1597</v>
      </c>
      <c r="AW1525" s="37">
        <v>0.28155999999999998</v>
      </c>
      <c r="AX1525" s="37" t="s">
        <v>1598</v>
      </c>
      <c r="AY1525" s="37" t="s">
        <v>1599</v>
      </c>
      <c r="AZ1525" s="3">
        <v>6</v>
      </c>
      <c r="BA1525" s="37" t="s">
        <v>178</v>
      </c>
      <c r="BB1525" s="37">
        <v>6</v>
      </c>
      <c r="BC1525" s="37" t="s">
        <v>60</v>
      </c>
      <c r="BD1525" s="37" t="s">
        <v>60</v>
      </c>
      <c r="BE1525" s="37" t="s">
        <v>204</v>
      </c>
      <c r="BF1525" s="37" t="str">
        <f>IFERROR(VLOOKUP(Data_Power_app[[#This Row],[PRO ODER]],'Result'!H:J,3,0),"")</f>
        <v/>
      </c>
      <c r="BG1525" s="11" t="str">
        <f>IFERROR(VLOOKUP(Data_Power_app[[#This Row],[PRO ODER]]&amp;"LAM",'Real Time'!A:E,4,0),"")</f>
        <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1642</v>
      </c>
      <c r="B1526" s="37" t="s">
        <v>16009</v>
      </c>
      <c r="C1526" s="37" t="s">
        <v>16010</v>
      </c>
      <c r="D1526" s="37" t="s">
        <v>84</v>
      </c>
      <c r="E1526" s="37" t="s">
        <v>200</v>
      </c>
      <c r="F1526" s="37" t="s">
        <v>72</v>
      </c>
      <c r="G1526" s="37">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7" t="s">
        <v>115</v>
      </c>
      <c r="AH1526" s="37" t="s">
        <v>201</v>
      </c>
      <c r="AI1526" s="37" t="s">
        <v>5406</v>
      </c>
      <c r="AJ1526" s="37" t="s">
        <v>74</v>
      </c>
      <c r="AK1526" s="37" t="s">
        <v>65</v>
      </c>
      <c r="AL1526" s="37" t="s">
        <v>202</v>
      </c>
      <c r="AM1526" s="37" t="s">
        <v>203</v>
      </c>
      <c r="AN1526" s="37">
        <v>6.4739599999999999</v>
      </c>
      <c r="AO1526" s="37" t="s">
        <v>68</v>
      </c>
      <c r="AP1526" s="37"/>
      <c r="AQ1526" s="37"/>
      <c r="AR1526" s="37" t="s">
        <v>68</v>
      </c>
      <c r="AS1526" s="37"/>
      <c r="AT1526" s="37"/>
      <c r="AU1526" s="37" t="s">
        <v>5407</v>
      </c>
      <c r="AV1526" s="37" t="s">
        <v>5408</v>
      </c>
      <c r="AW1526" s="37">
        <v>14.16023</v>
      </c>
      <c r="AX1526" s="37" t="s">
        <v>5409</v>
      </c>
      <c r="AY1526" s="37" t="s">
        <v>5410</v>
      </c>
      <c r="AZ1526" s="3">
        <v>220</v>
      </c>
      <c r="BA1526" s="37" t="s">
        <v>178</v>
      </c>
      <c r="BB1526" s="37">
        <v>220</v>
      </c>
      <c r="BC1526" s="37" t="s">
        <v>60</v>
      </c>
      <c r="BD1526" s="37" t="s">
        <v>60</v>
      </c>
      <c r="BE1526" s="37" t="s">
        <v>204</v>
      </c>
      <c r="BF1526" s="37" t="str">
        <f>IFERROR(VLOOKUP(Data_Power_app[[#This Row],[PRO ODER]],'Result'!H:J,3,0),"")</f>
        <v/>
      </c>
      <c r="BG1526" s="11" t="str">
        <f>IFERROR(VLOOKUP(Data_Power_app[[#This Row],[PRO ODER]]&amp;"LAM",'Real Time'!A:E,4,0),"")</f>
        <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1643</v>
      </c>
      <c r="B1527" s="37" t="s">
        <v>16011</v>
      </c>
      <c r="C1527" s="37" t="s">
        <v>16012</v>
      </c>
      <c r="D1527" s="37" t="s">
        <v>84</v>
      </c>
      <c r="E1527" s="37" t="s">
        <v>200</v>
      </c>
      <c r="F1527" s="37" t="s">
        <v>72</v>
      </c>
      <c r="G1527" s="37">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7" t="s">
        <v>115</v>
      </c>
      <c r="AH1527" s="37" t="s">
        <v>201</v>
      </c>
      <c r="AI1527" s="37" t="s">
        <v>5406</v>
      </c>
      <c r="AJ1527" s="37" t="s">
        <v>74</v>
      </c>
      <c r="AK1527" s="37" t="s">
        <v>65</v>
      </c>
      <c r="AL1527" s="37" t="s">
        <v>202</v>
      </c>
      <c r="AM1527" s="37" t="s">
        <v>203</v>
      </c>
      <c r="AN1527" s="37">
        <v>6.4739599999999999</v>
      </c>
      <c r="AO1527" s="37" t="s">
        <v>68</v>
      </c>
      <c r="AP1527" s="37"/>
      <c r="AQ1527" s="37"/>
      <c r="AR1527" s="37" t="s">
        <v>68</v>
      </c>
      <c r="AS1527" s="37"/>
      <c r="AT1527" s="37"/>
      <c r="AU1527" s="37" t="s">
        <v>5407</v>
      </c>
      <c r="AV1527" s="37" t="s">
        <v>5408</v>
      </c>
      <c r="AW1527" s="37">
        <v>14.16023</v>
      </c>
      <c r="AX1527" s="37" t="s">
        <v>5409</v>
      </c>
      <c r="AY1527" s="37" t="s">
        <v>5410</v>
      </c>
      <c r="AZ1527" s="3">
        <v>220</v>
      </c>
      <c r="BA1527" s="37" t="s">
        <v>178</v>
      </c>
      <c r="BB1527" s="37">
        <v>220</v>
      </c>
      <c r="BC1527" s="37" t="s">
        <v>60</v>
      </c>
      <c r="BD1527" s="37" t="s">
        <v>60</v>
      </c>
      <c r="BE1527" s="37" t="s">
        <v>204</v>
      </c>
      <c r="BF1527" s="37" t="str">
        <f>IFERROR(VLOOKUP(Data_Power_app[[#This Row],[PRO ODER]],'Result'!H:J,3,0),"")</f>
        <v/>
      </c>
      <c r="BG1527" s="11" t="str">
        <f>IFERROR(VLOOKUP(Data_Power_app[[#This Row],[PRO ODER]]&amp;"LAM",'Real Time'!A:E,4,0),"")</f>
        <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1644</v>
      </c>
      <c r="B1528" s="37" t="s">
        <v>16013</v>
      </c>
      <c r="C1528" s="37" t="s">
        <v>16014</v>
      </c>
      <c r="D1528" s="37" t="s">
        <v>84</v>
      </c>
      <c r="E1528" s="37" t="s">
        <v>200</v>
      </c>
      <c r="F1528" s="37" t="s">
        <v>72</v>
      </c>
      <c r="G1528" s="37">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7" t="s">
        <v>115</v>
      </c>
      <c r="AH1528" s="37" t="s">
        <v>201</v>
      </c>
      <c r="AI1528" s="37" t="s">
        <v>5406</v>
      </c>
      <c r="AJ1528" s="37" t="s">
        <v>74</v>
      </c>
      <c r="AK1528" s="37" t="s">
        <v>65</v>
      </c>
      <c r="AL1528" s="37" t="s">
        <v>202</v>
      </c>
      <c r="AM1528" s="37" t="s">
        <v>203</v>
      </c>
      <c r="AN1528" s="37">
        <v>5.8848000000000003</v>
      </c>
      <c r="AO1528" s="37" t="s">
        <v>68</v>
      </c>
      <c r="AP1528" s="37"/>
      <c r="AQ1528" s="37"/>
      <c r="AR1528" s="37" t="s">
        <v>68</v>
      </c>
      <c r="AS1528" s="37"/>
      <c r="AT1528" s="37"/>
      <c r="AU1528" s="37" t="s">
        <v>5407</v>
      </c>
      <c r="AV1528" s="37" t="s">
        <v>5408</v>
      </c>
      <c r="AW1528" s="37">
        <v>12.873150000000001</v>
      </c>
      <c r="AX1528" s="37" t="s">
        <v>5409</v>
      </c>
      <c r="AY1528" s="37" t="s">
        <v>5410</v>
      </c>
      <c r="AZ1528" s="3">
        <v>220</v>
      </c>
      <c r="BA1528" s="37" t="s">
        <v>178</v>
      </c>
      <c r="BB1528" s="37">
        <v>220</v>
      </c>
      <c r="BC1528" s="37" t="s">
        <v>60</v>
      </c>
      <c r="BD1528" s="37" t="s">
        <v>60</v>
      </c>
      <c r="BE1528" s="37" t="s">
        <v>204</v>
      </c>
      <c r="BF1528" s="37" t="str">
        <f>IFERROR(VLOOKUP(Data_Power_app[[#This Row],[PRO ODER]],'Result'!H:J,3,0),"")</f>
        <v/>
      </c>
      <c r="BG1528" s="11" t="str">
        <f>IFERROR(VLOOKUP(Data_Power_app[[#This Row],[PRO ODER]]&amp;"LAM",'Real Time'!A:E,4,0),"")</f>
        <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1645</v>
      </c>
      <c r="B1529" s="37" t="s">
        <v>16015</v>
      </c>
      <c r="C1529" s="37" t="s">
        <v>16016</v>
      </c>
      <c r="D1529" s="37" t="s">
        <v>84</v>
      </c>
      <c r="E1529" s="37" t="s">
        <v>200</v>
      </c>
      <c r="F1529" s="37" t="s">
        <v>72</v>
      </c>
      <c r="G1529" s="37">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7" t="s">
        <v>115</v>
      </c>
      <c r="AH1529" s="37" t="s">
        <v>201</v>
      </c>
      <c r="AI1529" s="37" t="s">
        <v>5406</v>
      </c>
      <c r="AJ1529" s="37" t="s">
        <v>74</v>
      </c>
      <c r="AK1529" s="37" t="s">
        <v>65</v>
      </c>
      <c r="AL1529" s="37" t="s">
        <v>202</v>
      </c>
      <c r="AM1529" s="37" t="s">
        <v>203</v>
      </c>
      <c r="AN1529" s="37">
        <v>5.8848000000000003</v>
      </c>
      <c r="AO1529" s="37" t="s">
        <v>68</v>
      </c>
      <c r="AP1529" s="37"/>
      <c r="AQ1529" s="37"/>
      <c r="AR1529" s="37" t="s">
        <v>68</v>
      </c>
      <c r="AS1529" s="37"/>
      <c r="AT1529" s="37"/>
      <c r="AU1529" s="37" t="s">
        <v>5407</v>
      </c>
      <c r="AV1529" s="37" t="s">
        <v>5408</v>
      </c>
      <c r="AW1529" s="37">
        <v>12.873150000000001</v>
      </c>
      <c r="AX1529" s="37" t="s">
        <v>5409</v>
      </c>
      <c r="AY1529" s="37" t="s">
        <v>5410</v>
      </c>
      <c r="AZ1529" s="3">
        <v>220</v>
      </c>
      <c r="BA1529" s="37" t="s">
        <v>178</v>
      </c>
      <c r="BB1529" s="37">
        <v>220</v>
      </c>
      <c r="BC1529" s="37" t="s">
        <v>60</v>
      </c>
      <c r="BD1529" s="37" t="s">
        <v>60</v>
      </c>
      <c r="BE1529" s="37" t="s">
        <v>204</v>
      </c>
      <c r="BF1529" s="37" t="str">
        <f>IFERROR(VLOOKUP(Data_Power_app[[#This Row],[PRO ODER]],'Result'!H:J,3,0),"")</f>
        <v/>
      </c>
      <c r="BG1529" s="11" t="str">
        <f>IFERROR(VLOOKUP(Data_Power_app[[#This Row],[PRO ODER]]&amp;"LAM",'Real Time'!A:E,4,0),"")</f>
        <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1646</v>
      </c>
      <c r="B1530" s="37" t="s">
        <v>16017</v>
      </c>
      <c r="C1530" s="37" t="s">
        <v>16018</v>
      </c>
      <c r="D1530" s="37" t="s">
        <v>84</v>
      </c>
      <c r="E1530" s="37" t="s">
        <v>200</v>
      </c>
      <c r="F1530" s="37" t="s">
        <v>72</v>
      </c>
      <c r="G1530" s="37">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7" t="s">
        <v>115</v>
      </c>
      <c r="AH1530" s="37" t="s">
        <v>201</v>
      </c>
      <c r="AI1530" s="37" t="s">
        <v>5406</v>
      </c>
      <c r="AJ1530" s="37" t="s">
        <v>74</v>
      </c>
      <c r="AK1530" s="37" t="s">
        <v>65</v>
      </c>
      <c r="AL1530" s="37" t="s">
        <v>202</v>
      </c>
      <c r="AM1530" s="37" t="s">
        <v>203</v>
      </c>
      <c r="AN1530" s="37">
        <v>5.8848000000000003</v>
      </c>
      <c r="AO1530" s="37" t="s">
        <v>68</v>
      </c>
      <c r="AP1530" s="37"/>
      <c r="AQ1530" s="37"/>
      <c r="AR1530" s="37" t="s">
        <v>68</v>
      </c>
      <c r="AS1530" s="37"/>
      <c r="AT1530" s="37"/>
      <c r="AU1530" s="37" t="s">
        <v>5407</v>
      </c>
      <c r="AV1530" s="37" t="s">
        <v>5408</v>
      </c>
      <c r="AW1530" s="37">
        <v>12.873150000000001</v>
      </c>
      <c r="AX1530" s="37" t="s">
        <v>5409</v>
      </c>
      <c r="AY1530" s="37" t="s">
        <v>5410</v>
      </c>
      <c r="AZ1530" s="3">
        <v>220</v>
      </c>
      <c r="BA1530" s="37" t="s">
        <v>178</v>
      </c>
      <c r="BB1530" s="37">
        <v>220</v>
      </c>
      <c r="BC1530" s="37" t="s">
        <v>60</v>
      </c>
      <c r="BD1530" s="37" t="s">
        <v>60</v>
      </c>
      <c r="BE1530" s="37" t="s">
        <v>204</v>
      </c>
      <c r="BF1530" s="37" t="str">
        <f>IFERROR(VLOOKUP(Data_Power_app[[#This Row],[PRO ODER]],'Result'!H:J,3,0),"")</f>
        <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1647</v>
      </c>
      <c r="B1531" s="37" t="s">
        <v>16019</v>
      </c>
      <c r="C1531" s="37" t="s">
        <v>16020</v>
      </c>
      <c r="D1531" s="37" t="s">
        <v>84</v>
      </c>
      <c r="E1531" s="37" t="s">
        <v>200</v>
      </c>
      <c r="F1531" s="37" t="s">
        <v>72</v>
      </c>
      <c r="G1531" s="37">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7" t="s">
        <v>115</v>
      </c>
      <c r="AH1531" s="37" t="s">
        <v>201</v>
      </c>
      <c r="AI1531" s="37" t="s">
        <v>5406</v>
      </c>
      <c r="AJ1531" s="37" t="s">
        <v>74</v>
      </c>
      <c r="AK1531" s="37" t="s">
        <v>65</v>
      </c>
      <c r="AL1531" s="37" t="s">
        <v>202</v>
      </c>
      <c r="AM1531" s="37" t="s">
        <v>203</v>
      </c>
      <c r="AN1531" s="37">
        <v>5.8848000000000003</v>
      </c>
      <c r="AO1531" s="37" t="s">
        <v>68</v>
      </c>
      <c r="AP1531" s="37"/>
      <c r="AQ1531" s="37"/>
      <c r="AR1531" s="37" t="s">
        <v>68</v>
      </c>
      <c r="AS1531" s="37"/>
      <c r="AT1531" s="37"/>
      <c r="AU1531" s="37" t="s">
        <v>5407</v>
      </c>
      <c r="AV1531" s="37" t="s">
        <v>5408</v>
      </c>
      <c r="AW1531" s="37">
        <v>12.873150000000001</v>
      </c>
      <c r="AX1531" s="37" t="s">
        <v>5409</v>
      </c>
      <c r="AY1531" s="37" t="s">
        <v>5410</v>
      </c>
      <c r="AZ1531" s="3">
        <v>220</v>
      </c>
      <c r="BA1531" s="37" t="s">
        <v>178</v>
      </c>
      <c r="BB1531" s="37">
        <v>220</v>
      </c>
      <c r="BC1531" s="37" t="s">
        <v>60</v>
      </c>
      <c r="BD1531" s="37" t="s">
        <v>60</v>
      </c>
      <c r="BE1531" s="37" t="s">
        <v>204</v>
      </c>
      <c r="BF1531" s="37" t="str">
        <f>IFERROR(VLOOKUP(Data_Power_app[[#This Row],[PRO ODER]],'Result'!H:J,3,0),"")</f>
        <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1648</v>
      </c>
      <c r="B1532" s="37" t="s">
        <v>16021</v>
      </c>
      <c r="C1532" s="37" t="s">
        <v>16022</v>
      </c>
      <c r="D1532" s="37" t="s">
        <v>84</v>
      </c>
      <c r="E1532" s="37" t="s">
        <v>200</v>
      </c>
      <c r="F1532" s="37" t="s">
        <v>72</v>
      </c>
      <c r="G1532" s="37">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7" t="s">
        <v>115</v>
      </c>
      <c r="AH1532" s="37" t="s">
        <v>201</v>
      </c>
      <c r="AI1532" s="37" t="s">
        <v>5406</v>
      </c>
      <c r="AJ1532" s="37" t="s">
        <v>74</v>
      </c>
      <c r="AK1532" s="37" t="s">
        <v>65</v>
      </c>
      <c r="AL1532" s="37" t="s">
        <v>202</v>
      </c>
      <c r="AM1532" s="37" t="s">
        <v>203</v>
      </c>
      <c r="AN1532" s="37">
        <v>5.15062</v>
      </c>
      <c r="AO1532" s="37" t="s">
        <v>68</v>
      </c>
      <c r="AP1532" s="37"/>
      <c r="AQ1532" s="37"/>
      <c r="AR1532" s="37" t="s">
        <v>68</v>
      </c>
      <c r="AS1532" s="37"/>
      <c r="AT1532" s="37"/>
      <c r="AU1532" s="37" t="s">
        <v>5407</v>
      </c>
      <c r="AV1532" s="37" t="s">
        <v>5408</v>
      </c>
      <c r="AW1532" s="37">
        <v>11.26202</v>
      </c>
      <c r="AX1532" s="37" t="s">
        <v>5409</v>
      </c>
      <c r="AY1532" s="37" t="s">
        <v>5410</v>
      </c>
      <c r="AZ1532" s="3">
        <v>220</v>
      </c>
      <c r="BA1532" s="37" t="s">
        <v>178</v>
      </c>
      <c r="BB1532" s="37">
        <v>220</v>
      </c>
      <c r="BC1532" s="37" t="s">
        <v>60</v>
      </c>
      <c r="BD1532" s="37" t="s">
        <v>60</v>
      </c>
      <c r="BE1532" s="37" t="s">
        <v>204</v>
      </c>
      <c r="BF1532" s="37" t="str">
        <f>IFERROR(VLOOKUP(Data_Power_app[[#This Row],[PRO ODER]],'Result'!H:J,3,0),"")</f>
        <v/>
      </c>
      <c r="BG1532" s="11" t="str">
        <f>IFERROR(VLOOKUP(Data_Power_app[[#This Row],[PRO ODER]]&amp;"LAM",'Real Time'!A:E,4,0),"")</f>
        <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1649</v>
      </c>
      <c r="B1533" s="37" t="s">
        <v>16023</v>
      </c>
      <c r="C1533" s="37" t="s">
        <v>16024</v>
      </c>
      <c r="D1533" s="37" t="s">
        <v>84</v>
      </c>
      <c r="E1533" s="37" t="s">
        <v>200</v>
      </c>
      <c r="F1533" s="37" t="s">
        <v>72</v>
      </c>
      <c r="G1533" s="37">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7" t="s">
        <v>115</v>
      </c>
      <c r="AH1533" s="37" t="s">
        <v>201</v>
      </c>
      <c r="AI1533" s="37" t="s">
        <v>5406</v>
      </c>
      <c r="AJ1533" s="37" t="s">
        <v>74</v>
      </c>
      <c r="AK1533" s="37" t="s">
        <v>65</v>
      </c>
      <c r="AL1533" s="37" t="s">
        <v>202</v>
      </c>
      <c r="AM1533" s="37" t="s">
        <v>203</v>
      </c>
      <c r="AN1533" s="37">
        <v>5.15062</v>
      </c>
      <c r="AO1533" s="37" t="s">
        <v>68</v>
      </c>
      <c r="AP1533" s="37"/>
      <c r="AQ1533" s="37"/>
      <c r="AR1533" s="37" t="s">
        <v>68</v>
      </c>
      <c r="AS1533" s="37"/>
      <c r="AT1533" s="37"/>
      <c r="AU1533" s="37" t="s">
        <v>5407</v>
      </c>
      <c r="AV1533" s="37" t="s">
        <v>5408</v>
      </c>
      <c r="AW1533" s="37">
        <v>11.26202</v>
      </c>
      <c r="AX1533" s="37" t="s">
        <v>5409</v>
      </c>
      <c r="AY1533" s="37" t="s">
        <v>5410</v>
      </c>
      <c r="AZ1533" s="3">
        <v>220</v>
      </c>
      <c r="BA1533" s="37" t="s">
        <v>178</v>
      </c>
      <c r="BB1533" s="37">
        <v>220</v>
      </c>
      <c r="BC1533" s="37" t="s">
        <v>60</v>
      </c>
      <c r="BD1533" s="37" t="s">
        <v>60</v>
      </c>
      <c r="BE1533" s="37" t="s">
        <v>204</v>
      </c>
      <c r="BF1533" s="37" t="str">
        <f>IFERROR(VLOOKUP(Data_Power_app[[#This Row],[PRO ODER]],'Result'!H:J,3,0),"")</f>
        <v/>
      </c>
      <c r="BG1533" s="11"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1651</v>
      </c>
      <c r="B1534" s="37" t="s">
        <v>16025</v>
      </c>
      <c r="C1534" s="37" t="s">
        <v>16026</v>
      </c>
      <c r="D1534" s="37" t="s">
        <v>84</v>
      </c>
      <c r="E1534" s="37" t="s">
        <v>145</v>
      </c>
      <c r="F1534" s="37" t="s">
        <v>72</v>
      </c>
      <c r="G1534" s="37">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7" t="s">
        <v>115</v>
      </c>
      <c r="AH1534" s="37" t="s">
        <v>270</v>
      </c>
      <c r="AI1534" s="37" t="s">
        <v>16027</v>
      </c>
      <c r="AJ1534" s="37" t="s">
        <v>74</v>
      </c>
      <c r="AK1534" s="37" t="s">
        <v>65</v>
      </c>
      <c r="AL1534" s="37" t="s">
        <v>213</v>
      </c>
      <c r="AM1534" s="37" t="s">
        <v>214</v>
      </c>
      <c r="AN1534" s="37">
        <v>36.215919999999997</v>
      </c>
      <c r="AO1534" s="37" t="s">
        <v>68</v>
      </c>
      <c r="AP1534" s="37"/>
      <c r="AQ1534" s="37"/>
      <c r="AR1534" s="37" t="s">
        <v>68</v>
      </c>
      <c r="AS1534" s="37"/>
      <c r="AT1534" s="37"/>
      <c r="AU1534" s="37" t="s">
        <v>215</v>
      </c>
      <c r="AV1534" s="37" t="s">
        <v>216</v>
      </c>
      <c r="AW1534" s="37">
        <v>79.200969999999998</v>
      </c>
      <c r="AX1534" s="37" t="s">
        <v>16028</v>
      </c>
      <c r="AY1534" s="37" t="s">
        <v>16029</v>
      </c>
      <c r="AZ1534" s="3">
        <v>1470</v>
      </c>
      <c r="BA1534" s="37" t="s">
        <v>178</v>
      </c>
      <c r="BB1534" s="37">
        <v>1470</v>
      </c>
      <c r="BC1534" s="37" t="s">
        <v>60</v>
      </c>
      <c r="BD1534" s="37" t="s">
        <v>60</v>
      </c>
      <c r="BE1534" s="37" t="s">
        <v>254</v>
      </c>
      <c r="BF1534" s="37" t="str">
        <f>IFERROR(VLOOKUP(Data_Power_app[[#This Row],[PRO ODER]],'Result'!H:J,3,0),"")</f>
        <v/>
      </c>
      <c r="BG1534" s="11"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1652</v>
      </c>
      <c r="B1535" s="37" t="s">
        <v>16030</v>
      </c>
      <c r="C1535" s="37" t="s">
        <v>16031</v>
      </c>
      <c r="D1535" s="37" t="s">
        <v>84</v>
      </c>
      <c r="E1535" s="37" t="s">
        <v>145</v>
      </c>
      <c r="F1535" s="37" t="s">
        <v>72</v>
      </c>
      <c r="G1535" s="37">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7" t="s">
        <v>115</v>
      </c>
      <c r="AH1535" s="37" t="s">
        <v>270</v>
      </c>
      <c r="AI1535" s="37" t="s">
        <v>3554</v>
      </c>
      <c r="AJ1535" s="37" t="s">
        <v>74</v>
      </c>
      <c r="AK1535" s="37" t="s">
        <v>65</v>
      </c>
      <c r="AL1535" s="37" t="s">
        <v>213</v>
      </c>
      <c r="AM1535" s="37" t="s">
        <v>214</v>
      </c>
      <c r="AN1535" s="37">
        <v>120.00013</v>
      </c>
      <c r="AO1535" s="37" t="s">
        <v>68</v>
      </c>
      <c r="AP1535" s="37"/>
      <c r="AQ1535" s="37"/>
      <c r="AR1535" s="37" t="s">
        <v>68</v>
      </c>
      <c r="AS1535" s="37"/>
      <c r="AT1535" s="37"/>
      <c r="AU1535" s="37" t="s">
        <v>215</v>
      </c>
      <c r="AV1535" s="37" t="s">
        <v>216</v>
      </c>
      <c r="AW1535" s="37">
        <v>262.43167999999997</v>
      </c>
      <c r="AX1535" s="37" t="s">
        <v>3555</v>
      </c>
      <c r="AY1535" s="37" t="s">
        <v>3556</v>
      </c>
      <c r="AZ1535" s="3">
        <v>4992</v>
      </c>
      <c r="BA1535" s="37" t="s">
        <v>178</v>
      </c>
      <c r="BB1535" s="37">
        <v>4992</v>
      </c>
      <c r="BC1535" s="37" t="s">
        <v>60</v>
      </c>
      <c r="BD1535" s="37" t="s">
        <v>60</v>
      </c>
      <c r="BE1535" s="37" t="s">
        <v>254</v>
      </c>
      <c r="BF1535" s="37" t="str">
        <f>IFERROR(VLOOKUP(Data_Power_app[[#This Row],[PRO ODER]],'Result'!H:J,3,0),"")</f>
        <v/>
      </c>
      <c r="BG1535" s="11"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1653</v>
      </c>
      <c r="B1536" s="37" t="s">
        <v>16032</v>
      </c>
      <c r="C1536" s="37" t="s">
        <v>16033</v>
      </c>
      <c r="D1536" s="37" t="s">
        <v>84</v>
      </c>
      <c r="E1536" s="37" t="s">
        <v>145</v>
      </c>
      <c r="F1536" s="37" t="s">
        <v>72</v>
      </c>
      <c r="G1536" s="37">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7" t="s">
        <v>115</v>
      </c>
      <c r="AH1536" s="37" t="s">
        <v>161</v>
      </c>
      <c r="AI1536" s="37" t="s">
        <v>2373</v>
      </c>
      <c r="AJ1536" s="37" t="s">
        <v>74</v>
      </c>
      <c r="AK1536" s="37" t="s">
        <v>65</v>
      </c>
      <c r="AL1536" s="37" t="s">
        <v>162</v>
      </c>
      <c r="AM1536" s="37" t="s">
        <v>163</v>
      </c>
      <c r="AN1536" s="37">
        <v>122.42581</v>
      </c>
      <c r="AO1536" s="37" t="s">
        <v>91</v>
      </c>
      <c r="AP1536" s="37" t="s">
        <v>92</v>
      </c>
      <c r="AQ1536" s="37">
        <v>122.42581</v>
      </c>
      <c r="AR1536" s="37" t="s">
        <v>68</v>
      </c>
      <c r="AS1536" s="37"/>
      <c r="AT1536" s="37"/>
      <c r="AU1536" s="37" t="s">
        <v>481</v>
      </c>
      <c r="AV1536" s="37" t="s">
        <v>482</v>
      </c>
      <c r="AW1536" s="37">
        <v>227.57327000000001</v>
      </c>
      <c r="AX1536" s="37" t="s">
        <v>68</v>
      </c>
      <c r="AY1536" s="37" t="s">
        <v>68</v>
      </c>
      <c r="AZ1536" s="3" t="s">
        <v>68</v>
      </c>
      <c r="BA1536" s="37" t="s">
        <v>60</v>
      </c>
      <c r="BB1536" s="37">
        <v>4179</v>
      </c>
      <c r="BC1536" s="37" t="s">
        <v>60</v>
      </c>
      <c r="BD1536" s="37" t="s">
        <v>60</v>
      </c>
      <c r="BE1536" s="37" t="s">
        <v>60</v>
      </c>
      <c r="BF1536" s="37" t="str">
        <f>IFERROR(VLOOKUP(Data_Power_app[[#This Row],[PRO ODER]],'Result'!H:J,3,0),"")</f>
        <v/>
      </c>
      <c r="BG1536" s="11"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1654</v>
      </c>
      <c r="B1537" s="37" t="s">
        <v>16034</v>
      </c>
      <c r="C1537" s="37" t="s">
        <v>16035</v>
      </c>
      <c r="D1537" s="37" t="s">
        <v>84</v>
      </c>
      <c r="E1537" s="37" t="s">
        <v>200</v>
      </c>
      <c r="F1537" s="37" t="s">
        <v>72</v>
      </c>
      <c r="G1537" s="37">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7" t="s">
        <v>115</v>
      </c>
      <c r="AH1537" s="37" t="s">
        <v>201</v>
      </c>
      <c r="AI1537" s="37" t="s">
        <v>2539</v>
      </c>
      <c r="AJ1537" s="37" t="s">
        <v>74</v>
      </c>
      <c r="AK1537" s="37" t="s">
        <v>65</v>
      </c>
      <c r="AL1537" s="37" t="s">
        <v>202</v>
      </c>
      <c r="AM1537" s="37" t="s">
        <v>203</v>
      </c>
      <c r="AN1537" s="37">
        <v>1.4075299999999999</v>
      </c>
      <c r="AO1537" s="37" t="s">
        <v>68</v>
      </c>
      <c r="AP1537" s="37"/>
      <c r="AQ1537" s="37"/>
      <c r="AR1537" s="37" t="s">
        <v>68</v>
      </c>
      <c r="AS1537" s="37"/>
      <c r="AT1537" s="37"/>
      <c r="AU1537" s="37" t="s">
        <v>2540</v>
      </c>
      <c r="AV1537" s="37" t="s">
        <v>2541</v>
      </c>
      <c r="AW1537" s="37">
        <v>3.07857</v>
      </c>
      <c r="AX1537" s="37" t="s">
        <v>2542</v>
      </c>
      <c r="AY1537" s="37" t="s">
        <v>2543</v>
      </c>
      <c r="AZ1537" s="3">
        <v>41</v>
      </c>
      <c r="BA1537" s="37" t="s">
        <v>178</v>
      </c>
      <c r="BB1537" s="37">
        <v>41</v>
      </c>
      <c r="BC1537" s="37" t="s">
        <v>60</v>
      </c>
      <c r="BD1537" s="37" t="s">
        <v>60</v>
      </c>
      <c r="BE1537" s="37" t="s">
        <v>204</v>
      </c>
      <c r="BF1537" s="37" t="str">
        <f>IFERROR(VLOOKUP(Data_Power_app[[#This Row],[PRO ODER]],'Result'!H:J,3,0),"")</f>
        <v/>
      </c>
      <c r="BG1537" s="11" t="str">
        <f>IFERROR(VLOOKUP(Data_Power_app[[#This Row],[PRO ODER]]&amp;"LAM",'Real Time'!A:E,4,0),"")</f>
        <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1655</v>
      </c>
      <c r="B1538" s="37" t="s">
        <v>16036</v>
      </c>
      <c r="C1538" s="37" t="s">
        <v>16037</v>
      </c>
      <c r="D1538" s="37" t="s">
        <v>84</v>
      </c>
      <c r="E1538" s="37" t="s">
        <v>200</v>
      </c>
      <c r="F1538" s="37" t="s">
        <v>72</v>
      </c>
      <c r="G1538" s="37">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7" t="s">
        <v>115</v>
      </c>
      <c r="AH1538" s="37" t="s">
        <v>201</v>
      </c>
      <c r="AI1538" s="37" t="s">
        <v>2539</v>
      </c>
      <c r="AJ1538" s="37" t="s">
        <v>74</v>
      </c>
      <c r="AK1538" s="37" t="s">
        <v>65</v>
      </c>
      <c r="AL1538" s="37" t="s">
        <v>202</v>
      </c>
      <c r="AM1538" s="37" t="s">
        <v>203</v>
      </c>
      <c r="AN1538" s="37">
        <v>1.2358800000000001</v>
      </c>
      <c r="AO1538" s="37" t="s">
        <v>68</v>
      </c>
      <c r="AP1538" s="37"/>
      <c r="AQ1538" s="37"/>
      <c r="AR1538" s="37" t="s">
        <v>68</v>
      </c>
      <c r="AS1538" s="37"/>
      <c r="AT1538" s="37"/>
      <c r="AU1538" s="37" t="s">
        <v>2540</v>
      </c>
      <c r="AV1538" s="37" t="s">
        <v>2541</v>
      </c>
      <c r="AW1538" s="37">
        <v>2.7031299999999998</v>
      </c>
      <c r="AX1538" s="37" t="s">
        <v>2542</v>
      </c>
      <c r="AY1538" s="37" t="s">
        <v>2543</v>
      </c>
      <c r="AZ1538" s="3">
        <v>36</v>
      </c>
      <c r="BA1538" s="37" t="s">
        <v>178</v>
      </c>
      <c r="BB1538" s="37">
        <v>36</v>
      </c>
      <c r="BC1538" s="37" t="s">
        <v>60</v>
      </c>
      <c r="BD1538" s="37" t="s">
        <v>60</v>
      </c>
      <c r="BE1538" s="37" t="s">
        <v>204</v>
      </c>
      <c r="BF1538" s="37" t="str">
        <f>IFERROR(VLOOKUP(Data_Power_app[[#This Row],[PRO ODER]],'Result'!H:J,3,0),"")</f>
        <v/>
      </c>
      <c r="BG1538" s="11" t="str">
        <f>IFERROR(VLOOKUP(Data_Power_app[[#This Row],[PRO ODER]]&amp;"LAM",'Real Time'!A:E,4,0),"")</f>
        <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1656</v>
      </c>
      <c r="B1539" s="37" t="s">
        <v>16038</v>
      </c>
      <c r="C1539" s="37" t="s">
        <v>16039</v>
      </c>
      <c r="D1539" s="37" t="s">
        <v>84</v>
      </c>
      <c r="E1539" s="37" t="s">
        <v>200</v>
      </c>
      <c r="F1539" s="37" t="s">
        <v>72</v>
      </c>
      <c r="G1539" s="37">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7" t="s">
        <v>115</v>
      </c>
      <c r="AH1539" s="37" t="s">
        <v>201</v>
      </c>
      <c r="AI1539" s="37" t="s">
        <v>2539</v>
      </c>
      <c r="AJ1539" s="37" t="s">
        <v>74</v>
      </c>
      <c r="AK1539" s="37" t="s">
        <v>65</v>
      </c>
      <c r="AL1539" s="37" t="s">
        <v>202</v>
      </c>
      <c r="AM1539" s="37" t="s">
        <v>203</v>
      </c>
      <c r="AN1539" s="37">
        <v>2.2364600000000001</v>
      </c>
      <c r="AO1539" s="37" t="s">
        <v>68</v>
      </c>
      <c r="AP1539" s="37"/>
      <c r="AQ1539" s="37"/>
      <c r="AR1539" s="37" t="s">
        <v>68</v>
      </c>
      <c r="AS1539" s="37"/>
      <c r="AT1539" s="37"/>
      <c r="AU1539" s="37" t="s">
        <v>2540</v>
      </c>
      <c r="AV1539" s="37" t="s">
        <v>2541</v>
      </c>
      <c r="AW1539" s="37">
        <v>4.8917200000000003</v>
      </c>
      <c r="AX1539" s="37" t="s">
        <v>2542</v>
      </c>
      <c r="AY1539" s="37" t="s">
        <v>2543</v>
      </c>
      <c r="AZ1539" s="3">
        <v>76</v>
      </c>
      <c r="BA1539" s="37" t="s">
        <v>178</v>
      </c>
      <c r="BB1539" s="37">
        <v>76</v>
      </c>
      <c r="BC1539" s="37" t="s">
        <v>60</v>
      </c>
      <c r="BD1539" s="37" t="s">
        <v>60</v>
      </c>
      <c r="BE1539" s="37" t="s">
        <v>204</v>
      </c>
      <c r="BF1539" s="37" t="str">
        <f>IFERROR(VLOOKUP(Data_Power_app[[#This Row],[PRO ODER]],'Result'!H:J,3,0),"")</f>
        <v/>
      </c>
      <c r="BG1539" s="11" t="str">
        <f>IFERROR(VLOOKUP(Data_Power_app[[#This Row],[PRO ODER]]&amp;"LAM",'Real Time'!A:E,4,0),"")</f>
        <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1657</v>
      </c>
      <c r="B1540" s="37" t="s">
        <v>16040</v>
      </c>
      <c r="C1540" s="37" t="s">
        <v>16041</v>
      </c>
      <c r="D1540" s="37" t="s">
        <v>84</v>
      </c>
      <c r="E1540" s="37" t="s">
        <v>200</v>
      </c>
      <c r="F1540" s="37" t="s">
        <v>72</v>
      </c>
      <c r="G1540" s="37">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7" t="s">
        <v>115</v>
      </c>
      <c r="AH1540" s="37" t="s">
        <v>201</v>
      </c>
      <c r="AI1540" s="37" t="s">
        <v>2539</v>
      </c>
      <c r="AJ1540" s="37" t="s">
        <v>74</v>
      </c>
      <c r="AK1540" s="37" t="s">
        <v>65</v>
      </c>
      <c r="AL1540" s="37" t="s">
        <v>202</v>
      </c>
      <c r="AM1540" s="37" t="s">
        <v>203</v>
      </c>
      <c r="AN1540" s="37">
        <v>1.6479200000000001</v>
      </c>
      <c r="AO1540" s="37" t="s">
        <v>68</v>
      </c>
      <c r="AP1540" s="37"/>
      <c r="AQ1540" s="37"/>
      <c r="AR1540" s="37" t="s">
        <v>68</v>
      </c>
      <c r="AS1540" s="37"/>
      <c r="AT1540" s="37"/>
      <c r="AU1540" s="37" t="s">
        <v>2540</v>
      </c>
      <c r="AV1540" s="37" t="s">
        <v>2541</v>
      </c>
      <c r="AW1540" s="37">
        <v>3.6044200000000002</v>
      </c>
      <c r="AX1540" s="37" t="s">
        <v>2542</v>
      </c>
      <c r="AY1540" s="37" t="s">
        <v>2543</v>
      </c>
      <c r="AZ1540" s="3">
        <v>56</v>
      </c>
      <c r="BA1540" s="37" t="s">
        <v>178</v>
      </c>
      <c r="BB1540" s="37">
        <v>56</v>
      </c>
      <c r="BC1540" s="37" t="s">
        <v>60</v>
      </c>
      <c r="BD1540" s="37" t="s">
        <v>60</v>
      </c>
      <c r="BE1540" s="37" t="s">
        <v>204</v>
      </c>
      <c r="BF1540" s="37" t="str">
        <f>IFERROR(VLOOKUP(Data_Power_app[[#This Row],[PRO ODER]],'Result'!H:J,3,0),"")</f>
        <v/>
      </c>
      <c r="BG1540" s="11" t="str">
        <f>IFERROR(VLOOKUP(Data_Power_app[[#This Row],[PRO ODER]]&amp;"LAM",'Real Time'!A:E,4,0),"")</f>
        <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1658</v>
      </c>
      <c r="B1541" s="37" t="s">
        <v>16042</v>
      </c>
      <c r="C1541" s="37" t="s">
        <v>16043</v>
      </c>
      <c r="D1541" s="37" t="s">
        <v>84</v>
      </c>
      <c r="E1541" s="37" t="s">
        <v>200</v>
      </c>
      <c r="F1541" s="37" t="s">
        <v>72</v>
      </c>
      <c r="G1541" s="37">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7" t="s">
        <v>115</v>
      </c>
      <c r="AH1541" s="37" t="s">
        <v>201</v>
      </c>
      <c r="AI1541" s="37" t="s">
        <v>2539</v>
      </c>
      <c r="AJ1541" s="37" t="s">
        <v>74</v>
      </c>
      <c r="AK1541" s="37" t="s">
        <v>65</v>
      </c>
      <c r="AL1541" s="37" t="s">
        <v>202</v>
      </c>
      <c r="AM1541" s="37" t="s">
        <v>203</v>
      </c>
      <c r="AN1541" s="37">
        <v>4.0020899999999999</v>
      </c>
      <c r="AO1541" s="37" t="s">
        <v>68</v>
      </c>
      <c r="AP1541" s="37"/>
      <c r="AQ1541" s="37"/>
      <c r="AR1541" s="37" t="s">
        <v>68</v>
      </c>
      <c r="AS1541" s="37"/>
      <c r="AT1541" s="37"/>
      <c r="AU1541" s="37" t="s">
        <v>2540</v>
      </c>
      <c r="AV1541" s="37" t="s">
        <v>2541</v>
      </c>
      <c r="AW1541" s="37">
        <v>8.7536000000000005</v>
      </c>
      <c r="AX1541" s="37" t="s">
        <v>2542</v>
      </c>
      <c r="AY1541" s="37" t="s">
        <v>2543</v>
      </c>
      <c r="AZ1541" s="3">
        <v>136</v>
      </c>
      <c r="BA1541" s="37" t="s">
        <v>178</v>
      </c>
      <c r="BB1541" s="37">
        <v>136</v>
      </c>
      <c r="BC1541" s="37" t="s">
        <v>60</v>
      </c>
      <c r="BD1541" s="37" t="s">
        <v>60</v>
      </c>
      <c r="BE1541" s="37" t="s">
        <v>204</v>
      </c>
      <c r="BF1541" s="37" t="str">
        <f>IFERROR(VLOOKUP(Data_Power_app[[#This Row],[PRO ODER]],'Result'!H:J,3,0),"")</f>
        <v/>
      </c>
      <c r="BG1541" s="11" t="str">
        <f>IFERROR(VLOOKUP(Data_Power_app[[#This Row],[PRO ODER]]&amp;"LAM",'Real Time'!A:E,4,0),"")</f>
        <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1659</v>
      </c>
      <c r="B1542" s="37" t="s">
        <v>16044</v>
      </c>
      <c r="C1542" s="37" t="s">
        <v>16045</v>
      </c>
      <c r="D1542" s="37" t="s">
        <v>84</v>
      </c>
      <c r="E1542" s="37" t="s">
        <v>200</v>
      </c>
      <c r="F1542" s="37" t="s">
        <v>72</v>
      </c>
      <c r="G1542" s="37">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7" t="s">
        <v>115</v>
      </c>
      <c r="AH1542" s="37" t="s">
        <v>201</v>
      </c>
      <c r="AI1542" s="37" t="s">
        <v>2539</v>
      </c>
      <c r="AJ1542" s="37" t="s">
        <v>74</v>
      </c>
      <c r="AK1542" s="37" t="s">
        <v>65</v>
      </c>
      <c r="AL1542" s="37" t="s">
        <v>202</v>
      </c>
      <c r="AM1542" s="37" t="s">
        <v>203</v>
      </c>
      <c r="AN1542" s="37">
        <v>3.7078099999999998</v>
      </c>
      <c r="AO1542" s="37" t="s">
        <v>68</v>
      </c>
      <c r="AP1542" s="37"/>
      <c r="AQ1542" s="37"/>
      <c r="AR1542" s="37" t="s">
        <v>68</v>
      </c>
      <c r="AS1542" s="37"/>
      <c r="AT1542" s="37"/>
      <c r="AU1542" s="37" t="s">
        <v>2540</v>
      </c>
      <c r="AV1542" s="37" t="s">
        <v>2541</v>
      </c>
      <c r="AW1542" s="37">
        <v>8.1099499999999995</v>
      </c>
      <c r="AX1542" s="37" t="s">
        <v>2542</v>
      </c>
      <c r="AY1542" s="37" t="s">
        <v>2543</v>
      </c>
      <c r="AZ1542" s="3">
        <v>126</v>
      </c>
      <c r="BA1542" s="37" t="s">
        <v>178</v>
      </c>
      <c r="BB1542" s="37">
        <v>126</v>
      </c>
      <c r="BC1542" s="37" t="s">
        <v>60</v>
      </c>
      <c r="BD1542" s="37" t="s">
        <v>60</v>
      </c>
      <c r="BE1542" s="37" t="s">
        <v>204</v>
      </c>
      <c r="BF1542" s="37" t="str">
        <f>IFERROR(VLOOKUP(Data_Power_app[[#This Row],[PRO ODER]],'Result'!H:J,3,0),"")</f>
        <v/>
      </c>
      <c r="BG1542" s="11" t="str">
        <f>IFERROR(VLOOKUP(Data_Power_app[[#This Row],[PRO ODER]]&amp;"LAM",'Real Time'!A:E,4,0),"")</f>
        <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1660</v>
      </c>
      <c r="B1543" s="37" t="s">
        <v>16046</v>
      </c>
      <c r="C1543" s="37" t="s">
        <v>16047</v>
      </c>
      <c r="D1543" s="37" t="s">
        <v>84</v>
      </c>
      <c r="E1543" s="37" t="s">
        <v>200</v>
      </c>
      <c r="F1543" s="37" t="s">
        <v>72</v>
      </c>
      <c r="G1543" s="37">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7" t="s">
        <v>115</v>
      </c>
      <c r="AH1543" s="37" t="s">
        <v>201</v>
      </c>
      <c r="AI1543" s="37" t="s">
        <v>2539</v>
      </c>
      <c r="AJ1543" s="37" t="s">
        <v>74</v>
      </c>
      <c r="AK1543" s="37" t="s">
        <v>65</v>
      </c>
      <c r="AL1543" s="37" t="s">
        <v>202</v>
      </c>
      <c r="AM1543" s="37" t="s">
        <v>203</v>
      </c>
      <c r="AN1543" s="37">
        <v>4.5473499999999998</v>
      </c>
      <c r="AO1543" s="37" t="s">
        <v>68</v>
      </c>
      <c r="AP1543" s="37"/>
      <c r="AQ1543" s="37"/>
      <c r="AR1543" s="37" t="s">
        <v>68</v>
      </c>
      <c r="AS1543" s="37"/>
      <c r="AT1543" s="37"/>
      <c r="AU1543" s="37" t="s">
        <v>2540</v>
      </c>
      <c r="AV1543" s="37" t="s">
        <v>2541</v>
      </c>
      <c r="AW1543" s="37">
        <v>9.9474300000000007</v>
      </c>
      <c r="AX1543" s="37" t="s">
        <v>2542</v>
      </c>
      <c r="AY1543" s="37" t="s">
        <v>2543</v>
      </c>
      <c r="AZ1543" s="3">
        <v>170</v>
      </c>
      <c r="BA1543" s="37" t="s">
        <v>178</v>
      </c>
      <c r="BB1543" s="37">
        <v>170</v>
      </c>
      <c r="BC1543" s="37" t="s">
        <v>60</v>
      </c>
      <c r="BD1543" s="37" t="s">
        <v>60</v>
      </c>
      <c r="BE1543" s="37" t="s">
        <v>204</v>
      </c>
      <c r="BF1543" s="37" t="str">
        <f>IFERROR(VLOOKUP(Data_Power_app[[#This Row],[PRO ODER]],'Result'!H:J,3,0),"")</f>
        <v/>
      </c>
      <c r="BG1543" s="11"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1661</v>
      </c>
      <c r="B1544" s="37" t="s">
        <v>16048</v>
      </c>
      <c r="C1544" s="37" t="s">
        <v>16049</v>
      </c>
      <c r="D1544" s="37" t="s">
        <v>84</v>
      </c>
      <c r="E1544" s="37" t="s">
        <v>200</v>
      </c>
      <c r="F1544" s="37" t="s">
        <v>72</v>
      </c>
      <c r="G1544" s="37">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7" t="s">
        <v>115</v>
      </c>
      <c r="AH1544" s="37" t="s">
        <v>201</v>
      </c>
      <c r="AI1544" s="37" t="s">
        <v>2539</v>
      </c>
      <c r="AJ1544" s="37" t="s">
        <v>74</v>
      </c>
      <c r="AK1544" s="37" t="s">
        <v>65</v>
      </c>
      <c r="AL1544" s="37" t="s">
        <v>202</v>
      </c>
      <c r="AM1544" s="37" t="s">
        <v>203</v>
      </c>
      <c r="AN1544" s="37">
        <v>4.70784</v>
      </c>
      <c r="AO1544" s="37" t="s">
        <v>68</v>
      </c>
      <c r="AP1544" s="37"/>
      <c r="AQ1544" s="37"/>
      <c r="AR1544" s="37" t="s">
        <v>68</v>
      </c>
      <c r="AS1544" s="37"/>
      <c r="AT1544" s="37"/>
      <c r="AU1544" s="37" t="s">
        <v>2540</v>
      </c>
      <c r="AV1544" s="37" t="s">
        <v>2541</v>
      </c>
      <c r="AW1544" s="37">
        <v>10.29852</v>
      </c>
      <c r="AX1544" s="37" t="s">
        <v>2542</v>
      </c>
      <c r="AY1544" s="37" t="s">
        <v>2543</v>
      </c>
      <c r="AZ1544" s="3">
        <v>176</v>
      </c>
      <c r="BA1544" s="37" t="s">
        <v>178</v>
      </c>
      <c r="BB1544" s="37">
        <v>176</v>
      </c>
      <c r="BC1544" s="37" t="s">
        <v>60</v>
      </c>
      <c r="BD1544" s="37" t="s">
        <v>60</v>
      </c>
      <c r="BE1544" s="37" t="s">
        <v>204</v>
      </c>
      <c r="BF1544" s="37" t="str">
        <f>IFERROR(VLOOKUP(Data_Power_app[[#This Row],[PRO ODER]],'Result'!H:J,3,0),"")</f>
        <v/>
      </c>
      <c r="BG1544" s="11"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1662</v>
      </c>
      <c r="B1545" s="37" t="s">
        <v>16050</v>
      </c>
      <c r="C1545" s="37" t="s">
        <v>16051</v>
      </c>
      <c r="D1545" s="37" t="s">
        <v>84</v>
      </c>
      <c r="E1545" s="37" t="s">
        <v>200</v>
      </c>
      <c r="F1545" s="37" t="s">
        <v>72</v>
      </c>
      <c r="G1545" s="37">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7" t="s">
        <v>115</v>
      </c>
      <c r="AH1545" s="37" t="s">
        <v>201</v>
      </c>
      <c r="AI1545" s="37" t="s">
        <v>2539</v>
      </c>
      <c r="AJ1545" s="37" t="s">
        <v>74</v>
      </c>
      <c r="AK1545" s="37" t="s">
        <v>65</v>
      </c>
      <c r="AL1545" s="37" t="s">
        <v>202</v>
      </c>
      <c r="AM1545" s="37" t="s">
        <v>203</v>
      </c>
      <c r="AN1545" s="37">
        <v>5.1625800000000002</v>
      </c>
      <c r="AO1545" s="37" t="s">
        <v>68</v>
      </c>
      <c r="AP1545" s="37"/>
      <c r="AQ1545" s="37"/>
      <c r="AR1545" s="37" t="s">
        <v>68</v>
      </c>
      <c r="AS1545" s="37"/>
      <c r="AT1545" s="37"/>
      <c r="AU1545" s="37" t="s">
        <v>2540</v>
      </c>
      <c r="AV1545" s="37" t="s">
        <v>2541</v>
      </c>
      <c r="AW1545" s="37">
        <v>11.29326</v>
      </c>
      <c r="AX1545" s="37" t="s">
        <v>2542</v>
      </c>
      <c r="AY1545" s="37" t="s">
        <v>2543</v>
      </c>
      <c r="AZ1545" s="3">
        <v>193</v>
      </c>
      <c r="BA1545" s="37" t="s">
        <v>178</v>
      </c>
      <c r="BB1545" s="37">
        <v>193</v>
      </c>
      <c r="BC1545" s="37" t="s">
        <v>60</v>
      </c>
      <c r="BD1545" s="37" t="s">
        <v>60</v>
      </c>
      <c r="BE1545" s="37" t="s">
        <v>204</v>
      </c>
      <c r="BF1545" s="37" t="str">
        <f>IFERROR(VLOOKUP(Data_Power_app[[#This Row],[PRO ODER]],'Result'!H:J,3,0),"")</f>
        <v/>
      </c>
      <c r="BG1545" s="11"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1663</v>
      </c>
      <c r="B1546" s="37" t="s">
        <v>16052</v>
      </c>
      <c r="C1546" s="37" t="s">
        <v>16053</v>
      </c>
      <c r="D1546" s="37" t="s">
        <v>84</v>
      </c>
      <c r="E1546" s="37" t="s">
        <v>200</v>
      </c>
      <c r="F1546" s="37" t="s">
        <v>72</v>
      </c>
      <c r="G1546" s="37">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7" t="s">
        <v>115</v>
      </c>
      <c r="AH1546" s="37" t="s">
        <v>201</v>
      </c>
      <c r="AI1546" s="37" t="s">
        <v>2539</v>
      </c>
      <c r="AJ1546" s="37" t="s">
        <v>74</v>
      </c>
      <c r="AK1546" s="37" t="s">
        <v>65</v>
      </c>
      <c r="AL1546" s="37" t="s">
        <v>202</v>
      </c>
      <c r="AM1546" s="37" t="s">
        <v>203</v>
      </c>
      <c r="AN1546" s="37">
        <v>4.1996099999999998</v>
      </c>
      <c r="AO1546" s="37" t="s">
        <v>68</v>
      </c>
      <c r="AP1546" s="37"/>
      <c r="AQ1546" s="37"/>
      <c r="AR1546" s="37" t="s">
        <v>68</v>
      </c>
      <c r="AS1546" s="37"/>
      <c r="AT1546" s="37"/>
      <c r="AU1546" s="37" t="s">
        <v>2540</v>
      </c>
      <c r="AV1546" s="37" t="s">
        <v>2541</v>
      </c>
      <c r="AW1546" s="37">
        <v>9.18675</v>
      </c>
      <c r="AX1546" s="37" t="s">
        <v>2542</v>
      </c>
      <c r="AY1546" s="37" t="s">
        <v>2543</v>
      </c>
      <c r="AZ1546" s="3">
        <v>157</v>
      </c>
      <c r="BA1546" s="37" t="s">
        <v>178</v>
      </c>
      <c r="BB1546" s="37">
        <v>157</v>
      </c>
      <c r="BC1546" s="37" t="s">
        <v>60</v>
      </c>
      <c r="BD1546" s="37" t="s">
        <v>60</v>
      </c>
      <c r="BE1546" s="37" t="s">
        <v>204</v>
      </c>
      <c r="BF1546" s="37" t="str">
        <f>IFERROR(VLOOKUP(Data_Power_app[[#This Row],[PRO ODER]],'Result'!H:J,3,0),"")</f>
        <v/>
      </c>
      <c r="BG1546" s="11"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1664</v>
      </c>
      <c r="B1547" s="37" t="s">
        <v>16054</v>
      </c>
      <c r="C1547" s="37" t="s">
        <v>16055</v>
      </c>
      <c r="D1547" s="37" t="s">
        <v>84</v>
      </c>
      <c r="E1547" s="37" t="s">
        <v>200</v>
      </c>
      <c r="F1547" s="37" t="s">
        <v>72</v>
      </c>
      <c r="G1547" s="37">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7" t="s">
        <v>115</v>
      </c>
      <c r="AH1547" s="37" t="s">
        <v>201</v>
      </c>
      <c r="AI1547" s="37" t="s">
        <v>2539</v>
      </c>
      <c r="AJ1547" s="37" t="s">
        <v>74</v>
      </c>
      <c r="AK1547" s="37" t="s">
        <v>65</v>
      </c>
      <c r="AL1547" s="37" t="s">
        <v>202</v>
      </c>
      <c r="AM1547" s="37" t="s">
        <v>203</v>
      </c>
      <c r="AN1547" s="37">
        <v>3.1840199999999999</v>
      </c>
      <c r="AO1547" s="37" t="s">
        <v>68</v>
      </c>
      <c r="AP1547" s="37"/>
      <c r="AQ1547" s="37"/>
      <c r="AR1547" s="37" t="s">
        <v>68</v>
      </c>
      <c r="AS1547" s="37"/>
      <c r="AT1547" s="37"/>
      <c r="AU1547" s="37" t="s">
        <v>2540</v>
      </c>
      <c r="AV1547" s="37" t="s">
        <v>2541</v>
      </c>
      <c r="AW1547" s="37">
        <v>6.9619799999999996</v>
      </c>
      <c r="AX1547" s="37" t="s">
        <v>2542</v>
      </c>
      <c r="AY1547" s="37" t="s">
        <v>2543</v>
      </c>
      <c r="AZ1547" s="3">
        <v>136</v>
      </c>
      <c r="BA1547" s="37" t="s">
        <v>178</v>
      </c>
      <c r="BB1547" s="37">
        <v>136</v>
      </c>
      <c r="BC1547" s="37" t="s">
        <v>60</v>
      </c>
      <c r="BD1547" s="37" t="s">
        <v>60</v>
      </c>
      <c r="BE1547" s="37" t="s">
        <v>204</v>
      </c>
      <c r="BF1547" s="37" t="str">
        <f>IFERROR(VLOOKUP(Data_Power_app[[#This Row],[PRO ODER]],'Result'!H:J,3,0),"")</f>
        <v/>
      </c>
      <c r="BG1547" s="11"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1665</v>
      </c>
      <c r="B1548" s="37" t="s">
        <v>16056</v>
      </c>
      <c r="C1548" s="37" t="s">
        <v>16057</v>
      </c>
      <c r="D1548" s="37" t="s">
        <v>84</v>
      </c>
      <c r="E1548" s="37" t="s">
        <v>200</v>
      </c>
      <c r="F1548" s="37" t="s">
        <v>72</v>
      </c>
      <c r="G1548" s="37">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7" t="s">
        <v>115</v>
      </c>
      <c r="AH1548" s="37" t="s">
        <v>201</v>
      </c>
      <c r="AI1548" s="37" t="s">
        <v>2539</v>
      </c>
      <c r="AJ1548" s="37" t="s">
        <v>74</v>
      </c>
      <c r="AK1548" s="37" t="s">
        <v>65</v>
      </c>
      <c r="AL1548" s="37" t="s">
        <v>202</v>
      </c>
      <c r="AM1548" s="37" t="s">
        <v>203</v>
      </c>
      <c r="AN1548" s="37">
        <v>1.9665999999999999</v>
      </c>
      <c r="AO1548" s="37" t="s">
        <v>68</v>
      </c>
      <c r="AP1548" s="37"/>
      <c r="AQ1548" s="37"/>
      <c r="AR1548" s="37" t="s">
        <v>68</v>
      </c>
      <c r="AS1548" s="37"/>
      <c r="AT1548" s="37"/>
      <c r="AU1548" s="37" t="s">
        <v>2540</v>
      </c>
      <c r="AV1548" s="37" t="s">
        <v>2541</v>
      </c>
      <c r="AW1548" s="37">
        <v>4.3000400000000001</v>
      </c>
      <c r="AX1548" s="37" t="s">
        <v>2542</v>
      </c>
      <c r="AY1548" s="37" t="s">
        <v>2543</v>
      </c>
      <c r="AZ1548" s="3">
        <v>84</v>
      </c>
      <c r="BA1548" s="37" t="s">
        <v>178</v>
      </c>
      <c r="BB1548" s="37">
        <v>84</v>
      </c>
      <c r="BC1548" s="37" t="s">
        <v>60</v>
      </c>
      <c r="BD1548" s="37" t="s">
        <v>60</v>
      </c>
      <c r="BE1548" s="37" t="s">
        <v>204</v>
      </c>
      <c r="BF1548" s="37" t="str">
        <f>IFERROR(VLOOKUP(Data_Power_app[[#This Row],[PRO ODER]],'Result'!H:J,3,0),"")</f>
        <v/>
      </c>
      <c r="BG1548" s="11"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1666</v>
      </c>
      <c r="B1549" s="37" t="s">
        <v>16058</v>
      </c>
      <c r="C1549" s="37" t="s">
        <v>16059</v>
      </c>
      <c r="D1549" s="37" t="s">
        <v>84</v>
      </c>
      <c r="E1549" s="37" t="s">
        <v>200</v>
      </c>
      <c r="F1549" s="37" t="s">
        <v>72</v>
      </c>
      <c r="G1549" s="37">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7" t="s">
        <v>115</v>
      </c>
      <c r="AH1549" s="37" t="s">
        <v>201</v>
      </c>
      <c r="AI1549" s="37" t="s">
        <v>2539</v>
      </c>
      <c r="AJ1549" s="37" t="s">
        <v>74</v>
      </c>
      <c r="AK1549" s="37" t="s">
        <v>65</v>
      </c>
      <c r="AL1549" s="37" t="s">
        <v>202</v>
      </c>
      <c r="AM1549" s="37" t="s">
        <v>203</v>
      </c>
      <c r="AN1549" s="37">
        <v>1.4281299999999999</v>
      </c>
      <c r="AO1549" s="37" t="s">
        <v>68</v>
      </c>
      <c r="AP1549" s="37"/>
      <c r="AQ1549" s="37"/>
      <c r="AR1549" s="37" t="s">
        <v>68</v>
      </c>
      <c r="AS1549" s="37"/>
      <c r="AT1549" s="37"/>
      <c r="AU1549" s="37" t="s">
        <v>2540</v>
      </c>
      <c r="AV1549" s="37" t="s">
        <v>2541</v>
      </c>
      <c r="AW1549" s="37">
        <v>3.1226500000000001</v>
      </c>
      <c r="AX1549" s="37" t="s">
        <v>2542</v>
      </c>
      <c r="AY1549" s="37" t="s">
        <v>2543</v>
      </c>
      <c r="AZ1549" s="3">
        <v>61</v>
      </c>
      <c r="BA1549" s="37" t="s">
        <v>178</v>
      </c>
      <c r="BB1549" s="37">
        <v>61</v>
      </c>
      <c r="BC1549" s="37" t="s">
        <v>60</v>
      </c>
      <c r="BD1549" s="37" t="s">
        <v>60</v>
      </c>
      <c r="BE1549" s="37" t="s">
        <v>204</v>
      </c>
      <c r="BF1549" s="37" t="str">
        <f>IFERROR(VLOOKUP(Data_Power_app[[#This Row],[PRO ODER]],'Result'!H:J,3,0),"")</f>
        <v/>
      </c>
      <c r="BG1549" s="11"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1667</v>
      </c>
      <c r="B1550" s="37" t="s">
        <v>16060</v>
      </c>
      <c r="C1550" s="37" t="s">
        <v>16061</v>
      </c>
      <c r="D1550" s="37" t="s">
        <v>84</v>
      </c>
      <c r="E1550" s="37" t="s">
        <v>200</v>
      </c>
      <c r="F1550" s="37" t="s">
        <v>72</v>
      </c>
      <c r="G1550" s="37">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7" t="s">
        <v>115</v>
      </c>
      <c r="AH1550" s="37" t="s">
        <v>201</v>
      </c>
      <c r="AI1550" s="37" t="s">
        <v>2539</v>
      </c>
      <c r="AJ1550" s="37" t="s">
        <v>74</v>
      </c>
      <c r="AK1550" s="37" t="s">
        <v>65</v>
      </c>
      <c r="AL1550" s="37" t="s">
        <v>202</v>
      </c>
      <c r="AM1550" s="37" t="s">
        <v>203</v>
      </c>
      <c r="AN1550" s="37">
        <v>0.45055000000000001</v>
      </c>
      <c r="AO1550" s="37" t="s">
        <v>68</v>
      </c>
      <c r="AP1550" s="37"/>
      <c r="AQ1550" s="37"/>
      <c r="AR1550" s="37" t="s">
        <v>68</v>
      </c>
      <c r="AS1550" s="37"/>
      <c r="AT1550" s="37"/>
      <c r="AU1550" s="37" t="s">
        <v>2540</v>
      </c>
      <c r="AV1550" s="37" t="s">
        <v>2541</v>
      </c>
      <c r="AW1550" s="37">
        <v>0.98546</v>
      </c>
      <c r="AX1550" s="37" t="s">
        <v>2542</v>
      </c>
      <c r="AY1550" s="37" t="s">
        <v>2543</v>
      </c>
      <c r="AZ1550" s="3">
        <v>21</v>
      </c>
      <c r="BA1550" s="37" t="s">
        <v>178</v>
      </c>
      <c r="BB1550" s="37">
        <v>21</v>
      </c>
      <c r="BC1550" s="37" t="s">
        <v>60</v>
      </c>
      <c r="BD1550" s="37" t="s">
        <v>60</v>
      </c>
      <c r="BE1550" s="37" t="s">
        <v>204</v>
      </c>
      <c r="BF1550" s="37" t="str">
        <f>IFERROR(VLOOKUP(Data_Power_app[[#This Row],[PRO ODER]],'Result'!H:J,3,0),"")</f>
        <v/>
      </c>
      <c r="BG1550" s="11"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1668</v>
      </c>
      <c r="B1551" s="37" t="s">
        <v>16062</v>
      </c>
      <c r="C1551" s="37" t="s">
        <v>16063</v>
      </c>
      <c r="D1551" s="37" t="s">
        <v>84</v>
      </c>
      <c r="E1551" s="37" t="s">
        <v>200</v>
      </c>
      <c r="F1551" s="37" t="s">
        <v>72</v>
      </c>
      <c r="G1551" s="37">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7" t="s">
        <v>115</v>
      </c>
      <c r="AH1551" s="37" t="s">
        <v>201</v>
      </c>
      <c r="AI1551" s="37" t="s">
        <v>2539</v>
      </c>
      <c r="AJ1551" s="37" t="s">
        <v>74</v>
      </c>
      <c r="AK1551" s="37" t="s">
        <v>65</v>
      </c>
      <c r="AL1551" s="37" t="s">
        <v>202</v>
      </c>
      <c r="AM1551" s="37" t="s">
        <v>203</v>
      </c>
      <c r="AN1551" s="37">
        <v>0.32181999999999999</v>
      </c>
      <c r="AO1551" s="37" t="s">
        <v>68</v>
      </c>
      <c r="AP1551" s="37"/>
      <c r="AQ1551" s="37"/>
      <c r="AR1551" s="37" t="s">
        <v>68</v>
      </c>
      <c r="AS1551" s="37"/>
      <c r="AT1551" s="37"/>
      <c r="AU1551" s="37" t="s">
        <v>2540</v>
      </c>
      <c r="AV1551" s="37" t="s">
        <v>2541</v>
      </c>
      <c r="AW1551" s="37">
        <v>0.70389999999999997</v>
      </c>
      <c r="AX1551" s="37" t="s">
        <v>2542</v>
      </c>
      <c r="AY1551" s="37" t="s">
        <v>2543</v>
      </c>
      <c r="AZ1551" s="3">
        <v>15</v>
      </c>
      <c r="BA1551" s="37" t="s">
        <v>178</v>
      </c>
      <c r="BB1551" s="37">
        <v>15</v>
      </c>
      <c r="BC1551" s="37" t="s">
        <v>60</v>
      </c>
      <c r="BD1551" s="37" t="s">
        <v>60</v>
      </c>
      <c r="BE1551" s="37" t="s">
        <v>204</v>
      </c>
      <c r="BF1551" s="37" t="str">
        <f>IFERROR(VLOOKUP(Data_Power_app[[#This Row],[PRO ODER]],'Result'!H:J,3,0),"")</f>
        <v/>
      </c>
      <c r="BG1551" s="11"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1669</v>
      </c>
      <c r="B1552" s="37" t="s">
        <v>16064</v>
      </c>
      <c r="C1552" s="37" t="s">
        <v>16065</v>
      </c>
      <c r="D1552" s="37" t="s">
        <v>84</v>
      </c>
      <c r="E1552" s="37" t="s">
        <v>200</v>
      </c>
      <c r="F1552" s="37" t="s">
        <v>72</v>
      </c>
      <c r="G1552" s="37">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7" t="s">
        <v>115</v>
      </c>
      <c r="AH1552" s="37" t="s">
        <v>762</v>
      </c>
      <c r="AI1552" s="37" t="s">
        <v>763</v>
      </c>
      <c r="AJ1552" s="37" t="s">
        <v>74</v>
      </c>
      <c r="AK1552" s="37" t="s">
        <v>229</v>
      </c>
      <c r="AL1552" s="37" t="s">
        <v>202</v>
      </c>
      <c r="AM1552" s="37" t="s">
        <v>203</v>
      </c>
      <c r="AN1552" s="37">
        <v>4.1200799999999997</v>
      </c>
      <c r="AO1552" s="37" t="s">
        <v>68</v>
      </c>
      <c r="AP1552" s="37"/>
      <c r="AQ1552" s="37"/>
      <c r="AR1552" s="37" t="s">
        <v>68</v>
      </c>
      <c r="AS1552" s="37"/>
      <c r="AT1552" s="37"/>
      <c r="AU1552" s="37" t="s">
        <v>657</v>
      </c>
      <c r="AV1552" s="37" t="s">
        <v>658</v>
      </c>
      <c r="AW1552" s="37">
        <v>9.0101899999999997</v>
      </c>
      <c r="AX1552" s="37" t="s">
        <v>659</v>
      </c>
      <c r="AY1552" s="37" t="s">
        <v>660</v>
      </c>
      <c r="AZ1552" s="3">
        <v>168</v>
      </c>
      <c r="BA1552" s="37" t="s">
        <v>178</v>
      </c>
      <c r="BB1552" s="37">
        <v>0</v>
      </c>
      <c r="BC1552" s="37" t="s">
        <v>60</v>
      </c>
      <c r="BD1552" s="37" t="s">
        <v>60</v>
      </c>
      <c r="BE1552" s="37" t="s">
        <v>204</v>
      </c>
      <c r="BF1552" s="37" t="str">
        <f>IFERROR(VLOOKUP(Data_Power_app[[#This Row],[PRO ODER]],'Result'!H:J,3,0),"")</f>
        <v/>
      </c>
      <c r="BG1552" s="11"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1677</v>
      </c>
      <c r="B1553" s="37" t="s">
        <v>16066</v>
      </c>
      <c r="C1553" s="37" t="s">
        <v>16067</v>
      </c>
      <c r="D1553" s="37" t="s">
        <v>84</v>
      </c>
      <c r="E1553" s="37" t="s">
        <v>200</v>
      </c>
      <c r="F1553" s="37" t="s">
        <v>72</v>
      </c>
      <c r="G1553" s="37">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7" t="s">
        <v>115</v>
      </c>
      <c r="AH1553" s="37" t="s">
        <v>201</v>
      </c>
      <c r="AI1553" s="37" t="s">
        <v>12026</v>
      </c>
      <c r="AJ1553" s="37" t="s">
        <v>74</v>
      </c>
      <c r="AK1553" s="37" t="s">
        <v>65</v>
      </c>
      <c r="AL1553" s="37" t="s">
        <v>202</v>
      </c>
      <c r="AM1553" s="37" t="s">
        <v>203</v>
      </c>
      <c r="AN1553" s="37">
        <v>1.76563</v>
      </c>
      <c r="AO1553" s="37" t="s">
        <v>68</v>
      </c>
      <c r="AP1553" s="37"/>
      <c r="AQ1553" s="37"/>
      <c r="AR1553" s="37" t="s">
        <v>68</v>
      </c>
      <c r="AS1553" s="37"/>
      <c r="AT1553" s="37"/>
      <c r="AU1553" s="37" t="s">
        <v>12027</v>
      </c>
      <c r="AV1553" s="37" t="s">
        <v>12028</v>
      </c>
      <c r="AW1553" s="37">
        <v>3.8618800000000002</v>
      </c>
      <c r="AX1553" s="37" t="s">
        <v>12029</v>
      </c>
      <c r="AY1553" s="37" t="s">
        <v>12030</v>
      </c>
      <c r="AZ1553" s="3">
        <v>60</v>
      </c>
      <c r="BA1553" s="37" t="s">
        <v>178</v>
      </c>
      <c r="BB1553" s="37">
        <v>60</v>
      </c>
      <c r="BC1553" s="37" t="s">
        <v>60</v>
      </c>
      <c r="BD1553" s="37" t="s">
        <v>60</v>
      </c>
      <c r="BE1553" s="37" t="s">
        <v>204</v>
      </c>
      <c r="BF1553" s="37" t="str">
        <f>IFERROR(VLOOKUP(Data_Power_app[[#This Row],[PRO ODER]],'Result'!H:J,3,0),"")</f>
        <v/>
      </c>
      <c r="BG1553" s="11"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1678</v>
      </c>
      <c r="B1554" s="37" t="s">
        <v>16068</v>
      </c>
      <c r="C1554" s="37" t="s">
        <v>16069</v>
      </c>
      <c r="D1554" s="37" t="s">
        <v>84</v>
      </c>
      <c r="E1554" s="37" t="s">
        <v>200</v>
      </c>
      <c r="F1554" s="37" t="s">
        <v>72</v>
      </c>
      <c r="G1554" s="37">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7" t="s">
        <v>115</v>
      </c>
      <c r="AH1554" s="37" t="s">
        <v>201</v>
      </c>
      <c r="AI1554" s="37" t="s">
        <v>12026</v>
      </c>
      <c r="AJ1554" s="37" t="s">
        <v>74</v>
      </c>
      <c r="AK1554" s="37" t="s">
        <v>65</v>
      </c>
      <c r="AL1554" s="37" t="s">
        <v>202</v>
      </c>
      <c r="AM1554" s="37" t="s">
        <v>203</v>
      </c>
      <c r="AN1554" s="37">
        <v>0.35313</v>
      </c>
      <c r="AO1554" s="37" t="s">
        <v>68</v>
      </c>
      <c r="AP1554" s="37"/>
      <c r="AQ1554" s="37"/>
      <c r="AR1554" s="37" t="s">
        <v>68</v>
      </c>
      <c r="AS1554" s="37"/>
      <c r="AT1554" s="37"/>
      <c r="AU1554" s="37" t="s">
        <v>12027</v>
      </c>
      <c r="AV1554" s="37" t="s">
        <v>12028</v>
      </c>
      <c r="AW1554" s="37">
        <v>0.77237999999999996</v>
      </c>
      <c r="AX1554" s="37" t="s">
        <v>12029</v>
      </c>
      <c r="AY1554" s="37" t="s">
        <v>12030</v>
      </c>
      <c r="AZ1554" s="3">
        <v>12</v>
      </c>
      <c r="BA1554" s="37" t="s">
        <v>178</v>
      </c>
      <c r="BB1554" s="37">
        <v>12</v>
      </c>
      <c r="BC1554" s="37" t="s">
        <v>60</v>
      </c>
      <c r="BD1554" s="37" t="s">
        <v>60</v>
      </c>
      <c r="BE1554" s="37" t="s">
        <v>204</v>
      </c>
      <c r="BF1554" s="37" t="str">
        <f>IFERROR(VLOOKUP(Data_Power_app[[#This Row],[PRO ODER]],'Result'!H:J,3,0),"")</f>
        <v/>
      </c>
      <c r="BG1554" s="11"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1679</v>
      </c>
      <c r="B1555" s="37" t="s">
        <v>16070</v>
      </c>
      <c r="C1555" s="37" t="s">
        <v>16071</v>
      </c>
      <c r="D1555" s="37" t="s">
        <v>84</v>
      </c>
      <c r="E1555" s="37" t="s">
        <v>200</v>
      </c>
      <c r="F1555" s="37" t="s">
        <v>72</v>
      </c>
      <c r="G1555" s="37">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7" t="s">
        <v>115</v>
      </c>
      <c r="AH1555" s="37" t="s">
        <v>201</v>
      </c>
      <c r="AI1555" s="37" t="s">
        <v>12026</v>
      </c>
      <c r="AJ1555" s="37" t="s">
        <v>74</v>
      </c>
      <c r="AK1555" s="37" t="s">
        <v>65</v>
      </c>
      <c r="AL1555" s="37" t="s">
        <v>202</v>
      </c>
      <c r="AM1555" s="37" t="s">
        <v>203</v>
      </c>
      <c r="AN1555" s="37">
        <v>9.18126</v>
      </c>
      <c r="AO1555" s="37" t="s">
        <v>68</v>
      </c>
      <c r="AP1555" s="37"/>
      <c r="AQ1555" s="37"/>
      <c r="AR1555" s="37" t="s">
        <v>68</v>
      </c>
      <c r="AS1555" s="37"/>
      <c r="AT1555" s="37"/>
      <c r="AU1555" s="37" t="s">
        <v>12027</v>
      </c>
      <c r="AV1555" s="37" t="s">
        <v>12028</v>
      </c>
      <c r="AW1555" s="37">
        <v>20.081790000000002</v>
      </c>
      <c r="AX1555" s="37" t="s">
        <v>12029</v>
      </c>
      <c r="AY1555" s="37" t="s">
        <v>12030</v>
      </c>
      <c r="AZ1555" s="3">
        <v>312</v>
      </c>
      <c r="BA1555" s="37" t="s">
        <v>178</v>
      </c>
      <c r="BB1555" s="37">
        <v>312</v>
      </c>
      <c r="BC1555" s="37" t="s">
        <v>60</v>
      </c>
      <c r="BD1555" s="37" t="s">
        <v>60</v>
      </c>
      <c r="BE1555" s="37" t="s">
        <v>204</v>
      </c>
      <c r="BF1555" s="37" t="str">
        <f>IFERROR(VLOOKUP(Data_Power_app[[#This Row],[PRO ODER]],'Result'!H:J,3,0),"")</f>
        <v/>
      </c>
      <c r="BG1555" s="11"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1680</v>
      </c>
      <c r="B1556" s="37" t="s">
        <v>16072</v>
      </c>
      <c r="C1556" s="37" t="s">
        <v>16073</v>
      </c>
      <c r="D1556" s="37" t="s">
        <v>84</v>
      </c>
      <c r="E1556" s="37" t="s">
        <v>200</v>
      </c>
      <c r="F1556" s="37" t="s">
        <v>72</v>
      </c>
      <c r="G1556" s="37">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7" t="s">
        <v>115</v>
      </c>
      <c r="AH1556" s="37" t="s">
        <v>201</v>
      </c>
      <c r="AI1556" s="37" t="s">
        <v>12026</v>
      </c>
      <c r="AJ1556" s="37" t="s">
        <v>74</v>
      </c>
      <c r="AK1556" s="37" t="s">
        <v>65</v>
      </c>
      <c r="AL1556" s="37" t="s">
        <v>202</v>
      </c>
      <c r="AM1556" s="37" t="s">
        <v>203</v>
      </c>
      <c r="AN1556" s="37">
        <v>8.2984399999999994</v>
      </c>
      <c r="AO1556" s="37" t="s">
        <v>68</v>
      </c>
      <c r="AP1556" s="37"/>
      <c r="AQ1556" s="37"/>
      <c r="AR1556" s="37" t="s">
        <v>68</v>
      </c>
      <c r="AS1556" s="37"/>
      <c r="AT1556" s="37"/>
      <c r="AU1556" s="37" t="s">
        <v>12027</v>
      </c>
      <c r="AV1556" s="37" t="s">
        <v>12028</v>
      </c>
      <c r="AW1556" s="37">
        <v>18.150849999999998</v>
      </c>
      <c r="AX1556" s="37" t="s">
        <v>12029</v>
      </c>
      <c r="AY1556" s="37" t="s">
        <v>12030</v>
      </c>
      <c r="AZ1556" s="3">
        <v>282</v>
      </c>
      <c r="BA1556" s="37" t="s">
        <v>178</v>
      </c>
      <c r="BB1556" s="37">
        <v>282</v>
      </c>
      <c r="BC1556" s="37" t="s">
        <v>60</v>
      </c>
      <c r="BD1556" s="37" t="s">
        <v>60</v>
      </c>
      <c r="BE1556" s="37" t="s">
        <v>204</v>
      </c>
      <c r="BF1556" s="37" t="str">
        <f>IFERROR(VLOOKUP(Data_Power_app[[#This Row],[PRO ODER]],'Result'!H:J,3,0),"")</f>
        <v/>
      </c>
      <c r="BG1556" s="11"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1681</v>
      </c>
      <c r="B1557" s="37" t="s">
        <v>16074</v>
      </c>
      <c r="C1557" s="37" t="s">
        <v>16075</v>
      </c>
      <c r="D1557" s="37" t="s">
        <v>84</v>
      </c>
      <c r="E1557" s="37" t="s">
        <v>200</v>
      </c>
      <c r="F1557" s="37" t="s">
        <v>72</v>
      </c>
      <c r="G1557" s="37">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7" t="s">
        <v>115</v>
      </c>
      <c r="AH1557" s="37" t="s">
        <v>201</v>
      </c>
      <c r="AI1557" s="37" t="s">
        <v>12026</v>
      </c>
      <c r="AJ1557" s="37" t="s">
        <v>74</v>
      </c>
      <c r="AK1557" s="37" t="s">
        <v>65</v>
      </c>
      <c r="AL1557" s="37" t="s">
        <v>202</v>
      </c>
      <c r="AM1557" s="37" t="s">
        <v>203</v>
      </c>
      <c r="AN1557" s="37">
        <v>13.48155</v>
      </c>
      <c r="AO1557" s="37" t="s">
        <v>68</v>
      </c>
      <c r="AP1557" s="37"/>
      <c r="AQ1557" s="37"/>
      <c r="AR1557" s="37" t="s">
        <v>68</v>
      </c>
      <c r="AS1557" s="37"/>
      <c r="AT1557" s="37"/>
      <c r="AU1557" s="37" t="s">
        <v>12027</v>
      </c>
      <c r="AV1557" s="37" t="s">
        <v>12028</v>
      </c>
      <c r="AW1557" s="37">
        <v>29.491209999999999</v>
      </c>
      <c r="AX1557" s="37" t="s">
        <v>12029</v>
      </c>
      <c r="AY1557" s="37" t="s">
        <v>12030</v>
      </c>
      <c r="AZ1557" s="3">
        <v>504</v>
      </c>
      <c r="BA1557" s="37" t="s">
        <v>178</v>
      </c>
      <c r="BB1557" s="37">
        <v>504</v>
      </c>
      <c r="BC1557" s="37" t="s">
        <v>60</v>
      </c>
      <c r="BD1557" s="37" t="s">
        <v>60</v>
      </c>
      <c r="BE1557" s="37" t="s">
        <v>204</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1682</v>
      </c>
      <c r="B1558" s="37" t="s">
        <v>16076</v>
      </c>
      <c r="C1558" s="37" t="s">
        <v>16077</v>
      </c>
      <c r="D1558" s="37" t="s">
        <v>84</v>
      </c>
      <c r="E1558" s="37" t="s">
        <v>200</v>
      </c>
      <c r="F1558" s="37" t="s">
        <v>72</v>
      </c>
      <c r="G1558" s="37">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7" t="s">
        <v>115</v>
      </c>
      <c r="AH1558" s="37" t="s">
        <v>201</v>
      </c>
      <c r="AI1558" s="37" t="s">
        <v>12026</v>
      </c>
      <c r="AJ1558" s="37" t="s">
        <v>74</v>
      </c>
      <c r="AK1558" s="37" t="s">
        <v>65</v>
      </c>
      <c r="AL1558" s="37" t="s">
        <v>202</v>
      </c>
      <c r="AM1558" s="37" t="s">
        <v>203</v>
      </c>
      <c r="AN1558" s="37">
        <v>10.11116</v>
      </c>
      <c r="AO1558" s="37" t="s">
        <v>68</v>
      </c>
      <c r="AP1558" s="37"/>
      <c r="AQ1558" s="37"/>
      <c r="AR1558" s="37" t="s">
        <v>68</v>
      </c>
      <c r="AS1558" s="37"/>
      <c r="AT1558" s="37"/>
      <c r="AU1558" s="37" t="s">
        <v>12027</v>
      </c>
      <c r="AV1558" s="37" t="s">
        <v>12028</v>
      </c>
      <c r="AW1558" s="37">
        <v>22.118410000000001</v>
      </c>
      <c r="AX1558" s="37" t="s">
        <v>12029</v>
      </c>
      <c r="AY1558" s="37" t="s">
        <v>12030</v>
      </c>
      <c r="AZ1558" s="3">
        <v>378</v>
      </c>
      <c r="BA1558" s="37" t="s">
        <v>178</v>
      </c>
      <c r="BB1558" s="37">
        <v>378</v>
      </c>
      <c r="BC1558" s="37" t="s">
        <v>60</v>
      </c>
      <c r="BD1558" s="37" t="s">
        <v>60</v>
      </c>
      <c r="BE1558" s="37" t="s">
        <v>204</v>
      </c>
      <c r="BF1558" s="37" t="str">
        <f>IFERROR(VLOOKUP(Data_Power_app[[#This Row],[PRO ODER]],'Result'!H:J,3,0),"")</f>
        <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1683</v>
      </c>
      <c r="B1559" s="37" t="s">
        <v>16078</v>
      </c>
      <c r="C1559" s="37" t="s">
        <v>16079</v>
      </c>
      <c r="D1559" s="37" t="s">
        <v>84</v>
      </c>
      <c r="E1559" s="37" t="s">
        <v>200</v>
      </c>
      <c r="F1559" s="37" t="s">
        <v>72</v>
      </c>
      <c r="G1559" s="37">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7" t="s">
        <v>115</v>
      </c>
      <c r="AH1559" s="37" t="s">
        <v>201</v>
      </c>
      <c r="AI1559" s="37" t="s">
        <v>12026</v>
      </c>
      <c r="AJ1559" s="37" t="s">
        <v>74</v>
      </c>
      <c r="AK1559" s="37" t="s">
        <v>65</v>
      </c>
      <c r="AL1559" s="37" t="s">
        <v>202</v>
      </c>
      <c r="AM1559" s="37" t="s">
        <v>203</v>
      </c>
      <c r="AN1559" s="37">
        <v>14.60501</v>
      </c>
      <c r="AO1559" s="37" t="s">
        <v>68</v>
      </c>
      <c r="AP1559" s="37"/>
      <c r="AQ1559" s="37"/>
      <c r="AR1559" s="37" t="s">
        <v>68</v>
      </c>
      <c r="AS1559" s="37"/>
      <c r="AT1559" s="37"/>
      <c r="AU1559" s="37" t="s">
        <v>12027</v>
      </c>
      <c r="AV1559" s="37" t="s">
        <v>12028</v>
      </c>
      <c r="AW1559" s="37">
        <v>31.948810000000002</v>
      </c>
      <c r="AX1559" s="37" t="s">
        <v>12029</v>
      </c>
      <c r="AY1559" s="37" t="s">
        <v>12030</v>
      </c>
      <c r="AZ1559" s="3">
        <v>546</v>
      </c>
      <c r="BA1559" s="37" t="s">
        <v>178</v>
      </c>
      <c r="BB1559" s="37">
        <v>546</v>
      </c>
      <c r="BC1559" s="37" t="s">
        <v>60</v>
      </c>
      <c r="BD1559" s="37" t="s">
        <v>60</v>
      </c>
      <c r="BE1559" s="37" t="s">
        <v>204</v>
      </c>
      <c r="BF1559" s="37" t="str">
        <f>IFERROR(VLOOKUP(Data_Power_app[[#This Row],[PRO ODER]],'Result'!H:J,3,0),"")</f>
        <v/>
      </c>
      <c r="BG1559" s="11"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1684</v>
      </c>
      <c r="B1560" s="37" t="s">
        <v>16080</v>
      </c>
      <c r="C1560" s="37" t="s">
        <v>16081</v>
      </c>
      <c r="D1560" s="37" t="s">
        <v>84</v>
      </c>
      <c r="E1560" s="37" t="s">
        <v>200</v>
      </c>
      <c r="F1560" s="37" t="s">
        <v>72</v>
      </c>
      <c r="G1560" s="37">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7" t="s">
        <v>115</v>
      </c>
      <c r="AH1560" s="37" t="s">
        <v>201</v>
      </c>
      <c r="AI1560" s="37" t="s">
        <v>12026</v>
      </c>
      <c r="AJ1560" s="37" t="s">
        <v>74</v>
      </c>
      <c r="AK1560" s="37" t="s">
        <v>65</v>
      </c>
      <c r="AL1560" s="37" t="s">
        <v>202</v>
      </c>
      <c r="AM1560" s="37" t="s">
        <v>203</v>
      </c>
      <c r="AN1560" s="37">
        <v>7.5432499999999996</v>
      </c>
      <c r="AO1560" s="37" t="s">
        <v>68</v>
      </c>
      <c r="AP1560" s="37"/>
      <c r="AQ1560" s="37"/>
      <c r="AR1560" s="37" t="s">
        <v>68</v>
      </c>
      <c r="AS1560" s="37"/>
      <c r="AT1560" s="37"/>
      <c r="AU1560" s="37" t="s">
        <v>12027</v>
      </c>
      <c r="AV1560" s="37" t="s">
        <v>12028</v>
      </c>
      <c r="AW1560" s="37">
        <v>16.50103</v>
      </c>
      <c r="AX1560" s="37" t="s">
        <v>12029</v>
      </c>
      <c r="AY1560" s="37" t="s">
        <v>12030</v>
      </c>
      <c r="AZ1560" s="3">
        <v>282</v>
      </c>
      <c r="BA1560" s="37" t="s">
        <v>178</v>
      </c>
      <c r="BB1560" s="37">
        <v>282</v>
      </c>
      <c r="BC1560" s="37" t="s">
        <v>60</v>
      </c>
      <c r="BD1560" s="37" t="s">
        <v>60</v>
      </c>
      <c r="BE1560" s="37" t="s">
        <v>204</v>
      </c>
      <c r="BF1560" s="37" t="str">
        <f>IFERROR(VLOOKUP(Data_Power_app[[#This Row],[PRO ODER]],'Result'!H:J,3,0),"")</f>
        <v/>
      </c>
      <c r="BG1560" s="11"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1685</v>
      </c>
      <c r="B1561" s="37" t="s">
        <v>16082</v>
      </c>
      <c r="C1561" s="37" t="s">
        <v>16083</v>
      </c>
      <c r="D1561" s="37" t="s">
        <v>84</v>
      </c>
      <c r="E1561" s="37" t="s">
        <v>200</v>
      </c>
      <c r="F1561" s="37" t="s">
        <v>72</v>
      </c>
      <c r="G1561" s="37">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7" t="s">
        <v>115</v>
      </c>
      <c r="AH1561" s="37" t="s">
        <v>201</v>
      </c>
      <c r="AI1561" s="37" t="s">
        <v>12026</v>
      </c>
      <c r="AJ1561" s="37" t="s">
        <v>74</v>
      </c>
      <c r="AK1561" s="37" t="s">
        <v>65</v>
      </c>
      <c r="AL1561" s="37" t="s">
        <v>202</v>
      </c>
      <c r="AM1561" s="37" t="s">
        <v>203</v>
      </c>
      <c r="AN1561" s="37">
        <v>10.956770000000001</v>
      </c>
      <c r="AO1561" s="37" t="s">
        <v>68</v>
      </c>
      <c r="AP1561" s="37"/>
      <c r="AQ1561" s="37"/>
      <c r="AR1561" s="37" t="s">
        <v>68</v>
      </c>
      <c r="AS1561" s="37"/>
      <c r="AT1561" s="37"/>
      <c r="AU1561" s="37" t="s">
        <v>12027</v>
      </c>
      <c r="AV1561" s="37" t="s">
        <v>12028</v>
      </c>
      <c r="AW1561" s="37">
        <v>23.95739</v>
      </c>
      <c r="AX1561" s="37" t="s">
        <v>12029</v>
      </c>
      <c r="AY1561" s="37" t="s">
        <v>12030</v>
      </c>
      <c r="AZ1561" s="3">
        <v>468</v>
      </c>
      <c r="BA1561" s="37" t="s">
        <v>178</v>
      </c>
      <c r="BB1561" s="37">
        <v>468</v>
      </c>
      <c r="BC1561" s="37" t="s">
        <v>60</v>
      </c>
      <c r="BD1561" s="37" t="s">
        <v>60</v>
      </c>
      <c r="BE1561" s="37" t="s">
        <v>204</v>
      </c>
      <c r="BF1561" s="37" t="str">
        <f>IFERROR(VLOOKUP(Data_Power_app[[#This Row],[PRO ODER]],'Result'!H:J,3,0),"")</f>
        <v/>
      </c>
      <c r="BG1561" s="11"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1686</v>
      </c>
      <c r="B1562" s="37" t="s">
        <v>16084</v>
      </c>
      <c r="C1562" s="37" t="s">
        <v>16085</v>
      </c>
      <c r="D1562" s="37" t="s">
        <v>84</v>
      </c>
      <c r="E1562" s="37" t="s">
        <v>200</v>
      </c>
      <c r="F1562" s="37" t="s">
        <v>72</v>
      </c>
      <c r="G1562" s="37">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7" t="s">
        <v>115</v>
      </c>
      <c r="AH1562" s="37" t="s">
        <v>201</v>
      </c>
      <c r="AI1562" s="37" t="s">
        <v>12026</v>
      </c>
      <c r="AJ1562" s="37" t="s">
        <v>74</v>
      </c>
      <c r="AK1562" s="37" t="s">
        <v>65</v>
      </c>
      <c r="AL1562" s="37" t="s">
        <v>202</v>
      </c>
      <c r="AM1562" s="37" t="s">
        <v>203</v>
      </c>
      <c r="AN1562" s="37">
        <v>2.8094299999999999</v>
      </c>
      <c r="AO1562" s="37" t="s">
        <v>68</v>
      </c>
      <c r="AP1562" s="37"/>
      <c r="AQ1562" s="37"/>
      <c r="AR1562" s="37" t="s">
        <v>68</v>
      </c>
      <c r="AS1562" s="37"/>
      <c r="AT1562" s="37"/>
      <c r="AU1562" s="37" t="s">
        <v>12027</v>
      </c>
      <c r="AV1562" s="37" t="s">
        <v>12028</v>
      </c>
      <c r="AW1562" s="37">
        <v>6.1429200000000002</v>
      </c>
      <c r="AX1562" s="37" t="s">
        <v>12029</v>
      </c>
      <c r="AY1562" s="37" t="s">
        <v>12030</v>
      </c>
      <c r="AZ1562" s="3">
        <v>120</v>
      </c>
      <c r="BA1562" s="37" t="s">
        <v>178</v>
      </c>
      <c r="BB1562" s="37">
        <v>120</v>
      </c>
      <c r="BC1562" s="37" t="s">
        <v>60</v>
      </c>
      <c r="BD1562" s="37" t="s">
        <v>60</v>
      </c>
      <c r="BE1562" s="37" t="s">
        <v>204</v>
      </c>
      <c r="BF1562" s="37" t="str">
        <f>IFERROR(VLOOKUP(Data_Power_app[[#This Row],[PRO ODER]],'Result'!H:J,3,0),"")</f>
        <v/>
      </c>
      <c r="BG1562" s="11"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1687</v>
      </c>
      <c r="B1563" s="37" t="s">
        <v>16086</v>
      </c>
      <c r="C1563" s="37" t="s">
        <v>16087</v>
      </c>
      <c r="D1563" s="37" t="s">
        <v>84</v>
      </c>
      <c r="E1563" s="37" t="s">
        <v>200</v>
      </c>
      <c r="F1563" s="37" t="s">
        <v>72</v>
      </c>
      <c r="G1563" s="37">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7" t="s">
        <v>115</v>
      </c>
      <c r="AH1563" s="37" t="s">
        <v>201</v>
      </c>
      <c r="AI1563" s="37" t="s">
        <v>12026</v>
      </c>
      <c r="AJ1563" s="37" t="s">
        <v>74</v>
      </c>
      <c r="AK1563" s="37" t="s">
        <v>65</v>
      </c>
      <c r="AL1563" s="37" t="s">
        <v>202</v>
      </c>
      <c r="AM1563" s="37" t="s">
        <v>203</v>
      </c>
      <c r="AN1563" s="37">
        <v>5.1974400000000003</v>
      </c>
      <c r="AO1563" s="37" t="s">
        <v>68</v>
      </c>
      <c r="AP1563" s="37"/>
      <c r="AQ1563" s="37"/>
      <c r="AR1563" s="37" t="s">
        <v>68</v>
      </c>
      <c r="AS1563" s="37"/>
      <c r="AT1563" s="37"/>
      <c r="AU1563" s="37" t="s">
        <v>12027</v>
      </c>
      <c r="AV1563" s="37" t="s">
        <v>12028</v>
      </c>
      <c r="AW1563" s="37">
        <v>11.3644</v>
      </c>
      <c r="AX1563" s="37" t="s">
        <v>12029</v>
      </c>
      <c r="AY1563" s="37" t="s">
        <v>12030</v>
      </c>
      <c r="AZ1563" s="3">
        <v>222</v>
      </c>
      <c r="BA1563" s="37" t="s">
        <v>178</v>
      </c>
      <c r="BB1563" s="37">
        <v>222</v>
      </c>
      <c r="BC1563" s="37" t="s">
        <v>60</v>
      </c>
      <c r="BD1563" s="37" t="s">
        <v>60</v>
      </c>
      <c r="BE1563" s="37" t="s">
        <v>204</v>
      </c>
      <c r="BF1563" s="37" t="str">
        <f>IFERROR(VLOOKUP(Data_Power_app[[#This Row],[PRO ODER]],'Result'!H:J,3,0),"")</f>
        <v/>
      </c>
      <c r="BG1563" s="11"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1688</v>
      </c>
      <c r="B1564" s="37" t="s">
        <v>16088</v>
      </c>
      <c r="C1564" s="37" t="s">
        <v>16089</v>
      </c>
      <c r="D1564" s="37" t="s">
        <v>84</v>
      </c>
      <c r="E1564" s="37" t="s">
        <v>200</v>
      </c>
      <c r="F1564" s="37" t="s">
        <v>72</v>
      </c>
      <c r="G1564" s="37">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7" t="s">
        <v>115</v>
      </c>
      <c r="AH1564" s="37" t="s">
        <v>201</v>
      </c>
      <c r="AI1564" s="37" t="s">
        <v>12026</v>
      </c>
      <c r="AJ1564" s="37" t="s">
        <v>74</v>
      </c>
      <c r="AK1564" s="37" t="s">
        <v>65</v>
      </c>
      <c r="AL1564" s="37" t="s">
        <v>202</v>
      </c>
      <c r="AM1564" s="37" t="s">
        <v>203</v>
      </c>
      <c r="AN1564" s="37">
        <v>0.12873000000000001</v>
      </c>
      <c r="AO1564" s="37" t="s">
        <v>68</v>
      </c>
      <c r="AP1564" s="37"/>
      <c r="AQ1564" s="37"/>
      <c r="AR1564" s="37" t="s">
        <v>68</v>
      </c>
      <c r="AS1564" s="37"/>
      <c r="AT1564" s="37"/>
      <c r="AU1564" s="37" t="s">
        <v>12027</v>
      </c>
      <c r="AV1564" s="37" t="s">
        <v>12028</v>
      </c>
      <c r="AW1564" s="37">
        <v>0.28155999999999998</v>
      </c>
      <c r="AX1564" s="37" t="s">
        <v>12029</v>
      </c>
      <c r="AY1564" s="37" t="s">
        <v>12030</v>
      </c>
      <c r="AZ1564" s="3">
        <v>6</v>
      </c>
      <c r="BA1564" s="37" t="s">
        <v>178</v>
      </c>
      <c r="BB1564" s="37">
        <v>6</v>
      </c>
      <c r="BC1564" s="37" t="s">
        <v>60</v>
      </c>
      <c r="BD1564" s="37" t="s">
        <v>60</v>
      </c>
      <c r="BE1564" s="37" t="s">
        <v>204</v>
      </c>
      <c r="BF1564" s="37" t="str">
        <f>IFERROR(VLOOKUP(Data_Power_app[[#This Row],[PRO ODER]],'Result'!H:J,3,0),"")</f>
        <v/>
      </c>
      <c r="BG1564" s="11"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1689</v>
      </c>
      <c r="B1565" s="37" t="s">
        <v>16090</v>
      </c>
      <c r="C1565" s="37" t="s">
        <v>16091</v>
      </c>
      <c r="D1565" s="37" t="s">
        <v>84</v>
      </c>
      <c r="E1565" s="37" t="s">
        <v>200</v>
      </c>
      <c r="F1565" s="37" t="s">
        <v>72</v>
      </c>
      <c r="G1565" s="37">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7" t="s">
        <v>115</v>
      </c>
      <c r="AH1565" s="37" t="s">
        <v>201</v>
      </c>
      <c r="AI1565" s="37" t="s">
        <v>12026</v>
      </c>
      <c r="AJ1565" s="37" t="s">
        <v>74</v>
      </c>
      <c r="AK1565" s="37" t="s">
        <v>65</v>
      </c>
      <c r="AL1565" s="37" t="s">
        <v>202</v>
      </c>
      <c r="AM1565" s="37" t="s">
        <v>203</v>
      </c>
      <c r="AN1565" s="37">
        <v>0.64365000000000006</v>
      </c>
      <c r="AO1565" s="37" t="s">
        <v>68</v>
      </c>
      <c r="AP1565" s="37"/>
      <c r="AQ1565" s="37"/>
      <c r="AR1565" s="37" t="s">
        <v>68</v>
      </c>
      <c r="AS1565" s="37"/>
      <c r="AT1565" s="37"/>
      <c r="AU1565" s="37" t="s">
        <v>12027</v>
      </c>
      <c r="AV1565" s="37" t="s">
        <v>12028</v>
      </c>
      <c r="AW1565" s="37">
        <v>1.4077999999999999</v>
      </c>
      <c r="AX1565" s="37" t="s">
        <v>12029</v>
      </c>
      <c r="AY1565" s="37" t="s">
        <v>12030</v>
      </c>
      <c r="AZ1565" s="3">
        <v>30</v>
      </c>
      <c r="BA1565" s="37" t="s">
        <v>178</v>
      </c>
      <c r="BB1565" s="37">
        <v>30</v>
      </c>
      <c r="BC1565" s="37" t="s">
        <v>60</v>
      </c>
      <c r="BD1565" s="37" t="s">
        <v>60</v>
      </c>
      <c r="BE1565" s="37" t="s">
        <v>204</v>
      </c>
      <c r="BF1565" s="37" t="str">
        <f>IFERROR(VLOOKUP(Data_Power_app[[#This Row],[PRO ODER]],'Result'!H:J,3,0),"")</f>
        <v/>
      </c>
      <c r="BG1565" s="11"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1690</v>
      </c>
      <c r="B1566" s="37" t="s">
        <v>16092</v>
      </c>
      <c r="C1566" s="37" t="s">
        <v>16093</v>
      </c>
      <c r="D1566" s="37" t="s">
        <v>84</v>
      </c>
      <c r="E1566" s="37" t="s">
        <v>145</v>
      </c>
      <c r="F1566" s="37" t="s">
        <v>72</v>
      </c>
      <c r="G1566" s="37">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7" t="s">
        <v>115</v>
      </c>
      <c r="AH1566" s="37" t="s">
        <v>161</v>
      </c>
      <c r="AI1566" s="37" t="s">
        <v>16094</v>
      </c>
      <c r="AJ1566" s="37" t="s">
        <v>74</v>
      </c>
      <c r="AK1566" s="37" t="s">
        <v>98</v>
      </c>
      <c r="AL1566" s="37" t="s">
        <v>162</v>
      </c>
      <c r="AM1566" s="37" t="s">
        <v>163</v>
      </c>
      <c r="AN1566" s="37">
        <v>111.64382000000001</v>
      </c>
      <c r="AO1566" s="37" t="s">
        <v>91</v>
      </c>
      <c r="AP1566" s="37" t="s">
        <v>92</v>
      </c>
      <c r="AQ1566" s="37">
        <v>111.64382000000001</v>
      </c>
      <c r="AR1566" s="37" t="s">
        <v>68</v>
      </c>
      <c r="AS1566" s="37"/>
      <c r="AT1566" s="37"/>
      <c r="AU1566" s="37" t="s">
        <v>16095</v>
      </c>
      <c r="AV1566" s="37" t="s">
        <v>16096</v>
      </c>
      <c r="AW1566" s="37">
        <v>207.53469000000001</v>
      </c>
      <c r="AX1566" s="37" t="s">
        <v>68</v>
      </c>
      <c r="AY1566" s="37" t="s">
        <v>68</v>
      </c>
      <c r="AZ1566" s="3" t="s">
        <v>68</v>
      </c>
      <c r="BA1566" s="37" t="s">
        <v>60</v>
      </c>
      <c r="BB1566" s="37">
        <v>3385</v>
      </c>
      <c r="BC1566" s="37" t="s">
        <v>60</v>
      </c>
      <c r="BD1566" s="37" t="s">
        <v>60</v>
      </c>
      <c r="BE1566" s="37" t="s">
        <v>60</v>
      </c>
      <c r="BF1566" s="37" t="str">
        <f>IFERROR(VLOOKUP(Data_Power_app[[#This Row],[PRO ODER]],'Result'!H:J,3,0),"")</f>
        <v/>
      </c>
      <c r="BG1566" s="11"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1691</v>
      </c>
      <c r="B1567" s="37" t="s">
        <v>16097</v>
      </c>
      <c r="C1567" s="37" t="s">
        <v>16098</v>
      </c>
      <c r="D1567" s="37" t="s">
        <v>84</v>
      </c>
      <c r="E1567" s="37" t="s">
        <v>142</v>
      </c>
      <c r="F1567" s="37" t="s">
        <v>72</v>
      </c>
      <c r="G1567" s="37">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7" t="s">
        <v>115</v>
      </c>
      <c r="AH1567" s="37" t="s">
        <v>222</v>
      </c>
      <c r="AI1567" s="37" t="s">
        <v>16099</v>
      </c>
      <c r="AJ1567" s="37" t="s">
        <v>74</v>
      </c>
      <c r="AK1567" s="37" t="s">
        <v>65</v>
      </c>
      <c r="AL1567" s="37" t="s">
        <v>223</v>
      </c>
      <c r="AM1567" s="37" t="s">
        <v>224</v>
      </c>
      <c r="AN1567" s="37">
        <v>94.498630000000006</v>
      </c>
      <c r="AO1567" s="37" t="s">
        <v>68</v>
      </c>
      <c r="AP1567" s="37"/>
      <c r="AQ1567" s="37"/>
      <c r="AR1567" s="37" t="s">
        <v>68</v>
      </c>
      <c r="AS1567" s="37"/>
      <c r="AT1567" s="37"/>
      <c r="AU1567" s="37" t="s">
        <v>16100</v>
      </c>
      <c r="AV1567" s="37" t="s">
        <v>16101</v>
      </c>
      <c r="AW1567" s="37">
        <v>206.63487000000001</v>
      </c>
      <c r="AX1567" s="37" t="s">
        <v>16102</v>
      </c>
      <c r="AY1567" s="37" t="s">
        <v>16103</v>
      </c>
      <c r="AZ1567" s="3">
        <v>4592</v>
      </c>
      <c r="BA1567" s="37" t="s">
        <v>178</v>
      </c>
      <c r="BB1567" s="37">
        <v>4592</v>
      </c>
      <c r="BC1567" s="37" t="s">
        <v>60</v>
      </c>
      <c r="BD1567" s="37" t="s">
        <v>60</v>
      </c>
      <c r="BE1567" s="37" t="s">
        <v>432</v>
      </c>
      <c r="BF1567" s="37" t="str">
        <f>IFERROR(VLOOKUP(Data_Power_app[[#This Row],[PRO ODER]],'Result'!H:J,3,0),"")</f>
        <v/>
      </c>
      <c r="BG1567" s="11"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1692</v>
      </c>
      <c r="B1568" s="37" t="s">
        <v>16104</v>
      </c>
      <c r="C1568" s="37" t="s">
        <v>16105</v>
      </c>
      <c r="D1568" s="37" t="s">
        <v>84</v>
      </c>
      <c r="E1568" s="37" t="s">
        <v>280</v>
      </c>
      <c r="F1568" s="37" t="s">
        <v>72</v>
      </c>
      <c r="G1568" s="37">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7" t="s">
        <v>115</v>
      </c>
      <c r="AH1568" s="37" t="s">
        <v>491</v>
      </c>
      <c r="AI1568" s="37" t="s">
        <v>6150</v>
      </c>
      <c r="AJ1568" s="37" t="s">
        <v>74</v>
      </c>
      <c r="AK1568" s="37" t="s">
        <v>98</v>
      </c>
      <c r="AL1568" s="37" t="s">
        <v>213</v>
      </c>
      <c r="AM1568" s="37" t="s">
        <v>214</v>
      </c>
      <c r="AN1568" s="37">
        <v>28.236840000000001</v>
      </c>
      <c r="AO1568" s="37" t="s">
        <v>68</v>
      </c>
      <c r="AP1568" s="37"/>
      <c r="AQ1568" s="37"/>
      <c r="AR1568" s="37" t="s">
        <v>68</v>
      </c>
      <c r="AS1568" s="37"/>
      <c r="AT1568" s="37"/>
      <c r="AU1568" s="37" t="s">
        <v>6151</v>
      </c>
      <c r="AV1568" s="37" t="s">
        <v>6152</v>
      </c>
      <c r="AW1568" s="37">
        <v>61.75403</v>
      </c>
      <c r="AX1568" s="37" t="s">
        <v>6142</v>
      </c>
      <c r="AY1568" s="37" t="s">
        <v>4287</v>
      </c>
      <c r="AZ1568" s="3">
        <v>1227</v>
      </c>
      <c r="BA1568" s="37" t="s">
        <v>60</v>
      </c>
      <c r="BB1568" s="37">
        <v>1227</v>
      </c>
      <c r="BC1568" s="37" t="s">
        <v>60</v>
      </c>
      <c r="BD1568" s="37" t="s">
        <v>60</v>
      </c>
      <c r="BE1568" s="37" t="s">
        <v>60</v>
      </c>
      <c r="BF1568" s="37" t="str">
        <f>IFERROR(VLOOKUP(Data_Power_app[[#This Row],[PRO ODER]],'Result'!H:J,3,0),"")</f>
        <v/>
      </c>
      <c r="BG1568" s="11"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1808</v>
      </c>
      <c r="B1569" s="37" t="s">
        <v>14722</v>
      </c>
      <c r="C1569" s="37" t="s">
        <v>14723</v>
      </c>
      <c r="D1569" s="37" t="s">
        <v>5672</v>
      </c>
      <c r="E1569" s="37" t="s">
        <v>5673</v>
      </c>
      <c r="F1569" s="37" t="s">
        <v>72</v>
      </c>
      <c r="G1569" s="37">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7" t="s">
        <v>115</v>
      </c>
      <c r="AH1569" s="37" t="s">
        <v>5674</v>
      </c>
      <c r="AI1569" s="37" t="s">
        <v>5720</v>
      </c>
      <c r="AJ1569" s="37" t="s">
        <v>74</v>
      </c>
      <c r="AK1569" s="37" t="s">
        <v>98</v>
      </c>
      <c r="AL1569" s="37" t="s">
        <v>5676</v>
      </c>
      <c r="AM1569" s="37" t="s">
        <v>5677</v>
      </c>
      <c r="AN1569" s="37">
        <v>0.41398000000000001</v>
      </c>
      <c r="AO1569" s="37" t="s">
        <v>68</v>
      </c>
      <c r="AP1569" s="37"/>
      <c r="AQ1569" s="37"/>
      <c r="AR1569" s="37" t="s">
        <v>68</v>
      </c>
      <c r="AS1569" s="37"/>
      <c r="AT1569" s="37"/>
      <c r="AU1569" s="37" t="s">
        <v>5678</v>
      </c>
      <c r="AV1569" s="37" t="s">
        <v>5679</v>
      </c>
      <c r="AW1569" s="37">
        <v>0.51258999999999999</v>
      </c>
      <c r="AX1569" s="37" t="s">
        <v>5721</v>
      </c>
      <c r="AY1569" s="37" t="s">
        <v>5722</v>
      </c>
      <c r="AZ1569" s="3">
        <v>14</v>
      </c>
      <c r="BA1569" s="37" t="s">
        <v>60</v>
      </c>
      <c r="BB1569" s="37">
        <v>14</v>
      </c>
      <c r="BC1569" s="37" t="s">
        <v>60</v>
      </c>
      <c r="BD1569" s="37" t="s">
        <v>60</v>
      </c>
      <c r="BE1569" s="37" t="s">
        <v>60</v>
      </c>
      <c r="BF1569" s="37" t="str">
        <f>IFERROR(VLOOKUP(Data_Power_app[[#This Row],[PRO ODER]],'Result'!H:J,3,0),"")</f>
        <v>LAMINATION 1</v>
      </c>
      <c r="BG1569" s="11"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1809</v>
      </c>
      <c r="B1570" s="37" t="s">
        <v>14724</v>
      </c>
      <c r="C1570" s="37" t="s">
        <v>14725</v>
      </c>
      <c r="D1570" s="37" t="s">
        <v>5672</v>
      </c>
      <c r="E1570" s="37" t="s">
        <v>5673</v>
      </c>
      <c r="F1570" s="37" t="s">
        <v>72</v>
      </c>
      <c r="G1570" s="37">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7" t="s">
        <v>115</v>
      </c>
      <c r="AH1570" s="37" t="s">
        <v>5674</v>
      </c>
      <c r="AI1570" s="37" t="s">
        <v>5720</v>
      </c>
      <c r="AJ1570" s="37" t="s">
        <v>74</v>
      </c>
      <c r="AK1570" s="37" t="s">
        <v>98</v>
      </c>
      <c r="AL1570" s="37" t="s">
        <v>5676</v>
      </c>
      <c r="AM1570" s="37" t="s">
        <v>5677</v>
      </c>
      <c r="AN1570" s="37">
        <v>0.63749999999999996</v>
      </c>
      <c r="AO1570" s="37" t="s">
        <v>68</v>
      </c>
      <c r="AP1570" s="37"/>
      <c r="AQ1570" s="37"/>
      <c r="AR1570" s="37" t="s">
        <v>68</v>
      </c>
      <c r="AS1570" s="37"/>
      <c r="AT1570" s="37"/>
      <c r="AU1570" s="37" t="s">
        <v>5678</v>
      </c>
      <c r="AV1570" s="37" t="s">
        <v>5679</v>
      </c>
      <c r="AW1570" s="37">
        <v>0.78939000000000004</v>
      </c>
      <c r="AX1570" s="37" t="s">
        <v>5721</v>
      </c>
      <c r="AY1570" s="37" t="s">
        <v>5722</v>
      </c>
      <c r="AZ1570" s="3">
        <v>20</v>
      </c>
      <c r="BA1570" s="37" t="s">
        <v>60</v>
      </c>
      <c r="BB1570" s="37">
        <v>20</v>
      </c>
      <c r="BC1570" s="37" t="s">
        <v>60</v>
      </c>
      <c r="BD1570" s="37" t="s">
        <v>60</v>
      </c>
      <c r="BE1570" s="37" t="s">
        <v>60</v>
      </c>
      <c r="BF1570" s="37" t="str">
        <f>IFERROR(VLOOKUP(Data_Power_app[[#This Row],[PRO ODER]],'Result'!H:J,3,0),"")</f>
        <v>LAMINATION 1</v>
      </c>
      <c r="BG1570" s="11"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1810</v>
      </c>
      <c r="B1571" s="37" t="s">
        <v>14726</v>
      </c>
      <c r="C1571" s="37" t="s">
        <v>14727</v>
      </c>
      <c r="D1571" s="37" t="s">
        <v>5672</v>
      </c>
      <c r="E1571" s="37" t="s">
        <v>5673</v>
      </c>
      <c r="F1571" s="37" t="s">
        <v>72</v>
      </c>
      <c r="G1571" s="37">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7" t="s">
        <v>115</v>
      </c>
      <c r="AH1571" s="37" t="s">
        <v>5674</v>
      </c>
      <c r="AI1571" s="37" t="s">
        <v>5720</v>
      </c>
      <c r="AJ1571" s="37" t="s">
        <v>74</v>
      </c>
      <c r="AK1571" s="37" t="s">
        <v>98</v>
      </c>
      <c r="AL1571" s="37" t="s">
        <v>5676</v>
      </c>
      <c r="AM1571" s="37" t="s">
        <v>5677</v>
      </c>
      <c r="AN1571" s="37">
        <v>0.51</v>
      </c>
      <c r="AO1571" s="37" t="s">
        <v>68</v>
      </c>
      <c r="AP1571" s="37"/>
      <c r="AQ1571" s="37"/>
      <c r="AR1571" s="37" t="s">
        <v>68</v>
      </c>
      <c r="AS1571" s="37"/>
      <c r="AT1571" s="37"/>
      <c r="AU1571" s="37" t="s">
        <v>5678</v>
      </c>
      <c r="AV1571" s="37" t="s">
        <v>5679</v>
      </c>
      <c r="AW1571" s="37">
        <v>0.63151000000000002</v>
      </c>
      <c r="AX1571" s="37" t="s">
        <v>5721</v>
      </c>
      <c r="AY1571" s="37" t="s">
        <v>5722</v>
      </c>
      <c r="AZ1571" s="3">
        <v>16</v>
      </c>
      <c r="BA1571" s="37" t="s">
        <v>60</v>
      </c>
      <c r="BB1571" s="37">
        <v>16</v>
      </c>
      <c r="BC1571" s="37" t="s">
        <v>60</v>
      </c>
      <c r="BD1571" s="37" t="s">
        <v>60</v>
      </c>
      <c r="BE1571" s="37" t="s">
        <v>60</v>
      </c>
      <c r="BF1571" s="37" t="str">
        <f>IFERROR(VLOOKUP(Data_Power_app[[#This Row],[PRO ODER]],'Result'!H:J,3,0),"")</f>
        <v>LAMINATION 1</v>
      </c>
      <c r="BG1571" s="11"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1811</v>
      </c>
      <c r="B1572" s="37" t="s">
        <v>14728</v>
      </c>
      <c r="C1572" s="37" t="s">
        <v>14729</v>
      </c>
      <c r="D1572" s="37" t="s">
        <v>5672</v>
      </c>
      <c r="E1572" s="37" t="s">
        <v>5673</v>
      </c>
      <c r="F1572" s="37" t="s">
        <v>72</v>
      </c>
      <c r="G1572" s="37">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7" t="s">
        <v>115</v>
      </c>
      <c r="AH1572" s="37" t="s">
        <v>5674</v>
      </c>
      <c r="AI1572" s="37" t="s">
        <v>5720</v>
      </c>
      <c r="AJ1572" s="37" t="s">
        <v>74</v>
      </c>
      <c r="AK1572" s="37" t="s">
        <v>98</v>
      </c>
      <c r="AL1572" s="37" t="s">
        <v>5676</v>
      </c>
      <c r="AM1572" s="37" t="s">
        <v>5677</v>
      </c>
      <c r="AN1572" s="37">
        <v>0.44196000000000002</v>
      </c>
      <c r="AO1572" s="37" t="s">
        <v>68</v>
      </c>
      <c r="AP1572" s="37"/>
      <c r="AQ1572" s="37"/>
      <c r="AR1572" s="37" t="s">
        <v>68</v>
      </c>
      <c r="AS1572" s="37"/>
      <c r="AT1572" s="37"/>
      <c r="AU1572" s="37" t="s">
        <v>5678</v>
      </c>
      <c r="AV1572" s="37" t="s">
        <v>5679</v>
      </c>
      <c r="AW1572" s="37">
        <v>0.54737000000000002</v>
      </c>
      <c r="AX1572" s="37" t="s">
        <v>5721</v>
      </c>
      <c r="AY1572" s="37" t="s">
        <v>5722</v>
      </c>
      <c r="AZ1572" s="3">
        <v>13</v>
      </c>
      <c r="BA1572" s="37" t="s">
        <v>60</v>
      </c>
      <c r="BB1572" s="37">
        <v>13</v>
      </c>
      <c r="BC1572" s="37" t="s">
        <v>60</v>
      </c>
      <c r="BD1572" s="37" t="s">
        <v>60</v>
      </c>
      <c r="BE1572" s="37" t="s">
        <v>60</v>
      </c>
      <c r="BF1572" s="37" t="str">
        <f>IFERROR(VLOOKUP(Data_Power_app[[#This Row],[PRO ODER]],'Result'!H:J,3,0),"")</f>
        <v>LAMINATION 1</v>
      </c>
      <c r="BG1572" s="11"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1812</v>
      </c>
      <c r="B1573" s="37" t="s">
        <v>14730</v>
      </c>
      <c r="C1573" s="37" t="s">
        <v>14731</v>
      </c>
      <c r="D1573" s="37" t="s">
        <v>5672</v>
      </c>
      <c r="E1573" s="37" t="s">
        <v>5673</v>
      </c>
      <c r="F1573" s="37" t="s">
        <v>72</v>
      </c>
      <c r="G1573" s="37">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7" t="s">
        <v>115</v>
      </c>
      <c r="AH1573" s="37" t="s">
        <v>5674</v>
      </c>
      <c r="AI1573" s="37" t="s">
        <v>5720</v>
      </c>
      <c r="AJ1573" s="37" t="s">
        <v>74</v>
      </c>
      <c r="AK1573" s="37" t="s">
        <v>98</v>
      </c>
      <c r="AL1573" s="37" t="s">
        <v>5676</v>
      </c>
      <c r="AM1573" s="37" t="s">
        <v>5677</v>
      </c>
      <c r="AN1573" s="37">
        <v>0.74792999999999998</v>
      </c>
      <c r="AO1573" s="37" t="s">
        <v>68</v>
      </c>
      <c r="AP1573" s="37"/>
      <c r="AQ1573" s="37"/>
      <c r="AR1573" s="37" t="s">
        <v>68</v>
      </c>
      <c r="AS1573" s="37"/>
      <c r="AT1573" s="37"/>
      <c r="AU1573" s="37" t="s">
        <v>5678</v>
      </c>
      <c r="AV1573" s="37" t="s">
        <v>5679</v>
      </c>
      <c r="AW1573" s="37">
        <v>0.92630999999999997</v>
      </c>
      <c r="AX1573" s="37" t="s">
        <v>5721</v>
      </c>
      <c r="AY1573" s="37" t="s">
        <v>5722</v>
      </c>
      <c r="AZ1573" s="3">
        <v>22</v>
      </c>
      <c r="BA1573" s="37" t="s">
        <v>60</v>
      </c>
      <c r="BB1573" s="37">
        <v>22</v>
      </c>
      <c r="BC1573" s="37" t="s">
        <v>60</v>
      </c>
      <c r="BD1573" s="37" t="s">
        <v>60</v>
      </c>
      <c r="BE1573" s="37" t="s">
        <v>60</v>
      </c>
      <c r="BF1573" s="37" t="str">
        <f>IFERROR(VLOOKUP(Data_Power_app[[#This Row],[PRO ODER]],'Result'!H:J,3,0),"")</f>
        <v>LAMINATION 1</v>
      </c>
      <c r="BG1573" s="11"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1813</v>
      </c>
      <c r="B1574" s="37" t="s">
        <v>14732</v>
      </c>
      <c r="C1574" s="37" t="s">
        <v>14733</v>
      </c>
      <c r="D1574" s="37" t="s">
        <v>5672</v>
      </c>
      <c r="E1574" s="37" t="s">
        <v>5673</v>
      </c>
      <c r="F1574" s="37" t="s">
        <v>72</v>
      </c>
      <c r="G1574" s="37">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7" t="s">
        <v>115</v>
      </c>
      <c r="AH1574" s="37" t="s">
        <v>5674</v>
      </c>
      <c r="AI1574" s="37" t="s">
        <v>5720</v>
      </c>
      <c r="AJ1574" s="37" t="s">
        <v>74</v>
      </c>
      <c r="AK1574" s="37" t="s">
        <v>98</v>
      </c>
      <c r="AL1574" s="37" t="s">
        <v>5676</v>
      </c>
      <c r="AM1574" s="37" t="s">
        <v>5677</v>
      </c>
      <c r="AN1574" s="37">
        <v>1.5298499999999999</v>
      </c>
      <c r="AO1574" s="37" t="s">
        <v>68</v>
      </c>
      <c r="AP1574" s="37"/>
      <c r="AQ1574" s="37"/>
      <c r="AR1574" s="37" t="s">
        <v>68</v>
      </c>
      <c r="AS1574" s="37"/>
      <c r="AT1574" s="37"/>
      <c r="AU1574" s="37" t="s">
        <v>5678</v>
      </c>
      <c r="AV1574" s="37" t="s">
        <v>5679</v>
      </c>
      <c r="AW1574" s="37">
        <v>1.89473</v>
      </c>
      <c r="AX1574" s="37" t="s">
        <v>5721</v>
      </c>
      <c r="AY1574" s="37" t="s">
        <v>5722</v>
      </c>
      <c r="AZ1574" s="3">
        <v>45</v>
      </c>
      <c r="BA1574" s="37" t="s">
        <v>60</v>
      </c>
      <c r="BB1574" s="37">
        <v>45</v>
      </c>
      <c r="BC1574" s="37" t="s">
        <v>60</v>
      </c>
      <c r="BD1574" s="37" t="s">
        <v>60</v>
      </c>
      <c r="BE1574" s="37" t="s">
        <v>60</v>
      </c>
      <c r="BF1574" s="37" t="str">
        <f>IFERROR(VLOOKUP(Data_Power_app[[#This Row],[PRO ODER]],'Result'!H:J,3,0),"")</f>
        <v>LAMINATION 1</v>
      </c>
      <c r="BG1574" s="11"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1814</v>
      </c>
      <c r="B1575" s="37" t="s">
        <v>14734</v>
      </c>
      <c r="C1575" s="37" t="s">
        <v>14735</v>
      </c>
      <c r="D1575" s="37" t="s">
        <v>5672</v>
      </c>
      <c r="E1575" s="37" t="s">
        <v>5673</v>
      </c>
      <c r="F1575" s="37" t="s">
        <v>72</v>
      </c>
      <c r="G1575" s="37">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7" t="s">
        <v>115</v>
      </c>
      <c r="AH1575" s="37" t="s">
        <v>5674</v>
      </c>
      <c r="AI1575" s="37" t="s">
        <v>5720</v>
      </c>
      <c r="AJ1575" s="37" t="s">
        <v>74</v>
      </c>
      <c r="AK1575" s="37" t="s">
        <v>98</v>
      </c>
      <c r="AL1575" s="37" t="s">
        <v>5676</v>
      </c>
      <c r="AM1575" s="37" t="s">
        <v>5677</v>
      </c>
      <c r="AN1575" s="37">
        <v>1.0956399999999999</v>
      </c>
      <c r="AO1575" s="37" t="s">
        <v>68</v>
      </c>
      <c r="AP1575" s="37"/>
      <c r="AQ1575" s="37"/>
      <c r="AR1575" s="37" t="s">
        <v>68</v>
      </c>
      <c r="AS1575" s="37"/>
      <c r="AT1575" s="37"/>
      <c r="AU1575" s="37" t="s">
        <v>5678</v>
      </c>
      <c r="AV1575" s="37" t="s">
        <v>5679</v>
      </c>
      <c r="AW1575" s="37">
        <v>1.3568499999999999</v>
      </c>
      <c r="AX1575" s="37" t="s">
        <v>5721</v>
      </c>
      <c r="AY1575" s="37" t="s">
        <v>5722</v>
      </c>
      <c r="AZ1575" s="3">
        <v>29</v>
      </c>
      <c r="BA1575" s="37" t="s">
        <v>60</v>
      </c>
      <c r="BB1575" s="37">
        <v>29</v>
      </c>
      <c r="BC1575" s="37" t="s">
        <v>60</v>
      </c>
      <c r="BD1575" s="37" t="s">
        <v>60</v>
      </c>
      <c r="BE1575" s="37" t="s">
        <v>60</v>
      </c>
      <c r="BF1575" s="37" t="str">
        <f>IFERROR(VLOOKUP(Data_Power_app[[#This Row],[PRO ODER]],'Result'!H:J,3,0),"")</f>
        <v>LAMINATION 1</v>
      </c>
      <c r="BG1575" s="11"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1815</v>
      </c>
      <c r="B1576" s="37" t="s">
        <v>14736</v>
      </c>
      <c r="C1576" s="37" t="s">
        <v>14737</v>
      </c>
      <c r="D1576" s="37" t="s">
        <v>5672</v>
      </c>
      <c r="E1576" s="37" t="s">
        <v>5673</v>
      </c>
      <c r="F1576" s="37" t="s">
        <v>72</v>
      </c>
      <c r="G1576" s="37">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7" t="s">
        <v>115</v>
      </c>
      <c r="AH1576" s="37" t="s">
        <v>5674</v>
      </c>
      <c r="AI1576" s="37" t="s">
        <v>5720</v>
      </c>
      <c r="AJ1576" s="37" t="s">
        <v>74</v>
      </c>
      <c r="AK1576" s="37" t="s">
        <v>98</v>
      </c>
      <c r="AL1576" s="37" t="s">
        <v>5676</v>
      </c>
      <c r="AM1576" s="37" t="s">
        <v>5677</v>
      </c>
      <c r="AN1576" s="37">
        <v>0.89759999999999995</v>
      </c>
      <c r="AO1576" s="37" t="s">
        <v>68</v>
      </c>
      <c r="AP1576" s="37"/>
      <c r="AQ1576" s="37"/>
      <c r="AR1576" s="37" t="s">
        <v>68</v>
      </c>
      <c r="AS1576" s="37"/>
      <c r="AT1576" s="37"/>
      <c r="AU1576" s="37" t="s">
        <v>5678</v>
      </c>
      <c r="AV1576" s="37" t="s">
        <v>5679</v>
      </c>
      <c r="AW1576" s="37">
        <v>1.1115699999999999</v>
      </c>
      <c r="AX1576" s="37" t="s">
        <v>5721</v>
      </c>
      <c r="AY1576" s="37" t="s">
        <v>5722</v>
      </c>
      <c r="AZ1576" s="3">
        <v>22</v>
      </c>
      <c r="BA1576" s="37" t="s">
        <v>60</v>
      </c>
      <c r="BB1576" s="37">
        <v>22</v>
      </c>
      <c r="BC1576" s="37" t="s">
        <v>60</v>
      </c>
      <c r="BD1576" s="37" t="s">
        <v>60</v>
      </c>
      <c r="BE1576" s="37" t="s">
        <v>60</v>
      </c>
      <c r="BF1576" s="37" t="str">
        <f>IFERROR(VLOOKUP(Data_Power_app[[#This Row],[PRO ODER]],'Result'!H:J,3,0),"")</f>
        <v>LAMINATION 1</v>
      </c>
      <c r="BG1576" s="11"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1816</v>
      </c>
      <c r="B1577" s="37" t="s">
        <v>14738</v>
      </c>
      <c r="C1577" s="37" t="s">
        <v>14739</v>
      </c>
      <c r="D1577" s="37" t="s">
        <v>5672</v>
      </c>
      <c r="E1577" s="37" t="s">
        <v>5673</v>
      </c>
      <c r="F1577" s="37" t="s">
        <v>72</v>
      </c>
      <c r="G1577" s="37">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7" t="s">
        <v>115</v>
      </c>
      <c r="AH1577" s="37" t="s">
        <v>5674</v>
      </c>
      <c r="AI1577" s="37" t="s">
        <v>5720</v>
      </c>
      <c r="AJ1577" s="37" t="s">
        <v>74</v>
      </c>
      <c r="AK1577" s="37" t="s">
        <v>98</v>
      </c>
      <c r="AL1577" s="37" t="s">
        <v>5676</v>
      </c>
      <c r="AM1577" s="37" t="s">
        <v>5677</v>
      </c>
      <c r="AN1577" s="37">
        <v>0.7752</v>
      </c>
      <c r="AO1577" s="37" t="s">
        <v>68</v>
      </c>
      <c r="AP1577" s="37"/>
      <c r="AQ1577" s="37"/>
      <c r="AR1577" s="37" t="s">
        <v>68</v>
      </c>
      <c r="AS1577" s="37"/>
      <c r="AT1577" s="37"/>
      <c r="AU1577" s="37" t="s">
        <v>5678</v>
      </c>
      <c r="AV1577" s="37" t="s">
        <v>5679</v>
      </c>
      <c r="AW1577" s="37">
        <v>0.95999000000000001</v>
      </c>
      <c r="AX1577" s="37" t="s">
        <v>5721</v>
      </c>
      <c r="AY1577" s="37" t="s">
        <v>5722</v>
      </c>
      <c r="AZ1577" s="3">
        <v>19</v>
      </c>
      <c r="BA1577" s="37" t="s">
        <v>60</v>
      </c>
      <c r="BB1577" s="37">
        <v>19</v>
      </c>
      <c r="BC1577" s="37" t="s">
        <v>60</v>
      </c>
      <c r="BD1577" s="37" t="s">
        <v>60</v>
      </c>
      <c r="BE1577" s="37" t="s">
        <v>60</v>
      </c>
      <c r="BF1577" s="37" t="str">
        <f>IFERROR(VLOOKUP(Data_Power_app[[#This Row],[PRO ODER]],'Result'!H:J,3,0),"")</f>
        <v>LAMINATION 1</v>
      </c>
      <c r="BG1577" s="11"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1817</v>
      </c>
      <c r="B1578" s="37" t="s">
        <v>14740</v>
      </c>
      <c r="C1578" s="37" t="s">
        <v>14741</v>
      </c>
      <c r="D1578" s="37" t="s">
        <v>5672</v>
      </c>
      <c r="E1578" s="37" t="s">
        <v>5673</v>
      </c>
      <c r="F1578" s="37" t="s">
        <v>72</v>
      </c>
      <c r="G1578" s="37">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7" t="s">
        <v>115</v>
      </c>
      <c r="AH1578" s="37" t="s">
        <v>5674</v>
      </c>
      <c r="AI1578" s="37" t="s">
        <v>5720</v>
      </c>
      <c r="AJ1578" s="37" t="s">
        <v>74</v>
      </c>
      <c r="AK1578" s="37" t="s">
        <v>98</v>
      </c>
      <c r="AL1578" s="37" t="s">
        <v>5676</v>
      </c>
      <c r="AM1578" s="37" t="s">
        <v>5677</v>
      </c>
      <c r="AN1578" s="37">
        <v>0.61199999999999999</v>
      </c>
      <c r="AO1578" s="37" t="s">
        <v>68</v>
      </c>
      <c r="AP1578" s="37"/>
      <c r="AQ1578" s="37"/>
      <c r="AR1578" s="37" t="s">
        <v>68</v>
      </c>
      <c r="AS1578" s="37"/>
      <c r="AT1578" s="37"/>
      <c r="AU1578" s="37" t="s">
        <v>5678</v>
      </c>
      <c r="AV1578" s="37" t="s">
        <v>5679</v>
      </c>
      <c r="AW1578" s="37">
        <v>0.75788999999999995</v>
      </c>
      <c r="AX1578" s="37" t="s">
        <v>5721</v>
      </c>
      <c r="AY1578" s="37" t="s">
        <v>5722</v>
      </c>
      <c r="AZ1578" s="3">
        <v>15</v>
      </c>
      <c r="BA1578" s="37" t="s">
        <v>60</v>
      </c>
      <c r="BB1578" s="37">
        <v>15</v>
      </c>
      <c r="BC1578" s="37" t="s">
        <v>60</v>
      </c>
      <c r="BD1578" s="37" t="s">
        <v>60</v>
      </c>
      <c r="BE1578" s="37" t="s">
        <v>60</v>
      </c>
      <c r="BF1578" s="37" t="str">
        <f>IFERROR(VLOOKUP(Data_Power_app[[#This Row],[PRO ODER]],'Result'!H:J,3,0),"")</f>
        <v>LAMINATION 1</v>
      </c>
      <c r="BG1578" s="11"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1818</v>
      </c>
      <c r="B1579" s="37" t="s">
        <v>14742</v>
      </c>
      <c r="C1579" s="37" t="s">
        <v>14743</v>
      </c>
      <c r="D1579" s="37" t="s">
        <v>5672</v>
      </c>
      <c r="E1579" s="37" t="s">
        <v>5673</v>
      </c>
      <c r="F1579" s="37" t="s">
        <v>72</v>
      </c>
      <c r="G1579" s="37">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7" t="s">
        <v>115</v>
      </c>
      <c r="AH1579" s="37" t="s">
        <v>5674</v>
      </c>
      <c r="AI1579" s="37" t="s">
        <v>5720</v>
      </c>
      <c r="AJ1579" s="37" t="s">
        <v>74</v>
      </c>
      <c r="AK1579" s="37" t="s">
        <v>98</v>
      </c>
      <c r="AL1579" s="37" t="s">
        <v>5676</v>
      </c>
      <c r="AM1579" s="37" t="s">
        <v>5677</v>
      </c>
      <c r="AN1579" s="37">
        <v>0.53039999999999998</v>
      </c>
      <c r="AO1579" s="37" t="s">
        <v>68</v>
      </c>
      <c r="AP1579" s="37"/>
      <c r="AQ1579" s="37"/>
      <c r="AR1579" s="37" t="s">
        <v>68</v>
      </c>
      <c r="AS1579" s="37"/>
      <c r="AT1579" s="37"/>
      <c r="AU1579" s="37" t="s">
        <v>5678</v>
      </c>
      <c r="AV1579" s="37" t="s">
        <v>5679</v>
      </c>
      <c r="AW1579" s="37">
        <v>0.65683999999999998</v>
      </c>
      <c r="AX1579" s="37" t="s">
        <v>5721</v>
      </c>
      <c r="AY1579" s="37" t="s">
        <v>5722</v>
      </c>
      <c r="AZ1579" s="3">
        <v>13</v>
      </c>
      <c r="BA1579" s="37" t="s">
        <v>60</v>
      </c>
      <c r="BB1579" s="37">
        <v>13</v>
      </c>
      <c r="BC1579" s="37" t="s">
        <v>60</v>
      </c>
      <c r="BD1579" s="37" t="s">
        <v>60</v>
      </c>
      <c r="BE1579" s="37" t="s">
        <v>60</v>
      </c>
      <c r="BF1579" s="37" t="str">
        <f>IFERROR(VLOOKUP(Data_Power_app[[#This Row],[PRO ODER]],'Result'!H:J,3,0),"")</f>
        <v>LAMINATION 1</v>
      </c>
      <c r="BG1579" s="11"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1819</v>
      </c>
      <c r="B1580" s="37" t="s">
        <v>14744</v>
      </c>
      <c r="C1580" s="37" t="s">
        <v>14745</v>
      </c>
      <c r="D1580" s="37" t="s">
        <v>5672</v>
      </c>
      <c r="E1580" s="37" t="s">
        <v>5673</v>
      </c>
      <c r="F1580" s="37" t="s">
        <v>72</v>
      </c>
      <c r="G1580" s="37">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7" t="s">
        <v>115</v>
      </c>
      <c r="AH1580" s="37" t="s">
        <v>5674</v>
      </c>
      <c r="AI1580" s="37" t="s">
        <v>5720</v>
      </c>
      <c r="AJ1580" s="37" t="s">
        <v>74</v>
      </c>
      <c r="AK1580" s="37" t="s">
        <v>98</v>
      </c>
      <c r="AL1580" s="37" t="s">
        <v>5676</v>
      </c>
      <c r="AM1580" s="37" t="s">
        <v>5677</v>
      </c>
      <c r="AN1580" s="37">
        <v>0.47741</v>
      </c>
      <c r="AO1580" s="37" t="s">
        <v>68</v>
      </c>
      <c r="AP1580" s="37"/>
      <c r="AQ1580" s="37"/>
      <c r="AR1580" s="37" t="s">
        <v>68</v>
      </c>
      <c r="AS1580" s="37"/>
      <c r="AT1580" s="37"/>
      <c r="AU1580" s="37" t="s">
        <v>5678</v>
      </c>
      <c r="AV1580" s="37" t="s">
        <v>5679</v>
      </c>
      <c r="AW1580" s="37">
        <v>0.59123999999999999</v>
      </c>
      <c r="AX1580" s="37" t="s">
        <v>5721</v>
      </c>
      <c r="AY1580" s="37" t="s">
        <v>5722</v>
      </c>
      <c r="AZ1580" s="3">
        <v>11</v>
      </c>
      <c r="BA1580" s="37" t="s">
        <v>60</v>
      </c>
      <c r="BB1580" s="37">
        <v>11</v>
      </c>
      <c r="BC1580" s="37" t="s">
        <v>60</v>
      </c>
      <c r="BD1580" s="37" t="s">
        <v>60</v>
      </c>
      <c r="BE1580" s="37" t="s">
        <v>60</v>
      </c>
      <c r="BF1580" s="37" t="str">
        <f>IFERROR(VLOOKUP(Data_Power_app[[#This Row],[PRO ODER]],'Result'!H:J,3,0),"")</f>
        <v>LAMINATION 1</v>
      </c>
      <c r="BG1580" s="11"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1820</v>
      </c>
      <c r="B1581" s="37" t="s">
        <v>14746</v>
      </c>
      <c r="C1581" s="37" t="s">
        <v>14747</v>
      </c>
      <c r="D1581" s="37" t="s">
        <v>5672</v>
      </c>
      <c r="E1581" s="37" t="s">
        <v>5673</v>
      </c>
      <c r="F1581" s="37" t="s">
        <v>72</v>
      </c>
      <c r="G1581" s="37">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7" t="s">
        <v>115</v>
      </c>
      <c r="AH1581" s="37" t="s">
        <v>5674</v>
      </c>
      <c r="AI1581" s="37" t="s">
        <v>5720</v>
      </c>
      <c r="AJ1581" s="37" t="s">
        <v>74</v>
      </c>
      <c r="AK1581" s="37" t="s">
        <v>98</v>
      </c>
      <c r="AL1581" s="37" t="s">
        <v>5676</v>
      </c>
      <c r="AM1581" s="37" t="s">
        <v>5677</v>
      </c>
      <c r="AN1581" s="37">
        <v>0.21701000000000001</v>
      </c>
      <c r="AO1581" s="37" t="s">
        <v>68</v>
      </c>
      <c r="AP1581" s="37"/>
      <c r="AQ1581" s="37"/>
      <c r="AR1581" s="37" t="s">
        <v>68</v>
      </c>
      <c r="AS1581" s="37"/>
      <c r="AT1581" s="37"/>
      <c r="AU1581" s="37" t="s">
        <v>5678</v>
      </c>
      <c r="AV1581" s="37" t="s">
        <v>5679</v>
      </c>
      <c r="AW1581" s="37">
        <v>0.26874999999999999</v>
      </c>
      <c r="AX1581" s="37" t="s">
        <v>5721</v>
      </c>
      <c r="AY1581" s="37" t="s">
        <v>5722</v>
      </c>
      <c r="AZ1581" s="3">
        <v>5</v>
      </c>
      <c r="BA1581" s="37" t="s">
        <v>60</v>
      </c>
      <c r="BB1581" s="37">
        <v>5</v>
      </c>
      <c r="BC1581" s="37" t="s">
        <v>60</v>
      </c>
      <c r="BD1581" s="37" t="s">
        <v>60</v>
      </c>
      <c r="BE1581" s="37" t="s">
        <v>60</v>
      </c>
      <c r="BF1581" s="37" t="str">
        <f>IFERROR(VLOOKUP(Data_Power_app[[#This Row],[PRO ODER]],'Result'!H:J,3,0),"")</f>
        <v>LAMINATION 1</v>
      </c>
      <c r="BG1581" s="11"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1821</v>
      </c>
      <c r="B1582" s="37" t="s">
        <v>16106</v>
      </c>
      <c r="C1582" s="37" t="s">
        <v>16107</v>
      </c>
      <c r="D1582" s="37" t="s">
        <v>84</v>
      </c>
      <c r="E1582" s="37" t="s">
        <v>142</v>
      </c>
      <c r="F1582" s="37" t="s">
        <v>72</v>
      </c>
      <c r="G1582" s="37">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7" t="s">
        <v>115</v>
      </c>
      <c r="AH1582" s="37" t="s">
        <v>222</v>
      </c>
      <c r="AI1582" s="37" t="s">
        <v>16099</v>
      </c>
      <c r="AJ1582" s="37" t="s">
        <v>74</v>
      </c>
      <c r="AK1582" s="37" t="s">
        <v>65</v>
      </c>
      <c r="AL1582" s="37" t="s">
        <v>223</v>
      </c>
      <c r="AM1582" s="37" t="s">
        <v>224</v>
      </c>
      <c r="AN1582" s="37">
        <v>1.21</v>
      </c>
      <c r="AO1582" s="37" t="s">
        <v>68</v>
      </c>
      <c r="AP1582" s="37"/>
      <c r="AQ1582" s="37"/>
      <c r="AR1582" s="37" t="s">
        <v>68</v>
      </c>
      <c r="AS1582" s="37"/>
      <c r="AT1582" s="37"/>
      <c r="AU1582" s="37" t="s">
        <v>16100</v>
      </c>
      <c r="AV1582" s="37" t="s">
        <v>16101</v>
      </c>
      <c r="AW1582" s="37">
        <v>2.6459299999999999</v>
      </c>
      <c r="AX1582" s="37" t="s">
        <v>16102</v>
      </c>
      <c r="AY1582" s="37" t="s">
        <v>16103</v>
      </c>
      <c r="AZ1582" s="3">
        <v>58</v>
      </c>
      <c r="BA1582" s="37" t="s">
        <v>178</v>
      </c>
      <c r="BB1582" s="37">
        <v>58</v>
      </c>
      <c r="BC1582" s="37" t="s">
        <v>60</v>
      </c>
      <c r="BD1582" s="37" t="s">
        <v>60</v>
      </c>
      <c r="BE1582" s="37" t="s">
        <v>432</v>
      </c>
      <c r="BF1582" s="37" t="str">
        <f>IFERROR(VLOOKUP(Data_Power_app[[#This Row],[PRO ODER]],'Result'!H:J,3,0),"")</f>
        <v/>
      </c>
      <c r="BG1582" s="11"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1822</v>
      </c>
      <c r="B1583" s="37" t="s">
        <v>16108</v>
      </c>
      <c r="C1583" s="37" t="s">
        <v>16109</v>
      </c>
      <c r="D1583" s="37" t="s">
        <v>84</v>
      </c>
      <c r="E1583" s="37" t="s">
        <v>169</v>
      </c>
      <c r="F1583" s="37" t="s">
        <v>72</v>
      </c>
      <c r="G1583" s="37">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7" t="s">
        <v>115</v>
      </c>
      <c r="AH1583" s="37" t="s">
        <v>205</v>
      </c>
      <c r="AI1583" s="37" t="s">
        <v>3685</v>
      </c>
      <c r="AJ1583" s="37" t="s">
        <v>74</v>
      </c>
      <c r="AK1583" s="37" t="s">
        <v>98</v>
      </c>
      <c r="AL1583" s="37" t="s">
        <v>198</v>
      </c>
      <c r="AM1583" s="37" t="s">
        <v>199</v>
      </c>
      <c r="AN1583" s="37">
        <v>106.91200000000001</v>
      </c>
      <c r="AO1583" s="37" t="s">
        <v>68</v>
      </c>
      <c r="AP1583" s="37"/>
      <c r="AQ1583" s="37"/>
      <c r="AR1583" s="37" t="s">
        <v>68</v>
      </c>
      <c r="AS1583" s="37"/>
      <c r="AT1583" s="37"/>
      <c r="AU1583" s="37" t="s">
        <v>317</v>
      </c>
      <c r="AV1583" s="37" t="s">
        <v>318</v>
      </c>
      <c r="AW1583" s="37">
        <v>233.82189</v>
      </c>
      <c r="AX1583" s="37" t="s">
        <v>3686</v>
      </c>
      <c r="AY1583" s="37" t="s">
        <v>3687</v>
      </c>
      <c r="AZ1583" s="3">
        <v>4206</v>
      </c>
      <c r="BA1583" s="37" t="s">
        <v>178</v>
      </c>
      <c r="BB1583" s="37">
        <v>4206</v>
      </c>
      <c r="BC1583" s="37" t="s">
        <v>60</v>
      </c>
      <c r="BD1583" s="37" t="s">
        <v>60</v>
      </c>
      <c r="BE1583" s="37" t="s">
        <v>1059</v>
      </c>
      <c r="BF1583" s="37" t="str">
        <f>IFERROR(VLOOKUP(Data_Power_app[[#This Row],[PRO ODER]],'Result'!H:J,3,0),"")</f>
        <v/>
      </c>
      <c r="BG1583" s="11"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1823</v>
      </c>
      <c r="B1584" s="37" t="s">
        <v>16110</v>
      </c>
      <c r="C1584" s="37" t="s">
        <v>16111</v>
      </c>
      <c r="D1584" s="37" t="s">
        <v>84</v>
      </c>
      <c r="E1584" s="37" t="s">
        <v>169</v>
      </c>
      <c r="F1584" s="37" t="s">
        <v>72</v>
      </c>
      <c r="G1584" s="37">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7" t="s">
        <v>115</v>
      </c>
      <c r="AH1584" s="37" t="s">
        <v>205</v>
      </c>
      <c r="AI1584" s="37" t="s">
        <v>16112</v>
      </c>
      <c r="AJ1584" s="37" t="s">
        <v>74</v>
      </c>
      <c r="AK1584" s="37" t="s">
        <v>65</v>
      </c>
      <c r="AL1584" s="37" t="s">
        <v>198</v>
      </c>
      <c r="AM1584" s="37" t="s">
        <v>199</v>
      </c>
      <c r="AN1584" s="37">
        <v>47.812429999999999</v>
      </c>
      <c r="AO1584" s="37" t="s">
        <v>68</v>
      </c>
      <c r="AP1584" s="37"/>
      <c r="AQ1584" s="37"/>
      <c r="AR1584" s="37" t="s">
        <v>68</v>
      </c>
      <c r="AS1584" s="37"/>
      <c r="AT1584" s="37"/>
      <c r="AU1584" s="37" t="s">
        <v>16113</v>
      </c>
      <c r="AV1584" s="37" t="s">
        <v>16114</v>
      </c>
      <c r="AW1584" s="37">
        <v>104.5429</v>
      </c>
      <c r="AX1584" s="37" t="s">
        <v>16115</v>
      </c>
      <c r="AY1584" s="37" t="s">
        <v>16116</v>
      </c>
      <c r="AZ1584" s="3">
        <v>2439</v>
      </c>
      <c r="BA1584" s="37" t="s">
        <v>178</v>
      </c>
      <c r="BB1584" s="37">
        <v>2439</v>
      </c>
      <c r="BC1584" s="37" t="s">
        <v>60</v>
      </c>
      <c r="BD1584" s="37" t="s">
        <v>60</v>
      </c>
      <c r="BE1584" s="37" t="s">
        <v>206</v>
      </c>
      <c r="BF1584" s="37" t="str">
        <f>IFERROR(VLOOKUP(Data_Power_app[[#This Row],[PRO ODER]],'Result'!H:J,3,0),"")</f>
        <v/>
      </c>
      <c r="BG1584" s="11"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1824</v>
      </c>
      <c r="B1585" s="37" t="s">
        <v>16117</v>
      </c>
      <c r="C1585" s="37" t="s">
        <v>16118</v>
      </c>
      <c r="D1585" s="37" t="s">
        <v>84</v>
      </c>
      <c r="E1585" s="37" t="s">
        <v>145</v>
      </c>
      <c r="F1585" s="37" t="s">
        <v>72</v>
      </c>
      <c r="G1585" s="37">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7" t="s">
        <v>115</v>
      </c>
      <c r="AH1585" s="37" t="s">
        <v>476</v>
      </c>
      <c r="AI1585" s="37" t="s">
        <v>2607</v>
      </c>
      <c r="AJ1585" s="37" t="s">
        <v>74</v>
      </c>
      <c r="AK1585" s="37" t="s">
        <v>98</v>
      </c>
      <c r="AL1585" s="37" t="s">
        <v>477</v>
      </c>
      <c r="AM1585" s="37" t="s">
        <v>478</v>
      </c>
      <c r="AN1585" s="37">
        <v>111.07603</v>
      </c>
      <c r="AO1585" s="37" t="s">
        <v>68</v>
      </c>
      <c r="AP1585" s="37"/>
      <c r="AQ1585" s="37"/>
      <c r="AR1585" s="37" t="s">
        <v>68</v>
      </c>
      <c r="AS1585" s="37"/>
      <c r="AT1585" s="37"/>
      <c r="AU1585" s="37" t="s">
        <v>159</v>
      </c>
      <c r="AV1585" s="37" t="s">
        <v>160</v>
      </c>
      <c r="AW1585" s="37">
        <v>242.91262</v>
      </c>
      <c r="AX1585" s="37" t="s">
        <v>2608</v>
      </c>
      <c r="AY1585" s="37" t="s">
        <v>2609</v>
      </c>
      <c r="AZ1585" s="3">
        <v>4731</v>
      </c>
      <c r="BA1585" s="37" t="s">
        <v>60</v>
      </c>
      <c r="BB1585" s="37">
        <v>4731</v>
      </c>
      <c r="BC1585" s="37" t="s">
        <v>60</v>
      </c>
      <c r="BD1585" s="37" t="s">
        <v>60</v>
      </c>
      <c r="BE1585" s="37" t="s">
        <v>60</v>
      </c>
      <c r="BF1585" s="37" t="str">
        <f>IFERROR(VLOOKUP(Data_Power_app[[#This Row],[PRO ODER]],'Result'!H:J,3,0),"")</f>
        <v/>
      </c>
      <c r="BG1585" s="11"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1825</v>
      </c>
      <c r="B1586" s="37" t="s">
        <v>16119</v>
      </c>
      <c r="C1586" s="37" t="s">
        <v>16120</v>
      </c>
      <c r="D1586" s="37" t="s">
        <v>84</v>
      </c>
      <c r="E1586" s="37" t="s">
        <v>169</v>
      </c>
      <c r="F1586" s="37" t="s">
        <v>72</v>
      </c>
      <c r="G1586" s="37">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7" t="s">
        <v>115</v>
      </c>
      <c r="AH1586" s="37" t="s">
        <v>205</v>
      </c>
      <c r="AI1586" s="37" t="s">
        <v>16112</v>
      </c>
      <c r="AJ1586" s="37" t="s">
        <v>74</v>
      </c>
      <c r="AK1586" s="37" t="s">
        <v>65</v>
      </c>
      <c r="AL1586" s="37" t="s">
        <v>198</v>
      </c>
      <c r="AM1586" s="37" t="s">
        <v>199</v>
      </c>
      <c r="AN1586" s="37">
        <v>10.84202</v>
      </c>
      <c r="AO1586" s="37" t="s">
        <v>68</v>
      </c>
      <c r="AP1586" s="37"/>
      <c r="AQ1586" s="37"/>
      <c r="AR1586" s="37" t="s">
        <v>68</v>
      </c>
      <c r="AS1586" s="37"/>
      <c r="AT1586" s="37"/>
      <c r="AU1586" s="37" t="s">
        <v>16113</v>
      </c>
      <c r="AV1586" s="37" t="s">
        <v>16114</v>
      </c>
      <c r="AW1586" s="37">
        <v>23.707789999999999</v>
      </c>
      <c r="AX1586" s="37" t="s">
        <v>16115</v>
      </c>
      <c r="AY1586" s="37" t="s">
        <v>16116</v>
      </c>
      <c r="AZ1586" s="3">
        <v>516</v>
      </c>
      <c r="BA1586" s="37" t="s">
        <v>178</v>
      </c>
      <c r="BB1586" s="37">
        <v>516</v>
      </c>
      <c r="BC1586" s="37" t="s">
        <v>60</v>
      </c>
      <c r="BD1586" s="37" t="s">
        <v>60</v>
      </c>
      <c r="BE1586" s="37" t="s">
        <v>206</v>
      </c>
      <c r="BF1586" s="37" t="str">
        <f>IFERROR(VLOOKUP(Data_Power_app[[#This Row],[PRO ODER]],'Result'!H:J,3,0),"")</f>
        <v/>
      </c>
      <c r="BG1586" s="11"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1829</v>
      </c>
      <c r="B1587" s="37" t="s">
        <v>14128</v>
      </c>
      <c r="C1587" s="37" t="s">
        <v>14129</v>
      </c>
      <c r="D1587" s="37" t="s">
        <v>113</v>
      </c>
      <c r="E1587" s="37" t="s">
        <v>114</v>
      </c>
      <c r="F1587" s="37" t="s">
        <v>72</v>
      </c>
      <c r="G1587" s="37">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7" t="s">
        <v>115</v>
      </c>
      <c r="AH1587" s="37" t="s">
        <v>5087</v>
      </c>
      <c r="AI1587" s="37" t="s">
        <v>11249</v>
      </c>
      <c r="AJ1587" s="37" t="s">
        <v>74</v>
      </c>
      <c r="AK1587" s="37" t="s">
        <v>98</v>
      </c>
      <c r="AL1587" s="37" t="s">
        <v>2566</v>
      </c>
      <c r="AM1587" s="37" t="s">
        <v>2567</v>
      </c>
      <c r="AN1587" s="37">
        <v>0.28305000000000002</v>
      </c>
      <c r="AO1587" s="37" t="s">
        <v>68</v>
      </c>
      <c r="AP1587" s="37"/>
      <c r="AQ1587" s="37"/>
      <c r="AR1587" s="37" t="s">
        <v>68</v>
      </c>
      <c r="AS1587" s="37"/>
      <c r="AT1587" s="37"/>
      <c r="AU1587" s="37" t="s">
        <v>11250</v>
      </c>
      <c r="AV1587" s="37" t="s">
        <v>11251</v>
      </c>
      <c r="AW1587" s="37">
        <v>0.61907999999999996</v>
      </c>
      <c r="AX1587" s="37" t="s">
        <v>11252</v>
      </c>
      <c r="AY1587" s="37" t="s">
        <v>11253</v>
      </c>
      <c r="AZ1587" s="3">
        <v>12</v>
      </c>
      <c r="BA1587" s="37" t="s">
        <v>60</v>
      </c>
      <c r="BB1587" s="37">
        <v>12</v>
      </c>
      <c r="BC1587" s="37" t="s">
        <v>60</v>
      </c>
      <c r="BD1587" s="37" t="s">
        <v>60</v>
      </c>
      <c r="BE1587" s="37" t="s">
        <v>60</v>
      </c>
      <c r="BF1587" s="37" t="str">
        <f>IFERROR(VLOOKUP(Data_Power_app[[#This Row],[PRO ODER]],'Result'!H:J,3,0),"")</f>
        <v>LAMINATION 3</v>
      </c>
      <c r="BG1587" s="11"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1830</v>
      </c>
      <c r="B1588" s="37" t="s">
        <v>12127</v>
      </c>
      <c r="C1588" s="37" t="s">
        <v>12128</v>
      </c>
      <c r="D1588" s="37" t="s">
        <v>187</v>
      </c>
      <c r="E1588" s="37" t="s">
        <v>325</v>
      </c>
      <c r="F1588" s="37" t="s">
        <v>59</v>
      </c>
      <c r="G1588" s="37">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7" t="s">
        <v>207</v>
      </c>
      <c r="AH1588" s="37" t="s">
        <v>474</v>
      </c>
      <c r="AI1588" s="37" t="s">
        <v>12129</v>
      </c>
      <c r="AJ1588" s="37" t="s">
        <v>327</v>
      </c>
      <c r="AK1588" s="37" t="s">
        <v>65</v>
      </c>
      <c r="AL1588" s="37" t="s">
        <v>328</v>
      </c>
      <c r="AM1588" s="37" t="s">
        <v>329</v>
      </c>
      <c r="AN1588" s="37">
        <v>78.33784</v>
      </c>
      <c r="AO1588" s="37" t="s">
        <v>68</v>
      </c>
      <c r="AP1588" s="37"/>
      <c r="AQ1588" s="37"/>
      <c r="AR1588" s="37" t="s">
        <v>68</v>
      </c>
      <c r="AS1588" s="37"/>
      <c r="AT1588" s="37"/>
      <c r="AU1588" s="37" t="s">
        <v>12130</v>
      </c>
      <c r="AV1588" s="37" t="s">
        <v>12131</v>
      </c>
      <c r="AW1588" s="37">
        <v>145.63206</v>
      </c>
      <c r="AX1588" s="37" t="s">
        <v>12132</v>
      </c>
      <c r="AY1588" s="37" t="s">
        <v>12133</v>
      </c>
      <c r="AZ1588" s="3">
        <v>2004</v>
      </c>
      <c r="BA1588" s="37" t="s">
        <v>60</v>
      </c>
      <c r="BB1588" s="37">
        <v>2004</v>
      </c>
      <c r="BC1588" s="37" t="s">
        <v>60</v>
      </c>
      <c r="BD1588" s="37" t="s">
        <v>60</v>
      </c>
      <c r="BE1588" s="37" t="s">
        <v>60</v>
      </c>
      <c r="BF1588" s="37" t="str">
        <f>IFERROR(VLOOKUP(Data_Power_app[[#This Row],[PRO ODER]],'Result'!H:J,3,0),"")</f>
        <v/>
      </c>
      <c r="BG1588" s="11" t="str">
        <f>IFERROR(VLOOKUP(Data_Power_app[[#This Row],[PRO ODER]]&amp;"LAM",'Real Time'!A:E,4,0),"")</f>
        <v>ML-05</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1832</v>
      </c>
      <c r="B1589" s="37" t="s">
        <v>11471</v>
      </c>
      <c r="C1589" s="37" t="s">
        <v>9290</v>
      </c>
      <c r="D1589" s="37" t="s">
        <v>187</v>
      </c>
      <c r="E1589" s="37" t="s">
        <v>238</v>
      </c>
      <c r="F1589" s="37" t="s">
        <v>59</v>
      </c>
      <c r="G1589" s="37">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7" t="s">
        <v>207</v>
      </c>
      <c r="AH1589" s="37" t="s">
        <v>326</v>
      </c>
      <c r="AI1589" s="37" t="s">
        <v>11472</v>
      </c>
      <c r="AJ1589" s="37" t="s">
        <v>327</v>
      </c>
      <c r="AK1589" s="37" t="s">
        <v>98</v>
      </c>
      <c r="AL1589" s="37" t="s">
        <v>328</v>
      </c>
      <c r="AM1589" s="37" t="s">
        <v>329</v>
      </c>
      <c r="AN1589" s="37">
        <v>33.365139999999997</v>
      </c>
      <c r="AO1589" s="37" t="s">
        <v>68</v>
      </c>
      <c r="AP1589" s="37"/>
      <c r="AQ1589" s="37"/>
      <c r="AR1589" s="37" t="s">
        <v>68</v>
      </c>
      <c r="AS1589" s="37"/>
      <c r="AT1589" s="37"/>
      <c r="AU1589" s="37" t="s">
        <v>11473</v>
      </c>
      <c r="AV1589" s="37" t="s">
        <v>11474</v>
      </c>
      <c r="AW1589" s="37">
        <v>62.02646</v>
      </c>
      <c r="AX1589" s="37" t="s">
        <v>11475</v>
      </c>
      <c r="AY1589" s="37" t="s">
        <v>11476</v>
      </c>
      <c r="AZ1589" s="3">
        <v>708</v>
      </c>
      <c r="BA1589" s="37" t="s">
        <v>60</v>
      </c>
      <c r="BB1589" s="37">
        <v>708</v>
      </c>
      <c r="BC1589" s="37" t="s">
        <v>60</v>
      </c>
      <c r="BD1589" s="37" t="s">
        <v>60</v>
      </c>
      <c r="BE1589" s="37" t="s">
        <v>60</v>
      </c>
      <c r="BF1589" s="37" t="str">
        <f>IFERROR(VLOOKUP(Data_Power_app[[#This Row],[PRO ODER]],'Result'!H:J,3,0),"")</f>
        <v>LAMINATION 1</v>
      </c>
      <c r="BG1589" s="11" t="str">
        <f>IFERROR(VLOOKUP(Data_Power_app[[#This Row],[PRO ODER]]&amp;"LAM",'Real Time'!A:E,4,0),"")</f>
        <v>ML-06</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1833</v>
      </c>
      <c r="B1590" s="37" t="s">
        <v>12134</v>
      </c>
      <c r="C1590" s="37" t="s">
        <v>12135</v>
      </c>
      <c r="D1590" s="37" t="s">
        <v>187</v>
      </c>
      <c r="E1590" s="37" t="s">
        <v>238</v>
      </c>
      <c r="F1590" s="37" t="s">
        <v>59</v>
      </c>
      <c r="G1590" s="37">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7" t="s">
        <v>62</v>
      </c>
      <c r="AH1590" s="37" t="s">
        <v>326</v>
      </c>
      <c r="AI1590" s="37" t="s">
        <v>11472</v>
      </c>
      <c r="AJ1590" s="37" t="s">
        <v>327</v>
      </c>
      <c r="AK1590" s="37" t="s">
        <v>98</v>
      </c>
      <c r="AL1590" s="37" t="s">
        <v>328</v>
      </c>
      <c r="AM1590" s="37" t="s">
        <v>329</v>
      </c>
      <c r="AN1590" s="37">
        <v>44.479709999999997</v>
      </c>
      <c r="AO1590" s="37" t="s">
        <v>68</v>
      </c>
      <c r="AP1590" s="37"/>
      <c r="AQ1590" s="37"/>
      <c r="AR1590" s="37" t="s">
        <v>68</v>
      </c>
      <c r="AS1590" s="37"/>
      <c r="AT1590" s="37"/>
      <c r="AU1590" s="37" t="s">
        <v>11473</v>
      </c>
      <c r="AV1590" s="37" t="s">
        <v>11474</v>
      </c>
      <c r="AW1590" s="37">
        <v>82.688980000000001</v>
      </c>
      <c r="AX1590" s="37" t="s">
        <v>11475</v>
      </c>
      <c r="AY1590" s="37" t="s">
        <v>11476</v>
      </c>
      <c r="AZ1590" s="3">
        <v>954</v>
      </c>
      <c r="BA1590" s="37" t="s">
        <v>60</v>
      </c>
      <c r="BB1590" s="37">
        <v>954</v>
      </c>
      <c r="BC1590" s="37" t="s">
        <v>60</v>
      </c>
      <c r="BD1590" s="37" t="s">
        <v>60</v>
      </c>
      <c r="BE1590" s="37" t="s">
        <v>60</v>
      </c>
      <c r="BF1590" s="37" t="str">
        <f>IFERROR(VLOOKUP(Data_Power_app[[#This Row],[PRO ODER]],'Result'!H:J,3,0),"")</f>
        <v/>
      </c>
      <c r="BG1590" s="11" t="str">
        <f>IFERROR(VLOOKUP(Data_Power_app[[#This Row],[PRO ODER]]&amp;"LAM",'Real Time'!A:E,4,0),"")</f>
        <v>ML-05</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LEAN-03</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1836</v>
      </c>
      <c r="B1591" s="37" t="s">
        <v>11477</v>
      </c>
      <c r="C1591" s="37" t="s">
        <v>9289</v>
      </c>
      <c r="D1591" s="37" t="s">
        <v>187</v>
      </c>
      <c r="E1591" s="37" t="s">
        <v>238</v>
      </c>
      <c r="F1591" s="37" t="s">
        <v>59</v>
      </c>
      <c r="G1591" s="37">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7" t="s">
        <v>207</v>
      </c>
      <c r="AH1591" s="37" t="s">
        <v>326</v>
      </c>
      <c r="AI1591" s="37" t="s">
        <v>11472</v>
      </c>
      <c r="AJ1591" s="37" t="s">
        <v>327</v>
      </c>
      <c r="AK1591" s="37" t="s">
        <v>98</v>
      </c>
      <c r="AL1591" s="37" t="s">
        <v>328</v>
      </c>
      <c r="AM1591" s="37" t="s">
        <v>329</v>
      </c>
      <c r="AN1591" s="37">
        <v>34.465209999999999</v>
      </c>
      <c r="AO1591" s="37" t="s">
        <v>68</v>
      </c>
      <c r="AP1591" s="37"/>
      <c r="AQ1591" s="37"/>
      <c r="AR1591" s="37" t="s">
        <v>68</v>
      </c>
      <c r="AS1591" s="37"/>
      <c r="AT1591" s="37"/>
      <c r="AU1591" s="37" t="s">
        <v>11473</v>
      </c>
      <c r="AV1591" s="37" t="s">
        <v>11474</v>
      </c>
      <c r="AW1591" s="37">
        <v>64.071520000000007</v>
      </c>
      <c r="AX1591" s="37" t="s">
        <v>11475</v>
      </c>
      <c r="AY1591" s="37" t="s">
        <v>11476</v>
      </c>
      <c r="AZ1591" s="3">
        <v>738</v>
      </c>
      <c r="BA1591" s="37" t="s">
        <v>60</v>
      </c>
      <c r="BB1591" s="37">
        <v>738</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1837</v>
      </c>
      <c r="B1592" s="37" t="s">
        <v>16121</v>
      </c>
      <c r="C1592" s="37" t="s">
        <v>16122</v>
      </c>
      <c r="D1592" s="37" t="s">
        <v>57</v>
      </c>
      <c r="E1592" s="37" t="s">
        <v>104</v>
      </c>
      <c r="F1592" s="37" t="s">
        <v>59</v>
      </c>
      <c r="G1592" s="37">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7" t="s">
        <v>115</v>
      </c>
      <c r="AH1592" s="37" t="s">
        <v>8510</v>
      </c>
      <c r="AI1592" s="37" t="s">
        <v>8511</v>
      </c>
      <c r="AJ1592" s="37" t="s">
        <v>8512</v>
      </c>
      <c r="AK1592" s="37" t="s">
        <v>98</v>
      </c>
      <c r="AL1592" s="37" t="s">
        <v>66</v>
      </c>
      <c r="AM1592" s="37" t="s">
        <v>67</v>
      </c>
      <c r="AN1592" s="37">
        <v>120.23658</v>
      </c>
      <c r="AO1592" s="37" t="s">
        <v>68</v>
      </c>
      <c r="AP1592" s="37"/>
      <c r="AQ1592" s="37"/>
      <c r="AR1592" s="37" t="s">
        <v>68</v>
      </c>
      <c r="AS1592" s="37"/>
      <c r="AT1592" s="37"/>
      <c r="AU1592" s="37" t="s">
        <v>549</v>
      </c>
      <c r="AV1592" s="37" t="s">
        <v>550</v>
      </c>
      <c r="AW1592" s="37">
        <v>262.96588000000003</v>
      </c>
      <c r="AX1592" s="37" t="s">
        <v>8513</v>
      </c>
      <c r="AY1592" s="37" t="s">
        <v>8514</v>
      </c>
      <c r="AZ1592" s="3">
        <v>3015</v>
      </c>
      <c r="BA1592" s="37" t="s">
        <v>60</v>
      </c>
      <c r="BB1592" s="37">
        <v>3015</v>
      </c>
      <c r="BC1592" s="37" t="s">
        <v>60</v>
      </c>
      <c r="BD1592" s="37" t="s">
        <v>60</v>
      </c>
      <c r="BE1592" s="37" t="s">
        <v>60</v>
      </c>
      <c r="BF1592" s="37" t="str">
        <f>IFERROR(VLOOKUP(Data_Power_app[[#This Row],[PRO ODER]],'Result'!H:J,3,0),"")</f>
        <v/>
      </c>
      <c r="BG1592" s="11" t="str">
        <f>IFERROR(VLOOKUP(Data_Power_app[[#This Row],[PRO ODER]]&amp;"LAM",'Real Time'!A:E,4,0),"")</f>
        <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1839</v>
      </c>
      <c r="B1593" s="37" t="s">
        <v>14748</v>
      </c>
      <c r="C1593" s="37" t="s">
        <v>14749</v>
      </c>
      <c r="D1593" s="37" t="s">
        <v>84</v>
      </c>
      <c r="E1593" s="37" t="s">
        <v>142</v>
      </c>
      <c r="F1593" s="37" t="s">
        <v>59</v>
      </c>
      <c r="G1593" s="37">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7" t="s">
        <v>115</v>
      </c>
      <c r="AH1593" s="37" t="s">
        <v>233</v>
      </c>
      <c r="AI1593" s="37" t="s">
        <v>14750</v>
      </c>
      <c r="AJ1593" s="37" t="s">
        <v>167</v>
      </c>
      <c r="AK1593" s="37" t="s">
        <v>98</v>
      </c>
      <c r="AL1593" s="37" t="s">
        <v>234</v>
      </c>
      <c r="AM1593" s="37" t="s">
        <v>235</v>
      </c>
      <c r="AN1593" s="37">
        <v>952.24248</v>
      </c>
      <c r="AO1593" s="37" t="s">
        <v>68</v>
      </c>
      <c r="AP1593" s="37"/>
      <c r="AQ1593" s="37"/>
      <c r="AR1593" s="37" t="s">
        <v>68</v>
      </c>
      <c r="AS1593" s="37"/>
      <c r="AT1593" s="37"/>
      <c r="AU1593" s="37" t="s">
        <v>516</v>
      </c>
      <c r="AV1593" s="37" t="s">
        <v>517</v>
      </c>
      <c r="AW1593" s="37">
        <v>2082.48128</v>
      </c>
      <c r="AX1593" s="37" t="s">
        <v>14187</v>
      </c>
      <c r="AY1593" s="37" t="s">
        <v>14188</v>
      </c>
      <c r="AZ1593" s="3">
        <v>25811</v>
      </c>
      <c r="BA1593" s="37" t="s">
        <v>60</v>
      </c>
      <c r="BB1593" s="37">
        <v>25811</v>
      </c>
      <c r="BC1593" s="37" t="s">
        <v>60</v>
      </c>
      <c r="BD1593" s="37" t="s">
        <v>60</v>
      </c>
      <c r="BE1593" s="37" t="s">
        <v>60</v>
      </c>
      <c r="BF1593" s="37" t="str">
        <f>IFERROR(VLOOKUP(Data_Power_app[[#This Row],[PRO ODER]],'Result'!H:J,3,0),"")</f>
        <v>LAMINATION 6</v>
      </c>
      <c r="BG1593" s="11" t="str">
        <f>IFERROR(VLOOKUP(Data_Power_app[[#This Row],[PRO ODER]]&amp;"LAM",'Real Time'!A:E,4,0),"")</f>
        <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1841</v>
      </c>
      <c r="B1594" s="37" t="s">
        <v>16123</v>
      </c>
      <c r="C1594" s="37" t="s">
        <v>16124</v>
      </c>
      <c r="D1594" s="37" t="s">
        <v>84</v>
      </c>
      <c r="E1594" s="37" t="s">
        <v>142</v>
      </c>
      <c r="F1594" s="37" t="s">
        <v>72</v>
      </c>
      <c r="G1594" s="37">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7" t="s">
        <v>115</v>
      </c>
      <c r="AH1594" s="37" t="s">
        <v>433</v>
      </c>
      <c r="AI1594" s="37" t="s">
        <v>11287</v>
      </c>
      <c r="AJ1594" s="37" t="s">
        <v>74</v>
      </c>
      <c r="AK1594" s="37" t="s">
        <v>65</v>
      </c>
      <c r="AL1594" s="37" t="s">
        <v>140</v>
      </c>
      <c r="AM1594" s="37" t="s">
        <v>141</v>
      </c>
      <c r="AN1594" s="37">
        <v>5.0606299999999997</v>
      </c>
      <c r="AO1594" s="37" t="s">
        <v>68</v>
      </c>
      <c r="AP1594" s="37"/>
      <c r="AQ1594" s="37"/>
      <c r="AR1594" s="37" t="s">
        <v>68</v>
      </c>
      <c r="AS1594" s="37"/>
      <c r="AT1594" s="37"/>
      <c r="AU1594" s="37" t="s">
        <v>259</v>
      </c>
      <c r="AV1594" s="37" t="s">
        <v>260</v>
      </c>
      <c r="AW1594" s="37">
        <v>11.06636</v>
      </c>
      <c r="AX1594" s="37" t="s">
        <v>176</v>
      </c>
      <c r="AY1594" s="37" t="s">
        <v>177</v>
      </c>
      <c r="AZ1594" s="3">
        <v>226</v>
      </c>
      <c r="BA1594" s="37" t="s">
        <v>178</v>
      </c>
      <c r="BB1594" s="37">
        <v>226</v>
      </c>
      <c r="BC1594" s="37" t="s">
        <v>60</v>
      </c>
      <c r="BD1594" s="37" t="s">
        <v>60</v>
      </c>
      <c r="BE1594" s="37" t="s">
        <v>535</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1843</v>
      </c>
      <c r="B1595" s="37" t="s">
        <v>16125</v>
      </c>
      <c r="C1595" s="37" t="s">
        <v>16126</v>
      </c>
      <c r="D1595" s="37" t="s">
        <v>84</v>
      </c>
      <c r="E1595" s="37" t="s">
        <v>142</v>
      </c>
      <c r="F1595" s="37" t="s">
        <v>72</v>
      </c>
      <c r="G1595" s="37">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7" t="s">
        <v>115</v>
      </c>
      <c r="AH1595" s="37" t="s">
        <v>433</v>
      </c>
      <c r="AI1595" s="37" t="s">
        <v>11287</v>
      </c>
      <c r="AJ1595" s="37" t="s">
        <v>74</v>
      </c>
      <c r="AK1595" s="37" t="s">
        <v>65</v>
      </c>
      <c r="AL1595" s="37" t="s">
        <v>140</v>
      </c>
      <c r="AM1595" s="37" t="s">
        <v>141</v>
      </c>
      <c r="AN1595" s="37">
        <v>69.34281</v>
      </c>
      <c r="AO1595" s="37" t="s">
        <v>68</v>
      </c>
      <c r="AP1595" s="37"/>
      <c r="AQ1595" s="37"/>
      <c r="AR1595" s="37" t="s">
        <v>68</v>
      </c>
      <c r="AS1595" s="37"/>
      <c r="AT1595" s="37"/>
      <c r="AU1595" s="37" t="s">
        <v>259</v>
      </c>
      <c r="AV1595" s="37" t="s">
        <v>260</v>
      </c>
      <c r="AW1595" s="37">
        <v>151.64134999999999</v>
      </c>
      <c r="AX1595" s="37" t="s">
        <v>176</v>
      </c>
      <c r="AY1595" s="37" t="s">
        <v>177</v>
      </c>
      <c r="AZ1595" s="3">
        <v>3182</v>
      </c>
      <c r="BA1595" s="37" t="s">
        <v>178</v>
      </c>
      <c r="BB1595" s="37">
        <v>3182</v>
      </c>
      <c r="BC1595" s="37" t="s">
        <v>60</v>
      </c>
      <c r="BD1595" s="37" t="s">
        <v>60</v>
      </c>
      <c r="BE1595" s="37" t="s">
        <v>535</v>
      </c>
      <c r="BF1595" s="37" t="str">
        <f>IFERROR(VLOOKUP(Data_Power_app[[#This Row],[PRO ODER]],'Result'!H:J,3,0),"")</f>
        <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1844</v>
      </c>
      <c r="B1596" s="37" t="s">
        <v>16127</v>
      </c>
      <c r="C1596" s="37" t="s">
        <v>16128</v>
      </c>
      <c r="D1596" s="37" t="s">
        <v>84</v>
      </c>
      <c r="E1596" s="37" t="s">
        <v>142</v>
      </c>
      <c r="F1596" s="37" t="s">
        <v>72</v>
      </c>
      <c r="G1596" s="37">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7" t="s">
        <v>115</v>
      </c>
      <c r="AH1596" s="37" t="s">
        <v>433</v>
      </c>
      <c r="AI1596" s="37" t="s">
        <v>11287</v>
      </c>
      <c r="AJ1596" s="37" t="s">
        <v>74</v>
      </c>
      <c r="AK1596" s="37" t="s">
        <v>65</v>
      </c>
      <c r="AL1596" s="37" t="s">
        <v>140</v>
      </c>
      <c r="AM1596" s="37" t="s">
        <v>141</v>
      </c>
      <c r="AN1596" s="37">
        <v>35.15992</v>
      </c>
      <c r="AO1596" s="37" t="s">
        <v>68</v>
      </c>
      <c r="AP1596" s="37"/>
      <c r="AQ1596" s="37"/>
      <c r="AR1596" s="37" t="s">
        <v>68</v>
      </c>
      <c r="AS1596" s="37"/>
      <c r="AT1596" s="37"/>
      <c r="AU1596" s="37" t="s">
        <v>259</v>
      </c>
      <c r="AV1596" s="37" t="s">
        <v>260</v>
      </c>
      <c r="AW1596" s="37">
        <v>76.891679999999994</v>
      </c>
      <c r="AX1596" s="37" t="s">
        <v>176</v>
      </c>
      <c r="AY1596" s="37" t="s">
        <v>177</v>
      </c>
      <c r="AZ1596" s="3">
        <v>1647</v>
      </c>
      <c r="BA1596" s="37" t="s">
        <v>178</v>
      </c>
      <c r="BB1596" s="37">
        <v>1647</v>
      </c>
      <c r="BC1596" s="37" t="s">
        <v>60</v>
      </c>
      <c r="BD1596" s="37" t="s">
        <v>60</v>
      </c>
      <c r="BE1596" s="37" t="s">
        <v>535</v>
      </c>
      <c r="BF1596" s="37" t="str">
        <f>IFERROR(VLOOKUP(Data_Power_app[[#This Row],[PRO ODER]],'Result'!H:J,3,0),"")</f>
        <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1845</v>
      </c>
      <c r="B1597" s="37" t="s">
        <v>16129</v>
      </c>
      <c r="C1597" s="37" t="s">
        <v>16130</v>
      </c>
      <c r="D1597" s="37" t="s">
        <v>84</v>
      </c>
      <c r="E1597" s="37" t="s">
        <v>142</v>
      </c>
      <c r="F1597" s="37" t="s">
        <v>72</v>
      </c>
      <c r="G1597" s="37">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7" t="s">
        <v>115</v>
      </c>
      <c r="AH1597" s="37" t="s">
        <v>433</v>
      </c>
      <c r="AI1597" s="37" t="s">
        <v>530</v>
      </c>
      <c r="AJ1597" s="37" t="s">
        <v>74</v>
      </c>
      <c r="AK1597" s="37" t="s">
        <v>98</v>
      </c>
      <c r="AL1597" s="37" t="s">
        <v>140</v>
      </c>
      <c r="AM1597" s="37" t="s">
        <v>141</v>
      </c>
      <c r="AN1597" s="37">
        <v>297.36671000000001</v>
      </c>
      <c r="AO1597" s="37" t="s">
        <v>68</v>
      </c>
      <c r="AP1597" s="37"/>
      <c r="AQ1597" s="37"/>
      <c r="AR1597" s="37" t="s">
        <v>68</v>
      </c>
      <c r="AS1597" s="37"/>
      <c r="AT1597" s="37"/>
      <c r="AU1597" s="37" t="s">
        <v>259</v>
      </c>
      <c r="AV1597" s="37" t="s">
        <v>260</v>
      </c>
      <c r="AW1597" s="37">
        <v>650.32822999999996</v>
      </c>
      <c r="AX1597" s="37" t="s">
        <v>176</v>
      </c>
      <c r="AY1597" s="37" t="s">
        <v>177</v>
      </c>
      <c r="AZ1597" s="3">
        <v>10708</v>
      </c>
      <c r="BA1597" s="37" t="s">
        <v>178</v>
      </c>
      <c r="BB1597" s="37">
        <v>10708</v>
      </c>
      <c r="BC1597" s="37" t="s">
        <v>60</v>
      </c>
      <c r="BD1597" s="37" t="s">
        <v>60</v>
      </c>
      <c r="BE1597" s="37" t="s">
        <v>531</v>
      </c>
      <c r="BF1597" s="37" t="str">
        <f>IFERROR(VLOOKUP(Data_Power_app[[#This Row],[PRO ODER]],'Result'!H:J,3,0),"")</f>
        <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1846</v>
      </c>
      <c r="B1598" s="37" t="s">
        <v>14751</v>
      </c>
      <c r="C1598" s="37" t="s">
        <v>14752</v>
      </c>
      <c r="D1598" s="37" t="s">
        <v>187</v>
      </c>
      <c r="E1598" s="37" t="s">
        <v>245</v>
      </c>
      <c r="F1598" s="37" t="s">
        <v>72</v>
      </c>
      <c r="G1598" s="37">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7" t="s">
        <v>115</v>
      </c>
      <c r="AH1598" s="37" t="s">
        <v>246</v>
      </c>
      <c r="AI1598" s="37" t="s">
        <v>4911</v>
      </c>
      <c r="AJ1598" s="37" t="s">
        <v>74</v>
      </c>
      <c r="AK1598" s="37" t="s">
        <v>98</v>
      </c>
      <c r="AL1598" s="37" t="s">
        <v>4912</v>
      </c>
      <c r="AM1598" s="37" t="s">
        <v>4913</v>
      </c>
      <c r="AN1598" s="37">
        <v>104.41576000000001</v>
      </c>
      <c r="AO1598" s="37" t="s">
        <v>68</v>
      </c>
      <c r="AP1598" s="37"/>
      <c r="AQ1598" s="37"/>
      <c r="AR1598" s="37" t="s">
        <v>68</v>
      </c>
      <c r="AS1598" s="37"/>
      <c r="AT1598" s="37"/>
      <c r="AU1598" s="37" t="s">
        <v>4914</v>
      </c>
      <c r="AV1598" s="37" t="s">
        <v>4915</v>
      </c>
      <c r="AW1598" s="37">
        <v>125.61677</v>
      </c>
      <c r="AX1598" s="37" t="s">
        <v>4916</v>
      </c>
      <c r="AY1598" s="37" t="s">
        <v>4917</v>
      </c>
      <c r="AZ1598" s="3">
        <v>3005</v>
      </c>
      <c r="BA1598" s="37" t="s">
        <v>178</v>
      </c>
      <c r="BB1598" s="37">
        <v>3005</v>
      </c>
      <c r="BC1598" s="37" t="s">
        <v>60</v>
      </c>
      <c r="BD1598" s="37" t="s">
        <v>60</v>
      </c>
      <c r="BE1598" s="37" t="s">
        <v>251</v>
      </c>
      <c r="BF1598" s="37" t="str">
        <f>IFERROR(VLOOKUP(Data_Power_app[[#This Row],[PRO ODER]],'Result'!H:J,3,0),"")</f>
        <v>LAMINATION 2</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1847</v>
      </c>
      <c r="B1599" s="37" t="s">
        <v>14753</v>
      </c>
      <c r="C1599" s="37" t="s">
        <v>14754</v>
      </c>
      <c r="D1599" s="37" t="s">
        <v>187</v>
      </c>
      <c r="E1599" s="37" t="s">
        <v>245</v>
      </c>
      <c r="F1599" s="37" t="s">
        <v>72</v>
      </c>
      <c r="G1599" s="37">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7" t="s">
        <v>115</v>
      </c>
      <c r="AH1599" s="37" t="s">
        <v>246</v>
      </c>
      <c r="AI1599" s="37" t="s">
        <v>4911</v>
      </c>
      <c r="AJ1599" s="37" t="s">
        <v>74</v>
      </c>
      <c r="AK1599" s="37" t="s">
        <v>98</v>
      </c>
      <c r="AL1599" s="37" t="s">
        <v>4912</v>
      </c>
      <c r="AM1599" s="37" t="s">
        <v>4913</v>
      </c>
      <c r="AN1599" s="37">
        <v>104.50921</v>
      </c>
      <c r="AO1599" s="37" t="s">
        <v>68</v>
      </c>
      <c r="AP1599" s="37"/>
      <c r="AQ1599" s="37"/>
      <c r="AR1599" s="37" t="s">
        <v>68</v>
      </c>
      <c r="AS1599" s="37"/>
      <c r="AT1599" s="37"/>
      <c r="AU1599" s="37" t="s">
        <v>4914</v>
      </c>
      <c r="AV1599" s="37" t="s">
        <v>4915</v>
      </c>
      <c r="AW1599" s="37">
        <v>125.72914</v>
      </c>
      <c r="AX1599" s="37" t="s">
        <v>4916</v>
      </c>
      <c r="AY1599" s="37" t="s">
        <v>4917</v>
      </c>
      <c r="AZ1599" s="3">
        <v>3005</v>
      </c>
      <c r="BA1599" s="37" t="s">
        <v>178</v>
      </c>
      <c r="BB1599" s="37">
        <v>3005</v>
      </c>
      <c r="BC1599" s="37" t="s">
        <v>60</v>
      </c>
      <c r="BD1599" s="37" t="s">
        <v>60</v>
      </c>
      <c r="BE1599" s="37" t="s">
        <v>251</v>
      </c>
      <c r="BF1599" s="37" t="str">
        <f>IFERROR(VLOOKUP(Data_Power_app[[#This Row],[PRO ODER]],'Result'!H:J,3,0),"")</f>
        <v>LAMINATION 2</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1848</v>
      </c>
      <c r="B1600" s="37" t="s">
        <v>3399</v>
      </c>
      <c r="C1600" s="37" t="s">
        <v>3400</v>
      </c>
      <c r="D1600" s="37" t="s">
        <v>237</v>
      </c>
      <c r="E1600" s="37" t="s">
        <v>238</v>
      </c>
      <c r="F1600" s="37" t="s">
        <v>59</v>
      </c>
      <c r="G1600" s="37">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7" t="s">
        <v>761</v>
      </c>
      <c r="AH1600" s="37" t="s">
        <v>411</v>
      </c>
      <c r="AI1600" s="37" t="s">
        <v>449</v>
      </c>
      <c r="AJ1600" s="37" t="s">
        <v>240</v>
      </c>
      <c r="AK1600" s="37" t="s">
        <v>98</v>
      </c>
      <c r="AL1600" s="37" t="s">
        <v>241</v>
      </c>
      <c r="AM1600" s="37" t="s">
        <v>242</v>
      </c>
      <c r="AN1600" s="37">
        <v>11.77209</v>
      </c>
      <c r="AO1600" s="37" t="s">
        <v>68</v>
      </c>
      <c r="AP1600" s="37"/>
      <c r="AQ1600" s="37"/>
      <c r="AR1600" s="37" t="s">
        <v>68</v>
      </c>
      <c r="AS1600" s="37"/>
      <c r="AT1600" s="37"/>
      <c r="AU1600" s="37" t="s">
        <v>296</v>
      </c>
      <c r="AV1600" s="37" t="s">
        <v>297</v>
      </c>
      <c r="AW1600" s="37">
        <v>43.77129</v>
      </c>
      <c r="AX1600" s="37" t="s">
        <v>450</v>
      </c>
      <c r="AY1600" s="37" t="s">
        <v>451</v>
      </c>
      <c r="AZ1600" s="3">
        <v>512</v>
      </c>
      <c r="BA1600" s="37" t="s">
        <v>60</v>
      </c>
      <c r="BB1600" s="37">
        <v>512</v>
      </c>
      <c r="BC1600" s="37" t="s">
        <v>60</v>
      </c>
      <c r="BD1600" s="37" t="s">
        <v>60</v>
      </c>
      <c r="BE1600" s="37" t="s">
        <v>60</v>
      </c>
      <c r="BF1600" s="37" t="str">
        <f>IFERROR(VLOOKUP(Data_Power_app[[#This Row],[PRO ODER]],'Result'!H:J,3,0),"")</f>
        <v>LAMINATION 6</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7" t="str">
        <f>IFERROR(VLOOKUP(Data_Power_app[[#This Row],[PRO ODER]],'Xuất-Delay-SLT'!B:C,2,0),"")</f>
        <v/>
      </c>
      <c r="BJ1600" s="37" t="str">
        <f>IFERROR(VLOOKUP(Data_Power_app[[#This Row],[PRO ODER]],'Plan Lean DC'!A:C,3,0),"")</f>
        <v/>
      </c>
      <c r="BK1600" s="37" t="str">
        <f>IFERROR(VLOOKUP(Data_Power_app[[#This Row],[PRO ODER]]&amp;"LEAN_IN",'Real Time'!A:D,4,0),"")</f>
        <v>LEANLINE1_2</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1849</v>
      </c>
      <c r="B1601" s="37" t="s">
        <v>4486</v>
      </c>
      <c r="C1601" s="37" t="s">
        <v>4487</v>
      </c>
      <c r="D1601" s="37" t="s">
        <v>237</v>
      </c>
      <c r="E1601" s="37" t="s">
        <v>238</v>
      </c>
      <c r="F1601" s="37" t="s">
        <v>59</v>
      </c>
      <c r="G1601" s="37">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7" t="s">
        <v>62</v>
      </c>
      <c r="AH1601" s="37" t="s">
        <v>239</v>
      </c>
      <c r="AI1601" s="37" t="s">
        <v>452</v>
      </c>
      <c r="AJ1601" s="37" t="s">
        <v>240</v>
      </c>
      <c r="AK1601" s="37" t="s">
        <v>98</v>
      </c>
      <c r="AL1601" s="37" t="s">
        <v>241</v>
      </c>
      <c r="AM1601" s="37" t="s">
        <v>242</v>
      </c>
      <c r="AN1601" s="37">
        <v>51.952599999999997</v>
      </c>
      <c r="AO1601" s="37" t="s">
        <v>68</v>
      </c>
      <c r="AP1601" s="37"/>
      <c r="AQ1601" s="37"/>
      <c r="AR1601" s="37" t="s">
        <v>68</v>
      </c>
      <c r="AS1601" s="37"/>
      <c r="AT1601" s="37"/>
      <c r="AU1601" s="37" t="s">
        <v>296</v>
      </c>
      <c r="AV1601" s="37" t="s">
        <v>297</v>
      </c>
      <c r="AW1601" s="37">
        <v>193.17277999999999</v>
      </c>
      <c r="AX1601" s="37" t="s">
        <v>453</v>
      </c>
      <c r="AY1601" s="37" t="s">
        <v>454</v>
      </c>
      <c r="AZ1601" s="3">
        <v>2276</v>
      </c>
      <c r="BA1601" s="37" t="s">
        <v>60</v>
      </c>
      <c r="BB1601" s="37">
        <v>2276</v>
      </c>
      <c r="BC1601" s="37" t="s">
        <v>60</v>
      </c>
      <c r="BD1601" s="37" t="s">
        <v>60</v>
      </c>
      <c r="BE1601" s="37" t="s">
        <v>60</v>
      </c>
      <c r="BF1601" s="37" t="str">
        <f>IFERROR(VLOOKUP(Data_Power_app[[#This Row],[PRO ODER]],'Result'!H:J,3,0),"")</f>
        <v>LAMINATION 5</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7" t="str">
        <f>IFERROR(VLOOKUP(Data_Power_app[[#This Row],[PRO ODER]],'Xuất-Delay-SLT'!B:C,2,0),"")</f>
        <v/>
      </c>
      <c r="BJ1601" s="37" t="str">
        <f>IFERROR(VLOOKUP(Data_Power_app[[#This Row],[PRO ODER]],'Plan Lean DC'!A:C,3,0),"")</f>
        <v/>
      </c>
      <c r="BK1601" s="37" t="str">
        <f>IFERROR(VLOOKUP(Data_Power_app[[#This Row],[PRO ODER]]&amp;"LEAN_IN",'Real Time'!A:D,4,0),"")</f>
        <v>LEAN-08</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1850</v>
      </c>
      <c r="B1602" s="37" t="s">
        <v>3219</v>
      </c>
      <c r="C1602" s="37" t="s">
        <v>3220</v>
      </c>
      <c r="D1602" s="37" t="s">
        <v>237</v>
      </c>
      <c r="E1602" s="37" t="s">
        <v>298</v>
      </c>
      <c r="F1602" s="37" t="s">
        <v>59</v>
      </c>
      <c r="G1602" s="37">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7" t="s">
        <v>760</v>
      </c>
      <c r="AH1602" s="37" t="s">
        <v>239</v>
      </c>
      <c r="AI1602" s="37" t="s">
        <v>3221</v>
      </c>
      <c r="AJ1602" s="37" t="s">
        <v>240</v>
      </c>
      <c r="AK1602" s="37" t="s">
        <v>98</v>
      </c>
      <c r="AL1602" s="37" t="s">
        <v>294</v>
      </c>
      <c r="AM1602" s="37" t="s">
        <v>295</v>
      </c>
      <c r="AN1602" s="37">
        <v>3.79697</v>
      </c>
      <c r="AO1602" s="37" t="s">
        <v>68</v>
      </c>
      <c r="AP1602" s="37"/>
      <c r="AQ1602" s="37"/>
      <c r="AR1602" s="37" t="s">
        <v>68</v>
      </c>
      <c r="AS1602" s="37"/>
      <c r="AT1602" s="37"/>
      <c r="AU1602" s="37" t="s">
        <v>296</v>
      </c>
      <c r="AV1602" s="37" t="s">
        <v>297</v>
      </c>
      <c r="AW1602" s="37">
        <v>16.606619999999999</v>
      </c>
      <c r="AX1602" s="37" t="s">
        <v>340</v>
      </c>
      <c r="AY1602" s="37" t="s">
        <v>341</v>
      </c>
      <c r="AZ1602" s="3">
        <v>201</v>
      </c>
      <c r="BA1602" s="37" t="s">
        <v>60</v>
      </c>
      <c r="BB1602" s="37">
        <v>201</v>
      </c>
      <c r="BC1602" s="37" t="s">
        <v>60</v>
      </c>
      <c r="BD1602" s="37" t="s">
        <v>60</v>
      </c>
      <c r="BE1602" s="37" t="s">
        <v>60</v>
      </c>
      <c r="BF1602" s="37" t="str">
        <f>IFERROR(VLOOKUP(Data_Power_app[[#This Row],[PRO ODER]],'Result'!H:J,3,0),"")</f>
        <v>LAMINATION 6</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7" t="str">
        <f>IFERROR(VLOOKUP(Data_Power_app[[#This Row],[PRO ODER]],'Xuất-Delay-SLT'!B:C,2,0),"")</f>
        <v/>
      </c>
      <c r="BJ1602" s="37" t="str">
        <f>IFERROR(VLOOKUP(Data_Power_app[[#This Row],[PRO ODER]],'Plan Lean DC'!A:C,3,0),"")</f>
        <v/>
      </c>
      <c r="BK1602" s="37" t="str">
        <f>IFERROR(VLOOKUP(Data_Power_app[[#This Row],[PRO ODER]]&amp;"LEAN_IN",'Real Time'!A:D,4,0),"")</f>
        <v>LEANLINE1_2</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1851</v>
      </c>
      <c r="B1603" s="37" t="s">
        <v>3222</v>
      </c>
      <c r="C1603" s="37" t="s">
        <v>3223</v>
      </c>
      <c r="D1603" s="37" t="s">
        <v>237</v>
      </c>
      <c r="E1603" s="37" t="s">
        <v>298</v>
      </c>
      <c r="F1603" s="37" t="s">
        <v>59</v>
      </c>
      <c r="G1603" s="37">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7" t="s">
        <v>760</v>
      </c>
      <c r="AH1603" s="37" t="s">
        <v>239</v>
      </c>
      <c r="AI1603" s="37" t="s">
        <v>3221</v>
      </c>
      <c r="AJ1603" s="37" t="s">
        <v>240</v>
      </c>
      <c r="AK1603" s="37" t="s">
        <v>98</v>
      </c>
      <c r="AL1603" s="37" t="s">
        <v>294</v>
      </c>
      <c r="AM1603" s="37" t="s">
        <v>295</v>
      </c>
      <c r="AN1603" s="37">
        <v>3.3435899999999998</v>
      </c>
      <c r="AO1603" s="37" t="s">
        <v>68</v>
      </c>
      <c r="AP1603" s="37"/>
      <c r="AQ1603" s="37"/>
      <c r="AR1603" s="37" t="s">
        <v>68</v>
      </c>
      <c r="AS1603" s="37"/>
      <c r="AT1603" s="37"/>
      <c r="AU1603" s="37" t="s">
        <v>296</v>
      </c>
      <c r="AV1603" s="37" t="s">
        <v>297</v>
      </c>
      <c r="AW1603" s="37">
        <v>14.62374</v>
      </c>
      <c r="AX1603" s="37" t="s">
        <v>340</v>
      </c>
      <c r="AY1603" s="37" t="s">
        <v>341</v>
      </c>
      <c r="AZ1603" s="3">
        <v>177</v>
      </c>
      <c r="BA1603" s="37" t="s">
        <v>60</v>
      </c>
      <c r="BB1603" s="37">
        <v>177</v>
      </c>
      <c r="BC1603" s="37" t="s">
        <v>60</v>
      </c>
      <c r="BD1603" s="37" t="s">
        <v>60</v>
      </c>
      <c r="BE1603" s="37" t="s">
        <v>60</v>
      </c>
      <c r="BF1603" s="37" t="str">
        <f>IFERROR(VLOOKUP(Data_Power_app[[#This Row],[PRO ODER]],'Result'!H:J,3,0),"")</f>
        <v>LAMINATION 6</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7" t="str">
        <f>IFERROR(VLOOKUP(Data_Power_app[[#This Row],[PRO ODER]],'Xuất-Delay-SLT'!B:C,2,0),"")</f>
        <v/>
      </c>
      <c r="BJ1603" s="37" t="str">
        <f>IFERROR(VLOOKUP(Data_Power_app[[#This Row],[PRO ODER]],'Plan Lean DC'!A:C,3,0),"")</f>
        <v/>
      </c>
      <c r="BK1603" s="37" t="str">
        <f>IFERROR(VLOOKUP(Data_Power_app[[#This Row],[PRO ODER]]&amp;"LEAN_IN",'Real Time'!A:D,4,0),"")</f>
        <v>LEANLINE1_2</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1852</v>
      </c>
      <c r="B1604" s="37" t="s">
        <v>3224</v>
      </c>
      <c r="C1604" s="37" t="s">
        <v>3225</v>
      </c>
      <c r="D1604" s="37" t="s">
        <v>237</v>
      </c>
      <c r="E1604" s="37" t="s">
        <v>298</v>
      </c>
      <c r="F1604" s="37" t="s">
        <v>59</v>
      </c>
      <c r="G1604" s="37">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7" t="s">
        <v>760</v>
      </c>
      <c r="AH1604" s="37" t="s">
        <v>239</v>
      </c>
      <c r="AI1604" s="37" t="s">
        <v>3221</v>
      </c>
      <c r="AJ1604" s="37" t="s">
        <v>240</v>
      </c>
      <c r="AK1604" s="37" t="s">
        <v>98</v>
      </c>
      <c r="AL1604" s="37" t="s">
        <v>294</v>
      </c>
      <c r="AM1604" s="37" t="s">
        <v>295</v>
      </c>
      <c r="AN1604" s="37">
        <v>6.1570200000000002</v>
      </c>
      <c r="AO1604" s="37" t="s">
        <v>68</v>
      </c>
      <c r="AP1604" s="37"/>
      <c r="AQ1604" s="37"/>
      <c r="AR1604" s="37" t="s">
        <v>68</v>
      </c>
      <c r="AS1604" s="37"/>
      <c r="AT1604" s="37"/>
      <c r="AU1604" s="37" t="s">
        <v>296</v>
      </c>
      <c r="AV1604" s="37" t="s">
        <v>297</v>
      </c>
      <c r="AW1604" s="37">
        <v>26.930099999999999</v>
      </c>
      <c r="AX1604" s="37" t="s">
        <v>340</v>
      </c>
      <c r="AY1604" s="37" t="s">
        <v>341</v>
      </c>
      <c r="AZ1604" s="3">
        <v>296</v>
      </c>
      <c r="BA1604" s="37" t="s">
        <v>60</v>
      </c>
      <c r="BB1604" s="37">
        <v>296</v>
      </c>
      <c r="BC1604" s="37" t="s">
        <v>60</v>
      </c>
      <c r="BD1604" s="37" t="s">
        <v>60</v>
      </c>
      <c r="BE1604" s="37" t="s">
        <v>60</v>
      </c>
      <c r="BF1604" s="37" t="str">
        <f>IFERROR(VLOOKUP(Data_Power_app[[#This Row],[PRO ODER]],'Result'!H:J,3,0),"")</f>
        <v>LAMINATION 6</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7" t="str">
        <f>IFERROR(VLOOKUP(Data_Power_app[[#This Row],[PRO ODER]],'Xuất-Delay-SLT'!B:C,2,0),"")</f>
        <v/>
      </c>
      <c r="BJ1604" s="37" t="str">
        <f>IFERROR(VLOOKUP(Data_Power_app[[#This Row],[PRO ODER]],'Plan Lean DC'!A:C,3,0),"")</f>
        <v/>
      </c>
      <c r="BK1604" s="37" t="str">
        <f>IFERROR(VLOOKUP(Data_Power_app[[#This Row],[PRO ODER]]&amp;"LEAN_IN",'Real Time'!A:D,4,0),"")</f>
        <v>LEANLINE1_2</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1853</v>
      </c>
      <c r="B1605" s="37" t="s">
        <v>3226</v>
      </c>
      <c r="C1605" s="37" t="s">
        <v>3227</v>
      </c>
      <c r="D1605" s="37" t="s">
        <v>237</v>
      </c>
      <c r="E1605" s="37" t="s">
        <v>298</v>
      </c>
      <c r="F1605" s="37" t="s">
        <v>59</v>
      </c>
      <c r="G1605" s="37">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7" t="s">
        <v>62</v>
      </c>
      <c r="AH1605" s="37" t="s">
        <v>239</v>
      </c>
      <c r="AI1605" s="37" t="s">
        <v>3221</v>
      </c>
      <c r="AJ1605" s="37" t="s">
        <v>240</v>
      </c>
      <c r="AK1605" s="37" t="s">
        <v>98</v>
      </c>
      <c r="AL1605" s="37" t="s">
        <v>294</v>
      </c>
      <c r="AM1605" s="37" t="s">
        <v>295</v>
      </c>
      <c r="AN1605" s="37">
        <v>3.56785</v>
      </c>
      <c r="AO1605" s="37" t="s">
        <v>68</v>
      </c>
      <c r="AP1605" s="37"/>
      <c r="AQ1605" s="37"/>
      <c r="AR1605" s="37" t="s">
        <v>68</v>
      </c>
      <c r="AS1605" s="37"/>
      <c r="AT1605" s="37"/>
      <c r="AU1605" s="37" t="s">
        <v>296</v>
      </c>
      <c r="AV1605" s="37" t="s">
        <v>297</v>
      </c>
      <c r="AW1605" s="37">
        <v>15.604900000000001</v>
      </c>
      <c r="AX1605" s="37" t="s">
        <v>340</v>
      </c>
      <c r="AY1605" s="37" t="s">
        <v>341</v>
      </c>
      <c r="AZ1605" s="3">
        <v>183</v>
      </c>
      <c r="BA1605" s="37" t="s">
        <v>60</v>
      </c>
      <c r="BB1605" s="37">
        <v>183</v>
      </c>
      <c r="BC1605" s="37" t="s">
        <v>60</v>
      </c>
      <c r="BD1605" s="37" t="s">
        <v>60</v>
      </c>
      <c r="BE1605" s="37" t="s">
        <v>60</v>
      </c>
      <c r="BF1605" s="37" t="str">
        <f>IFERROR(VLOOKUP(Data_Power_app[[#This Row],[PRO ODER]],'Result'!H:J,3,0),"")</f>
        <v>LAMINATION 6</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7" t="str">
        <f>IFERROR(VLOOKUP(Data_Power_app[[#This Row],[PRO ODER]],'Xuất-Delay-SLT'!B:C,2,0),"")</f>
        <v/>
      </c>
      <c r="BJ1605" s="37" t="str">
        <f>IFERROR(VLOOKUP(Data_Power_app[[#This Row],[PRO ODER]],'Plan Lean DC'!A:C,3,0),"")</f>
        <v/>
      </c>
      <c r="BK1605" s="37" t="str">
        <f>IFERROR(VLOOKUP(Data_Power_app[[#This Row],[PRO ODER]]&amp;"LEAN_IN",'Real Time'!A:D,4,0),"")</f>
        <v>LEANLINE1_2</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1854</v>
      </c>
      <c r="B1606" s="37" t="s">
        <v>2192</v>
      </c>
      <c r="C1606" s="37" t="s">
        <v>2193</v>
      </c>
      <c r="D1606" s="37" t="s">
        <v>237</v>
      </c>
      <c r="E1606" s="37" t="s">
        <v>298</v>
      </c>
      <c r="F1606" s="37" t="s">
        <v>59</v>
      </c>
      <c r="G1606" s="37">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7" t="s">
        <v>62</v>
      </c>
      <c r="AH1606" s="37" t="s">
        <v>239</v>
      </c>
      <c r="AI1606" s="37" t="s">
        <v>379</v>
      </c>
      <c r="AJ1606" s="37" t="s">
        <v>240</v>
      </c>
      <c r="AK1606" s="37" t="s">
        <v>65</v>
      </c>
      <c r="AL1606" s="37" t="s">
        <v>294</v>
      </c>
      <c r="AM1606" s="37" t="s">
        <v>295</v>
      </c>
      <c r="AN1606" s="37">
        <v>31.883379999999999</v>
      </c>
      <c r="AO1606" s="37" t="s">
        <v>68</v>
      </c>
      <c r="AP1606" s="37"/>
      <c r="AQ1606" s="37"/>
      <c r="AR1606" s="37" t="s">
        <v>68</v>
      </c>
      <c r="AS1606" s="37"/>
      <c r="AT1606" s="37"/>
      <c r="AU1606" s="37" t="s">
        <v>296</v>
      </c>
      <c r="AV1606" s="37" t="s">
        <v>297</v>
      </c>
      <c r="AW1606" s="37">
        <v>139.43334999999999</v>
      </c>
      <c r="AX1606" s="37" t="s">
        <v>380</v>
      </c>
      <c r="AY1606" s="37" t="s">
        <v>381</v>
      </c>
      <c r="AZ1606" s="3">
        <v>1977</v>
      </c>
      <c r="BA1606" s="37" t="s">
        <v>60</v>
      </c>
      <c r="BB1606" s="37">
        <v>1977</v>
      </c>
      <c r="BC1606" s="37" t="s">
        <v>60</v>
      </c>
      <c r="BD1606" s="37" t="s">
        <v>60</v>
      </c>
      <c r="BE1606" s="37" t="s">
        <v>60</v>
      </c>
      <c r="BF1606" s="37" t="str">
        <f>IFERROR(VLOOKUP(Data_Power_app[[#This Row],[PRO ODER]],'Result'!H:J,3,0),"")</f>
        <v>LAMINATION 4</v>
      </c>
      <c r="BG1606" s="11" t="str">
        <f>IFERROR(VLOOKUP(Data_Power_app[[#This Row],[PRO ODER]]&amp;"LAM",'Real Time'!A:E,4,0),"")</f>
        <v>ML-04</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7" t="str">
        <f>IFERROR(VLOOKUP(Data_Power_app[[#This Row],[PRO ODER]],'Xuất-Delay-SLT'!B:C,2,0),"")</f>
        <v/>
      </c>
      <c r="BJ1606" s="37" t="str">
        <f>IFERROR(VLOOKUP(Data_Power_app[[#This Row],[PRO ODER]],'Plan Lean DC'!A:C,3,0),"")</f>
        <v/>
      </c>
      <c r="BK1606" s="37" t="str">
        <f>IFERROR(VLOOKUP(Data_Power_app[[#This Row],[PRO ODER]]&amp;"LEAN_IN",'Real Time'!A:D,4,0),"")</f>
        <v>LEAN-08</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1855</v>
      </c>
      <c r="B1607" s="37" t="s">
        <v>4990</v>
      </c>
      <c r="C1607" s="37" t="s">
        <v>4991</v>
      </c>
      <c r="D1607" s="37" t="s">
        <v>84</v>
      </c>
      <c r="E1607" s="37" t="s">
        <v>142</v>
      </c>
      <c r="F1607" s="37" t="s">
        <v>59</v>
      </c>
      <c r="G1607" s="37">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7" t="s">
        <v>760</v>
      </c>
      <c r="AH1607" s="37" t="s">
        <v>233</v>
      </c>
      <c r="AI1607" s="37" t="s">
        <v>881</v>
      </c>
      <c r="AJ1607" s="37" t="s">
        <v>167</v>
      </c>
      <c r="AK1607" s="37" t="s">
        <v>98</v>
      </c>
      <c r="AL1607" s="37" t="s">
        <v>540</v>
      </c>
      <c r="AM1607" s="37" t="s">
        <v>541</v>
      </c>
      <c r="AN1607" s="37">
        <v>155.26857999999999</v>
      </c>
      <c r="AO1607" s="37" t="s">
        <v>68</v>
      </c>
      <c r="AP1607" s="37"/>
      <c r="AQ1607" s="37"/>
      <c r="AR1607" s="37" t="s">
        <v>68</v>
      </c>
      <c r="AS1607" s="37"/>
      <c r="AT1607" s="37"/>
      <c r="AU1607" s="37" t="s">
        <v>215</v>
      </c>
      <c r="AV1607" s="37" t="s">
        <v>216</v>
      </c>
      <c r="AW1607" s="37">
        <v>339.55784999999997</v>
      </c>
      <c r="AX1607" s="37" t="s">
        <v>1994</v>
      </c>
      <c r="AY1607" s="37" t="s">
        <v>1995</v>
      </c>
      <c r="AZ1607" s="3">
        <v>1939</v>
      </c>
      <c r="BA1607" s="37" t="s">
        <v>60</v>
      </c>
      <c r="BB1607" s="37">
        <v>4376</v>
      </c>
      <c r="BC1607" s="37" t="s">
        <v>60</v>
      </c>
      <c r="BD1607" s="37" t="s">
        <v>60</v>
      </c>
      <c r="BE1607" s="37" t="s">
        <v>60</v>
      </c>
      <c r="BF1607" s="37" t="str">
        <f>IFERROR(VLOOKUP(Data_Power_app[[#This Row],[PRO ODER]],'Result'!H:J,3,0),"")</f>
        <v>LAMINATION 4</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7" t="str">
        <f>IFERROR(VLOOKUP(Data_Power_app[[#This Row],[PRO ODER]],'Xuất-Delay-SLT'!B:C,2,0),"")</f>
        <v/>
      </c>
      <c r="BJ1607" s="37" t="str">
        <f>IFERROR(VLOOKUP(Data_Power_app[[#This Row],[PRO ODER]],'Plan Lean DC'!A:C,3,0),"")</f>
        <v/>
      </c>
      <c r="BK1607" s="37" t="str">
        <f>IFERROR(VLOOKUP(Data_Power_app[[#This Row],[PRO ODER]]&amp;"LEAN_IN",'Real Time'!A:D,4,0),"")</f>
        <v>LEAN-03</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1856</v>
      </c>
      <c r="B1608" s="37" t="s">
        <v>3256</v>
      </c>
      <c r="C1608" s="37" t="s">
        <v>3257</v>
      </c>
      <c r="D1608" s="37" t="s">
        <v>237</v>
      </c>
      <c r="E1608" s="37" t="s">
        <v>298</v>
      </c>
      <c r="F1608" s="37" t="s">
        <v>59</v>
      </c>
      <c r="G1608" s="37">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7" t="s">
        <v>760</v>
      </c>
      <c r="AH1608" s="37" t="s">
        <v>239</v>
      </c>
      <c r="AI1608" s="37" t="s">
        <v>374</v>
      </c>
      <c r="AJ1608" s="37" t="s">
        <v>240</v>
      </c>
      <c r="AK1608" s="37" t="s">
        <v>98</v>
      </c>
      <c r="AL1608" s="37" t="s">
        <v>294</v>
      </c>
      <c r="AM1608" s="37" t="s">
        <v>295</v>
      </c>
      <c r="AN1608" s="37">
        <v>11.361140000000001</v>
      </c>
      <c r="AO1608" s="37" t="s">
        <v>68</v>
      </c>
      <c r="AP1608" s="37"/>
      <c r="AQ1608" s="37"/>
      <c r="AR1608" s="37" t="s">
        <v>68</v>
      </c>
      <c r="AS1608" s="37"/>
      <c r="AT1608" s="37"/>
      <c r="AU1608" s="37" t="s">
        <v>296</v>
      </c>
      <c r="AV1608" s="37" t="s">
        <v>297</v>
      </c>
      <c r="AW1608" s="37">
        <v>49.68965</v>
      </c>
      <c r="AX1608" s="37" t="s">
        <v>375</v>
      </c>
      <c r="AY1608" s="37" t="s">
        <v>376</v>
      </c>
      <c r="AZ1608" s="3">
        <v>603</v>
      </c>
      <c r="BA1608" s="37" t="s">
        <v>60</v>
      </c>
      <c r="BB1608" s="37">
        <v>603</v>
      </c>
      <c r="BC1608" s="37" t="s">
        <v>60</v>
      </c>
      <c r="BD1608" s="37" t="s">
        <v>60</v>
      </c>
      <c r="BE1608" s="37" t="s">
        <v>60</v>
      </c>
      <c r="BF1608" s="37" t="str">
        <f>IFERROR(VLOOKUP(Data_Power_app[[#This Row],[PRO ODER]],'Result'!H:J,3,0),"")</f>
        <v>LAMINATION 6</v>
      </c>
      <c r="BG1608" s="11" t="str">
        <f>IFERROR(VLOOKUP(Data_Power_app[[#This Row],[PRO ODER]]&amp;"LAM",'Real Time'!A:E,4,0),"")</f>
        <v>ML-05</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7" t="str">
        <f>IFERROR(VLOOKUP(Data_Power_app[[#This Row],[PRO ODER]],'Xuất-Delay-SLT'!B:C,2,0),"")</f>
        <v/>
      </c>
      <c r="BJ1608" s="37" t="str">
        <f>IFERROR(VLOOKUP(Data_Power_app[[#This Row],[PRO ODER]],'Plan Lean DC'!A:C,3,0),"")</f>
        <v/>
      </c>
      <c r="BK1608" s="37" t="str">
        <f>IFERROR(VLOOKUP(Data_Power_app[[#This Row],[PRO ODER]]&amp;"LEAN_IN",'Real Time'!A:D,4,0),"")</f>
        <v>LEANLINE1_2</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1857</v>
      </c>
      <c r="B1609" s="37" t="s">
        <v>3261</v>
      </c>
      <c r="C1609" s="37" t="s">
        <v>3262</v>
      </c>
      <c r="D1609" s="37" t="s">
        <v>237</v>
      </c>
      <c r="E1609" s="37" t="s">
        <v>298</v>
      </c>
      <c r="F1609" s="37" t="s">
        <v>59</v>
      </c>
      <c r="G1609" s="37">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7" t="s">
        <v>760</v>
      </c>
      <c r="AH1609" s="37" t="s">
        <v>239</v>
      </c>
      <c r="AI1609" s="37" t="s">
        <v>374</v>
      </c>
      <c r="AJ1609" s="37" t="s">
        <v>240</v>
      </c>
      <c r="AK1609" s="37" t="s">
        <v>98</v>
      </c>
      <c r="AL1609" s="37" t="s">
        <v>294</v>
      </c>
      <c r="AM1609" s="37" t="s">
        <v>295</v>
      </c>
      <c r="AN1609" s="37">
        <v>3.9049700000000001</v>
      </c>
      <c r="AO1609" s="37" t="s">
        <v>68</v>
      </c>
      <c r="AP1609" s="37"/>
      <c r="AQ1609" s="37"/>
      <c r="AR1609" s="37" t="s">
        <v>68</v>
      </c>
      <c r="AS1609" s="37"/>
      <c r="AT1609" s="37"/>
      <c r="AU1609" s="37" t="s">
        <v>296</v>
      </c>
      <c r="AV1609" s="37" t="s">
        <v>297</v>
      </c>
      <c r="AW1609" s="37">
        <v>17.079080000000001</v>
      </c>
      <c r="AX1609" s="37" t="s">
        <v>375</v>
      </c>
      <c r="AY1609" s="37" t="s">
        <v>376</v>
      </c>
      <c r="AZ1609" s="3">
        <v>207</v>
      </c>
      <c r="BA1609" s="37" t="s">
        <v>60</v>
      </c>
      <c r="BB1609" s="37">
        <v>207</v>
      </c>
      <c r="BC1609" s="37" t="s">
        <v>60</v>
      </c>
      <c r="BD1609" s="37" t="s">
        <v>60</v>
      </c>
      <c r="BE1609" s="37" t="s">
        <v>60</v>
      </c>
      <c r="BF1609" s="37" t="str">
        <f>IFERROR(VLOOKUP(Data_Power_app[[#This Row],[PRO ODER]],'Result'!H:J,3,0),"")</f>
        <v>LAMINATION 6</v>
      </c>
      <c r="BG1609" s="11" t="str">
        <f>IFERROR(VLOOKUP(Data_Power_app[[#This Row],[PRO ODER]]&amp;"LAM",'Real Time'!A:E,4,0),"")</f>
        <v>ML-05</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LEANLINE1_2</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1858</v>
      </c>
      <c r="B1610" s="37" t="s">
        <v>2211</v>
      </c>
      <c r="C1610" s="37" t="s">
        <v>2212</v>
      </c>
      <c r="D1610" s="37" t="s">
        <v>237</v>
      </c>
      <c r="E1610" s="37" t="s">
        <v>298</v>
      </c>
      <c r="F1610" s="37" t="s">
        <v>59</v>
      </c>
      <c r="G1610" s="37">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7" t="s">
        <v>761</v>
      </c>
      <c r="AH1610" s="37" t="s">
        <v>239</v>
      </c>
      <c r="AI1610" s="37" t="s">
        <v>379</v>
      </c>
      <c r="AJ1610" s="37" t="s">
        <v>240</v>
      </c>
      <c r="AK1610" s="37" t="s">
        <v>65</v>
      </c>
      <c r="AL1610" s="37" t="s">
        <v>294</v>
      </c>
      <c r="AM1610" s="37" t="s">
        <v>295</v>
      </c>
      <c r="AN1610" s="37">
        <v>3.6883699999999999</v>
      </c>
      <c r="AO1610" s="37" t="s">
        <v>68</v>
      </c>
      <c r="AP1610" s="37"/>
      <c r="AQ1610" s="37"/>
      <c r="AR1610" s="37" t="s">
        <v>68</v>
      </c>
      <c r="AS1610" s="37"/>
      <c r="AT1610" s="37"/>
      <c r="AU1610" s="37" t="s">
        <v>296</v>
      </c>
      <c r="AV1610" s="37" t="s">
        <v>297</v>
      </c>
      <c r="AW1610" s="37">
        <v>16.129449999999999</v>
      </c>
      <c r="AX1610" s="37" t="s">
        <v>380</v>
      </c>
      <c r="AY1610" s="37" t="s">
        <v>381</v>
      </c>
      <c r="AZ1610" s="3">
        <v>243</v>
      </c>
      <c r="BA1610" s="37" t="s">
        <v>60</v>
      </c>
      <c r="BB1610" s="37">
        <v>243</v>
      </c>
      <c r="BC1610" s="37" t="s">
        <v>60</v>
      </c>
      <c r="BD1610" s="37" t="s">
        <v>60</v>
      </c>
      <c r="BE1610" s="37" t="s">
        <v>60</v>
      </c>
      <c r="BF1610" s="37" t="str">
        <f>IFERROR(VLOOKUP(Data_Power_app[[#This Row],[PRO ODER]],'Result'!H:J,3,0),"")</f>
        <v>LAMINATION 4</v>
      </c>
      <c r="BG1610" s="11"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LEAN-08</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1859</v>
      </c>
      <c r="B1611" s="37" t="s">
        <v>2213</v>
      </c>
      <c r="C1611" s="37" t="s">
        <v>2214</v>
      </c>
      <c r="D1611" s="37" t="s">
        <v>237</v>
      </c>
      <c r="E1611" s="37" t="s">
        <v>298</v>
      </c>
      <c r="F1611" s="37" t="s">
        <v>59</v>
      </c>
      <c r="G1611" s="37">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7" t="s">
        <v>761</v>
      </c>
      <c r="AH1611" s="37" t="s">
        <v>239</v>
      </c>
      <c r="AI1611" s="37" t="s">
        <v>379</v>
      </c>
      <c r="AJ1611" s="37" t="s">
        <v>240</v>
      </c>
      <c r="AK1611" s="37" t="s">
        <v>65</v>
      </c>
      <c r="AL1611" s="37" t="s">
        <v>294</v>
      </c>
      <c r="AM1611" s="37" t="s">
        <v>295</v>
      </c>
      <c r="AN1611" s="37">
        <v>4.4844600000000003</v>
      </c>
      <c r="AO1611" s="37" t="s">
        <v>68</v>
      </c>
      <c r="AP1611" s="37"/>
      <c r="AQ1611" s="37"/>
      <c r="AR1611" s="37" t="s">
        <v>68</v>
      </c>
      <c r="AS1611" s="37"/>
      <c r="AT1611" s="37"/>
      <c r="AU1611" s="37" t="s">
        <v>296</v>
      </c>
      <c r="AV1611" s="37" t="s">
        <v>297</v>
      </c>
      <c r="AW1611" s="37">
        <v>19.610479999999999</v>
      </c>
      <c r="AX1611" s="37" t="s">
        <v>380</v>
      </c>
      <c r="AY1611" s="37" t="s">
        <v>381</v>
      </c>
      <c r="AZ1611" s="3">
        <v>303</v>
      </c>
      <c r="BA1611" s="37" t="s">
        <v>60</v>
      </c>
      <c r="BB1611" s="37">
        <v>303</v>
      </c>
      <c r="BC1611" s="37" t="s">
        <v>60</v>
      </c>
      <c r="BD1611" s="37" t="s">
        <v>60</v>
      </c>
      <c r="BE1611" s="37" t="s">
        <v>60</v>
      </c>
      <c r="BF1611" s="37" t="str">
        <f>IFERROR(VLOOKUP(Data_Power_app[[#This Row],[PRO ODER]],'Result'!H:J,3,0),"")</f>
        <v>LAMINATION 4</v>
      </c>
      <c r="BG1611" s="11" t="str">
        <f>IFERROR(VLOOKUP(Data_Power_app[[#This Row],[PRO ODER]]&amp;"LAM",'Real Time'!A:E,4,0),"")</f>
        <v>ML-04</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LEAN-08</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1860</v>
      </c>
      <c r="B1612" s="37" t="s">
        <v>2215</v>
      </c>
      <c r="C1612" s="37" t="s">
        <v>2216</v>
      </c>
      <c r="D1612" s="37" t="s">
        <v>237</v>
      </c>
      <c r="E1612" s="37" t="s">
        <v>298</v>
      </c>
      <c r="F1612" s="37" t="s">
        <v>59</v>
      </c>
      <c r="G1612" s="37">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7" t="s">
        <v>761</v>
      </c>
      <c r="AH1612" s="37" t="s">
        <v>239</v>
      </c>
      <c r="AI1612" s="37" t="s">
        <v>379</v>
      </c>
      <c r="AJ1612" s="37" t="s">
        <v>240</v>
      </c>
      <c r="AK1612" s="37" t="s">
        <v>65</v>
      </c>
      <c r="AL1612" s="37" t="s">
        <v>294</v>
      </c>
      <c r="AM1612" s="37" t="s">
        <v>295</v>
      </c>
      <c r="AN1612" s="37">
        <v>2.25996</v>
      </c>
      <c r="AO1612" s="37" t="s">
        <v>68</v>
      </c>
      <c r="AP1612" s="37"/>
      <c r="AQ1612" s="37"/>
      <c r="AR1612" s="37" t="s">
        <v>68</v>
      </c>
      <c r="AS1612" s="37"/>
      <c r="AT1612" s="37"/>
      <c r="AU1612" s="37" t="s">
        <v>296</v>
      </c>
      <c r="AV1612" s="37" t="s">
        <v>297</v>
      </c>
      <c r="AW1612" s="37">
        <v>9.8829999999999991</v>
      </c>
      <c r="AX1612" s="37" t="s">
        <v>380</v>
      </c>
      <c r="AY1612" s="37" t="s">
        <v>381</v>
      </c>
      <c r="AZ1612" s="3">
        <v>147</v>
      </c>
      <c r="BA1612" s="37" t="s">
        <v>60</v>
      </c>
      <c r="BB1612" s="37">
        <v>147</v>
      </c>
      <c r="BC1612" s="37" t="s">
        <v>60</v>
      </c>
      <c r="BD1612" s="37" t="s">
        <v>60</v>
      </c>
      <c r="BE1612" s="37" t="s">
        <v>60</v>
      </c>
      <c r="BF1612" s="37" t="str">
        <f>IFERROR(VLOOKUP(Data_Power_app[[#This Row],[PRO ODER]],'Result'!H:J,3,0),"")</f>
        <v>LAMINATION 4</v>
      </c>
      <c r="BG1612" s="11" t="str">
        <f>IFERROR(VLOOKUP(Data_Power_app[[#This Row],[PRO ODER]]&amp;"LAM",'Real Time'!A:E,4,0),"")</f>
        <v>ML-04</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LEAN-08</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1861</v>
      </c>
      <c r="B1613" s="37" t="s">
        <v>3305</v>
      </c>
      <c r="C1613" s="37" t="s">
        <v>3306</v>
      </c>
      <c r="D1613" s="37" t="s">
        <v>93</v>
      </c>
      <c r="E1613" s="37" t="s">
        <v>261</v>
      </c>
      <c r="F1613" s="37" t="s">
        <v>59</v>
      </c>
      <c r="G1613" s="37">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7" t="s">
        <v>62</v>
      </c>
      <c r="AH1613" s="37" t="s">
        <v>96</v>
      </c>
      <c r="AI1613" s="37" t="s">
        <v>2283</v>
      </c>
      <c r="AJ1613" s="37" t="s">
        <v>97</v>
      </c>
      <c r="AK1613" s="37" t="s">
        <v>65</v>
      </c>
      <c r="AL1613" s="37" t="s">
        <v>99</v>
      </c>
      <c r="AM1613" s="37" t="s">
        <v>100</v>
      </c>
      <c r="AN1613" s="37">
        <v>12.510260000000001</v>
      </c>
      <c r="AO1613" s="37" t="s">
        <v>68</v>
      </c>
      <c r="AP1613" s="37"/>
      <c r="AQ1613" s="37"/>
      <c r="AR1613" s="37" t="s">
        <v>68</v>
      </c>
      <c r="AS1613" s="37"/>
      <c r="AT1613" s="37"/>
      <c r="AU1613" s="37" t="s">
        <v>389</v>
      </c>
      <c r="AV1613" s="37" t="s">
        <v>390</v>
      </c>
      <c r="AW1613" s="37">
        <v>46.510359999999999</v>
      </c>
      <c r="AX1613" s="37" t="s">
        <v>492</v>
      </c>
      <c r="AY1613" s="37" t="s">
        <v>493</v>
      </c>
      <c r="AZ1613" s="3">
        <v>660</v>
      </c>
      <c r="BA1613" s="37" t="s">
        <v>60</v>
      </c>
      <c r="BB1613" s="37">
        <v>660</v>
      </c>
      <c r="BC1613" s="37" t="s">
        <v>60</v>
      </c>
      <c r="BD1613" s="37" t="s">
        <v>60</v>
      </c>
      <c r="BE1613" s="37" t="s">
        <v>60</v>
      </c>
      <c r="BF1613" s="37" t="str">
        <f>IFERROR(VLOOKUP(Data_Power_app[[#This Row],[PRO ODER]],'Result'!H:J,3,0),"")</f>
        <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7" t="str">
        <f>IFERROR(VLOOKUP(Data_Power_app[[#This Row],[PRO ODER]],'Xuất-Delay-SLT'!B:C,2,0),"")</f>
        <v/>
      </c>
      <c r="BJ1613" s="37" t="str">
        <f>IFERROR(VLOOKUP(Data_Power_app[[#This Row],[PRO ODER]],'Plan Lean DC'!A:C,3,0),"")</f>
        <v/>
      </c>
      <c r="BK1613" s="37" t="str">
        <f>IFERROR(VLOOKUP(Data_Power_app[[#This Row],[PRO ODER]]&amp;"LEAN_IN",'Real Time'!A:D,4,0),"")</f>
        <v>LEANLINE1_2</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1862</v>
      </c>
      <c r="B1614" s="37" t="s">
        <v>3307</v>
      </c>
      <c r="C1614" s="37" t="s">
        <v>3308</v>
      </c>
      <c r="D1614" s="37" t="s">
        <v>93</v>
      </c>
      <c r="E1614" s="37" t="s">
        <v>261</v>
      </c>
      <c r="F1614" s="37" t="s">
        <v>59</v>
      </c>
      <c r="G1614" s="37">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7" t="s">
        <v>62</v>
      </c>
      <c r="AH1614" s="37" t="s">
        <v>96</v>
      </c>
      <c r="AI1614" s="37" t="s">
        <v>2808</v>
      </c>
      <c r="AJ1614" s="37" t="s">
        <v>97</v>
      </c>
      <c r="AK1614" s="37" t="s">
        <v>98</v>
      </c>
      <c r="AL1614" s="37" t="s">
        <v>99</v>
      </c>
      <c r="AM1614" s="37" t="s">
        <v>100</v>
      </c>
      <c r="AN1614" s="37">
        <v>9.7651900000000005</v>
      </c>
      <c r="AO1614" s="37" t="s">
        <v>68</v>
      </c>
      <c r="AP1614" s="37"/>
      <c r="AQ1614" s="37"/>
      <c r="AR1614" s="37" t="s">
        <v>68</v>
      </c>
      <c r="AS1614" s="37"/>
      <c r="AT1614" s="37"/>
      <c r="AU1614" s="37" t="s">
        <v>389</v>
      </c>
      <c r="AV1614" s="37" t="s">
        <v>390</v>
      </c>
      <c r="AW1614" s="37">
        <v>36.307029999999997</v>
      </c>
      <c r="AX1614" s="37" t="s">
        <v>492</v>
      </c>
      <c r="AY1614" s="37" t="s">
        <v>493</v>
      </c>
      <c r="AZ1614" s="3">
        <v>444</v>
      </c>
      <c r="BA1614" s="37" t="s">
        <v>60</v>
      </c>
      <c r="BB1614" s="37">
        <v>444</v>
      </c>
      <c r="BC1614" s="37" t="s">
        <v>60</v>
      </c>
      <c r="BD1614" s="37" t="s">
        <v>60</v>
      </c>
      <c r="BE1614" s="37" t="s">
        <v>60</v>
      </c>
      <c r="BF1614" s="37" t="str">
        <f>IFERROR(VLOOKUP(Data_Power_app[[#This Row],[PRO ODER]],'Result'!H:J,3,0),"")</f>
        <v/>
      </c>
      <c r="BG1614" s="11" t="str">
        <f>IFERROR(VLOOKUP(Data_Power_app[[#This Row],[PRO ODER]]&amp;"LAM",'Real Time'!A:E,4,0),"")</f>
        <v>ML-05</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1863</v>
      </c>
      <c r="B1615" s="37" t="s">
        <v>3309</v>
      </c>
      <c r="C1615" s="37" t="s">
        <v>3310</v>
      </c>
      <c r="D1615" s="37" t="s">
        <v>93</v>
      </c>
      <c r="E1615" s="37" t="s">
        <v>261</v>
      </c>
      <c r="F1615" s="37" t="s">
        <v>59</v>
      </c>
      <c r="G1615" s="37">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c r="AG1615" s="37" t="s">
        <v>62</v>
      </c>
      <c r="AH1615" s="37" t="s">
        <v>96</v>
      </c>
      <c r="AI1615" s="37" t="s">
        <v>2808</v>
      </c>
      <c r="AJ1615" s="37" t="s">
        <v>97</v>
      </c>
      <c r="AK1615" s="37" t="s">
        <v>98</v>
      </c>
      <c r="AL1615" s="37" t="s">
        <v>99</v>
      </c>
      <c r="AM1615" s="37" t="s">
        <v>100</v>
      </c>
      <c r="AN1615" s="37">
        <v>6.5872099999999998</v>
      </c>
      <c r="AO1615" s="37" t="s">
        <v>68</v>
      </c>
      <c r="AP1615" s="37"/>
      <c r="AQ1615" s="37"/>
      <c r="AR1615" s="37" t="s">
        <v>68</v>
      </c>
      <c r="AS1615" s="37"/>
      <c r="AT1615" s="37"/>
      <c r="AU1615" s="37" t="s">
        <v>389</v>
      </c>
      <c r="AV1615" s="37" t="s">
        <v>390</v>
      </c>
      <c r="AW1615" s="37">
        <v>24.490780000000001</v>
      </c>
      <c r="AX1615" s="37" t="s">
        <v>492</v>
      </c>
      <c r="AY1615" s="37" t="s">
        <v>493</v>
      </c>
      <c r="AZ1615" s="3">
        <v>300</v>
      </c>
      <c r="BA1615" s="37" t="s">
        <v>60</v>
      </c>
      <c r="BB1615" s="37">
        <v>300</v>
      </c>
      <c r="BC1615" s="37" t="s">
        <v>60</v>
      </c>
      <c r="BD1615" s="37" t="s">
        <v>60</v>
      </c>
      <c r="BE1615" s="37" t="s">
        <v>60</v>
      </c>
      <c r="BF1615" s="37" t="str">
        <f>IFERROR(VLOOKUP(Data_Power_app[[#This Row],[PRO ODER]],'Result'!H:J,3,0),"")</f>
        <v/>
      </c>
      <c r="BG1615" s="11" t="str">
        <f>IFERROR(VLOOKUP(Data_Power_app[[#This Row],[PRO ODER]]&amp;"LAM",'Real Time'!A:E,4,0),"")</f>
        <v>ML-05</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7" t="str">
        <f>IFERROR(VLOOKUP(Data_Power_app[[#This Row],[PRO ODER]],'Xuất-Delay-SLT'!B:C,2,0),"")</f>
        <v/>
      </c>
      <c r="BJ1615" s="37" t="str">
        <f>IFERROR(VLOOKUP(Data_Power_app[[#This Row],[PRO ODER]],'Plan Lean DC'!A:C,3,0),"")</f>
        <v/>
      </c>
      <c r="BK1615" s="37" t="str">
        <f>IFERROR(VLOOKUP(Data_Power_app[[#This Row],[PRO ODER]]&amp;"LEAN_IN",'Real Time'!A:D,4,0),"")</f>
        <v>LEANLINE1_2</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1864</v>
      </c>
      <c r="B1616" s="37" t="s">
        <v>5002</v>
      </c>
      <c r="C1616" s="37" t="s">
        <v>5003</v>
      </c>
      <c r="D1616" s="37" t="s">
        <v>93</v>
      </c>
      <c r="E1616" s="37" t="s">
        <v>261</v>
      </c>
      <c r="F1616" s="37" t="s">
        <v>59</v>
      </c>
      <c r="G1616" s="37">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7" t="s">
        <v>760</v>
      </c>
      <c r="AH1616" s="37" t="s">
        <v>96</v>
      </c>
      <c r="AI1616" s="37" t="s">
        <v>2808</v>
      </c>
      <c r="AJ1616" s="37" t="s">
        <v>97</v>
      </c>
      <c r="AK1616" s="37" t="s">
        <v>98</v>
      </c>
      <c r="AL1616" s="37" t="s">
        <v>99</v>
      </c>
      <c r="AM1616" s="37" t="s">
        <v>100</v>
      </c>
      <c r="AN1616" s="37">
        <v>6.6752200000000004</v>
      </c>
      <c r="AO1616" s="37" t="s">
        <v>68</v>
      </c>
      <c r="AP1616" s="37"/>
      <c r="AQ1616" s="37"/>
      <c r="AR1616" s="37" t="s">
        <v>68</v>
      </c>
      <c r="AS1616" s="37"/>
      <c r="AT1616" s="37"/>
      <c r="AU1616" s="37" t="s">
        <v>389</v>
      </c>
      <c r="AV1616" s="37" t="s">
        <v>390</v>
      </c>
      <c r="AW1616" s="37">
        <v>24.818570000000001</v>
      </c>
      <c r="AX1616" s="37" t="s">
        <v>492</v>
      </c>
      <c r="AY1616" s="37" t="s">
        <v>493</v>
      </c>
      <c r="AZ1616" s="3">
        <v>300</v>
      </c>
      <c r="BA1616" s="37" t="s">
        <v>60</v>
      </c>
      <c r="BB1616" s="37">
        <v>300</v>
      </c>
      <c r="BC1616" s="37" t="s">
        <v>60</v>
      </c>
      <c r="BD1616" s="37" t="s">
        <v>60</v>
      </c>
      <c r="BE1616" s="37" t="s">
        <v>60</v>
      </c>
      <c r="BF1616" s="37" t="str">
        <f>IFERROR(VLOOKUP(Data_Power_app[[#This Row],[PRO ODER]],'Result'!H:J,3,0),"")</f>
        <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LEANLINE1_2</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1865</v>
      </c>
      <c r="B1617" s="37" t="s">
        <v>5004</v>
      </c>
      <c r="C1617" s="37" t="s">
        <v>5005</v>
      </c>
      <c r="D1617" s="37" t="s">
        <v>93</v>
      </c>
      <c r="E1617" s="37" t="s">
        <v>261</v>
      </c>
      <c r="F1617" s="37" t="s">
        <v>59</v>
      </c>
      <c r="G1617" s="37">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7" t="s">
        <v>760</v>
      </c>
      <c r="AH1617" s="37" t="s">
        <v>96</v>
      </c>
      <c r="AI1617" s="37" t="s">
        <v>2283</v>
      </c>
      <c r="AJ1617" s="37" t="s">
        <v>97</v>
      </c>
      <c r="AK1617" s="37" t="s">
        <v>65</v>
      </c>
      <c r="AL1617" s="37" t="s">
        <v>99</v>
      </c>
      <c r="AM1617" s="37" t="s">
        <v>100</v>
      </c>
      <c r="AN1617" s="37">
        <v>5.5764199999999997</v>
      </c>
      <c r="AO1617" s="37" t="s">
        <v>68</v>
      </c>
      <c r="AP1617" s="37"/>
      <c r="AQ1617" s="37"/>
      <c r="AR1617" s="37" t="s">
        <v>68</v>
      </c>
      <c r="AS1617" s="37"/>
      <c r="AT1617" s="37"/>
      <c r="AU1617" s="37" t="s">
        <v>389</v>
      </c>
      <c r="AV1617" s="37" t="s">
        <v>390</v>
      </c>
      <c r="AW1617" s="37">
        <v>20.731369999999998</v>
      </c>
      <c r="AX1617" s="37" t="s">
        <v>492</v>
      </c>
      <c r="AY1617" s="37" t="s">
        <v>493</v>
      </c>
      <c r="AZ1617" s="3">
        <v>300</v>
      </c>
      <c r="BA1617" s="37" t="s">
        <v>60</v>
      </c>
      <c r="BB1617" s="37">
        <v>300</v>
      </c>
      <c r="BC1617" s="37" t="s">
        <v>60</v>
      </c>
      <c r="BD1617" s="37" t="s">
        <v>60</v>
      </c>
      <c r="BE1617" s="37" t="s">
        <v>60</v>
      </c>
      <c r="BF1617" s="37" t="str">
        <f>IFERROR(VLOOKUP(Data_Power_app[[#This Row],[PRO ODER]],'Result'!H:J,3,0),"")</f>
        <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7" t="str">
        <f>IFERROR(VLOOKUP(Data_Power_app[[#This Row],[PRO ODER]],'Xuất-Delay-SLT'!B:C,2,0),"")</f>
        <v/>
      </c>
      <c r="BJ1617" s="37" t="str">
        <f>IFERROR(VLOOKUP(Data_Power_app[[#This Row],[PRO ODER]],'Plan Lean DC'!A:C,3,0),"")</f>
        <v/>
      </c>
      <c r="BK1617" s="37" t="str">
        <f>IFERROR(VLOOKUP(Data_Power_app[[#This Row],[PRO ODER]]&amp;"LEAN_IN",'Real Time'!A:D,4,0),"")</f>
        <v>LEANLINE1_2</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1866</v>
      </c>
      <c r="B1618" s="37" t="s">
        <v>11478</v>
      </c>
      <c r="C1618" s="37" t="s">
        <v>9301</v>
      </c>
      <c r="D1618" s="37" t="s">
        <v>187</v>
      </c>
      <c r="E1618" s="37" t="s">
        <v>110</v>
      </c>
      <c r="F1618" s="37" t="s">
        <v>59</v>
      </c>
      <c r="G1618" s="37">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7" t="s">
        <v>207</v>
      </c>
      <c r="AH1618" s="37" t="s">
        <v>321</v>
      </c>
      <c r="AI1618" s="37" t="s">
        <v>11479</v>
      </c>
      <c r="AJ1618" s="37" t="s">
        <v>322</v>
      </c>
      <c r="AK1618" s="37" t="s">
        <v>98</v>
      </c>
      <c r="AL1618" s="37" t="s">
        <v>393</v>
      </c>
      <c r="AM1618" s="37" t="s">
        <v>394</v>
      </c>
      <c r="AN1618" s="37">
        <v>9.0879700000000003</v>
      </c>
      <c r="AO1618" s="37" t="s">
        <v>68</v>
      </c>
      <c r="AP1618" s="37"/>
      <c r="AQ1618" s="37"/>
      <c r="AR1618" s="37" t="s">
        <v>68</v>
      </c>
      <c r="AS1618" s="37"/>
      <c r="AT1618" s="37"/>
      <c r="AU1618" s="37" t="s">
        <v>456</v>
      </c>
      <c r="AV1618" s="37" t="s">
        <v>457</v>
      </c>
      <c r="AW1618" s="37">
        <v>39.748489999999997</v>
      </c>
      <c r="AX1618" s="37" t="s">
        <v>11480</v>
      </c>
      <c r="AY1618" s="37" t="s">
        <v>11481</v>
      </c>
      <c r="AZ1618" s="3">
        <v>461</v>
      </c>
      <c r="BA1618" s="37" t="s">
        <v>60</v>
      </c>
      <c r="BB1618" s="37">
        <v>461</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1867</v>
      </c>
      <c r="B1619" s="37" t="s">
        <v>11482</v>
      </c>
      <c r="C1619" s="37" t="s">
        <v>9302</v>
      </c>
      <c r="D1619" s="37" t="s">
        <v>187</v>
      </c>
      <c r="E1619" s="37" t="s">
        <v>110</v>
      </c>
      <c r="F1619" s="37" t="s">
        <v>59</v>
      </c>
      <c r="G1619" s="37">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7" t="s">
        <v>86</v>
      </c>
      <c r="AH1619" s="37" t="s">
        <v>321</v>
      </c>
      <c r="AI1619" s="37" t="s">
        <v>11483</v>
      </c>
      <c r="AJ1619" s="37" t="s">
        <v>322</v>
      </c>
      <c r="AK1619" s="37" t="s">
        <v>98</v>
      </c>
      <c r="AL1619" s="37" t="s">
        <v>393</v>
      </c>
      <c r="AM1619" s="37" t="s">
        <v>394</v>
      </c>
      <c r="AN1619" s="37">
        <v>8.0169200000000007</v>
      </c>
      <c r="AO1619" s="37" t="s">
        <v>68</v>
      </c>
      <c r="AP1619" s="37"/>
      <c r="AQ1619" s="37"/>
      <c r="AR1619" s="37" t="s">
        <v>68</v>
      </c>
      <c r="AS1619" s="37"/>
      <c r="AT1619" s="37"/>
      <c r="AU1619" s="37" t="s">
        <v>456</v>
      </c>
      <c r="AV1619" s="37" t="s">
        <v>457</v>
      </c>
      <c r="AW1619" s="37">
        <v>35.063929999999999</v>
      </c>
      <c r="AX1619" s="37" t="s">
        <v>11484</v>
      </c>
      <c r="AY1619" s="37" t="s">
        <v>11485</v>
      </c>
      <c r="AZ1619" s="3">
        <v>407</v>
      </c>
      <c r="BA1619" s="37" t="s">
        <v>60</v>
      </c>
      <c r="BB1619" s="37">
        <v>407</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1868</v>
      </c>
      <c r="B1620" s="37" t="s">
        <v>16131</v>
      </c>
      <c r="C1620" s="37" t="s">
        <v>16132</v>
      </c>
      <c r="D1620" s="37" t="s">
        <v>84</v>
      </c>
      <c r="E1620" s="37" t="s">
        <v>169</v>
      </c>
      <c r="F1620" s="37" t="s">
        <v>72</v>
      </c>
      <c r="G1620" s="37">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7" t="s">
        <v>115</v>
      </c>
      <c r="AH1620" s="37" t="s">
        <v>205</v>
      </c>
      <c r="AI1620" s="37" t="s">
        <v>11078</v>
      </c>
      <c r="AJ1620" s="37" t="s">
        <v>74</v>
      </c>
      <c r="AK1620" s="37" t="s">
        <v>98</v>
      </c>
      <c r="AL1620" s="37" t="s">
        <v>213</v>
      </c>
      <c r="AM1620" s="37" t="s">
        <v>214</v>
      </c>
      <c r="AN1620" s="37">
        <v>3.2566899999999999</v>
      </c>
      <c r="AO1620" s="37" t="s">
        <v>68</v>
      </c>
      <c r="AP1620" s="37"/>
      <c r="AQ1620" s="37"/>
      <c r="AR1620" s="37" t="s">
        <v>68</v>
      </c>
      <c r="AS1620" s="37"/>
      <c r="AT1620" s="37"/>
      <c r="AU1620" s="37" t="s">
        <v>215</v>
      </c>
      <c r="AV1620" s="37" t="s">
        <v>216</v>
      </c>
      <c r="AW1620" s="37">
        <v>7.1225800000000001</v>
      </c>
      <c r="AX1620" s="37" t="s">
        <v>536</v>
      </c>
      <c r="AY1620" s="37" t="s">
        <v>217</v>
      </c>
      <c r="AZ1620" s="3">
        <v>126</v>
      </c>
      <c r="BA1620" s="37" t="s">
        <v>178</v>
      </c>
      <c r="BB1620" s="37">
        <v>126</v>
      </c>
      <c r="BC1620" s="37" t="s">
        <v>60</v>
      </c>
      <c r="BD1620" s="37" t="s">
        <v>60</v>
      </c>
      <c r="BE1620" s="37" t="s">
        <v>210</v>
      </c>
      <c r="BF1620" s="37" t="str">
        <f>IFERROR(VLOOKUP(Data_Power_app[[#This Row],[PRO ODER]],'Result'!H:J,3,0),"")</f>
        <v/>
      </c>
      <c r="BG1620" s="11" t="str">
        <f>IFERROR(VLOOKUP(Data_Power_app[[#This Row],[PRO ODER]]&amp;"LAM",'Real Time'!A:E,4,0),"")</f>
        <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1869</v>
      </c>
      <c r="B1621" s="37" t="s">
        <v>16133</v>
      </c>
      <c r="C1621" s="37" t="s">
        <v>16134</v>
      </c>
      <c r="D1621" s="37" t="s">
        <v>84</v>
      </c>
      <c r="E1621" s="37" t="s">
        <v>169</v>
      </c>
      <c r="F1621" s="37" t="s">
        <v>72</v>
      </c>
      <c r="G1621" s="37">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7" t="s">
        <v>115</v>
      </c>
      <c r="AH1621" s="37" t="s">
        <v>212</v>
      </c>
      <c r="AI1621" s="37" t="s">
        <v>16135</v>
      </c>
      <c r="AJ1621" s="37" t="s">
        <v>74</v>
      </c>
      <c r="AK1621" s="37" t="s">
        <v>65</v>
      </c>
      <c r="AL1621" s="37" t="s">
        <v>213</v>
      </c>
      <c r="AM1621" s="37" t="s">
        <v>214</v>
      </c>
      <c r="AN1621" s="37">
        <v>88.017200000000003</v>
      </c>
      <c r="AO1621" s="37" t="s">
        <v>68</v>
      </c>
      <c r="AP1621" s="37"/>
      <c r="AQ1621" s="37"/>
      <c r="AR1621" s="37" t="s">
        <v>68</v>
      </c>
      <c r="AS1621" s="37"/>
      <c r="AT1621" s="37"/>
      <c r="AU1621" s="37" t="s">
        <v>170</v>
      </c>
      <c r="AV1621" s="37" t="s">
        <v>171</v>
      </c>
      <c r="AW1621" s="37">
        <v>192.45962</v>
      </c>
      <c r="AX1621" s="37" t="s">
        <v>11398</v>
      </c>
      <c r="AY1621" s="37" t="s">
        <v>11399</v>
      </c>
      <c r="AZ1621" s="3">
        <v>4304</v>
      </c>
      <c r="BA1621" s="37" t="s">
        <v>178</v>
      </c>
      <c r="BB1621" s="37">
        <v>4304</v>
      </c>
      <c r="BC1621" s="37" t="s">
        <v>60</v>
      </c>
      <c r="BD1621" s="37" t="s">
        <v>60</v>
      </c>
      <c r="BE1621" s="37" t="s">
        <v>206</v>
      </c>
      <c r="BF1621" s="37" t="str">
        <f>IFERROR(VLOOKUP(Data_Power_app[[#This Row],[PRO ODER]],'Result'!H:J,3,0),"")</f>
        <v/>
      </c>
      <c r="BG1621" s="11" t="str">
        <f>IFERROR(VLOOKUP(Data_Power_app[[#This Row],[PRO ODER]]&amp;"LAM",'Real Time'!A:E,4,0),"")</f>
        <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1870</v>
      </c>
      <c r="B1622" s="37" t="s">
        <v>16136</v>
      </c>
      <c r="C1622" s="37" t="s">
        <v>16137</v>
      </c>
      <c r="D1622" s="37" t="s">
        <v>84</v>
      </c>
      <c r="E1622" s="37" t="s">
        <v>169</v>
      </c>
      <c r="F1622" s="37" t="s">
        <v>72</v>
      </c>
      <c r="G1622" s="37">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7" t="s">
        <v>115</v>
      </c>
      <c r="AH1622" s="37" t="s">
        <v>212</v>
      </c>
      <c r="AI1622" s="37" t="s">
        <v>16135</v>
      </c>
      <c r="AJ1622" s="37" t="s">
        <v>74</v>
      </c>
      <c r="AK1622" s="37" t="s">
        <v>65</v>
      </c>
      <c r="AL1622" s="37" t="s">
        <v>213</v>
      </c>
      <c r="AM1622" s="37" t="s">
        <v>214</v>
      </c>
      <c r="AN1622" s="37">
        <v>55.873950000000001</v>
      </c>
      <c r="AO1622" s="37" t="s">
        <v>68</v>
      </c>
      <c r="AP1622" s="37"/>
      <c r="AQ1622" s="37"/>
      <c r="AR1622" s="37" t="s">
        <v>68</v>
      </c>
      <c r="AS1622" s="37"/>
      <c r="AT1622" s="37"/>
      <c r="AU1622" s="37" t="s">
        <v>170</v>
      </c>
      <c r="AV1622" s="37" t="s">
        <v>171</v>
      </c>
      <c r="AW1622" s="37">
        <v>122.17086</v>
      </c>
      <c r="AX1622" s="37" t="s">
        <v>11398</v>
      </c>
      <c r="AY1622" s="37" t="s">
        <v>11399</v>
      </c>
      <c r="AZ1622" s="3">
        <v>2933</v>
      </c>
      <c r="BA1622" s="37" t="s">
        <v>178</v>
      </c>
      <c r="BB1622" s="37">
        <v>2933</v>
      </c>
      <c r="BC1622" s="37" t="s">
        <v>60</v>
      </c>
      <c r="BD1622" s="37" t="s">
        <v>60</v>
      </c>
      <c r="BE1622" s="37" t="s">
        <v>206</v>
      </c>
      <c r="BF1622" s="37" t="str">
        <f>IFERROR(VLOOKUP(Data_Power_app[[#This Row],[PRO ODER]],'Result'!H:J,3,0),"")</f>
        <v/>
      </c>
      <c r="BG1622" s="11" t="str">
        <f>IFERROR(VLOOKUP(Data_Power_app[[#This Row],[PRO ODER]]&amp;"LAM",'Real Time'!A:E,4,0),"")</f>
        <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1871</v>
      </c>
      <c r="B1623" s="37" t="s">
        <v>16138</v>
      </c>
      <c r="C1623" s="37" t="s">
        <v>16139</v>
      </c>
      <c r="D1623" s="37" t="s">
        <v>84</v>
      </c>
      <c r="E1623" s="37" t="s">
        <v>169</v>
      </c>
      <c r="F1623" s="37" t="s">
        <v>72</v>
      </c>
      <c r="G1623" s="37">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7" t="s">
        <v>115</v>
      </c>
      <c r="AH1623" s="37" t="s">
        <v>212</v>
      </c>
      <c r="AI1623" s="37" t="s">
        <v>16135</v>
      </c>
      <c r="AJ1623" s="37" t="s">
        <v>74</v>
      </c>
      <c r="AK1623" s="37" t="s">
        <v>65</v>
      </c>
      <c r="AL1623" s="37" t="s">
        <v>213</v>
      </c>
      <c r="AM1623" s="37" t="s">
        <v>214</v>
      </c>
      <c r="AN1623" s="37">
        <v>0.20049</v>
      </c>
      <c r="AO1623" s="37" t="s">
        <v>68</v>
      </c>
      <c r="AP1623" s="37"/>
      <c r="AQ1623" s="37"/>
      <c r="AR1623" s="37" t="s">
        <v>68</v>
      </c>
      <c r="AS1623" s="37"/>
      <c r="AT1623" s="37"/>
      <c r="AU1623" s="37" t="s">
        <v>170</v>
      </c>
      <c r="AV1623" s="37" t="s">
        <v>171</v>
      </c>
      <c r="AW1623" s="37">
        <v>0.43835000000000002</v>
      </c>
      <c r="AX1623" s="37" t="s">
        <v>11398</v>
      </c>
      <c r="AY1623" s="37" t="s">
        <v>11399</v>
      </c>
      <c r="AZ1623" s="3">
        <v>10</v>
      </c>
      <c r="BA1623" s="37" t="s">
        <v>178</v>
      </c>
      <c r="BB1623" s="37">
        <v>10</v>
      </c>
      <c r="BC1623" s="37" t="s">
        <v>60</v>
      </c>
      <c r="BD1623" s="37" t="s">
        <v>60</v>
      </c>
      <c r="BE1623" s="37" t="s">
        <v>206</v>
      </c>
      <c r="BF1623" s="37" t="str">
        <f>IFERROR(VLOOKUP(Data_Power_app[[#This Row],[PRO ODER]],'Result'!H:J,3,0),"")</f>
        <v/>
      </c>
      <c r="BG1623" s="11" t="str">
        <f>IFERROR(VLOOKUP(Data_Power_app[[#This Row],[PRO ODER]]&amp;"LAM",'Real Time'!A:E,4,0),"")</f>
        <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1872</v>
      </c>
      <c r="B1624" s="37" t="s">
        <v>16140</v>
      </c>
      <c r="C1624" s="37" t="s">
        <v>16141</v>
      </c>
      <c r="D1624" s="37" t="s">
        <v>84</v>
      </c>
      <c r="E1624" s="37" t="s">
        <v>169</v>
      </c>
      <c r="F1624" s="37" t="s">
        <v>72</v>
      </c>
      <c r="G1624" s="37">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7" t="s">
        <v>115</v>
      </c>
      <c r="AH1624" s="37" t="s">
        <v>212</v>
      </c>
      <c r="AI1624" s="37" t="s">
        <v>16135</v>
      </c>
      <c r="AJ1624" s="37" t="s">
        <v>74</v>
      </c>
      <c r="AK1624" s="37" t="s">
        <v>65</v>
      </c>
      <c r="AL1624" s="37" t="s">
        <v>213</v>
      </c>
      <c r="AM1624" s="37" t="s">
        <v>214</v>
      </c>
      <c r="AN1624" s="37">
        <v>0.10464</v>
      </c>
      <c r="AO1624" s="37" t="s">
        <v>68</v>
      </c>
      <c r="AP1624" s="37"/>
      <c r="AQ1624" s="37"/>
      <c r="AR1624" s="37" t="s">
        <v>68</v>
      </c>
      <c r="AS1624" s="37"/>
      <c r="AT1624" s="37"/>
      <c r="AU1624" s="37" t="s">
        <v>170</v>
      </c>
      <c r="AV1624" s="37" t="s">
        <v>171</v>
      </c>
      <c r="AW1624" s="37">
        <v>0.22878999999999999</v>
      </c>
      <c r="AX1624" s="37" t="s">
        <v>11398</v>
      </c>
      <c r="AY1624" s="37" t="s">
        <v>11399</v>
      </c>
      <c r="AZ1624" s="3">
        <v>5</v>
      </c>
      <c r="BA1624" s="37" t="s">
        <v>178</v>
      </c>
      <c r="BB1624" s="37">
        <v>5</v>
      </c>
      <c r="BC1624" s="37" t="s">
        <v>60</v>
      </c>
      <c r="BD1624" s="37" t="s">
        <v>60</v>
      </c>
      <c r="BE1624" s="37" t="s">
        <v>206</v>
      </c>
      <c r="BF1624" s="37" t="str">
        <f>IFERROR(VLOOKUP(Data_Power_app[[#This Row],[PRO ODER]],'Result'!H:J,3,0),"")</f>
        <v/>
      </c>
      <c r="BG1624" s="11" t="str">
        <f>IFERROR(VLOOKUP(Data_Power_app[[#This Row],[PRO ODER]]&amp;"LAM",'Real Time'!A:E,4,0),"")</f>
        <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1873</v>
      </c>
      <c r="B1625" s="37" t="s">
        <v>16142</v>
      </c>
      <c r="C1625" s="37" t="s">
        <v>16143</v>
      </c>
      <c r="D1625" s="37" t="s">
        <v>84</v>
      </c>
      <c r="E1625" s="37" t="s">
        <v>169</v>
      </c>
      <c r="F1625" s="37" t="s">
        <v>72</v>
      </c>
      <c r="G1625" s="37">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7" t="s">
        <v>115</v>
      </c>
      <c r="AH1625" s="37" t="s">
        <v>212</v>
      </c>
      <c r="AI1625" s="37" t="s">
        <v>11114</v>
      </c>
      <c r="AJ1625" s="37" t="s">
        <v>74</v>
      </c>
      <c r="AK1625" s="37" t="s">
        <v>65</v>
      </c>
      <c r="AL1625" s="37" t="s">
        <v>213</v>
      </c>
      <c r="AM1625" s="37" t="s">
        <v>214</v>
      </c>
      <c r="AN1625" s="37">
        <v>7.7522700000000002</v>
      </c>
      <c r="AO1625" s="37" t="s">
        <v>68</v>
      </c>
      <c r="AP1625" s="37"/>
      <c r="AQ1625" s="37"/>
      <c r="AR1625" s="37" t="s">
        <v>68</v>
      </c>
      <c r="AS1625" s="37"/>
      <c r="AT1625" s="37"/>
      <c r="AU1625" s="37" t="s">
        <v>271</v>
      </c>
      <c r="AV1625" s="37" t="s">
        <v>272</v>
      </c>
      <c r="AW1625" s="37">
        <v>16.951609999999999</v>
      </c>
      <c r="AX1625" s="37" t="s">
        <v>11115</v>
      </c>
      <c r="AY1625" s="37" t="s">
        <v>11116</v>
      </c>
      <c r="AZ1625" s="3">
        <v>369</v>
      </c>
      <c r="BA1625" s="37" t="s">
        <v>178</v>
      </c>
      <c r="BB1625" s="37">
        <v>369</v>
      </c>
      <c r="BC1625" s="37" t="s">
        <v>60</v>
      </c>
      <c r="BD1625" s="37" t="s">
        <v>60</v>
      </c>
      <c r="BE1625" s="37" t="s">
        <v>206</v>
      </c>
      <c r="BF1625" s="37" t="str">
        <f>IFERROR(VLOOKUP(Data_Power_app[[#This Row],[PRO ODER]],'Result'!H:J,3,0),"")</f>
        <v/>
      </c>
      <c r="BG1625" s="11" t="str">
        <f>IFERROR(VLOOKUP(Data_Power_app[[#This Row],[PRO ODER]]&amp;"LAM",'Real Time'!A:E,4,0),"")</f>
        <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1874</v>
      </c>
      <c r="B1626" s="37" t="s">
        <v>4986</v>
      </c>
      <c r="C1626" s="37" t="s">
        <v>4987</v>
      </c>
      <c r="D1626" s="37" t="s">
        <v>84</v>
      </c>
      <c r="E1626" s="37" t="s">
        <v>142</v>
      </c>
      <c r="F1626" s="37" t="s">
        <v>59</v>
      </c>
      <c r="G1626" s="37">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7" t="s">
        <v>207</v>
      </c>
      <c r="AH1626" s="37" t="s">
        <v>370</v>
      </c>
      <c r="AI1626" s="37" t="s">
        <v>982</v>
      </c>
      <c r="AJ1626" s="37" t="s">
        <v>147</v>
      </c>
      <c r="AK1626" s="37" t="s">
        <v>98</v>
      </c>
      <c r="AL1626" s="37" t="s">
        <v>371</v>
      </c>
      <c r="AM1626" s="37" t="s">
        <v>372</v>
      </c>
      <c r="AN1626" s="37">
        <v>57.872889999999998</v>
      </c>
      <c r="AO1626" s="37" t="s">
        <v>68</v>
      </c>
      <c r="AP1626" s="37"/>
      <c r="AQ1626" s="37"/>
      <c r="AR1626" s="37" t="s">
        <v>68</v>
      </c>
      <c r="AS1626" s="37"/>
      <c r="AT1626" s="37"/>
      <c r="AU1626" s="37" t="s">
        <v>592</v>
      </c>
      <c r="AV1626" s="37" t="s">
        <v>593</v>
      </c>
      <c r="AW1626" s="37">
        <v>126.56261000000001</v>
      </c>
      <c r="AX1626" s="37" t="s">
        <v>983</v>
      </c>
      <c r="AY1626" s="37" t="s">
        <v>984</v>
      </c>
      <c r="AZ1626" s="3">
        <v>1716</v>
      </c>
      <c r="BA1626" s="37" t="s">
        <v>60</v>
      </c>
      <c r="BB1626" s="37">
        <v>1716</v>
      </c>
      <c r="BC1626" s="37" t="s">
        <v>60</v>
      </c>
      <c r="BD1626" s="37" t="s">
        <v>60</v>
      </c>
      <c r="BE1626" s="37" t="s">
        <v>60</v>
      </c>
      <c r="BF1626" s="37" t="str">
        <f>IFERROR(VLOOKUP(Data_Power_app[[#This Row],[PRO ODER]],'Result'!H:J,3,0),"")</f>
        <v>LAMINATION 4</v>
      </c>
      <c r="BG1626" s="11" t="str">
        <f>IFERROR(VLOOKUP(Data_Power_app[[#This Row],[PRO ODER]]&amp;"LAM",'Real Time'!A:E,4,0),"")</f>
        <v>ML-04</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1875</v>
      </c>
      <c r="B1627" s="37" t="s">
        <v>4988</v>
      </c>
      <c r="C1627" s="37" t="s">
        <v>4989</v>
      </c>
      <c r="D1627" s="37" t="s">
        <v>84</v>
      </c>
      <c r="E1627" s="37" t="s">
        <v>142</v>
      </c>
      <c r="F1627" s="37" t="s">
        <v>59</v>
      </c>
      <c r="G1627" s="37">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7" t="s">
        <v>62</v>
      </c>
      <c r="AH1627" s="37" t="s">
        <v>370</v>
      </c>
      <c r="AI1627" s="37" t="s">
        <v>882</v>
      </c>
      <c r="AJ1627" s="37" t="s">
        <v>147</v>
      </c>
      <c r="AK1627" s="37" t="s">
        <v>98</v>
      </c>
      <c r="AL1627" s="37" t="s">
        <v>371</v>
      </c>
      <c r="AM1627" s="37" t="s">
        <v>372</v>
      </c>
      <c r="AN1627" s="37">
        <v>12.588509999999999</v>
      </c>
      <c r="AO1627" s="37" t="s">
        <v>68</v>
      </c>
      <c r="AP1627" s="37"/>
      <c r="AQ1627" s="37"/>
      <c r="AR1627" s="37" t="s">
        <v>68</v>
      </c>
      <c r="AS1627" s="37"/>
      <c r="AT1627" s="37"/>
      <c r="AU1627" s="37" t="s">
        <v>883</v>
      </c>
      <c r="AV1627" s="37" t="s">
        <v>884</v>
      </c>
      <c r="AW1627" s="37">
        <v>27.529910000000001</v>
      </c>
      <c r="AX1627" s="37" t="s">
        <v>885</v>
      </c>
      <c r="AY1627" s="37" t="s">
        <v>886</v>
      </c>
      <c r="AZ1627" s="3">
        <v>363</v>
      </c>
      <c r="BA1627" s="37" t="s">
        <v>60</v>
      </c>
      <c r="BB1627" s="37">
        <v>363</v>
      </c>
      <c r="BC1627" s="37" t="s">
        <v>60</v>
      </c>
      <c r="BD1627" s="37" t="s">
        <v>60</v>
      </c>
      <c r="BE1627" s="37" t="s">
        <v>60</v>
      </c>
      <c r="BF1627" s="37" t="str">
        <f>IFERROR(VLOOKUP(Data_Power_app[[#This Row],[PRO ODER]],'Result'!H:J,3,0),"")</f>
        <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7" t="str">
        <f>IFERROR(VLOOKUP(Data_Power_app[[#This Row],[PRO ODER]],'Xuất-Delay-SLT'!B:C,2,0),"")</f>
        <v/>
      </c>
      <c r="BJ1627" s="37" t="str">
        <f>IFERROR(VLOOKUP(Data_Power_app[[#This Row],[PRO ODER]],'Plan Lean DC'!A:C,3,0),"")</f>
        <v/>
      </c>
      <c r="BK1627" s="37" t="str">
        <f>IFERROR(VLOOKUP(Data_Power_app[[#This Row],[PRO ODER]]&amp;"LEAN_IN",'Real Time'!A:D,4,0),"")</f>
        <v>LEANLINE1_2</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1876</v>
      </c>
      <c r="B1628" s="37" t="s">
        <v>8445</v>
      </c>
      <c r="C1628" s="37" t="s">
        <v>8446</v>
      </c>
      <c r="D1628" s="37" t="s">
        <v>237</v>
      </c>
      <c r="E1628" s="37" t="s">
        <v>238</v>
      </c>
      <c r="F1628" s="37" t="s">
        <v>59</v>
      </c>
      <c r="G1628" s="37">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7" t="s">
        <v>269</v>
      </c>
      <c r="AH1628" s="37" t="s">
        <v>239</v>
      </c>
      <c r="AI1628" s="37" t="s">
        <v>2814</v>
      </c>
      <c r="AJ1628" s="37" t="s">
        <v>240</v>
      </c>
      <c r="AK1628" s="37" t="s">
        <v>98</v>
      </c>
      <c r="AL1628" s="37" t="s">
        <v>241</v>
      </c>
      <c r="AM1628" s="37" t="s">
        <v>242</v>
      </c>
      <c r="AN1628" s="37">
        <v>3.0612400000000002</v>
      </c>
      <c r="AO1628" s="37" t="s">
        <v>68</v>
      </c>
      <c r="AP1628" s="37"/>
      <c r="AQ1628" s="37"/>
      <c r="AR1628" s="37" t="s">
        <v>68</v>
      </c>
      <c r="AS1628" s="37"/>
      <c r="AT1628" s="37"/>
      <c r="AU1628" s="37" t="s">
        <v>296</v>
      </c>
      <c r="AV1628" s="37" t="s">
        <v>297</v>
      </c>
      <c r="AW1628" s="37">
        <v>11.38222</v>
      </c>
      <c r="AX1628" s="37" t="s">
        <v>2815</v>
      </c>
      <c r="AY1628" s="37" t="s">
        <v>448</v>
      </c>
      <c r="AZ1628" s="3">
        <v>124</v>
      </c>
      <c r="BA1628" s="37" t="s">
        <v>60</v>
      </c>
      <c r="BB1628" s="37">
        <v>124</v>
      </c>
      <c r="BC1628" s="37" t="s">
        <v>60</v>
      </c>
      <c r="BD1628" s="37" t="s">
        <v>60</v>
      </c>
      <c r="BE1628" s="37" t="s">
        <v>60</v>
      </c>
      <c r="BF1628" s="37" t="str">
        <f>IFERROR(VLOOKUP(Data_Power_app[[#This Row],[PRO ODER]],'Result'!H:J,3,0),"")</f>
        <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1877</v>
      </c>
      <c r="B1629" s="37" t="s">
        <v>8447</v>
      </c>
      <c r="C1629" s="37" t="s">
        <v>8448</v>
      </c>
      <c r="D1629" s="37" t="s">
        <v>237</v>
      </c>
      <c r="E1629" s="37" t="s">
        <v>238</v>
      </c>
      <c r="F1629" s="37" t="s">
        <v>59</v>
      </c>
      <c r="G1629" s="37">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7" t="s">
        <v>62</v>
      </c>
      <c r="AH1629" s="37" t="s">
        <v>239</v>
      </c>
      <c r="AI1629" s="37" t="s">
        <v>2814</v>
      </c>
      <c r="AJ1629" s="37" t="s">
        <v>240</v>
      </c>
      <c r="AK1629" s="37" t="s">
        <v>98</v>
      </c>
      <c r="AL1629" s="37" t="s">
        <v>241</v>
      </c>
      <c r="AM1629" s="37" t="s">
        <v>242</v>
      </c>
      <c r="AN1629" s="37">
        <v>8.0037000000000003</v>
      </c>
      <c r="AO1629" s="37" t="s">
        <v>68</v>
      </c>
      <c r="AP1629" s="37"/>
      <c r="AQ1629" s="37"/>
      <c r="AR1629" s="37" t="s">
        <v>68</v>
      </c>
      <c r="AS1629" s="37"/>
      <c r="AT1629" s="37"/>
      <c r="AU1629" s="37" t="s">
        <v>296</v>
      </c>
      <c r="AV1629" s="37" t="s">
        <v>297</v>
      </c>
      <c r="AW1629" s="37">
        <v>29.759129999999999</v>
      </c>
      <c r="AX1629" s="37" t="s">
        <v>2815</v>
      </c>
      <c r="AY1629" s="37" t="s">
        <v>448</v>
      </c>
      <c r="AZ1629" s="3">
        <v>328</v>
      </c>
      <c r="BA1629" s="37" t="s">
        <v>60</v>
      </c>
      <c r="BB1629" s="37">
        <v>328</v>
      </c>
      <c r="BC1629" s="37" t="s">
        <v>60</v>
      </c>
      <c r="BD1629" s="37" t="s">
        <v>60</v>
      </c>
      <c r="BE1629" s="37" t="s">
        <v>60</v>
      </c>
      <c r="BF1629" s="37" t="str">
        <f>IFERROR(VLOOKUP(Data_Power_app[[#This Row],[PRO ODER]],'Result'!H:J,3,0),"")</f>
        <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7" t="str">
        <f>IFERROR(VLOOKUP(Data_Power_app[[#This Row],[PRO ODER]],'Xuất-Delay-SLT'!B:C,2,0),"")</f>
        <v/>
      </c>
      <c r="BJ1629" s="37" t="str">
        <f>IFERROR(VLOOKUP(Data_Power_app[[#This Row],[PRO ODER]],'Plan Lean DC'!A:C,3,0),"")</f>
        <v/>
      </c>
      <c r="BK1629" s="37" t="str">
        <f>IFERROR(VLOOKUP(Data_Power_app[[#This Row],[PRO ODER]]&amp;"LEAN_IN",'Real Time'!A:D,4,0),"")</f>
        <v>LEANLINE1_2</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1878</v>
      </c>
      <c r="B1630" s="37" t="s">
        <v>8449</v>
      </c>
      <c r="C1630" s="37" t="s">
        <v>8450</v>
      </c>
      <c r="D1630" s="37" t="s">
        <v>237</v>
      </c>
      <c r="E1630" s="37" t="s">
        <v>238</v>
      </c>
      <c r="F1630" s="37" t="s">
        <v>59</v>
      </c>
      <c r="G1630" s="37">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7" t="s">
        <v>207</v>
      </c>
      <c r="AH1630" s="37" t="s">
        <v>239</v>
      </c>
      <c r="AI1630" s="37" t="s">
        <v>3376</v>
      </c>
      <c r="AJ1630" s="37" t="s">
        <v>240</v>
      </c>
      <c r="AK1630" s="37" t="s">
        <v>65</v>
      </c>
      <c r="AL1630" s="37" t="s">
        <v>241</v>
      </c>
      <c r="AM1630" s="37" t="s">
        <v>242</v>
      </c>
      <c r="AN1630" s="37">
        <v>6.0249600000000001</v>
      </c>
      <c r="AO1630" s="37" t="s">
        <v>68</v>
      </c>
      <c r="AP1630" s="37"/>
      <c r="AQ1630" s="37"/>
      <c r="AR1630" s="37" t="s">
        <v>68</v>
      </c>
      <c r="AS1630" s="37"/>
      <c r="AT1630" s="37"/>
      <c r="AU1630" s="37" t="s">
        <v>296</v>
      </c>
      <c r="AV1630" s="37" t="s">
        <v>297</v>
      </c>
      <c r="AW1630" s="37">
        <v>22.400400000000001</v>
      </c>
      <c r="AX1630" s="37" t="s">
        <v>3377</v>
      </c>
      <c r="AY1630" s="37" t="s">
        <v>3378</v>
      </c>
      <c r="AZ1630" s="3">
        <v>304</v>
      </c>
      <c r="BA1630" s="37" t="s">
        <v>60</v>
      </c>
      <c r="BB1630" s="37">
        <v>304</v>
      </c>
      <c r="BC1630" s="37" t="s">
        <v>60</v>
      </c>
      <c r="BD1630" s="37" t="s">
        <v>60</v>
      </c>
      <c r="BE1630" s="37" t="s">
        <v>60</v>
      </c>
      <c r="BF1630" s="37" t="str">
        <f>IFERROR(VLOOKUP(Data_Power_app[[#This Row],[PRO ODER]],'Result'!H:J,3,0),"")</f>
        <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1879</v>
      </c>
      <c r="B1631" s="37" t="s">
        <v>8451</v>
      </c>
      <c r="C1631" s="37" t="s">
        <v>8452</v>
      </c>
      <c r="D1631" s="37" t="s">
        <v>237</v>
      </c>
      <c r="E1631" s="37" t="s">
        <v>238</v>
      </c>
      <c r="F1631" s="37" t="s">
        <v>59</v>
      </c>
      <c r="G1631" s="37">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7" t="s">
        <v>62</v>
      </c>
      <c r="AH1631" s="37" t="s">
        <v>411</v>
      </c>
      <c r="AI1631" s="37" t="s">
        <v>449</v>
      </c>
      <c r="AJ1631" s="37" t="s">
        <v>240</v>
      </c>
      <c r="AK1631" s="37" t="s">
        <v>98</v>
      </c>
      <c r="AL1631" s="37" t="s">
        <v>241</v>
      </c>
      <c r="AM1631" s="37" t="s">
        <v>242</v>
      </c>
      <c r="AN1631" s="37">
        <v>147.43206000000001</v>
      </c>
      <c r="AO1631" s="37" t="s">
        <v>68</v>
      </c>
      <c r="AP1631" s="37"/>
      <c r="AQ1631" s="37"/>
      <c r="AR1631" s="37" t="s">
        <v>68</v>
      </c>
      <c r="AS1631" s="37"/>
      <c r="AT1631" s="37"/>
      <c r="AU1631" s="37" t="s">
        <v>296</v>
      </c>
      <c r="AV1631" s="37" t="s">
        <v>297</v>
      </c>
      <c r="AW1631" s="37">
        <v>548.18822999999998</v>
      </c>
      <c r="AX1631" s="37" t="s">
        <v>450</v>
      </c>
      <c r="AY1631" s="37" t="s">
        <v>451</v>
      </c>
      <c r="AZ1631" s="3">
        <v>6503</v>
      </c>
      <c r="BA1631" s="37" t="s">
        <v>60</v>
      </c>
      <c r="BB1631" s="37">
        <v>6503</v>
      </c>
      <c r="BC1631" s="37" t="s">
        <v>60</v>
      </c>
      <c r="BD1631" s="37" t="s">
        <v>60</v>
      </c>
      <c r="BE1631" s="37" t="s">
        <v>60</v>
      </c>
      <c r="BF1631" s="37" t="str">
        <f>IFERROR(VLOOKUP(Data_Power_app[[#This Row],[PRO ODER]],'Result'!H:J,3,0),"")</f>
        <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7" t="str">
        <f>IFERROR(VLOOKUP(Data_Power_app[[#This Row],[PRO ODER]],'Xuất-Delay-SLT'!B:C,2,0),"")</f>
        <v/>
      </c>
      <c r="BJ1631" s="37" t="str">
        <f>IFERROR(VLOOKUP(Data_Power_app[[#This Row],[PRO ODER]],'Plan Lean DC'!A:C,3,0),"")</f>
        <v/>
      </c>
      <c r="BK1631" s="37" t="str">
        <f>IFERROR(VLOOKUP(Data_Power_app[[#This Row],[PRO ODER]]&amp;"LEAN_IN",'Real Time'!A:D,4,0),"")</f>
        <v>LEANLINE1_2</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1880</v>
      </c>
      <c r="B1632" s="37" t="s">
        <v>11486</v>
      </c>
      <c r="C1632" s="37" t="s">
        <v>9296</v>
      </c>
      <c r="D1632" s="37" t="s">
        <v>237</v>
      </c>
      <c r="E1632" s="37" t="s">
        <v>293</v>
      </c>
      <c r="F1632" s="37" t="s">
        <v>59</v>
      </c>
      <c r="G1632" s="37">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7" t="s">
        <v>207</v>
      </c>
      <c r="AH1632" s="37" t="s">
        <v>239</v>
      </c>
      <c r="AI1632" s="37" t="s">
        <v>890</v>
      </c>
      <c r="AJ1632" s="37" t="s">
        <v>240</v>
      </c>
      <c r="AK1632" s="37" t="s">
        <v>65</v>
      </c>
      <c r="AL1632" s="37" t="s">
        <v>294</v>
      </c>
      <c r="AM1632" s="37" t="s">
        <v>295</v>
      </c>
      <c r="AN1632" s="37">
        <v>9.8654600000000006</v>
      </c>
      <c r="AO1632" s="37" t="s">
        <v>68</v>
      </c>
      <c r="AP1632" s="37"/>
      <c r="AQ1632" s="37"/>
      <c r="AR1632" s="37" t="s">
        <v>68</v>
      </c>
      <c r="AS1632" s="37"/>
      <c r="AT1632" s="37"/>
      <c r="AU1632" s="37" t="s">
        <v>296</v>
      </c>
      <c r="AV1632" s="37" t="s">
        <v>297</v>
      </c>
      <c r="AW1632" s="37">
        <v>43.14349</v>
      </c>
      <c r="AX1632" s="37" t="s">
        <v>891</v>
      </c>
      <c r="AY1632" s="37" t="s">
        <v>892</v>
      </c>
      <c r="AZ1632" s="3">
        <v>620</v>
      </c>
      <c r="BA1632" s="37" t="s">
        <v>60</v>
      </c>
      <c r="BB1632" s="37">
        <v>620</v>
      </c>
      <c r="BC1632" s="37" t="s">
        <v>60</v>
      </c>
      <c r="BD1632" s="37" t="s">
        <v>60</v>
      </c>
      <c r="BE1632" s="37" t="s">
        <v>60</v>
      </c>
      <c r="BF1632" s="37" t="str">
        <f>IFERROR(VLOOKUP(Data_Power_app[[#This Row],[PRO ODER]],'Result'!H:J,3,0),"")</f>
        <v>LAMINATION 2</v>
      </c>
      <c r="BG1632" s="11" t="str">
        <f>IFERROR(VLOOKUP(Data_Power_app[[#This Row],[PRO ODER]]&amp;"LAM",'Real Time'!A:E,4,0),"")</f>
        <v>ML-06</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1881</v>
      </c>
      <c r="B1633" s="37" t="s">
        <v>11487</v>
      </c>
      <c r="C1633" s="37" t="s">
        <v>9297</v>
      </c>
      <c r="D1633" s="37" t="s">
        <v>237</v>
      </c>
      <c r="E1633" s="37" t="s">
        <v>293</v>
      </c>
      <c r="F1633" s="37" t="s">
        <v>59</v>
      </c>
      <c r="G1633" s="37">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7" t="s">
        <v>207</v>
      </c>
      <c r="AH1633" s="37" t="s">
        <v>239</v>
      </c>
      <c r="AI1633" s="37" t="s">
        <v>890</v>
      </c>
      <c r="AJ1633" s="37" t="s">
        <v>240</v>
      </c>
      <c r="AK1633" s="37" t="s">
        <v>65</v>
      </c>
      <c r="AL1633" s="37" t="s">
        <v>294</v>
      </c>
      <c r="AM1633" s="37" t="s">
        <v>295</v>
      </c>
      <c r="AN1633" s="37">
        <v>8.75075</v>
      </c>
      <c r="AO1633" s="37" t="s">
        <v>68</v>
      </c>
      <c r="AP1633" s="37"/>
      <c r="AQ1633" s="37"/>
      <c r="AR1633" s="37" t="s">
        <v>68</v>
      </c>
      <c r="AS1633" s="37"/>
      <c r="AT1633" s="37"/>
      <c r="AU1633" s="37" t="s">
        <v>296</v>
      </c>
      <c r="AV1633" s="37" t="s">
        <v>297</v>
      </c>
      <c r="AW1633" s="37">
        <v>38.270389999999999</v>
      </c>
      <c r="AX1633" s="37" t="s">
        <v>891</v>
      </c>
      <c r="AY1633" s="37" t="s">
        <v>892</v>
      </c>
      <c r="AZ1633" s="3">
        <v>512</v>
      </c>
      <c r="BA1633" s="37" t="s">
        <v>60</v>
      </c>
      <c r="BB1633" s="37">
        <v>512</v>
      </c>
      <c r="BC1633" s="37" t="s">
        <v>60</v>
      </c>
      <c r="BD1633" s="37" t="s">
        <v>60</v>
      </c>
      <c r="BE1633" s="37" t="s">
        <v>60</v>
      </c>
      <c r="BF1633" s="37" t="str">
        <f>IFERROR(VLOOKUP(Data_Power_app[[#This Row],[PRO ODER]],'Result'!H:J,3,0),"")</f>
        <v>LAMINATION 2</v>
      </c>
      <c r="BG1633" s="11" t="str">
        <f>IFERROR(VLOOKUP(Data_Power_app[[#This Row],[PRO ODER]]&amp;"LAM",'Real Time'!A:E,4,0),"")</f>
        <v>ML-06</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1882</v>
      </c>
      <c r="B1634" s="37" t="s">
        <v>11488</v>
      </c>
      <c r="C1634" s="37" t="s">
        <v>9304</v>
      </c>
      <c r="D1634" s="37" t="s">
        <v>84</v>
      </c>
      <c r="E1634" s="37" t="s">
        <v>145</v>
      </c>
      <c r="F1634" s="37" t="s">
        <v>59</v>
      </c>
      <c r="G1634" s="37">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7" t="s">
        <v>207</v>
      </c>
      <c r="AH1634" s="37" t="s">
        <v>180</v>
      </c>
      <c r="AI1634" s="37" t="s">
        <v>1623</v>
      </c>
      <c r="AJ1634" s="37" t="s">
        <v>147</v>
      </c>
      <c r="AK1634" s="37" t="s">
        <v>65</v>
      </c>
      <c r="AL1634" s="37" t="s">
        <v>148</v>
      </c>
      <c r="AM1634" s="37" t="s">
        <v>149</v>
      </c>
      <c r="AN1634" s="37">
        <v>158.31397000000001</v>
      </c>
      <c r="AO1634" s="37" t="s">
        <v>68</v>
      </c>
      <c r="AP1634" s="37"/>
      <c r="AQ1634" s="37"/>
      <c r="AR1634" s="37" t="s">
        <v>68</v>
      </c>
      <c r="AS1634" s="37"/>
      <c r="AT1634" s="37"/>
      <c r="AU1634" s="37" t="s">
        <v>255</v>
      </c>
      <c r="AV1634" s="37" t="s">
        <v>256</v>
      </c>
      <c r="AW1634" s="37">
        <v>346.22519</v>
      </c>
      <c r="AX1634" s="37" t="s">
        <v>1925</v>
      </c>
      <c r="AY1634" s="37" t="s">
        <v>1926</v>
      </c>
      <c r="AZ1634" s="3">
        <v>4772</v>
      </c>
      <c r="BA1634" s="37" t="s">
        <v>60</v>
      </c>
      <c r="BB1634" s="37">
        <v>5158</v>
      </c>
      <c r="BC1634" s="37" t="s">
        <v>60</v>
      </c>
      <c r="BD1634" s="37" t="s">
        <v>60</v>
      </c>
      <c r="BE1634" s="37" t="s">
        <v>60</v>
      </c>
      <c r="BF1634" s="37" t="str">
        <f>IFERROR(VLOOKUP(Data_Power_app[[#This Row],[PRO ODER]],'Result'!H:J,3,0),"")</f>
        <v>LAMINATION 5</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1883</v>
      </c>
      <c r="B1635" s="37" t="s">
        <v>16144</v>
      </c>
      <c r="C1635" s="37" t="s">
        <v>16145</v>
      </c>
      <c r="D1635" s="37" t="s">
        <v>84</v>
      </c>
      <c r="E1635" s="37" t="s">
        <v>200</v>
      </c>
      <c r="F1635" s="37" t="s">
        <v>72</v>
      </c>
      <c r="G1635" s="37">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7" t="s">
        <v>115</v>
      </c>
      <c r="AH1635" s="37" t="s">
        <v>201</v>
      </c>
      <c r="AI1635" s="37" t="s">
        <v>1595</v>
      </c>
      <c r="AJ1635" s="37" t="s">
        <v>74</v>
      </c>
      <c r="AK1635" s="37" t="s">
        <v>98</v>
      </c>
      <c r="AL1635" s="37" t="s">
        <v>202</v>
      </c>
      <c r="AM1635" s="37" t="s">
        <v>203</v>
      </c>
      <c r="AN1635" s="37">
        <v>9.8870100000000001</v>
      </c>
      <c r="AO1635" s="37" t="s">
        <v>68</v>
      </c>
      <c r="AP1635" s="37"/>
      <c r="AQ1635" s="37"/>
      <c r="AR1635" s="37" t="s">
        <v>68</v>
      </c>
      <c r="AS1635" s="37"/>
      <c r="AT1635" s="37"/>
      <c r="AU1635" s="37" t="s">
        <v>1596</v>
      </c>
      <c r="AV1635" s="37" t="s">
        <v>1597</v>
      </c>
      <c r="AW1635" s="37">
        <v>21.625060000000001</v>
      </c>
      <c r="AX1635" s="37" t="s">
        <v>1598</v>
      </c>
      <c r="AY1635" s="37" t="s">
        <v>1599</v>
      </c>
      <c r="AZ1635" s="3">
        <v>288</v>
      </c>
      <c r="BA1635" s="37" t="s">
        <v>178</v>
      </c>
      <c r="BB1635" s="37">
        <v>288</v>
      </c>
      <c r="BC1635" s="37" t="s">
        <v>60</v>
      </c>
      <c r="BD1635" s="37" t="s">
        <v>60</v>
      </c>
      <c r="BE1635" s="37" t="s">
        <v>204</v>
      </c>
      <c r="BF1635" s="37" t="str">
        <f>IFERROR(VLOOKUP(Data_Power_app[[#This Row],[PRO ODER]],'Result'!H:J,3,0),"")</f>
        <v/>
      </c>
      <c r="BG1635" s="11" t="str">
        <f>IFERROR(VLOOKUP(Data_Power_app[[#This Row],[PRO ODER]]&amp;"LAM",'Real Time'!A:E,4,0),"")</f>
        <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1884</v>
      </c>
      <c r="B1636" s="37" t="s">
        <v>16146</v>
      </c>
      <c r="C1636" s="37" t="s">
        <v>16147</v>
      </c>
      <c r="D1636" s="37" t="s">
        <v>84</v>
      </c>
      <c r="E1636" s="37" t="s">
        <v>200</v>
      </c>
      <c r="F1636" s="37" t="s">
        <v>72</v>
      </c>
      <c r="G1636" s="37">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7" t="s">
        <v>115</v>
      </c>
      <c r="AH1636" s="37" t="s">
        <v>201</v>
      </c>
      <c r="AI1636" s="37" t="s">
        <v>1595</v>
      </c>
      <c r="AJ1636" s="37" t="s">
        <v>74</v>
      </c>
      <c r="AK1636" s="37" t="s">
        <v>98</v>
      </c>
      <c r="AL1636" s="37" t="s">
        <v>202</v>
      </c>
      <c r="AM1636" s="37" t="s">
        <v>203</v>
      </c>
      <c r="AN1636" s="37">
        <v>9.8870100000000001</v>
      </c>
      <c r="AO1636" s="37" t="s">
        <v>68</v>
      </c>
      <c r="AP1636" s="37"/>
      <c r="AQ1636" s="37"/>
      <c r="AR1636" s="37" t="s">
        <v>68</v>
      </c>
      <c r="AS1636" s="37"/>
      <c r="AT1636" s="37"/>
      <c r="AU1636" s="37" t="s">
        <v>1596</v>
      </c>
      <c r="AV1636" s="37" t="s">
        <v>1597</v>
      </c>
      <c r="AW1636" s="37">
        <v>21.625060000000001</v>
      </c>
      <c r="AX1636" s="37" t="s">
        <v>1598</v>
      </c>
      <c r="AY1636" s="37" t="s">
        <v>1599</v>
      </c>
      <c r="AZ1636" s="3">
        <v>288</v>
      </c>
      <c r="BA1636" s="37" t="s">
        <v>178</v>
      </c>
      <c r="BB1636" s="37">
        <v>288</v>
      </c>
      <c r="BC1636" s="37" t="s">
        <v>60</v>
      </c>
      <c r="BD1636" s="37" t="s">
        <v>60</v>
      </c>
      <c r="BE1636" s="37" t="s">
        <v>204</v>
      </c>
      <c r="BF1636" s="37" t="str">
        <f>IFERROR(VLOOKUP(Data_Power_app[[#This Row],[PRO ODER]],'Result'!H:J,3,0),"")</f>
        <v/>
      </c>
      <c r="BG1636" s="11" t="str">
        <f>IFERROR(VLOOKUP(Data_Power_app[[#This Row],[PRO ODER]]&amp;"LAM",'Real Time'!A:E,4,0),"")</f>
        <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1885</v>
      </c>
      <c r="B1637" s="37" t="s">
        <v>16148</v>
      </c>
      <c r="C1637" s="37" t="s">
        <v>16149</v>
      </c>
      <c r="D1637" s="37" t="s">
        <v>84</v>
      </c>
      <c r="E1637" s="37" t="s">
        <v>200</v>
      </c>
      <c r="F1637" s="37" t="s">
        <v>72</v>
      </c>
      <c r="G1637" s="37">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7" t="s">
        <v>115</v>
      </c>
      <c r="AH1637" s="37" t="s">
        <v>201</v>
      </c>
      <c r="AI1637" s="37" t="s">
        <v>1595</v>
      </c>
      <c r="AJ1637" s="37" t="s">
        <v>74</v>
      </c>
      <c r="AK1637" s="37" t="s">
        <v>98</v>
      </c>
      <c r="AL1637" s="37" t="s">
        <v>202</v>
      </c>
      <c r="AM1637" s="37" t="s">
        <v>203</v>
      </c>
      <c r="AN1637" s="37">
        <v>8.4749999999999996</v>
      </c>
      <c r="AO1637" s="37" t="s">
        <v>68</v>
      </c>
      <c r="AP1637" s="37"/>
      <c r="AQ1637" s="37"/>
      <c r="AR1637" s="37" t="s">
        <v>68</v>
      </c>
      <c r="AS1637" s="37"/>
      <c r="AT1637" s="37"/>
      <c r="AU1637" s="37" t="s">
        <v>1596</v>
      </c>
      <c r="AV1637" s="37" t="s">
        <v>1597</v>
      </c>
      <c r="AW1637" s="37">
        <v>18.537030000000001</v>
      </c>
      <c r="AX1637" s="37" t="s">
        <v>1598</v>
      </c>
      <c r="AY1637" s="37" t="s">
        <v>1599</v>
      </c>
      <c r="AZ1637" s="3">
        <v>288</v>
      </c>
      <c r="BA1637" s="37" t="s">
        <v>178</v>
      </c>
      <c r="BB1637" s="37">
        <v>288</v>
      </c>
      <c r="BC1637" s="37" t="s">
        <v>60</v>
      </c>
      <c r="BD1637" s="37" t="s">
        <v>60</v>
      </c>
      <c r="BE1637" s="37" t="s">
        <v>204</v>
      </c>
      <c r="BF1637" s="37" t="str">
        <f>IFERROR(VLOOKUP(Data_Power_app[[#This Row],[PRO ODER]],'Result'!H:J,3,0),"")</f>
        <v/>
      </c>
      <c r="BG1637" s="11" t="str">
        <f>IFERROR(VLOOKUP(Data_Power_app[[#This Row],[PRO ODER]]&amp;"LAM",'Real Time'!A:E,4,0),"")</f>
        <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1886</v>
      </c>
      <c r="B1638" s="37" t="s">
        <v>16150</v>
      </c>
      <c r="C1638" s="37" t="s">
        <v>16151</v>
      </c>
      <c r="D1638" s="37" t="s">
        <v>84</v>
      </c>
      <c r="E1638" s="37" t="s">
        <v>200</v>
      </c>
      <c r="F1638" s="37" t="s">
        <v>72</v>
      </c>
      <c r="G1638" s="37">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7" t="s">
        <v>115</v>
      </c>
      <c r="AH1638" s="37" t="s">
        <v>201</v>
      </c>
      <c r="AI1638" s="37" t="s">
        <v>1595</v>
      </c>
      <c r="AJ1638" s="37" t="s">
        <v>74</v>
      </c>
      <c r="AK1638" s="37" t="s">
        <v>98</v>
      </c>
      <c r="AL1638" s="37" t="s">
        <v>202</v>
      </c>
      <c r="AM1638" s="37" t="s">
        <v>203</v>
      </c>
      <c r="AN1638" s="37">
        <v>8.4749999999999996</v>
      </c>
      <c r="AO1638" s="37" t="s">
        <v>68</v>
      </c>
      <c r="AP1638" s="37"/>
      <c r="AQ1638" s="37"/>
      <c r="AR1638" s="37" t="s">
        <v>68</v>
      </c>
      <c r="AS1638" s="37"/>
      <c r="AT1638" s="37"/>
      <c r="AU1638" s="37" t="s">
        <v>1596</v>
      </c>
      <c r="AV1638" s="37" t="s">
        <v>1597</v>
      </c>
      <c r="AW1638" s="37">
        <v>18.537030000000001</v>
      </c>
      <c r="AX1638" s="37" t="s">
        <v>1598</v>
      </c>
      <c r="AY1638" s="37" t="s">
        <v>1599</v>
      </c>
      <c r="AZ1638" s="3">
        <v>288</v>
      </c>
      <c r="BA1638" s="37" t="s">
        <v>178</v>
      </c>
      <c r="BB1638" s="37">
        <v>288</v>
      </c>
      <c r="BC1638" s="37" t="s">
        <v>60</v>
      </c>
      <c r="BD1638" s="37" t="s">
        <v>60</v>
      </c>
      <c r="BE1638" s="37" t="s">
        <v>204</v>
      </c>
      <c r="BF1638" s="37" t="str">
        <f>IFERROR(VLOOKUP(Data_Power_app[[#This Row],[PRO ODER]],'Result'!H:J,3,0),"")</f>
        <v/>
      </c>
      <c r="BG1638" s="11" t="str">
        <f>IFERROR(VLOOKUP(Data_Power_app[[#This Row],[PRO ODER]]&amp;"LAM",'Real Time'!A:E,4,0),"")</f>
        <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1887</v>
      </c>
      <c r="B1639" s="37" t="s">
        <v>16152</v>
      </c>
      <c r="C1639" s="37" t="s">
        <v>16153</v>
      </c>
      <c r="D1639" s="37" t="s">
        <v>84</v>
      </c>
      <c r="E1639" s="37" t="s">
        <v>200</v>
      </c>
      <c r="F1639" s="37" t="s">
        <v>72</v>
      </c>
      <c r="G1639" s="37">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7" t="s">
        <v>115</v>
      </c>
      <c r="AH1639" s="37" t="s">
        <v>201</v>
      </c>
      <c r="AI1639" s="37" t="s">
        <v>1595</v>
      </c>
      <c r="AJ1639" s="37" t="s">
        <v>74</v>
      </c>
      <c r="AK1639" s="37" t="s">
        <v>98</v>
      </c>
      <c r="AL1639" s="37" t="s">
        <v>202</v>
      </c>
      <c r="AM1639" s="37" t="s">
        <v>203</v>
      </c>
      <c r="AN1639" s="37">
        <v>8.4749999999999996</v>
      </c>
      <c r="AO1639" s="37" t="s">
        <v>68</v>
      </c>
      <c r="AP1639" s="37"/>
      <c r="AQ1639" s="37"/>
      <c r="AR1639" s="37" t="s">
        <v>68</v>
      </c>
      <c r="AS1639" s="37"/>
      <c r="AT1639" s="37"/>
      <c r="AU1639" s="37" t="s">
        <v>1596</v>
      </c>
      <c r="AV1639" s="37" t="s">
        <v>1597</v>
      </c>
      <c r="AW1639" s="37">
        <v>18.537030000000001</v>
      </c>
      <c r="AX1639" s="37" t="s">
        <v>1598</v>
      </c>
      <c r="AY1639" s="37" t="s">
        <v>1599</v>
      </c>
      <c r="AZ1639" s="3">
        <v>288</v>
      </c>
      <c r="BA1639" s="37" t="s">
        <v>178</v>
      </c>
      <c r="BB1639" s="37">
        <v>288</v>
      </c>
      <c r="BC1639" s="37" t="s">
        <v>60</v>
      </c>
      <c r="BD1639" s="37" t="s">
        <v>60</v>
      </c>
      <c r="BE1639" s="37" t="s">
        <v>204</v>
      </c>
      <c r="BF1639" s="37" t="str">
        <f>IFERROR(VLOOKUP(Data_Power_app[[#This Row],[PRO ODER]],'Result'!H:J,3,0),"")</f>
        <v/>
      </c>
      <c r="BG1639" s="11"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1888</v>
      </c>
      <c r="B1640" s="37" t="s">
        <v>16154</v>
      </c>
      <c r="C1640" s="37" t="s">
        <v>16155</v>
      </c>
      <c r="D1640" s="37" t="s">
        <v>84</v>
      </c>
      <c r="E1640" s="37" t="s">
        <v>200</v>
      </c>
      <c r="F1640" s="37" t="s">
        <v>72</v>
      </c>
      <c r="G1640" s="37">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7" t="s">
        <v>115</v>
      </c>
      <c r="AH1640" s="37" t="s">
        <v>201</v>
      </c>
      <c r="AI1640" s="37" t="s">
        <v>1595</v>
      </c>
      <c r="AJ1640" s="37" t="s">
        <v>74</v>
      </c>
      <c r="AK1640" s="37" t="s">
        <v>98</v>
      </c>
      <c r="AL1640" s="37" t="s">
        <v>202</v>
      </c>
      <c r="AM1640" s="37" t="s">
        <v>203</v>
      </c>
      <c r="AN1640" s="37">
        <v>4.2374999999999998</v>
      </c>
      <c r="AO1640" s="37" t="s">
        <v>68</v>
      </c>
      <c r="AP1640" s="37"/>
      <c r="AQ1640" s="37"/>
      <c r="AR1640" s="37" t="s">
        <v>68</v>
      </c>
      <c r="AS1640" s="37"/>
      <c r="AT1640" s="37"/>
      <c r="AU1640" s="37" t="s">
        <v>1596</v>
      </c>
      <c r="AV1640" s="37" t="s">
        <v>1597</v>
      </c>
      <c r="AW1640" s="37">
        <v>9.2685200000000005</v>
      </c>
      <c r="AX1640" s="37" t="s">
        <v>1598</v>
      </c>
      <c r="AY1640" s="37" t="s">
        <v>1599</v>
      </c>
      <c r="AZ1640" s="3">
        <v>144</v>
      </c>
      <c r="BA1640" s="37" t="s">
        <v>178</v>
      </c>
      <c r="BB1640" s="37">
        <v>144</v>
      </c>
      <c r="BC1640" s="37" t="s">
        <v>60</v>
      </c>
      <c r="BD1640" s="37" t="s">
        <v>60</v>
      </c>
      <c r="BE1640" s="37" t="s">
        <v>204</v>
      </c>
      <c r="BF1640" s="37" t="str">
        <f>IFERROR(VLOOKUP(Data_Power_app[[#This Row],[PRO ODER]],'Result'!H:J,3,0),"")</f>
        <v/>
      </c>
      <c r="BG1640" s="11" t="str">
        <f>IFERROR(VLOOKUP(Data_Power_app[[#This Row],[PRO ODER]]&amp;"LAM",'Real Time'!A:E,4,0),"")</f>
        <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1889</v>
      </c>
      <c r="B1641" s="37" t="s">
        <v>16156</v>
      </c>
      <c r="C1641" s="37" t="s">
        <v>16157</v>
      </c>
      <c r="D1641" s="37" t="s">
        <v>84</v>
      </c>
      <c r="E1641" s="37" t="s">
        <v>200</v>
      </c>
      <c r="F1641" s="37" t="s">
        <v>72</v>
      </c>
      <c r="G1641" s="37">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7" t="s">
        <v>115</v>
      </c>
      <c r="AH1641" s="37" t="s">
        <v>201</v>
      </c>
      <c r="AI1641" s="37" t="s">
        <v>1595</v>
      </c>
      <c r="AJ1641" s="37" t="s">
        <v>74</v>
      </c>
      <c r="AK1641" s="37" t="s">
        <v>98</v>
      </c>
      <c r="AL1641" s="37" t="s">
        <v>202</v>
      </c>
      <c r="AM1641" s="37" t="s">
        <v>203</v>
      </c>
      <c r="AN1641" s="37">
        <v>3.8518699999999999</v>
      </c>
      <c r="AO1641" s="37" t="s">
        <v>68</v>
      </c>
      <c r="AP1641" s="37"/>
      <c r="AQ1641" s="37"/>
      <c r="AR1641" s="37" t="s">
        <v>68</v>
      </c>
      <c r="AS1641" s="37"/>
      <c r="AT1641" s="37"/>
      <c r="AU1641" s="37" t="s">
        <v>1596</v>
      </c>
      <c r="AV1641" s="37" t="s">
        <v>1597</v>
      </c>
      <c r="AW1641" s="37">
        <v>8.4260599999999997</v>
      </c>
      <c r="AX1641" s="37" t="s">
        <v>1598</v>
      </c>
      <c r="AY1641" s="37" t="s">
        <v>1599</v>
      </c>
      <c r="AZ1641" s="3">
        <v>144</v>
      </c>
      <c r="BA1641" s="37" t="s">
        <v>178</v>
      </c>
      <c r="BB1641" s="37">
        <v>144</v>
      </c>
      <c r="BC1641" s="37" t="s">
        <v>60</v>
      </c>
      <c r="BD1641" s="37" t="s">
        <v>60</v>
      </c>
      <c r="BE1641" s="37" t="s">
        <v>204</v>
      </c>
      <c r="BF1641" s="37" t="str">
        <f>IFERROR(VLOOKUP(Data_Power_app[[#This Row],[PRO ODER]],'Result'!H:J,3,0),"")</f>
        <v/>
      </c>
      <c r="BG1641" s="11" t="str">
        <f>IFERROR(VLOOKUP(Data_Power_app[[#This Row],[PRO ODER]]&amp;"LAM",'Real Time'!A:E,4,0),"")</f>
        <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1890</v>
      </c>
      <c r="B1642" s="37" t="s">
        <v>16158</v>
      </c>
      <c r="C1642" s="37" t="s">
        <v>16159</v>
      </c>
      <c r="D1642" s="37" t="s">
        <v>84</v>
      </c>
      <c r="E1642" s="37" t="s">
        <v>200</v>
      </c>
      <c r="F1642" s="37" t="s">
        <v>72</v>
      </c>
      <c r="G1642" s="37">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7" t="s">
        <v>115</v>
      </c>
      <c r="AH1642" s="37" t="s">
        <v>201</v>
      </c>
      <c r="AI1642" s="37" t="s">
        <v>2539</v>
      </c>
      <c r="AJ1642" s="37" t="s">
        <v>74</v>
      </c>
      <c r="AK1642" s="37" t="s">
        <v>65</v>
      </c>
      <c r="AL1642" s="37" t="s">
        <v>202</v>
      </c>
      <c r="AM1642" s="37" t="s">
        <v>203</v>
      </c>
      <c r="AN1642" s="37">
        <v>3.8518699999999999</v>
      </c>
      <c r="AO1642" s="37" t="s">
        <v>68</v>
      </c>
      <c r="AP1642" s="37"/>
      <c r="AQ1642" s="37"/>
      <c r="AR1642" s="37" t="s">
        <v>68</v>
      </c>
      <c r="AS1642" s="37"/>
      <c r="AT1642" s="37"/>
      <c r="AU1642" s="37" t="s">
        <v>2540</v>
      </c>
      <c r="AV1642" s="37" t="s">
        <v>2541</v>
      </c>
      <c r="AW1642" s="37">
        <v>8.4260599999999997</v>
      </c>
      <c r="AX1642" s="37" t="s">
        <v>2542</v>
      </c>
      <c r="AY1642" s="37" t="s">
        <v>2543</v>
      </c>
      <c r="AZ1642" s="3">
        <v>144</v>
      </c>
      <c r="BA1642" s="37" t="s">
        <v>178</v>
      </c>
      <c r="BB1642" s="37">
        <v>144</v>
      </c>
      <c r="BC1642" s="37" t="s">
        <v>60</v>
      </c>
      <c r="BD1642" s="37" t="s">
        <v>60</v>
      </c>
      <c r="BE1642" s="37" t="s">
        <v>204</v>
      </c>
      <c r="BF1642" s="37" t="str">
        <f>IFERROR(VLOOKUP(Data_Power_app[[#This Row],[PRO ODER]],'Result'!H:J,3,0),"")</f>
        <v/>
      </c>
      <c r="BG1642" s="11"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1891</v>
      </c>
      <c r="B1643" s="37" t="s">
        <v>16160</v>
      </c>
      <c r="C1643" s="37" t="s">
        <v>16161</v>
      </c>
      <c r="D1643" s="37" t="s">
        <v>84</v>
      </c>
      <c r="E1643" s="37" t="s">
        <v>200</v>
      </c>
      <c r="F1643" s="37" t="s">
        <v>72</v>
      </c>
      <c r="G1643" s="37">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7" t="s">
        <v>115</v>
      </c>
      <c r="AH1643" s="37" t="s">
        <v>201</v>
      </c>
      <c r="AI1643" s="37" t="s">
        <v>2539</v>
      </c>
      <c r="AJ1643" s="37" t="s">
        <v>74</v>
      </c>
      <c r="AK1643" s="37" t="s">
        <v>65</v>
      </c>
      <c r="AL1643" s="37" t="s">
        <v>202</v>
      </c>
      <c r="AM1643" s="37" t="s">
        <v>203</v>
      </c>
      <c r="AN1643" s="37">
        <v>19.098859999999998</v>
      </c>
      <c r="AO1643" s="37" t="s">
        <v>68</v>
      </c>
      <c r="AP1643" s="37"/>
      <c r="AQ1643" s="37"/>
      <c r="AR1643" s="37" t="s">
        <v>68</v>
      </c>
      <c r="AS1643" s="37"/>
      <c r="AT1643" s="37"/>
      <c r="AU1643" s="37" t="s">
        <v>2540</v>
      </c>
      <c r="AV1643" s="37" t="s">
        <v>2541</v>
      </c>
      <c r="AW1643" s="37">
        <v>41.779209999999999</v>
      </c>
      <c r="AX1643" s="37" t="s">
        <v>2542</v>
      </c>
      <c r="AY1643" s="37" t="s">
        <v>2543</v>
      </c>
      <c r="AZ1643" s="3">
        <v>714</v>
      </c>
      <c r="BA1643" s="37" t="s">
        <v>178</v>
      </c>
      <c r="BB1643" s="37">
        <v>714</v>
      </c>
      <c r="BC1643" s="37" t="s">
        <v>60</v>
      </c>
      <c r="BD1643" s="37" t="s">
        <v>60</v>
      </c>
      <c r="BE1643" s="37" t="s">
        <v>204</v>
      </c>
      <c r="BF1643" s="37" t="str">
        <f>IFERROR(VLOOKUP(Data_Power_app[[#This Row],[PRO ODER]],'Result'!H:J,3,0),"")</f>
        <v/>
      </c>
      <c r="BG1643" s="11"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1892</v>
      </c>
      <c r="B1644" s="37" t="s">
        <v>16162</v>
      </c>
      <c r="C1644" s="37" t="s">
        <v>16163</v>
      </c>
      <c r="D1644" s="37" t="s">
        <v>84</v>
      </c>
      <c r="E1644" s="37" t="s">
        <v>200</v>
      </c>
      <c r="F1644" s="37" t="s">
        <v>72</v>
      </c>
      <c r="G1644" s="37">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7" t="s">
        <v>115</v>
      </c>
      <c r="AH1644" s="37" t="s">
        <v>201</v>
      </c>
      <c r="AI1644" s="37" t="s">
        <v>2539</v>
      </c>
      <c r="AJ1644" s="37" t="s">
        <v>74</v>
      </c>
      <c r="AK1644" s="37" t="s">
        <v>65</v>
      </c>
      <c r="AL1644" s="37" t="s">
        <v>202</v>
      </c>
      <c r="AM1644" s="37" t="s">
        <v>203</v>
      </c>
      <c r="AN1644" s="37">
        <v>17.301390000000001</v>
      </c>
      <c r="AO1644" s="37" t="s">
        <v>68</v>
      </c>
      <c r="AP1644" s="37"/>
      <c r="AQ1644" s="37"/>
      <c r="AR1644" s="37" t="s">
        <v>68</v>
      </c>
      <c r="AS1644" s="37"/>
      <c r="AT1644" s="37"/>
      <c r="AU1644" s="37" t="s">
        <v>2540</v>
      </c>
      <c r="AV1644" s="37" t="s">
        <v>2541</v>
      </c>
      <c r="AW1644" s="37">
        <v>37.830150000000003</v>
      </c>
      <c r="AX1644" s="37" t="s">
        <v>2542</v>
      </c>
      <c r="AY1644" s="37" t="s">
        <v>2543</v>
      </c>
      <c r="AZ1644" s="3">
        <v>739</v>
      </c>
      <c r="BA1644" s="37" t="s">
        <v>178</v>
      </c>
      <c r="BB1644" s="37">
        <v>739</v>
      </c>
      <c r="BC1644" s="37" t="s">
        <v>60</v>
      </c>
      <c r="BD1644" s="37" t="s">
        <v>60</v>
      </c>
      <c r="BE1644" s="37" t="s">
        <v>204</v>
      </c>
      <c r="BF1644" s="37" t="str">
        <f>IFERROR(VLOOKUP(Data_Power_app[[#This Row],[PRO ODER]],'Result'!H:J,3,0),"")</f>
        <v/>
      </c>
      <c r="BG1644" s="11"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1893</v>
      </c>
      <c r="B1645" s="37" t="s">
        <v>16164</v>
      </c>
      <c r="C1645" s="37" t="s">
        <v>16165</v>
      </c>
      <c r="D1645" s="37" t="s">
        <v>84</v>
      </c>
      <c r="E1645" s="37" t="s">
        <v>200</v>
      </c>
      <c r="F1645" s="37" t="s">
        <v>72</v>
      </c>
      <c r="G1645" s="37">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7" t="s">
        <v>115</v>
      </c>
      <c r="AH1645" s="37" t="s">
        <v>201</v>
      </c>
      <c r="AI1645" s="37" t="s">
        <v>2539</v>
      </c>
      <c r="AJ1645" s="37" t="s">
        <v>74</v>
      </c>
      <c r="AK1645" s="37" t="s">
        <v>65</v>
      </c>
      <c r="AL1645" s="37" t="s">
        <v>202</v>
      </c>
      <c r="AM1645" s="37" t="s">
        <v>203</v>
      </c>
      <c r="AN1645" s="37">
        <v>17.46528</v>
      </c>
      <c r="AO1645" s="37" t="s">
        <v>68</v>
      </c>
      <c r="AP1645" s="37"/>
      <c r="AQ1645" s="37"/>
      <c r="AR1645" s="37" t="s">
        <v>68</v>
      </c>
      <c r="AS1645" s="37"/>
      <c r="AT1645" s="37"/>
      <c r="AU1645" s="37" t="s">
        <v>2540</v>
      </c>
      <c r="AV1645" s="37" t="s">
        <v>2541</v>
      </c>
      <c r="AW1645" s="37">
        <v>38.188490000000002</v>
      </c>
      <c r="AX1645" s="37" t="s">
        <v>2542</v>
      </c>
      <c r="AY1645" s="37" t="s">
        <v>2543</v>
      </c>
      <c r="AZ1645" s="3">
        <v>746</v>
      </c>
      <c r="BA1645" s="37" t="s">
        <v>178</v>
      </c>
      <c r="BB1645" s="37">
        <v>746</v>
      </c>
      <c r="BC1645" s="37" t="s">
        <v>60</v>
      </c>
      <c r="BD1645" s="37" t="s">
        <v>60</v>
      </c>
      <c r="BE1645" s="37" t="s">
        <v>204</v>
      </c>
      <c r="BF1645" s="37" t="str">
        <f>IFERROR(VLOOKUP(Data_Power_app[[#This Row],[PRO ODER]],'Result'!H:J,3,0),"")</f>
        <v/>
      </c>
      <c r="BG1645" s="11" t="str">
        <f>IFERROR(VLOOKUP(Data_Power_app[[#This Row],[PRO ODER]]&amp;"LAM",'Real Time'!A:E,4,0),"")</f>
        <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1894</v>
      </c>
      <c r="B1646" s="37" t="s">
        <v>16166</v>
      </c>
      <c r="C1646" s="37" t="s">
        <v>16167</v>
      </c>
      <c r="D1646" s="37" t="s">
        <v>84</v>
      </c>
      <c r="E1646" s="37" t="s">
        <v>200</v>
      </c>
      <c r="F1646" s="37" t="s">
        <v>72</v>
      </c>
      <c r="G1646" s="37">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7" t="s">
        <v>115</v>
      </c>
      <c r="AH1646" s="37" t="s">
        <v>201</v>
      </c>
      <c r="AI1646" s="37" t="s">
        <v>2539</v>
      </c>
      <c r="AJ1646" s="37" t="s">
        <v>74</v>
      </c>
      <c r="AK1646" s="37" t="s">
        <v>65</v>
      </c>
      <c r="AL1646" s="37" t="s">
        <v>202</v>
      </c>
      <c r="AM1646" s="37" t="s">
        <v>203</v>
      </c>
      <c r="AN1646" s="37">
        <v>13.43843</v>
      </c>
      <c r="AO1646" s="37" t="s">
        <v>68</v>
      </c>
      <c r="AP1646" s="37"/>
      <c r="AQ1646" s="37"/>
      <c r="AR1646" s="37" t="s">
        <v>68</v>
      </c>
      <c r="AS1646" s="37"/>
      <c r="AT1646" s="37"/>
      <c r="AU1646" s="37" t="s">
        <v>2540</v>
      </c>
      <c r="AV1646" s="37" t="s">
        <v>2541</v>
      </c>
      <c r="AW1646" s="37">
        <v>29.38363</v>
      </c>
      <c r="AX1646" s="37" t="s">
        <v>2542</v>
      </c>
      <c r="AY1646" s="37" t="s">
        <v>2543</v>
      </c>
      <c r="AZ1646" s="3">
        <v>574</v>
      </c>
      <c r="BA1646" s="37" t="s">
        <v>178</v>
      </c>
      <c r="BB1646" s="37">
        <v>574</v>
      </c>
      <c r="BC1646" s="37" t="s">
        <v>60</v>
      </c>
      <c r="BD1646" s="37" t="s">
        <v>60</v>
      </c>
      <c r="BE1646" s="37" t="s">
        <v>204</v>
      </c>
      <c r="BF1646" s="37" t="str">
        <f>IFERROR(VLOOKUP(Data_Power_app[[#This Row],[PRO ODER]],'Result'!H:J,3,0),"")</f>
        <v/>
      </c>
      <c r="BG1646" s="11" t="str">
        <f>IFERROR(VLOOKUP(Data_Power_app[[#This Row],[PRO ODER]]&amp;"LAM",'Real Time'!A:E,4,0),"")</f>
        <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1895</v>
      </c>
      <c r="B1647" s="37" t="s">
        <v>16168</v>
      </c>
      <c r="C1647" s="37" t="s">
        <v>16169</v>
      </c>
      <c r="D1647" s="37" t="s">
        <v>84</v>
      </c>
      <c r="E1647" s="37" t="s">
        <v>200</v>
      </c>
      <c r="F1647" s="37" t="s">
        <v>72</v>
      </c>
      <c r="G1647" s="37">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7" t="s">
        <v>115</v>
      </c>
      <c r="AH1647" s="37" t="s">
        <v>201</v>
      </c>
      <c r="AI1647" s="37" t="s">
        <v>2539</v>
      </c>
      <c r="AJ1647" s="37" t="s">
        <v>74</v>
      </c>
      <c r="AK1647" s="37" t="s">
        <v>65</v>
      </c>
      <c r="AL1647" s="37" t="s">
        <v>202</v>
      </c>
      <c r="AM1647" s="37" t="s">
        <v>203</v>
      </c>
      <c r="AN1647" s="37">
        <v>0.38618999999999998</v>
      </c>
      <c r="AO1647" s="37" t="s">
        <v>68</v>
      </c>
      <c r="AP1647" s="37"/>
      <c r="AQ1647" s="37"/>
      <c r="AR1647" s="37" t="s">
        <v>68</v>
      </c>
      <c r="AS1647" s="37"/>
      <c r="AT1647" s="37"/>
      <c r="AU1647" s="37" t="s">
        <v>2540</v>
      </c>
      <c r="AV1647" s="37" t="s">
        <v>2541</v>
      </c>
      <c r="AW1647" s="37">
        <v>0.84467999999999999</v>
      </c>
      <c r="AX1647" s="37" t="s">
        <v>2542</v>
      </c>
      <c r="AY1647" s="37" t="s">
        <v>2543</v>
      </c>
      <c r="AZ1647" s="3">
        <v>18</v>
      </c>
      <c r="BA1647" s="37" t="s">
        <v>178</v>
      </c>
      <c r="BB1647" s="37">
        <v>18</v>
      </c>
      <c r="BC1647" s="37" t="s">
        <v>60</v>
      </c>
      <c r="BD1647" s="37" t="s">
        <v>60</v>
      </c>
      <c r="BE1647" s="37" t="s">
        <v>204</v>
      </c>
      <c r="BF1647" s="37" t="str">
        <f>IFERROR(VLOOKUP(Data_Power_app[[#This Row],[PRO ODER]],'Result'!H:J,3,0),"")</f>
        <v/>
      </c>
      <c r="BG1647" s="11" t="str">
        <f>IFERROR(VLOOKUP(Data_Power_app[[#This Row],[PRO ODER]]&amp;"LAM",'Real Time'!A:E,4,0),"")</f>
        <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1896</v>
      </c>
      <c r="B1648" s="37" t="s">
        <v>16170</v>
      </c>
      <c r="C1648" s="37" t="s">
        <v>16171</v>
      </c>
      <c r="D1648" s="37" t="s">
        <v>84</v>
      </c>
      <c r="E1648" s="37" t="s">
        <v>200</v>
      </c>
      <c r="F1648" s="37" t="s">
        <v>72</v>
      </c>
      <c r="G1648" s="37">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7" t="s">
        <v>115</v>
      </c>
      <c r="AH1648" s="37" t="s">
        <v>201</v>
      </c>
      <c r="AI1648" s="37" t="s">
        <v>2539</v>
      </c>
      <c r="AJ1648" s="37" t="s">
        <v>74</v>
      </c>
      <c r="AK1648" s="37" t="s">
        <v>65</v>
      </c>
      <c r="AL1648" s="37" t="s">
        <v>202</v>
      </c>
      <c r="AM1648" s="37" t="s">
        <v>203</v>
      </c>
      <c r="AN1648" s="37">
        <v>0.23599999999999999</v>
      </c>
      <c r="AO1648" s="37" t="s">
        <v>68</v>
      </c>
      <c r="AP1648" s="37"/>
      <c r="AQ1648" s="37"/>
      <c r="AR1648" s="37" t="s">
        <v>68</v>
      </c>
      <c r="AS1648" s="37"/>
      <c r="AT1648" s="37"/>
      <c r="AU1648" s="37" t="s">
        <v>2540</v>
      </c>
      <c r="AV1648" s="37" t="s">
        <v>2541</v>
      </c>
      <c r="AW1648" s="37">
        <v>0.51619000000000004</v>
      </c>
      <c r="AX1648" s="37" t="s">
        <v>2542</v>
      </c>
      <c r="AY1648" s="37" t="s">
        <v>2543</v>
      </c>
      <c r="AZ1648" s="3">
        <v>11</v>
      </c>
      <c r="BA1648" s="37" t="s">
        <v>178</v>
      </c>
      <c r="BB1648" s="37">
        <v>11</v>
      </c>
      <c r="BC1648" s="37" t="s">
        <v>60</v>
      </c>
      <c r="BD1648" s="37" t="s">
        <v>60</v>
      </c>
      <c r="BE1648" s="37" t="s">
        <v>204</v>
      </c>
      <c r="BF1648" s="37" t="str">
        <f>IFERROR(VLOOKUP(Data_Power_app[[#This Row],[PRO ODER]],'Result'!H:J,3,0),"")</f>
        <v/>
      </c>
      <c r="BG1648" s="11" t="str">
        <f>IFERROR(VLOOKUP(Data_Power_app[[#This Row],[PRO ODER]]&amp;"LAM",'Real Time'!A:E,4,0),"")</f>
        <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1897</v>
      </c>
      <c r="B1649" s="37" t="s">
        <v>11489</v>
      </c>
      <c r="C1649" s="37" t="s">
        <v>9287</v>
      </c>
      <c r="D1649" s="37" t="s">
        <v>84</v>
      </c>
      <c r="E1649" s="37" t="s">
        <v>145</v>
      </c>
      <c r="F1649" s="37" t="s">
        <v>59</v>
      </c>
      <c r="G1649" s="37">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7" t="s">
        <v>207</v>
      </c>
      <c r="AH1649" s="37" t="s">
        <v>180</v>
      </c>
      <c r="AI1649" s="37" t="s">
        <v>483</v>
      </c>
      <c r="AJ1649" s="37" t="s">
        <v>147</v>
      </c>
      <c r="AK1649" s="37" t="s">
        <v>98</v>
      </c>
      <c r="AL1649" s="37" t="s">
        <v>148</v>
      </c>
      <c r="AM1649" s="37" t="s">
        <v>149</v>
      </c>
      <c r="AN1649" s="37">
        <v>123.05781</v>
      </c>
      <c r="AO1649" s="37" t="s">
        <v>68</v>
      </c>
      <c r="AP1649" s="37"/>
      <c r="AQ1649" s="37"/>
      <c r="AR1649" s="37" t="s">
        <v>68</v>
      </c>
      <c r="AS1649" s="37"/>
      <c r="AT1649" s="37"/>
      <c r="AU1649" s="37" t="s">
        <v>215</v>
      </c>
      <c r="AV1649" s="37" t="s">
        <v>216</v>
      </c>
      <c r="AW1649" s="37">
        <v>269.11185</v>
      </c>
      <c r="AX1649" s="37" t="s">
        <v>1927</v>
      </c>
      <c r="AY1649" s="37" t="s">
        <v>1928</v>
      </c>
      <c r="AZ1649" s="3">
        <v>3003</v>
      </c>
      <c r="BA1649" s="37" t="s">
        <v>60</v>
      </c>
      <c r="BB1649" s="37">
        <v>3412</v>
      </c>
      <c r="BC1649" s="37" t="s">
        <v>60</v>
      </c>
      <c r="BD1649" s="37" t="s">
        <v>60</v>
      </c>
      <c r="BE1649" s="37" t="s">
        <v>60</v>
      </c>
      <c r="BF1649" s="37" t="str">
        <f>IFERROR(VLOOKUP(Data_Power_app[[#This Row],[PRO ODER]],'Result'!H:J,3,0),"")</f>
        <v>LAMINATION 5</v>
      </c>
      <c r="BG1649" s="11" t="str">
        <f>IFERROR(VLOOKUP(Data_Power_app[[#This Row],[PRO ODER]]&amp;"LAM",'Real Time'!A:E,4,0),"")</f>
        <v>ML-05</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1898</v>
      </c>
      <c r="B1650" s="37" t="s">
        <v>11491</v>
      </c>
      <c r="C1650" s="37" t="s">
        <v>9303</v>
      </c>
      <c r="D1650" s="37" t="s">
        <v>84</v>
      </c>
      <c r="E1650" s="37" t="s">
        <v>145</v>
      </c>
      <c r="F1650" s="37" t="s">
        <v>59</v>
      </c>
      <c r="G1650" s="37">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7" t="s">
        <v>207</v>
      </c>
      <c r="AH1650" s="37" t="s">
        <v>180</v>
      </c>
      <c r="AI1650" s="37" t="s">
        <v>11492</v>
      </c>
      <c r="AJ1650" s="37" t="s">
        <v>147</v>
      </c>
      <c r="AK1650" s="37" t="s">
        <v>65</v>
      </c>
      <c r="AL1650" s="37" t="s">
        <v>148</v>
      </c>
      <c r="AM1650" s="37" t="s">
        <v>149</v>
      </c>
      <c r="AN1650" s="37">
        <v>94.872169999999997</v>
      </c>
      <c r="AO1650" s="37" t="s">
        <v>68</v>
      </c>
      <c r="AP1650" s="37"/>
      <c r="AQ1650" s="37"/>
      <c r="AR1650" s="37" t="s">
        <v>68</v>
      </c>
      <c r="AS1650" s="37"/>
      <c r="AT1650" s="37"/>
      <c r="AU1650" s="37" t="s">
        <v>463</v>
      </c>
      <c r="AV1650" s="37" t="s">
        <v>464</v>
      </c>
      <c r="AW1650" s="37">
        <v>207.48239000000001</v>
      </c>
      <c r="AX1650" s="37" t="s">
        <v>11493</v>
      </c>
      <c r="AY1650" s="37" t="s">
        <v>11494</v>
      </c>
      <c r="AZ1650" s="3">
        <v>2981</v>
      </c>
      <c r="BA1650" s="37" t="s">
        <v>60</v>
      </c>
      <c r="BB1650" s="37">
        <v>3093</v>
      </c>
      <c r="BC1650" s="37" t="s">
        <v>60</v>
      </c>
      <c r="BD1650" s="37" t="s">
        <v>60</v>
      </c>
      <c r="BE1650" s="37" t="s">
        <v>60</v>
      </c>
      <c r="BF1650" s="37" t="str">
        <f>IFERROR(VLOOKUP(Data_Power_app[[#This Row],[PRO ODER]],'Result'!H:J,3,0),"")</f>
        <v>LAMINATION 5</v>
      </c>
      <c r="BG1650" s="11" t="str">
        <f>IFERROR(VLOOKUP(Data_Power_app[[#This Row],[PRO ODER]]&amp;"LAM",'Real Time'!A:E,4,0),"")</f>
        <v>ML-05</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1899</v>
      </c>
      <c r="B1651" s="37" t="s">
        <v>11495</v>
      </c>
      <c r="C1651" s="37" t="s">
        <v>10294</v>
      </c>
      <c r="D1651" s="37" t="s">
        <v>237</v>
      </c>
      <c r="E1651" s="37" t="s">
        <v>298</v>
      </c>
      <c r="F1651" s="37" t="s">
        <v>59</v>
      </c>
      <c r="G1651" s="37">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c r="W1651" s="4">
        <v>45835</v>
      </c>
      <c r="X1651" s="4"/>
      <c r="Y1651" s="4" t="s">
        <v>60</v>
      </c>
      <c r="Z1651" s="4">
        <v>45837</v>
      </c>
      <c r="AA1651" s="4"/>
      <c r="AB1651" s="4" t="s">
        <v>60</v>
      </c>
      <c r="AC1651" s="4">
        <v>45838</v>
      </c>
      <c r="AD1651" s="4">
        <v>45839</v>
      </c>
      <c r="AE1651" s="4">
        <v>45841</v>
      </c>
      <c r="AF1651" s="4"/>
      <c r="AG1651" s="37" t="s">
        <v>207</v>
      </c>
      <c r="AH1651" s="37" t="s">
        <v>239</v>
      </c>
      <c r="AI1651" s="37" t="s">
        <v>2114</v>
      </c>
      <c r="AJ1651" s="37" t="s">
        <v>240</v>
      </c>
      <c r="AK1651" s="37" t="s">
        <v>98</v>
      </c>
      <c r="AL1651" s="37" t="s">
        <v>299</v>
      </c>
      <c r="AM1651" s="37" t="s">
        <v>300</v>
      </c>
      <c r="AN1651" s="37">
        <v>22.303940000000001</v>
      </c>
      <c r="AO1651" s="37" t="s">
        <v>68</v>
      </c>
      <c r="AP1651" s="37"/>
      <c r="AQ1651" s="37"/>
      <c r="AR1651" s="37" t="s">
        <v>68</v>
      </c>
      <c r="AS1651" s="37"/>
      <c r="AT1651" s="37"/>
      <c r="AU1651" s="37" t="s">
        <v>301</v>
      </c>
      <c r="AV1651" s="37" t="s">
        <v>302</v>
      </c>
      <c r="AW1651" s="37">
        <v>97.554770000000005</v>
      </c>
      <c r="AX1651" s="37" t="s">
        <v>2115</v>
      </c>
      <c r="AY1651" s="37" t="s">
        <v>2116</v>
      </c>
      <c r="AZ1651" s="3">
        <v>1083</v>
      </c>
      <c r="BA1651" s="37" t="s">
        <v>60</v>
      </c>
      <c r="BB1651" s="37">
        <v>1083</v>
      </c>
      <c r="BC1651" s="37" t="s">
        <v>60</v>
      </c>
      <c r="BD1651" s="37" t="s">
        <v>60</v>
      </c>
      <c r="BE1651" s="37" t="s">
        <v>60</v>
      </c>
      <c r="BF1651" s="37" t="str">
        <f>IFERROR(VLOOKUP(Data_Power_app[[#This Row],[PRO ODER]],'Result'!H:J,3,0),"")</f>
        <v/>
      </c>
      <c r="BG1651" s="11" t="str">
        <f>IFERROR(VLOOKUP(Data_Power_app[[#This Row],[PRO ODER]]&amp;"LAM",'Real Time'!A:E,4,0),"")</f>
        <v>ML-03</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1900</v>
      </c>
      <c r="B1652" s="37" t="s">
        <v>2119</v>
      </c>
      <c r="C1652" s="37" t="s">
        <v>2120</v>
      </c>
      <c r="D1652" s="37" t="s">
        <v>237</v>
      </c>
      <c r="E1652" s="37" t="s">
        <v>298</v>
      </c>
      <c r="F1652" s="37" t="s">
        <v>59</v>
      </c>
      <c r="G1652" s="37">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7" t="s">
        <v>761</v>
      </c>
      <c r="AH1652" s="37" t="s">
        <v>239</v>
      </c>
      <c r="AI1652" s="37" t="s">
        <v>2114</v>
      </c>
      <c r="AJ1652" s="37" t="s">
        <v>240</v>
      </c>
      <c r="AK1652" s="37" t="s">
        <v>98</v>
      </c>
      <c r="AL1652" s="37" t="s">
        <v>299</v>
      </c>
      <c r="AM1652" s="37" t="s">
        <v>300</v>
      </c>
      <c r="AN1652" s="37">
        <v>60.378189999999996</v>
      </c>
      <c r="AO1652" s="37" t="s">
        <v>68</v>
      </c>
      <c r="AP1652" s="37"/>
      <c r="AQ1652" s="37"/>
      <c r="AR1652" s="37" t="s">
        <v>68</v>
      </c>
      <c r="AS1652" s="37"/>
      <c r="AT1652" s="37"/>
      <c r="AU1652" s="37" t="s">
        <v>301</v>
      </c>
      <c r="AV1652" s="37" t="s">
        <v>302</v>
      </c>
      <c r="AW1652" s="37">
        <v>264.08625999999998</v>
      </c>
      <c r="AX1652" s="37" t="s">
        <v>2115</v>
      </c>
      <c r="AY1652" s="37" t="s">
        <v>2116</v>
      </c>
      <c r="AZ1652" s="3">
        <v>2996</v>
      </c>
      <c r="BA1652" s="37" t="s">
        <v>60</v>
      </c>
      <c r="BB1652" s="37">
        <v>2996</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LEANLINE1_2</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1901</v>
      </c>
      <c r="B1653" s="37" t="s">
        <v>11496</v>
      </c>
      <c r="C1653" s="37" t="s">
        <v>10292</v>
      </c>
      <c r="D1653" s="37" t="s">
        <v>237</v>
      </c>
      <c r="E1653" s="37" t="s">
        <v>298</v>
      </c>
      <c r="F1653" s="37" t="s">
        <v>59</v>
      </c>
      <c r="G1653" s="37">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7" t="s">
        <v>269</v>
      </c>
      <c r="AH1653" s="37" t="s">
        <v>239</v>
      </c>
      <c r="AI1653" s="37" t="s">
        <v>2114</v>
      </c>
      <c r="AJ1653" s="37" t="s">
        <v>240</v>
      </c>
      <c r="AK1653" s="37" t="s">
        <v>98</v>
      </c>
      <c r="AL1653" s="37" t="s">
        <v>299</v>
      </c>
      <c r="AM1653" s="37" t="s">
        <v>300</v>
      </c>
      <c r="AN1653" s="37">
        <v>28.263030000000001</v>
      </c>
      <c r="AO1653" s="37" t="s">
        <v>68</v>
      </c>
      <c r="AP1653" s="37"/>
      <c r="AQ1653" s="37"/>
      <c r="AR1653" s="37" t="s">
        <v>68</v>
      </c>
      <c r="AS1653" s="37"/>
      <c r="AT1653" s="37"/>
      <c r="AU1653" s="37" t="s">
        <v>301</v>
      </c>
      <c r="AV1653" s="37" t="s">
        <v>302</v>
      </c>
      <c r="AW1653" s="37">
        <v>123.61279999999999</v>
      </c>
      <c r="AX1653" s="37" t="s">
        <v>2115</v>
      </c>
      <c r="AY1653" s="37" t="s">
        <v>2116</v>
      </c>
      <c r="AZ1653" s="3">
        <v>1503</v>
      </c>
      <c r="BA1653" s="37" t="s">
        <v>60</v>
      </c>
      <c r="BB1653" s="37">
        <v>1503</v>
      </c>
      <c r="BC1653" s="37" t="s">
        <v>60</v>
      </c>
      <c r="BD1653" s="37" t="s">
        <v>60</v>
      </c>
      <c r="BE1653" s="37" t="s">
        <v>60</v>
      </c>
      <c r="BF1653" s="37" t="str">
        <f>IFERROR(VLOOKUP(Data_Power_app[[#This Row],[PRO ODER]],'Result'!H:J,3,0),"")</f>
        <v/>
      </c>
      <c r="BG1653" s="11" t="str">
        <f>IFERROR(VLOOKUP(Data_Power_app[[#This Row],[PRO ODER]]&amp;"LAM",'Real Time'!A:E,4,0),"")</f>
        <v>ML-03</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1902</v>
      </c>
      <c r="B1654" s="37" t="s">
        <v>11497</v>
      </c>
      <c r="C1654" s="37" t="s">
        <v>10296</v>
      </c>
      <c r="D1654" s="37" t="s">
        <v>237</v>
      </c>
      <c r="E1654" s="37" t="s">
        <v>298</v>
      </c>
      <c r="F1654" s="37" t="s">
        <v>59</v>
      </c>
      <c r="G1654" s="37">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c r="W1654" s="4">
        <v>45835</v>
      </c>
      <c r="X1654" s="4"/>
      <c r="Y1654" s="4" t="s">
        <v>60</v>
      </c>
      <c r="Z1654" s="4">
        <v>45837</v>
      </c>
      <c r="AA1654" s="4"/>
      <c r="AB1654" s="4" t="s">
        <v>60</v>
      </c>
      <c r="AC1654" s="4">
        <v>45838</v>
      </c>
      <c r="AD1654" s="4">
        <v>45839</v>
      </c>
      <c r="AE1654" s="4">
        <v>45841</v>
      </c>
      <c r="AF1654" s="4"/>
      <c r="AG1654" s="37" t="s">
        <v>207</v>
      </c>
      <c r="AH1654" s="37" t="s">
        <v>239</v>
      </c>
      <c r="AI1654" s="37" t="s">
        <v>11498</v>
      </c>
      <c r="AJ1654" s="37" t="s">
        <v>240</v>
      </c>
      <c r="AK1654" s="37" t="s">
        <v>65</v>
      </c>
      <c r="AL1654" s="37" t="s">
        <v>299</v>
      </c>
      <c r="AM1654" s="37" t="s">
        <v>300</v>
      </c>
      <c r="AN1654" s="37">
        <v>9.1208299999999998</v>
      </c>
      <c r="AO1654" s="37" t="s">
        <v>68</v>
      </c>
      <c r="AP1654" s="37"/>
      <c r="AQ1654" s="37"/>
      <c r="AR1654" s="37" t="s">
        <v>68</v>
      </c>
      <c r="AS1654" s="37"/>
      <c r="AT1654" s="37"/>
      <c r="AU1654" s="37" t="s">
        <v>301</v>
      </c>
      <c r="AV1654" s="37" t="s">
        <v>302</v>
      </c>
      <c r="AW1654" s="37">
        <v>39.88776</v>
      </c>
      <c r="AX1654" s="37" t="s">
        <v>11499</v>
      </c>
      <c r="AY1654" s="37" t="s">
        <v>11500</v>
      </c>
      <c r="AZ1654" s="3">
        <v>555</v>
      </c>
      <c r="BA1654" s="37" t="s">
        <v>60</v>
      </c>
      <c r="BB1654" s="37">
        <v>555</v>
      </c>
      <c r="BC1654" s="37" t="s">
        <v>60</v>
      </c>
      <c r="BD1654" s="37" t="s">
        <v>60</v>
      </c>
      <c r="BE1654" s="37" t="s">
        <v>60</v>
      </c>
      <c r="BF1654" s="37" t="str">
        <f>IFERROR(VLOOKUP(Data_Power_app[[#This Row],[PRO ODER]],'Result'!H:J,3,0),"")</f>
        <v/>
      </c>
      <c r="BG1654" s="11" t="str">
        <f>IFERROR(VLOOKUP(Data_Power_app[[#This Row],[PRO ODER]]&amp;"LAM",'Real Time'!A:E,4,0),"")</f>
        <v>ML-03</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1903</v>
      </c>
      <c r="B1655" s="37" t="s">
        <v>11501</v>
      </c>
      <c r="C1655" s="37" t="s">
        <v>9294</v>
      </c>
      <c r="D1655" s="37" t="s">
        <v>237</v>
      </c>
      <c r="E1655" s="37" t="s">
        <v>298</v>
      </c>
      <c r="F1655" s="37" t="s">
        <v>59</v>
      </c>
      <c r="G1655" s="37">
        <v>2171</v>
      </c>
      <c r="H1655" s="4">
        <v>45829</v>
      </c>
      <c r="I1655" s="4">
        <v>45829</v>
      </c>
      <c r="J1655" s="4">
        <v>45829</v>
      </c>
      <c r="K1655" s="4">
        <v>45829</v>
      </c>
      <c r="L1655" s="4">
        <v>45829.152384259258</v>
      </c>
      <c r="M1655" s="4">
        <v>45831</v>
      </c>
      <c r="N1655" s="4"/>
      <c r="O1655" s="4" t="s">
        <v>60</v>
      </c>
      <c r="P1655" s="4" t="s">
        <v>60</v>
      </c>
      <c r="Q1655" s="4" t="s">
        <v>60</v>
      </c>
      <c r="R1655" s="4" t="s">
        <v>60</v>
      </c>
      <c r="S1655" s="4" t="s">
        <v>60</v>
      </c>
      <c r="T1655" s="4">
        <v>45833</v>
      </c>
      <c r="U1655" s="4"/>
      <c r="V1655" s="4"/>
      <c r="W1655" s="4">
        <v>45835</v>
      </c>
      <c r="X1655" s="4"/>
      <c r="Y1655" s="4" t="s">
        <v>60</v>
      </c>
      <c r="Z1655" s="4">
        <v>45837</v>
      </c>
      <c r="AA1655" s="4"/>
      <c r="AB1655" s="4" t="s">
        <v>60</v>
      </c>
      <c r="AC1655" s="4">
        <v>45838</v>
      </c>
      <c r="AD1655" s="4">
        <v>45839</v>
      </c>
      <c r="AE1655" s="4">
        <v>45841</v>
      </c>
      <c r="AF1655" s="4"/>
      <c r="AG1655" s="37" t="s">
        <v>86</v>
      </c>
      <c r="AH1655" s="37" t="s">
        <v>239</v>
      </c>
      <c r="AI1655" s="37" t="s">
        <v>11463</v>
      </c>
      <c r="AJ1655" s="37" t="s">
        <v>240</v>
      </c>
      <c r="AK1655" s="37" t="s">
        <v>98</v>
      </c>
      <c r="AL1655" s="37" t="s">
        <v>294</v>
      </c>
      <c r="AM1655" s="37" t="s">
        <v>295</v>
      </c>
      <c r="AN1655" s="37">
        <v>40.873860000000001</v>
      </c>
      <c r="AO1655" s="37" t="s">
        <v>68</v>
      </c>
      <c r="AP1655" s="37"/>
      <c r="AQ1655" s="37"/>
      <c r="AR1655" s="37" t="s">
        <v>68</v>
      </c>
      <c r="AS1655" s="37"/>
      <c r="AT1655" s="37"/>
      <c r="AU1655" s="37" t="s">
        <v>296</v>
      </c>
      <c r="AV1655" s="37" t="s">
        <v>297</v>
      </c>
      <c r="AW1655" s="37">
        <v>178.76804000000001</v>
      </c>
      <c r="AX1655" s="37" t="s">
        <v>11464</v>
      </c>
      <c r="AY1655" s="37" t="s">
        <v>11465</v>
      </c>
      <c r="AZ1655" s="3">
        <v>2171</v>
      </c>
      <c r="BA1655" s="37" t="s">
        <v>60</v>
      </c>
      <c r="BB1655" s="37">
        <v>2171</v>
      </c>
      <c r="BC1655" s="37" t="s">
        <v>60</v>
      </c>
      <c r="BD1655" s="37" t="s">
        <v>60</v>
      </c>
      <c r="BE1655" s="37" t="s">
        <v>60</v>
      </c>
      <c r="BF1655" s="37" t="str">
        <f>IFERROR(VLOOKUP(Data_Power_app[[#This Row],[PRO ODER]],'Result'!H:J,3,0),"")</f>
        <v>LAMINATION 2</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1904</v>
      </c>
      <c r="B1656" s="37" t="s">
        <v>11502</v>
      </c>
      <c r="C1656" s="37" t="s">
        <v>9305</v>
      </c>
      <c r="D1656" s="37" t="s">
        <v>237</v>
      </c>
      <c r="E1656" s="37" t="s">
        <v>298</v>
      </c>
      <c r="F1656" s="37" t="s">
        <v>59</v>
      </c>
      <c r="G1656" s="37">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7" t="s">
        <v>86</v>
      </c>
      <c r="AH1656" s="37" t="s">
        <v>239</v>
      </c>
      <c r="AI1656" s="37" t="s">
        <v>11503</v>
      </c>
      <c r="AJ1656" s="37" t="s">
        <v>240</v>
      </c>
      <c r="AK1656" s="37" t="s">
        <v>65</v>
      </c>
      <c r="AL1656" s="37" t="s">
        <v>294</v>
      </c>
      <c r="AM1656" s="37" t="s">
        <v>295</v>
      </c>
      <c r="AN1656" s="37">
        <v>48.71217</v>
      </c>
      <c r="AO1656" s="37" t="s">
        <v>68</v>
      </c>
      <c r="AP1656" s="37"/>
      <c r="AQ1656" s="37"/>
      <c r="AR1656" s="37" t="s">
        <v>68</v>
      </c>
      <c r="AS1656" s="37"/>
      <c r="AT1656" s="37"/>
      <c r="AU1656" s="37" t="s">
        <v>296</v>
      </c>
      <c r="AV1656" s="37" t="s">
        <v>297</v>
      </c>
      <c r="AW1656" s="37">
        <v>213.02985000000001</v>
      </c>
      <c r="AX1656" s="37" t="s">
        <v>11504</v>
      </c>
      <c r="AY1656" s="37" t="s">
        <v>11505</v>
      </c>
      <c r="AZ1656" s="3">
        <v>3001</v>
      </c>
      <c r="BA1656" s="37" t="s">
        <v>60</v>
      </c>
      <c r="BB1656" s="37">
        <v>3001</v>
      </c>
      <c r="BC1656" s="37" t="s">
        <v>60</v>
      </c>
      <c r="BD1656" s="37" t="s">
        <v>60</v>
      </c>
      <c r="BE1656" s="37" t="s">
        <v>60</v>
      </c>
      <c r="BF1656" s="37" t="str">
        <f>IFERROR(VLOOKUP(Data_Power_app[[#This Row],[PRO ODER]],'Result'!H:J,3,0),"")</f>
        <v>LAMINATION 2</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1905</v>
      </c>
      <c r="B1657" s="37" t="s">
        <v>11506</v>
      </c>
      <c r="C1657" s="37" t="s">
        <v>9306</v>
      </c>
      <c r="D1657" s="37" t="s">
        <v>237</v>
      </c>
      <c r="E1657" s="37" t="s">
        <v>298</v>
      </c>
      <c r="F1657" s="37" t="s">
        <v>59</v>
      </c>
      <c r="G1657" s="37">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c r="W1657" s="4">
        <v>45835</v>
      </c>
      <c r="X1657" s="4"/>
      <c r="Y1657" s="4" t="s">
        <v>60</v>
      </c>
      <c r="Z1657" s="4">
        <v>45837</v>
      </c>
      <c r="AA1657" s="4"/>
      <c r="AB1657" s="4" t="s">
        <v>60</v>
      </c>
      <c r="AC1657" s="4">
        <v>45838</v>
      </c>
      <c r="AD1657" s="4">
        <v>45839</v>
      </c>
      <c r="AE1657" s="4">
        <v>45841</v>
      </c>
      <c r="AF1657" s="4"/>
      <c r="AG1657" s="37" t="s">
        <v>207</v>
      </c>
      <c r="AH1657" s="37" t="s">
        <v>239</v>
      </c>
      <c r="AI1657" s="37" t="s">
        <v>11463</v>
      </c>
      <c r="AJ1657" s="37" t="s">
        <v>240</v>
      </c>
      <c r="AK1657" s="37" t="s">
        <v>98</v>
      </c>
      <c r="AL1657" s="37" t="s">
        <v>294</v>
      </c>
      <c r="AM1657" s="37" t="s">
        <v>295</v>
      </c>
      <c r="AN1657" s="37">
        <v>18.95215</v>
      </c>
      <c r="AO1657" s="37" t="s">
        <v>68</v>
      </c>
      <c r="AP1657" s="37"/>
      <c r="AQ1657" s="37"/>
      <c r="AR1657" s="37" t="s">
        <v>68</v>
      </c>
      <c r="AS1657" s="37"/>
      <c r="AT1657" s="37"/>
      <c r="AU1657" s="37" t="s">
        <v>296</v>
      </c>
      <c r="AV1657" s="37" t="s">
        <v>297</v>
      </c>
      <c r="AW1657" s="37">
        <v>82.890060000000005</v>
      </c>
      <c r="AX1657" s="37" t="s">
        <v>11464</v>
      </c>
      <c r="AY1657" s="37" t="s">
        <v>11465</v>
      </c>
      <c r="AZ1657" s="3">
        <v>1007</v>
      </c>
      <c r="BA1657" s="37" t="s">
        <v>60</v>
      </c>
      <c r="BB1657" s="37">
        <v>1007</v>
      </c>
      <c r="BC1657" s="37" t="s">
        <v>60</v>
      </c>
      <c r="BD1657" s="37" t="s">
        <v>60</v>
      </c>
      <c r="BE1657" s="37" t="s">
        <v>60</v>
      </c>
      <c r="BF1657" s="37" t="str">
        <f>IFERROR(VLOOKUP(Data_Power_app[[#This Row],[PRO ODER]],'Result'!H:J,3,0),"")</f>
        <v>LAMINATION 2</v>
      </c>
      <c r="BG1657" s="11"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1906</v>
      </c>
      <c r="B1658" s="37" t="s">
        <v>11507</v>
      </c>
      <c r="C1658" s="37" t="s">
        <v>9079</v>
      </c>
      <c r="D1658" s="37" t="s">
        <v>84</v>
      </c>
      <c r="E1658" s="37" t="s">
        <v>85</v>
      </c>
      <c r="F1658" s="37" t="s">
        <v>59</v>
      </c>
      <c r="G1658" s="37">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7" t="s">
        <v>207</v>
      </c>
      <c r="AH1658" s="37" t="s">
        <v>87</v>
      </c>
      <c r="AI1658" s="37" t="s">
        <v>3794</v>
      </c>
      <c r="AJ1658" s="37" t="s">
        <v>88</v>
      </c>
      <c r="AK1658" s="37" t="s">
        <v>65</v>
      </c>
      <c r="AL1658" s="37" t="s">
        <v>89</v>
      </c>
      <c r="AM1658" s="37" t="s">
        <v>90</v>
      </c>
      <c r="AN1658" s="37">
        <v>235.75050999999999</v>
      </c>
      <c r="AO1658" s="37" t="s">
        <v>91</v>
      </c>
      <c r="AP1658" s="37" t="s">
        <v>92</v>
      </c>
      <c r="AQ1658" s="37">
        <v>235.75050999999999</v>
      </c>
      <c r="AR1658" s="37" t="s">
        <v>68</v>
      </c>
      <c r="AS1658" s="37"/>
      <c r="AT1658" s="37"/>
      <c r="AU1658" s="37" t="s">
        <v>444</v>
      </c>
      <c r="AV1658" s="37" t="s">
        <v>445</v>
      </c>
      <c r="AW1658" s="37">
        <v>438.29014000000001</v>
      </c>
      <c r="AX1658" s="37" t="s">
        <v>68</v>
      </c>
      <c r="AY1658" s="37" t="s">
        <v>68</v>
      </c>
      <c r="AZ1658" s="3" t="s">
        <v>68</v>
      </c>
      <c r="BA1658" s="37" t="s">
        <v>60</v>
      </c>
      <c r="BB1658" s="37">
        <v>5803</v>
      </c>
      <c r="BC1658" s="37" t="s">
        <v>60</v>
      </c>
      <c r="BD1658" s="37" t="s">
        <v>60</v>
      </c>
      <c r="BE1658" s="37" t="s">
        <v>60</v>
      </c>
      <c r="BF1658" s="37" t="str">
        <f>IFERROR(VLOOKUP(Data_Power_app[[#This Row],[PRO ODER]],'Result'!H:J,3,0),"")</f>
        <v/>
      </c>
      <c r="BG1658" s="11" t="str">
        <f>IFERROR(VLOOKUP(Data_Power_app[[#This Row],[PRO ODER]]&amp;"LAM",'Real Time'!A:E,4,0),"")</f>
        <v>ML-01</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1907</v>
      </c>
      <c r="B1659" s="37" t="s">
        <v>16172</v>
      </c>
      <c r="C1659" s="37" t="s">
        <v>16173</v>
      </c>
      <c r="D1659" s="37" t="s">
        <v>84</v>
      </c>
      <c r="E1659" s="37" t="s">
        <v>200</v>
      </c>
      <c r="F1659" s="37" t="s">
        <v>72</v>
      </c>
      <c r="G1659" s="37">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7" t="s">
        <v>115</v>
      </c>
      <c r="AH1659" s="37" t="s">
        <v>201</v>
      </c>
      <c r="AI1659" s="37" t="s">
        <v>2539</v>
      </c>
      <c r="AJ1659" s="37" t="s">
        <v>74</v>
      </c>
      <c r="AK1659" s="37" t="s">
        <v>65</v>
      </c>
      <c r="AL1659" s="37" t="s">
        <v>202</v>
      </c>
      <c r="AM1659" s="37" t="s">
        <v>203</v>
      </c>
      <c r="AN1659" s="37">
        <v>0.66873000000000005</v>
      </c>
      <c r="AO1659" s="37" t="s">
        <v>68</v>
      </c>
      <c r="AP1659" s="37"/>
      <c r="AQ1659" s="37"/>
      <c r="AR1659" s="37" t="s">
        <v>68</v>
      </c>
      <c r="AS1659" s="37"/>
      <c r="AT1659" s="37"/>
      <c r="AU1659" s="37" t="s">
        <v>2540</v>
      </c>
      <c r="AV1659" s="37" t="s">
        <v>2541</v>
      </c>
      <c r="AW1659" s="37">
        <v>1.46286</v>
      </c>
      <c r="AX1659" s="37" t="s">
        <v>2542</v>
      </c>
      <c r="AY1659" s="37" t="s">
        <v>2543</v>
      </c>
      <c r="AZ1659" s="3">
        <v>25</v>
      </c>
      <c r="BA1659" s="37" t="s">
        <v>178</v>
      </c>
      <c r="BB1659" s="37">
        <v>25</v>
      </c>
      <c r="BC1659" s="37" t="s">
        <v>60</v>
      </c>
      <c r="BD1659" s="37" t="s">
        <v>60</v>
      </c>
      <c r="BE1659" s="37" t="s">
        <v>204</v>
      </c>
      <c r="BF1659" s="37" t="str">
        <f>IFERROR(VLOOKUP(Data_Power_app[[#This Row],[PRO ODER]],'Result'!H:J,3,0),"")</f>
        <v/>
      </c>
      <c r="BG1659" s="11" t="str">
        <f>IFERROR(VLOOKUP(Data_Power_app[[#This Row],[PRO ODER]]&amp;"LAM",'Real Time'!A:E,4,0),"")</f>
        <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1908</v>
      </c>
      <c r="B1660" s="37" t="s">
        <v>16174</v>
      </c>
      <c r="C1660" s="37" t="s">
        <v>16175</v>
      </c>
      <c r="D1660" s="37" t="s">
        <v>84</v>
      </c>
      <c r="E1660" s="37" t="s">
        <v>200</v>
      </c>
      <c r="F1660" s="37" t="s">
        <v>72</v>
      </c>
      <c r="G1660" s="37">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7" t="s">
        <v>115</v>
      </c>
      <c r="AH1660" s="37" t="s">
        <v>201</v>
      </c>
      <c r="AI1660" s="37" t="s">
        <v>3106</v>
      </c>
      <c r="AJ1660" s="37" t="s">
        <v>74</v>
      </c>
      <c r="AK1660" s="37" t="s">
        <v>65</v>
      </c>
      <c r="AL1660" s="37" t="s">
        <v>202</v>
      </c>
      <c r="AM1660" s="37" t="s">
        <v>203</v>
      </c>
      <c r="AN1660" s="37">
        <v>3.23698</v>
      </c>
      <c r="AO1660" s="37" t="s">
        <v>68</v>
      </c>
      <c r="AP1660" s="37"/>
      <c r="AQ1660" s="37"/>
      <c r="AR1660" s="37" t="s">
        <v>68</v>
      </c>
      <c r="AS1660" s="37"/>
      <c r="AT1660" s="37"/>
      <c r="AU1660" s="37" t="s">
        <v>3107</v>
      </c>
      <c r="AV1660" s="37" t="s">
        <v>3108</v>
      </c>
      <c r="AW1660" s="37">
        <v>7.08012</v>
      </c>
      <c r="AX1660" s="37" t="s">
        <v>3109</v>
      </c>
      <c r="AY1660" s="37" t="s">
        <v>3110</v>
      </c>
      <c r="AZ1660" s="3">
        <v>110</v>
      </c>
      <c r="BA1660" s="37" t="s">
        <v>178</v>
      </c>
      <c r="BB1660" s="37">
        <v>110</v>
      </c>
      <c r="BC1660" s="37" t="s">
        <v>60</v>
      </c>
      <c r="BD1660" s="37" t="s">
        <v>60</v>
      </c>
      <c r="BE1660" s="37" t="s">
        <v>204</v>
      </c>
      <c r="BF1660" s="37" t="str">
        <f>IFERROR(VLOOKUP(Data_Power_app[[#This Row],[PRO ODER]],'Result'!H:J,3,0),"")</f>
        <v/>
      </c>
      <c r="BG1660" s="11" t="str">
        <f>IFERROR(VLOOKUP(Data_Power_app[[#This Row],[PRO ODER]]&amp;"LAM",'Real Time'!A:E,4,0),"")</f>
        <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1909</v>
      </c>
      <c r="B1661" s="37" t="s">
        <v>16176</v>
      </c>
      <c r="C1661" s="37" t="s">
        <v>16177</v>
      </c>
      <c r="D1661" s="37" t="s">
        <v>84</v>
      </c>
      <c r="E1661" s="37" t="s">
        <v>200</v>
      </c>
      <c r="F1661" s="37" t="s">
        <v>72</v>
      </c>
      <c r="G1661" s="37">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7" t="s">
        <v>115</v>
      </c>
      <c r="AH1661" s="37" t="s">
        <v>201</v>
      </c>
      <c r="AI1661" s="37" t="s">
        <v>3106</v>
      </c>
      <c r="AJ1661" s="37" t="s">
        <v>74</v>
      </c>
      <c r="AK1661" s="37" t="s">
        <v>65</v>
      </c>
      <c r="AL1661" s="37" t="s">
        <v>202</v>
      </c>
      <c r="AM1661" s="37" t="s">
        <v>203</v>
      </c>
      <c r="AN1661" s="37">
        <v>3.23698</v>
      </c>
      <c r="AO1661" s="37" t="s">
        <v>68</v>
      </c>
      <c r="AP1661" s="37"/>
      <c r="AQ1661" s="37"/>
      <c r="AR1661" s="37" t="s">
        <v>68</v>
      </c>
      <c r="AS1661" s="37"/>
      <c r="AT1661" s="37"/>
      <c r="AU1661" s="37" t="s">
        <v>3107</v>
      </c>
      <c r="AV1661" s="37" t="s">
        <v>3108</v>
      </c>
      <c r="AW1661" s="37">
        <v>7.08012</v>
      </c>
      <c r="AX1661" s="37" t="s">
        <v>3109</v>
      </c>
      <c r="AY1661" s="37" t="s">
        <v>3110</v>
      </c>
      <c r="AZ1661" s="3">
        <v>110</v>
      </c>
      <c r="BA1661" s="37" t="s">
        <v>178</v>
      </c>
      <c r="BB1661" s="37">
        <v>110</v>
      </c>
      <c r="BC1661" s="37" t="s">
        <v>60</v>
      </c>
      <c r="BD1661" s="37" t="s">
        <v>60</v>
      </c>
      <c r="BE1661" s="37" t="s">
        <v>204</v>
      </c>
      <c r="BF1661" s="37" t="str">
        <f>IFERROR(VLOOKUP(Data_Power_app[[#This Row],[PRO ODER]],'Result'!H:J,3,0),"")</f>
        <v/>
      </c>
      <c r="BG1661" s="11" t="str">
        <f>IFERROR(VLOOKUP(Data_Power_app[[#This Row],[PRO ODER]]&amp;"LAM",'Real Time'!A:E,4,0),"")</f>
        <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1910</v>
      </c>
      <c r="B1662" s="37" t="s">
        <v>16178</v>
      </c>
      <c r="C1662" s="37" t="s">
        <v>16179</v>
      </c>
      <c r="D1662" s="37" t="s">
        <v>84</v>
      </c>
      <c r="E1662" s="37" t="s">
        <v>200</v>
      </c>
      <c r="F1662" s="37" t="s">
        <v>72</v>
      </c>
      <c r="G1662" s="37">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7" t="s">
        <v>115</v>
      </c>
      <c r="AH1662" s="37" t="s">
        <v>201</v>
      </c>
      <c r="AI1662" s="37" t="s">
        <v>3106</v>
      </c>
      <c r="AJ1662" s="37" t="s">
        <v>74</v>
      </c>
      <c r="AK1662" s="37" t="s">
        <v>65</v>
      </c>
      <c r="AL1662" s="37" t="s">
        <v>202</v>
      </c>
      <c r="AM1662" s="37" t="s">
        <v>203</v>
      </c>
      <c r="AN1662" s="37">
        <v>2.9424000000000001</v>
      </c>
      <c r="AO1662" s="37" t="s">
        <v>68</v>
      </c>
      <c r="AP1662" s="37"/>
      <c r="AQ1662" s="37"/>
      <c r="AR1662" s="37" t="s">
        <v>68</v>
      </c>
      <c r="AS1662" s="37"/>
      <c r="AT1662" s="37"/>
      <c r="AU1662" s="37" t="s">
        <v>3107</v>
      </c>
      <c r="AV1662" s="37" t="s">
        <v>3108</v>
      </c>
      <c r="AW1662" s="37">
        <v>6.4365699999999997</v>
      </c>
      <c r="AX1662" s="37" t="s">
        <v>3109</v>
      </c>
      <c r="AY1662" s="37" t="s">
        <v>3110</v>
      </c>
      <c r="AZ1662" s="3">
        <v>110</v>
      </c>
      <c r="BA1662" s="37" t="s">
        <v>178</v>
      </c>
      <c r="BB1662" s="37">
        <v>110</v>
      </c>
      <c r="BC1662" s="37" t="s">
        <v>60</v>
      </c>
      <c r="BD1662" s="37" t="s">
        <v>60</v>
      </c>
      <c r="BE1662" s="37" t="s">
        <v>204</v>
      </c>
      <c r="BF1662" s="37" t="str">
        <f>IFERROR(VLOOKUP(Data_Power_app[[#This Row],[PRO ODER]],'Result'!H:J,3,0),"")</f>
        <v/>
      </c>
      <c r="BG1662" s="11" t="str">
        <f>IFERROR(VLOOKUP(Data_Power_app[[#This Row],[PRO ODER]]&amp;"LAM",'Real Time'!A:E,4,0),"")</f>
        <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1911</v>
      </c>
      <c r="B1663" s="37" t="s">
        <v>16180</v>
      </c>
      <c r="C1663" s="37" t="s">
        <v>16181</v>
      </c>
      <c r="D1663" s="37" t="s">
        <v>84</v>
      </c>
      <c r="E1663" s="37" t="s">
        <v>200</v>
      </c>
      <c r="F1663" s="37" t="s">
        <v>72</v>
      </c>
      <c r="G1663" s="37">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7" t="s">
        <v>115</v>
      </c>
      <c r="AH1663" s="37" t="s">
        <v>201</v>
      </c>
      <c r="AI1663" s="37" t="s">
        <v>3106</v>
      </c>
      <c r="AJ1663" s="37" t="s">
        <v>74</v>
      </c>
      <c r="AK1663" s="37" t="s">
        <v>65</v>
      </c>
      <c r="AL1663" s="37" t="s">
        <v>202</v>
      </c>
      <c r="AM1663" s="37" t="s">
        <v>203</v>
      </c>
      <c r="AN1663" s="37">
        <v>2.9424000000000001</v>
      </c>
      <c r="AO1663" s="37" t="s">
        <v>68</v>
      </c>
      <c r="AP1663" s="37"/>
      <c r="AQ1663" s="37"/>
      <c r="AR1663" s="37" t="s">
        <v>68</v>
      </c>
      <c r="AS1663" s="37"/>
      <c r="AT1663" s="37"/>
      <c r="AU1663" s="37" t="s">
        <v>3107</v>
      </c>
      <c r="AV1663" s="37" t="s">
        <v>3108</v>
      </c>
      <c r="AW1663" s="37">
        <v>6.4365699999999997</v>
      </c>
      <c r="AX1663" s="37" t="s">
        <v>3109</v>
      </c>
      <c r="AY1663" s="37" t="s">
        <v>3110</v>
      </c>
      <c r="AZ1663" s="3">
        <v>110</v>
      </c>
      <c r="BA1663" s="37" t="s">
        <v>178</v>
      </c>
      <c r="BB1663" s="37">
        <v>110</v>
      </c>
      <c r="BC1663" s="37" t="s">
        <v>60</v>
      </c>
      <c r="BD1663" s="37" t="s">
        <v>60</v>
      </c>
      <c r="BE1663" s="37" t="s">
        <v>204</v>
      </c>
      <c r="BF1663" s="37" t="str">
        <f>IFERROR(VLOOKUP(Data_Power_app[[#This Row],[PRO ODER]],'Result'!H:J,3,0),"")</f>
        <v/>
      </c>
      <c r="BG1663" s="11" t="str">
        <f>IFERROR(VLOOKUP(Data_Power_app[[#This Row],[PRO ODER]]&amp;"LAM",'Real Time'!A:E,4,0),"")</f>
        <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1912</v>
      </c>
      <c r="B1664" s="37" t="s">
        <v>16182</v>
      </c>
      <c r="C1664" s="37" t="s">
        <v>16183</v>
      </c>
      <c r="D1664" s="37" t="s">
        <v>84</v>
      </c>
      <c r="E1664" s="37" t="s">
        <v>200</v>
      </c>
      <c r="F1664" s="37" t="s">
        <v>72</v>
      </c>
      <c r="G1664" s="37">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7" t="s">
        <v>115</v>
      </c>
      <c r="AH1664" s="37" t="s">
        <v>201</v>
      </c>
      <c r="AI1664" s="37" t="s">
        <v>3106</v>
      </c>
      <c r="AJ1664" s="37" t="s">
        <v>74</v>
      </c>
      <c r="AK1664" s="37" t="s">
        <v>65</v>
      </c>
      <c r="AL1664" s="37" t="s">
        <v>202</v>
      </c>
      <c r="AM1664" s="37" t="s">
        <v>203</v>
      </c>
      <c r="AN1664" s="37">
        <v>2.9424000000000001</v>
      </c>
      <c r="AO1664" s="37" t="s">
        <v>68</v>
      </c>
      <c r="AP1664" s="37"/>
      <c r="AQ1664" s="37"/>
      <c r="AR1664" s="37" t="s">
        <v>68</v>
      </c>
      <c r="AS1664" s="37"/>
      <c r="AT1664" s="37"/>
      <c r="AU1664" s="37" t="s">
        <v>3107</v>
      </c>
      <c r="AV1664" s="37" t="s">
        <v>3108</v>
      </c>
      <c r="AW1664" s="37">
        <v>6.4365699999999997</v>
      </c>
      <c r="AX1664" s="37" t="s">
        <v>3109</v>
      </c>
      <c r="AY1664" s="37" t="s">
        <v>3110</v>
      </c>
      <c r="AZ1664" s="3">
        <v>110</v>
      </c>
      <c r="BA1664" s="37" t="s">
        <v>178</v>
      </c>
      <c r="BB1664" s="37">
        <v>110</v>
      </c>
      <c r="BC1664" s="37" t="s">
        <v>60</v>
      </c>
      <c r="BD1664" s="37" t="s">
        <v>60</v>
      </c>
      <c r="BE1664" s="37" t="s">
        <v>204</v>
      </c>
      <c r="BF1664" s="37" t="str">
        <f>IFERROR(VLOOKUP(Data_Power_app[[#This Row],[PRO ODER]],'Result'!H:J,3,0),"")</f>
        <v/>
      </c>
      <c r="BG1664" s="11" t="str">
        <f>IFERROR(VLOOKUP(Data_Power_app[[#This Row],[PRO ODER]]&amp;"LAM",'Real Time'!A:E,4,0),"")</f>
        <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1913</v>
      </c>
      <c r="B1665" s="37" t="s">
        <v>16184</v>
      </c>
      <c r="C1665" s="37" t="s">
        <v>16185</v>
      </c>
      <c r="D1665" s="37" t="s">
        <v>84</v>
      </c>
      <c r="E1665" s="37" t="s">
        <v>200</v>
      </c>
      <c r="F1665" s="37" t="s">
        <v>72</v>
      </c>
      <c r="G1665" s="37">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7" t="s">
        <v>115</v>
      </c>
      <c r="AH1665" s="37" t="s">
        <v>201</v>
      </c>
      <c r="AI1665" s="37" t="s">
        <v>3106</v>
      </c>
      <c r="AJ1665" s="37" t="s">
        <v>74</v>
      </c>
      <c r="AK1665" s="37" t="s">
        <v>65</v>
      </c>
      <c r="AL1665" s="37" t="s">
        <v>202</v>
      </c>
      <c r="AM1665" s="37" t="s">
        <v>203</v>
      </c>
      <c r="AN1665" s="37">
        <v>2.9424000000000001</v>
      </c>
      <c r="AO1665" s="37" t="s">
        <v>68</v>
      </c>
      <c r="AP1665" s="37"/>
      <c r="AQ1665" s="37"/>
      <c r="AR1665" s="37" t="s">
        <v>68</v>
      </c>
      <c r="AS1665" s="37"/>
      <c r="AT1665" s="37"/>
      <c r="AU1665" s="37" t="s">
        <v>3107</v>
      </c>
      <c r="AV1665" s="37" t="s">
        <v>3108</v>
      </c>
      <c r="AW1665" s="37">
        <v>6.4365699999999997</v>
      </c>
      <c r="AX1665" s="37" t="s">
        <v>3109</v>
      </c>
      <c r="AY1665" s="37" t="s">
        <v>3110</v>
      </c>
      <c r="AZ1665" s="3">
        <v>110</v>
      </c>
      <c r="BA1665" s="37" t="s">
        <v>178</v>
      </c>
      <c r="BB1665" s="37">
        <v>110</v>
      </c>
      <c r="BC1665" s="37" t="s">
        <v>60</v>
      </c>
      <c r="BD1665" s="37" t="s">
        <v>60</v>
      </c>
      <c r="BE1665" s="37" t="s">
        <v>204</v>
      </c>
      <c r="BF1665" s="37" t="str">
        <f>IFERROR(VLOOKUP(Data_Power_app[[#This Row],[PRO ODER]],'Result'!H:J,3,0),"")</f>
        <v/>
      </c>
      <c r="BG1665" s="11" t="str">
        <f>IFERROR(VLOOKUP(Data_Power_app[[#This Row],[PRO ODER]]&amp;"LAM",'Real Time'!A:E,4,0),"")</f>
        <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1914</v>
      </c>
      <c r="B1666" s="37" t="s">
        <v>16186</v>
      </c>
      <c r="C1666" s="37" t="s">
        <v>16187</v>
      </c>
      <c r="D1666" s="37" t="s">
        <v>84</v>
      </c>
      <c r="E1666" s="37" t="s">
        <v>200</v>
      </c>
      <c r="F1666" s="37" t="s">
        <v>72</v>
      </c>
      <c r="G1666" s="37">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7" t="s">
        <v>115</v>
      </c>
      <c r="AH1666" s="37" t="s">
        <v>201</v>
      </c>
      <c r="AI1666" s="37" t="s">
        <v>3106</v>
      </c>
      <c r="AJ1666" s="37" t="s">
        <v>74</v>
      </c>
      <c r="AK1666" s="37" t="s">
        <v>65</v>
      </c>
      <c r="AL1666" s="37" t="s">
        <v>202</v>
      </c>
      <c r="AM1666" s="37" t="s">
        <v>203</v>
      </c>
      <c r="AN1666" s="37">
        <v>2.57531</v>
      </c>
      <c r="AO1666" s="37" t="s">
        <v>68</v>
      </c>
      <c r="AP1666" s="37"/>
      <c r="AQ1666" s="37"/>
      <c r="AR1666" s="37" t="s">
        <v>68</v>
      </c>
      <c r="AS1666" s="37"/>
      <c r="AT1666" s="37"/>
      <c r="AU1666" s="37" t="s">
        <v>3107</v>
      </c>
      <c r="AV1666" s="37" t="s">
        <v>3108</v>
      </c>
      <c r="AW1666" s="37">
        <v>5.6310099999999998</v>
      </c>
      <c r="AX1666" s="37" t="s">
        <v>3109</v>
      </c>
      <c r="AY1666" s="37" t="s">
        <v>3110</v>
      </c>
      <c r="AZ1666" s="3">
        <v>110</v>
      </c>
      <c r="BA1666" s="37" t="s">
        <v>178</v>
      </c>
      <c r="BB1666" s="37">
        <v>110</v>
      </c>
      <c r="BC1666" s="37" t="s">
        <v>60</v>
      </c>
      <c r="BD1666" s="37" t="s">
        <v>60</v>
      </c>
      <c r="BE1666" s="37" t="s">
        <v>204</v>
      </c>
      <c r="BF1666" s="37" t="str">
        <f>IFERROR(VLOOKUP(Data_Power_app[[#This Row],[PRO ODER]],'Result'!H:J,3,0),"")</f>
        <v/>
      </c>
      <c r="BG1666" s="11" t="str">
        <f>IFERROR(VLOOKUP(Data_Power_app[[#This Row],[PRO ODER]]&amp;"LAM",'Real Time'!A:E,4,0),"")</f>
        <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1915</v>
      </c>
      <c r="B1667" s="37" t="s">
        <v>16188</v>
      </c>
      <c r="C1667" s="37" t="s">
        <v>16189</v>
      </c>
      <c r="D1667" s="37" t="s">
        <v>84</v>
      </c>
      <c r="E1667" s="37" t="s">
        <v>200</v>
      </c>
      <c r="F1667" s="37" t="s">
        <v>72</v>
      </c>
      <c r="G1667" s="37">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7" t="s">
        <v>115</v>
      </c>
      <c r="AH1667" s="37" t="s">
        <v>201</v>
      </c>
      <c r="AI1667" s="37" t="s">
        <v>3106</v>
      </c>
      <c r="AJ1667" s="37" t="s">
        <v>74</v>
      </c>
      <c r="AK1667" s="37" t="s">
        <v>65</v>
      </c>
      <c r="AL1667" s="37" t="s">
        <v>202</v>
      </c>
      <c r="AM1667" s="37" t="s">
        <v>203</v>
      </c>
      <c r="AN1667" s="37">
        <v>2.57531</v>
      </c>
      <c r="AO1667" s="37" t="s">
        <v>68</v>
      </c>
      <c r="AP1667" s="37"/>
      <c r="AQ1667" s="37"/>
      <c r="AR1667" s="37" t="s">
        <v>68</v>
      </c>
      <c r="AS1667" s="37"/>
      <c r="AT1667" s="37"/>
      <c r="AU1667" s="37" t="s">
        <v>3107</v>
      </c>
      <c r="AV1667" s="37" t="s">
        <v>3108</v>
      </c>
      <c r="AW1667" s="37">
        <v>5.6310099999999998</v>
      </c>
      <c r="AX1667" s="37" t="s">
        <v>3109</v>
      </c>
      <c r="AY1667" s="37" t="s">
        <v>3110</v>
      </c>
      <c r="AZ1667" s="3">
        <v>110</v>
      </c>
      <c r="BA1667" s="37" t="s">
        <v>178</v>
      </c>
      <c r="BB1667" s="37">
        <v>110</v>
      </c>
      <c r="BC1667" s="37" t="s">
        <v>60</v>
      </c>
      <c r="BD1667" s="37" t="s">
        <v>60</v>
      </c>
      <c r="BE1667" s="37" t="s">
        <v>204</v>
      </c>
      <c r="BF1667" s="37" t="str">
        <f>IFERROR(VLOOKUP(Data_Power_app[[#This Row],[PRO ODER]],'Result'!H:J,3,0),"")</f>
        <v/>
      </c>
      <c r="BG1667" s="11" t="str">
        <f>IFERROR(VLOOKUP(Data_Power_app[[#This Row],[PRO ODER]]&amp;"LAM",'Real Time'!A:E,4,0),"")</f>
        <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1917</v>
      </c>
      <c r="B1668" s="37" t="s">
        <v>11508</v>
      </c>
      <c r="C1668" s="37" t="s">
        <v>9307</v>
      </c>
      <c r="D1668" s="37" t="s">
        <v>237</v>
      </c>
      <c r="E1668" s="37" t="s">
        <v>298</v>
      </c>
      <c r="F1668" s="37" t="s">
        <v>59</v>
      </c>
      <c r="G1668" s="37">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7" t="s">
        <v>207</v>
      </c>
      <c r="AH1668" s="37" t="s">
        <v>239</v>
      </c>
      <c r="AI1668" s="37" t="s">
        <v>374</v>
      </c>
      <c r="AJ1668" s="37" t="s">
        <v>240</v>
      </c>
      <c r="AK1668" s="37" t="s">
        <v>98</v>
      </c>
      <c r="AL1668" s="37" t="s">
        <v>294</v>
      </c>
      <c r="AM1668" s="37" t="s">
        <v>295</v>
      </c>
      <c r="AN1668" s="37">
        <v>37.961509999999997</v>
      </c>
      <c r="AO1668" s="37" t="s">
        <v>68</v>
      </c>
      <c r="AP1668" s="37"/>
      <c r="AQ1668" s="37"/>
      <c r="AR1668" s="37" t="s">
        <v>68</v>
      </c>
      <c r="AS1668" s="37"/>
      <c r="AT1668" s="37"/>
      <c r="AU1668" s="37" t="s">
        <v>296</v>
      </c>
      <c r="AV1668" s="37" t="s">
        <v>297</v>
      </c>
      <c r="AW1668" s="37">
        <v>166.03890999999999</v>
      </c>
      <c r="AX1668" s="37" t="s">
        <v>375</v>
      </c>
      <c r="AY1668" s="37" t="s">
        <v>376</v>
      </c>
      <c r="AZ1668" s="3">
        <v>1851</v>
      </c>
      <c r="BA1668" s="37" t="s">
        <v>60</v>
      </c>
      <c r="BB1668" s="37">
        <v>1851</v>
      </c>
      <c r="BC1668" s="37" t="s">
        <v>60</v>
      </c>
      <c r="BD1668" s="37" t="s">
        <v>60</v>
      </c>
      <c r="BE1668" s="37" t="s">
        <v>60</v>
      </c>
      <c r="BF1668" s="37" t="str">
        <f>IFERROR(VLOOKUP(Data_Power_app[[#This Row],[PRO ODER]],'Result'!H:J,3,0),"")</f>
        <v>LAMINATION 2</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1918</v>
      </c>
      <c r="B1669" s="37" t="s">
        <v>11509</v>
      </c>
      <c r="C1669" s="37" t="s">
        <v>9308</v>
      </c>
      <c r="D1669" s="37" t="s">
        <v>237</v>
      </c>
      <c r="E1669" s="37" t="s">
        <v>298</v>
      </c>
      <c r="F1669" s="37" t="s">
        <v>59</v>
      </c>
      <c r="G1669" s="37">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7" t="s">
        <v>207</v>
      </c>
      <c r="AH1669" s="37" t="s">
        <v>239</v>
      </c>
      <c r="AI1669" s="37" t="s">
        <v>374</v>
      </c>
      <c r="AJ1669" s="37" t="s">
        <v>240</v>
      </c>
      <c r="AK1669" s="37" t="s">
        <v>98</v>
      </c>
      <c r="AL1669" s="37" t="s">
        <v>294</v>
      </c>
      <c r="AM1669" s="37" t="s">
        <v>295</v>
      </c>
      <c r="AN1669" s="37">
        <v>72.357919999999993</v>
      </c>
      <c r="AO1669" s="37" t="s">
        <v>68</v>
      </c>
      <c r="AP1669" s="37"/>
      <c r="AQ1669" s="37"/>
      <c r="AR1669" s="37" t="s">
        <v>68</v>
      </c>
      <c r="AS1669" s="37"/>
      <c r="AT1669" s="37"/>
      <c r="AU1669" s="37" t="s">
        <v>296</v>
      </c>
      <c r="AV1669" s="37" t="s">
        <v>297</v>
      </c>
      <c r="AW1669" s="37">
        <v>316.48165999999998</v>
      </c>
      <c r="AX1669" s="37" t="s">
        <v>375</v>
      </c>
      <c r="AY1669" s="37" t="s">
        <v>376</v>
      </c>
      <c r="AZ1669" s="3">
        <v>3603</v>
      </c>
      <c r="BA1669" s="37" t="s">
        <v>60</v>
      </c>
      <c r="BB1669" s="37">
        <v>3603</v>
      </c>
      <c r="BC1669" s="37" t="s">
        <v>60</v>
      </c>
      <c r="BD1669" s="37" t="s">
        <v>60</v>
      </c>
      <c r="BE1669" s="37" t="s">
        <v>60</v>
      </c>
      <c r="BF1669" s="37" t="str">
        <f>IFERROR(VLOOKUP(Data_Power_app[[#This Row],[PRO ODER]],'Result'!H:J,3,0),"")</f>
        <v>LAMINATION 2</v>
      </c>
      <c r="BG1669" s="11"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1919</v>
      </c>
      <c r="B1670" s="37" t="s">
        <v>16190</v>
      </c>
      <c r="C1670" s="37" t="s">
        <v>16191</v>
      </c>
      <c r="D1670" s="37" t="s">
        <v>84</v>
      </c>
      <c r="E1670" s="37" t="s">
        <v>145</v>
      </c>
      <c r="F1670" s="37" t="s">
        <v>72</v>
      </c>
      <c r="G1670" s="37">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7" t="s">
        <v>115</v>
      </c>
      <c r="AH1670" s="37" t="s">
        <v>161</v>
      </c>
      <c r="AI1670" s="37" t="s">
        <v>2373</v>
      </c>
      <c r="AJ1670" s="37" t="s">
        <v>74</v>
      </c>
      <c r="AK1670" s="37" t="s">
        <v>65</v>
      </c>
      <c r="AL1670" s="37" t="s">
        <v>162</v>
      </c>
      <c r="AM1670" s="37" t="s">
        <v>163</v>
      </c>
      <c r="AN1670" s="37">
        <v>102.70659999999999</v>
      </c>
      <c r="AO1670" s="37" t="s">
        <v>91</v>
      </c>
      <c r="AP1670" s="37" t="s">
        <v>92</v>
      </c>
      <c r="AQ1670" s="37">
        <v>102.70659999999999</v>
      </c>
      <c r="AR1670" s="37" t="s">
        <v>68</v>
      </c>
      <c r="AS1670" s="37"/>
      <c r="AT1670" s="37"/>
      <c r="AU1670" s="37" t="s">
        <v>481</v>
      </c>
      <c r="AV1670" s="37" t="s">
        <v>482</v>
      </c>
      <c r="AW1670" s="37">
        <v>190.91607999999999</v>
      </c>
      <c r="AX1670" s="37" t="s">
        <v>68</v>
      </c>
      <c r="AY1670" s="37" t="s">
        <v>68</v>
      </c>
      <c r="AZ1670" s="3" t="s">
        <v>68</v>
      </c>
      <c r="BA1670" s="37" t="s">
        <v>60</v>
      </c>
      <c r="BB1670" s="37">
        <v>3625</v>
      </c>
      <c r="BC1670" s="37" t="s">
        <v>60</v>
      </c>
      <c r="BD1670" s="37" t="s">
        <v>60</v>
      </c>
      <c r="BE1670" s="37" t="s">
        <v>60</v>
      </c>
      <c r="BF1670" s="37" t="str">
        <f>IFERROR(VLOOKUP(Data_Power_app[[#This Row],[PRO ODER]],'Result'!H:J,3,0),"")</f>
        <v/>
      </c>
      <c r="BG1670" s="11" t="str">
        <f>IFERROR(VLOOKUP(Data_Power_app[[#This Row],[PRO ODER]]&amp;"LAM",'Real Time'!A:E,4,0),"")</f>
        <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1920</v>
      </c>
      <c r="B1671" s="37" t="s">
        <v>16192</v>
      </c>
      <c r="C1671" s="37" t="s">
        <v>16193</v>
      </c>
      <c r="D1671" s="37" t="s">
        <v>84</v>
      </c>
      <c r="E1671" s="37" t="s">
        <v>145</v>
      </c>
      <c r="F1671" s="37" t="s">
        <v>72</v>
      </c>
      <c r="G1671" s="37">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7" t="s">
        <v>115</v>
      </c>
      <c r="AH1671" s="37" t="s">
        <v>161</v>
      </c>
      <c r="AI1671" s="37" t="s">
        <v>2373</v>
      </c>
      <c r="AJ1671" s="37" t="s">
        <v>74</v>
      </c>
      <c r="AK1671" s="37" t="s">
        <v>65</v>
      </c>
      <c r="AL1671" s="37" t="s">
        <v>162</v>
      </c>
      <c r="AM1671" s="37" t="s">
        <v>163</v>
      </c>
      <c r="AN1671" s="37">
        <v>129.93538000000001</v>
      </c>
      <c r="AO1671" s="37" t="s">
        <v>91</v>
      </c>
      <c r="AP1671" s="37" t="s">
        <v>92</v>
      </c>
      <c r="AQ1671" s="37">
        <v>129.93538000000001</v>
      </c>
      <c r="AR1671" s="37" t="s">
        <v>68</v>
      </c>
      <c r="AS1671" s="37"/>
      <c r="AT1671" s="37"/>
      <c r="AU1671" s="37" t="s">
        <v>481</v>
      </c>
      <c r="AV1671" s="37" t="s">
        <v>482</v>
      </c>
      <c r="AW1671" s="37">
        <v>241.53068999999999</v>
      </c>
      <c r="AX1671" s="37" t="s">
        <v>68</v>
      </c>
      <c r="AY1671" s="37" t="s">
        <v>68</v>
      </c>
      <c r="AZ1671" s="3" t="s">
        <v>68</v>
      </c>
      <c r="BA1671" s="37" t="s">
        <v>60</v>
      </c>
      <c r="BB1671" s="37">
        <v>4611</v>
      </c>
      <c r="BC1671" s="37" t="s">
        <v>60</v>
      </c>
      <c r="BD1671" s="37" t="s">
        <v>60</v>
      </c>
      <c r="BE1671" s="37" t="s">
        <v>60</v>
      </c>
      <c r="BF1671" s="37" t="str">
        <f>IFERROR(VLOOKUP(Data_Power_app[[#This Row],[PRO ODER]],'Result'!H:J,3,0),"")</f>
        <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1922</v>
      </c>
      <c r="B1672" s="37" t="s">
        <v>16194</v>
      </c>
      <c r="C1672" s="37" t="s">
        <v>16195</v>
      </c>
      <c r="D1672" s="37" t="s">
        <v>187</v>
      </c>
      <c r="E1672" s="37" t="s">
        <v>11148</v>
      </c>
      <c r="F1672" s="37" t="s">
        <v>72</v>
      </c>
      <c r="G1672" s="37">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7" t="s">
        <v>115</v>
      </c>
      <c r="AH1672" s="37" t="s">
        <v>246</v>
      </c>
      <c r="AI1672" s="37" t="s">
        <v>16196</v>
      </c>
      <c r="AJ1672" s="37" t="s">
        <v>74</v>
      </c>
      <c r="AK1672" s="37" t="s">
        <v>98</v>
      </c>
      <c r="AL1672" s="37" t="s">
        <v>247</v>
      </c>
      <c r="AM1672" s="37" t="s">
        <v>248</v>
      </c>
      <c r="AN1672" s="37">
        <v>11.32846</v>
      </c>
      <c r="AO1672" s="37" t="s">
        <v>68</v>
      </c>
      <c r="AP1672" s="37"/>
      <c r="AQ1672" s="37"/>
      <c r="AR1672" s="37" t="s">
        <v>68</v>
      </c>
      <c r="AS1672" s="37"/>
      <c r="AT1672" s="37"/>
      <c r="AU1672" s="37" t="s">
        <v>16197</v>
      </c>
      <c r="AV1672" s="37" t="s">
        <v>16198</v>
      </c>
      <c r="AW1672" s="37">
        <v>24.77309</v>
      </c>
      <c r="AX1672" s="37" t="s">
        <v>16199</v>
      </c>
      <c r="AY1672" s="37" t="s">
        <v>16200</v>
      </c>
      <c r="AZ1672" s="3">
        <v>509</v>
      </c>
      <c r="BA1672" s="37" t="s">
        <v>178</v>
      </c>
      <c r="BB1672" s="37">
        <v>509</v>
      </c>
      <c r="BC1672" s="37" t="s">
        <v>60</v>
      </c>
      <c r="BD1672" s="37" t="s">
        <v>60</v>
      </c>
      <c r="BE1672" s="37" t="s">
        <v>251</v>
      </c>
      <c r="BF1672" s="37" t="str">
        <f>IFERROR(VLOOKUP(Data_Power_app[[#This Row],[PRO ODER]],'Result'!H:J,3,0),"")</f>
        <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1923</v>
      </c>
      <c r="B1673" s="37" t="s">
        <v>16201</v>
      </c>
      <c r="C1673" s="37" t="s">
        <v>16202</v>
      </c>
      <c r="D1673" s="37" t="s">
        <v>187</v>
      </c>
      <c r="E1673" s="37" t="s">
        <v>11148</v>
      </c>
      <c r="F1673" s="37" t="s">
        <v>72</v>
      </c>
      <c r="G1673" s="37">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7" t="s">
        <v>115</v>
      </c>
      <c r="AH1673" s="37" t="s">
        <v>246</v>
      </c>
      <c r="AI1673" s="37" t="s">
        <v>11163</v>
      </c>
      <c r="AJ1673" s="37" t="s">
        <v>74</v>
      </c>
      <c r="AK1673" s="37" t="s">
        <v>98</v>
      </c>
      <c r="AL1673" s="37" t="s">
        <v>247</v>
      </c>
      <c r="AM1673" s="37" t="s">
        <v>248</v>
      </c>
      <c r="AN1673" s="37">
        <v>11.54152</v>
      </c>
      <c r="AO1673" s="37" t="s">
        <v>68</v>
      </c>
      <c r="AP1673" s="37"/>
      <c r="AQ1673" s="37"/>
      <c r="AR1673" s="37" t="s">
        <v>68</v>
      </c>
      <c r="AS1673" s="37"/>
      <c r="AT1673" s="37"/>
      <c r="AU1673" s="37" t="s">
        <v>249</v>
      </c>
      <c r="AV1673" s="37" t="s">
        <v>250</v>
      </c>
      <c r="AW1673" s="37">
        <v>25.238689999999998</v>
      </c>
      <c r="AX1673" s="37" t="s">
        <v>533</v>
      </c>
      <c r="AY1673" s="37" t="s">
        <v>534</v>
      </c>
      <c r="AZ1673" s="3">
        <v>509</v>
      </c>
      <c r="BA1673" s="37" t="s">
        <v>178</v>
      </c>
      <c r="BB1673" s="37">
        <v>509</v>
      </c>
      <c r="BC1673" s="37" t="s">
        <v>60</v>
      </c>
      <c r="BD1673" s="37" t="s">
        <v>60</v>
      </c>
      <c r="BE1673" s="37" t="s">
        <v>251</v>
      </c>
      <c r="BF1673" s="37" t="str">
        <f>IFERROR(VLOOKUP(Data_Power_app[[#This Row],[PRO ODER]],'Result'!H:J,3,0),"")</f>
        <v/>
      </c>
      <c r="BG1673" s="11" t="str">
        <f>IFERROR(VLOOKUP(Data_Power_app[[#This Row],[PRO ODER]]&amp;"LAM",'Real Time'!A:E,4,0),"")</f>
        <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1924</v>
      </c>
      <c r="B1674" s="37" t="s">
        <v>16203</v>
      </c>
      <c r="C1674" s="37" t="s">
        <v>16204</v>
      </c>
      <c r="D1674" s="37" t="s">
        <v>187</v>
      </c>
      <c r="E1674" s="37" t="s">
        <v>11148</v>
      </c>
      <c r="F1674" s="37" t="s">
        <v>72</v>
      </c>
      <c r="G1674" s="37">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7" t="s">
        <v>115</v>
      </c>
      <c r="AH1674" s="37" t="s">
        <v>246</v>
      </c>
      <c r="AI1674" s="37" t="s">
        <v>11163</v>
      </c>
      <c r="AJ1674" s="37" t="s">
        <v>74</v>
      </c>
      <c r="AK1674" s="37" t="s">
        <v>98</v>
      </c>
      <c r="AL1674" s="37" t="s">
        <v>247</v>
      </c>
      <c r="AM1674" s="37" t="s">
        <v>248</v>
      </c>
      <c r="AN1674" s="37">
        <v>22.774840000000001</v>
      </c>
      <c r="AO1674" s="37" t="s">
        <v>68</v>
      </c>
      <c r="AP1674" s="37"/>
      <c r="AQ1674" s="37"/>
      <c r="AR1674" s="37" t="s">
        <v>68</v>
      </c>
      <c r="AS1674" s="37"/>
      <c r="AT1674" s="37"/>
      <c r="AU1674" s="37" t="s">
        <v>249</v>
      </c>
      <c r="AV1674" s="37" t="s">
        <v>250</v>
      </c>
      <c r="AW1674" s="37">
        <v>49.803400000000003</v>
      </c>
      <c r="AX1674" s="37" t="s">
        <v>533</v>
      </c>
      <c r="AY1674" s="37" t="s">
        <v>534</v>
      </c>
      <c r="AZ1674" s="3">
        <v>1002</v>
      </c>
      <c r="BA1674" s="37" t="s">
        <v>178</v>
      </c>
      <c r="BB1674" s="37">
        <v>1002</v>
      </c>
      <c r="BC1674" s="37" t="s">
        <v>60</v>
      </c>
      <c r="BD1674" s="37" t="s">
        <v>60</v>
      </c>
      <c r="BE1674" s="37" t="s">
        <v>251</v>
      </c>
      <c r="BF1674" s="37" t="str">
        <f>IFERROR(VLOOKUP(Data_Power_app[[#This Row],[PRO ODER]],'Result'!H:J,3,0),"")</f>
        <v/>
      </c>
      <c r="BG1674" s="11"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1925</v>
      </c>
      <c r="B1675" s="37" t="s">
        <v>16205</v>
      </c>
      <c r="C1675" s="37" t="s">
        <v>16206</v>
      </c>
      <c r="D1675" s="37" t="s">
        <v>187</v>
      </c>
      <c r="E1675" s="37" t="s">
        <v>11148</v>
      </c>
      <c r="F1675" s="37" t="s">
        <v>72</v>
      </c>
      <c r="G1675" s="37">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7" t="s">
        <v>115</v>
      </c>
      <c r="AH1675" s="37" t="s">
        <v>246</v>
      </c>
      <c r="AI1675" s="37" t="s">
        <v>16207</v>
      </c>
      <c r="AJ1675" s="37" t="s">
        <v>74</v>
      </c>
      <c r="AK1675" s="37" t="s">
        <v>98</v>
      </c>
      <c r="AL1675" s="37" t="s">
        <v>247</v>
      </c>
      <c r="AM1675" s="37" t="s">
        <v>248</v>
      </c>
      <c r="AN1675" s="37">
        <v>11.54152</v>
      </c>
      <c r="AO1675" s="37" t="s">
        <v>68</v>
      </c>
      <c r="AP1675" s="37"/>
      <c r="AQ1675" s="37"/>
      <c r="AR1675" s="37" t="s">
        <v>68</v>
      </c>
      <c r="AS1675" s="37"/>
      <c r="AT1675" s="37"/>
      <c r="AU1675" s="37" t="s">
        <v>249</v>
      </c>
      <c r="AV1675" s="37" t="s">
        <v>250</v>
      </c>
      <c r="AW1675" s="37">
        <v>25.238689999999998</v>
      </c>
      <c r="AX1675" s="37" t="s">
        <v>11291</v>
      </c>
      <c r="AY1675" s="37" t="s">
        <v>11292</v>
      </c>
      <c r="AZ1675" s="3">
        <v>509</v>
      </c>
      <c r="BA1675" s="37" t="s">
        <v>178</v>
      </c>
      <c r="BB1675" s="37">
        <v>509</v>
      </c>
      <c r="BC1675" s="37" t="s">
        <v>60</v>
      </c>
      <c r="BD1675" s="37" t="s">
        <v>60</v>
      </c>
      <c r="BE1675" s="37" t="s">
        <v>251</v>
      </c>
      <c r="BF1675" s="37" t="str">
        <f>IFERROR(VLOOKUP(Data_Power_app[[#This Row],[PRO ODER]],'Result'!H:J,3,0),"")</f>
        <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1926</v>
      </c>
      <c r="B1676" s="37" t="s">
        <v>16208</v>
      </c>
      <c r="C1676" s="37" t="s">
        <v>16209</v>
      </c>
      <c r="D1676" s="37" t="s">
        <v>187</v>
      </c>
      <c r="E1676" s="37" t="s">
        <v>11148</v>
      </c>
      <c r="F1676" s="37" t="s">
        <v>72</v>
      </c>
      <c r="G1676" s="37">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7" t="s">
        <v>115</v>
      </c>
      <c r="AH1676" s="37" t="s">
        <v>246</v>
      </c>
      <c r="AI1676" s="37" t="s">
        <v>16207</v>
      </c>
      <c r="AJ1676" s="37" t="s">
        <v>74</v>
      </c>
      <c r="AK1676" s="37" t="s">
        <v>98</v>
      </c>
      <c r="AL1676" s="37" t="s">
        <v>247</v>
      </c>
      <c r="AM1676" s="37" t="s">
        <v>248</v>
      </c>
      <c r="AN1676" s="37">
        <v>22.782579999999999</v>
      </c>
      <c r="AO1676" s="37" t="s">
        <v>68</v>
      </c>
      <c r="AP1676" s="37"/>
      <c r="AQ1676" s="37"/>
      <c r="AR1676" s="37" t="s">
        <v>68</v>
      </c>
      <c r="AS1676" s="37"/>
      <c r="AT1676" s="37"/>
      <c r="AU1676" s="37" t="s">
        <v>249</v>
      </c>
      <c r="AV1676" s="37" t="s">
        <v>250</v>
      </c>
      <c r="AW1676" s="37">
        <v>49.820399999999999</v>
      </c>
      <c r="AX1676" s="37" t="s">
        <v>11291</v>
      </c>
      <c r="AY1676" s="37" t="s">
        <v>11292</v>
      </c>
      <c r="AZ1676" s="3">
        <v>1002</v>
      </c>
      <c r="BA1676" s="37" t="s">
        <v>178</v>
      </c>
      <c r="BB1676" s="37">
        <v>1002</v>
      </c>
      <c r="BC1676" s="37" t="s">
        <v>60</v>
      </c>
      <c r="BD1676" s="37" t="s">
        <v>60</v>
      </c>
      <c r="BE1676" s="37" t="s">
        <v>251</v>
      </c>
      <c r="BF1676" s="37" t="str">
        <f>IFERROR(VLOOKUP(Data_Power_app[[#This Row],[PRO ODER]],'Result'!H:J,3,0),"")</f>
        <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1927</v>
      </c>
      <c r="B1677" s="37" t="s">
        <v>16210</v>
      </c>
      <c r="C1677" s="37" t="s">
        <v>16211</v>
      </c>
      <c r="D1677" s="37" t="s">
        <v>187</v>
      </c>
      <c r="E1677" s="37" t="s">
        <v>11148</v>
      </c>
      <c r="F1677" s="37" t="s">
        <v>72</v>
      </c>
      <c r="G1677" s="37">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7" t="s">
        <v>115</v>
      </c>
      <c r="AH1677" s="37" t="s">
        <v>246</v>
      </c>
      <c r="AI1677" s="37" t="s">
        <v>16196</v>
      </c>
      <c r="AJ1677" s="37" t="s">
        <v>74</v>
      </c>
      <c r="AK1677" s="37" t="s">
        <v>98</v>
      </c>
      <c r="AL1677" s="37" t="s">
        <v>247</v>
      </c>
      <c r="AM1677" s="37" t="s">
        <v>248</v>
      </c>
      <c r="AN1677" s="37">
        <v>14.092930000000001</v>
      </c>
      <c r="AO1677" s="37" t="s">
        <v>68</v>
      </c>
      <c r="AP1677" s="37"/>
      <c r="AQ1677" s="37"/>
      <c r="AR1677" s="37" t="s">
        <v>68</v>
      </c>
      <c r="AS1677" s="37"/>
      <c r="AT1677" s="37"/>
      <c r="AU1677" s="37" t="s">
        <v>16197</v>
      </c>
      <c r="AV1677" s="37" t="s">
        <v>16198</v>
      </c>
      <c r="AW1677" s="37">
        <v>30.81887</v>
      </c>
      <c r="AX1677" s="37" t="s">
        <v>16199</v>
      </c>
      <c r="AY1677" s="37" t="s">
        <v>16200</v>
      </c>
      <c r="AZ1677" s="3">
        <v>509</v>
      </c>
      <c r="BA1677" s="37" t="s">
        <v>178</v>
      </c>
      <c r="BB1677" s="37">
        <v>509</v>
      </c>
      <c r="BC1677" s="37" t="s">
        <v>60</v>
      </c>
      <c r="BD1677" s="37" t="s">
        <v>60</v>
      </c>
      <c r="BE1677" s="37" t="s">
        <v>251</v>
      </c>
      <c r="BF1677" s="37" t="str">
        <f>IFERROR(VLOOKUP(Data_Power_app[[#This Row],[PRO ODER]],'Result'!H:J,3,0),"")</f>
        <v/>
      </c>
      <c r="BG1677" s="11" t="str">
        <f>IFERROR(VLOOKUP(Data_Power_app[[#This Row],[PRO ODER]]&amp;"LAM",'Real Time'!A:E,4,0),"")</f>
        <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1928</v>
      </c>
      <c r="B1678" s="37" t="s">
        <v>16212</v>
      </c>
      <c r="C1678" s="37" t="s">
        <v>16213</v>
      </c>
      <c r="D1678" s="37" t="s">
        <v>187</v>
      </c>
      <c r="E1678" s="37" t="s">
        <v>11148</v>
      </c>
      <c r="F1678" s="37" t="s">
        <v>72</v>
      </c>
      <c r="G1678" s="37">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7" t="s">
        <v>115</v>
      </c>
      <c r="AH1678" s="37" t="s">
        <v>246</v>
      </c>
      <c r="AI1678" s="37" t="s">
        <v>11157</v>
      </c>
      <c r="AJ1678" s="37" t="s">
        <v>74</v>
      </c>
      <c r="AK1678" s="37" t="s">
        <v>98</v>
      </c>
      <c r="AL1678" s="37" t="s">
        <v>247</v>
      </c>
      <c r="AM1678" s="37" t="s">
        <v>248</v>
      </c>
      <c r="AN1678" s="37">
        <v>18.212769999999999</v>
      </c>
      <c r="AO1678" s="37" t="s">
        <v>68</v>
      </c>
      <c r="AP1678" s="37"/>
      <c r="AQ1678" s="37"/>
      <c r="AR1678" s="37" t="s">
        <v>68</v>
      </c>
      <c r="AS1678" s="37"/>
      <c r="AT1678" s="37"/>
      <c r="AU1678" s="37" t="s">
        <v>249</v>
      </c>
      <c r="AV1678" s="37" t="s">
        <v>250</v>
      </c>
      <c r="AW1678" s="37">
        <v>39.827939999999998</v>
      </c>
      <c r="AX1678" s="37" t="s">
        <v>338</v>
      </c>
      <c r="AY1678" s="37" t="s">
        <v>339</v>
      </c>
      <c r="AZ1678" s="3">
        <v>666</v>
      </c>
      <c r="BA1678" s="37" t="s">
        <v>178</v>
      </c>
      <c r="BB1678" s="37">
        <v>666</v>
      </c>
      <c r="BC1678" s="37" t="s">
        <v>60</v>
      </c>
      <c r="BD1678" s="37" t="s">
        <v>60</v>
      </c>
      <c r="BE1678" s="37" t="s">
        <v>251</v>
      </c>
      <c r="BF1678" s="37" t="str">
        <f>IFERROR(VLOOKUP(Data_Power_app[[#This Row],[PRO ODER]],'Result'!H:J,3,0),"")</f>
        <v/>
      </c>
      <c r="BG1678" s="11" t="str">
        <f>IFERROR(VLOOKUP(Data_Power_app[[#This Row],[PRO ODER]]&amp;"LAM",'Real Time'!A:E,4,0),"")</f>
        <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1929</v>
      </c>
      <c r="B1679" s="37" t="s">
        <v>16214</v>
      </c>
      <c r="C1679" s="37" t="s">
        <v>16215</v>
      </c>
      <c r="D1679" s="37" t="s">
        <v>187</v>
      </c>
      <c r="E1679" s="37" t="s">
        <v>11148</v>
      </c>
      <c r="F1679" s="37" t="s">
        <v>72</v>
      </c>
      <c r="G1679" s="37">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7" t="s">
        <v>115</v>
      </c>
      <c r="AH1679" s="37" t="s">
        <v>246</v>
      </c>
      <c r="AI1679" s="37" t="s">
        <v>11149</v>
      </c>
      <c r="AJ1679" s="37" t="s">
        <v>74</v>
      </c>
      <c r="AK1679" s="37" t="s">
        <v>98</v>
      </c>
      <c r="AL1679" s="37" t="s">
        <v>247</v>
      </c>
      <c r="AM1679" s="37" t="s">
        <v>248</v>
      </c>
      <c r="AN1679" s="37">
        <v>12.86665</v>
      </c>
      <c r="AO1679" s="37" t="s">
        <v>68</v>
      </c>
      <c r="AP1679" s="37"/>
      <c r="AQ1679" s="37"/>
      <c r="AR1679" s="37" t="s">
        <v>68</v>
      </c>
      <c r="AS1679" s="37"/>
      <c r="AT1679" s="37"/>
      <c r="AU1679" s="37" t="s">
        <v>11150</v>
      </c>
      <c r="AV1679" s="37" t="s">
        <v>11151</v>
      </c>
      <c r="AW1679" s="37">
        <v>28.136679999999998</v>
      </c>
      <c r="AX1679" s="37" t="s">
        <v>11152</v>
      </c>
      <c r="AY1679" s="37" t="s">
        <v>11153</v>
      </c>
      <c r="AZ1679" s="3">
        <v>455</v>
      </c>
      <c r="BA1679" s="37" t="s">
        <v>178</v>
      </c>
      <c r="BB1679" s="37">
        <v>455</v>
      </c>
      <c r="BC1679" s="37" t="s">
        <v>60</v>
      </c>
      <c r="BD1679" s="37" t="s">
        <v>60</v>
      </c>
      <c r="BE1679" s="37" t="s">
        <v>251</v>
      </c>
      <c r="BF1679" s="37" t="str">
        <f>IFERROR(VLOOKUP(Data_Power_app[[#This Row],[PRO ODER]],'Result'!H:J,3,0),"")</f>
        <v/>
      </c>
      <c r="BG1679" s="11" t="str">
        <f>IFERROR(VLOOKUP(Data_Power_app[[#This Row],[PRO ODER]]&amp;"LAM",'Real Time'!A:E,4,0),"")</f>
        <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1930</v>
      </c>
      <c r="B1680" s="37" t="s">
        <v>16216</v>
      </c>
      <c r="C1680" s="37" t="s">
        <v>16217</v>
      </c>
      <c r="D1680" s="37" t="s">
        <v>84</v>
      </c>
      <c r="E1680" s="37" t="s">
        <v>200</v>
      </c>
      <c r="F1680" s="37" t="s">
        <v>72</v>
      </c>
      <c r="G1680" s="37">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7" t="s">
        <v>115</v>
      </c>
      <c r="AH1680" s="37" t="s">
        <v>201</v>
      </c>
      <c r="AI1680" s="37" t="s">
        <v>1601</v>
      </c>
      <c r="AJ1680" s="37" t="s">
        <v>74</v>
      </c>
      <c r="AK1680" s="37" t="s">
        <v>65</v>
      </c>
      <c r="AL1680" s="37" t="s">
        <v>202</v>
      </c>
      <c r="AM1680" s="37" t="s">
        <v>203</v>
      </c>
      <c r="AN1680" s="37">
        <v>3.8150000000000003E-2</v>
      </c>
      <c r="AO1680" s="37" t="s">
        <v>68</v>
      </c>
      <c r="AP1680" s="37"/>
      <c r="AQ1680" s="37"/>
      <c r="AR1680" s="37" t="s">
        <v>68</v>
      </c>
      <c r="AS1680" s="37"/>
      <c r="AT1680" s="37"/>
      <c r="AU1680" s="37" t="s">
        <v>1602</v>
      </c>
      <c r="AV1680" s="37" t="s">
        <v>1603</v>
      </c>
      <c r="AW1680" s="37">
        <v>8.3430000000000004E-2</v>
      </c>
      <c r="AX1680" s="37" t="s">
        <v>1604</v>
      </c>
      <c r="AY1680" s="37" t="s">
        <v>1605</v>
      </c>
      <c r="AZ1680" s="3">
        <v>1</v>
      </c>
      <c r="BA1680" s="37" t="s">
        <v>178</v>
      </c>
      <c r="BB1680" s="37">
        <v>1</v>
      </c>
      <c r="BC1680" s="37" t="s">
        <v>60</v>
      </c>
      <c r="BD1680" s="37" t="s">
        <v>60</v>
      </c>
      <c r="BE1680" s="37" t="s">
        <v>204</v>
      </c>
      <c r="BF1680" s="37" t="str">
        <f>IFERROR(VLOOKUP(Data_Power_app[[#This Row],[PRO ODER]],'Result'!H:J,3,0),"")</f>
        <v/>
      </c>
      <c r="BG1680" s="11" t="str">
        <f>IFERROR(VLOOKUP(Data_Power_app[[#This Row],[PRO ODER]]&amp;"LAM",'Real Time'!A:E,4,0),"")</f>
        <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1931</v>
      </c>
      <c r="B1681" s="37" t="s">
        <v>16218</v>
      </c>
      <c r="C1681" s="37" t="s">
        <v>16219</v>
      </c>
      <c r="D1681" s="37" t="s">
        <v>84</v>
      </c>
      <c r="E1681" s="37" t="s">
        <v>200</v>
      </c>
      <c r="F1681" s="37" t="s">
        <v>72</v>
      </c>
      <c r="G1681" s="37">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7" t="s">
        <v>115</v>
      </c>
      <c r="AH1681" s="37" t="s">
        <v>201</v>
      </c>
      <c r="AI1681" s="37" t="s">
        <v>1601</v>
      </c>
      <c r="AJ1681" s="37" t="s">
        <v>74</v>
      </c>
      <c r="AK1681" s="37" t="s">
        <v>65</v>
      </c>
      <c r="AL1681" s="37" t="s">
        <v>202</v>
      </c>
      <c r="AM1681" s="37" t="s">
        <v>203</v>
      </c>
      <c r="AN1681" s="37">
        <v>0.10299</v>
      </c>
      <c r="AO1681" s="37" t="s">
        <v>68</v>
      </c>
      <c r="AP1681" s="37"/>
      <c r="AQ1681" s="37"/>
      <c r="AR1681" s="37" t="s">
        <v>68</v>
      </c>
      <c r="AS1681" s="37"/>
      <c r="AT1681" s="37"/>
      <c r="AU1681" s="37" t="s">
        <v>1602</v>
      </c>
      <c r="AV1681" s="37" t="s">
        <v>1603</v>
      </c>
      <c r="AW1681" s="37">
        <v>0.22525999999999999</v>
      </c>
      <c r="AX1681" s="37" t="s">
        <v>1604</v>
      </c>
      <c r="AY1681" s="37" t="s">
        <v>1605</v>
      </c>
      <c r="AZ1681" s="3">
        <v>3</v>
      </c>
      <c r="BA1681" s="37" t="s">
        <v>178</v>
      </c>
      <c r="BB1681" s="37">
        <v>3</v>
      </c>
      <c r="BC1681" s="37" t="s">
        <v>60</v>
      </c>
      <c r="BD1681" s="37" t="s">
        <v>60</v>
      </c>
      <c r="BE1681" s="37" t="s">
        <v>204</v>
      </c>
      <c r="BF1681" s="37" t="str">
        <f>IFERROR(VLOOKUP(Data_Power_app[[#This Row],[PRO ODER]],'Result'!H:J,3,0),"")</f>
        <v/>
      </c>
      <c r="BG1681" s="11" t="str">
        <f>IFERROR(VLOOKUP(Data_Power_app[[#This Row],[PRO ODER]]&amp;"LAM",'Real Time'!A:E,4,0),"")</f>
        <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1932</v>
      </c>
      <c r="B1682" s="37" t="s">
        <v>16220</v>
      </c>
      <c r="C1682" s="37" t="s">
        <v>16221</v>
      </c>
      <c r="D1682" s="37" t="s">
        <v>84</v>
      </c>
      <c r="E1682" s="37" t="s">
        <v>200</v>
      </c>
      <c r="F1682" s="37" t="s">
        <v>72</v>
      </c>
      <c r="G1682" s="37">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7" t="s">
        <v>115</v>
      </c>
      <c r="AH1682" s="37" t="s">
        <v>201</v>
      </c>
      <c r="AI1682" s="37" t="s">
        <v>1601</v>
      </c>
      <c r="AJ1682" s="37" t="s">
        <v>74</v>
      </c>
      <c r="AK1682" s="37" t="s">
        <v>65</v>
      </c>
      <c r="AL1682" s="37" t="s">
        <v>202</v>
      </c>
      <c r="AM1682" s="37" t="s">
        <v>203</v>
      </c>
      <c r="AN1682" s="37">
        <v>0.13732</v>
      </c>
      <c r="AO1682" s="37" t="s">
        <v>68</v>
      </c>
      <c r="AP1682" s="37"/>
      <c r="AQ1682" s="37"/>
      <c r="AR1682" s="37" t="s">
        <v>68</v>
      </c>
      <c r="AS1682" s="37"/>
      <c r="AT1682" s="37"/>
      <c r="AU1682" s="37" t="s">
        <v>1602</v>
      </c>
      <c r="AV1682" s="37" t="s">
        <v>1603</v>
      </c>
      <c r="AW1682" s="37">
        <v>0.30035000000000001</v>
      </c>
      <c r="AX1682" s="37" t="s">
        <v>1604</v>
      </c>
      <c r="AY1682" s="37" t="s">
        <v>1605</v>
      </c>
      <c r="AZ1682" s="3">
        <v>4</v>
      </c>
      <c r="BA1682" s="37" t="s">
        <v>178</v>
      </c>
      <c r="BB1682" s="37">
        <v>4</v>
      </c>
      <c r="BC1682" s="37" t="s">
        <v>60</v>
      </c>
      <c r="BD1682" s="37" t="s">
        <v>60</v>
      </c>
      <c r="BE1682" s="37" t="s">
        <v>204</v>
      </c>
      <c r="BF1682" s="37" t="str">
        <f>IFERROR(VLOOKUP(Data_Power_app[[#This Row],[PRO ODER]],'Result'!H:J,3,0),"")</f>
        <v/>
      </c>
      <c r="BG1682" s="11" t="str">
        <f>IFERROR(VLOOKUP(Data_Power_app[[#This Row],[PRO ODER]]&amp;"LAM",'Real Time'!A:E,4,0),"")</f>
        <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1933</v>
      </c>
      <c r="B1683" s="37" t="s">
        <v>16222</v>
      </c>
      <c r="C1683" s="37" t="s">
        <v>16223</v>
      </c>
      <c r="D1683" s="37" t="s">
        <v>84</v>
      </c>
      <c r="E1683" s="37" t="s">
        <v>200</v>
      </c>
      <c r="F1683" s="37" t="s">
        <v>72</v>
      </c>
      <c r="G1683" s="37">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7" t="s">
        <v>115</v>
      </c>
      <c r="AH1683" s="37" t="s">
        <v>201</v>
      </c>
      <c r="AI1683" s="37" t="s">
        <v>1601</v>
      </c>
      <c r="AJ1683" s="37" t="s">
        <v>74</v>
      </c>
      <c r="AK1683" s="37" t="s">
        <v>65</v>
      </c>
      <c r="AL1683" s="37" t="s">
        <v>202</v>
      </c>
      <c r="AM1683" s="37" t="s">
        <v>203</v>
      </c>
      <c r="AN1683" s="37">
        <v>0.20598</v>
      </c>
      <c r="AO1683" s="37" t="s">
        <v>68</v>
      </c>
      <c r="AP1683" s="37"/>
      <c r="AQ1683" s="37"/>
      <c r="AR1683" s="37" t="s">
        <v>68</v>
      </c>
      <c r="AS1683" s="37"/>
      <c r="AT1683" s="37"/>
      <c r="AU1683" s="37" t="s">
        <v>1602</v>
      </c>
      <c r="AV1683" s="37" t="s">
        <v>1603</v>
      </c>
      <c r="AW1683" s="37">
        <v>0.45051999999999998</v>
      </c>
      <c r="AX1683" s="37" t="s">
        <v>1604</v>
      </c>
      <c r="AY1683" s="37" t="s">
        <v>1605</v>
      </c>
      <c r="AZ1683" s="3">
        <v>6</v>
      </c>
      <c r="BA1683" s="37" t="s">
        <v>178</v>
      </c>
      <c r="BB1683" s="37">
        <v>6</v>
      </c>
      <c r="BC1683" s="37" t="s">
        <v>60</v>
      </c>
      <c r="BD1683" s="37" t="s">
        <v>60</v>
      </c>
      <c r="BE1683" s="37" t="s">
        <v>204</v>
      </c>
      <c r="BF1683" s="37" t="str">
        <f>IFERROR(VLOOKUP(Data_Power_app[[#This Row],[PRO ODER]],'Result'!H:J,3,0),"")</f>
        <v/>
      </c>
      <c r="BG1683" s="11" t="str">
        <f>IFERROR(VLOOKUP(Data_Power_app[[#This Row],[PRO ODER]]&amp;"LAM",'Real Time'!A:E,4,0),"")</f>
        <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1934</v>
      </c>
      <c r="B1684" s="37" t="s">
        <v>16224</v>
      </c>
      <c r="C1684" s="37" t="s">
        <v>16225</v>
      </c>
      <c r="D1684" s="37" t="s">
        <v>84</v>
      </c>
      <c r="E1684" s="37" t="s">
        <v>200</v>
      </c>
      <c r="F1684" s="37" t="s">
        <v>72</v>
      </c>
      <c r="G1684" s="37">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7" t="s">
        <v>115</v>
      </c>
      <c r="AH1684" s="37" t="s">
        <v>201</v>
      </c>
      <c r="AI1684" s="37" t="s">
        <v>1601</v>
      </c>
      <c r="AJ1684" s="37" t="s">
        <v>74</v>
      </c>
      <c r="AK1684" s="37" t="s">
        <v>65</v>
      </c>
      <c r="AL1684" s="37" t="s">
        <v>202</v>
      </c>
      <c r="AM1684" s="37" t="s">
        <v>203</v>
      </c>
      <c r="AN1684" s="37">
        <v>0.35313</v>
      </c>
      <c r="AO1684" s="37" t="s">
        <v>68</v>
      </c>
      <c r="AP1684" s="37"/>
      <c r="AQ1684" s="37"/>
      <c r="AR1684" s="37" t="s">
        <v>68</v>
      </c>
      <c r="AS1684" s="37"/>
      <c r="AT1684" s="37"/>
      <c r="AU1684" s="37" t="s">
        <v>1602</v>
      </c>
      <c r="AV1684" s="37" t="s">
        <v>1603</v>
      </c>
      <c r="AW1684" s="37">
        <v>0.77237999999999996</v>
      </c>
      <c r="AX1684" s="37" t="s">
        <v>1604</v>
      </c>
      <c r="AY1684" s="37" t="s">
        <v>1605</v>
      </c>
      <c r="AZ1684" s="3">
        <v>12</v>
      </c>
      <c r="BA1684" s="37" t="s">
        <v>178</v>
      </c>
      <c r="BB1684" s="37">
        <v>12</v>
      </c>
      <c r="BC1684" s="37" t="s">
        <v>60</v>
      </c>
      <c r="BD1684" s="37" t="s">
        <v>60</v>
      </c>
      <c r="BE1684" s="37" t="s">
        <v>204</v>
      </c>
      <c r="BF1684" s="37" t="str">
        <f>IFERROR(VLOOKUP(Data_Power_app[[#This Row],[PRO ODER]],'Result'!H:J,3,0),"")</f>
        <v/>
      </c>
      <c r="BG1684" s="11" t="str">
        <f>IFERROR(VLOOKUP(Data_Power_app[[#This Row],[PRO ODER]]&amp;"LAM",'Real Time'!A:E,4,0),"")</f>
        <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1935</v>
      </c>
      <c r="B1685" s="37" t="s">
        <v>16226</v>
      </c>
      <c r="C1685" s="37" t="s">
        <v>16227</v>
      </c>
      <c r="D1685" s="37" t="s">
        <v>84</v>
      </c>
      <c r="E1685" s="37" t="s">
        <v>200</v>
      </c>
      <c r="F1685" s="37" t="s">
        <v>72</v>
      </c>
      <c r="G1685" s="37">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7" t="s">
        <v>115</v>
      </c>
      <c r="AH1685" s="37" t="s">
        <v>201</v>
      </c>
      <c r="AI1685" s="37" t="s">
        <v>1601</v>
      </c>
      <c r="AJ1685" s="37" t="s">
        <v>74</v>
      </c>
      <c r="AK1685" s="37" t="s">
        <v>65</v>
      </c>
      <c r="AL1685" s="37" t="s">
        <v>202</v>
      </c>
      <c r="AM1685" s="37" t="s">
        <v>203</v>
      </c>
      <c r="AN1685" s="37">
        <v>0.35313</v>
      </c>
      <c r="AO1685" s="37" t="s">
        <v>68</v>
      </c>
      <c r="AP1685" s="37"/>
      <c r="AQ1685" s="37"/>
      <c r="AR1685" s="37" t="s">
        <v>68</v>
      </c>
      <c r="AS1685" s="37"/>
      <c r="AT1685" s="37"/>
      <c r="AU1685" s="37" t="s">
        <v>1602</v>
      </c>
      <c r="AV1685" s="37" t="s">
        <v>1603</v>
      </c>
      <c r="AW1685" s="37">
        <v>0.77237999999999996</v>
      </c>
      <c r="AX1685" s="37" t="s">
        <v>1604</v>
      </c>
      <c r="AY1685" s="37" t="s">
        <v>1605</v>
      </c>
      <c r="AZ1685" s="3">
        <v>12</v>
      </c>
      <c r="BA1685" s="37" t="s">
        <v>178</v>
      </c>
      <c r="BB1685" s="37">
        <v>12</v>
      </c>
      <c r="BC1685" s="37" t="s">
        <v>60</v>
      </c>
      <c r="BD1685" s="37" t="s">
        <v>60</v>
      </c>
      <c r="BE1685" s="37" t="s">
        <v>204</v>
      </c>
      <c r="BF1685" s="37" t="str">
        <f>IFERROR(VLOOKUP(Data_Power_app[[#This Row],[PRO ODER]],'Result'!H:J,3,0),"")</f>
        <v/>
      </c>
      <c r="BG1685" s="11" t="str">
        <f>IFERROR(VLOOKUP(Data_Power_app[[#This Row],[PRO ODER]]&amp;"LAM",'Real Time'!A:E,4,0),"")</f>
        <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1936</v>
      </c>
      <c r="B1686" s="37" t="s">
        <v>16228</v>
      </c>
      <c r="C1686" s="37" t="s">
        <v>16229</v>
      </c>
      <c r="D1686" s="37" t="s">
        <v>84</v>
      </c>
      <c r="E1686" s="37" t="s">
        <v>200</v>
      </c>
      <c r="F1686" s="37" t="s">
        <v>72</v>
      </c>
      <c r="G1686" s="37">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7" t="s">
        <v>115</v>
      </c>
      <c r="AH1686" s="37" t="s">
        <v>201</v>
      </c>
      <c r="AI1686" s="37" t="s">
        <v>1601</v>
      </c>
      <c r="AJ1686" s="37" t="s">
        <v>74</v>
      </c>
      <c r="AK1686" s="37" t="s">
        <v>65</v>
      </c>
      <c r="AL1686" s="37" t="s">
        <v>202</v>
      </c>
      <c r="AM1686" s="37" t="s">
        <v>203</v>
      </c>
      <c r="AN1686" s="37">
        <v>0.64739999999999998</v>
      </c>
      <c r="AO1686" s="37" t="s">
        <v>68</v>
      </c>
      <c r="AP1686" s="37"/>
      <c r="AQ1686" s="37"/>
      <c r="AR1686" s="37" t="s">
        <v>68</v>
      </c>
      <c r="AS1686" s="37"/>
      <c r="AT1686" s="37"/>
      <c r="AU1686" s="37" t="s">
        <v>1602</v>
      </c>
      <c r="AV1686" s="37" t="s">
        <v>1603</v>
      </c>
      <c r="AW1686" s="37">
        <v>1.4160200000000001</v>
      </c>
      <c r="AX1686" s="37" t="s">
        <v>1604</v>
      </c>
      <c r="AY1686" s="37" t="s">
        <v>1605</v>
      </c>
      <c r="AZ1686" s="3">
        <v>22</v>
      </c>
      <c r="BA1686" s="37" t="s">
        <v>178</v>
      </c>
      <c r="BB1686" s="37">
        <v>22</v>
      </c>
      <c r="BC1686" s="37" t="s">
        <v>60</v>
      </c>
      <c r="BD1686" s="37" t="s">
        <v>60</v>
      </c>
      <c r="BE1686" s="37" t="s">
        <v>204</v>
      </c>
      <c r="BF1686" s="37" t="str">
        <f>IFERROR(VLOOKUP(Data_Power_app[[#This Row],[PRO ODER]],'Result'!H:J,3,0),"")</f>
        <v/>
      </c>
      <c r="BG1686" s="11" t="str">
        <f>IFERROR(VLOOKUP(Data_Power_app[[#This Row],[PRO ODER]]&amp;"LAM",'Real Time'!A:E,4,0),"")</f>
        <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1937</v>
      </c>
      <c r="B1687" s="37" t="s">
        <v>16230</v>
      </c>
      <c r="C1687" s="37" t="s">
        <v>16231</v>
      </c>
      <c r="D1687" s="37" t="s">
        <v>84</v>
      </c>
      <c r="E1687" s="37" t="s">
        <v>200</v>
      </c>
      <c r="F1687" s="37" t="s">
        <v>72</v>
      </c>
      <c r="G1687" s="37">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7" t="s">
        <v>115</v>
      </c>
      <c r="AH1687" s="37" t="s">
        <v>201</v>
      </c>
      <c r="AI1687" s="37" t="s">
        <v>1601</v>
      </c>
      <c r="AJ1687" s="37" t="s">
        <v>74</v>
      </c>
      <c r="AK1687" s="37" t="s">
        <v>65</v>
      </c>
      <c r="AL1687" s="37" t="s">
        <v>202</v>
      </c>
      <c r="AM1687" s="37" t="s">
        <v>203</v>
      </c>
      <c r="AN1687" s="37">
        <v>1.1770799999999999</v>
      </c>
      <c r="AO1687" s="37" t="s">
        <v>68</v>
      </c>
      <c r="AP1687" s="37"/>
      <c r="AQ1687" s="37"/>
      <c r="AR1687" s="37" t="s">
        <v>68</v>
      </c>
      <c r="AS1687" s="37"/>
      <c r="AT1687" s="37"/>
      <c r="AU1687" s="37" t="s">
        <v>1602</v>
      </c>
      <c r="AV1687" s="37" t="s">
        <v>1603</v>
      </c>
      <c r="AW1687" s="37">
        <v>2.5745900000000002</v>
      </c>
      <c r="AX1687" s="37" t="s">
        <v>1604</v>
      </c>
      <c r="AY1687" s="37" t="s">
        <v>1605</v>
      </c>
      <c r="AZ1687" s="3">
        <v>40</v>
      </c>
      <c r="BA1687" s="37" t="s">
        <v>178</v>
      </c>
      <c r="BB1687" s="37">
        <v>40</v>
      </c>
      <c r="BC1687" s="37" t="s">
        <v>60</v>
      </c>
      <c r="BD1687" s="37" t="s">
        <v>60</v>
      </c>
      <c r="BE1687" s="37" t="s">
        <v>204</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1938</v>
      </c>
      <c r="B1688" s="37" t="s">
        <v>16232</v>
      </c>
      <c r="C1688" s="37" t="s">
        <v>16233</v>
      </c>
      <c r="D1688" s="37" t="s">
        <v>84</v>
      </c>
      <c r="E1688" s="37" t="s">
        <v>200</v>
      </c>
      <c r="F1688" s="37" t="s">
        <v>72</v>
      </c>
      <c r="G1688" s="37">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7" t="s">
        <v>115</v>
      </c>
      <c r="AH1688" s="37" t="s">
        <v>201</v>
      </c>
      <c r="AI1688" s="37" t="s">
        <v>1601</v>
      </c>
      <c r="AJ1688" s="37" t="s">
        <v>74</v>
      </c>
      <c r="AK1688" s="37" t="s">
        <v>65</v>
      </c>
      <c r="AL1688" s="37" t="s">
        <v>202</v>
      </c>
      <c r="AM1688" s="37" t="s">
        <v>203</v>
      </c>
      <c r="AN1688" s="37">
        <v>0.85597000000000001</v>
      </c>
      <c r="AO1688" s="37" t="s">
        <v>68</v>
      </c>
      <c r="AP1688" s="37"/>
      <c r="AQ1688" s="37"/>
      <c r="AR1688" s="37" t="s">
        <v>68</v>
      </c>
      <c r="AS1688" s="37"/>
      <c r="AT1688" s="37"/>
      <c r="AU1688" s="37" t="s">
        <v>1602</v>
      </c>
      <c r="AV1688" s="37" t="s">
        <v>1603</v>
      </c>
      <c r="AW1688" s="37">
        <v>1.87246</v>
      </c>
      <c r="AX1688" s="37" t="s">
        <v>1604</v>
      </c>
      <c r="AY1688" s="37" t="s">
        <v>1605</v>
      </c>
      <c r="AZ1688" s="3">
        <v>32</v>
      </c>
      <c r="BA1688" s="37" t="s">
        <v>178</v>
      </c>
      <c r="BB1688" s="37">
        <v>32</v>
      </c>
      <c r="BC1688" s="37" t="s">
        <v>60</v>
      </c>
      <c r="BD1688" s="37" t="s">
        <v>60</v>
      </c>
      <c r="BE1688" s="37" t="s">
        <v>204</v>
      </c>
      <c r="BF1688" s="37" t="str">
        <f>IFERROR(VLOOKUP(Data_Power_app[[#This Row],[PRO ODER]],'Result'!H:J,3,0),"")</f>
        <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1939</v>
      </c>
      <c r="B1689" s="37" t="s">
        <v>16234</v>
      </c>
      <c r="C1689" s="37" t="s">
        <v>16235</v>
      </c>
      <c r="D1689" s="37" t="s">
        <v>84</v>
      </c>
      <c r="E1689" s="37" t="s">
        <v>200</v>
      </c>
      <c r="F1689" s="37" t="s">
        <v>72</v>
      </c>
      <c r="G1689" s="37">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7" t="s">
        <v>115</v>
      </c>
      <c r="AH1689" s="37" t="s">
        <v>201</v>
      </c>
      <c r="AI1689" s="37" t="s">
        <v>1601</v>
      </c>
      <c r="AJ1689" s="37" t="s">
        <v>74</v>
      </c>
      <c r="AK1689" s="37" t="s">
        <v>65</v>
      </c>
      <c r="AL1689" s="37" t="s">
        <v>202</v>
      </c>
      <c r="AM1689" s="37" t="s">
        <v>203</v>
      </c>
      <c r="AN1689" s="37">
        <v>1.4177</v>
      </c>
      <c r="AO1689" s="37" t="s">
        <v>68</v>
      </c>
      <c r="AP1689" s="37"/>
      <c r="AQ1689" s="37"/>
      <c r="AR1689" s="37" t="s">
        <v>68</v>
      </c>
      <c r="AS1689" s="37"/>
      <c r="AT1689" s="37"/>
      <c r="AU1689" s="37" t="s">
        <v>1602</v>
      </c>
      <c r="AV1689" s="37" t="s">
        <v>1603</v>
      </c>
      <c r="AW1689" s="37">
        <v>3.1012599999999999</v>
      </c>
      <c r="AX1689" s="37" t="s">
        <v>1604</v>
      </c>
      <c r="AY1689" s="37" t="s">
        <v>1605</v>
      </c>
      <c r="AZ1689" s="3">
        <v>53</v>
      </c>
      <c r="BA1689" s="37" t="s">
        <v>178</v>
      </c>
      <c r="BB1689" s="37">
        <v>53</v>
      </c>
      <c r="BC1689" s="37" t="s">
        <v>60</v>
      </c>
      <c r="BD1689" s="37" t="s">
        <v>60</v>
      </c>
      <c r="BE1689" s="37" t="s">
        <v>204</v>
      </c>
      <c r="BF1689" s="37" t="str">
        <f>IFERROR(VLOOKUP(Data_Power_app[[#This Row],[PRO ODER]],'Result'!H:J,3,0),"")</f>
        <v/>
      </c>
      <c r="BG1689" s="11" t="str">
        <f>IFERROR(VLOOKUP(Data_Power_app[[#This Row],[PRO ODER]]&amp;"LAM",'Real Time'!A:E,4,0),"")</f>
        <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1940</v>
      </c>
      <c r="B1690" s="37" t="s">
        <v>16236</v>
      </c>
      <c r="C1690" s="37" t="s">
        <v>16237</v>
      </c>
      <c r="D1690" s="37" t="s">
        <v>84</v>
      </c>
      <c r="E1690" s="37" t="s">
        <v>200</v>
      </c>
      <c r="F1690" s="37" t="s">
        <v>72</v>
      </c>
      <c r="G1690" s="37">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7" t="s">
        <v>115</v>
      </c>
      <c r="AH1690" s="37" t="s">
        <v>201</v>
      </c>
      <c r="AI1690" s="37" t="s">
        <v>1601</v>
      </c>
      <c r="AJ1690" s="37" t="s">
        <v>74</v>
      </c>
      <c r="AK1690" s="37" t="s">
        <v>65</v>
      </c>
      <c r="AL1690" s="37" t="s">
        <v>202</v>
      </c>
      <c r="AM1690" s="37" t="s">
        <v>203</v>
      </c>
      <c r="AN1690" s="37">
        <v>1.4979499999999999</v>
      </c>
      <c r="AO1690" s="37" t="s">
        <v>68</v>
      </c>
      <c r="AP1690" s="37"/>
      <c r="AQ1690" s="37"/>
      <c r="AR1690" s="37" t="s">
        <v>68</v>
      </c>
      <c r="AS1690" s="37"/>
      <c r="AT1690" s="37"/>
      <c r="AU1690" s="37" t="s">
        <v>1602</v>
      </c>
      <c r="AV1690" s="37" t="s">
        <v>1603</v>
      </c>
      <c r="AW1690" s="37">
        <v>3.2768000000000002</v>
      </c>
      <c r="AX1690" s="37" t="s">
        <v>1604</v>
      </c>
      <c r="AY1690" s="37" t="s">
        <v>1605</v>
      </c>
      <c r="AZ1690" s="3">
        <v>56</v>
      </c>
      <c r="BA1690" s="37" t="s">
        <v>178</v>
      </c>
      <c r="BB1690" s="37">
        <v>56</v>
      </c>
      <c r="BC1690" s="37" t="s">
        <v>60</v>
      </c>
      <c r="BD1690" s="37" t="s">
        <v>60</v>
      </c>
      <c r="BE1690" s="37" t="s">
        <v>204</v>
      </c>
      <c r="BF1690" s="37" t="str">
        <f>IFERROR(VLOOKUP(Data_Power_app[[#This Row],[PRO ODER]],'Result'!H:J,3,0),"")</f>
        <v/>
      </c>
      <c r="BG1690" s="11" t="str">
        <f>IFERROR(VLOOKUP(Data_Power_app[[#This Row],[PRO ODER]]&amp;"LAM",'Real Time'!A:E,4,0),"")</f>
        <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1941</v>
      </c>
      <c r="B1691" s="37" t="s">
        <v>16238</v>
      </c>
      <c r="C1691" s="37" t="s">
        <v>16239</v>
      </c>
      <c r="D1691" s="37" t="s">
        <v>84</v>
      </c>
      <c r="E1691" s="37" t="s">
        <v>200</v>
      </c>
      <c r="F1691" s="37" t="s">
        <v>72</v>
      </c>
      <c r="G1691" s="37">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7" t="s">
        <v>115</v>
      </c>
      <c r="AH1691" s="37" t="s">
        <v>201</v>
      </c>
      <c r="AI1691" s="37" t="s">
        <v>1601</v>
      </c>
      <c r="AJ1691" s="37" t="s">
        <v>74</v>
      </c>
      <c r="AK1691" s="37" t="s">
        <v>65</v>
      </c>
      <c r="AL1691" s="37" t="s">
        <v>202</v>
      </c>
      <c r="AM1691" s="37" t="s">
        <v>203</v>
      </c>
      <c r="AN1691" s="37">
        <v>0.96296999999999999</v>
      </c>
      <c r="AO1691" s="37" t="s">
        <v>68</v>
      </c>
      <c r="AP1691" s="37"/>
      <c r="AQ1691" s="37"/>
      <c r="AR1691" s="37" t="s">
        <v>68</v>
      </c>
      <c r="AS1691" s="37"/>
      <c r="AT1691" s="37"/>
      <c r="AU1691" s="37" t="s">
        <v>1602</v>
      </c>
      <c r="AV1691" s="37" t="s">
        <v>1603</v>
      </c>
      <c r="AW1691" s="37">
        <v>2.1065100000000001</v>
      </c>
      <c r="AX1691" s="37" t="s">
        <v>1604</v>
      </c>
      <c r="AY1691" s="37" t="s">
        <v>1605</v>
      </c>
      <c r="AZ1691" s="3">
        <v>36</v>
      </c>
      <c r="BA1691" s="37" t="s">
        <v>178</v>
      </c>
      <c r="BB1691" s="37">
        <v>36</v>
      </c>
      <c r="BC1691" s="37" t="s">
        <v>60</v>
      </c>
      <c r="BD1691" s="37" t="s">
        <v>60</v>
      </c>
      <c r="BE1691" s="37" t="s">
        <v>204</v>
      </c>
      <c r="BF1691" s="37" t="str">
        <f>IFERROR(VLOOKUP(Data_Power_app[[#This Row],[PRO ODER]],'Result'!H:J,3,0),"")</f>
        <v/>
      </c>
      <c r="BG1691" s="11" t="str">
        <f>IFERROR(VLOOKUP(Data_Power_app[[#This Row],[PRO ODER]]&amp;"LAM",'Real Time'!A:E,4,0),"")</f>
        <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1942</v>
      </c>
      <c r="B1692" s="37" t="s">
        <v>16240</v>
      </c>
      <c r="C1692" s="37" t="s">
        <v>16241</v>
      </c>
      <c r="D1692" s="37" t="s">
        <v>84</v>
      </c>
      <c r="E1692" s="37" t="s">
        <v>200</v>
      </c>
      <c r="F1692" s="37" t="s">
        <v>72</v>
      </c>
      <c r="G1692" s="37">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7" t="s">
        <v>115</v>
      </c>
      <c r="AH1692" s="37" t="s">
        <v>201</v>
      </c>
      <c r="AI1692" s="37" t="s">
        <v>1601</v>
      </c>
      <c r="AJ1692" s="37" t="s">
        <v>74</v>
      </c>
      <c r="AK1692" s="37" t="s">
        <v>65</v>
      </c>
      <c r="AL1692" s="37" t="s">
        <v>202</v>
      </c>
      <c r="AM1692" s="37" t="s">
        <v>203</v>
      </c>
      <c r="AN1692" s="37">
        <v>0.84282999999999997</v>
      </c>
      <c r="AO1692" s="37" t="s">
        <v>68</v>
      </c>
      <c r="AP1692" s="37"/>
      <c r="AQ1692" s="37"/>
      <c r="AR1692" s="37" t="s">
        <v>68</v>
      </c>
      <c r="AS1692" s="37"/>
      <c r="AT1692" s="37"/>
      <c r="AU1692" s="37" t="s">
        <v>1602</v>
      </c>
      <c r="AV1692" s="37" t="s">
        <v>1603</v>
      </c>
      <c r="AW1692" s="37">
        <v>1.8428800000000001</v>
      </c>
      <c r="AX1692" s="37" t="s">
        <v>1604</v>
      </c>
      <c r="AY1692" s="37" t="s">
        <v>1605</v>
      </c>
      <c r="AZ1692" s="3">
        <v>36</v>
      </c>
      <c r="BA1692" s="37" t="s">
        <v>178</v>
      </c>
      <c r="BB1692" s="37">
        <v>36</v>
      </c>
      <c r="BC1692" s="37" t="s">
        <v>60</v>
      </c>
      <c r="BD1692" s="37" t="s">
        <v>60</v>
      </c>
      <c r="BE1692" s="37" t="s">
        <v>204</v>
      </c>
      <c r="BF1692" s="37" t="str">
        <f>IFERROR(VLOOKUP(Data_Power_app[[#This Row],[PRO ODER]],'Result'!H:J,3,0),"")</f>
        <v/>
      </c>
      <c r="BG1692" s="11" t="str">
        <f>IFERROR(VLOOKUP(Data_Power_app[[#This Row],[PRO ODER]]&amp;"LAM",'Real Time'!A:E,4,0),"")</f>
        <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1943</v>
      </c>
      <c r="B1693" s="37" t="s">
        <v>16242</v>
      </c>
      <c r="C1693" s="37" t="s">
        <v>16243</v>
      </c>
      <c r="D1693" s="37" t="s">
        <v>84</v>
      </c>
      <c r="E1693" s="37" t="s">
        <v>200</v>
      </c>
      <c r="F1693" s="37" t="s">
        <v>72</v>
      </c>
      <c r="G1693" s="37">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7" t="s">
        <v>115</v>
      </c>
      <c r="AH1693" s="37" t="s">
        <v>201</v>
      </c>
      <c r="AI1693" s="37" t="s">
        <v>1601</v>
      </c>
      <c r="AJ1693" s="37" t="s">
        <v>74</v>
      </c>
      <c r="AK1693" s="37" t="s">
        <v>65</v>
      </c>
      <c r="AL1693" s="37" t="s">
        <v>202</v>
      </c>
      <c r="AM1693" s="37" t="s">
        <v>203</v>
      </c>
      <c r="AN1693" s="37">
        <v>0.70235999999999998</v>
      </c>
      <c r="AO1693" s="37" t="s">
        <v>68</v>
      </c>
      <c r="AP1693" s="37"/>
      <c r="AQ1693" s="37"/>
      <c r="AR1693" s="37" t="s">
        <v>68</v>
      </c>
      <c r="AS1693" s="37"/>
      <c r="AT1693" s="37"/>
      <c r="AU1693" s="37" t="s">
        <v>1602</v>
      </c>
      <c r="AV1693" s="37" t="s">
        <v>1603</v>
      </c>
      <c r="AW1693" s="37">
        <v>1.53573</v>
      </c>
      <c r="AX1693" s="37" t="s">
        <v>1604</v>
      </c>
      <c r="AY1693" s="37" t="s">
        <v>1605</v>
      </c>
      <c r="AZ1693" s="3">
        <v>30</v>
      </c>
      <c r="BA1693" s="37" t="s">
        <v>178</v>
      </c>
      <c r="BB1693" s="37">
        <v>30</v>
      </c>
      <c r="BC1693" s="37" t="s">
        <v>60</v>
      </c>
      <c r="BD1693" s="37" t="s">
        <v>60</v>
      </c>
      <c r="BE1693" s="37" t="s">
        <v>204</v>
      </c>
      <c r="BF1693" s="37" t="str">
        <f>IFERROR(VLOOKUP(Data_Power_app[[#This Row],[PRO ODER]],'Result'!H:J,3,0),"")</f>
        <v/>
      </c>
      <c r="BG1693" s="11" t="str">
        <f>IFERROR(VLOOKUP(Data_Power_app[[#This Row],[PRO ODER]]&amp;"LAM",'Real Time'!A:E,4,0),"")</f>
        <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1944</v>
      </c>
      <c r="B1694" s="37" t="s">
        <v>16244</v>
      </c>
      <c r="C1694" s="37" t="s">
        <v>16245</v>
      </c>
      <c r="D1694" s="37" t="s">
        <v>84</v>
      </c>
      <c r="E1694" s="37" t="s">
        <v>200</v>
      </c>
      <c r="F1694" s="37" t="s">
        <v>72</v>
      </c>
      <c r="G1694" s="37">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7" t="s">
        <v>115</v>
      </c>
      <c r="AH1694" s="37" t="s">
        <v>201</v>
      </c>
      <c r="AI1694" s="37" t="s">
        <v>1601</v>
      </c>
      <c r="AJ1694" s="37" t="s">
        <v>74</v>
      </c>
      <c r="AK1694" s="37" t="s">
        <v>65</v>
      </c>
      <c r="AL1694" s="37" t="s">
        <v>202</v>
      </c>
      <c r="AM1694" s="37" t="s">
        <v>203</v>
      </c>
      <c r="AN1694" s="37">
        <v>0.42141000000000001</v>
      </c>
      <c r="AO1694" s="37" t="s">
        <v>68</v>
      </c>
      <c r="AP1694" s="37"/>
      <c r="AQ1694" s="37"/>
      <c r="AR1694" s="37" t="s">
        <v>68</v>
      </c>
      <c r="AS1694" s="37"/>
      <c r="AT1694" s="37"/>
      <c r="AU1694" s="37" t="s">
        <v>1602</v>
      </c>
      <c r="AV1694" s="37" t="s">
        <v>1603</v>
      </c>
      <c r="AW1694" s="37">
        <v>0.92144000000000004</v>
      </c>
      <c r="AX1694" s="37" t="s">
        <v>1604</v>
      </c>
      <c r="AY1694" s="37" t="s">
        <v>1605</v>
      </c>
      <c r="AZ1694" s="3">
        <v>18</v>
      </c>
      <c r="BA1694" s="37" t="s">
        <v>178</v>
      </c>
      <c r="BB1694" s="37">
        <v>18</v>
      </c>
      <c r="BC1694" s="37" t="s">
        <v>60</v>
      </c>
      <c r="BD1694" s="37" t="s">
        <v>60</v>
      </c>
      <c r="BE1694" s="37" t="s">
        <v>204</v>
      </c>
      <c r="BF1694" s="37" t="str">
        <f>IFERROR(VLOOKUP(Data_Power_app[[#This Row],[PRO ODER]],'Result'!H:J,3,0),"")</f>
        <v/>
      </c>
      <c r="BG1694" s="11" t="str">
        <f>IFERROR(VLOOKUP(Data_Power_app[[#This Row],[PRO ODER]]&amp;"LAM",'Real Time'!A:E,4,0),"")</f>
        <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1945</v>
      </c>
      <c r="B1695" s="37" t="s">
        <v>16246</v>
      </c>
      <c r="C1695" s="37" t="s">
        <v>16247</v>
      </c>
      <c r="D1695" s="37" t="s">
        <v>84</v>
      </c>
      <c r="E1695" s="37" t="s">
        <v>200</v>
      </c>
      <c r="F1695" s="37" t="s">
        <v>72</v>
      </c>
      <c r="G1695" s="37">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7" t="s">
        <v>115</v>
      </c>
      <c r="AH1695" s="37" t="s">
        <v>201</v>
      </c>
      <c r="AI1695" s="37" t="s">
        <v>1601</v>
      </c>
      <c r="AJ1695" s="37" t="s">
        <v>74</v>
      </c>
      <c r="AK1695" s="37" t="s">
        <v>65</v>
      </c>
      <c r="AL1695" s="37" t="s">
        <v>202</v>
      </c>
      <c r="AM1695" s="37" t="s">
        <v>203</v>
      </c>
      <c r="AN1695" s="37">
        <v>0.23599999999999999</v>
      </c>
      <c r="AO1695" s="37" t="s">
        <v>68</v>
      </c>
      <c r="AP1695" s="37"/>
      <c r="AQ1695" s="37"/>
      <c r="AR1695" s="37" t="s">
        <v>68</v>
      </c>
      <c r="AS1695" s="37"/>
      <c r="AT1695" s="37"/>
      <c r="AU1695" s="37" t="s">
        <v>1602</v>
      </c>
      <c r="AV1695" s="37" t="s">
        <v>1603</v>
      </c>
      <c r="AW1695" s="37">
        <v>0.51619000000000004</v>
      </c>
      <c r="AX1695" s="37" t="s">
        <v>1604</v>
      </c>
      <c r="AY1695" s="37" t="s">
        <v>1605</v>
      </c>
      <c r="AZ1695" s="3">
        <v>11</v>
      </c>
      <c r="BA1695" s="37" t="s">
        <v>178</v>
      </c>
      <c r="BB1695" s="37">
        <v>11</v>
      </c>
      <c r="BC1695" s="37" t="s">
        <v>60</v>
      </c>
      <c r="BD1695" s="37" t="s">
        <v>60</v>
      </c>
      <c r="BE1695" s="37" t="s">
        <v>204</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1946</v>
      </c>
      <c r="B1696" s="37" t="s">
        <v>16248</v>
      </c>
      <c r="C1696" s="37" t="s">
        <v>16249</v>
      </c>
      <c r="D1696" s="37" t="s">
        <v>84</v>
      </c>
      <c r="E1696" s="37" t="s">
        <v>200</v>
      </c>
      <c r="F1696" s="37" t="s">
        <v>72</v>
      </c>
      <c r="G1696" s="37">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7" t="s">
        <v>115</v>
      </c>
      <c r="AH1696" s="37" t="s">
        <v>201</v>
      </c>
      <c r="AI1696" s="37" t="s">
        <v>1601</v>
      </c>
      <c r="AJ1696" s="37" t="s">
        <v>74</v>
      </c>
      <c r="AK1696" s="37" t="s">
        <v>65</v>
      </c>
      <c r="AL1696" s="37" t="s">
        <v>202</v>
      </c>
      <c r="AM1696" s="37" t="s">
        <v>203</v>
      </c>
      <c r="AN1696" s="37">
        <v>0.17163999999999999</v>
      </c>
      <c r="AO1696" s="37" t="s">
        <v>68</v>
      </c>
      <c r="AP1696" s="37"/>
      <c r="AQ1696" s="37"/>
      <c r="AR1696" s="37" t="s">
        <v>68</v>
      </c>
      <c r="AS1696" s="37"/>
      <c r="AT1696" s="37"/>
      <c r="AU1696" s="37" t="s">
        <v>1602</v>
      </c>
      <c r="AV1696" s="37" t="s">
        <v>1603</v>
      </c>
      <c r="AW1696" s="37">
        <v>0.37541000000000002</v>
      </c>
      <c r="AX1696" s="37" t="s">
        <v>1604</v>
      </c>
      <c r="AY1696" s="37" t="s">
        <v>1605</v>
      </c>
      <c r="AZ1696" s="3">
        <v>8</v>
      </c>
      <c r="BA1696" s="37" t="s">
        <v>178</v>
      </c>
      <c r="BB1696" s="37">
        <v>8</v>
      </c>
      <c r="BC1696" s="37" t="s">
        <v>60</v>
      </c>
      <c r="BD1696" s="37" t="s">
        <v>60</v>
      </c>
      <c r="BE1696" s="37" t="s">
        <v>204</v>
      </c>
      <c r="BF1696" s="37" t="str">
        <f>IFERROR(VLOOKUP(Data_Power_app[[#This Row],[PRO ODER]],'Result'!H:J,3,0),"")</f>
        <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1947</v>
      </c>
      <c r="B1697" s="37" t="s">
        <v>16250</v>
      </c>
      <c r="C1697" s="37" t="s">
        <v>16251</v>
      </c>
      <c r="D1697" s="37" t="s">
        <v>84</v>
      </c>
      <c r="E1697" s="37" t="s">
        <v>200</v>
      </c>
      <c r="F1697" s="37" t="s">
        <v>72</v>
      </c>
      <c r="G1697" s="37">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7" t="s">
        <v>115</v>
      </c>
      <c r="AH1697" s="37" t="s">
        <v>201</v>
      </c>
      <c r="AI1697" s="37" t="s">
        <v>2539</v>
      </c>
      <c r="AJ1697" s="37" t="s">
        <v>74</v>
      </c>
      <c r="AK1697" s="37" t="s">
        <v>65</v>
      </c>
      <c r="AL1697" s="37" t="s">
        <v>202</v>
      </c>
      <c r="AM1697" s="37" t="s">
        <v>203</v>
      </c>
      <c r="AN1697" s="37">
        <v>0.34329999999999999</v>
      </c>
      <c r="AO1697" s="37" t="s">
        <v>68</v>
      </c>
      <c r="AP1697" s="37"/>
      <c r="AQ1697" s="37"/>
      <c r="AR1697" s="37" t="s">
        <v>68</v>
      </c>
      <c r="AS1697" s="37"/>
      <c r="AT1697" s="37"/>
      <c r="AU1697" s="37" t="s">
        <v>2540</v>
      </c>
      <c r="AV1697" s="37" t="s">
        <v>2541</v>
      </c>
      <c r="AW1697" s="37">
        <v>0.75087000000000004</v>
      </c>
      <c r="AX1697" s="37" t="s">
        <v>2542</v>
      </c>
      <c r="AY1697" s="37" t="s">
        <v>2543</v>
      </c>
      <c r="AZ1697" s="3">
        <v>10</v>
      </c>
      <c r="BA1697" s="37" t="s">
        <v>178</v>
      </c>
      <c r="BB1697" s="37">
        <v>10</v>
      </c>
      <c r="BC1697" s="37" t="s">
        <v>60</v>
      </c>
      <c r="BD1697" s="37" t="s">
        <v>60</v>
      </c>
      <c r="BE1697" s="37" t="s">
        <v>204</v>
      </c>
      <c r="BF1697" s="37" t="str">
        <f>IFERROR(VLOOKUP(Data_Power_app[[#This Row],[PRO ODER]],'Result'!H:J,3,0),"")</f>
        <v/>
      </c>
      <c r="BG1697" s="11" t="str">
        <f>IFERROR(VLOOKUP(Data_Power_app[[#This Row],[PRO ODER]]&amp;"LAM",'Real Time'!A:E,4,0),"")</f>
        <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1948</v>
      </c>
      <c r="B1698" s="37" t="s">
        <v>16252</v>
      </c>
      <c r="C1698" s="37" t="s">
        <v>16253</v>
      </c>
      <c r="D1698" s="37" t="s">
        <v>84</v>
      </c>
      <c r="E1698" s="37" t="s">
        <v>200</v>
      </c>
      <c r="F1698" s="37" t="s">
        <v>72</v>
      </c>
      <c r="G1698" s="37">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7" t="s">
        <v>115</v>
      </c>
      <c r="AH1698" s="37" t="s">
        <v>201</v>
      </c>
      <c r="AI1698" s="37" t="s">
        <v>2539</v>
      </c>
      <c r="AJ1698" s="37" t="s">
        <v>74</v>
      </c>
      <c r="AK1698" s="37" t="s">
        <v>65</v>
      </c>
      <c r="AL1698" s="37" t="s">
        <v>202</v>
      </c>
      <c r="AM1698" s="37" t="s">
        <v>203</v>
      </c>
      <c r="AN1698" s="37">
        <v>1.3732</v>
      </c>
      <c r="AO1698" s="37" t="s">
        <v>68</v>
      </c>
      <c r="AP1698" s="37"/>
      <c r="AQ1698" s="37"/>
      <c r="AR1698" s="37" t="s">
        <v>68</v>
      </c>
      <c r="AS1698" s="37"/>
      <c r="AT1698" s="37"/>
      <c r="AU1698" s="37" t="s">
        <v>2540</v>
      </c>
      <c r="AV1698" s="37" t="s">
        <v>2541</v>
      </c>
      <c r="AW1698" s="37">
        <v>3.0034800000000001</v>
      </c>
      <c r="AX1698" s="37" t="s">
        <v>2542</v>
      </c>
      <c r="AY1698" s="37" t="s">
        <v>2543</v>
      </c>
      <c r="AZ1698" s="3">
        <v>40</v>
      </c>
      <c r="BA1698" s="37" t="s">
        <v>178</v>
      </c>
      <c r="BB1698" s="37">
        <v>40</v>
      </c>
      <c r="BC1698" s="37" t="s">
        <v>60</v>
      </c>
      <c r="BD1698" s="37" t="s">
        <v>60</v>
      </c>
      <c r="BE1698" s="37" t="s">
        <v>204</v>
      </c>
      <c r="BF1698" s="37" t="str">
        <f>IFERROR(VLOOKUP(Data_Power_app[[#This Row],[PRO ODER]],'Result'!H:J,3,0),"")</f>
        <v/>
      </c>
      <c r="BG1698" s="11" t="str">
        <f>IFERROR(VLOOKUP(Data_Power_app[[#This Row],[PRO ODER]]&amp;"LAM",'Real Time'!A:E,4,0),"")</f>
        <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1949</v>
      </c>
      <c r="B1699" s="37" t="s">
        <v>16254</v>
      </c>
      <c r="C1699" s="37" t="s">
        <v>16255</v>
      </c>
      <c r="D1699" s="37" t="s">
        <v>84</v>
      </c>
      <c r="E1699" s="37" t="s">
        <v>200</v>
      </c>
      <c r="F1699" s="37" t="s">
        <v>72</v>
      </c>
      <c r="G1699" s="37">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7" t="s">
        <v>115</v>
      </c>
      <c r="AH1699" s="37" t="s">
        <v>201</v>
      </c>
      <c r="AI1699" s="37" t="s">
        <v>2539</v>
      </c>
      <c r="AJ1699" s="37" t="s">
        <v>74</v>
      </c>
      <c r="AK1699" s="37" t="s">
        <v>65</v>
      </c>
      <c r="AL1699" s="37" t="s">
        <v>202</v>
      </c>
      <c r="AM1699" s="37" t="s">
        <v>203</v>
      </c>
      <c r="AN1699" s="37">
        <v>0.58853999999999995</v>
      </c>
      <c r="AO1699" s="37" t="s">
        <v>68</v>
      </c>
      <c r="AP1699" s="37"/>
      <c r="AQ1699" s="37"/>
      <c r="AR1699" s="37" t="s">
        <v>68</v>
      </c>
      <c r="AS1699" s="37"/>
      <c r="AT1699" s="37"/>
      <c r="AU1699" s="37" t="s">
        <v>2540</v>
      </c>
      <c r="AV1699" s="37" t="s">
        <v>2541</v>
      </c>
      <c r="AW1699" s="37">
        <v>1.28729</v>
      </c>
      <c r="AX1699" s="37" t="s">
        <v>2542</v>
      </c>
      <c r="AY1699" s="37" t="s">
        <v>2543</v>
      </c>
      <c r="AZ1699" s="3">
        <v>20</v>
      </c>
      <c r="BA1699" s="37" t="s">
        <v>178</v>
      </c>
      <c r="BB1699" s="37">
        <v>20</v>
      </c>
      <c r="BC1699" s="37" t="s">
        <v>60</v>
      </c>
      <c r="BD1699" s="37" t="s">
        <v>60</v>
      </c>
      <c r="BE1699" s="37" t="s">
        <v>204</v>
      </c>
      <c r="BF1699" s="37" t="str">
        <f>IFERROR(VLOOKUP(Data_Power_app[[#This Row],[PRO ODER]],'Result'!H:J,3,0),"")</f>
        <v/>
      </c>
      <c r="BG1699" s="11" t="str">
        <f>IFERROR(VLOOKUP(Data_Power_app[[#This Row],[PRO ODER]]&amp;"LAM",'Real Time'!A:E,4,0),"")</f>
        <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1985</v>
      </c>
      <c r="B1700" s="37" t="s">
        <v>16256</v>
      </c>
      <c r="C1700" s="37" t="s">
        <v>16257</v>
      </c>
      <c r="D1700" s="37" t="s">
        <v>84</v>
      </c>
      <c r="E1700" s="37" t="s">
        <v>145</v>
      </c>
      <c r="F1700" s="37" t="s">
        <v>72</v>
      </c>
      <c r="G1700" s="37">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7" t="s">
        <v>115</v>
      </c>
      <c r="AH1700" s="37" t="s">
        <v>161</v>
      </c>
      <c r="AI1700" s="37" t="s">
        <v>2373</v>
      </c>
      <c r="AJ1700" s="37" t="s">
        <v>74</v>
      </c>
      <c r="AK1700" s="37" t="s">
        <v>65</v>
      </c>
      <c r="AL1700" s="37" t="s">
        <v>162</v>
      </c>
      <c r="AM1700" s="37" t="s">
        <v>163</v>
      </c>
      <c r="AN1700" s="37">
        <v>9.0012399999999992</v>
      </c>
      <c r="AO1700" s="37" t="s">
        <v>91</v>
      </c>
      <c r="AP1700" s="37" t="s">
        <v>92</v>
      </c>
      <c r="AQ1700" s="37">
        <v>9.0012399999999992</v>
      </c>
      <c r="AR1700" s="37" t="s">
        <v>68</v>
      </c>
      <c r="AS1700" s="37"/>
      <c r="AT1700" s="37"/>
      <c r="AU1700" s="37" t="s">
        <v>481</v>
      </c>
      <c r="AV1700" s="37" t="s">
        <v>482</v>
      </c>
      <c r="AW1700" s="37">
        <v>16.731750000000002</v>
      </c>
      <c r="AX1700" s="37" t="s">
        <v>68</v>
      </c>
      <c r="AY1700" s="37" t="s">
        <v>68</v>
      </c>
      <c r="AZ1700" s="3" t="s">
        <v>68</v>
      </c>
      <c r="BA1700" s="37" t="s">
        <v>60</v>
      </c>
      <c r="BB1700" s="37">
        <v>326</v>
      </c>
      <c r="BC1700" s="37" t="s">
        <v>60</v>
      </c>
      <c r="BD1700" s="37" t="s">
        <v>60</v>
      </c>
      <c r="BE1700" s="37" t="s">
        <v>60</v>
      </c>
      <c r="BF1700" s="37" t="str">
        <f>IFERROR(VLOOKUP(Data_Power_app[[#This Row],[PRO ODER]],'Result'!H:J,3,0),"")</f>
        <v/>
      </c>
      <c r="BG1700" s="11" t="str">
        <f>IFERROR(VLOOKUP(Data_Power_app[[#This Row],[PRO ODER]]&amp;"LAM",'Real Time'!A:E,4,0),"")</f>
        <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1986</v>
      </c>
      <c r="B1701" s="37" t="s">
        <v>16258</v>
      </c>
      <c r="C1701" s="37" t="s">
        <v>16259</v>
      </c>
      <c r="D1701" s="37" t="s">
        <v>84</v>
      </c>
      <c r="E1701" s="37" t="s">
        <v>145</v>
      </c>
      <c r="F1701" s="37" t="s">
        <v>72</v>
      </c>
      <c r="G1701" s="37">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7" t="s">
        <v>115</v>
      </c>
      <c r="AH1701" s="37" t="s">
        <v>11374</v>
      </c>
      <c r="AI1701" s="37" t="s">
        <v>16260</v>
      </c>
      <c r="AJ1701" s="37" t="s">
        <v>74</v>
      </c>
      <c r="AK1701" s="37" t="s">
        <v>65</v>
      </c>
      <c r="AL1701" s="37" t="s">
        <v>11376</v>
      </c>
      <c r="AM1701" s="37" t="s">
        <v>11377</v>
      </c>
      <c r="AN1701" s="37">
        <v>53.027160000000002</v>
      </c>
      <c r="AO1701" s="37" t="s">
        <v>68</v>
      </c>
      <c r="AP1701" s="37"/>
      <c r="AQ1701" s="37"/>
      <c r="AR1701" s="37" t="s">
        <v>68</v>
      </c>
      <c r="AS1701" s="37"/>
      <c r="AT1701" s="37"/>
      <c r="AU1701" s="37" t="s">
        <v>16261</v>
      </c>
      <c r="AV1701" s="37" t="s">
        <v>16262</v>
      </c>
      <c r="AW1701" s="37">
        <v>115.94663</v>
      </c>
      <c r="AX1701" s="37" t="s">
        <v>68</v>
      </c>
      <c r="AY1701" s="37" t="s">
        <v>68</v>
      </c>
      <c r="AZ1701" s="3" t="s">
        <v>68</v>
      </c>
      <c r="BA1701" s="37" t="s">
        <v>60</v>
      </c>
      <c r="BB1701" s="37">
        <v>2718</v>
      </c>
      <c r="BC1701" s="37" t="s">
        <v>60</v>
      </c>
      <c r="BD1701" s="37" t="s">
        <v>60</v>
      </c>
      <c r="BE1701" s="37" t="s">
        <v>60</v>
      </c>
      <c r="BF1701" s="37" t="str">
        <f>IFERROR(VLOOKUP(Data_Power_app[[#This Row],[PRO ODER]],'Result'!H:J,3,0),"")</f>
        <v/>
      </c>
      <c r="BG1701" s="11" t="str">
        <f>IFERROR(VLOOKUP(Data_Power_app[[#This Row],[PRO ODER]]&amp;"LAM",'Real Time'!A:E,4,0),"")</f>
        <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1987</v>
      </c>
      <c r="B1702" s="37" t="s">
        <v>16263</v>
      </c>
      <c r="C1702" s="37" t="s">
        <v>16264</v>
      </c>
      <c r="D1702" s="37" t="s">
        <v>84</v>
      </c>
      <c r="E1702" s="37" t="s">
        <v>145</v>
      </c>
      <c r="F1702" s="37" t="s">
        <v>72</v>
      </c>
      <c r="G1702" s="37">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7" t="s">
        <v>115</v>
      </c>
      <c r="AH1702" s="37" t="s">
        <v>161</v>
      </c>
      <c r="AI1702" s="37" t="s">
        <v>407</v>
      </c>
      <c r="AJ1702" s="37" t="s">
        <v>74</v>
      </c>
      <c r="AK1702" s="37" t="s">
        <v>98</v>
      </c>
      <c r="AL1702" s="37" t="s">
        <v>162</v>
      </c>
      <c r="AM1702" s="37" t="s">
        <v>163</v>
      </c>
      <c r="AN1702" s="37">
        <v>160.36920000000001</v>
      </c>
      <c r="AO1702" s="37" t="s">
        <v>91</v>
      </c>
      <c r="AP1702" s="37" t="s">
        <v>92</v>
      </c>
      <c r="AQ1702" s="37">
        <v>160.36920000000001</v>
      </c>
      <c r="AR1702" s="37" t="s">
        <v>68</v>
      </c>
      <c r="AS1702" s="37"/>
      <c r="AT1702" s="37"/>
      <c r="AU1702" s="37" t="s">
        <v>408</v>
      </c>
      <c r="AV1702" s="37" t="s">
        <v>409</v>
      </c>
      <c r="AW1702" s="37">
        <v>298.10894000000002</v>
      </c>
      <c r="AX1702" s="37" t="s">
        <v>68</v>
      </c>
      <c r="AY1702" s="37" t="s">
        <v>68</v>
      </c>
      <c r="AZ1702" s="3" t="s">
        <v>68</v>
      </c>
      <c r="BA1702" s="37" t="s">
        <v>60</v>
      </c>
      <c r="BB1702" s="37">
        <v>5001</v>
      </c>
      <c r="BC1702" s="37" t="s">
        <v>60</v>
      </c>
      <c r="BD1702" s="37" t="s">
        <v>60</v>
      </c>
      <c r="BE1702" s="37" t="s">
        <v>60</v>
      </c>
      <c r="BF1702" s="37" t="str">
        <f>IFERROR(VLOOKUP(Data_Power_app[[#This Row],[PRO ODER]],'Result'!H:J,3,0),"")</f>
        <v/>
      </c>
      <c r="BG1702" s="11" t="str">
        <f>IFERROR(VLOOKUP(Data_Power_app[[#This Row],[PRO ODER]]&amp;"LAM",'Real Time'!A:E,4,0),"")</f>
        <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1998</v>
      </c>
      <c r="B1703" s="37" t="s">
        <v>16265</v>
      </c>
      <c r="C1703" s="37" t="s">
        <v>16266</v>
      </c>
      <c r="D1703" s="37" t="s">
        <v>84</v>
      </c>
      <c r="E1703" s="37" t="s">
        <v>169</v>
      </c>
      <c r="F1703" s="37" t="s">
        <v>72</v>
      </c>
      <c r="G1703" s="37">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7" t="s">
        <v>115</v>
      </c>
      <c r="AH1703" s="37" t="s">
        <v>205</v>
      </c>
      <c r="AI1703" s="37" t="s">
        <v>16267</v>
      </c>
      <c r="AJ1703" s="37" t="s">
        <v>74</v>
      </c>
      <c r="AK1703" s="37" t="s">
        <v>65</v>
      </c>
      <c r="AL1703" s="37" t="s">
        <v>198</v>
      </c>
      <c r="AM1703" s="37" t="s">
        <v>199</v>
      </c>
      <c r="AN1703" s="37">
        <v>28.078009999999999</v>
      </c>
      <c r="AO1703" s="37" t="s">
        <v>68</v>
      </c>
      <c r="AP1703" s="37"/>
      <c r="AQ1703" s="37"/>
      <c r="AR1703" s="37" t="s">
        <v>68</v>
      </c>
      <c r="AS1703" s="37"/>
      <c r="AT1703" s="37"/>
      <c r="AU1703" s="37" t="s">
        <v>317</v>
      </c>
      <c r="AV1703" s="37" t="s">
        <v>318</v>
      </c>
      <c r="AW1703" s="37">
        <v>61.392919999999997</v>
      </c>
      <c r="AX1703" s="37" t="s">
        <v>536</v>
      </c>
      <c r="AY1703" s="37" t="s">
        <v>217</v>
      </c>
      <c r="AZ1703" s="3">
        <v>1437</v>
      </c>
      <c r="BA1703" s="37" t="s">
        <v>178</v>
      </c>
      <c r="BB1703" s="37">
        <v>1437</v>
      </c>
      <c r="BC1703" s="37" t="s">
        <v>60</v>
      </c>
      <c r="BD1703" s="37" t="s">
        <v>60</v>
      </c>
      <c r="BE1703" s="37" t="s">
        <v>206</v>
      </c>
      <c r="BF1703" s="37" t="str">
        <f>IFERROR(VLOOKUP(Data_Power_app[[#This Row],[PRO ODER]],'Result'!H:J,3,0),"")</f>
        <v/>
      </c>
      <c r="BG1703" s="11" t="str">
        <f>IFERROR(VLOOKUP(Data_Power_app[[#This Row],[PRO ODER]]&amp;"LAM",'Real Time'!A:E,4,0),"")</f>
        <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1999</v>
      </c>
      <c r="B1704" s="37" t="s">
        <v>16268</v>
      </c>
      <c r="C1704" s="37" t="s">
        <v>16269</v>
      </c>
      <c r="D1704" s="37" t="s">
        <v>84</v>
      </c>
      <c r="E1704" s="37" t="s">
        <v>169</v>
      </c>
      <c r="F1704" s="37" t="s">
        <v>72</v>
      </c>
      <c r="G1704" s="37">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7" t="s">
        <v>115</v>
      </c>
      <c r="AH1704" s="37" t="s">
        <v>205</v>
      </c>
      <c r="AI1704" s="37" t="s">
        <v>16267</v>
      </c>
      <c r="AJ1704" s="37" t="s">
        <v>74</v>
      </c>
      <c r="AK1704" s="37" t="s">
        <v>65</v>
      </c>
      <c r="AL1704" s="37" t="s">
        <v>198</v>
      </c>
      <c r="AM1704" s="37" t="s">
        <v>199</v>
      </c>
      <c r="AN1704" s="37">
        <v>5.2887700000000004</v>
      </c>
      <c r="AO1704" s="37" t="s">
        <v>68</v>
      </c>
      <c r="AP1704" s="37"/>
      <c r="AQ1704" s="37"/>
      <c r="AR1704" s="37" t="s">
        <v>68</v>
      </c>
      <c r="AS1704" s="37"/>
      <c r="AT1704" s="37"/>
      <c r="AU1704" s="37" t="s">
        <v>317</v>
      </c>
      <c r="AV1704" s="37" t="s">
        <v>318</v>
      </c>
      <c r="AW1704" s="37">
        <v>11.564679999999999</v>
      </c>
      <c r="AX1704" s="37" t="s">
        <v>536</v>
      </c>
      <c r="AY1704" s="37" t="s">
        <v>217</v>
      </c>
      <c r="AZ1704" s="3">
        <v>252</v>
      </c>
      <c r="BA1704" s="37" t="s">
        <v>178</v>
      </c>
      <c r="BB1704" s="37">
        <v>252</v>
      </c>
      <c r="BC1704" s="37" t="s">
        <v>60</v>
      </c>
      <c r="BD1704" s="37" t="s">
        <v>60</v>
      </c>
      <c r="BE1704" s="37" t="s">
        <v>206</v>
      </c>
      <c r="BF1704" s="37" t="str">
        <f>IFERROR(VLOOKUP(Data_Power_app[[#This Row],[PRO ODER]],'Result'!H:J,3,0),"")</f>
        <v/>
      </c>
      <c r="BG1704" s="11" t="str">
        <f>IFERROR(VLOOKUP(Data_Power_app[[#This Row],[PRO ODER]]&amp;"LAM",'Real Time'!A:E,4,0),"")</f>
        <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2000</v>
      </c>
      <c r="B1705" s="37" t="s">
        <v>16270</v>
      </c>
      <c r="C1705" s="37" t="s">
        <v>16271</v>
      </c>
      <c r="D1705" s="37" t="s">
        <v>84</v>
      </c>
      <c r="E1705" s="37" t="s">
        <v>169</v>
      </c>
      <c r="F1705" s="37" t="s">
        <v>72</v>
      </c>
      <c r="G1705" s="37">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7" t="s">
        <v>115</v>
      </c>
      <c r="AH1705" s="37" t="s">
        <v>205</v>
      </c>
      <c r="AI1705" s="37" t="s">
        <v>16267</v>
      </c>
      <c r="AJ1705" s="37" t="s">
        <v>74</v>
      </c>
      <c r="AK1705" s="37" t="s">
        <v>65</v>
      </c>
      <c r="AL1705" s="37" t="s">
        <v>198</v>
      </c>
      <c r="AM1705" s="37" t="s">
        <v>199</v>
      </c>
      <c r="AN1705" s="37">
        <v>8.8748199999999997</v>
      </c>
      <c r="AO1705" s="37" t="s">
        <v>68</v>
      </c>
      <c r="AP1705" s="37"/>
      <c r="AQ1705" s="37"/>
      <c r="AR1705" s="37" t="s">
        <v>68</v>
      </c>
      <c r="AS1705" s="37"/>
      <c r="AT1705" s="37"/>
      <c r="AU1705" s="37" t="s">
        <v>317</v>
      </c>
      <c r="AV1705" s="37" t="s">
        <v>318</v>
      </c>
      <c r="AW1705" s="37">
        <v>19.407579999999999</v>
      </c>
      <c r="AX1705" s="37" t="s">
        <v>536</v>
      </c>
      <c r="AY1705" s="37" t="s">
        <v>217</v>
      </c>
      <c r="AZ1705" s="3">
        <v>424</v>
      </c>
      <c r="BA1705" s="37" t="s">
        <v>178</v>
      </c>
      <c r="BB1705" s="37">
        <v>424</v>
      </c>
      <c r="BC1705" s="37" t="s">
        <v>60</v>
      </c>
      <c r="BD1705" s="37" t="s">
        <v>60</v>
      </c>
      <c r="BE1705" s="37" t="s">
        <v>206</v>
      </c>
      <c r="BF1705" s="37" t="str">
        <f>IFERROR(VLOOKUP(Data_Power_app[[#This Row],[PRO ODER]],'Result'!H:J,3,0),"")</f>
        <v/>
      </c>
      <c r="BG1705" s="11" t="str">
        <f>IFERROR(VLOOKUP(Data_Power_app[[#This Row],[PRO ODER]]&amp;"LAM",'Real Time'!A:E,4,0),"")</f>
        <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2001</v>
      </c>
      <c r="B1706" s="37" t="s">
        <v>16272</v>
      </c>
      <c r="C1706" s="37" t="s">
        <v>16273</v>
      </c>
      <c r="D1706" s="37" t="s">
        <v>84</v>
      </c>
      <c r="E1706" s="37" t="s">
        <v>169</v>
      </c>
      <c r="F1706" s="37" t="s">
        <v>72</v>
      </c>
      <c r="G1706" s="37">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7" t="s">
        <v>115</v>
      </c>
      <c r="AH1706" s="37" t="s">
        <v>205</v>
      </c>
      <c r="AI1706" s="37" t="s">
        <v>16112</v>
      </c>
      <c r="AJ1706" s="37" t="s">
        <v>74</v>
      </c>
      <c r="AK1706" s="37" t="s">
        <v>65</v>
      </c>
      <c r="AL1706" s="37" t="s">
        <v>198</v>
      </c>
      <c r="AM1706" s="37" t="s">
        <v>199</v>
      </c>
      <c r="AN1706" s="37">
        <v>5.5157600000000002</v>
      </c>
      <c r="AO1706" s="37" t="s">
        <v>68</v>
      </c>
      <c r="AP1706" s="37"/>
      <c r="AQ1706" s="37"/>
      <c r="AR1706" s="37" t="s">
        <v>68</v>
      </c>
      <c r="AS1706" s="37"/>
      <c r="AT1706" s="37"/>
      <c r="AU1706" s="37" t="s">
        <v>16113</v>
      </c>
      <c r="AV1706" s="37" t="s">
        <v>16114</v>
      </c>
      <c r="AW1706" s="37">
        <v>12.061</v>
      </c>
      <c r="AX1706" s="37" t="s">
        <v>16115</v>
      </c>
      <c r="AY1706" s="37" t="s">
        <v>16116</v>
      </c>
      <c r="AZ1706" s="3">
        <v>264</v>
      </c>
      <c r="BA1706" s="37" t="s">
        <v>178</v>
      </c>
      <c r="BB1706" s="37">
        <v>264</v>
      </c>
      <c r="BC1706" s="37" t="s">
        <v>60</v>
      </c>
      <c r="BD1706" s="37" t="s">
        <v>60</v>
      </c>
      <c r="BE1706" s="37" t="s">
        <v>206</v>
      </c>
      <c r="BF1706" s="37" t="str">
        <f>IFERROR(VLOOKUP(Data_Power_app[[#This Row],[PRO ODER]],'Result'!H:J,3,0),"")</f>
        <v/>
      </c>
      <c r="BG1706" s="11" t="str">
        <f>IFERROR(VLOOKUP(Data_Power_app[[#This Row],[PRO ODER]]&amp;"LAM",'Real Time'!A:E,4,0),"")</f>
        <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2002</v>
      </c>
      <c r="B1707" s="37" t="s">
        <v>16274</v>
      </c>
      <c r="C1707" s="37" t="s">
        <v>16275</v>
      </c>
      <c r="D1707" s="37" t="s">
        <v>84</v>
      </c>
      <c r="E1707" s="37" t="s">
        <v>169</v>
      </c>
      <c r="F1707" s="37" t="s">
        <v>72</v>
      </c>
      <c r="G1707" s="37">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7" t="s">
        <v>115</v>
      </c>
      <c r="AH1707" s="37" t="s">
        <v>205</v>
      </c>
      <c r="AI1707" s="37" t="s">
        <v>16112</v>
      </c>
      <c r="AJ1707" s="37" t="s">
        <v>74</v>
      </c>
      <c r="AK1707" s="37" t="s">
        <v>65</v>
      </c>
      <c r="AL1707" s="37" t="s">
        <v>198</v>
      </c>
      <c r="AM1707" s="37" t="s">
        <v>199</v>
      </c>
      <c r="AN1707" s="37">
        <v>28.9587</v>
      </c>
      <c r="AO1707" s="37" t="s">
        <v>68</v>
      </c>
      <c r="AP1707" s="37"/>
      <c r="AQ1707" s="37"/>
      <c r="AR1707" s="37" t="s">
        <v>68</v>
      </c>
      <c r="AS1707" s="37"/>
      <c r="AT1707" s="37"/>
      <c r="AU1707" s="37" t="s">
        <v>16113</v>
      </c>
      <c r="AV1707" s="37" t="s">
        <v>16114</v>
      </c>
      <c r="AW1707" s="37">
        <v>63.318730000000002</v>
      </c>
      <c r="AX1707" s="37" t="s">
        <v>16115</v>
      </c>
      <c r="AY1707" s="37" t="s">
        <v>16116</v>
      </c>
      <c r="AZ1707" s="3">
        <v>1479</v>
      </c>
      <c r="BA1707" s="37" t="s">
        <v>178</v>
      </c>
      <c r="BB1707" s="37">
        <v>1479</v>
      </c>
      <c r="BC1707" s="37" t="s">
        <v>60</v>
      </c>
      <c r="BD1707" s="37" t="s">
        <v>60</v>
      </c>
      <c r="BE1707" s="37" t="s">
        <v>206</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2003</v>
      </c>
      <c r="B1708" s="37" t="s">
        <v>16276</v>
      </c>
      <c r="C1708" s="37" t="s">
        <v>16277</v>
      </c>
      <c r="D1708" s="37" t="s">
        <v>84</v>
      </c>
      <c r="E1708" s="37" t="s">
        <v>169</v>
      </c>
      <c r="F1708" s="37" t="s">
        <v>72</v>
      </c>
      <c r="G1708" s="37">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7" t="s">
        <v>115</v>
      </c>
      <c r="AH1708" s="37" t="s">
        <v>205</v>
      </c>
      <c r="AI1708" s="37" t="s">
        <v>16112</v>
      </c>
      <c r="AJ1708" s="37" t="s">
        <v>74</v>
      </c>
      <c r="AK1708" s="37" t="s">
        <v>65</v>
      </c>
      <c r="AL1708" s="37" t="s">
        <v>198</v>
      </c>
      <c r="AM1708" s="37" t="s">
        <v>199</v>
      </c>
      <c r="AN1708" s="37">
        <v>5.97079</v>
      </c>
      <c r="AO1708" s="37" t="s">
        <v>68</v>
      </c>
      <c r="AP1708" s="37"/>
      <c r="AQ1708" s="37"/>
      <c r="AR1708" s="37" t="s">
        <v>68</v>
      </c>
      <c r="AS1708" s="37"/>
      <c r="AT1708" s="37"/>
      <c r="AU1708" s="37" t="s">
        <v>16113</v>
      </c>
      <c r="AV1708" s="37" t="s">
        <v>16114</v>
      </c>
      <c r="AW1708" s="37">
        <v>13.05555</v>
      </c>
      <c r="AX1708" s="37" t="s">
        <v>16115</v>
      </c>
      <c r="AY1708" s="37" t="s">
        <v>16116</v>
      </c>
      <c r="AZ1708" s="3">
        <v>300</v>
      </c>
      <c r="BA1708" s="37" t="s">
        <v>178</v>
      </c>
      <c r="BB1708" s="37">
        <v>300</v>
      </c>
      <c r="BC1708" s="37" t="s">
        <v>60</v>
      </c>
      <c r="BD1708" s="37" t="s">
        <v>60</v>
      </c>
      <c r="BE1708" s="37" t="s">
        <v>206</v>
      </c>
      <c r="BF1708" s="37" t="str">
        <f>IFERROR(VLOOKUP(Data_Power_app[[#This Row],[PRO ODER]],'Result'!H:J,3,0),"")</f>
        <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2005</v>
      </c>
      <c r="B1709" s="37" t="s">
        <v>16278</v>
      </c>
      <c r="C1709" s="37" t="s">
        <v>16279</v>
      </c>
      <c r="D1709" s="37" t="s">
        <v>84</v>
      </c>
      <c r="E1709" s="37" t="s">
        <v>169</v>
      </c>
      <c r="F1709" s="37" t="s">
        <v>72</v>
      </c>
      <c r="G1709" s="37">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7" t="s">
        <v>115</v>
      </c>
      <c r="AH1709" s="37" t="s">
        <v>205</v>
      </c>
      <c r="AI1709" s="37" t="s">
        <v>1060</v>
      </c>
      <c r="AJ1709" s="37" t="s">
        <v>74</v>
      </c>
      <c r="AK1709" s="37" t="s">
        <v>98</v>
      </c>
      <c r="AL1709" s="37" t="s">
        <v>162</v>
      </c>
      <c r="AM1709" s="37" t="s">
        <v>163</v>
      </c>
      <c r="AN1709" s="37">
        <v>9.9226299999999998</v>
      </c>
      <c r="AO1709" s="37" t="s">
        <v>91</v>
      </c>
      <c r="AP1709" s="37" t="s">
        <v>92</v>
      </c>
      <c r="AQ1709" s="37">
        <v>9.9226299999999998</v>
      </c>
      <c r="AR1709" s="37" t="s">
        <v>68</v>
      </c>
      <c r="AS1709" s="37"/>
      <c r="AT1709" s="37"/>
      <c r="AU1709" s="37" t="s">
        <v>481</v>
      </c>
      <c r="AV1709" s="37" t="s">
        <v>482</v>
      </c>
      <c r="AW1709" s="37">
        <v>18.446760000000001</v>
      </c>
      <c r="AX1709" s="37" t="s">
        <v>1061</v>
      </c>
      <c r="AY1709" s="37" t="s">
        <v>1062</v>
      </c>
      <c r="AZ1709" s="3">
        <v>333</v>
      </c>
      <c r="BA1709" s="37" t="s">
        <v>178</v>
      </c>
      <c r="BB1709" s="37">
        <v>333</v>
      </c>
      <c r="BC1709" s="37" t="s">
        <v>60</v>
      </c>
      <c r="BD1709" s="37" t="s">
        <v>60</v>
      </c>
      <c r="BE1709" s="37" t="s">
        <v>1063</v>
      </c>
      <c r="BF1709" s="37" t="str">
        <f>IFERROR(VLOOKUP(Data_Power_app[[#This Row],[PRO ODER]],'Result'!H:J,3,0),"")</f>
        <v/>
      </c>
      <c r="BG1709" s="11"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2006</v>
      </c>
      <c r="B1710" s="37" t="s">
        <v>16280</v>
      </c>
      <c r="C1710" s="37" t="s">
        <v>16281</v>
      </c>
      <c r="D1710" s="37" t="s">
        <v>84</v>
      </c>
      <c r="E1710" s="37" t="s">
        <v>169</v>
      </c>
      <c r="F1710" s="37" t="s">
        <v>72</v>
      </c>
      <c r="G1710" s="37">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7" t="s">
        <v>115</v>
      </c>
      <c r="AH1710" s="37" t="s">
        <v>205</v>
      </c>
      <c r="AI1710" s="37" t="s">
        <v>1060</v>
      </c>
      <c r="AJ1710" s="37" t="s">
        <v>74</v>
      </c>
      <c r="AK1710" s="37" t="s">
        <v>98</v>
      </c>
      <c r="AL1710" s="37" t="s">
        <v>162</v>
      </c>
      <c r="AM1710" s="37" t="s">
        <v>163</v>
      </c>
      <c r="AN1710" s="37">
        <v>40.611800000000002</v>
      </c>
      <c r="AO1710" s="37" t="s">
        <v>91</v>
      </c>
      <c r="AP1710" s="37" t="s">
        <v>92</v>
      </c>
      <c r="AQ1710" s="37">
        <v>40.611800000000002</v>
      </c>
      <c r="AR1710" s="37" t="s">
        <v>68</v>
      </c>
      <c r="AS1710" s="37"/>
      <c r="AT1710" s="37"/>
      <c r="AU1710" s="37" t="s">
        <v>481</v>
      </c>
      <c r="AV1710" s="37" t="s">
        <v>482</v>
      </c>
      <c r="AW1710" s="37">
        <v>75.502960000000002</v>
      </c>
      <c r="AX1710" s="37" t="s">
        <v>1061</v>
      </c>
      <c r="AY1710" s="37" t="s">
        <v>1062</v>
      </c>
      <c r="AZ1710" s="3">
        <v>1461</v>
      </c>
      <c r="BA1710" s="37" t="s">
        <v>178</v>
      </c>
      <c r="BB1710" s="37">
        <v>1461</v>
      </c>
      <c r="BC1710" s="37" t="s">
        <v>60</v>
      </c>
      <c r="BD1710" s="37" t="s">
        <v>60</v>
      </c>
      <c r="BE1710" s="37" t="s">
        <v>1063</v>
      </c>
      <c r="BF1710" s="37" t="str">
        <f>IFERROR(VLOOKUP(Data_Power_app[[#This Row],[PRO ODER]],'Result'!H:J,3,0),"")</f>
        <v/>
      </c>
      <c r="BG1710" s="11" t="str">
        <f>IFERROR(VLOOKUP(Data_Power_app[[#This Row],[PRO ODER]]&amp;"LAM",'Real Time'!A:E,4,0),"")</f>
        <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2015</v>
      </c>
      <c r="B1711" s="37" t="s">
        <v>16282</v>
      </c>
      <c r="C1711" s="37" t="s">
        <v>16283</v>
      </c>
      <c r="D1711" s="37" t="s">
        <v>84</v>
      </c>
      <c r="E1711" s="37" t="s">
        <v>169</v>
      </c>
      <c r="F1711" s="37" t="s">
        <v>72</v>
      </c>
      <c r="G1711" s="37">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7" t="s">
        <v>115</v>
      </c>
      <c r="AH1711" s="37" t="s">
        <v>205</v>
      </c>
      <c r="AI1711" s="37" t="s">
        <v>16284</v>
      </c>
      <c r="AJ1711" s="37" t="s">
        <v>74</v>
      </c>
      <c r="AK1711" s="37" t="s">
        <v>98</v>
      </c>
      <c r="AL1711" s="37" t="s">
        <v>198</v>
      </c>
      <c r="AM1711" s="37" t="s">
        <v>199</v>
      </c>
      <c r="AN1711" s="37">
        <v>69.871960000000001</v>
      </c>
      <c r="AO1711" s="37" t="s">
        <v>68</v>
      </c>
      <c r="AP1711" s="37"/>
      <c r="AQ1711" s="37"/>
      <c r="AR1711" s="37" t="s">
        <v>68</v>
      </c>
      <c r="AS1711" s="37"/>
      <c r="AT1711" s="37"/>
      <c r="AU1711" s="37" t="s">
        <v>317</v>
      </c>
      <c r="AV1711" s="37" t="s">
        <v>318</v>
      </c>
      <c r="AW1711" s="37">
        <v>152.81358</v>
      </c>
      <c r="AX1711" s="37" t="s">
        <v>16285</v>
      </c>
      <c r="AY1711" s="37" t="s">
        <v>16286</v>
      </c>
      <c r="AZ1711" s="3">
        <v>2790</v>
      </c>
      <c r="BA1711" s="37" t="s">
        <v>178</v>
      </c>
      <c r="BB1711" s="37">
        <v>2790</v>
      </c>
      <c r="BC1711" s="37" t="s">
        <v>60</v>
      </c>
      <c r="BD1711" s="37" t="s">
        <v>60</v>
      </c>
      <c r="BE1711" s="37" t="s">
        <v>210</v>
      </c>
      <c r="BF1711" s="37" t="str">
        <f>IFERROR(VLOOKUP(Data_Power_app[[#This Row],[PRO ODER]],'Result'!H:J,3,0),"")</f>
        <v/>
      </c>
      <c r="BG1711" s="11" t="str">
        <f>IFERROR(VLOOKUP(Data_Power_app[[#This Row],[PRO ODER]]&amp;"LAM",'Real Time'!A:E,4,0),"")</f>
        <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2016</v>
      </c>
      <c r="B1712" s="37" t="s">
        <v>16287</v>
      </c>
      <c r="C1712" s="37" t="s">
        <v>16288</v>
      </c>
      <c r="D1712" s="37" t="s">
        <v>84</v>
      </c>
      <c r="E1712" s="37" t="s">
        <v>169</v>
      </c>
      <c r="F1712" s="37" t="s">
        <v>72</v>
      </c>
      <c r="G1712" s="37">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7" t="s">
        <v>115</v>
      </c>
      <c r="AH1712" s="37" t="s">
        <v>205</v>
      </c>
      <c r="AI1712" s="37" t="s">
        <v>16267</v>
      </c>
      <c r="AJ1712" s="37" t="s">
        <v>74</v>
      </c>
      <c r="AK1712" s="37" t="s">
        <v>65</v>
      </c>
      <c r="AL1712" s="37" t="s">
        <v>198</v>
      </c>
      <c r="AM1712" s="37" t="s">
        <v>199</v>
      </c>
      <c r="AN1712" s="37">
        <v>35.623800000000003</v>
      </c>
      <c r="AO1712" s="37" t="s">
        <v>68</v>
      </c>
      <c r="AP1712" s="37"/>
      <c r="AQ1712" s="37"/>
      <c r="AR1712" s="37" t="s">
        <v>68</v>
      </c>
      <c r="AS1712" s="37"/>
      <c r="AT1712" s="37"/>
      <c r="AU1712" s="37" t="s">
        <v>317</v>
      </c>
      <c r="AV1712" s="37" t="s">
        <v>318</v>
      </c>
      <c r="AW1712" s="37">
        <v>77.894559999999998</v>
      </c>
      <c r="AX1712" s="37" t="s">
        <v>536</v>
      </c>
      <c r="AY1712" s="37" t="s">
        <v>217</v>
      </c>
      <c r="AZ1712" s="3">
        <v>1753</v>
      </c>
      <c r="BA1712" s="37" t="s">
        <v>178</v>
      </c>
      <c r="BB1712" s="37">
        <v>1753</v>
      </c>
      <c r="BC1712" s="37" t="s">
        <v>60</v>
      </c>
      <c r="BD1712" s="37" t="s">
        <v>60</v>
      </c>
      <c r="BE1712" s="37" t="s">
        <v>206</v>
      </c>
      <c r="BF1712" s="37" t="str">
        <f>IFERROR(VLOOKUP(Data_Power_app[[#This Row],[PRO ODER]],'Result'!H:J,3,0),"")</f>
        <v/>
      </c>
      <c r="BG1712" s="11" t="str">
        <f>IFERROR(VLOOKUP(Data_Power_app[[#This Row],[PRO ODER]]&amp;"LAM",'Real Time'!A:E,4,0),"")</f>
        <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2034</v>
      </c>
      <c r="B1713" s="37" t="s">
        <v>4539</v>
      </c>
      <c r="C1713" s="37" t="s">
        <v>4540</v>
      </c>
      <c r="D1713" s="37" t="s">
        <v>4541</v>
      </c>
      <c r="E1713" s="37" t="s">
        <v>4542</v>
      </c>
      <c r="F1713" s="37" t="s">
        <v>72</v>
      </c>
      <c r="G1713" s="37">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7" t="s">
        <v>130</v>
      </c>
      <c r="AH1713" s="37" t="s">
        <v>4543</v>
      </c>
      <c r="AI1713" s="37" t="s">
        <v>4544</v>
      </c>
      <c r="AJ1713" s="37" t="s">
        <v>74</v>
      </c>
      <c r="AK1713" s="37" t="s">
        <v>98</v>
      </c>
      <c r="AL1713" s="37" t="s">
        <v>4545</v>
      </c>
      <c r="AM1713" s="37" t="s">
        <v>4546</v>
      </c>
      <c r="AN1713" s="37">
        <v>11.72247</v>
      </c>
      <c r="AO1713" s="37" t="s">
        <v>68</v>
      </c>
      <c r="AP1713" s="37"/>
      <c r="AQ1713" s="37"/>
      <c r="AR1713" s="37" t="s">
        <v>68</v>
      </c>
      <c r="AS1713" s="37"/>
      <c r="AT1713" s="37"/>
      <c r="AU1713" s="37" t="s">
        <v>4547</v>
      </c>
      <c r="AV1713" s="37" t="s">
        <v>4548</v>
      </c>
      <c r="AW1713" s="37">
        <v>14.50919</v>
      </c>
      <c r="AX1713" s="37" t="s">
        <v>68</v>
      </c>
      <c r="AY1713" s="37" t="s">
        <v>68</v>
      </c>
      <c r="AZ1713" s="3" t="s">
        <v>68</v>
      </c>
      <c r="BA1713" s="37" t="s">
        <v>60</v>
      </c>
      <c r="BB1713" s="37">
        <v>306</v>
      </c>
      <c r="BC1713" s="37" t="s">
        <v>60</v>
      </c>
      <c r="BD1713" s="37" t="s">
        <v>60</v>
      </c>
      <c r="BE1713" s="37" t="s">
        <v>60</v>
      </c>
      <c r="BF1713" s="37" t="str">
        <f>IFERROR(VLOOKUP(Data_Power_app[[#This Row],[PRO ODER]],'Result'!H:J,3,0),"")</f>
        <v>LAMINATION 1</v>
      </c>
      <c r="BG1713" s="11" t="str">
        <f>IFERROR(VLOOKUP(Data_Power_app[[#This Row],[PRO ODER]]&amp;"LAM",'Real Time'!A:E,4,0),"")</f>
        <v>ML-07</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2035</v>
      </c>
      <c r="B1714" s="37" t="s">
        <v>4549</v>
      </c>
      <c r="C1714" s="37" t="s">
        <v>4550</v>
      </c>
      <c r="D1714" s="37" t="s">
        <v>4541</v>
      </c>
      <c r="E1714" s="37" t="s">
        <v>4542</v>
      </c>
      <c r="F1714" s="37" t="s">
        <v>72</v>
      </c>
      <c r="G1714" s="37">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7" t="s">
        <v>130</v>
      </c>
      <c r="AH1714" s="37" t="s">
        <v>4543</v>
      </c>
      <c r="AI1714" s="37" t="s">
        <v>4544</v>
      </c>
      <c r="AJ1714" s="37" t="s">
        <v>74</v>
      </c>
      <c r="AK1714" s="37" t="s">
        <v>98</v>
      </c>
      <c r="AL1714" s="37" t="s">
        <v>4545</v>
      </c>
      <c r="AM1714" s="37" t="s">
        <v>4546</v>
      </c>
      <c r="AN1714" s="37">
        <v>13.036860000000001</v>
      </c>
      <c r="AO1714" s="37" t="s">
        <v>68</v>
      </c>
      <c r="AP1714" s="37"/>
      <c r="AQ1714" s="37"/>
      <c r="AR1714" s="37" t="s">
        <v>68</v>
      </c>
      <c r="AS1714" s="37"/>
      <c r="AT1714" s="37"/>
      <c r="AU1714" s="37" t="s">
        <v>4547</v>
      </c>
      <c r="AV1714" s="37" t="s">
        <v>4548</v>
      </c>
      <c r="AW1714" s="37">
        <v>16.136150000000001</v>
      </c>
      <c r="AX1714" s="37" t="s">
        <v>68</v>
      </c>
      <c r="AY1714" s="37" t="s">
        <v>68</v>
      </c>
      <c r="AZ1714" s="3" t="s">
        <v>68</v>
      </c>
      <c r="BA1714" s="37" t="s">
        <v>60</v>
      </c>
      <c r="BB1714" s="37">
        <v>342</v>
      </c>
      <c r="BC1714" s="37" t="s">
        <v>60</v>
      </c>
      <c r="BD1714" s="37" t="s">
        <v>60</v>
      </c>
      <c r="BE1714" s="37" t="s">
        <v>60</v>
      </c>
      <c r="BF1714" s="37" t="str">
        <f>IFERROR(VLOOKUP(Data_Power_app[[#This Row],[PRO ODER]],'Result'!H:J,3,0),"")</f>
        <v>LAMINATION 1</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2036</v>
      </c>
      <c r="B1715" s="37" t="s">
        <v>11510</v>
      </c>
      <c r="C1715" s="37" t="s">
        <v>9309</v>
      </c>
      <c r="D1715" s="37" t="s">
        <v>237</v>
      </c>
      <c r="E1715" s="37" t="s">
        <v>298</v>
      </c>
      <c r="F1715" s="37" t="s">
        <v>59</v>
      </c>
      <c r="G1715" s="37">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7" t="s">
        <v>207</v>
      </c>
      <c r="AH1715" s="37" t="s">
        <v>239</v>
      </c>
      <c r="AI1715" s="37" t="s">
        <v>374</v>
      </c>
      <c r="AJ1715" s="37" t="s">
        <v>240</v>
      </c>
      <c r="AK1715" s="37" t="s">
        <v>98</v>
      </c>
      <c r="AL1715" s="37" t="s">
        <v>294</v>
      </c>
      <c r="AM1715" s="37" t="s">
        <v>295</v>
      </c>
      <c r="AN1715" s="37">
        <v>12.083209999999999</v>
      </c>
      <c r="AO1715" s="37" t="s">
        <v>68</v>
      </c>
      <c r="AP1715" s="37"/>
      <c r="AQ1715" s="37"/>
      <c r="AR1715" s="37" t="s">
        <v>68</v>
      </c>
      <c r="AS1715" s="37"/>
      <c r="AT1715" s="37"/>
      <c r="AU1715" s="37" t="s">
        <v>296</v>
      </c>
      <c r="AV1715" s="37" t="s">
        <v>297</v>
      </c>
      <c r="AW1715" s="37">
        <v>52.847490000000001</v>
      </c>
      <c r="AX1715" s="37" t="s">
        <v>375</v>
      </c>
      <c r="AY1715" s="37" t="s">
        <v>376</v>
      </c>
      <c r="AZ1715" s="3">
        <v>647</v>
      </c>
      <c r="BA1715" s="37" t="s">
        <v>60</v>
      </c>
      <c r="BB1715" s="37">
        <v>647</v>
      </c>
      <c r="BC1715" s="37" t="s">
        <v>60</v>
      </c>
      <c r="BD1715" s="37" t="s">
        <v>60</v>
      </c>
      <c r="BE1715" s="37" t="s">
        <v>60</v>
      </c>
      <c r="BF1715" s="37" t="str">
        <f>IFERROR(VLOOKUP(Data_Power_app[[#This Row],[PRO ODER]],'Result'!H:J,3,0),"")</f>
        <v>LAMINATION 2</v>
      </c>
      <c r="BG1715" s="11" t="str">
        <f>IFERROR(VLOOKUP(Data_Power_app[[#This Row],[PRO ODER]]&amp;"LAM",'Real Time'!A:E,4,0),"")</f>
        <v>ML-06</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2038</v>
      </c>
      <c r="B1716" s="37" t="s">
        <v>4992</v>
      </c>
      <c r="C1716" s="37" t="s">
        <v>4993</v>
      </c>
      <c r="D1716" s="37" t="s">
        <v>237</v>
      </c>
      <c r="E1716" s="37" t="s">
        <v>298</v>
      </c>
      <c r="F1716" s="37" t="s">
        <v>59</v>
      </c>
      <c r="G1716" s="37">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7" t="s">
        <v>269</v>
      </c>
      <c r="AH1716" s="37" t="s">
        <v>239</v>
      </c>
      <c r="AI1716" s="37" t="s">
        <v>374</v>
      </c>
      <c r="AJ1716" s="37" t="s">
        <v>240</v>
      </c>
      <c r="AK1716" s="37" t="s">
        <v>98</v>
      </c>
      <c r="AL1716" s="37" t="s">
        <v>294</v>
      </c>
      <c r="AM1716" s="37" t="s">
        <v>295</v>
      </c>
      <c r="AN1716" s="37">
        <v>30.195229999999999</v>
      </c>
      <c r="AO1716" s="37" t="s">
        <v>68</v>
      </c>
      <c r="AP1716" s="37"/>
      <c r="AQ1716" s="37"/>
      <c r="AR1716" s="37" t="s">
        <v>68</v>
      </c>
      <c r="AS1716" s="37"/>
      <c r="AT1716" s="37"/>
      <c r="AU1716" s="37" t="s">
        <v>296</v>
      </c>
      <c r="AV1716" s="37" t="s">
        <v>297</v>
      </c>
      <c r="AW1716" s="37">
        <v>132.06442000000001</v>
      </c>
      <c r="AX1716" s="37" t="s">
        <v>375</v>
      </c>
      <c r="AY1716" s="37" t="s">
        <v>376</v>
      </c>
      <c r="AZ1716" s="3">
        <v>1595</v>
      </c>
      <c r="BA1716" s="37" t="s">
        <v>60</v>
      </c>
      <c r="BB1716" s="37">
        <v>1595</v>
      </c>
      <c r="BC1716" s="37" t="s">
        <v>60</v>
      </c>
      <c r="BD1716" s="37" t="s">
        <v>60</v>
      </c>
      <c r="BE1716" s="37" t="s">
        <v>60</v>
      </c>
      <c r="BF1716" s="37" t="str">
        <f>IFERROR(VLOOKUP(Data_Power_app[[#This Row],[PRO ODER]],'Result'!H:J,3,0),"")</f>
        <v>LAMINATION 4</v>
      </c>
      <c r="BG1716" s="11" t="str">
        <f>IFERROR(VLOOKUP(Data_Power_app[[#This Row],[PRO ODER]]&amp;"LAM",'Real Time'!A:E,4,0),"")</f>
        <v>ML-06</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2039</v>
      </c>
      <c r="B1717" s="37" t="s">
        <v>11511</v>
      </c>
      <c r="C1717" s="37" t="s">
        <v>9310</v>
      </c>
      <c r="D1717" s="37" t="s">
        <v>237</v>
      </c>
      <c r="E1717" s="37" t="s">
        <v>298</v>
      </c>
      <c r="F1717" s="37" t="s">
        <v>59</v>
      </c>
      <c r="G1717" s="37">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7" t="s">
        <v>207</v>
      </c>
      <c r="AH1717" s="37" t="s">
        <v>239</v>
      </c>
      <c r="AI1717" s="37" t="s">
        <v>379</v>
      </c>
      <c r="AJ1717" s="37" t="s">
        <v>240</v>
      </c>
      <c r="AK1717" s="37" t="s">
        <v>65</v>
      </c>
      <c r="AL1717" s="37" t="s">
        <v>294</v>
      </c>
      <c r="AM1717" s="37" t="s">
        <v>295</v>
      </c>
      <c r="AN1717" s="37">
        <v>3.1920899999999999</v>
      </c>
      <c r="AO1717" s="37" t="s">
        <v>68</v>
      </c>
      <c r="AP1717" s="37"/>
      <c r="AQ1717" s="37"/>
      <c r="AR1717" s="37" t="s">
        <v>68</v>
      </c>
      <c r="AS1717" s="37"/>
      <c r="AT1717" s="37"/>
      <c r="AU1717" s="37" t="s">
        <v>296</v>
      </c>
      <c r="AV1717" s="37" t="s">
        <v>297</v>
      </c>
      <c r="AW1717" s="37">
        <v>13.959020000000001</v>
      </c>
      <c r="AX1717" s="37" t="s">
        <v>380</v>
      </c>
      <c r="AY1717" s="37" t="s">
        <v>381</v>
      </c>
      <c r="AZ1717" s="3">
        <v>219</v>
      </c>
      <c r="BA1717" s="37" t="s">
        <v>60</v>
      </c>
      <c r="BB1717" s="37">
        <v>219</v>
      </c>
      <c r="BC1717" s="37" t="s">
        <v>60</v>
      </c>
      <c r="BD1717" s="37" t="s">
        <v>60</v>
      </c>
      <c r="BE1717" s="37" t="s">
        <v>60</v>
      </c>
      <c r="BF1717" s="37" t="str">
        <f>IFERROR(VLOOKUP(Data_Power_app[[#This Row],[PRO ODER]],'Result'!H:J,3,0),"")</f>
        <v>LAMINATION 2</v>
      </c>
      <c r="BG1717" s="11" t="str">
        <f>IFERROR(VLOOKUP(Data_Power_app[[#This Row],[PRO ODER]]&amp;"LAM",'Real Time'!A:E,4,0),"")</f>
        <v>ML-06</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2040</v>
      </c>
      <c r="B1718" s="37" t="s">
        <v>11512</v>
      </c>
      <c r="C1718" s="37" t="s">
        <v>9311</v>
      </c>
      <c r="D1718" s="37" t="s">
        <v>237</v>
      </c>
      <c r="E1718" s="37" t="s">
        <v>298</v>
      </c>
      <c r="F1718" s="37" t="s">
        <v>59</v>
      </c>
      <c r="G1718" s="37">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7" t="s">
        <v>207</v>
      </c>
      <c r="AH1718" s="37" t="s">
        <v>239</v>
      </c>
      <c r="AI1718" s="37" t="s">
        <v>379</v>
      </c>
      <c r="AJ1718" s="37" t="s">
        <v>240</v>
      </c>
      <c r="AK1718" s="37" t="s">
        <v>65</v>
      </c>
      <c r="AL1718" s="37" t="s">
        <v>294</v>
      </c>
      <c r="AM1718" s="37" t="s">
        <v>295</v>
      </c>
      <c r="AN1718" s="37">
        <v>1.64703</v>
      </c>
      <c r="AO1718" s="37" t="s">
        <v>68</v>
      </c>
      <c r="AP1718" s="37"/>
      <c r="AQ1718" s="37"/>
      <c r="AR1718" s="37" t="s">
        <v>68</v>
      </c>
      <c r="AS1718" s="37"/>
      <c r="AT1718" s="37"/>
      <c r="AU1718" s="37" t="s">
        <v>296</v>
      </c>
      <c r="AV1718" s="37" t="s">
        <v>297</v>
      </c>
      <c r="AW1718" s="37">
        <v>7.2025399999999999</v>
      </c>
      <c r="AX1718" s="37" t="s">
        <v>380</v>
      </c>
      <c r="AY1718" s="37" t="s">
        <v>381</v>
      </c>
      <c r="AZ1718" s="3">
        <v>111</v>
      </c>
      <c r="BA1718" s="37" t="s">
        <v>60</v>
      </c>
      <c r="BB1718" s="37">
        <v>111</v>
      </c>
      <c r="BC1718" s="37" t="s">
        <v>60</v>
      </c>
      <c r="BD1718" s="37" t="s">
        <v>60</v>
      </c>
      <c r="BE1718" s="37" t="s">
        <v>60</v>
      </c>
      <c r="BF1718" s="37" t="str">
        <f>IFERROR(VLOOKUP(Data_Power_app[[#This Row],[PRO ODER]],'Result'!H:J,3,0),"")</f>
        <v>LAMINATION 2</v>
      </c>
      <c r="BG1718" s="11" t="str">
        <f>IFERROR(VLOOKUP(Data_Power_app[[#This Row],[PRO ODER]]&amp;"LAM",'Real Time'!A:E,4,0),"")</f>
        <v>ML-06</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2041</v>
      </c>
      <c r="B1719" s="37" t="s">
        <v>14755</v>
      </c>
      <c r="C1719" s="37" t="s">
        <v>14756</v>
      </c>
      <c r="D1719" s="37" t="s">
        <v>84</v>
      </c>
      <c r="E1719" s="37" t="s">
        <v>145</v>
      </c>
      <c r="F1719" s="37" t="s">
        <v>59</v>
      </c>
      <c r="G1719" s="37">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7" t="s">
        <v>86</v>
      </c>
      <c r="AH1719" s="37" t="s">
        <v>180</v>
      </c>
      <c r="AI1719" s="37" t="s">
        <v>4785</v>
      </c>
      <c r="AJ1719" s="37" t="s">
        <v>147</v>
      </c>
      <c r="AK1719" s="37" t="s">
        <v>98</v>
      </c>
      <c r="AL1719" s="37" t="s">
        <v>148</v>
      </c>
      <c r="AM1719" s="37" t="s">
        <v>149</v>
      </c>
      <c r="AN1719" s="37">
        <v>177.53371000000001</v>
      </c>
      <c r="AO1719" s="37" t="s">
        <v>68</v>
      </c>
      <c r="AP1719" s="37"/>
      <c r="AQ1719" s="37"/>
      <c r="AR1719" s="37" t="s">
        <v>68</v>
      </c>
      <c r="AS1719" s="37"/>
      <c r="AT1719" s="37"/>
      <c r="AU1719" s="37" t="s">
        <v>4786</v>
      </c>
      <c r="AV1719" s="37" t="s">
        <v>4787</v>
      </c>
      <c r="AW1719" s="37">
        <v>388.24894999999998</v>
      </c>
      <c r="AX1719" s="37" t="s">
        <v>1012</v>
      </c>
      <c r="AY1719" s="37" t="s">
        <v>1013</v>
      </c>
      <c r="AZ1719" s="3">
        <v>3200</v>
      </c>
      <c r="BA1719" s="37" t="s">
        <v>60</v>
      </c>
      <c r="BB1719" s="37">
        <v>5145</v>
      </c>
      <c r="BC1719" s="37" t="s">
        <v>60</v>
      </c>
      <c r="BD1719" s="37" t="s">
        <v>60</v>
      </c>
      <c r="BE1719" s="37" t="s">
        <v>60</v>
      </c>
      <c r="BF1719" s="37" t="str">
        <f>IFERROR(VLOOKUP(Data_Power_app[[#This Row],[PRO ODER]],'Result'!H:J,3,0),"")</f>
        <v>LAMINATION 5</v>
      </c>
      <c r="BG1719" s="11" t="str">
        <f>IFERROR(VLOOKUP(Data_Power_app[[#This Row],[PRO ODER]]&amp;"LAM",'Real Time'!A:E,4,0),"")</f>
        <v>ML-04</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2042</v>
      </c>
      <c r="B1720" s="37" t="s">
        <v>16289</v>
      </c>
      <c r="C1720" s="37" t="s">
        <v>16290</v>
      </c>
      <c r="D1720" s="37" t="s">
        <v>84</v>
      </c>
      <c r="E1720" s="37" t="s">
        <v>145</v>
      </c>
      <c r="F1720" s="37" t="s">
        <v>72</v>
      </c>
      <c r="G1720" s="37">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7" t="s">
        <v>115</v>
      </c>
      <c r="AH1720" s="37" t="s">
        <v>161</v>
      </c>
      <c r="AI1720" s="37" t="s">
        <v>11183</v>
      </c>
      <c r="AJ1720" s="37" t="s">
        <v>74</v>
      </c>
      <c r="AK1720" s="37" t="s">
        <v>65</v>
      </c>
      <c r="AL1720" s="37" t="s">
        <v>162</v>
      </c>
      <c r="AM1720" s="37" t="s">
        <v>163</v>
      </c>
      <c r="AN1720" s="37">
        <v>8.87012</v>
      </c>
      <c r="AO1720" s="37" t="s">
        <v>91</v>
      </c>
      <c r="AP1720" s="37" t="s">
        <v>92</v>
      </c>
      <c r="AQ1720" s="37">
        <v>8.87012</v>
      </c>
      <c r="AR1720" s="37" t="s">
        <v>68</v>
      </c>
      <c r="AS1720" s="37"/>
      <c r="AT1720" s="37"/>
      <c r="AU1720" s="37" t="s">
        <v>11184</v>
      </c>
      <c r="AV1720" s="37" t="s">
        <v>11185</v>
      </c>
      <c r="AW1720" s="37">
        <v>16.48856</v>
      </c>
      <c r="AX1720" s="37" t="s">
        <v>68</v>
      </c>
      <c r="AY1720" s="37" t="s">
        <v>68</v>
      </c>
      <c r="AZ1720" s="3" t="s">
        <v>68</v>
      </c>
      <c r="BA1720" s="37" t="s">
        <v>60</v>
      </c>
      <c r="BB1720" s="37">
        <v>266</v>
      </c>
      <c r="BC1720" s="37" t="s">
        <v>60</v>
      </c>
      <c r="BD1720" s="37" t="s">
        <v>60</v>
      </c>
      <c r="BE1720" s="37" t="s">
        <v>60</v>
      </c>
      <c r="BF1720" s="37" t="str">
        <f>IFERROR(VLOOKUP(Data_Power_app[[#This Row],[PRO ODER]],'Result'!H:J,3,0),"")</f>
        <v/>
      </c>
      <c r="BG1720" s="11" t="str">
        <f>IFERROR(VLOOKUP(Data_Power_app[[#This Row],[PRO ODER]]&amp;"LAM",'Real Time'!A:E,4,0),"")</f>
        <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2043</v>
      </c>
      <c r="B1721" s="37" t="s">
        <v>11513</v>
      </c>
      <c r="C1721" s="37" t="s">
        <v>9312</v>
      </c>
      <c r="D1721" s="37" t="s">
        <v>237</v>
      </c>
      <c r="E1721" s="37" t="s">
        <v>298</v>
      </c>
      <c r="F1721" s="37" t="s">
        <v>59</v>
      </c>
      <c r="G1721" s="37">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7" t="s">
        <v>86</v>
      </c>
      <c r="AH1721" s="37" t="s">
        <v>239</v>
      </c>
      <c r="AI1721" s="37" t="s">
        <v>379</v>
      </c>
      <c r="AJ1721" s="37" t="s">
        <v>240</v>
      </c>
      <c r="AK1721" s="37" t="s">
        <v>65</v>
      </c>
      <c r="AL1721" s="37" t="s">
        <v>294</v>
      </c>
      <c r="AM1721" s="37" t="s">
        <v>295</v>
      </c>
      <c r="AN1721" s="37">
        <v>2.2081900000000001</v>
      </c>
      <c r="AO1721" s="37" t="s">
        <v>68</v>
      </c>
      <c r="AP1721" s="37"/>
      <c r="AQ1721" s="37"/>
      <c r="AR1721" s="37" t="s">
        <v>68</v>
      </c>
      <c r="AS1721" s="37"/>
      <c r="AT1721" s="37"/>
      <c r="AU1721" s="37" t="s">
        <v>296</v>
      </c>
      <c r="AV1721" s="37" t="s">
        <v>297</v>
      </c>
      <c r="AW1721" s="37">
        <v>9.6564399999999999</v>
      </c>
      <c r="AX1721" s="37" t="s">
        <v>380</v>
      </c>
      <c r="AY1721" s="37" t="s">
        <v>381</v>
      </c>
      <c r="AZ1721" s="3">
        <v>147</v>
      </c>
      <c r="BA1721" s="37" t="s">
        <v>60</v>
      </c>
      <c r="BB1721" s="37">
        <v>147</v>
      </c>
      <c r="BC1721" s="37" t="s">
        <v>60</v>
      </c>
      <c r="BD1721" s="37" t="s">
        <v>60</v>
      </c>
      <c r="BE1721" s="37" t="s">
        <v>60</v>
      </c>
      <c r="BF1721" s="37" t="str">
        <f>IFERROR(VLOOKUP(Data_Power_app[[#This Row],[PRO ODER]],'Result'!H:J,3,0),"")</f>
        <v>LAMINATION 2</v>
      </c>
      <c r="BG1721" s="11" t="str">
        <f>IFERROR(VLOOKUP(Data_Power_app[[#This Row],[PRO ODER]]&amp;"LAM",'Real Time'!A:E,4,0),"")</f>
        <v>ML-06</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2044</v>
      </c>
      <c r="B1722" s="37" t="s">
        <v>11514</v>
      </c>
      <c r="C1722" s="37" t="s">
        <v>9313</v>
      </c>
      <c r="D1722" s="37" t="s">
        <v>237</v>
      </c>
      <c r="E1722" s="37" t="s">
        <v>298</v>
      </c>
      <c r="F1722" s="37" t="s">
        <v>59</v>
      </c>
      <c r="G1722" s="37">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7" t="s">
        <v>207</v>
      </c>
      <c r="AH1722" s="37" t="s">
        <v>239</v>
      </c>
      <c r="AI1722" s="37" t="s">
        <v>379</v>
      </c>
      <c r="AJ1722" s="37" t="s">
        <v>240</v>
      </c>
      <c r="AK1722" s="37" t="s">
        <v>65</v>
      </c>
      <c r="AL1722" s="37" t="s">
        <v>294</v>
      </c>
      <c r="AM1722" s="37" t="s">
        <v>295</v>
      </c>
      <c r="AN1722" s="37">
        <v>3.2430699999999999</v>
      </c>
      <c r="AO1722" s="37" t="s">
        <v>68</v>
      </c>
      <c r="AP1722" s="37"/>
      <c r="AQ1722" s="37"/>
      <c r="AR1722" s="37" t="s">
        <v>68</v>
      </c>
      <c r="AS1722" s="37"/>
      <c r="AT1722" s="37"/>
      <c r="AU1722" s="37" t="s">
        <v>296</v>
      </c>
      <c r="AV1722" s="37" t="s">
        <v>297</v>
      </c>
      <c r="AW1722" s="37">
        <v>14.181990000000001</v>
      </c>
      <c r="AX1722" s="37" t="s">
        <v>380</v>
      </c>
      <c r="AY1722" s="37" t="s">
        <v>381</v>
      </c>
      <c r="AZ1722" s="3">
        <v>219</v>
      </c>
      <c r="BA1722" s="37" t="s">
        <v>60</v>
      </c>
      <c r="BB1722" s="37">
        <v>219</v>
      </c>
      <c r="BC1722" s="37" t="s">
        <v>60</v>
      </c>
      <c r="BD1722" s="37" t="s">
        <v>60</v>
      </c>
      <c r="BE1722" s="37" t="s">
        <v>60</v>
      </c>
      <c r="BF1722" s="37" t="str">
        <f>IFERROR(VLOOKUP(Data_Power_app[[#This Row],[PRO ODER]],'Result'!H:J,3,0),"")</f>
        <v>LAMINATION 2</v>
      </c>
      <c r="BG1722" s="11" t="str">
        <f>IFERROR(VLOOKUP(Data_Power_app[[#This Row],[PRO ODER]]&amp;"LAM",'Real Time'!A:E,4,0),"")</f>
        <v>ML-05</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2045</v>
      </c>
      <c r="B1723" s="37" t="s">
        <v>4994</v>
      </c>
      <c r="C1723" s="37" t="s">
        <v>4995</v>
      </c>
      <c r="D1723" s="37" t="s">
        <v>237</v>
      </c>
      <c r="E1723" s="37" t="s">
        <v>298</v>
      </c>
      <c r="F1723" s="37" t="s">
        <v>59</v>
      </c>
      <c r="G1723" s="37">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7" t="s">
        <v>269</v>
      </c>
      <c r="AH1723" s="37" t="s">
        <v>239</v>
      </c>
      <c r="AI1723" s="37" t="s">
        <v>379</v>
      </c>
      <c r="AJ1723" s="37" t="s">
        <v>240</v>
      </c>
      <c r="AK1723" s="37" t="s">
        <v>65</v>
      </c>
      <c r="AL1723" s="37" t="s">
        <v>294</v>
      </c>
      <c r="AM1723" s="37" t="s">
        <v>295</v>
      </c>
      <c r="AN1723" s="37">
        <v>6.3097000000000003</v>
      </c>
      <c r="AO1723" s="37" t="s">
        <v>68</v>
      </c>
      <c r="AP1723" s="37"/>
      <c r="AQ1723" s="37"/>
      <c r="AR1723" s="37" t="s">
        <v>68</v>
      </c>
      <c r="AS1723" s="37"/>
      <c r="AT1723" s="37"/>
      <c r="AU1723" s="37" t="s">
        <v>296</v>
      </c>
      <c r="AV1723" s="37" t="s">
        <v>297</v>
      </c>
      <c r="AW1723" s="37">
        <v>27.592870000000001</v>
      </c>
      <c r="AX1723" s="37" t="s">
        <v>380</v>
      </c>
      <c r="AY1723" s="37" t="s">
        <v>381</v>
      </c>
      <c r="AZ1723" s="3">
        <v>411</v>
      </c>
      <c r="BA1723" s="37" t="s">
        <v>60</v>
      </c>
      <c r="BB1723" s="37">
        <v>411</v>
      </c>
      <c r="BC1723" s="37" t="s">
        <v>60</v>
      </c>
      <c r="BD1723" s="37" t="s">
        <v>60</v>
      </c>
      <c r="BE1723" s="37" t="s">
        <v>60</v>
      </c>
      <c r="BF1723" s="37" t="str">
        <f>IFERROR(VLOOKUP(Data_Power_app[[#This Row],[PRO ODER]],'Result'!H:J,3,0),"")</f>
        <v>LAMINATION 4</v>
      </c>
      <c r="BG1723" s="11" t="str">
        <f>IFERROR(VLOOKUP(Data_Power_app[[#This Row],[PRO ODER]]&amp;"LAM",'Real Time'!A:E,4,0),"")</f>
        <v>ML-06</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2046</v>
      </c>
      <c r="B1724" s="37" t="s">
        <v>4996</v>
      </c>
      <c r="C1724" s="37" t="s">
        <v>4997</v>
      </c>
      <c r="D1724" s="37" t="s">
        <v>237</v>
      </c>
      <c r="E1724" s="37" t="s">
        <v>298</v>
      </c>
      <c r="F1724" s="37" t="s">
        <v>59</v>
      </c>
      <c r="G1724" s="37">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7" t="s">
        <v>269</v>
      </c>
      <c r="AH1724" s="37" t="s">
        <v>239</v>
      </c>
      <c r="AI1724" s="37" t="s">
        <v>379</v>
      </c>
      <c r="AJ1724" s="37" t="s">
        <v>240</v>
      </c>
      <c r="AK1724" s="37" t="s">
        <v>65</v>
      </c>
      <c r="AL1724" s="37" t="s">
        <v>294</v>
      </c>
      <c r="AM1724" s="37" t="s">
        <v>295</v>
      </c>
      <c r="AN1724" s="37">
        <v>3.1920899999999999</v>
      </c>
      <c r="AO1724" s="37" t="s">
        <v>68</v>
      </c>
      <c r="AP1724" s="37"/>
      <c r="AQ1724" s="37"/>
      <c r="AR1724" s="37" t="s">
        <v>68</v>
      </c>
      <c r="AS1724" s="37"/>
      <c r="AT1724" s="37"/>
      <c r="AU1724" s="37" t="s">
        <v>296</v>
      </c>
      <c r="AV1724" s="37" t="s">
        <v>297</v>
      </c>
      <c r="AW1724" s="37">
        <v>13.959020000000001</v>
      </c>
      <c r="AX1724" s="37" t="s">
        <v>380</v>
      </c>
      <c r="AY1724" s="37" t="s">
        <v>381</v>
      </c>
      <c r="AZ1724" s="3">
        <v>219</v>
      </c>
      <c r="BA1724" s="37" t="s">
        <v>60</v>
      </c>
      <c r="BB1724" s="37">
        <v>219</v>
      </c>
      <c r="BC1724" s="37" t="s">
        <v>60</v>
      </c>
      <c r="BD1724" s="37" t="s">
        <v>60</v>
      </c>
      <c r="BE1724" s="37" t="s">
        <v>60</v>
      </c>
      <c r="BF1724" s="37" t="str">
        <f>IFERROR(VLOOKUP(Data_Power_app[[#This Row],[PRO ODER]],'Result'!H:J,3,0),"")</f>
        <v>LAMINATION 4</v>
      </c>
      <c r="BG1724" s="11" t="str">
        <f>IFERROR(VLOOKUP(Data_Power_app[[#This Row],[PRO ODER]]&amp;"LAM",'Real Time'!A:E,4,0),"")</f>
        <v>ML-06</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2047</v>
      </c>
      <c r="B1725" s="37" t="s">
        <v>4998</v>
      </c>
      <c r="C1725" s="37" t="s">
        <v>4999</v>
      </c>
      <c r="D1725" s="37" t="s">
        <v>237</v>
      </c>
      <c r="E1725" s="37" t="s">
        <v>298</v>
      </c>
      <c r="F1725" s="37" t="s">
        <v>59</v>
      </c>
      <c r="G1725" s="37">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7" t="s">
        <v>269</v>
      </c>
      <c r="AH1725" s="37" t="s">
        <v>239</v>
      </c>
      <c r="AI1725" s="37" t="s">
        <v>379</v>
      </c>
      <c r="AJ1725" s="37" t="s">
        <v>240</v>
      </c>
      <c r="AK1725" s="37" t="s">
        <v>65</v>
      </c>
      <c r="AL1725" s="37" t="s">
        <v>294</v>
      </c>
      <c r="AM1725" s="37" t="s">
        <v>295</v>
      </c>
      <c r="AN1725" s="37">
        <v>1.64703</v>
      </c>
      <c r="AO1725" s="37" t="s">
        <v>68</v>
      </c>
      <c r="AP1725" s="37"/>
      <c r="AQ1725" s="37"/>
      <c r="AR1725" s="37" t="s">
        <v>68</v>
      </c>
      <c r="AS1725" s="37"/>
      <c r="AT1725" s="37"/>
      <c r="AU1725" s="37" t="s">
        <v>296</v>
      </c>
      <c r="AV1725" s="37" t="s">
        <v>297</v>
      </c>
      <c r="AW1725" s="37">
        <v>7.2025399999999999</v>
      </c>
      <c r="AX1725" s="37" t="s">
        <v>380</v>
      </c>
      <c r="AY1725" s="37" t="s">
        <v>381</v>
      </c>
      <c r="AZ1725" s="3">
        <v>111</v>
      </c>
      <c r="BA1725" s="37" t="s">
        <v>60</v>
      </c>
      <c r="BB1725" s="37">
        <v>111</v>
      </c>
      <c r="BC1725" s="37" t="s">
        <v>60</v>
      </c>
      <c r="BD1725" s="37" t="s">
        <v>60</v>
      </c>
      <c r="BE1725" s="37" t="s">
        <v>60</v>
      </c>
      <c r="BF1725" s="37" t="str">
        <f>IFERROR(VLOOKUP(Data_Power_app[[#This Row],[PRO ODER]],'Result'!H:J,3,0),"")</f>
        <v>LAMINATION 4</v>
      </c>
      <c r="BG1725" s="11" t="str">
        <f>IFERROR(VLOOKUP(Data_Power_app[[#This Row],[PRO ODER]]&amp;"LAM",'Real Time'!A:E,4,0),"")</f>
        <v>ML-06</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2048</v>
      </c>
      <c r="B1726" s="37" t="s">
        <v>11515</v>
      </c>
      <c r="C1726" s="37" t="s">
        <v>9314</v>
      </c>
      <c r="D1726" s="37" t="s">
        <v>237</v>
      </c>
      <c r="E1726" s="37" t="s">
        <v>298</v>
      </c>
      <c r="F1726" s="37" t="s">
        <v>59</v>
      </c>
      <c r="G1726" s="37">
        <v>159</v>
      </c>
      <c r="H1726" s="4">
        <v>45830</v>
      </c>
      <c r="I1726" s="4">
        <v>45829</v>
      </c>
      <c r="J1726" s="4">
        <v>45829</v>
      </c>
      <c r="K1726" s="4">
        <v>45831</v>
      </c>
      <c r="L1726" s="4">
        <v>45831.960370370369</v>
      </c>
      <c r="M1726" s="4">
        <v>45832</v>
      </c>
      <c r="N1726" s="4"/>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7" t="s">
        <v>86</v>
      </c>
      <c r="AH1726" s="37" t="s">
        <v>239</v>
      </c>
      <c r="AI1726" s="37" t="s">
        <v>374</v>
      </c>
      <c r="AJ1726" s="37" t="s">
        <v>240</v>
      </c>
      <c r="AK1726" s="37" t="s">
        <v>98</v>
      </c>
      <c r="AL1726" s="37" t="s">
        <v>294</v>
      </c>
      <c r="AM1726" s="37" t="s">
        <v>295</v>
      </c>
      <c r="AN1726" s="37">
        <v>3.21875</v>
      </c>
      <c r="AO1726" s="37" t="s">
        <v>68</v>
      </c>
      <c r="AP1726" s="37"/>
      <c r="AQ1726" s="37"/>
      <c r="AR1726" s="37" t="s">
        <v>68</v>
      </c>
      <c r="AS1726" s="37"/>
      <c r="AT1726" s="37"/>
      <c r="AU1726" s="37" t="s">
        <v>296</v>
      </c>
      <c r="AV1726" s="37" t="s">
        <v>297</v>
      </c>
      <c r="AW1726" s="37">
        <v>14.078569999999999</v>
      </c>
      <c r="AX1726" s="37" t="s">
        <v>375</v>
      </c>
      <c r="AY1726" s="37" t="s">
        <v>376</v>
      </c>
      <c r="AZ1726" s="3">
        <v>159</v>
      </c>
      <c r="BA1726" s="37" t="s">
        <v>60</v>
      </c>
      <c r="BB1726" s="37">
        <v>159</v>
      </c>
      <c r="BC1726" s="37" t="s">
        <v>60</v>
      </c>
      <c r="BD1726" s="37" t="s">
        <v>60</v>
      </c>
      <c r="BE1726" s="37" t="s">
        <v>60</v>
      </c>
      <c r="BF1726" s="37" t="str">
        <f>IFERROR(VLOOKUP(Data_Power_app[[#This Row],[PRO ODER]],'Result'!H:J,3,0),"")</f>
        <v>LAMINATION 2</v>
      </c>
      <c r="BG1726" s="11" t="str">
        <f>IFERROR(VLOOKUP(Data_Power_app[[#This Row],[PRO ODER]]&amp;"LAM",'Real Time'!A:E,4,0),"")</f>
        <v>ML-06</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2049</v>
      </c>
      <c r="B1727" s="37" t="s">
        <v>5000</v>
      </c>
      <c r="C1727" s="37" t="s">
        <v>5001</v>
      </c>
      <c r="D1727" s="37" t="s">
        <v>237</v>
      </c>
      <c r="E1727" s="37" t="s">
        <v>298</v>
      </c>
      <c r="F1727" s="37" t="s">
        <v>59</v>
      </c>
      <c r="G1727" s="37">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7" t="s">
        <v>269</v>
      </c>
      <c r="AH1727" s="37" t="s">
        <v>239</v>
      </c>
      <c r="AI1727" s="37" t="s">
        <v>374</v>
      </c>
      <c r="AJ1727" s="37" t="s">
        <v>240</v>
      </c>
      <c r="AK1727" s="37" t="s">
        <v>98</v>
      </c>
      <c r="AL1727" s="37" t="s">
        <v>294</v>
      </c>
      <c r="AM1727" s="37" t="s">
        <v>295</v>
      </c>
      <c r="AN1727" s="37">
        <v>13.38505</v>
      </c>
      <c r="AO1727" s="37" t="s">
        <v>68</v>
      </c>
      <c r="AP1727" s="37"/>
      <c r="AQ1727" s="37"/>
      <c r="AR1727" s="37" t="s">
        <v>68</v>
      </c>
      <c r="AS1727" s="37"/>
      <c r="AT1727" s="37"/>
      <c r="AU1727" s="37" t="s">
        <v>296</v>
      </c>
      <c r="AV1727" s="37" t="s">
        <v>297</v>
      </c>
      <c r="AW1727" s="37">
        <v>58.545099999999998</v>
      </c>
      <c r="AX1727" s="37" t="s">
        <v>375</v>
      </c>
      <c r="AY1727" s="37" t="s">
        <v>376</v>
      </c>
      <c r="AZ1727" s="3">
        <v>675</v>
      </c>
      <c r="BA1727" s="37" t="s">
        <v>60</v>
      </c>
      <c r="BB1727" s="37">
        <v>675</v>
      </c>
      <c r="BC1727" s="37" t="s">
        <v>60</v>
      </c>
      <c r="BD1727" s="37" t="s">
        <v>60</v>
      </c>
      <c r="BE1727" s="37" t="s">
        <v>60</v>
      </c>
      <c r="BF1727" s="37" t="str">
        <f>IFERROR(VLOOKUP(Data_Power_app[[#This Row],[PRO ODER]],'Result'!H:J,3,0),"")</f>
        <v>LAMINATION 4</v>
      </c>
      <c r="BG1727" s="11" t="str">
        <f>IFERROR(VLOOKUP(Data_Power_app[[#This Row],[PRO ODER]]&amp;"LAM",'Real Time'!A:E,4,0),"")</f>
        <v>ML-06</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2050</v>
      </c>
      <c r="B1728" s="37" t="s">
        <v>11516</v>
      </c>
      <c r="C1728" s="37" t="s">
        <v>9299</v>
      </c>
      <c r="D1728" s="37" t="s">
        <v>237</v>
      </c>
      <c r="E1728" s="37" t="s">
        <v>298</v>
      </c>
      <c r="F1728" s="37" t="s">
        <v>59</v>
      </c>
      <c r="G1728" s="37">
        <v>219</v>
      </c>
      <c r="H1728" s="4">
        <v>45830</v>
      </c>
      <c r="I1728" s="4">
        <v>45829</v>
      </c>
      <c r="J1728" s="4">
        <v>45829</v>
      </c>
      <c r="K1728" s="4">
        <v>45831</v>
      </c>
      <c r="L1728" s="4">
        <v>45831.960231481484</v>
      </c>
      <c r="M1728" s="4">
        <v>45832</v>
      </c>
      <c r="N1728" s="4"/>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7" t="s">
        <v>86</v>
      </c>
      <c r="AH1728" s="37" t="s">
        <v>239</v>
      </c>
      <c r="AI1728" s="37" t="s">
        <v>374</v>
      </c>
      <c r="AJ1728" s="37" t="s">
        <v>240</v>
      </c>
      <c r="AK1728" s="37" t="s">
        <v>98</v>
      </c>
      <c r="AL1728" s="37" t="s">
        <v>294</v>
      </c>
      <c r="AM1728" s="37" t="s">
        <v>295</v>
      </c>
      <c r="AN1728" s="37">
        <v>4.2983799999999999</v>
      </c>
      <c r="AO1728" s="37" t="s">
        <v>68</v>
      </c>
      <c r="AP1728" s="37"/>
      <c r="AQ1728" s="37"/>
      <c r="AR1728" s="37" t="s">
        <v>68</v>
      </c>
      <c r="AS1728" s="37"/>
      <c r="AT1728" s="37"/>
      <c r="AU1728" s="37" t="s">
        <v>296</v>
      </c>
      <c r="AV1728" s="37" t="s">
        <v>297</v>
      </c>
      <c r="AW1728" s="37">
        <v>18.800280000000001</v>
      </c>
      <c r="AX1728" s="37" t="s">
        <v>375</v>
      </c>
      <c r="AY1728" s="37" t="s">
        <v>376</v>
      </c>
      <c r="AZ1728" s="3">
        <v>219</v>
      </c>
      <c r="BA1728" s="37" t="s">
        <v>60</v>
      </c>
      <c r="BB1728" s="37">
        <v>219</v>
      </c>
      <c r="BC1728" s="37" t="s">
        <v>60</v>
      </c>
      <c r="BD1728" s="37" t="s">
        <v>60</v>
      </c>
      <c r="BE1728" s="37" t="s">
        <v>60</v>
      </c>
      <c r="BF1728" s="37" t="str">
        <f>IFERROR(VLOOKUP(Data_Power_app[[#This Row],[PRO ODER]],'Result'!H:J,3,0),"")</f>
        <v>LAMINATION 2</v>
      </c>
      <c r="BG1728" s="11" t="str">
        <f>IFERROR(VLOOKUP(Data_Power_app[[#This Row],[PRO ODER]]&amp;"LAM",'Real Time'!A:E,4,0),"")</f>
        <v>ML-06</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2051</v>
      </c>
      <c r="B1729" s="37" t="s">
        <v>11517</v>
      </c>
      <c r="C1729" s="37" t="s">
        <v>9300</v>
      </c>
      <c r="D1729" s="37" t="s">
        <v>237</v>
      </c>
      <c r="E1729" s="37" t="s">
        <v>298</v>
      </c>
      <c r="F1729" s="37" t="s">
        <v>59</v>
      </c>
      <c r="G1729" s="37">
        <v>111</v>
      </c>
      <c r="H1729" s="4">
        <v>45830</v>
      </c>
      <c r="I1729" s="4">
        <v>45829</v>
      </c>
      <c r="J1729" s="4">
        <v>45829</v>
      </c>
      <c r="K1729" s="4">
        <v>45831</v>
      </c>
      <c r="L1729" s="4">
        <v>45831.960185185184</v>
      </c>
      <c r="M1729" s="4">
        <v>45832</v>
      </c>
      <c r="N1729" s="4"/>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7" t="s">
        <v>86</v>
      </c>
      <c r="AH1729" s="37" t="s">
        <v>239</v>
      </c>
      <c r="AI1729" s="37" t="s">
        <v>374</v>
      </c>
      <c r="AJ1729" s="37" t="s">
        <v>240</v>
      </c>
      <c r="AK1729" s="37" t="s">
        <v>98</v>
      </c>
      <c r="AL1729" s="37" t="s">
        <v>294</v>
      </c>
      <c r="AM1729" s="37" t="s">
        <v>295</v>
      </c>
      <c r="AN1729" s="37">
        <v>2.1563099999999999</v>
      </c>
      <c r="AO1729" s="37" t="s">
        <v>68</v>
      </c>
      <c r="AP1729" s="37"/>
      <c r="AQ1729" s="37"/>
      <c r="AR1729" s="37" t="s">
        <v>68</v>
      </c>
      <c r="AS1729" s="37"/>
      <c r="AT1729" s="37"/>
      <c r="AU1729" s="37" t="s">
        <v>296</v>
      </c>
      <c r="AV1729" s="37" t="s">
        <v>297</v>
      </c>
      <c r="AW1729" s="37">
        <v>9.4310700000000001</v>
      </c>
      <c r="AX1729" s="37" t="s">
        <v>375</v>
      </c>
      <c r="AY1729" s="37" t="s">
        <v>376</v>
      </c>
      <c r="AZ1729" s="3">
        <v>111</v>
      </c>
      <c r="BA1729" s="37" t="s">
        <v>60</v>
      </c>
      <c r="BB1729" s="37">
        <v>111</v>
      </c>
      <c r="BC1729" s="37" t="s">
        <v>60</v>
      </c>
      <c r="BD1729" s="37" t="s">
        <v>60</v>
      </c>
      <c r="BE1729" s="37" t="s">
        <v>60</v>
      </c>
      <c r="BF1729" s="37" t="str">
        <f>IFERROR(VLOOKUP(Data_Power_app[[#This Row],[PRO ODER]],'Result'!H:J,3,0),"")</f>
        <v>LAMINATION 2</v>
      </c>
      <c r="BG1729" s="11" t="str">
        <f>IFERROR(VLOOKUP(Data_Power_app[[#This Row],[PRO ODER]]&amp;"LAM",'Real Time'!A:E,4,0),"")</f>
        <v>ML-06</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2052</v>
      </c>
      <c r="B1730" s="37" t="s">
        <v>2302</v>
      </c>
      <c r="C1730" s="37" t="s">
        <v>2303</v>
      </c>
      <c r="D1730" s="37" t="s">
        <v>93</v>
      </c>
      <c r="E1730" s="37" t="s">
        <v>261</v>
      </c>
      <c r="F1730" s="37" t="s">
        <v>59</v>
      </c>
      <c r="G1730" s="37">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7" t="s">
        <v>761</v>
      </c>
      <c r="AH1730" s="37" t="s">
        <v>96</v>
      </c>
      <c r="AI1730" s="37" t="s">
        <v>2283</v>
      </c>
      <c r="AJ1730" s="37" t="s">
        <v>97</v>
      </c>
      <c r="AK1730" s="37" t="s">
        <v>65</v>
      </c>
      <c r="AL1730" s="37" t="s">
        <v>99</v>
      </c>
      <c r="AM1730" s="37" t="s">
        <v>100</v>
      </c>
      <c r="AN1730" s="37">
        <v>5.69747</v>
      </c>
      <c r="AO1730" s="37" t="s">
        <v>68</v>
      </c>
      <c r="AP1730" s="37"/>
      <c r="AQ1730" s="37"/>
      <c r="AR1730" s="37" t="s">
        <v>68</v>
      </c>
      <c r="AS1730" s="37"/>
      <c r="AT1730" s="37"/>
      <c r="AU1730" s="37" t="s">
        <v>389</v>
      </c>
      <c r="AV1730" s="37" t="s">
        <v>390</v>
      </c>
      <c r="AW1730" s="37">
        <v>21.181940000000001</v>
      </c>
      <c r="AX1730" s="37" t="s">
        <v>492</v>
      </c>
      <c r="AY1730" s="37" t="s">
        <v>493</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ML-05</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LEAN-03</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2053</v>
      </c>
      <c r="B1731" s="37" t="s">
        <v>11518</v>
      </c>
      <c r="C1731" s="37" t="s">
        <v>9445</v>
      </c>
      <c r="D1731" s="37" t="s">
        <v>84</v>
      </c>
      <c r="E1731" s="37" t="s">
        <v>142</v>
      </c>
      <c r="F1731" s="37" t="s">
        <v>59</v>
      </c>
      <c r="G1731" s="37">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7" t="s">
        <v>207</v>
      </c>
      <c r="AH1731" s="37" t="s">
        <v>370</v>
      </c>
      <c r="AI1731" s="37" t="s">
        <v>882</v>
      </c>
      <c r="AJ1731" s="37" t="s">
        <v>147</v>
      </c>
      <c r="AK1731" s="37" t="s">
        <v>98</v>
      </c>
      <c r="AL1731" s="37" t="s">
        <v>371</v>
      </c>
      <c r="AM1731" s="37" t="s">
        <v>372</v>
      </c>
      <c r="AN1731" s="37">
        <v>0.9859</v>
      </c>
      <c r="AO1731" s="37" t="s">
        <v>68</v>
      </c>
      <c r="AP1731" s="37"/>
      <c r="AQ1731" s="37"/>
      <c r="AR1731" s="37" t="s">
        <v>68</v>
      </c>
      <c r="AS1731" s="37"/>
      <c r="AT1731" s="37"/>
      <c r="AU1731" s="37" t="s">
        <v>883</v>
      </c>
      <c r="AV1731" s="37" t="s">
        <v>884</v>
      </c>
      <c r="AW1731" s="37">
        <v>2.1561499999999998</v>
      </c>
      <c r="AX1731" s="37" t="s">
        <v>885</v>
      </c>
      <c r="AY1731" s="37" t="s">
        <v>886</v>
      </c>
      <c r="AZ1731" s="3">
        <v>29</v>
      </c>
      <c r="BA1731" s="37" t="s">
        <v>60</v>
      </c>
      <c r="BB1731" s="37">
        <v>29</v>
      </c>
      <c r="BC1731" s="37" t="s">
        <v>60</v>
      </c>
      <c r="BD1731" s="37" t="s">
        <v>60</v>
      </c>
      <c r="BE1731" s="37" t="s">
        <v>60</v>
      </c>
      <c r="BF1731" s="37" t="str">
        <f>IFERROR(VLOOKUP(Data_Power_app[[#This Row],[PRO ODER]],'Result'!H:J,3,0),"")</f>
        <v>LAMINATION 1</v>
      </c>
      <c r="BG1731" s="11" t="str">
        <f>IFERROR(VLOOKUP(Data_Power_app[[#This Row],[PRO ODER]]&amp;"LAM",'Real Time'!A:E,4,0),"")</f>
        <v>ML-06</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2054</v>
      </c>
      <c r="B1732" s="37" t="s">
        <v>11519</v>
      </c>
      <c r="C1732" s="37" t="s">
        <v>9447</v>
      </c>
      <c r="D1732" s="37" t="s">
        <v>84</v>
      </c>
      <c r="E1732" s="37" t="s">
        <v>142</v>
      </c>
      <c r="F1732" s="37" t="s">
        <v>59</v>
      </c>
      <c r="G1732" s="37">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7" t="s">
        <v>207</v>
      </c>
      <c r="AH1732" s="37" t="s">
        <v>370</v>
      </c>
      <c r="AI1732" s="37" t="s">
        <v>887</v>
      </c>
      <c r="AJ1732" s="37" t="s">
        <v>147</v>
      </c>
      <c r="AK1732" s="37" t="s">
        <v>98</v>
      </c>
      <c r="AL1732" s="37" t="s">
        <v>371</v>
      </c>
      <c r="AM1732" s="37" t="s">
        <v>372</v>
      </c>
      <c r="AN1732" s="37">
        <v>2.1023900000000002</v>
      </c>
      <c r="AO1732" s="37" t="s">
        <v>68</v>
      </c>
      <c r="AP1732" s="37"/>
      <c r="AQ1732" s="37"/>
      <c r="AR1732" s="37" t="s">
        <v>68</v>
      </c>
      <c r="AS1732" s="37"/>
      <c r="AT1732" s="37"/>
      <c r="AU1732" s="37" t="s">
        <v>399</v>
      </c>
      <c r="AV1732" s="37" t="s">
        <v>400</v>
      </c>
      <c r="AW1732" s="37">
        <v>4.5976800000000004</v>
      </c>
      <c r="AX1732" s="37" t="s">
        <v>888</v>
      </c>
      <c r="AY1732" s="37" t="s">
        <v>889</v>
      </c>
      <c r="AZ1732" s="3">
        <v>59</v>
      </c>
      <c r="BA1732" s="37" t="s">
        <v>60</v>
      </c>
      <c r="BB1732" s="37">
        <v>59</v>
      </c>
      <c r="BC1732" s="37" t="s">
        <v>60</v>
      </c>
      <c r="BD1732" s="37" t="s">
        <v>60</v>
      </c>
      <c r="BE1732" s="37" t="s">
        <v>60</v>
      </c>
      <c r="BF1732" s="37" t="str">
        <f>IFERROR(VLOOKUP(Data_Power_app[[#This Row],[PRO ODER]],'Result'!H:J,3,0),"")</f>
        <v>LAMINATION 1</v>
      </c>
      <c r="BG1732" s="11" t="str">
        <f>IFERROR(VLOOKUP(Data_Power_app[[#This Row],[PRO ODER]]&amp;"LAM",'Real Time'!A:E,4,0),"")</f>
        <v>ML-06</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2055</v>
      </c>
      <c r="B1733" s="37" t="s">
        <v>16291</v>
      </c>
      <c r="C1733" s="37" t="s">
        <v>16292</v>
      </c>
      <c r="D1733" s="37" t="s">
        <v>84</v>
      </c>
      <c r="E1733" s="37" t="s">
        <v>145</v>
      </c>
      <c r="F1733" s="37" t="s">
        <v>72</v>
      </c>
      <c r="G1733" s="37">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7" t="s">
        <v>115</v>
      </c>
      <c r="AH1733" s="37" t="s">
        <v>273</v>
      </c>
      <c r="AI1733" s="37" t="s">
        <v>2479</v>
      </c>
      <c r="AJ1733" s="37" t="s">
        <v>74</v>
      </c>
      <c r="AK1733" s="37" t="s">
        <v>98</v>
      </c>
      <c r="AL1733" s="37" t="s">
        <v>274</v>
      </c>
      <c r="AM1733" s="37" t="s">
        <v>275</v>
      </c>
      <c r="AN1733" s="37">
        <v>76.936869999999999</v>
      </c>
      <c r="AO1733" s="37" t="s">
        <v>68</v>
      </c>
      <c r="AP1733" s="37"/>
      <c r="AQ1733" s="37"/>
      <c r="AR1733" s="37" t="s">
        <v>68</v>
      </c>
      <c r="AS1733" s="37"/>
      <c r="AT1733" s="37"/>
      <c r="AU1733" s="37" t="s">
        <v>2480</v>
      </c>
      <c r="AV1733" s="37" t="s">
        <v>2481</v>
      </c>
      <c r="AW1733" s="37">
        <v>168.26480000000001</v>
      </c>
      <c r="AX1733" s="37" t="s">
        <v>2482</v>
      </c>
      <c r="AY1733" s="37" t="s">
        <v>2483</v>
      </c>
      <c r="AZ1733" s="3">
        <v>3279</v>
      </c>
      <c r="BA1733" s="37" t="s">
        <v>178</v>
      </c>
      <c r="BB1733" s="37">
        <v>3279</v>
      </c>
      <c r="BC1733" s="37" t="s">
        <v>60</v>
      </c>
      <c r="BD1733" s="37" t="s">
        <v>60</v>
      </c>
      <c r="BE1733" s="37" t="s">
        <v>276</v>
      </c>
      <c r="BF1733" s="37" t="str">
        <f>IFERROR(VLOOKUP(Data_Power_app[[#This Row],[PRO ODER]],'Result'!H:J,3,0),"")</f>
        <v/>
      </c>
      <c r="BG1733" s="11" t="str">
        <f>IFERROR(VLOOKUP(Data_Power_app[[#This Row],[PRO ODER]]&amp;"LAM",'Real Time'!A:E,4,0),"")</f>
        <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2056</v>
      </c>
      <c r="B1734" s="37" t="s">
        <v>8457</v>
      </c>
      <c r="C1734" s="37" t="s">
        <v>8458</v>
      </c>
      <c r="D1734" s="37" t="s">
        <v>84</v>
      </c>
      <c r="E1734" s="37" t="s">
        <v>156</v>
      </c>
      <c r="F1734" s="37" t="s">
        <v>59</v>
      </c>
      <c r="G1734" s="37">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7" t="s">
        <v>95</v>
      </c>
      <c r="AH1734" s="37" t="s">
        <v>157</v>
      </c>
      <c r="AI1734" s="37" t="s">
        <v>8459</v>
      </c>
      <c r="AJ1734" s="37" t="s">
        <v>158</v>
      </c>
      <c r="AK1734" s="37" t="s">
        <v>98</v>
      </c>
      <c r="AL1734" s="37" t="s">
        <v>143</v>
      </c>
      <c r="AM1734" s="37" t="s">
        <v>144</v>
      </c>
      <c r="AN1734" s="37">
        <v>300.86901999999998</v>
      </c>
      <c r="AO1734" s="37" t="s">
        <v>68</v>
      </c>
      <c r="AP1734" s="37"/>
      <c r="AQ1734" s="37"/>
      <c r="AR1734" s="37" t="s">
        <v>68</v>
      </c>
      <c r="AS1734" s="37"/>
      <c r="AT1734" s="37"/>
      <c r="AU1734" s="37" t="s">
        <v>8460</v>
      </c>
      <c r="AV1734" s="37" t="s">
        <v>8461</v>
      </c>
      <c r="AW1734" s="37">
        <v>658.02646000000004</v>
      </c>
      <c r="AX1734" s="37" t="s">
        <v>1923</v>
      </c>
      <c r="AY1734" s="37" t="s">
        <v>1924</v>
      </c>
      <c r="AZ1734" s="3">
        <v>5879</v>
      </c>
      <c r="BA1734" s="37" t="s">
        <v>60</v>
      </c>
      <c r="BB1734" s="37">
        <v>7775</v>
      </c>
      <c r="BC1734" s="37" t="s">
        <v>60</v>
      </c>
      <c r="BD1734" s="37" t="s">
        <v>60</v>
      </c>
      <c r="BE1734" s="37" t="s">
        <v>60</v>
      </c>
      <c r="BF1734" s="37" t="str">
        <f>IFERROR(VLOOKUP(Data_Power_app[[#This Row],[PRO ODER]],'Result'!H:J,3,0),"")</f>
        <v/>
      </c>
      <c r="BG1734" s="11" t="str">
        <f>IFERROR(VLOOKUP(Data_Power_app[[#This Row],[PRO ODER]]&amp;"LAM",'Real Time'!A:E,4,0),"")</f>
        <v>ML-05</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7" t="str">
        <f>IFERROR(VLOOKUP(Data_Power_app[[#This Row],[PRO ODER]],'Xuất-Delay-SLT'!B:C,2,0),"")</f>
        <v/>
      </c>
      <c r="BJ1734" s="37" t="str">
        <f>IFERROR(VLOOKUP(Data_Power_app[[#This Row],[PRO ODER]],'Plan Lean DC'!A:C,3,0),"")</f>
        <v/>
      </c>
      <c r="BK1734" s="37" t="str">
        <f>IFERROR(VLOOKUP(Data_Power_app[[#This Row],[PRO ODER]]&amp;"LEAN_IN",'Real Time'!A:D,4,0),"")</f>
        <v>LEANLINE1_2</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2057</v>
      </c>
      <c r="B1735" s="37" t="s">
        <v>8453</v>
      </c>
      <c r="C1735" s="37" t="s">
        <v>8454</v>
      </c>
      <c r="D1735" s="37" t="s">
        <v>237</v>
      </c>
      <c r="E1735" s="37" t="s">
        <v>238</v>
      </c>
      <c r="F1735" s="37" t="s">
        <v>59</v>
      </c>
      <c r="G1735" s="37">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7" t="s">
        <v>207</v>
      </c>
      <c r="AH1735" s="37" t="s">
        <v>239</v>
      </c>
      <c r="AI1735" s="37" t="s">
        <v>3376</v>
      </c>
      <c r="AJ1735" s="37" t="s">
        <v>240</v>
      </c>
      <c r="AK1735" s="37" t="s">
        <v>65</v>
      </c>
      <c r="AL1735" s="37" t="s">
        <v>241</v>
      </c>
      <c r="AM1735" s="37" t="s">
        <v>242</v>
      </c>
      <c r="AN1735" s="37">
        <v>3.0261499999999999</v>
      </c>
      <c r="AO1735" s="37" t="s">
        <v>68</v>
      </c>
      <c r="AP1735" s="37"/>
      <c r="AQ1735" s="37"/>
      <c r="AR1735" s="37" t="s">
        <v>68</v>
      </c>
      <c r="AS1735" s="37"/>
      <c r="AT1735" s="37"/>
      <c r="AU1735" s="37" t="s">
        <v>296</v>
      </c>
      <c r="AV1735" s="37" t="s">
        <v>297</v>
      </c>
      <c r="AW1735" s="37">
        <v>11.250830000000001</v>
      </c>
      <c r="AX1735" s="37" t="s">
        <v>3377</v>
      </c>
      <c r="AY1735" s="37" t="s">
        <v>3378</v>
      </c>
      <c r="AZ1735" s="3">
        <v>156</v>
      </c>
      <c r="BA1735" s="37" t="s">
        <v>60</v>
      </c>
      <c r="BB1735" s="37">
        <v>156</v>
      </c>
      <c r="BC1735" s="37" t="s">
        <v>60</v>
      </c>
      <c r="BD1735" s="37" t="s">
        <v>60</v>
      </c>
      <c r="BE1735" s="37" t="s">
        <v>60</v>
      </c>
      <c r="BF1735" s="37" t="str">
        <f>IFERROR(VLOOKUP(Data_Power_app[[#This Row],[PRO ODER]],'Result'!H:J,3,0),"")</f>
        <v/>
      </c>
      <c r="BG1735" s="11" t="str">
        <f>IFERROR(VLOOKUP(Data_Power_app[[#This Row],[PRO ODER]]&amp;"LAM",'Real Time'!A:E,4,0),"")</f>
        <v>ML-05</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2058</v>
      </c>
      <c r="B1736" s="37" t="s">
        <v>8455</v>
      </c>
      <c r="C1736" s="37" t="s">
        <v>8456</v>
      </c>
      <c r="D1736" s="37" t="s">
        <v>237</v>
      </c>
      <c r="E1736" s="37" t="s">
        <v>238</v>
      </c>
      <c r="F1736" s="37" t="s">
        <v>59</v>
      </c>
      <c r="G1736" s="37">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7" t="s">
        <v>207</v>
      </c>
      <c r="AH1736" s="37" t="s">
        <v>239</v>
      </c>
      <c r="AI1736" s="37" t="s">
        <v>3376</v>
      </c>
      <c r="AJ1736" s="37" t="s">
        <v>240</v>
      </c>
      <c r="AK1736" s="37" t="s">
        <v>65</v>
      </c>
      <c r="AL1736" s="37" t="s">
        <v>241</v>
      </c>
      <c r="AM1736" s="37" t="s">
        <v>242</v>
      </c>
      <c r="AN1736" s="37">
        <v>51.381500000000003</v>
      </c>
      <c r="AO1736" s="37" t="s">
        <v>68</v>
      </c>
      <c r="AP1736" s="37"/>
      <c r="AQ1736" s="37"/>
      <c r="AR1736" s="37" t="s">
        <v>68</v>
      </c>
      <c r="AS1736" s="37"/>
      <c r="AT1736" s="37"/>
      <c r="AU1736" s="37" t="s">
        <v>296</v>
      </c>
      <c r="AV1736" s="37" t="s">
        <v>297</v>
      </c>
      <c r="AW1736" s="37">
        <v>191.03450000000001</v>
      </c>
      <c r="AX1736" s="37" t="s">
        <v>3377</v>
      </c>
      <c r="AY1736" s="37" t="s">
        <v>3378</v>
      </c>
      <c r="AZ1736" s="3">
        <v>2552</v>
      </c>
      <c r="BA1736" s="37" t="s">
        <v>60</v>
      </c>
      <c r="BB1736" s="37">
        <v>2552</v>
      </c>
      <c r="BC1736" s="37" t="s">
        <v>60</v>
      </c>
      <c r="BD1736" s="37" t="s">
        <v>60</v>
      </c>
      <c r="BE1736" s="37" t="s">
        <v>60</v>
      </c>
      <c r="BF1736" s="37" t="str">
        <f>IFERROR(VLOOKUP(Data_Power_app[[#This Row],[PRO ODER]],'Result'!H:J,3,0),"")</f>
        <v/>
      </c>
      <c r="BG1736" s="11" t="str">
        <f>IFERROR(VLOOKUP(Data_Power_app[[#This Row],[PRO ODER]]&amp;"LAM",'Real Time'!A:E,4,0),"")</f>
        <v>ML-05</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
      </c>
      <c r="BK1736" s="37" t="str">
        <f>IFERROR(VLOOKUP(Data_Power_app[[#This Row],[PRO ODER]]&amp;"LEAN_IN",'Real Time'!A:D,4,0),"")</f>
        <v/>
      </c>
      <c r="BL1736" s="37" t="str" cm="1">
        <f t="array" ref="BL1736">IFERROR(_xlfn.IFS(Data_Power_app[[#This Row],[LEANLINE PLAN]]="","",Data_Power_app[[#This Row],[LEANLINE (REALTIME)]]="","",SEARCH(RIGHT(Data_Power_app[[#This Row],[LEANLINE (REALTIME)]],1),Data_Power_app[[#This Row],[LEANLINE PLAN]],1)&gt;0,"True"),"False")</f>
        <v/>
      </c>
    </row>
    <row r="1737" spans="1:64" x14ac:dyDescent="0.25">
      <c r="A1737" s="34">
        <v>2062</v>
      </c>
      <c r="B1737" s="37" t="s">
        <v>6269</v>
      </c>
      <c r="C1737" s="37" t="s">
        <v>6270</v>
      </c>
      <c r="D1737" s="37" t="s">
        <v>84</v>
      </c>
      <c r="E1737" s="37" t="s">
        <v>156</v>
      </c>
      <c r="F1737" s="37" t="s">
        <v>59</v>
      </c>
      <c r="G1737" s="37">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7" t="s">
        <v>269</v>
      </c>
      <c r="AH1737" s="37" t="s">
        <v>157</v>
      </c>
      <c r="AI1737" s="37" t="s">
        <v>6271</v>
      </c>
      <c r="AJ1737" s="37" t="s">
        <v>158</v>
      </c>
      <c r="AK1737" s="37" t="s">
        <v>98</v>
      </c>
      <c r="AL1737" s="37" t="s">
        <v>143</v>
      </c>
      <c r="AM1737" s="37" t="s">
        <v>144</v>
      </c>
      <c r="AN1737" s="37">
        <v>8.5382499999999997</v>
      </c>
      <c r="AO1737" s="37" t="s">
        <v>68</v>
      </c>
      <c r="AP1737" s="37"/>
      <c r="AQ1737" s="37"/>
      <c r="AR1737" s="37" t="s">
        <v>68</v>
      </c>
      <c r="AS1737" s="37"/>
      <c r="AT1737" s="37"/>
      <c r="AU1737" s="37" t="s">
        <v>215</v>
      </c>
      <c r="AV1737" s="37" t="s">
        <v>216</v>
      </c>
      <c r="AW1737" s="37">
        <v>18.674209999999999</v>
      </c>
      <c r="AX1737" s="37" t="s">
        <v>6272</v>
      </c>
      <c r="AY1737" s="37" t="s">
        <v>6273</v>
      </c>
      <c r="AZ1737" s="3">
        <v>202</v>
      </c>
      <c r="BA1737" s="37" t="s">
        <v>60</v>
      </c>
      <c r="BB1737" s="37">
        <v>223</v>
      </c>
      <c r="BC1737" s="37" t="s">
        <v>60</v>
      </c>
      <c r="BD1737" s="37" t="s">
        <v>60</v>
      </c>
      <c r="BE1737" s="37" t="s">
        <v>60</v>
      </c>
      <c r="BF1737" s="37" t="str">
        <f>IFERROR(VLOOKUP(Data_Power_app[[#This Row],[PRO ODER]],'Result'!H:J,3,0),"")</f>
        <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2063</v>
      </c>
      <c r="B1738" s="37" t="s">
        <v>6274</v>
      </c>
      <c r="C1738" s="37" t="s">
        <v>6275</v>
      </c>
      <c r="D1738" s="37" t="s">
        <v>84</v>
      </c>
      <c r="E1738" s="37" t="s">
        <v>156</v>
      </c>
      <c r="F1738" s="37" t="s">
        <v>59</v>
      </c>
      <c r="G1738" s="37">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7" t="s">
        <v>62</v>
      </c>
      <c r="AH1738" s="37" t="s">
        <v>157</v>
      </c>
      <c r="AI1738" s="37" t="s">
        <v>1639</v>
      </c>
      <c r="AJ1738" s="37" t="s">
        <v>158</v>
      </c>
      <c r="AK1738" s="37" t="s">
        <v>65</v>
      </c>
      <c r="AL1738" s="37" t="s">
        <v>143</v>
      </c>
      <c r="AM1738" s="37" t="s">
        <v>144</v>
      </c>
      <c r="AN1738" s="37">
        <v>111.01603</v>
      </c>
      <c r="AO1738" s="37" t="s">
        <v>68</v>
      </c>
      <c r="AP1738" s="37"/>
      <c r="AQ1738" s="37"/>
      <c r="AR1738" s="37" t="s">
        <v>68</v>
      </c>
      <c r="AS1738" s="37"/>
      <c r="AT1738" s="37"/>
      <c r="AU1738" s="37" t="s">
        <v>570</v>
      </c>
      <c r="AV1738" s="37" t="s">
        <v>571</v>
      </c>
      <c r="AW1738" s="37">
        <v>242.81084000000001</v>
      </c>
      <c r="AX1738" s="37" t="s">
        <v>1992</v>
      </c>
      <c r="AY1738" s="37" t="s">
        <v>1993</v>
      </c>
      <c r="AZ1738" s="3">
        <v>2688</v>
      </c>
      <c r="BA1738" s="37" t="s">
        <v>60</v>
      </c>
      <c r="BB1738" s="37">
        <v>3433</v>
      </c>
      <c r="BC1738" s="37" t="s">
        <v>60</v>
      </c>
      <c r="BD1738" s="37" t="s">
        <v>60</v>
      </c>
      <c r="BE1738" s="37" t="s">
        <v>60</v>
      </c>
      <c r="BF1738" s="37" t="str">
        <f>IFERROR(VLOOKUP(Data_Power_app[[#This Row],[PRO ODER]],'Result'!H:J,3,0),"")</f>
        <v>LAMINATION 5</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7" t="str">
        <f>IFERROR(VLOOKUP(Data_Power_app[[#This Row],[PRO ODER]],'Xuất-Delay-SLT'!B:C,2,0),"")</f>
        <v/>
      </c>
      <c r="BJ1738" s="37" t="str">
        <f>IFERROR(VLOOKUP(Data_Power_app[[#This Row],[PRO ODER]],'Plan Lean DC'!A:C,3,0),"")</f>
        <v/>
      </c>
      <c r="BK1738" s="37" t="str">
        <f>IFERROR(VLOOKUP(Data_Power_app[[#This Row],[PRO ODER]]&amp;"LEAN_IN",'Real Time'!A:D,4,0),"")</f>
        <v>LEANLINE1_2</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2064</v>
      </c>
      <c r="B1739" s="37" t="s">
        <v>8462</v>
      </c>
      <c r="C1739" s="37" t="s">
        <v>8463</v>
      </c>
      <c r="D1739" s="37" t="s">
        <v>57</v>
      </c>
      <c r="E1739" s="37" t="s">
        <v>120</v>
      </c>
      <c r="F1739" s="37" t="s">
        <v>59</v>
      </c>
      <c r="G1739" s="37">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7" t="s">
        <v>62</v>
      </c>
      <c r="AH1739" s="37" t="s">
        <v>121</v>
      </c>
      <c r="AI1739" s="37" t="s">
        <v>8464</v>
      </c>
      <c r="AJ1739" s="37" t="s">
        <v>64</v>
      </c>
      <c r="AK1739" s="37" t="s">
        <v>65</v>
      </c>
      <c r="AL1739" s="37" t="s">
        <v>66</v>
      </c>
      <c r="AM1739" s="37" t="s">
        <v>67</v>
      </c>
      <c r="AN1739" s="37">
        <v>242.67381</v>
      </c>
      <c r="AO1739" s="37" t="s">
        <v>68</v>
      </c>
      <c r="AP1739" s="37"/>
      <c r="AQ1739" s="37"/>
      <c r="AR1739" s="37" t="s">
        <v>68</v>
      </c>
      <c r="AS1739" s="37"/>
      <c r="AT1739" s="37"/>
      <c r="AU1739" s="37" t="s">
        <v>5070</v>
      </c>
      <c r="AV1739" s="37" t="s">
        <v>5071</v>
      </c>
      <c r="AW1739" s="37">
        <v>530.76418999999999</v>
      </c>
      <c r="AX1739" s="37" t="s">
        <v>69</v>
      </c>
      <c r="AY1739" s="37" t="s">
        <v>70</v>
      </c>
      <c r="AZ1739" s="3">
        <v>7835</v>
      </c>
      <c r="BA1739" s="37" t="s">
        <v>60</v>
      </c>
      <c r="BB1739" s="37">
        <v>7835</v>
      </c>
      <c r="BC1739" s="37" t="s">
        <v>60</v>
      </c>
      <c r="BD1739" s="37" t="s">
        <v>60</v>
      </c>
      <c r="BE1739" s="37" t="s">
        <v>60</v>
      </c>
      <c r="BF1739" s="37" t="str">
        <f>IFERROR(VLOOKUP(Data_Power_app[[#This Row],[PRO ODER]],'Result'!H:J,3,0),"")</f>
        <v/>
      </c>
      <c r="BG1739" s="11" t="str">
        <f>IFERROR(VLOOKUP(Data_Power_app[[#This Row],[PRO ODER]]&amp;"LAM",'Real Time'!A:E,4,0),"")</f>
        <v>ML-06</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LEANLINE1_2</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2065</v>
      </c>
      <c r="B1740" s="37" t="s">
        <v>8465</v>
      </c>
      <c r="C1740" s="37" t="s">
        <v>8466</v>
      </c>
      <c r="D1740" s="37" t="s">
        <v>57</v>
      </c>
      <c r="E1740" s="37" t="s">
        <v>120</v>
      </c>
      <c r="F1740" s="37" t="s">
        <v>59</v>
      </c>
      <c r="G1740" s="37">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7" t="s">
        <v>207</v>
      </c>
      <c r="AH1740" s="37" t="s">
        <v>121</v>
      </c>
      <c r="AI1740" s="37" t="s">
        <v>8464</v>
      </c>
      <c r="AJ1740" s="37" t="s">
        <v>64</v>
      </c>
      <c r="AK1740" s="37" t="s">
        <v>65</v>
      </c>
      <c r="AL1740" s="37" t="s">
        <v>66</v>
      </c>
      <c r="AM1740" s="37" t="s">
        <v>67</v>
      </c>
      <c r="AN1740" s="37">
        <v>41.931800000000003</v>
      </c>
      <c r="AO1740" s="37" t="s">
        <v>68</v>
      </c>
      <c r="AP1740" s="37"/>
      <c r="AQ1740" s="37"/>
      <c r="AR1740" s="37" t="s">
        <v>68</v>
      </c>
      <c r="AS1740" s="37"/>
      <c r="AT1740" s="37"/>
      <c r="AU1740" s="37" t="s">
        <v>5070</v>
      </c>
      <c r="AV1740" s="37" t="s">
        <v>5071</v>
      </c>
      <c r="AW1740" s="37">
        <v>91.710899999999995</v>
      </c>
      <c r="AX1740" s="37" t="s">
        <v>69</v>
      </c>
      <c r="AY1740" s="37" t="s">
        <v>70</v>
      </c>
      <c r="AZ1740" s="3">
        <v>1375</v>
      </c>
      <c r="BA1740" s="37" t="s">
        <v>60</v>
      </c>
      <c r="BB1740" s="37">
        <v>1375</v>
      </c>
      <c r="BC1740" s="37" t="s">
        <v>60</v>
      </c>
      <c r="BD1740" s="37" t="s">
        <v>60</v>
      </c>
      <c r="BE1740" s="37" t="s">
        <v>60</v>
      </c>
      <c r="BF1740" s="37" t="str">
        <f>IFERROR(VLOOKUP(Data_Power_app[[#This Row],[PRO ODER]],'Result'!H:J,3,0),"")</f>
        <v/>
      </c>
      <c r="BG1740" s="11" t="str">
        <f>IFERROR(VLOOKUP(Data_Power_app[[#This Row],[PRO ODER]]&amp;"LAM",'Real Time'!A:E,4,0),"")</f>
        <v>ML-06</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2066</v>
      </c>
      <c r="B1741" s="37" t="s">
        <v>11520</v>
      </c>
      <c r="C1741" s="37" t="s">
        <v>9419</v>
      </c>
      <c r="D1741" s="37" t="s">
        <v>57</v>
      </c>
      <c r="E1741" s="37" t="s">
        <v>120</v>
      </c>
      <c r="F1741" s="37" t="s">
        <v>59</v>
      </c>
      <c r="G1741" s="37">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7" t="s">
        <v>207</v>
      </c>
      <c r="AH1741" s="37" t="s">
        <v>121</v>
      </c>
      <c r="AI1741" s="37" t="s">
        <v>8464</v>
      </c>
      <c r="AJ1741" s="37" t="s">
        <v>64</v>
      </c>
      <c r="AK1741" s="37" t="s">
        <v>65</v>
      </c>
      <c r="AL1741" s="37" t="s">
        <v>66</v>
      </c>
      <c r="AM1741" s="37" t="s">
        <v>67</v>
      </c>
      <c r="AN1741" s="37">
        <v>31.509640000000001</v>
      </c>
      <c r="AO1741" s="37" t="s">
        <v>68</v>
      </c>
      <c r="AP1741" s="37"/>
      <c r="AQ1741" s="37"/>
      <c r="AR1741" s="37" t="s">
        <v>68</v>
      </c>
      <c r="AS1741" s="37"/>
      <c r="AT1741" s="37"/>
      <c r="AU1741" s="37" t="s">
        <v>5070</v>
      </c>
      <c r="AV1741" s="37" t="s">
        <v>5071</v>
      </c>
      <c r="AW1741" s="37">
        <v>68.915419999999997</v>
      </c>
      <c r="AX1741" s="37" t="s">
        <v>69</v>
      </c>
      <c r="AY1741" s="37" t="s">
        <v>70</v>
      </c>
      <c r="AZ1741" s="3">
        <v>1035</v>
      </c>
      <c r="BA1741" s="37" t="s">
        <v>60</v>
      </c>
      <c r="BB1741" s="37">
        <v>1035</v>
      </c>
      <c r="BC1741" s="37" t="s">
        <v>60</v>
      </c>
      <c r="BD1741" s="37" t="s">
        <v>60</v>
      </c>
      <c r="BE1741" s="37" t="s">
        <v>60</v>
      </c>
      <c r="BF1741" s="37" t="str">
        <f>IFERROR(VLOOKUP(Data_Power_app[[#This Row],[PRO ODER]],'Result'!H:J,3,0),"")</f>
        <v>LAMINATION 6</v>
      </c>
      <c r="BG1741" s="11" t="str">
        <f>IFERROR(VLOOKUP(Data_Power_app[[#This Row],[PRO ODER]]&amp;"LAM",'Real Time'!A:E,4,0),"")</f>
        <v>ML-06</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2067</v>
      </c>
      <c r="B1742" s="37" t="s">
        <v>8467</v>
      </c>
      <c r="C1742" s="37" t="s">
        <v>8468</v>
      </c>
      <c r="D1742" s="37" t="s">
        <v>57</v>
      </c>
      <c r="E1742" s="37" t="s">
        <v>120</v>
      </c>
      <c r="F1742" s="37" t="s">
        <v>59</v>
      </c>
      <c r="G1742" s="37">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7" t="s">
        <v>207</v>
      </c>
      <c r="AH1742" s="37" t="s">
        <v>121</v>
      </c>
      <c r="AI1742" s="37" t="s">
        <v>8464</v>
      </c>
      <c r="AJ1742" s="37" t="s">
        <v>64</v>
      </c>
      <c r="AK1742" s="37" t="s">
        <v>65</v>
      </c>
      <c r="AL1742" s="37" t="s">
        <v>66</v>
      </c>
      <c r="AM1742" s="37" t="s">
        <v>67</v>
      </c>
      <c r="AN1742" s="37">
        <v>9.7763899999999992</v>
      </c>
      <c r="AO1742" s="37" t="s">
        <v>68</v>
      </c>
      <c r="AP1742" s="37"/>
      <c r="AQ1742" s="37"/>
      <c r="AR1742" s="37" t="s">
        <v>68</v>
      </c>
      <c r="AS1742" s="37"/>
      <c r="AT1742" s="37"/>
      <c r="AU1742" s="37" t="s">
        <v>5070</v>
      </c>
      <c r="AV1742" s="37" t="s">
        <v>5071</v>
      </c>
      <c r="AW1742" s="37">
        <v>21.382380000000001</v>
      </c>
      <c r="AX1742" s="37" t="s">
        <v>69</v>
      </c>
      <c r="AY1742" s="37" t="s">
        <v>70</v>
      </c>
      <c r="AZ1742" s="3">
        <v>333</v>
      </c>
      <c r="BA1742" s="37" t="s">
        <v>60</v>
      </c>
      <c r="BB1742" s="37">
        <v>333</v>
      </c>
      <c r="BC1742" s="37" t="s">
        <v>60</v>
      </c>
      <c r="BD1742" s="37" t="s">
        <v>60</v>
      </c>
      <c r="BE1742" s="37" t="s">
        <v>60</v>
      </c>
      <c r="BF1742" s="37" t="str">
        <f>IFERROR(VLOOKUP(Data_Power_app[[#This Row],[PRO ODER]],'Result'!H:J,3,0),"")</f>
        <v/>
      </c>
      <c r="BG1742" s="11" t="str">
        <f>IFERROR(VLOOKUP(Data_Power_app[[#This Row],[PRO ODER]]&amp;"LAM",'Real Time'!A:E,4,0),"")</f>
        <v>ML-06</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2068</v>
      </c>
      <c r="B1743" s="37" t="s">
        <v>11521</v>
      </c>
      <c r="C1743" s="37" t="s">
        <v>10061</v>
      </c>
      <c r="D1743" s="37" t="s">
        <v>57</v>
      </c>
      <c r="E1743" s="37" t="s">
        <v>120</v>
      </c>
      <c r="F1743" s="37" t="s">
        <v>59</v>
      </c>
      <c r="G1743" s="37">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7" t="s">
        <v>207</v>
      </c>
      <c r="AH1743" s="37" t="s">
        <v>121</v>
      </c>
      <c r="AI1743" s="37" t="s">
        <v>8464</v>
      </c>
      <c r="AJ1743" s="37" t="s">
        <v>64</v>
      </c>
      <c r="AK1743" s="37" t="s">
        <v>65</v>
      </c>
      <c r="AL1743" s="37" t="s">
        <v>66</v>
      </c>
      <c r="AM1743" s="37" t="s">
        <v>67</v>
      </c>
      <c r="AN1743" s="37">
        <v>55.325009999999999</v>
      </c>
      <c r="AO1743" s="37" t="s">
        <v>68</v>
      </c>
      <c r="AP1743" s="37"/>
      <c r="AQ1743" s="37"/>
      <c r="AR1743" s="37" t="s">
        <v>68</v>
      </c>
      <c r="AS1743" s="37"/>
      <c r="AT1743" s="37"/>
      <c r="AU1743" s="37" t="s">
        <v>5070</v>
      </c>
      <c r="AV1743" s="37" t="s">
        <v>5071</v>
      </c>
      <c r="AW1743" s="37">
        <v>121.00256</v>
      </c>
      <c r="AX1743" s="37" t="s">
        <v>69</v>
      </c>
      <c r="AY1743" s="37" t="s">
        <v>70</v>
      </c>
      <c r="AZ1743" s="3">
        <v>1795</v>
      </c>
      <c r="BA1743" s="37" t="s">
        <v>60</v>
      </c>
      <c r="BB1743" s="37">
        <v>1795</v>
      </c>
      <c r="BC1743" s="37" t="s">
        <v>60</v>
      </c>
      <c r="BD1743" s="37" t="s">
        <v>60</v>
      </c>
      <c r="BE1743" s="37" t="s">
        <v>60</v>
      </c>
      <c r="BF1743" s="37" t="str">
        <f>IFERROR(VLOOKUP(Data_Power_app[[#This Row],[PRO ODER]],'Result'!H:J,3,0),"")</f>
        <v/>
      </c>
      <c r="BG1743" s="11" t="str">
        <f>IFERROR(VLOOKUP(Data_Power_app[[#This Row],[PRO ODER]]&amp;"LAM",'Real Time'!A:E,4,0),"")</f>
        <v>ML-06</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2069</v>
      </c>
      <c r="B1744" s="37" t="s">
        <v>11522</v>
      </c>
      <c r="C1744" s="37" t="s">
        <v>10068</v>
      </c>
      <c r="D1744" s="37" t="s">
        <v>57</v>
      </c>
      <c r="E1744" s="37" t="s">
        <v>120</v>
      </c>
      <c r="F1744" s="37" t="s">
        <v>59</v>
      </c>
      <c r="G1744" s="37">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7" t="s">
        <v>207</v>
      </c>
      <c r="AH1744" s="37" t="s">
        <v>121</v>
      </c>
      <c r="AI1744" s="37" t="s">
        <v>8464</v>
      </c>
      <c r="AJ1744" s="37" t="s">
        <v>64</v>
      </c>
      <c r="AK1744" s="37" t="s">
        <v>65</v>
      </c>
      <c r="AL1744" s="37" t="s">
        <v>66</v>
      </c>
      <c r="AM1744" s="37" t="s">
        <v>67</v>
      </c>
      <c r="AN1744" s="37">
        <v>503.76771000000002</v>
      </c>
      <c r="AO1744" s="37" t="s">
        <v>68</v>
      </c>
      <c r="AP1744" s="37"/>
      <c r="AQ1744" s="37"/>
      <c r="AR1744" s="37" t="s">
        <v>68</v>
      </c>
      <c r="AS1744" s="37"/>
      <c r="AT1744" s="37"/>
      <c r="AU1744" s="37" t="s">
        <v>5070</v>
      </c>
      <c r="AV1744" s="37" t="s">
        <v>5071</v>
      </c>
      <c r="AW1744" s="37">
        <v>1101.8144500000001</v>
      </c>
      <c r="AX1744" s="37" t="s">
        <v>69</v>
      </c>
      <c r="AY1744" s="37" t="s">
        <v>70</v>
      </c>
      <c r="AZ1744" s="3">
        <v>16345</v>
      </c>
      <c r="BA1744" s="37" t="s">
        <v>60</v>
      </c>
      <c r="BB1744" s="37">
        <v>16345</v>
      </c>
      <c r="BC1744" s="37" t="s">
        <v>60</v>
      </c>
      <c r="BD1744" s="37" t="s">
        <v>60</v>
      </c>
      <c r="BE1744" s="37" t="s">
        <v>60</v>
      </c>
      <c r="BF1744" s="37" t="str">
        <f>IFERROR(VLOOKUP(Data_Power_app[[#This Row],[PRO ODER]],'Result'!H:J,3,0),"")</f>
        <v/>
      </c>
      <c r="BG1744" s="11" t="str">
        <f>IFERROR(VLOOKUP(Data_Power_app[[#This Row],[PRO ODER]]&amp;"LAM",'Real Time'!A:E,4,0),"")</f>
        <v>ML-06</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2070</v>
      </c>
      <c r="B1745" s="37" t="s">
        <v>11523</v>
      </c>
      <c r="C1745" s="37" t="s">
        <v>9443</v>
      </c>
      <c r="D1745" s="37" t="s">
        <v>57</v>
      </c>
      <c r="E1745" s="37" t="s">
        <v>120</v>
      </c>
      <c r="F1745" s="37" t="s">
        <v>59</v>
      </c>
      <c r="G1745" s="37">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7" t="s">
        <v>207</v>
      </c>
      <c r="AH1745" s="37" t="s">
        <v>121</v>
      </c>
      <c r="AI1745" s="37" t="s">
        <v>8464</v>
      </c>
      <c r="AJ1745" s="37" t="s">
        <v>64</v>
      </c>
      <c r="AK1745" s="37" t="s">
        <v>65</v>
      </c>
      <c r="AL1745" s="37" t="s">
        <v>66</v>
      </c>
      <c r="AM1745" s="37" t="s">
        <v>67</v>
      </c>
      <c r="AN1745" s="37">
        <v>193.62128999999999</v>
      </c>
      <c r="AO1745" s="37" t="s">
        <v>68</v>
      </c>
      <c r="AP1745" s="37"/>
      <c r="AQ1745" s="37"/>
      <c r="AR1745" s="37" t="s">
        <v>68</v>
      </c>
      <c r="AS1745" s="37"/>
      <c r="AT1745" s="37"/>
      <c r="AU1745" s="37" t="s">
        <v>5070</v>
      </c>
      <c r="AV1745" s="37" t="s">
        <v>5071</v>
      </c>
      <c r="AW1745" s="37">
        <v>423.47793999999999</v>
      </c>
      <c r="AX1745" s="37" t="s">
        <v>69</v>
      </c>
      <c r="AY1745" s="37" t="s">
        <v>70</v>
      </c>
      <c r="AZ1745" s="3">
        <v>6345</v>
      </c>
      <c r="BA1745" s="37" t="s">
        <v>60</v>
      </c>
      <c r="BB1745" s="37">
        <v>6345</v>
      </c>
      <c r="BC1745" s="37" t="s">
        <v>60</v>
      </c>
      <c r="BD1745" s="37" t="s">
        <v>60</v>
      </c>
      <c r="BE1745" s="37" t="s">
        <v>60</v>
      </c>
      <c r="BF1745" s="37" t="str">
        <f>IFERROR(VLOOKUP(Data_Power_app[[#This Row],[PRO ODER]],'Result'!H:J,3,0),"")</f>
        <v>LAMINATION 6</v>
      </c>
      <c r="BG1745" s="11" t="str">
        <f>IFERROR(VLOOKUP(Data_Power_app[[#This Row],[PRO ODER]]&amp;"LAM",'Real Time'!A:E,4,0),"")</f>
        <v>ML-06</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2071</v>
      </c>
      <c r="B1746" s="37" t="s">
        <v>11524</v>
      </c>
      <c r="C1746" s="37" t="s">
        <v>10082</v>
      </c>
      <c r="D1746" s="37" t="s">
        <v>57</v>
      </c>
      <c r="E1746" s="37" t="s">
        <v>120</v>
      </c>
      <c r="F1746" s="37" t="s">
        <v>59</v>
      </c>
      <c r="G1746" s="37">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7" t="s">
        <v>207</v>
      </c>
      <c r="AH1746" s="37" t="s">
        <v>121</v>
      </c>
      <c r="AI1746" s="37" t="s">
        <v>8464</v>
      </c>
      <c r="AJ1746" s="37" t="s">
        <v>64</v>
      </c>
      <c r="AK1746" s="37" t="s">
        <v>65</v>
      </c>
      <c r="AL1746" s="37" t="s">
        <v>66</v>
      </c>
      <c r="AM1746" s="37" t="s">
        <v>67</v>
      </c>
      <c r="AN1746" s="37">
        <v>0.28876000000000002</v>
      </c>
      <c r="AO1746" s="37" t="s">
        <v>68</v>
      </c>
      <c r="AP1746" s="37"/>
      <c r="AQ1746" s="37"/>
      <c r="AR1746" s="37" t="s">
        <v>68</v>
      </c>
      <c r="AS1746" s="37"/>
      <c r="AT1746" s="37"/>
      <c r="AU1746" s="37" t="s">
        <v>5070</v>
      </c>
      <c r="AV1746" s="37" t="s">
        <v>5071</v>
      </c>
      <c r="AW1746" s="37">
        <v>0.63149</v>
      </c>
      <c r="AX1746" s="37" t="s">
        <v>69</v>
      </c>
      <c r="AY1746" s="37" t="s">
        <v>70</v>
      </c>
      <c r="AZ1746" s="3">
        <v>10</v>
      </c>
      <c r="BA1746" s="37" t="s">
        <v>60</v>
      </c>
      <c r="BB1746" s="37">
        <v>10</v>
      </c>
      <c r="BC1746" s="37" t="s">
        <v>60</v>
      </c>
      <c r="BD1746" s="37" t="s">
        <v>60</v>
      </c>
      <c r="BE1746" s="37" t="s">
        <v>60</v>
      </c>
      <c r="BF1746" s="37" t="str">
        <f>IFERROR(VLOOKUP(Data_Power_app[[#This Row],[PRO ODER]],'Result'!H:J,3,0),"")</f>
        <v/>
      </c>
      <c r="BG1746" s="11"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2072</v>
      </c>
      <c r="B1747" s="37" t="s">
        <v>11525</v>
      </c>
      <c r="C1747" s="37" t="s">
        <v>10084</v>
      </c>
      <c r="D1747" s="37" t="s">
        <v>57</v>
      </c>
      <c r="E1747" s="37" t="s">
        <v>120</v>
      </c>
      <c r="F1747" s="37" t="s">
        <v>59</v>
      </c>
      <c r="G1747" s="37">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7" t="s">
        <v>207</v>
      </c>
      <c r="AH1747" s="37" t="s">
        <v>121</v>
      </c>
      <c r="AI1747" s="37" t="s">
        <v>8464</v>
      </c>
      <c r="AJ1747" s="37" t="s">
        <v>64</v>
      </c>
      <c r="AK1747" s="37" t="s">
        <v>65</v>
      </c>
      <c r="AL1747" s="37" t="s">
        <v>66</v>
      </c>
      <c r="AM1747" s="37" t="s">
        <v>67</v>
      </c>
      <c r="AN1747" s="37">
        <v>5.9253900000000002</v>
      </c>
      <c r="AO1747" s="37" t="s">
        <v>68</v>
      </c>
      <c r="AP1747" s="37"/>
      <c r="AQ1747" s="37"/>
      <c r="AR1747" s="37" t="s">
        <v>68</v>
      </c>
      <c r="AS1747" s="37"/>
      <c r="AT1747" s="37"/>
      <c r="AU1747" s="37" t="s">
        <v>5070</v>
      </c>
      <c r="AV1747" s="37" t="s">
        <v>5071</v>
      </c>
      <c r="AW1747" s="37">
        <v>12.96026</v>
      </c>
      <c r="AX1747" s="37" t="s">
        <v>69</v>
      </c>
      <c r="AY1747" s="37" t="s">
        <v>70</v>
      </c>
      <c r="AZ1747" s="3">
        <v>202</v>
      </c>
      <c r="BA1747" s="37" t="s">
        <v>60</v>
      </c>
      <c r="BB1747" s="37">
        <v>202</v>
      </c>
      <c r="BC1747" s="37" t="s">
        <v>60</v>
      </c>
      <c r="BD1747" s="37" t="s">
        <v>60</v>
      </c>
      <c r="BE1747" s="37" t="s">
        <v>60</v>
      </c>
      <c r="BF1747" s="37" t="str">
        <f>IFERROR(VLOOKUP(Data_Power_app[[#This Row],[PRO ODER]],'Result'!H:J,3,0),"")</f>
        <v/>
      </c>
      <c r="BG1747" s="11"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2073</v>
      </c>
      <c r="B1748" s="37" t="s">
        <v>11526</v>
      </c>
      <c r="C1748" s="37" t="s">
        <v>10086</v>
      </c>
      <c r="D1748" s="37" t="s">
        <v>57</v>
      </c>
      <c r="E1748" s="37" t="s">
        <v>120</v>
      </c>
      <c r="F1748" s="37" t="s">
        <v>59</v>
      </c>
      <c r="G1748" s="37">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7" t="s">
        <v>207</v>
      </c>
      <c r="AH1748" s="37" t="s">
        <v>121</v>
      </c>
      <c r="AI1748" s="37" t="s">
        <v>8464</v>
      </c>
      <c r="AJ1748" s="37" t="s">
        <v>64</v>
      </c>
      <c r="AK1748" s="37" t="s">
        <v>65</v>
      </c>
      <c r="AL1748" s="37" t="s">
        <v>66</v>
      </c>
      <c r="AM1748" s="37" t="s">
        <v>67</v>
      </c>
      <c r="AN1748" s="37">
        <v>0.46359</v>
      </c>
      <c r="AO1748" s="37" t="s">
        <v>68</v>
      </c>
      <c r="AP1748" s="37"/>
      <c r="AQ1748" s="37"/>
      <c r="AR1748" s="37" t="s">
        <v>68</v>
      </c>
      <c r="AS1748" s="37"/>
      <c r="AT1748" s="37"/>
      <c r="AU1748" s="37" t="s">
        <v>5070</v>
      </c>
      <c r="AV1748" s="37" t="s">
        <v>5071</v>
      </c>
      <c r="AW1748" s="37">
        <v>1.01393</v>
      </c>
      <c r="AX1748" s="37" t="s">
        <v>69</v>
      </c>
      <c r="AY1748" s="37" t="s">
        <v>70</v>
      </c>
      <c r="AZ1748" s="3">
        <v>15</v>
      </c>
      <c r="BA1748" s="37" t="s">
        <v>60</v>
      </c>
      <c r="BB1748" s="37">
        <v>15</v>
      </c>
      <c r="BC1748" s="37" t="s">
        <v>60</v>
      </c>
      <c r="BD1748" s="37" t="s">
        <v>60</v>
      </c>
      <c r="BE1748" s="37" t="s">
        <v>60</v>
      </c>
      <c r="BF1748" s="37" t="str">
        <f>IFERROR(VLOOKUP(Data_Power_app[[#This Row],[PRO ODER]],'Result'!H:J,3,0),"")</f>
        <v/>
      </c>
      <c r="BG1748" s="11"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2074</v>
      </c>
      <c r="B1749" s="37" t="s">
        <v>11527</v>
      </c>
      <c r="C1749" s="37" t="s">
        <v>9444</v>
      </c>
      <c r="D1749" s="37" t="s">
        <v>57</v>
      </c>
      <c r="E1749" s="37" t="s">
        <v>120</v>
      </c>
      <c r="F1749" s="37" t="s">
        <v>59</v>
      </c>
      <c r="G1749" s="37">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7" t="s">
        <v>207</v>
      </c>
      <c r="AH1749" s="37" t="s">
        <v>121</v>
      </c>
      <c r="AI1749" s="37" t="s">
        <v>8464</v>
      </c>
      <c r="AJ1749" s="37" t="s">
        <v>64</v>
      </c>
      <c r="AK1749" s="37" t="s">
        <v>65</v>
      </c>
      <c r="AL1749" s="37" t="s">
        <v>66</v>
      </c>
      <c r="AM1749" s="37" t="s">
        <v>67</v>
      </c>
      <c r="AN1749" s="37">
        <v>42.653849999999998</v>
      </c>
      <c r="AO1749" s="37" t="s">
        <v>68</v>
      </c>
      <c r="AP1749" s="37"/>
      <c r="AQ1749" s="37"/>
      <c r="AR1749" s="37" t="s">
        <v>68</v>
      </c>
      <c r="AS1749" s="37"/>
      <c r="AT1749" s="37"/>
      <c r="AU1749" s="37" t="s">
        <v>5070</v>
      </c>
      <c r="AV1749" s="37" t="s">
        <v>5071</v>
      </c>
      <c r="AW1749" s="37">
        <v>93.289760000000001</v>
      </c>
      <c r="AX1749" s="37" t="s">
        <v>69</v>
      </c>
      <c r="AY1749" s="37" t="s">
        <v>70</v>
      </c>
      <c r="AZ1749" s="3">
        <v>1405</v>
      </c>
      <c r="BA1749" s="37" t="s">
        <v>60</v>
      </c>
      <c r="BB1749" s="37">
        <v>1405</v>
      </c>
      <c r="BC1749" s="37" t="s">
        <v>60</v>
      </c>
      <c r="BD1749" s="37" t="s">
        <v>60</v>
      </c>
      <c r="BE1749" s="37" t="s">
        <v>60</v>
      </c>
      <c r="BF1749" s="37" t="str">
        <f>IFERROR(VLOOKUP(Data_Power_app[[#This Row],[PRO ODER]],'Result'!H:J,3,0),"")</f>
        <v>LAMINATION 6</v>
      </c>
      <c r="BG1749" s="11"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2075</v>
      </c>
      <c r="B1750" s="37" t="s">
        <v>1274</v>
      </c>
      <c r="C1750" s="37" t="s">
        <v>1275</v>
      </c>
      <c r="D1750" s="37" t="s">
        <v>84</v>
      </c>
      <c r="E1750" s="37" t="s">
        <v>142</v>
      </c>
      <c r="F1750" s="37" t="s">
        <v>59</v>
      </c>
      <c r="G1750" s="37">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7" t="s">
        <v>761</v>
      </c>
      <c r="AH1750" s="37" t="s">
        <v>233</v>
      </c>
      <c r="AI1750" s="37" t="s">
        <v>881</v>
      </c>
      <c r="AJ1750" s="37" t="s">
        <v>167</v>
      </c>
      <c r="AK1750" s="37" t="s">
        <v>98</v>
      </c>
      <c r="AL1750" s="37" t="s">
        <v>540</v>
      </c>
      <c r="AM1750" s="37" t="s">
        <v>541</v>
      </c>
      <c r="AN1750" s="37">
        <v>2.0783800000000001</v>
      </c>
      <c r="AO1750" s="37" t="s">
        <v>68</v>
      </c>
      <c r="AP1750" s="37"/>
      <c r="AQ1750" s="37"/>
      <c r="AR1750" s="37" t="s">
        <v>68</v>
      </c>
      <c r="AS1750" s="37"/>
      <c r="AT1750" s="37"/>
      <c r="AU1750" s="37" t="s">
        <v>215</v>
      </c>
      <c r="AV1750" s="37" t="s">
        <v>216</v>
      </c>
      <c r="AW1750" s="37">
        <v>4.54528</v>
      </c>
      <c r="AX1750" s="37" t="s">
        <v>1994</v>
      </c>
      <c r="AY1750" s="37" t="s">
        <v>1995</v>
      </c>
      <c r="AZ1750" s="3">
        <v>21.5</v>
      </c>
      <c r="BA1750" s="37" t="s">
        <v>60</v>
      </c>
      <c r="BB1750" s="37">
        <v>58</v>
      </c>
      <c r="BC1750" s="37" t="s">
        <v>60</v>
      </c>
      <c r="BD1750" s="37" t="s">
        <v>60</v>
      </c>
      <c r="BE1750" s="37" t="s">
        <v>60</v>
      </c>
      <c r="BF1750" s="37" t="str">
        <f>IFERROR(VLOOKUP(Data_Power_app[[#This Row],[PRO ODER]],'Result'!H:J,3,0),"")</f>
        <v/>
      </c>
      <c r="BG1750" s="11" t="str">
        <f>IFERROR(VLOOKUP(Data_Power_app[[#This Row],[PRO ODER]]&amp;"LAM",'Real Time'!A:E,4,0),"")</f>
        <v>ML-06</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LEANLINE1_2</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2076</v>
      </c>
      <c r="B1751" s="37" t="s">
        <v>1282</v>
      </c>
      <c r="C1751" s="37" t="s">
        <v>1283</v>
      </c>
      <c r="D1751" s="37" t="s">
        <v>84</v>
      </c>
      <c r="E1751" s="37" t="s">
        <v>142</v>
      </c>
      <c r="F1751" s="37" t="s">
        <v>72</v>
      </c>
      <c r="G1751" s="37">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7" t="s">
        <v>761</v>
      </c>
      <c r="AH1751" s="37" t="s">
        <v>222</v>
      </c>
      <c r="AI1751" s="37" t="s">
        <v>766</v>
      </c>
      <c r="AJ1751" s="37" t="s">
        <v>74</v>
      </c>
      <c r="AK1751" s="37" t="s">
        <v>65</v>
      </c>
      <c r="AL1751" s="37" t="s">
        <v>223</v>
      </c>
      <c r="AM1751" s="37" t="s">
        <v>224</v>
      </c>
      <c r="AN1751" s="37">
        <v>1.1848700000000001</v>
      </c>
      <c r="AO1751" s="37" t="s">
        <v>68</v>
      </c>
      <c r="AP1751" s="37"/>
      <c r="AQ1751" s="37"/>
      <c r="AR1751" s="37" t="s">
        <v>68</v>
      </c>
      <c r="AS1751" s="37"/>
      <c r="AT1751" s="37"/>
      <c r="AU1751" s="37" t="s">
        <v>317</v>
      </c>
      <c r="AV1751" s="37" t="s">
        <v>318</v>
      </c>
      <c r="AW1751" s="37">
        <v>2.59111</v>
      </c>
      <c r="AX1751" s="37" t="s">
        <v>767</v>
      </c>
      <c r="AY1751" s="37" t="s">
        <v>768</v>
      </c>
      <c r="AZ1751" s="3">
        <v>54</v>
      </c>
      <c r="BA1751" s="37" t="s">
        <v>178</v>
      </c>
      <c r="BB1751" s="37">
        <v>54</v>
      </c>
      <c r="BC1751" s="37" t="s">
        <v>60</v>
      </c>
      <c r="BD1751" s="37" t="s">
        <v>60</v>
      </c>
      <c r="BE1751" s="37" t="s">
        <v>432</v>
      </c>
      <c r="BF1751" s="37" t="str">
        <f>IFERROR(VLOOKUP(Data_Power_app[[#This Row],[PRO ODER]],'Result'!H:J,3,0),"")</f>
        <v/>
      </c>
      <c r="BG1751" s="11" t="str">
        <f>IFERROR(VLOOKUP(Data_Power_app[[#This Row],[PRO ODER]]&amp;"LAM",'Real Time'!A:E,4,0),"")</f>
        <v>ML-04</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Line 6, 9</v>
      </c>
      <c r="BK1751" s="37" t="str">
        <f>IFERROR(VLOOKUP(Data_Power_app[[#This Row],[PRO ODER]]&amp;"LEAN_IN",'Real Time'!A:D,4,0),"")</f>
        <v>LEAN-06</v>
      </c>
      <c r="BL1751" s="37" t="str" cm="1">
        <f t="array" ref="BL1751">IFERROR(_xlfn.IFS(Data_Power_app[[#This Row],[LEANLINE PLAN]]="","",Data_Power_app[[#This Row],[LEANLINE (REALTIME)]]="","",SEARCH(RIGHT(Data_Power_app[[#This Row],[LEANLINE (REALTIME)]],1),Data_Power_app[[#This Row],[LEANLINE PLAN]],1)&gt;0,"True"),"False")</f>
        <v>True</v>
      </c>
    </row>
    <row r="1752" spans="1:64" x14ac:dyDescent="0.25">
      <c r="A1752" s="34">
        <v>2077</v>
      </c>
      <c r="B1752" s="37" t="s">
        <v>11528</v>
      </c>
      <c r="C1752" s="37" t="s">
        <v>9286</v>
      </c>
      <c r="D1752" s="37" t="s">
        <v>857</v>
      </c>
      <c r="E1752" s="37" t="s">
        <v>858</v>
      </c>
      <c r="F1752" s="37" t="s">
        <v>59</v>
      </c>
      <c r="G1752" s="37">
        <v>4</v>
      </c>
      <c r="H1752" s="4">
        <v>45829</v>
      </c>
      <c r="I1752" s="4">
        <v>45828</v>
      </c>
      <c r="J1752" s="4">
        <v>45828</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7" t="s">
        <v>115</v>
      </c>
      <c r="AH1752" s="37" t="s">
        <v>11529</v>
      </c>
      <c r="AI1752" s="37" t="s">
        <v>11530</v>
      </c>
      <c r="AJ1752" s="37" t="s">
        <v>11531</v>
      </c>
      <c r="AK1752" s="37" t="s">
        <v>65</v>
      </c>
      <c r="AL1752" s="37" t="s">
        <v>859</v>
      </c>
      <c r="AM1752" s="37" t="s">
        <v>117</v>
      </c>
      <c r="AN1752" s="37">
        <v>0.18543999999999999</v>
      </c>
      <c r="AO1752" s="37" t="s">
        <v>68</v>
      </c>
      <c r="AP1752" s="37"/>
      <c r="AQ1752" s="37"/>
      <c r="AR1752" s="37" t="s">
        <v>68</v>
      </c>
      <c r="AS1752" s="37"/>
      <c r="AT1752" s="37"/>
      <c r="AU1752" s="37" t="s">
        <v>860</v>
      </c>
      <c r="AV1752" s="37" t="s">
        <v>861</v>
      </c>
      <c r="AW1752" s="37">
        <v>0.22966</v>
      </c>
      <c r="AX1752" s="37" t="s">
        <v>862</v>
      </c>
      <c r="AY1752" s="37" t="s">
        <v>863</v>
      </c>
      <c r="AZ1752" s="3">
        <v>4</v>
      </c>
      <c r="BA1752" s="37" t="s">
        <v>60</v>
      </c>
      <c r="BB1752" s="37">
        <v>0</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2079</v>
      </c>
      <c r="B1753" s="37" t="s">
        <v>16293</v>
      </c>
      <c r="C1753" s="37" t="s">
        <v>16294</v>
      </c>
      <c r="D1753" s="37" t="s">
        <v>84</v>
      </c>
      <c r="E1753" s="37" t="s">
        <v>465</v>
      </c>
      <c r="F1753" s="37" t="s">
        <v>72</v>
      </c>
      <c r="G1753" s="37">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7" t="s">
        <v>115</v>
      </c>
      <c r="AH1753" s="37" t="s">
        <v>277</v>
      </c>
      <c r="AI1753" s="37" t="s">
        <v>1052</v>
      </c>
      <c r="AJ1753" s="37" t="s">
        <v>74</v>
      </c>
      <c r="AK1753" s="37" t="s">
        <v>98</v>
      </c>
      <c r="AL1753" s="37" t="s">
        <v>278</v>
      </c>
      <c r="AM1753" s="37" t="s">
        <v>279</v>
      </c>
      <c r="AN1753" s="37">
        <v>25.0122</v>
      </c>
      <c r="AO1753" s="37" t="s">
        <v>68</v>
      </c>
      <c r="AP1753" s="37"/>
      <c r="AQ1753" s="37"/>
      <c r="AR1753" s="37" t="s">
        <v>68</v>
      </c>
      <c r="AS1753" s="37"/>
      <c r="AT1753" s="37"/>
      <c r="AU1753" s="37" t="s">
        <v>442</v>
      </c>
      <c r="AV1753" s="37" t="s">
        <v>443</v>
      </c>
      <c r="AW1753" s="37">
        <v>54.697690000000001</v>
      </c>
      <c r="AX1753" s="37" t="s">
        <v>1053</v>
      </c>
      <c r="AY1753" s="37" t="s">
        <v>1054</v>
      </c>
      <c r="AZ1753" s="3">
        <v>899</v>
      </c>
      <c r="BA1753" s="37" t="s">
        <v>60</v>
      </c>
      <c r="BB1753" s="37">
        <v>899</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2081</v>
      </c>
      <c r="B1754" s="37" t="s">
        <v>3367</v>
      </c>
      <c r="C1754" s="37" t="s">
        <v>3368</v>
      </c>
      <c r="D1754" s="37" t="s">
        <v>237</v>
      </c>
      <c r="E1754" s="37" t="s">
        <v>238</v>
      </c>
      <c r="F1754" s="37" t="s">
        <v>59</v>
      </c>
      <c r="G1754" s="37">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7" t="s">
        <v>207</v>
      </c>
      <c r="AH1754" s="37" t="s">
        <v>411</v>
      </c>
      <c r="AI1754" s="37" t="s">
        <v>3369</v>
      </c>
      <c r="AJ1754" s="37" t="s">
        <v>240</v>
      </c>
      <c r="AK1754" s="37" t="s">
        <v>98</v>
      </c>
      <c r="AL1754" s="37" t="s">
        <v>241</v>
      </c>
      <c r="AM1754" s="37" t="s">
        <v>242</v>
      </c>
      <c r="AN1754" s="37">
        <v>0.94954000000000005</v>
      </c>
      <c r="AO1754" s="37" t="s">
        <v>68</v>
      </c>
      <c r="AP1754" s="37"/>
      <c r="AQ1754" s="37"/>
      <c r="AR1754" s="37" t="s">
        <v>68</v>
      </c>
      <c r="AS1754" s="37"/>
      <c r="AT1754" s="37"/>
      <c r="AU1754" s="37" t="s">
        <v>1412</v>
      </c>
      <c r="AV1754" s="37" t="s">
        <v>1413</v>
      </c>
      <c r="AW1754" s="37">
        <v>3.5651199999999998</v>
      </c>
      <c r="AX1754" s="37" t="s">
        <v>3370</v>
      </c>
      <c r="AY1754" s="37" t="s">
        <v>3371</v>
      </c>
      <c r="AZ1754" s="3">
        <v>44</v>
      </c>
      <c r="BA1754" s="37" t="s">
        <v>60</v>
      </c>
      <c r="BB1754" s="37">
        <v>44</v>
      </c>
      <c r="BC1754" s="37" t="s">
        <v>60</v>
      </c>
      <c r="BD1754" s="37" t="s">
        <v>60</v>
      </c>
      <c r="BE1754" s="37" t="s">
        <v>60</v>
      </c>
      <c r="BF1754" s="37" t="str">
        <f>IFERROR(VLOOKUP(Data_Power_app[[#This Row],[PRO ODER]],'Result'!H:J,3,0),"")</f>
        <v/>
      </c>
      <c r="BG1754" s="11" t="str">
        <f>IFERROR(VLOOKUP(Data_Power_app[[#This Row],[PRO ODER]]&amp;"LAM",'Real Time'!A:E,4,0),"")</f>
        <v>ML-01</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2083</v>
      </c>
      <c r="B1755" s="37" t="s">
        <v>14757</v>
      </c>
      <c r="C1755" s="37" t="s">
        <v>14758</v>
      </c>
      <c r="D1755" s="37" t="s">
        <v>84</v>
      </c>
      <c r="E1755" s="37" t="s">
        <v>142</v>
      </c>
      <c r="F1755" s="37" t="s">
        <v>72</v>
      </c>
      <c r="G1755" s="37">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7" t="s">
        <v>115</v>
      </c>
      <c r="AH1755" s="37" t="s">
        <v>277</v>
      </c>
      <c r="AI1755" s="37" t="s">
        <v>14720</v>
      </c>
      <c r="AJ1755" s="37" t="s">
        <v>74</v>
      </c>
      <c r="AK1755" s="37" t="s">
        <v>98</v>
      </c>
      <c r="AL1755" s="37" t="s">
        <v>278</v>
      </c>
      <c r="AM1755" s="37" t="s">
        <v>279</v>
      </c>
      <c r="AN1755" s="37">
        <v>69.750050000000002</v>
      </c>
      <c r="AO1755" s="37" t="s">
        <v>68</v>
      </c>
      <c r="AP1755" s="37"/>
      <c r="AQ1755" s="37"/>
      <c r="AR1755" s="37" t="s">
        <v>68</v>
      </c>
      <c r="AS1755" s="37"/>
      <c r="AT1755" s="37"/>
      <c r="AU1755" s="37" t="s">
        <v>442</v>
      </c>
      <c r="AV1755" s="37" t="s">
        <v>443</v>
      </c>
      <c r="AW1755" s="37">
        <v>152.55235999999999</v>
      </c>
      <c r="AX1755" s="37" t="s">
        <v>14721</v>
      </c>
      <c r="AY1755" s="37" t="s">
        <v>1054</v>
      </c>
      <c r="AZ1755" s="3">
        <v>2863</v>
      </c>
      <c r="BA1755" s="37" t="s">
        <v>60</v>
      </c>
      <c r="BB1755" s="37">
        <v>2863</v>
      </c>
      <c r="BC1755" s="37" t="s">
        <v>60</v>
      </c>
      <c r="BD1755" s="37" t="s">
        <v>60</v>
      </c>
      <c r="BE1755" s="37" t="s">
        <v>60</v>
      </c>
      <c r="BF1755" s="37" t="str">
        <f>IFERROR(VLOOKUP(Data_Power_app[[#This Row],[PRO ODER]],'Result'!H:J,3,0),"")</f>
        <v>LAMINATION 3</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2085</v>
      </c>
      <c r="B1756" s="37" t="s">
        <v>11540</v>
      </c>
      <c r="C1756" s="37" t="s">
        <v>9448</v>
      </c>
      <c r="D1756" s="37" t="s">
        <v>84</v>
      </c>
      <c r="E1756" s="37" t="s">
        <v>142</v>
      </c>
      <c r="F1756" s="37" t="s">
        <v>59</v>
      </c>
      <c r="G1756" s="37">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7" t="s">
        <v>207</v>
      </c>
      <c r="AH1756" s="37" t="s">
        <v>370</v>
      </c>
      <c r="AI1756" s="37" t="s">
        <v>887</v>
      </c>
      <c r="AJ1756" s="37" t="s">
        <v>147</v>
      </c>
      <c r="AK1756" s="37" t="s">
        <v>98</v>
      </c>
      <c r="AL1756" s="37" t="s">
        <v>371</v>
      </c>
      <c r="AM1756" s="37" t="s">
        <v>372</v>
      </c>
      <c r="AN1756" s="37">
        <v>102.94412</v>
      </c>
      <c r="AO1756" s="37" t="s">
        <v>68</v>
      </c>
      <c r="AP1756" s="37"/>
      <c r="AQ1756" s="37"/>
      <c r="AR1756" s="37" t="s">
        <v>68</v>
      </c>
      <c r="AS1756" s="37"/>
      <c r="AT1756" s="37"/>
      <c r="AU1756" s="37" t="s">
        <v>399</v>
      </c>
      <c r="AV1756" s="37" t="s">
        <v>400</v>
      </c>
      <c r="AW1756" s="37">
        <v>225.12824000000001</v>
      </c>
      <c r="AX1756" s="37" t="s">
        <v>888</v>
      </c>
      <c r="AY1756" s="37" t="s">
        <v>889</v>
      </c>
      <c r="AZ1756" s="3">
        <v>2949</v>
      </c>
      <c r="BA1756" s="37" t="s">
        <v>60</v>
      </c>
      <c r="BB1756" s="37">
        <v>2949</v>
      </c>
      <c r="BC1756" s="37" t="s">
        <v>60</v>
      </c>
      <c r="BD1756" s="37" t="s">
        <v>60</v>
      </c>
      <c r="BE1756" s="37" t="s">
        <v>60</v>
      </c>
      <c r="BF1756" s="37" t="str">
        <f>IFERROR(VLOOKUP(Data_Power_app[[#This Row],[PRO ODER]],'Result'!H:J,3,0),"")</f>
        <v>LAMINATION 1</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2086</v>
      </c>
      <c r="B1757" s="37" t="s">
        <v>12776</v>
      </c>
      <c r="C1757" s="37" t="s">
        <v>12643</v>
      </c>
      <c r="D1757" s="37" t="s">
        <v>237</v>
      </c>
      <c r="E1757" s="37" t="s">
        <v>293</v>
      </c>
      <c r="F1757" s="37" t="s">
        <v>59</v>
      </c>
      <c r="G1757" s="37">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7" t="s">
        <v>86</v>
      </c>
      <c r="AH1757" s="37" t="s">
        <v>239</v>
      </c>
      <c r="AI1757" s="37" t="s">
        <v>6249</v>
      </c>
      <c r="AJ1757" s="37" t="s">
        <v>240</v>
      </c>
      <c r="AK1757" s="37" t="s">
        <v>65</v>
      </c>
      <c r="AL1757" s="37" t="s">
        <v>299</v>
      </c>
      <c r="AM1757" s="37" t="s">
        <v>300</v>
      </c>
      <c r="AN1757" s="37">
        <v>80.35463</v>
      </c>
      <c r="AO1757" s="37" t="s">
        <v>68</v>
      </c>
      <c r="AP1757" s="37"/>
      <c r="AQ1757" s="37"/>
      <c r="AR1757" s="37" t="s">
        <v>68</v>
      </c>
      <c r="AS1757" s="37"/>
      <c r="AT1757" s="37"/>
      <c r="AU1757" s="37" t="s">
        <v>1126</v>
      </c>
      <c r="AV1757" s="37" t="s">
        <v>1127</v>
      </c>
      <c r="AW1757" s="37">
        <v>351.40731</v>
      </c>
      <c r="AX1757" s="37" t="s">
        <v>6250</v>
      </c>
      <c r="AY1757" s="37" t="s">
        <v>6251</v>
      </c>
      <c r="AZ1757" s="3">
        <v>5002</v>
      </c>
      <c r="BA1757" s="37" t="s">
        <v>60</v>
      </c>
      <c r="BB1757" s="37">
        <v>5002</v>
      </c>
      <c r="BC1757" s="37" t="s">
        <v>60</v>
      </c>
      <c r="BD1757" s="37" t="s">
        <v>60</v>
      </c>
      <c r="BE1757" s="37" t="s">
        <v>60</v>
      </c>
      <c r="BF1757" s="37" t="str">
        <f>IFERROR(VLOOKUP(Data_Power_app[[#This Row],[PRO ODER]],'Result'!H:J,3,0),"")</f>
        <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2087</v>
      </c>
      <c r="B1758" s="37" t="s">
        <v>6247</v>
      </c>
      <c r="C1758" s="37" t="s">
        <v>6248</v>
      </c>
      <c r="D1758" s="37" t="s">
        <v>237</v>
      </c>
      <c r="E1758" s="37" t="s">
        <v>293</v>
      </c>
      <c r="F1758" s="37" t="s">
        <v>59</v>
      </c>
      <c r="G1758" s="37">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7" t="s">
        <v>900</v>
      </c>
      <c r="AH1758" s="37" t="s">
        <v>239</v>
      </c>
      <c r="AI1758" s="37" t="s">
        <v>6249</v>
      </c>
      <c r="AJ1758" s="37" t="s">
        <v>240</v>
      </c>
      <c r="AK1758" s="37" t="s">
        <v>65</v>
      </c>
      <c r="AL1758" s="37" t="s">
        <v>299</v>
      </c>
      <c r="AM1758" s="37" t="s">
        <v>300</v>
      </c>
      <c r="AN1758" s="37">
        <v>4.5663299999999998</v>
      </c>
      <c r="AO1758" s="37" t="s">
        <v>68</v>
      </c>
      <c r="AP1758" s="37"/>
      <c r="AQ1758" s="37"/>
      <c r="AR1758" s="37" t="s">
        <v>68</v>
      </c>
      <c r="AS1758" s="37"/>
      <c r="AT1758" s="37"/>
      <c r="AU1758" s="37" t="s">
        <v>1126</v>
      </c>
      <c r="AV1758" s="37" t="s">
        <v>1127</v>
      </c>
      <c r="AW1758" s="37">
        <v>19.970790000000001</v>
      </c>
      <c r="AX1758" s="37" t="s">
        <v>6250</v>
      </c>
      <c r="AY1758" s="37" t="s">
        <v>6251</v>
      </c>
      <c r="AZ1758" s="3">
        <v>260</v>
      </c>
      <c r="BA1758" s="37" t="s">
        <v>60</v>
      </c>
      <c r="BB1758" s="37">
        <v>260</v>
      </c>
      <c r="BC1758" s="37" t="s">
        <v>60</v>
      </c>
      <c r="BD1758" s="37" t="s">
        <v>60</v>
      </c>
      <c r="BE1758" s="37" t="s">
        <v>60</v>
      </c>
      <c r="BF1758" s="37" t="str">
        <f>IFERROR(VLOOKUP(Data_Power_app[[#This Row],[PRO ODER]],'Result'!H:J,3,0),"")</f>
        <v/>
      </c>
      <c r="BG1758" s="11" t="str">
        <f>IFERROR(VLOOKUP(Data_Power_app[[#This Row],[PRO ODER]]&amp;"LAM",'Real Time'!A:E,4,0),"")</f>
        <v>ML-06</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2089</v>
      </c>
      <c r="B1759" s="37" t="s">
        <v>16295</v>
      </c>
      <c r="C1759" s="37" t="s">
        <v>16296</v>
      </c>
      <c r="D1759" s="37" t="s">
        <v>84</v>
      </c>
      <c r="E1759" s="37" t="s">
        <v>142</v>
      </c>
      <c r="F1759" s="37" t="s">
        <v>72</v>
      </c>
      <c r="G1759" s="37">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7" t="s">
        <v>115</v>
      </c>
      <c r="AH1759" s="37" t="s">
        <v>222</v>
      </c>
      <c r="AI1759" s="37" t="s">
        <v>766</v>
      </c>
      <c r="AJ1759" s="37" t="s">
        <v>74</v>
      </c>
      <c r="AK1759" s="37" t="s">
        <v>65</v>
      </c>
      <c r="AL1759" s="37" t="s">
        <v>223</v>
      </c>
      <c r="AM1759" s="37" t="s">
        <v>224</v>
      </c>
      <c r="AN1759" s="37">
        <v>121.85962000000001</v>
      </c>
      <c r="AO1759" s="37" t="s">
        <v>68</v>
      </c>
      <c r="AP1759" s="37"/>
      <c r="AQ1759" s="37"/>
      <c r="AR1759" s="37" t="s">
        <v>68</v>
      </c>
      <c r="AS1759" s="37"/>
      <c r="AT1759" s="37"/>
      <c r="AU1759" s="37" t="s">
        <v>317</v>
      </c>
      <c r="AV1759" s="37" t="s">
        <v>318</v>
      </c>
      <c r="AW1759" s="37">
        <v>266.46226999999999</v>
      </c>
      <c r="AX1759" s="37" t="s">
        <v>767</v>
      </c>
      <c r="AY1759" s="37" t="s">
        <v>768</v>
      </c>
      <c r="AZ1759" s="3">
        <v>5891</v>
      </c>
      <c r="BA1759" s="37" t="s">
        <v>178</v>
      </c>
      <c r="BB1759" s="37">
        <v>5891</v>
      </c>
      <c r="BC1759" s="37" t="s">
        <v>60</v>
      </c>
      <c r="BD1759" s="37" t="s">
        <v>60</v>
      </c>
      <c r="BE1759" s="37" t="s">
        <v>432</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2090</v>
      </c>
      <c r="B1760" s="37" t="s">
        <v>14759</v>
      </c>
      <c r="C1760" s="37" t="s">
        <v>14760</v>
      </c>
      <c r="D1760" s="37" t="s">
        <v>84</v>
      </c>
      <c r="E1760" s="37" t="s">
        <v>142</v>
      </c>
      <c r="F1760" s="37" t="s">
        <v>72</v>
      </c>
      <c r="G1760" s="37">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7" t="s">
        <v>115</v>
      </c>
      <c r="AH1760" s="37" t="s">
        <v>277</v>
      </c>
      <c r="AI1760" s="37" t="s">
        <v>14720</v>
      </c>
      <c r="AJ1760" s="37" t="s">
        <v>74</v>
      </c>
      <c r="AK1760" s="37" t="s">
        <v>98</v>
      </c>
      <c r="AL1760" s="37" t="s">
        <v>278</v>
      </c>
      <c r="AM1760" s="37" t="s">
        <v>279</v>
      </c>
      <c r="AN1760" s="37">
        <v>23.05763</v>
      </c>
      <c r="AO1760" s="37" t="s">
        <v>68</v>
      </c>
      <c r="AP1760" s="37"/>
      <c r="AQ1760" s="37"/>
      <c r="AR1760" s="37" t="s">
        <v>68</v>
      </c>
      <c r="AS1760" s="37"/>
      <c r="AT1760" s="37"/>
      <c r="AU1760" s="37" t="s">
        <v>442</v>
      </c>
      <c r="AV1760" s="37" t="s">
        <v>443</v>
      </c>
      <c r="AW1760" s="37">
        <v>50.431710000000002</v>
      </c>
      <c r="AX1760" s="37" t="s">
        <v>14721</v>
      </c>
      <c r="AY1760" s="37" t="s">
        <v>1054</v>
      </c>
      <c r="AZ1760" s="3">
        <v>881</v>
      </c>
      <c r="BA1760" s="37" t="s">
        <v>60</v>
      </c>
      <c r="BB1760" s="37">
        <v>881</v>
      </c>
      <c r="BC1760" s="37" t="s">
        <v>60</v>
      </c>
      <c r="BD1760" s="37" t="s">
        <v>60</v>
      </c>
      <c r="BE1760" s="37" t="s">
        <v>60</v>
      </c>
      <c r="BF1760" s="37" t="str">
        <f>IFERROR(VLOOKUP(Data_Power_app[[#This Row],[PRO ODER]],'Result'!H:J,3,0),"")</f>
        <v>LAMINATION 3</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2092</v>
      </c>
      <c r="B1761" s="37" t="s">
        <v>5796</v>
      </c>
      <c r="C1761" s="37" t="s">
        <v>5797</v>
      </c>
      <c r="D1761" s="37" t="s">
        <v>237</v>
      </c>
      <c r="E1761" s="37" t="s">
        <v>293</v>
      </c>
      <c r="F1761" s="37" t="s">
        <v>59</v>
      </c>
      <c r="G1761" s="37">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7" t="s">
        <v>760</v>
      </c>
      <c r="AH1761" s="37" t="s">
        <v>794</v>
      </c>
      <c r="AI1761" s="37" t="s">
        <v>796</v>
      </c>
      <c r="AJ1761" s="37" t="s">
        <v>795</v>
      </c>
      <c r="AK1761" s="37" t="s">
        <v>98</v>
      </c>
      <c r="AL1761" s="37" t="s">
        <v>299</v>
      </c>
      <c r="AM1761" s="37" t="s">
        <v>300</v>
      </c>
      <c r="AN1761" s="37">
        <v>0.70679999999999998</v>
      </c>
      <c r="AO1761" s="37" t="s">
        <v>68</v>
      </c>
      <c r="AP1761" s="37"/>
      <c r="AQ1761" s="37"/>
      <c r="AR1761" s="37" t="s">
        <v>68</v>
      </c>
      <c r="AS1761" s="37"/>
      <c r="AT1761" s="37"/>
      <c r="AU1761" s="37" t="s">
        <v>577</v>
      </c>
      <c r="AV1761" s="37" t="s">
        <v>578</v>
      </c>
      <c r="AW1761" s="37">
        <v>3.09111</v>
      </c>
      <c r="AX1761" s="37" t="s">
        <v>797</v>
      </c>
      <c r="AY1761" s="37" t="s">
        <v>798</v>
      </c>
      <c r="AZ1761" s="3">
        <v>42</v>
      </c>
      <c r="BA1761" s="37" t="s">
        <v>60</v>
      </c>
      <c r="BB1761" s="37">
        <v>42</v>
      </c>
      <c r="BC1761" s="37" t="s">
        <v>60</v>
      </c>
      <c r="BD1761" s="37" t="s">
        <v>60</v>
      </c>
      <c r="BE1761" s="37" t="s">
        <v>60</v>
      </c>
      <c r="BF1761" s="37" t="str">
        <f>IFERROR(VLOOKUP(Data_Power_app[[#This Row],[PRO ODER]],'Result'!H:J,3,0),"")</f>
        <v/>
      </c>
      <c r="BG1761" s="11" t="str">
        <f>IFERROR(VLOOKUP(Data_Power_app[[#This Row],[PRO ODER]]&amp;"LAM",'Real Time'!A:E,4,0),"")</f>
        <v>ML-06</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LEANLINE1_2</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2093</v>
      </c>
      <c r="B1762" s="37" t="s">
        <v>11541</v>
      </c>
      <c r="C1762" s="37" t="s">
        <v>9291</v>
      </c>
      <c r="D1762" s="37" t="s">
        <v>857</v>
      </c>
      <c r="E1762" s="37" t="s">
        <v>858</v>
      </c>
      <c r="F1762" s="37" t="s">
        <v>59</v>
      </c>
      <c r="G1762" s="37">
        <v>1</v>
      </c>
      <c r="H1762" s="4">
        <v>45829</v>
      </c>
      <c r="I1762" s="4">
        <v>45828</v>
      </c>
      <c r="J1762" s="4">
        <v>45829</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7" t="s">
        <v>115</v>
      </c>
      <c r="AH1762" s="37" t="s">
        <v>867</v>
      </c>
      <c r="AI1762" s="37" t="s">
        <v>868</v>
      </c>
      <c r="AJ1762" s="37" t="s">
        <v>869</v>
      </c>
      <c r="AK1762" s="37" t="s">
        <v>98</v>
      </c>
      <c r="AL1762" s="37" t="s">
        <v>859</v>
      </c>
      <c r="AM1762" s="37" t="s">
        <v>117</v>
      </c>
      <c r="AN1762" s="37">
        <v>5.5129999999999998E-2</v>
      </c>
      <c r="AO1762" s="37" t="s">
        <v>68</v>
      </c>
      <c r="AP1762" s="37"/>
      <c r="AQ1762" s="37"/>
      <c r="AR1762" s="37" t="s">
        <v>68</v>
      </c>
      <c r="AS1762" s="37"/>
      <c r="AT1762" s="37"/>
      <c r="AU1762" s="37" t="s">
        <v>860</v>
      </c>
      <c r="AV1762" s="37" t="s">
        <v>861</v>
      </c>
      <c r="AW1762" s="37">
        <v>6.8279999999999993E-2</v>
      </c>
      <c r="AX1762" s="37" t="s">
        <v>862</v>
      </c>
      <c r="AY1762" s="37" t="s">
        <v>863</v>
      </c>
      <c r="AZ1762" s="3">
        <v>1</v>
      </c>
      <c r="BA1762" s="37" t="s">
        <v>60</v>
      </c>
      <c r="BB1762" s="37">
        <v>0</v>
      </c>
      <c r="BC1762" s="37" t="s">
        <v>60</v>
      </c>
      <c r="BD1762" s="37" t="s">
        <v>60</v>
      </c>
      <c r="BE1762" s="37" t="s">
        <v>60</v>
      </c>
      <c r="BF1762" s="37" t="str">
        <f>IFERROR(VLOOKUP(Data_Power_app[[#This Row],[PRO ODER]],'Result'!H:J,3,0),"")</f>
        <v>LAMINATION 1</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2094</v>
      </c>
      <c r="B1763" s="37" t="s">
        <v>11542</v>
      </c>
      <c r="C1763" s="37" t="s">
        <v>9292</v>
      </c>
      <c r="D1763" s="37" t="s">
        <v>857</v>
      </c>
      <c r="E1763" s="37" t="s">
        <v>858</v>
      </c>
      <c r="F1763" s="37" t="s">
        <v>59</v>
      </c>
      <c r="G1763" s="37">
        <v>5</v>
      </c>
      <c r="H1763" s="4">
        <v>45829</v>
      </c>
      <c r="I1763" s="4">
        <v>45828</v>
      </c>
      <c r="J1763" s="4">
        <v>45829</v>
      </c>
      <c r="K1763" s="4">
        <v>45833</v>
      </c>
      <c r="L1763" s="4"/>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7" t="s">
        <v>115</v>
      </c>
      <c r="AH1763" s="37" t="s">
        <v>867</v>
      </c>
      <c r="AI1763" s="37" t="s">
        <v>868</v>
      </c>
      <c r="AJ1763" s="37" t="s">
        <v>869</v>
      </c>
      <c r="AK1763" s="37" t="s">
        <v>98</v>
      </c>
      <c r="AL1763" s="37" t="s">
        <v>859</v>
      </c>
      <c r="AM1763" s="37" t="s">
        <v>117</v>
      </c>
      <c r="AN1763" s="37">
        <v>0.27566000000000002</v>
      </c>
      <c r="AO1763" s="37" t="s">
        <v>68</v>
      </c>
      <c r="AP1763" s="37"/>
      <c r="AQ1763" s="37"/>
      <c r="AR1763" s="37" t="s">
        <v>68</v>
      </c>
      <c r="AS1763" s="37"/>
      <c r="AT1763" s="37"/>
      <c r="AU1763" s="37" t="s">
        <v>860</v>
      </c>
      <c r="AV1763" s="37" t="s">
        <v>861</v>
      </c>
      <c r="AW1763" s="37">
        <v>0.34140999999999999</v>
      </c>
      <c r="AX1763" s="37" t="s">
        <v>862</v>
      </c>
      <c r="AY1763" s="37" t="s">
        <v>863</v>
      </c>
      <c r="AZ1763" s="3">
        <v>5</v>
      </c>
      <c r="BA1763" s="37" t="s">
        <v>60</v>
      </c>
      <c r="BB1763" s="37">
        <v>0</v>
      </c>
      <c r="BC1763" s="37" t="s">
        <v>60</v>
      </c>
      <c r="BD1763" s="37" t="s">
        <v>60</v>
      </c>
      <c r="BE1763" s="37" t="s">
        <v>60</v>
      </c>
      <c r="BF1763" s="37" t="str">
        <f>IFERROR(VLOOKUP(Data_Power_app[[#This Row],[PRO ODER]],'Result'!H:J,3,0),"")</f>
        <v>LAMINATION 1</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2095</v>
      </c>
      <c r="B1764" s="37" t="s">
        <v>11543</v>
      </c>
      <c r="C1764" s="37" t="s">
        <v>9293</v>
      </c>
      <c r="D1764" s="37" t="s">
        <v>857</v>
      </c>
      <c r="E1764" s="37" t="s">
        <v>858</v>
      </c>
      <c r="F1764" s="37" t="s">
        <v>59</v>
      </c>
      <c r="G1764" s="37">
        <v>3</v>
      </c>
      <c r="H1764" s="4">
        <v>45829</v>
      </c>
      <c r="I1764" s="4">
        <v>45828</v>
      </c>
      <c r="J1764" s="4">
        <v>45829</v>
      </c>
      <c r="K1764" s="4">
        <v>45833</v>
      </c>
      <c r="L1764" s="4"/>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7" t="s">
        <v>115</v>
      </c>
      <c r="AH1764" s="37" t="s">
        <v>867</v>
      </c>
      <c r="AI1764" s="37" t="s">
        <v>868</v>
      </c>
      <c r="AJ1764" s="37" t="s">
        <v>869</v>
      </c>
      <c r="AK1764" s="37" t="s">
        <v>98</v>
      </c>
      <c r="AL1764" s="37" t="s">
        <v>859</v>
      </c>
      <c r="AM1764" s="37" t="s">
        <v>117</v>
      </c>
      <c r="AN1764" s="37">
        <v>0.17999000000000001</v>
      </c>
      <c r="AO1764" s="37" t="s">
        <v>68</v>
      </c>
      <c r="AP1764" s="37"/>
      <c r="AQ1764" s="37"/>
      <c r="AR1764" s="37" t="s">
        <v>68</v>
      </c>
      <c r="AS1764" s="37"/>
      <c r="AT1764" s="37"/>
      <c r="AU1764" s="37" t="s">
        <v>860</v>
      </c>
      <c r="AV1764" s="37" t="s">
        <v>861</v>
      </c>
      <c r="AW1764" s="37">
        <v>0.22289</v>
      </c>
      <c r="AX1764" s="37" t="s">
        <v>862</v>
      </c>
      <c r="AY1764" s="37" t="s">
        <v>863</v>
      </c>
      <c r="AZ1764" s="3">
        <v>3</v>
      </c>
      <c r="BA1764" s="37" t="s">
        <v>60</v>
      </c>
      <c r="BB1764" s="37">
        <v>0</v>
      </c>
      <c r="BC1764" s="37" t="s">
        <v>60</v>
      </c>
      <c r="BD1764" s="37" t="s">
        <v>60</v>
      </c>
      <c r="BE1764" s="37" t="s">
        <v>60</v>
      </c>
      <c r="BF1764" s="37" t="str">
        <f>IFERROR(VLOOKUP(Data_Power_app[[#This Row],[PRO ODER]],'Result'!H:J,3,0),"")</f>
        <v>LAMINATION 1</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2096</v>
      </c>
      <c r="B1765" s="37" t="s">
        <v>11544</v>
      </c>
      <c r="C1765" s="37" t="s">
        <v>9295</v>
      </c>
      <c r="D1765" s="37" t="s">
        <v>857</v>
      </c>
      <c r="E1765" s="37" t="s">
        <v>858</v>
      </c>
      <c r="F1765" s="37" t="s">
        <v>59</v>
      </c>
      <c r="G1765" s="37">
        <v>1</v>
      </c>
      <c r="H1765" s="4">
        <v>45829</v>
      </c>
      <c r="I1765" s="4">
        <v>45828</v>
      </c>
      <c r="J1765" s="4">
        <v>45829</v>
      </c>
      <c r="K1765" s="4">
        <v>45833</v>
      </c>
      <c r="L1765" s="4"/>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7" t="s">
        <v>115</v>
      </c>
      <c r="AH1765" s="37" t="s">
        <v>867</v>
      </c>
      <c r="AI1765" s="37" t="s">
        <v>868</v>
      </c>
      <c r="AJ1765" s="37" t="s">
        <v>869</v>
      </c>
      <c r="AK1765" s="37" t="s">
        <v>98</v>
      </c>
      <c r="AL1765" s="37" t="s">
        <v>859</v>
      </c>
      <c r="AM1765" s="37" t="s">
        <v>117</v>
      </c>
      <c r="AN1765" s="37">
        <v>6.8000000000000005E-2</v>
      </c>
      <c r="AO1765" s="37" t="s">
        <v>68</v>
      </c>
      <c r="AP1765" s="37"/>
      <c r="AQ1765" s="37"/>
      <c r="AR1765" s="37" t="s">
        <v>68</v>
      </c>
      <c r="AS1765" s="37"/>
      <c r="AT1765" s="37"/>
      <c r="AU1765" s="37" t="s">
        <v>860</v>
      </c>
      <c r="AV1765" s="37" t="s">
        <v>861</v>
      </c>
      <c r="AW1765" s="37">
        <v>8.4209999999999993E-2</v>
      </c>
      <c r="AX1765" s="37" t="s">
        <v>862</v>
      </c>
      <c r="AY1765" s="37" t="s">
        <v>863</v>
      </c>
      <c r="AZ1765" s="3">
        <v>1</v>
      </c>
      <c r="BA1765" s="37" t="s">
        <v>60</v>
      </c>
      <c r="BB1765" s="37">
        <v>0</v>
      </c>
      <c r="BC1765" s="37" t="s">
        <v>60</v>
      </c>
      <c r="BD1765" s="37" t="s">
        <v>60</v>
      </c>
      <c r="BE1765" s="37" t="s">
        <v>60</v>
      </c>
      <c r="BF1765" s="37" t="str">
        <f>IFERROR(VLOOKUP(Data_Power_app[[#This Row],[PRO ODER]],'Result'!H:J,3,0),"")</f>
        <v>LAMINATION 1</v>
      </c>
      <c r="BG1765" s="11" t="str">
        <f>IFERROR(VLOOKUP(Data_Power_app[[#This Row],[PRO ODER]]&amp;"LAM",'Real Time'!A:E,4,0),"")</f>
        <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2097</v>
      </c>
      <c r="B1766" s="37" t="s">
        <v>6740</v>
      </c>
      <c r="C1766" s="37" t="s">
        <v>5804</v>
      </c>
      <c r="D1766" s="37" t="s">
        <v>237</v>
      </c>
      <c r="E1766" s="37" t="s">
        <v>293</v>
      </c>
      <c r="F1766" s="37" t="s">
        <v>59</v>
      </c>
      <c r="G1766" s="37">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7" t="s">
        <v>760</v>
      </c>
      <c r="AH1766" s="37" t="s">
        <v>794</v>
      </c>
      <c r="AI1766" s="37" t="s">
        <v>796</v>
      </c>
      <c r="AJ1766" s="37" t="s">
        <v>795</v>
      </c>
      <c r="AK1766" s="37" t="s">
        <v>98</v>
      </c>
      <c r="AL1766" s="37" t="s">
        <v>299</v>
      </c>
      <c r="AM1766" s="37" t="s">
        <v>300</v>
      </c>
      <c r="AN1766" s="37">
        <v>1.325E-2</v>
      </c>
      <c r="AO1766" s="37" t="s">
        <v>68</v>
      </c>
      <c r="AP1766" s="37"/>
      <c r="AQ1766" s="37"/>
      <c r="AR1766" s="37" t="s">
        <v>68</v>
      </c>
      <c r="AS1766" s="37"/>
      <c r="AT1766" s="37"/>
      <c r="AU1766" s="37" t="s">
        <v>577</v>
      </c>
      <c r="AV1766" s="37" t="s">
        <v>578</v>
      </c>
      <c r="AW1766" s="37">
        <v>5.7950000000000002E-2</v>
      </c>
      <c r="AX1766" s="37" t="s">
        <v>797</v>
      </c>
      <c r="AY1766" s="37" t="s">
        <v>798</v>
      </c>
      <c r="AZ1766" s="3">
        <v>1</v>
      </c>
      <c r="BA1766" s="37" t="s">
        <v>60</v>
      </c>
      <c r="BB1766" s="37">
        <v>1</v>
      </c>
      <c r="BC1766" s="37" t="s">
        <v>60</v>
      </c>
      <c r="BD1766" s="37" t="s">
        <v>60</v>
      </c>
      <c r="BE1766" s="37" t="s">
        <v>60</v>
      </c>
      <c r="BF1766" s="37" t="str">
        <f>IFERROR(VLOOKUP(Data_Power_app[[#This Row],[PRO ODER]],'Result'!H:J,3,0),"")</f>
        <v/>
      </c>
      <c r="BG1766" s="11" t="str">
        <f>IFERROR(VLOOKUP(Data_Power_app[[#This Row],[PRO ODER]]&amp;"LAM",'Real Time'!A:E,4,0),"")</f>
        <v>ML-06</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7" t="str">
        <f>IFERROR(VLOOKUP(Data_Power_app[[#This Row],[PRO ODER]],'Xuất-Delay-SLT'!B:C,2,0),"")</f>
        <v/>
      </c>
      <c r="BJ1766" s="37" t="str">
        <f>IFERROR(VLOOKUP(Data_Power_app[[#This Row],[PRO ODER]],'Plan Lean DC'!A:C,3,0),"")</f>
        <v/>
      </c>
      <c r="BK1766" s="37" t="str">
        <f>IFERROR(VLOOKUP(Data_Power_app[[#This Row],[PRO ODER]]&amp;"LEAN_IN",'Real Time'!A:D,4,0),"")</f>
        <v>LEANLINE1_2</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2104</v>
      </c>
      <c r="B1767" s="37" t="s">
        <v>11545</v>
      </c>
      <c r="C1767" s="37" t="s">
        <v>9352</v>
      </c>
      <c r="D1767" s="37" t="s">
        <v>187</v>
      </c>
      <c r="E1767" s="37" t="s">
        <v>238</v>
      </c>
      <c r="F1767" s="37" t="s">
        <v>59</v>
      </c>
      <c r="G1767" s="37">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7" t="s">
        <v>115</v>
      </c>
      <c r="AH1767" s="37" t="s">
        <v>321</v>
      </c>
      <c r="AI1767" s="37" t="s">
        <v>11546</v>
      </c>
      <c r="AJ1767" s="37" t="s">
        <v>322</v>
      </c>
      <c r="AK1767" s="37" t="s">
        <v>98</v>
      </c>
      <c r="AL1767" s="37" t="s">
        <v>393</v>
      </c>
      <c r="AM1767" s="37" t="s">
        <v>394</v>
      </c>
      <c r="AN1767" s="37">
        <v>2.6364100000000001</v>
      </c>
      <c r="AO1767" s="37" t="s">
        <v>68</v>
      </c>
      <c r="AP1767" s="37"/>
      <c r="AQ1767" s="37"/>
      <c r="AR1767" s="37" t="s">
        <v>68</v>
      </c>
      <c r="AS1767" s="37"/>
      <c r="AT1767" s="37"/>
      <c r="AU1767" s="37" t="s">
        <v>11547</v>
      </c>
      <c r="AV1767" s="37" t="s">
        <v>11548</v>
      </c>
      <c r="AW1767" s="37">
        <v>11.53199</v>
      </c>
      <c r="AX1767" s="37" t="s">
        <v>11549</v>
      </c>
      <c r="AY1767" s="37" t="s">
        <v>11550</v>
      </c>
      <c r="AZ1767" s="3">
        <v>149</v>
      </c>
      <c r="BA1767" s="37" t="s">
        <v>60</v>
      </c>
      <c r="BB1767" s="37">
        <v>149</v>
      </c>
      <c r="BC1767" s="37" t="s">
        <v>60</v>
      </c>
      <c r="BD1767" s="37" t="s">
        <v>60</v>
      </c>
      <c r="BE1767" s="37" t="s">
        <v>60</v>
      </c>
      <c r="BF1767" s="37" t="str">
        <f>IFERROR(VLOOKUP(Data_Power_app[[#This Row],[PRO ODER]],'Result'!H:J,3,0),"")</f>
        <v>LAMINATION 2</v>
      </c>
      <c r="BG1767" s="11" t="str">
        <f>IFERROR(VLOOKUP(Data_Power_app[[#This Row],[PRO ODER]]&amp;"LAM",'Real Time'!A:E,4,0),"")</f>
        <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2105</v>
      </c>
      <c r="B1768" s="37" t="s">
        <v>11551</v>
      </c>
      <c r="C1768" s="37" t="s">
        <v>9348</v>
      </c>
      <c r="D1768" s="37" t="s">
        <v>187</v>
      </c>
      <c r="E1768" s="37" t="s">
        <v>238</v>
      </c>
      <c r="F1768" s="37" t="s">
        <v>59</v>
      </c>
      <c r="G1768" s="37">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7" t="s">
        <v>207</v>
      </c>
      <c r="AH1768" s="37" t="s">
        <v>321</v>
      </c>
      <c r="AI1768" s="37" t="s">
        <v>11546</v>
      </c>
      <c r="AJ1768" s="37" t="s">
        <v>322</v>
      </c>
      <c r="AK1768" s="37" t="s">
        <v>98</v>
      </c>
      <c r="AL1768" s="37" t="s">
        <v>393</v>
      </c>
      <c r="AM1768" s="37" t="s">
        <v>394</v>
      </c>
      <c r="AN1768" s="37">
        <v>38.838500000000003</v>
      </c>
      <c r="AO1768" s="37" t="s">
        <v>68</v>
      </c>
      <c r="AP1768" s="37"/>
      <c r="AQ1768" s="37"/>
      <c r="AR1768" s="37" t="s">
        <v>68</v>
      </c>
      <c r="AS1768" s="37"/>
      <c r="AT1768" s="37"/>
      <c r="AU1768" s="37" t="s">
        <v>11547</v>
      </c>
      <c r="AV1768" s="37" t="s">
        <v>11548</v>
      </c>
      <c r="AW1768" s="37">
        <v>169.88195999999999</v>
      </c>
      <c r="AX1768" s="37" t="s">
        <v>11549</v>
      </c>
      <c r="AY1768" s="37" t="s">
        <v>11550</v>
      </c>
      <c r="AZ1768" s="3">
        <v>2208</v>
      </c>
      <c r="BA1768" s="37" t="s">
        <v>60</v>
      </c>
      <c r="BB1768" s="37">
        <v>2208</v>
      </c>
      <c r="BC1768" s="37" t="s">
        <v>60</v>
      </c>
      <c r="BD1768" s="37" t="s">
        <v>60</v>
      </c>
      <c r="BE1768" s="37" t="s">
        <v>60</v>
      </c>
      <c r="BF1768" s="37" t="str">
        <f>IFERROR(VLOOKUP(Data_Power_app[[#This Row],[PRO ODER]],'Result'!H:J,3,0),"")</f>
        <v>LAMINATION 2</v>
      </c>
      <c r="BG1768" s="11" t="str">
        <f>IFERROR(VLOOKUP(Data_Power_app[[#This Row],[PRO ODER]]&amp;"LAM",'Real Time'!A:E,4,0),"")</f>
        <v>ML-05</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2106</v>
      </c>
      <c r="B1769" s="37" t="s">
        <v>11552</v>
      </c>
      <c r="C1769" s="37" t="s">
        <v>9349</v>
      </c>
      <c r="D1769" s="37" t="s">
        <v>187</v>
      </c>
      <c r="E1769" s="37" t="s">
        <v>238</v>
      </c>
      <c r="F1769" s="37" t="s">
        <v>59</v>
      </c>
      <c r="G1769" s="37">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7" t="s">
        <v>207</v>
      </c>
      <c r="AH1769" s="37" t="s">
        <v>321</v>
      </c>
      <c r="AI1769" s="37" t="s">
        <v>11546</v>
      </c>
      <c r="AJ1769" s="37" t="s">
        <v>322</v>
      </c>
      <c r="AK1769" s="37" t="s">
        <v>98</v>
      </c>
      <c r="AL1769" s="37" t="s">
        <v>393</v>
      </c>
      <c r="AM1769" s="37" t="s">
        <v>394</v>
      </c>
      <c r="AN1769" s="37">
        <v>4.9229700000000003</v>
      </c>
      <c r="AO1769" s="37" t="s">
        <v>68</v>
      </c>
      <c r="AP1769" s="37"/>
      <c r="AQ1769" s="37"/>
      <c r="AR1769" s="37" t="s">
        <v>68</v>
      </c>
      <c r="AS1769" s="37"/>
      <c r="AT1769" s="37"/>
      <c r="AU1769" s="37" t="s">
        <v>11547</v>
      </c>
      <c r="AV1769" s="37" t="s">
        <v>11548</v>
      </c>
      <c r="AW1769" s="37">
        <v>21.53323</v>
      </c>
      <c r="AX1769" s="37" t="s">
        <v>11549</v>
      </c>
      <c r="AY1769" s="37" t="s">
        <v>11550</v>
      </c>
      <c r="AZ1769" s="3">
        <v>353</v>
      </c>
      <c r="BA1769" s="37" t="s">
        <v>60</v>
      </c>
      <c r="BB1769" s="37">
        <v>353</v>
      </c>
      <c r="BC1769" s="37" t="s">
        <v>60</v>
      </c>
      <c r="BD1769" s="37" t="s">
        <v>60</v>
      </c>
      <c r="BE1769" s="37" t="s">
        <v>60</v>
      </c>
      <c r="BF1769" s="37" t="str">
        <f>IFERROR(VLOOKUP(Data_Power_app[[#This Row],[PRO ODER]],'Result'!H:J,3,0),"")</f>
        <v>LAMINATION 2</v>
      </c>
      <c r="BG1769" s="11" t="str">
        <f>IFERROR(VLOOKUP(Data_Power_app[[#This Row],[PRO ODER]]&amp;"LAM",'Real Time'!A:E,4,0),"")</f>
        <v>ML-05</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2107</v>
      </c>
      <c r="B1770" s="37" t="s">
        <v>11553</v>
      </c>
      <c r="C1770" s="37" t="s">
        <v>9350</v>
      </c>
      <c r="D1770" s="37" t="s">
        <v>187</v>
      </c>
      <c r="E1770" s="37" t="s">
        <v>238</v>
      </c>
      <c r="F1770" s="37" t="s">
        <v>59</v>
      </c>
      <c r="G1770" s="37">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7" t="s">
        <v>207</v>
      </c>
      <c r="AH1770" s="37" t="s">
        <v>321</v>
      </c>
      <c r="AI1770" s="37" t="s">
        <v>11546</v>
      </c>
      <c r="AJ1770" s="37" t="s">
        <v>322</v>
      </c>
      <c r="AK1770" s="37" t="s">
        <v>98</v>
      </c>
      <c r="AL1770" s="37" t="s">
        <v>393</v>
      </c>
      <c r="AM1770" s="37" t="s">
        <v>394</v>
      </c>
      <c r="AN1770" s="37">
        <v>4.2669100000000002</v>
      </c>
      <c r="AO1770" s="37" t="s">
        <v>68</v>
      </c>
      <c r="AP1770" s="37"/>
      <c r="AQ1770" s="37"/>
      <c r="AR1770" s="37" t="s">
        <v>68</v>
      </c>
      <c r="AS1770" s="37"/>
      <c r="AT1770" s="37"/>
      <c r="AU1770" s="37" t="s">
        <v>11547</v>
      </c>
      <c r="AV1770" s="37" t="s">
        <v>11548</v>
      </c>
      <c r="AW1770" s="37">
        <v>18.663689999999999</v>
      </c>
      <c r="AX1770" s="37" t="s">
        <v>11549</v>
      </c>
      <c r="AY1770" s="37" t="s">
        <v>11550</v>
      </c>
      <c r="AZ1770" s="3">
        <v>305</v>
      </c>
      <c r="BA1770" s="37" t="s">
        <v>60</v>
      </c>
      <c r="BB1770" s="37">
        <v>305</v>
      </c>
      <c r="BC1770" s="37" t="s">
        <v>60</v>
      </c>
      <c r="BD1770" s="37" t="s">
        <v>60</v>
      </c>
      <c r="BE1770" s="37" t="s">
        <v>60</v>
      </c>
      <c r="BF1770" s="37" t="str">
        <f>IFERROR(VLOOKUP(Data_Power_app[[#This Row],[PRO ODER]],'Result'!H:J,3,0),"")</f>
        <v>LAMINATION 2</v>
      </c>
      <c r="BG1770" s="11" t="str">
        <f>IFERROR(VLOOKUP(Data_Power_app[[#This Row],[PRO ODER]]&amp;"LAM",'Real Time'!A:E,4,0),"")</f>
        <v>ML-05</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2108</v>
      </c>
      <c r="B1771" s="37" t="s">
        <v>11554</v>
      </c>
      <c r="C1771" s="37" t="s">
        <v>9351</v>
      </c>
      <c r="D1771" s="37" t="s">
        <v>187</v>
      </c>
      <c r="E1771" s="37" t="s">
        <v>238</v>
      </c>
      <c r="F1771" s="37" t="s">
        <v>59</v>
      </c>
      <c r="G1771" s="37">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7" t="s">
        <v>207</v>
      </c>
      <c r="AH1771" s="37" t="s">
        <v>321</v>
      </c>
      <c r="AI1771" s="37" t="s">
        <v>11546</v>
      </c>
      <c r="AJ1771" s="37" t="s">
        <v>322</v>
      </c>
      <c r="AK1771" s="37" t="s">
        <v>98</v>
      </c>
      <c r="AL1771" s="37" t="s">
        <v>393</v>
      </c>
      <c r="AM1771" s="37" t="s">
        <v>394</v>
      </c>
      <c r="AN1771" s="37">
        <v>31.57105</v>
      </c>
      <c r="AO1771" s="37" t="s">
        <v>68</v>
      </c>
      <c r="AP1771" s="37"/>
      <c r="AQ1771" s="37"/>
      <c r="AR1771" s="37" t="s">
        <v>68</v>
      </c>
      <c r="AS1771" s="37"/>
      <c r="AT1771" s="37"/>
      <c r="AU1771" s="37" t="s">
        <v>11547</v>
      </c>
      <c r="AV1771" s="37" t="s">
        <v>11548</v>
      </c>
      <c r="AW1771" s="37">
        <v>138.09362999999999</v>
      </c>
      <c r="AX1771" s="37" t="s">
        <v>11549</v>
      </c>
      <c r="AY1771" s="37" t="s">
        <v>11550</v>
      </c>
      <c r="AZ1771" s="3">
        <v>1794</v>
      </c>
      <c r="BA1771" s="37" t="s">
        <v>60</v>
      </c>
      <c r="BB1771" s="37">
        <v>1794</v>
      </c>
      <c r="BC1771" s="37" t="s">
        <v>60</v>
      </c>
      <c r="BD1771" s="37" t="s">
        <v>60</v>
      </c>
      <c r="BE1771" s="37" t="s">
        <v>60</v>
      </c>
      <c r="BF1771" s="37" t="str">
        <f>IFERROR(VLOOKUP(Data_Power_app[[#This Row],[PRO ODER]],'Result'!H:J,3,0),"")</f>
        <v>LAMINATION 2</v>
      </c>
      <c r="BG1771" s="11"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2110</v>
      </c>
      <c r="B1772" s="37" t="s">
        <v>4551</v>
      </c>
      <c r="C1772" s="37" t="s">
        <v>4552</v>
      </c>
      <c r="D1772" s="37" t="s">
        <v>84</v>
      </c>
      <c r="E1772" s="37" t="s">
        <v>145</v>
      </c>
      <c r="F1772" s="37" t="s">
        <v>59</v>
      </c>
      <c r="G1772" s="37">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7" t="s">
        <v>976</v>
      </c>
      <c r="AH1772" s="37" t="s">
        <v>180</v>
      </c>
      <c r="AI1772" s="37" t="s">
        <v>3875</v>
      </c>
      <c r="AJ1772" s="37" t="s">
        <v>147</v>
      </c>
      <c r="AK1772" s="37" t="s">
        <v>98</v>
      </c>
      <c r="AL1772" s="37" t="s">
        <v>148</v>
      </c>
      <c r="AM1772" s="37" t="s">
        <v>149</v>
      </c>
      <c r="AN1772" s="37">
        <v>95.068060000000003</v>
      </c>
      <c r="AO1772" s="37" t="s">
        <v>68</v>
      </c>
      <c r="AP1772" s="37"/>
      <c r="AQ1772" s="37"/>
      <c r="AR1772" s="37" t="s">
        <v>68</v>
      </c>
      <c r="AS1772" s="37"/>
      <c r="AT1772" s="37"/>
      <c r="AU1772" s="37" t="s">
        <v>399</v>
      </c>
      <c r="AV1772" s="37" t="s">
        <v>400</v>
      </c>
      <c r="AW1772" s="37">
        <v>207.90391</v>
      </c>
      <c r="AX1772" s="37" t="s">
        <v>509</v>
      </c>
      <c r="AY1772" s="37" t="s">
        <v>509</v>
      </c>
      <c r="AZ1772" s="3" t="s">
        <v>509</v>
      </c>
      <c r="BA1772" s="37" t="s">
        <v>60</v>
      </c>
      <c r="BB1772" s="37">
        <v>2596</v>
      </c>
      <c r="BC1772" s="37" t="s">
        <v>852</v>
      </c>
      <c r="BD1772" s="37" t="s">
        <v>8391</v>
      </c>
      <c r="BE1772" s="37" t="s">
        <v>60</v>
      </c>
      <c r="BF1772" s="37" t="str">
        <f>IFERROR(VLOOKUP(Data_Power_app[[#This Row],[PRO ODER]],'Result'!H:J,3,0),"")</f>
        <v/>
      </c>
      <c r="BG1772" s="11"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2120</v>
      </c>
      <c r="B1773" s="37" t="s">
        <v>11555</v>
      </c>
      <c r="C1773" s="37" t="s">
        <v>9438</v>
      </c>
      <c r="D1773" s="37" t="s">
        <v>11556</v>
      </c>
      <c r="E1773" s="37" t="s">
        <v>238</v>
      </c>
      <c r="F1773" s="37" t="s">
        <v>72</v>
      </c>
      <c r="G1773" s="37">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7" t="s">
        <v>900</v>
      </c>
      <c r="AH1773" s="37" t="s">
        <v>11557</v>
      </c>
      <c r="AI1773" s="37" t="s">
        <v>11558</v>
      </c>
      <c r="AJ1773" s="37" t="s">
        <v>74</v>
      </c>
      <c r="AK1773" s="37" t="s">
        <v>152</v>
      </c>
      <c r="AL1773" s="37" t="s">
        <v>865</v>
      </c>
      <c r="AM1773" s="37" t="s">
        <v>866</v>
      </c>
      <c r="AN1773" s="37">
        <v>6.8250400000000004</v>
      </c>
      <c r="AO1773" s="37" t="s">
        <v>68</v>
      </c>
      <c r="AP1773" s="37"/>
      <c r="AQ1773" s="37"/>
      <c r="AR1773" s="37" t="s">
        <v>68</v>
      </c>
      <c r="AS1773" s="37"/>
      <c r="AT1773" s="37"/>
      <c r="AU1773" s="37" t="s">
        <v>11559</v>
      </c>
      <c r="AV1773" s="37" t="s">
        <v>11560</v>
      </c>
      <c r="AW1773" s="37">
        <v>14.927960000000001</v>
      </c>
      <c r="AX1773" s="37" t="s">
        <v>11561</v>
      </c>
      <c r="AY1773" s="37" t="s">
        <v>11562</v>
      </c>
      <c r="AZ1773" s="3">
        <v>215</v>
      </c>
      <c r="BA1773" s="37" t="s">
        <v>178</v>
      </c>
      <c r="BB1773" s="37">
        <v>215</v>
      </c>
      <c r="BC1773" s="37" t="s">
        <v>209</v>
      </c>
      <c r="BD1773" s="37" t="s">
        <v>11563</v>
      </c>
      <c r="BE1773" s="37" t="s">
        <v>11564</v>
      </c>
      <c r="BF1773" s="37" t="str">
        <f>IFERROR(VLOOKUP(Data_Power_app[[#This Row],[PRO ODER]],'Result'!H:J,3,0),"")</f>
        <v>LAMINATION 3</v>
      </c>
      <c r="BG1773" s="11" t="str">
        <f>IFERROR(VLOOKUP(Data_Power_app[[#This Row],[PRO ODER]]&amp;"LAM",'Real Time'!A:E,4,0),"")</f>
        <v>ML-01</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2121</v>
      </c>
      <c r="B1774" s="37" t="s">
        <v>11565</v>
      </c>
      <c r="C1774" s="37" t="s">
        <v>9439</v>
      </c>
      <c r="D1774" s="37" t="s">
        <v>11556</v>
      </c>
      <c r="E1774" s="37" t="s">
        <v>238</v>
      </c>
      <c r="F1774" s="37" t="s">
        <v>72</v>
      </c>
      <c r="G1774" s="37">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7" t="s">
        <v>900</v>
      </c>
      <c r="AH1774" s="37" t="s">
        <v>11557</v>
      </c>
      <c r="AI1774" s="37" t="s">
        <v>11558</v>
      </c>
      <c r="AJ1774" s="37" t="s">
        <v>74</v>
      </c>
      <c r="AK1774" s="37" t="s">
        <v>152</v>
      </c>
      <c r="AL1774" s="37" t="s">
        <v>865</v>
      </c>
      <c r="AM1774" s="37" t="s">
        <v>866</v>
      </c>
      <c r="AN1774" s="37">
        <v>2.3349799999999998</v>
      </c>
      <c r="AO1774" s="37" t="s">
        <v>68</v>
      </c>
      <c r="AP1774" s="37"/>
      <c r="AQ1774" s="37"/>
      <c r="AR1774" s="37" t="s">
        <v>68</v>
      </c>
      <c r="AS1774" s="37"/>
      <c r="AT1774" s="37"/>
      <c r="AU1774" s="37" t="s">
        <v>11559</v>
      </c>
      <c r="AV1774" s="37" t="s">
        <v>11560</v>
      </c>
      <c r="AW1774" s="37">
        <v>5.1070900000000004</v>
      </c>
      <c r="AX1774" s="37" t="s">
        <v>11561</v>
      </c>
      <c r="AY1774" s="37" t="s">
        <v>11562</v>
      </c>
      <c r="AZ1774" s="3">
        <v>74</v>
      </c>
      <c r="BA1774" s="37" t="s">
        <v>178</v>
      </c>
      <c r="BB1774" s="37">
        <v>74</v>
      </c>
      <c r="BC1774" s="37" t="s">
        <v>209</v>
      </c>
      <c r="BD1774" s="37" t="s">
        <v>11563</v>
      </c>
      <c r="BE1774" s="37" t="s">
        <v>11564</v>
      </c>
      <c r="BF1774" s="37" t="str">
        <f>IFERROR(VLOOKUP(Data_Power_app[[#This Row],[PRO ODER]],'Result'!H:J,3,0),"")</f>
        <v>LAMINATION 3</v>
      </c>
      <c r="BG1774" s="11" t="str">
        <f>IFERROR(VLOOKUP(Data_Power_app[[#This Row],[PRO ODER]]&amp;"LAM",'Real Time'!A:E,4,0),"")</f>
        <v>ML-01</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2125</v>
      </c>
      <c r="B1775" s="37" t="s">
        <v>4488</v>
      </c>
      <c r="C1775" s="37" t="s">
        <v>4489</v>
      </c>
      <c r="D1775" s="37" t="s">
        <v>237</v>
      </c>
      <c r="E1775" s="37" t="s">
        <v>238</v>
      </c>
      <c r="F1775" s="37" t="s">
        <v>59</v>
      </c>
      <c r="G1775" s="37">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7" t="s">
        <v>269</v>
      </c>
      <c r="AH1775" s="37" t="s">
        <v>239</v>
      </c>
      <c r="AI1775" s="37" t="s">
        <v>452</v>
      </c>
      <c r="AJ1775" s="37" t="s">
        <v>240</v>
      </c>
      <c r="AK1775" s="37" t="s">
        <v>98</v>
      </c>
      <c r="AL1775" s="37" t="s">
        <v>241</v>
      </c>
      <c r="AM1775" s="37" t="s">
        <v>242</v>
      </c>
      <c r="AN1775" s="37">
        <v>49.68533</v>
      </c>
      <c r="AO1775" s="37" t="s">
        <v>68</v>
      </c>
      <c r="AP1775" s="37"/>
      <c r="AQ1775" s="37"/>
      <c r="AR1775" s="37" t="s">
        <v>68</v>
      </c>
      <c r="AS1775" s="37"/>
      <c r="AT1775" s="37"/>
      <c r="AU1775" s="37" t="s">
        <v>296</v>
      </c>
      <c r="AV1775" s="37" t="s">
        <v>297</v>
      </c>
      <c r="AW1775" s="37">
        <v>184.73962</v>
      </c>
      <c r="AX1775" s="37" t="s">
        <v>453</v>
      </c>
      <c r="AY1775" s="37" t="s">
        <v>454</v>
      </c>
      <c r="AZ1775" s="3">
        <v>2096</v>
      </c>
      <c r="BA1775" s="37" t="s">
        <v>60</v>
      </c>
      <c r="BB1775" s="37">
        <v>2096</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2126</v>
      </c>
      <c r="B1776" s="37" t="s">
        <v>6276</v>
      </c>
      <c r="C1776" s="37" t="s">
        <v>6277</v>
      </c>
      <c r="D1776" s="37" t="s">
        <v>93</v>
      </c>
      <c r="E1776" s="37" t="s">
        <v>261</v>
      </c>
      <c r="F1776" s="37" t="s">
        <v>59</v>
      </c>
      <c r="G1776" s="37">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7" t="s">
        <v>269</v>
      </c>
      <c r="AH1776" s="37" t="s">
        <v>96</v>
      </c>
      <c r="AI1776" s="37" t="s">
        <v>6278</v>
      </c>
      <c r="AJ1776" s="37" t="s">
        <v>97</v>
      </c>
      <c r="AK1776" s="37" t="s">
        <v>65</v>
      </c>
      <c r="AL1776" s="37" t="s">
        <v>387</v>
      </c>
      <c r="AM1776" s="37" t="s">
        <v>388</v>
      </c>
      <c r="AN1776" s="37">
        <v>9.7132799999999992</v>
      </c>
      <c r="AO1776" s="37" t="s">
        <v>68</v>
      </c>
      <c r="AP1776" s="37"/>
      <c r="AQ1776" s="37"/>
      <c r="AR1776" s="37" t="s">
        <v>68</v>
      </c>
      <c r="AS1776" s="37"/>
      <c r="AT1776" s="37"/>
      <c r="AU1776" s="37" t="s">
        <v>544</v>
      </c>
      <c r="AV1776" s="37" t="s">
        <v>545</v>
      </c>
      <c r="AW1776" s="37">
        <v>42.4833</v>
      </c>
      <c r="AX1776" s="37" t="s">
        <v>1235</v>
      </c>
      <c r="AY1776" s="37" t="s">
        <v>1236</v>
      </c>
      <c r="AZ1776" s="3">
        <v>600</v>
      </c>
      <c r="BA1776" s="37" t="s">
        <v>60</v>
      </c>
      <c r="BB1776" s="37">
        <v>600</v>
      </c>
      <c r="BC1776" s="37" t="s">
        <v>60</v>
      </c>
      <c r="BD1776" s="37" t="s">
        <v>60</v>
      </c>
      <c r="BE1776" s="37" t="s">
        <v>60</v>
      </c>
      <c r="BF1776" s="37" t="str">
        <f>IFERROR(VLOOKUP(Data_Power_app[[#This Row],[PRO ODER]],'Result'!H:J,3,0),"")</f>
        <v>LAMINATION 6</v>
      </c>
      <c r="BG1776" s="11"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2127</v>
      </c>
      <c r="B1777" s="37" t="s">
        <v>6279</v>
      </c>
      <c r="C1777" s="37" t="s">
        <v>6280</v>
      </c>
      <c r="D1777" s="37" t="s">
        <v>93</v>
      </c>
      <c r="E1777" s="37" t="s">
        <v>261</v>
      </c>
      <c r="F1777" s="37" t="s">
        <v>59</v>
      </c>
      <c r="G1777" s="37">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7" t="s">
        <v>269</v>
      </c>
      <c r="AH1777" s="37" t="s">
        <v>96</v>
      </c>
      <c r="AI1777" s="37" t="s">
        <v>6278</v>
      </c>
      <c r="AJ1777" s="37" t="s">
        <v>97</v>
      </c>
      <c r="AK1777" s="37" t="s">
        <v>65</v>
      </c>
      <c r="AL1777" s="37" t="s">
        <v>387</v>
      </c>
      <c r="AM1777" s="37" t="s">
        <v>388</v>
      </c>
      <c r="AN1777" s="37">
        <v>9.6567399999999992</v>
      </c>
      <c r="AO1777" s="37" t="s">
        <v>68</v>
      </c>
      <c r="AP1777" s="37"/>
      <c r="AQ1777" s="37"/>
      <c r="AR1777" s="37" t="s">
        <v>68</v>
      </c>
      <c r="AS1777" s="37"/>
      <c r="AT1777" s="37"/>
      <c r="AU1777" s="37" t="s">
        <v>544</v>
      </c>
      <c r="AV1777" s="37" t="s">
        <v>545</v>
      </c>
      <c r="AW1777" s="37">
        <v>42.235849999999999</v>
      </c>
      <c r="AX1777" s="37" t="s">
        <v>1235</v>
      </c>
      <c r="AY1777" s="37" t="s">
        <v>1236</v>
      </c>
      <c r="AZ1777" s="3">
        <v>600</v>
      </c>
      <c r="BA1777" s="37" t="s">
        <v>60</v>
      </c>
      <c r="BB1777" s="37">
        <v>600</v>
      </c>
      <c r="BC1777" s="37" t="s">
        <v>60</v>
      </c>
      <c r="BD1777" s="37" t="s">
        <v>60</v>
      </c>
      <c r="BE1777" s="37" t="s">
        <v>60</v>
      </c>
      <c r="BF1777" s="37" t="str">
        <f>IFERROR(VLOOKUP(Data_Power_app[[#This Row],[PRO ODER]],'Result'!H:J,3,0),"")</f>
        <v>LAMINATION 6</v>
      </c>
      <c r="BG1777" s="11"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2128</v>
      </c>
      <c r="B1778" s="37" t="s">
        <v>6281</v>
      </c>
      <c r="C1778" s="37" t="s">
        <v>6282</v>
      </c>
      <c r="D1778" s="37" t="s">
        <v>93</v>
      </c>
      <c r="E1778" s="37" t="s">
        <v>261</v>
      </c>
      <c r="F1778" s="37" t="s">
        <v>59</v>
      </c>
      <c r="G1778" s="37">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7" t="s">
        <v>269</v>
      </c>
      <c r="AH1778" s="37" t="s">
        <v>96</v>
      </c>
      <c r="AI1778" s="37" t="s">
        <v>6283</v>
      </c>
      <c r="AJ1778" s="37" t="s">
        <v>97</v>
      </c>
      <c r="AK1778" s="37" t="s">
        <v>65</v>
      </c>
      <c r="AL1778" s="37" t="s">
        <v>387</v>
      </c>
      <c r="AM1778" s="37" t="s">
        <v>388</v>
      </c>
      <c r="AN1778" s="37">
        <v>4.3132900000000003</v>
      </c>
      <c r="AO1778" s="37" t="s">
        <v>68</v>
      </c>
      <c r="AP1778" s="37"/>
      <c r="AQ1778" s="37"/>
      <c r="AR1778" s="37" t="s">
        <v>68</v>
      </c>
      <c r="AS1778" s="37"/>
      <c r="AT1778" s="37"/>
      <c r="AU1778" s="37" t="s">
        <v>389</v>
      </c>
      <c r="AV1778" s="37" t="s">
        <v>390</v>
      </c>
      <c r="AW1778" s="37">
        <v>18.86476</v>
      </c>
      <c r="AX1778" s="37" t="s">
        <v>391</v>
      </c>
      <c r="AY1778" s="37" t="s">
        <v>392</v>
      </c>
      <c r="AZ1778" s="3">
        <v>270</v>
      </c>
      <c r="BA1778" s="37" t="s">
        <v>60</v>
      </c>
      <c r="BB1778" s="37">
        <v>270</v>
      </c>
      <c r="BC1778" s="37" t="s">
        <v>60</v>
      </c>
      <c r="BD1778" s="37" t="s">
        <v>60</v>
      </c>
      <c r="BE1778" s="37" t="s">
        <v>60</v>
      </c>
      <c r="BF1778" s="37" t="str">
        <f>IFERROR(VLOOKUP(Data_Power_app[[#This Row],[PRO ODER]],'Result'!H:J,3,0),"")</f>
        <v>LAMINATION 6</v>
      </c>
      <c r="BG1778" s="11" t="str">
        <f>IFERROR(VLOOKUP(Data_Power_app[[#This Row],[PRO ODER]]&amp;"LAM",'Real Time'!A:E,4,0),"")</f>
        <v>ML-05</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2129</v>
      </c>
      <c r="B1779" s="37" t="s">
        <v>6284</v>
      </c>
      <c r="C1779" s="37" t="s">
        <v>6285</v>
      </c>
      <c r="D1779" s="37" t="s">
        <v>237</v>
      </c>
      <c r="E1779" s="37" t="s">
        <v>238</v>
      </c>
      <c r="F1779" s="37" t="s">
        <v>59</v>
      </c>
      <c r="G1779" s="37">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7" t="s">
        <v>95</v>
      </c>
      <c r="AH1779" s="37" t="s">
        <v>239</v>
      </c>
      <c r="AI1779" s="37" t="s">
        <v>2814</v>
      </c>
      <c r="AJ1779" s="37" t="s">
        <v>240</v>
      </c>
      <c r="AK1779" s="37" t="s">
        <v>98</v>
      </c>
      <c r="AL1779" s="37" t="s">
        <v>241</v>
      </c>
      <c r="AM1779" s="37" t="s">
        <v>242</v>
      </c>
      <c r="AN1779" s="37">
        <v>18.065989999999999</v>
      </c>
      <c r="AO1779" s="37" t="s">
        <v>68</v>
      </c>
      <c r="AP1779" s="37"/>
      <c r="AQ1779" s="37"/>
      <c r="AR1779" s="37" t="s">
        <v>68</v>
      </c>
      <c r="AS1779" s="37"/>
      <c r="AT1779" s="37"/>
      <c r="AU1779" s="37" t="s">
        <v>296</v>
      </c>
      <c r="AV1779" s="37" t="s">
        <v>297</v>
      </c>
      <c r="AW1779" s="37">
        <v>67.172330000000002</v>
      </c>
      <c r="AX1779" s="37" t="s">
        <v>2815</v>
      </c>
      <c r="AY1779" s="37" t="s">
        <v>448</v>
      </c>
      <c r="AZ1779" s="3">
        <v>752</v>
      </c>
      <c r="BA1779" s="37" t="s">
        <v>60</v>
      </c>
      <c r="BB1779" s="37">
        <v>752</v>
      </c>
      <c r="BC1779" s="37" t="s">
        <v>60</v>
      </c>
      <c r="BD1779" s="37" t="s">
        <v>60</v>
      </c>
      <c r="BE1779" s="37" t="s">
        <v>60</v>
      </c>
      <c r="BF1779" s="37" t="str">
        <f>IFERROR(VLOOKUP(Data_Power_app[[#This Row],[PRO ODER]],'Result'!H:J,3,0),"")</f>
        <v>LAMINATION 6</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LEANLINE1_2</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2130</v>
      </c>
      <c r="B1780" s="37" t="s">
        <v>11566</v>
      </c>
      <c r="C1780" s="37" t="s">
        <v>9298</v>
      </c>
      <c r="D1780" s="37" t="s">
        <v>237</v>
      </c>
      <c r="E1780" s="37" t="s">
        <v>293</v>
      </c>
      <c r="F1780" s="37" t="s">
        <v>59</v>
      </c>
      <c r="G1780" s="37">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7" t="s">
        <v>207</v>
      </c>
      <c r="AH1780" s="37" t="s">
        <v>239</v>
      </c>
      <c r="AI1780" s="37" t="s">
        <v>1630</v>
      </c>
      <c r="AJ1780" s="37" t="s">
        <v>240</v>
      </c>
      <c r="AK1780" s="37" t="s">
        <v>98</v>
      </c>
      <c r="AL1780" s="37" t="s">
        <v>294</v>
      </c>
      <c r="AM1780" s="37" t="s">
        <v>295</v>
      </c>
      <c r="AN1780" s="37">
        <v>62.759390000000003</v>
      </c>
      <c r="AO1780" s="37" t="s">
        <v>68</v>
      </c>
      <c r="AP1780" s="37"/>
      <c r="AQ1780" s="37"/>
      <c r="AR1780" s="37" t="s">
        <v>68</v>
      </c>
      <c r="AS1780" s="37"/>
      <c r="AT1780" s="37"/>
      <c r="AU1780" s="37" t="s">
        <v>296</v>
      </c>
      <c r="AV1780" s="37" t="s">
        <v>297</v>
      </c>
      <c r="AW1780" s="37">
        <v>274.49806000000001</v>
      </c>
      <c r="AX1780" s="37" t="s">
        <v>1631</v>
      </c>
      <c r="AY1780" s="37" t="s">
        <v>1632</v>
      </c>
      <c r="AZ1780" s="3">
        <v>3158</v>
      </c>
      <c r="BA1780" s="37" t="s">
        <v>60</v>
      </c>
      <c r="BB1780" s="37">
        <v>3158</v>
      </c>
      <c r="BC1780" s="37" t="s">
        <v>60</v>
      </c>
      <c r="BD1780" s="37" t="s">
        <v>60</v>
      </c>
      <c r="BE1780" s="37" t="s">
        <v>60</v>
      </c>
      <c r="BF1780" s="37" t="str">
        <f>IFERROR(VLOOKUP(Data_Power_app[[#This Row],[PRO ODER]],'Result'!H:J,3,0),"")</f>
        <v>LAMINATION 2</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2133</v>
      </c>
      <c r="B1781" s="37" t="s">
        <v>12136</v>
      </c>
      <c r="C1781" s="37" t="s">
        <v>12137</v>
      </c>
      <c r="D1781" s="37" t="s">
        <v>57</v>
      </c>
      <c r="E1781" s="37" t="s">
        <v>104</v>
      </c>
      <c r="F1781" s="37" t="s">
        <v>59</v>
      </c>
      <c r="G1781" s="37">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7" t="s">
        <v>207</v>
      </c>
      <c r="AH1781" s="37" t="s">
        <v>8510</v>
      </c>
      <c r="AI1781" s="37" t="s">
        <v>8511</v>
      </c>
      <c r="AJ1781" s="37" t="s">
        <v>8512</v>
      </c>
      <c r="AK1781" s="37" t="s">
        <v>98</v>
      </c>
      <c r="AL1781" s="37" t="s">
        <v>66</v>
      </c>
      <c r="AM1781" s="37" t="s">
        <v>67</v>
      </c>
      <c r="AN1781" s="37">
        <v>6.9234999999999998</v>
      </c>
      <c r="AO1781" s="37" t="s">
        <v>68</v>
      </c>
      <c r="AP1781" s="37"/>
      <c r="AQ1781" s="37"/>
      <c r="AR1781" s="37" t="s">
        <v>68</v>
      </c>
      <c r="AS1781" s="37"/>
      <c r="AT1781" s="37"/>
      <c r="AU1781" s="37" t="s">
        <v>549</v>
      </c>
      <c r="AV1781" s="37" t="s">
        <v>550</v>
      </c>
      <c r="AW1781" s="37">
        <v>15.142099999999999</v>
      </c>
      <c r="AX1781" s="37" t="s">
        <v>8513</v>
      </c>
      <c r="AY1781" s="37" t="s">
        <v>8514</v>
      </c>
      <c r="AZ1781" s="3">
        <v>176</v>
      </c>
      <c r="BA1781" s="37" t="s">
        <v>60</v>
      </c>
      <c r="BB1781" s="37">
        <v>176</v>
      </c>
      <c r="BC1781" s="37" t="s">
        <v>60</v>
      </c>
      <c r="BD1781" s="37" t="s">
        <v>60</v>
      </c>
      <c r="BE1781" s="37" t="s">
        <v>60</v>
      </c>
      <c r="BF1781" s="37" t="str">
        <f>IFERROR(VLOOKUP(Data_Power_app[[#This Row],[PRO ODER]],'Result'!H:J,3,0),"")</f>
        <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2134</v>
      </c>
      <c r="B1782" s="37" t="s">
        <v>11567</v>
      </c>
      <c r="C1782" s="37" t="s">
        <v>9316</v>
      </c>
      <c r="D1782" s="37" t="s">
        <v>57</v>
      </c>
      <c r="E1782" s="37" t="s">
        <v>104</v>
      </c>
      <c r="F1782" s="37" t="s">
        <v>59</v>
      </c>
      <c r="G1782" s="37">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7" t="s">
        <v>207</v>
      </c>
      <c r="AH1782" s="37" t="s">
        <v>192</v>
      </c>
      <c r="AI1782" s="37" t="s">
        <v>2057</v>
      </c>
      <c r="AJ1782" s="37" t="s">
        <v>126</v>
      </c>
      <c r="AK1782" s="37" t="s">
        <v>65</v>
      </c>
      <c r="AL1782" s="37" t="s">
        <v>127</v>
      </c>
      <c r="AM1782" s="37" t="s">
        <v>128</v>
      </c>
      <c r="AN1782" s="37">
        <v>6.7520899999999999</v>
      </c>
      <c r="AO1782" s="37" t="s">
        <v>68</v>
      </c>
      <c r="AP1782" s="37"/>
      <c r="AQ1782" s="37"/>
      <c r="AR1782" s="37" t="s">
        <v>68</v>
      </c>
      <c r="AS1782" s="37"/>
      <c r="AT1782" s="37"/>
      <c r="AU1782" s="37" t="s">
        <v>231</v>
      </c>
      <c r="AV1782" s="37" t="s">
        <v>232</v>
      </c>
      <c r="AW1782" s="37">
        <v>14.76558</v>
      </c>
      <c r="AX1782" s="37" t="s">
        <v>2058</v>
      </c>
      <c r="AY1782" s="37" t="s">
        <v>2059</v>
      </c>
      <c r="AZ1782" s="3">
        <v>181</v>
      </c>
      <c r="BA1782" s="37" t="s">
        <v>60</v>
      </c>
      <c r="BB1782" s="37">
        <v>181</v>
      </c>
      <c r="BC1782" s="37" t="s">
        <v>60</v>
      </c>
      <c r="BD1782" s="37" t="s">
        <v>60</v>
      </c>
      <c r="BE1782" s="37" t="s">
        <v>60</v>
      </c>
      <c r="BF1782" s="37" t="str">
        <f>IFERROR(VLOOKUP(Data_Power_app[[#This Row],[PRO ODER]],'Result'!H:J,3,0),"")</f>
        <v>LAMINATION 2</v>
      </c>
      <c r="BG1782" s="11"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2135</v>
      </c>
      <c r="B1783" s="37" t="s">
        <v>11568</v>
      </c>
      <c r="C1783" s="37" t="s">
        <v>9317</v>
      </c>
      <c r="D1783" s="37" t="s">
        <v>57</v>
      </c>
      <c r="E1783" s="37" t="s">
        <v>104</v>
      </c>
      <c r="F1783" s="37" t="s">
        <v>59</v>
      </c>
      <c r="G1783" s="37">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7" t="s">
        <v>207</v>
      </c>
      <c r="AH1783" s="37" t="s">
        <v>192</v>
      </c>
      <c r="AI1783" s="37" t="s">
        <v>2057</v>
      </c>
      <c r="AJ1783" s="37" t="s">
        <v>126</v>
      </c>
      <c r="AK1783" s="37" t="s">
        <v>65</v>
      </c>
      <c r="AL1783" s="37" t="s">
        <v>127</v>
      </c>
      <c r="AM1783" s="37" t="s">
        <v>128</v>
      </c>
      <c r="AN1783" s="37">
        <v>4.4223699999999999</v>
      </c>
      <c r="AO1783" s="37" t="s">
        <v>68</v>
      </c>
      <c r="AP1783" s="37"/>
      <c r="AQ1783" s="37"/>
      <c r="AR1783" s="37" t="s">
        <v>68</v>
      </c>
      <c r="AS1783" s="37"/>
      <c r="AT1783" s="37"/>
      <c r="AU1783" s="37" t="s">
        <v>231</v>
      </c>
      <c r="AV1783" s="37" t="s">
        <v>232</v>
      </c>
      <c r="AW1783" s="37">
        <v>9.6710399999999996</v>
      </c>
      <c r="AX1783" s="37" t="s">
        <v>2058</v>
      </c>
      <c r="AY1783" s="37" t="s">
        <v>2059</v>
      </c>
      <c r="AZ1783" s="3">
        <v>126</v>
      </c>
      <c r="BA1783" s="37" t="s">
        <v>60</v>
      </c>
      <c r="BB1783" s="37">
        <v>126</v>
      </c>
      <c r="BC1783" s="37" t="s">
        <v>60</v>
      </c>
      <c r="BD1783" s="37" t="s">
        <v>60</v>
      </c>
      <c r="BE1783" s="37" t="s">
        <v>60</v>
      </c>
      <c r="BF1783" s="37" t="str">
        <f>IFERROR(VLOOKUP(Data_Power_app[[#This Row],[PRO ODER]],'Result'!H:J,3,0),"")</f>
        <v>LAMINATION 2</v>
      </c>
      <c r="BG1783" s="11"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2136</v>
      </c>
      <c r="B1784" s="37" t="s">
        <v>11569</v>
      </c>
      <c r="C1784" s="37" t="s">
        <v>9318</v>
      </c>
      <c r="D1784" s="37" t="s">
        <v>57</v>
      </c>
      <c r="E1784" s="37" t="s">
        <v>104</v>
      </c>
      <c r="F1784" s="37" t="s">
        <v>59</v>
      </c>
      <c r="G1784" s="37">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7" t="s">
        <v>207</v>
      </c>
      <c r="AH1784" s="37" t="s">
        <v>192</v>
      </c>
      <c r="AI1784" s="37" t="s">
        <v>2057</v>
      </c>
      <c r="AJ1784" s="37" t="s">
        <v>126</v>
      </c>
      <c r="AK1784" s="37" t="s">
        <v>65</v>
      </c>
      <c r="AL1784" s="37" t="s">
        <v>127</v>
      </c>
      <c r="AM1784" s="37" t="s">
        <v>128</v>
      </c>
      <c r="AN1784" s="37">
        <v>4.2928199999999999</v>
      </c>
      <c r="AO1784" s="37" t="s">
        <v>68</v>
      </c>
      <c r="AP1784" s="37"/>
      <c r="AQ1784" s="37"/>
      <c r="AR1784" s="37" t="s">
        <v>68</v>
      </c>
      <c r="AS1784" s="37"/>
      <c r="AT1784" s="37"/>
      <c r="AU1784" s="37" t="s">
        <v>231</v>
      </c>
      <c r="AV1784" s="37" t="s">
        <v>232</v>
      </c>
      <c r="AW1784" s="37">
        <v>9.3876200000000001</v>
      </c>
      <c r="AX1784" s="37" t="s">
        <v>2058</v>
      </c>
      <c r="AY1784" s="37" t="s">
        <v>2059</v>
      </c>
      <c r="AZ1784" s="3">
        <v>116</v>
      </c>
      <c r="BA1784" s="37" t="s">
        <v>60</v>
      </c>
      <c r="BB1784" s="37">
        <v>116</v>
      </c>
      <c r="BC1784" s="37" t="s">
        <v>60</v>
      </c>
      <c r="BD1784" s="37" t="s">
        <v>60</v>
      </c>
      <c r="BE1784" s="37" t="s">
        <v>60</v>
      </c>
      <c r="BF1784" s="37" t="str">
        <f>IFERROR(VLOOKUP(Data_Power_app[[#This Row],[PRO ODER]],'Result'!H:J,3,0),"")</f>
        <v>LAMINATION 2</v>
      </c>
      <c r="BG1784" s="11"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2137</v>
      </c>
      <c r="B1785" s="37" t="s">
        <v>11570</v>
      </c>
      <c r="C1785" s="37" t="s">
        <v>9319</v>
      </c>
      <c r="D1785" s="37" t="s">
        <v>57</v>
      </c>
      <c r="E1785" s="37" t="s">
        <v>104</v>
      </c>
      <c r="F1785" s="37" t="s">
        <v>59</v>
      </c>
      <c r="G1785" s="37">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7" t="s">
        <v>207</v>
      </c>
      <c r="AH1785" s="37" t="s">
        <v>192</v>
      </c>
      <c r="AI1785" s="37" t="s">
        <v>2057</v>
      </c>
      <c r="AJ1785" s="37" t="s">
        <v>126</v>
      </c>
      <c r="AK1785" s="37" t="s">
        <v>65</v>
      </c>
      <c r="AL1785" s="37" t="s">
        <v>127</v>
      </c>
      <c r="AM1785" s="37" t="s">
        <v>128</v>
      </c>
      <c r="AN1785" s="37">
        <v>2.2966799999999998</v>
      </c>
      <c r="AO1785" s="37" t="s">
        <v>68</v>
      </c>
      <c r="AP1785" s="37"/>
      <c r="AQ1785" s="37"/>
      <c r="AR1785" s="37" t="s">
        <v>68</v>
      </c>
      <c r="AS1785" s="37"/>
      <c r="AT1785" s="37"/>
      <c r="AU1785" s="37" t="s">
        <v>231</v>
      </c>
      <c r="AV1785" s="37" t="s">
        <v>232</v>
      </c>
      <c r="AW1785" s="37">
        <v>5.0224900000000003</v>
      </c>
      <c r="AX1785" s="37" t="s">
        <v>2058</v>
      </c>
      <c r="AY1785" s="37" t="s">
        <v>2059</v>
      </c>
      <c r="AZ1785" s="3">
        <v>65</v>
      </c>
      <c r="BA1785" s="37" t="s">
        <v>60</v>
      </c>
      <c r="BB1785" s="37">
        <v>65</v>
      </c>
      <c r="BC1785" s="37" t="s">
        <v>60</v>
      </c>
      <c r="BD1785" s="37" t="s">
        <v>60</v>
      </c>
      <c r="BE1785" s="37" t="s">
        <v>60</v>
      </c>
      <c r="BF1785" s="37" t="str">
        <f>IFERROR(VLOOKUP(Data_Power_app[[#This Row],[PRO ODER]],'Result'!H:J,3,0),"")</f>
        <v>LAMINATION 2</v>
      </c>
      <c r="BG1785" s="11"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2138</v>
      </c>
      <c r="B1786" s="37" t="s">
        <v>11571</v>
      </c>
      <c r="C1786" s="37" t="s">
        <v>9320</v>
      </c>
      <c r="D1786" s="37" t="s">
        <v>57</v>
      </c>
      <c r="E1786" s="37" t="s">
        <v>104</v>
      </c>
      <c r="F1786" s="37" t="s">
        <v>59</v>
      </c>
      <c r="G1786" s="37">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7" t="s">
        <v>207</v>
      </c>
      <c r="AH1786" s="37" t="s">
        <v>192</v>
      </c>
      <c r="AI1786" s="37" t="s">
        <v>2057</v>
      </c>
      <c r="AJ1786" s="37" t="s">
        <v>126</v>
      </c>
      <c r="AK1786" s="37" t="s">
        <v>65</v>
      </c>
      <c r="AL1786" s="37" t="s">
        <v>127</v>
      </c>
      <c r="AM1786" s="37" t="s">
        <v>128</v>
      </c>
      <c r="AN1786" s="37">
        <v>8.9661399999999993</v>
      </c>
      <c r="AO1786" s="37" t="s">
        <v>68</v>
      </c>
      <c r="AP1786" s="37"/>
      <c r="AQ1786" s="37"/>
      <c r="AR1786" s="37" t="s">
        <v>68</v>
      </c>
      <c r="AS1786" s="37"/>
      <c r="AT1786" s="37"/>
      <c r="AU1786" s="37" t="s">
        <v>231</v>
      </c>
      <c r="AV1786" s="37" t="s">
        <v>232</v>
      </c>
      <c r="AW1786" s="37">
        <v>19.607220000000002</v>
      </c>
      <c r="AX1786" s="37" t="s">
        <v>2058</v>
      </c>
      <c r="AY1786" s="37" t="s">
        <v>2059</v>
      </c>
      <c r="AZ1786" s="3">
        <v>257</v>
      </c>
      <c r="BA1786" s="37" t="s">
        <v>60</v>
      </c>
      <c r="BB1786" s="37">
        <v>257</v>
      </c>
      <c r="BC1786" s="37" t="s">
        <v>60</v>
      </c>
      <c r="BD1786" s="37" t="s">
        <v>60</v>
      </c>
      <c r="BE1786" s="37" t="s">
        <v>60</v>
      </c>
      <c r="BF1786" s="37" t="str">
        <f>IFERROR(VLOOKUP(Data_Power_app[[#This Row],[PRO ODER]],'Result'!H:J,3,0),"")</f>
        <v>LAMINATION 2</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2139</v>
      </c>
      <c r="B1787" s="37" t="s">
        <v>11572</v>
      </c>
      <c r="C1787" s="37" t="s">
        <v>9321</v>
      </c>
      <c r="D1787" s="37" t="s">
        <v>57</v>
      </c>
      <c r="E1787" s="37" t="s">
        <v>104</v>
      </c>
      <c r="F1787" s="37" t="s">
        <v>59</v>
      </c>
      <c r="G1787" s="37">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7" t="s">
        <v>207</v>
      </c>
      <c r="AH1787" s="37" t="s">
        <v>192</v>
      </c>
      <c r="AI1787" s="37" t="s">
        <v>2057</v>
      </c>
      <c r="AJ1787" s="37" t="s">
        <v>126</v>
      </c>
      <c r="AK1787" s="37" t="s">
        <v>65</v>
      </c>
      <c r="AL1787" s="37" t="s">
        <v>127</v>
      </c>
      <c r="AM1787" s="37" t="s">
        <v>128</v>
      </c>
      <c r="AN1787" s="37">
        <v>2.75522</v>
      </c>
      <c r="AO1787" s="37" t="s">
        <v>68</v>
      </c>
      <c r="AP1787" s="37"/>
      <c r="AQ1787" s="37"/>
      <c r="AR1787" s="37" t="s">
        <v>68</v>
      </c>
      <c r="AS1787" s="37"/>
      <c r="AT1787" s="37"/>
      <c r="AU1787" s="37" t="s">
        <v>231</v>
      </c>
      <c r="AV1787" s="37" t="s">
        <v>232</v>
      </c>
      <c r="AW1787" s="37">
        <v>6.0251599999999996</v>
      </c>
      <c r="AX1787" s="37" t="s">
        <v>2058</v>
      </c>
      <c r="AY1787" s="37" t="s">
        <v>2059</v>
      </c>
      <c r="AZ1787" s="3">
        <v>80</v>
      </c>
      <c r="BA1787" s="37" t="s">
        <v>60</v>
      </c>
      <c r="BB1787" s="37">
        <v>80</v>
      </c>
      <c r="BC1787" s="37" t="s">
        <v>60</v>
      </c>
      <c r="BD1787" s="37" t="s">
        <v>60</v>
      </c>
      <c r="BE1787" s="37" t="s">
        <v>60</v>
      </c>
      <c r="BF1787" s="37" t="str">
        <f>IFERROR(VLOOKUP(Data_Power_app[[#This Row],[PRO ODER]],'Result'!H:J,3,0),"")</f>
        <v>LAMINATION 2</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2140</v>
      </c>
      <c r="B1788" s="37" t="s">
        <v>11573</v>
      </c>
      <c r="C1788" s="37" t="s">
        <v>9322</v>
      </c>
      <c r="D1788" s="37" t="s">
        <v>57</v>
      </c>
      <c r="E1788" s="37" t="s">
        <v>104</v>
      </c>
      <c r="F1788" s="37" t="s">
        <v>59</v>
      </c>
      <c r="G1788" s="37">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7" t="s">
        <v>207</v>
      </c>
      <c r="AH1788" s="37" t="s">
        <v>192</v>
      </c>
      <c r="AI1788" s="37" t="s">
        <v>2057</v>
      </c>
      <c r="AJ1788" s="37" t="s">
        <v>126</v>
      </c>
      <c r="AK1788" s="37" t="s">
        <v>65</v>
      </c>
      <c r="AL1788" s="37" t="s">
        <v>127</v>
      </c>
      <c r="AM1788" s="37" t="s">
        <v>128</v>
      </c>
      <c r="AN1788" s="37">
        <v>5.98325</v>
      </c>
      <c r="AO1788" s="37" t="s">
        <v>68</v>
      </c>
      <c r="AP1788" s="37"/>
      <c r="AQ1788" s="37"/>
      <c r="AR1788" s="37" t="s">
        <v>68</v>
      </c>
      <c r="AS1788" s="37"/>
      <c r="AT1788" s="37"/>
      <c r="AU1788" s="37" t="s">
        <v>231</v>
      </c>
      <c r="AV1788" s="37" t="s">
        <v>232</v>
      </c>
      <c r="AW1788" s="37">
        <v>13.08456</v>
      </c>
      <c r="AX1788" s="37" t="s">
        <v>2058</v>
      </c>
      <c r="AY1788" s="37" t="s">
        <v>2059</v>
      </c>
      <c r="AZ1788" s="3">
        <v>161</v>
      </c>
      <c r="BA1788" s="37" t="s">
        <v>60</v>
      </c>
      <c r="BB1788" s="37">
        <v>161</v>
      </c>
      <c r="BC1788" s="37" t="s">
        <v>60</v>
      </c>
      <c r="BD1788" s="37" t="s">
        <v>60</v>
      </c>
      <c r="BE1788" s="37" t="s">
        <v>60</v>
      </c>
      <c r="BF1788" s="37" t="str">
        <f>IFERROR(VLOOKUP(Data_Power_app[[#This Row],[PRO ODER]],'Result'!H:J,3,0),"")</f>
        <v>LAMINATION 2</v>
      </c>
      <c r="BG1788" s="11" t="str">
        <f>IFERROR(VLOOKUP(Data_Power_app[[#This Row],[PRO ODER]]&amp;"LAM",'Real Time'!A:E,4,0),"")</f>
        <v>ML-05</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2141</v>
      </c>
      <c r="B1789" s="37" t="s">
        <v>11574</v>
      </c>
      <c r="C1789" s="37" t="s">
        <v>9323</v>
      </c>
      <c r="D1789" s="37" t="s">
        <v>57</v>
      </c>
      <c r="E1789" s="37" t="s">
        <v>104</v>
      </c>
      <c r="F1789" s="37" t="s">
        <v>59</v>
      </c>
      <c r="G1789" s="37">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7" t="s">
        <v>207</v>
      </c>
      <c r="AH1789" s="37" t="s">
        <v>192</v>
      </c>
      <c r="AI1789" s="37" t="s">
        <v>2057</v>
      </c>
      <c r="AJ1789" s="37" t="s">
        <v>126</v>
      </c>
      <c r="AK1789" s="37" t="s">
        <v>65</v>
      </c>
      <c r="AL1789" s="37" t="s">
        <v>127</v>
      </c>
      <c r="AM1789" s="37" t="s">
        <v>128</v>
      </c>
      <c r="AN1789" s="37">
        <v>5.0759100000000004</v>
      </c>
      <c r="AO1789" s="37" t="s">
        <v>68</v>
      </c>
      <c r="AP1789" s="37"/>
      <c r="AQ1789" s="37"/>
      <c r="AR1789" s="37" t="s">
        <v>68</v>
      </c>
      <c r="AS1789" s="37"/>
      <c r="AT1789" s="37"/>
      <c r="AU1789" s="37" t="s">
        <v>231</v>
      </c>
      <c r="AV1789" s="37" t="s">
        <v>232</v>
      </c>
      <c r="AW1789" s="37">
        <v>11.100210000000001</v>
      </c>
      <c r="AX1789" s="37" t="s">
        <v>2058</v>
      </c>
      <c r="AY1789" s="37" t="s">
        <v>2059</v>
      </c>
      <c r="AZ1789" s="3">
        <v>141</v>
      </c>
      <c r="BA1789" s="37" t="s">
        <v>60</v>
      </c>
      <c r="BB1789" s="37">
        <v>141</v>
      </c>
      <c r="BC1789" s="37" t="s">
        <v>60</v>
      </c>
      <c r="BD1789" s="37" t="s">
        <v>60</v>
      </c>
      <c r="BE1789" s="37" t="s">
        <v>60</v>
      </c>
      <c r="BF1789" s="37" t="str">
        <f>IFERROR(VLOOKUP(Data_Power_app[[#This Row],[PRO ODER]],'Result'!H:J,3,0),"")</f>
        <v>LAMINATION 2</v>
      </c>
      <c r="BG1789" s="11" t="str">
        <f>IFERROR(VLOOKUP(Data_Power_app[[#This Row],[PRO ODER]]&amp;"LAM",'Real Time'!A:E,4,0),"")</f>
        <v>ML-05</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2142</v>
      </c>
      <c r="B1790" s="37" t="s">
        <v>11575</v>
      </c>
      <c r="C1790" s="37" t="s">
        <v>9324</v>
      </c>
      <c r="D1790" s="37" t="s">
        <v>57</v>
      </c>
      <c r="E1790" s="37" t="s">
        <v>104</v>
      </c>
      <c r="F1790" s="37" t="s">
        <v>59</v>
      </c>
      <c r="G1790" s="37">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7" t="s">
        <v>207</v>
      </c>
      <c r="AH1790" s="37" t="s">
        <v>192</v>
      </c>
      <c r="AI1790" s="37" t="s">
        <v>2057</v>
      </c>
      <c r="AJ1790" s="37" t="s">
        <v>126</v>
      </c>
      <c r="AK1790" s="37" t="s">
        <v>65</v>
      </c>
      <c r="AL1790" s="37" t="s">
        <v>127</v>
      </c>
      <c r="AM1790" s="37" t="s">
        <v>128</v>
      </c>
      <c r="AN1790" s="37">
        <v>2.1636299999999999</v>
      </c>
      <c r="AO1790" s="37" t="s">
        <v>68</v>
      </c>
      <c r="AP1790" s="37"/>
      <c r="AQ1790" s="37"/>
      <c r="AR1790" s="37" t="s">
        <v>68</v>
      </c>
      <c r="AS1790" s="37"/>
      <c r="AT1790" s="37"/>
      <c r="AU1790" s="37" t="s">
        <v>231</v>
      </c>
      <c r="AV1790" s="37" t="s">
        <v>232</v>
      </c>
      <c r="AW1790" s="37">
        <v>4.7315399999999999</v>
      </c>
      <c r="AX1790" s="37" t="s">
        <v>2058</v>
      </c>
      <c r="AY1790" s="37" t="s">
        <v>2059</v>
      </c>
      <c r="AZ1790" s="3">
        <v>60</v>
      </c>
      <c r="BA1790" s="37" t="s">
        <v>60</v>
      </c>
      <c r="BB1790" s="37">
        <v>60</v>
      </c>
      <c r="BC1790" s="37" t="s">
        <v>60</v>
      </c>
      <c r="BD1790" s="37" t="s">
        <v>60</v>
      </c>
      <c r="BE1790" s="37" t="s">
        <v>60</v>
      </c>
      <c r="BF1790" s="37" t="str">
        <f>IFERROR(VLOOKUP(Data_Power_app[[#This Row],[PRO ODER]],'Result'!H:J,3,0),"")</f>
        <v>LAMINATION 2</v>
      </c>
      <c r="BG1790" s="11" t="str">
        <f>IFERROR(VLOOKUP(Data_Power_app[[#This Row],[PRO ODER]]&amp;"LAM",'Real Time'!A:E,4,0),"")</f>
        <v>ML-05</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2143</v>
      </c>
      <c r="B1791" s="37" t="s">
        <v>11576</v>
      </c>
      <c r="C1791" s="37" t="s">
        <v>9325</v>
      </c>
      <c r="D1791" s="37" t="s">
        <v>57</v>
      </c>
      <c r="E1791" s="37" t="s">
        <v>104</v>
      </c>
      <c r="F1791" s="37" t="s">
        <v>59</v>
      </c>
      <c r="G1791" s="37">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7" t="s">
        <v>207</v>
      </c>
      <c r="AH1791" s="37" t="s">
        <v>192</v>
      </c>
      <c r="AI1791" s="37" t="s">
        <v>2053</v>
      </c>
      <c r="AJ1791" s="37" t="s">
        <v>126</v>
      </c>
      <c r="AK1791" s="37" t="s">
        <v>65</v>
      </c>
      <c r="AL1791" s="37" t="s">
        <v>127</v>
      </c>
      <c r="AM1791" s="37" t="s">
        <v>128</v>
      </c>
      <c r="AN1791" s="37">
        <v>1.1246400000000001</v>
      </c>
      <c r="AO1791" s="37" t="s">
        <v>68</v>
      </c>
      <c r="AP1791" s="37"/>
      <c r="AQ1791" s="37"/>
      <c r="AR1791" s="37" t="s">
        <v>68</v>
      </c>
      <c r="AS1791" s="37"/>
      <c r="AT1791" s="37"/>
      <c r="AU1791" s="37" t="s">
        <v>1809</v>
      </c>
      <c r="AV1791" s="37" t="s">
        <v>1810</v>
      </c>
      <c r="AW1791" s="37">
        <v>2.4594200000000002</v>
      </c>
      <c r="AX1791" s="37" t="s">
        <v>2054</v>
      </c>
      <c r="AY1791" s="37" t="s">
        <v>2055</v>
      </c>
      <c r="AZ1791" s="3">
        <v>30</v>
      </c>
      <c r="BA1791" s="37" t="s">
        <v>60</v>
      </c>
      <c r="BB1791" s="37">
        <v>30</v>
      </c>
      <c r="BC1791" s="37" t="s">
        <v>60</v>
      </c>
      <c r="BD1791" s="37" t="s">
        <v>60</v>
      </c>
      <c r="BE1791" s="37" t="s">
        <v>60</v>
      </c>
      <c r="BF1791" s="37" t="str">
        <f>IFERROR(VLOOKUP(Data_Power_app[[#This Row],[PRO ODER]],'Result'!H:J,3,0),"")</f>
        <v>LAMINATION 2</v>
      </c>
      <c r="BG1791" s="11" t="str">
        <f>IFERROR(VLOOKUP(Data_Power_app[[#This Row],[PRO ODER]]&amp;"LAM",'Real Time'!A:E,4,0),"")</f>
        <v>ML-05</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2144</v>
      </c>
      <c r="B1792" s="37" t="s">
        <v>11577</v>
      </c>
      <c r="C1792" s="37" t="s">
        <v>9326</v>
      </c>
      <c r="D1792" s="37" t="s">
        <v>57</v>
      </c>
      <c r="E1792" s="37" t="s">
        <v>104</v>
      </c>
      <c r="F1792" s="37" t="s">
        <v>59</v>
      </c>
      <c r="G1792" s="37">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7" t="s">
        <v>207</v>
      </c>
      <c r="AH1792" s="37" t="s">
        <v>192</v>
      </c>
      <c r="AI1792" s="37" t="s">
        <v>2053</v>
      </c>
      <c r="AJ1792" s="37" t="s">
        <v>126</v>
      </c>
      <c r="AK1792" s="37" t="s">
        <v>65</v>
      </c>
      <c r="AL1792" s="37" t="s">
        <v>127</v>
      </c>
      <c r="AM1792" s="37" t="s">
        <v>128</v>
      </c>
      <c r="AN1792" s="37">
        <v>2.7625199999999999</v>
      </c>
      <c r="AO1792" s="37" t="s">
        <v>68</v>
      </c>
      <c r="AP1792" s="37"/>
      <c r="AQ1792" s="37"/>
      <c r="AR1792" s="37" t="s">
        <v>68</v>
      </c>
      <c r="AS1792" s="37"/>
      <c r="AT1792" s="37"/>
      <c r="AU1792" s="37" t="s">
        <v>1809</v>
      </c>
      <c r="AV1792" s="37" t="s">
        <v>1810</v>
      </c>
      <c r="AW1792" s="37">
        <v>6.0411099999999998</v>
      </c>
      <c r="AX1792" s="37" t="s">
        <v>2054</v>
      </c>
      <c r="AY1792" s="37" t="s">
        <v>2055</v>
      </c>
      <c r="AZ1792" s="3">
        <v>75</v>
      </c>
      <c r="BA1792" s="37" t="s">
        <v>60</v>
      </c>
      <c r="BB1792" s="37">
        <v>75</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2145</v>
      </c>
      <c r="B1793" s="37" t="s">
        <v>11578</v>
      </c>
      <c r="C1793" s="37" t="s">
        <v>9327</v>
      </c>
      <c r="D1793" s="37" t="s">
        <v>57</v>
      </c>
      <c r="E1793" s="37" t="s">
        <v>104</v>
      </c>
      <c r="F1793" s="37" t="s">
        <v>59</v>
      </c>
      <c r="G1793" s="37">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7" t="s">
        <v>207</v>
      </c>
      <c r="AH1793" s="37" t="s">
        <v>192</v>
      </c>
      <c r="AI1793" s="37" t="s">
        <v>2053</v>
      </c>
      <c r="AJ1793" s="37" t="s">
        <v>126</v>
      </c>
      <c r="AK1793" s="37" t="s">
        <v>65</v>
      </c>
      <c r="AL1793" s="37" t="s">
        <v>127</v>
      </c>
      <c r="AM1793" s="37" t="s">
        <v>128</v>
      </c>
      <c r="AN1793" s="37">
        <v>8.6756899999999995</v>
      </c>
      <c r="AO1793" s="37" t="s">
        <v>68</v>
      </c>
      <c r="AP1793" s="37"/>
      <c r="AQ1793" s="37"/>
      <c r="AR1793" s="37" t="s">
        <v>68</v>
      </c>
      <c r="AS1793" s="37"/>
      <c r="AT1793" s="37"/>
      <c r="AU1793" s="37" t="s">
        <v>1809</v>
      </c>
      <c r="AV1793" s="37" t="s">
        <v>1810</v>
      </c>
      <c r="AW1793" s="37">
        <v>18.972519999999999</v>
      </c>
      <c r="AX1793" s="37" t="s">
        <v>2054</v>
      </c>
      <c r="AY1793" s="37" t="s">
        <v>2055</v>
      </c>
      <c r="AZ1793" s="3">
        <v>252</v>
      </c>
      <c r="BA1793" s="37" t="s">
        <v>60</v>
      </c>
      <c r="BB1793" s="37">
        <v>252</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2146</v>
      </c>
      <c r="B1794" s="37" t="s">
        <v>11579</v>
      </c>
      <c r="C1794" s="37" t="s">
        <v>9328</v>
      </c>
      <c r="D1794" s="37" t="s">
        <v>57</v>
      </c>
      <c r="E1794" s="37" t="s">
        <v>104</v>
      </c>
      <c r="F1794" s="37" t="s">
        <v>59</v>
      </c>
      <c r="G1794" s="37">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7" t="s">
        <v>207</v>
      </c>
      <c r="AH1794" s="37" t="s">
        <v>192</v>
      </c>
      <c r="AI1794" s="37" t="s">
        <v>2053</v>
      </c>
      <c r="AJ1794" s="37" t="s">
        <v>126</v>
      </c>
      <c r="AK1794" s="37" t="s">
        <v>65</v>
      </c>
      <c r="AL1794" s="37" t="s">
        <v>127</v>
      </c>
      <c r="AM1794" s="37" t="s">
        <v>128</v>
      </c>
      <c r="AN1794" s="37">
        <v>19.22944</v>
      </c>
      <c r="AO1794" s="37" t="s">
        <v>68</v>
      </c>
      <c r="AP1794" s="37"/>
      <c r="AQ1794" s="37"/>
      <c r="AR1794" s="37" t="s">
        <v>68</v>
      </c>
      <c r="AS1794" s="37"/>
      <c r="AT1794" s="37"/>
      <c r="AU1794" s="37" t="s">
        <v>1809</v>
      </c>
      <c r="AV1794" s="37" t="s">
        <v>1810</v>
      </c>
      <c r="AW1794" s="37">
        <v>42.051600000000001</v>
      </c>
      <c r="AX1794" s="37" t="s">
        <v>2054</v>
      </c>
      <c r="AY1794" s="37" t="s">
        <v>2055</v>
      </c>
      <c r="AZ1794" s="3">
        <v>555</v>
      </c>
      <c r="BA1794" s="37" t="s">
        <v>60</v>
      </c>
      <c r="BB1794" s="37">
        <v>555</v>
      </c>
      <c r="BC1794" s="37" t="s">
        <v>60</v>
      </c>
      <c r="BD1794" s="37" t="s">
        <v>60</v>
      </c>
      <c r="BE1794" s="37" t="s">
        <v>60</v>
      </c>
      <c r="BF1794" s="37" t="str">
        <f>IFERROR(VLOOKUP(Data_Power_app[[#This Row],[PRO ODER]],'Result'!H:J,3,0),"")</f>
        <v>LAMINATION 2</v>
      </c>
      <c r="BG1794" s="11" t="str">
        <f>IFERROR(VLOOKUP(Data_Power_app[[#This Row],[PRO ODER]]&amp;"LAM",'Real Time'!A:E,4,0),"")</f>
        <v>ML-05</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2147</v>
      </c>
      <c r="B1795" s="37" t="s">
        <v>11580</v>
      </c>
      <c r="C1795" s="37" t="s">
        <v>9329</v>
      </c>
      <c r="D1795" s="37" t="s">
        <v>57</v>
      </c>
      <c r="E1795" s="37" t="s">
        <v>104</v>
      </c>
      <c r="F1795" s="37" t="s">
        <v>59</v>
      </c>
      <c r="G1795" s="37">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7" t="s">
        <v>207</v>
      </c>
      <c r="AH1795" s="37" t="s">
        <v>192</v>
      </c>
      <c r="AI1795" s="37" t="s">
        <v>2053</v>
      </c>
      <c r="AJ1795" s="37" t="s">
        <v>126</v>
      </c>
      <c r="AK1795" s="37" t="s">
        <v>65</v>
      </c>
      <c r="AL1795" s="37" t="s">
        <v>127</v>
      </c>
      <c r="AM1795" s="37" t="s">
        <v>128</v>
      </c>
      <c r="AN1795" s="37">
        <v>11.510809999999999</v>
      </c>
      <c r="AO1795" s="37" t="s">
        <v>68</v>
      </c>
      <c r="AP1795" s="37"/>
      <c r="AQ1795" s="37"/>
      <c r="AR1795" s="37" t="s">
        <v>68</v>
      </c>
      <c r="AS1795" s="37"/>
      <c r="AT1795" s="37"/>
      <c r="AU1795" s="37" t="s">
        <v>1809</v>
      </c>
      <c r="AV1795" s="37" t="s">
        <v>1810</v>
      </c>
      <c r="AW1795" s="37">
        <v>25.171759999999999</v>
      </c>
      <c r="AX1795" s="37" t="s">
        <v>2054</v>
      </c>
      <c r="AY1795" s="37" t="s">
        <v>2055</v>
      </c>
      <c r="AZ1795" s="3">
        <v>303</v>
      </c>
      <c r="BA1795" s="37" t="s">
        <v>60</v>
      </c>
      <c r="BB1795" s="37">
        <v>303</v>
      </c>
      <c r="BC1795" s="37" t="s">
        <v>60</v>
      </c>
      <c r="BD1795" s="37" t="s">
        <v>60</v>
      </c>
      <c r="BE1795" s="37" t="s">
        <v>60</v>
      </c>
      <c r="BF1795" s="37" t="str">
        <f>IFERROR(VLOOKUP(Data_Power_app[[#This Row],[PRO ODER]],'Result'!H:J,3,0),"")</f>
        <v>LAMINATION 2</v>
      </c>
      <c r="BG1795" s="11" t="str">
        <f>IFERROR(VLOOKUP(Data_Power_app[[#This Row],[PRO ODER]]&amp;"LAM",'Real Time'!A:E,4,0),"")</f>
        <v>ML-05</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2148</v>
      </c>
      <c r="B1796" s="37" t="s">
        <v>11581</v>
      </c>
      <c r="C1796" s="37" t="s">
        <v>9330</v>
      </c>
      <c r="D1796" s="37" t="s">
        <v>57</v>
      </c>
      <c r="E1796" s="37" t="s">
        <v>104</v>
      </c>
      <c r="F1796" s="37" t="s">
        <v>59</v>
      </c>
      <c r="G1796" s="37">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7" t="s">
        <v>207</v>
      </c>
      <c r="AH1796" s="37" t="s">
        <v>192</v>
      </c>
      <c r="AI1796" s="37" t="s">
        <v>2053</v>
      </c>
      <c r="AJ1796" s="37" t="s">
        <v>126</v>
      </c>
      <c r="AK1796" s="37" t="s">
        <v>65</v>
      </c>
      <c r="AL1796" s="37" t="s">
        <v>127</v>
      </c>
      <c r="AM1796" s="37" t="s">
        <v>128</v>
      </c>
      <c r="AN1796" s="37">
        <v>2.3077999999999999</v>
      </c>
      <c r="AO1796" s="37" t="s">
        <v>68</v>
      </c>
      <c r="AP1796" s="37"/>
      <c r="AQ1796" s="37"/>
      <c r="AR1796" s="37" t="s">
        <v>68</v>
      </c>
      <c r="AS1796" s="37"/>
      <c r="AT1796" s="37"/>
      <c r="AU1796" s="37" t="s">
        <v>1809</v>
      </c>
      <c r="AV1796" s="37" t="s">
        <v>1810</v>
      </c>
      <c r="AW1796" s="37">
        <v>5.0467700000000004</v>
      </c>
      <c r="AX1796" s="37" t="s">
        <v>2054</v>
      </c>
      <c r="AY1796" s="37" t="s">
        <v>2055</v>
      </c>
      <c r="AZ1796" s="3">
        <v>65</v>
      </c>
      <c r="BA1796" s="37" t="s">
        <v>60</v>
      </c>
      <c r="BB1796" s="37">
        <v>65</v>
      </c>
      <c r="BC1796" s="37" t="s">
        <v>60</v>
      </c>
      <c r="BD1796" s="37" t="s">
        <v>60</v>
      </c>
      <c r="BE1796" s="37" t="s">
        <v>60</v>
      </c>
      <c r="BF1796" s="37" t="str">
        <f>IFERROR(VLOOKUP(Data_Power_app[[#This Row],[PRO ODER]],'Result'!H:J,3,0),"")</f>
        <v>LAMINATION 2</v>
      </c>
      <c r="BG1796" s="11" t="str">
        <f>IFERROR(VLOOKUP(Data_Power_app[[#This Row],[PRO ODER]]&amp;"LAM",'Real Time'!A:E,4,0),"")</f>
        <v>ML-05</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2149</v>
      </c>
      <c r="B1797" s="37" t="s">
        <v>11582</v>
      </c>
      <c r="C1797" s="37" t="s">
        <v>9331</v>
      </c>
      <c r="D1797" s="37" t="s">
        <v>57</v>
      </c>
      <c r="E1797" s="37" t="s">
        <v>104</v>
      </c>
      <c r="F1797" s="37" t="s">
        <v>59</v>
      </c>
      <c r="G1797" s="37">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7" t="s">
        <v>207</v>
      </c>
      <c r="AH1797" s="37" t="s">
        <v>192</v>
      </c>
      <c r="AI1797" s="37" t="s">
        <v>2053</v>
      </c>
      <c r="AJ1797" s="37" t="s">
        <v>126</v>
      </c>
      <c r="AK1797" s="37" t="s">
        <v>65</v>
      </c>
      <c r="AL1797" s="37" t="s">
        <v>127</v>
      </c>
      <c r="AM1797" s="37" t="s">
        <v>128</v>
      </c>
      <c r="AN1797" s="37">
        <v>2.73034</v>
      </c>
      <c r="AO1797" s="37" t="s">
        <v>68</v>
      </c>
      <c r="AP1797" s="37"/>
      <c r="AQ1797" s="37"/>
      <c r="AR1797" s="37" t="s">
        <v>68</v>
      </c>
      <c r="AS1797" s="37"/>
      <c r="AT1797" s="37"/>
      <c r="AU1797" s="37" t="s">
        <v>1809</v>
      </c>
      <c r="AV1797" s="37" t="s">
        <v>1810</v>
      </c>
      <c r="AW1797" s="37">
        <v>5.9708300000000003</v>
      </c>
      <c r="AX1797" s="37" t="s">
        <v>2054</v>
      </c>
      <c r="AY1797" s="37" t="s">
        <v>2055</v>
      </c>
      <c r="AZ1797" s="3">
        <v>75</v>
      </c>
      <c r="BA1797" s="37" t="s">
        <v>60</v>
      </c>
      <c r="BB1797" s="37">
        <v>75</v>
      </c>
      <c r="BC1797" s="37" t="s">
        <v>60</v>
      </c>
      <c r="BD1797" s="37" t="s">
        <v>60</v>
      </c>
      <c r="BE1797" s="37" t="s">
        <v>60</v>
      </c>
      <c r="BF1797" s="37" t="str">
        <f>IFERROR(VLOOKUP(Data_Power_app[[#This Row],[PRO ODER]],'Result'!H:J,3,0),"")</f>
        <v>LAMINATION 2</v>
      </c>
      <c r="BG1797" s="11" t="str">
        <f>IFERROR(VLOOKUP(Data_Power_app[[#This Row],[PRO ODER]]&amp;"LAM",'Real Time'!A:E,4,0),"")</f>
        <v>ML-05</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2150</v>
      </c>
      <c r="B1798" s="37" t="s">
        <v>11583</v>
      </c>
      <c r="C1798" s="37" t="s">
        <v>9332</v>
      </c>
      <c r="D1798" s="37" t="s">
        <v>57</v>
      </c>
      <c r="E1798" s="37" t="s">
        <v>104</v>
      </c>
      <c r="F1798" s="37" t="s">
        <v>59</v>
      </c>
      <c r="G1798" s="37">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7" t="s">
        <v>207</v>
      </c>
      <c r="AH1798" s="37" t="s">
        <v>192</v>
      </c>
      <c r="AI1798" s="37" t="s">
        <v>2053</v>
      </c>
      <c r="AJ1798" s="37" t="s">
        <v>126</v>
      </c>
      <c r="AK1798" s="37" t="s">
        <v>65</v>
      </c>
      <c r="AL1798" s="37" t="s">
        <v>127</v>
      </c>
      <c r="AM1798" s="37" t="s">
        <v>128</v>
      </c>
      <c r="AN1798" s="37">
        <v>0.26845999999999998</v>
      </c>
      <c r="AO1798" s="37" t="s">
        <v>68</v>
      </c>
      <c r="AP1798" s="37"/>
      <c r="AQ1798" s="37"/>
      <c r="AR1798" s="37" t="s">
        <v>68</v>
      </c>
      <c r="AS1798" s="37"/>
      <c r="AT1798" s="37"/>
      <c r="AU1798" s="37" t="s">
        <v>1809</v>
      </c>
      <c r="AV1798" s="37" t="s">
        <v>1810</v>
      </c>
      <c r="AW1798" s="37">
        <v>0.58701000000000003</v>
      </c>
      <c r="AX1798" s="37" t="s">
        <v>2054</v>
      </c>
      <c r="AY1798" s="37" t="s">
        <v>2055</v>
      </c>
      <c r="AZ1798" s="3">
        <v>10</v>
      </c>
      <c r="BA1798" s="37" t="s">
        <v>60</v>
      </c>
      <c r="BB1798" s="37">
        <v>10</v>
      </c>
      <c r="BC1798" s="37" t="s">
        <v>60</v>
      </c>
      <c r="BD1798" s="37" t="s">
        <v>60</v>
      </c>
      <c r="BE1798" s="37" t="s">
        <v>60</v>
      </c>
      <c r="BF1798" s="37" t="str">
        <f>IFERROR(VLOOKUP(Data_Power_app[[#This Row],[PRO ODER]],'Result'!H:J,3,0),"")</f>
        <v>LAMINATION 2</v>
      </c>
      <c r="BG1798" s="11" t="str">
        <f>IFERROR(VLOOKUP(Data_Power_app[[#This Row],[PRO ODER]]&amp;"LAM",'Real Time'!A:E,4,0),"")</f>
        <v>ML-05</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2151</v>
      </c>
      <c r="B1799" s="37" t="s">
        <v>11584</v>
      </c>
      <c r="C1799" s="37" t="s">
        <v>9333</v>
      </c>
      <c r="D1799" s="37" t="s">
        <v>57</v>
      </c>
      <c r="E1799" s="37" t="s">
        <v>104</v>
      </c>
      <c r="F1799" s="37" t="s">
        <v>59</v>
      </c>
      <c r="G1799" s="37">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7" t="s">
        <v>207</v>
      </c>
      <c r="AH1799" s="37" t="s">
        <v>192</v>
      </c>
      <c r="AI1799" s="37" t="s">
        <v>2053</v>
      </c>
      <c r="AJ1799" s="37" t="s">
        <v>126</v>
      </c>
      <c r="AK1799" s="37" t="s">
        <v>65</v>
      </c>
      <c r="AL1799" s="37" t="s">
        <v>127</v>
      </c>
      <c r="AM1799" s="37" t="s">
        <v>128</v>
      </c>
      <c r="AN1799" s="37">
        <v>1.57206</v>
      </c>
      <c r="AO1799" s="37" t="s">
        <v>68</v>
      </c>
      <c r="AP1799" s="37"/>
      <c r="AQ1799" s="37"/>
      <c r="AR1799" s="37" t="s">
        <v>68</v>
      </c>
      <c r="AS1799" s="37"/>
      <c r="AT1799" s="37"/>
      <c r="AU1799" s="37" t="s">
        <v>1809</v>
      </c>
      <c r="AV1799" s="37" t="s">
        <v>1810</v>
      </c>
      <c r="AW1799" s="37">
        <v>3.4378099999999998</v>
      </c>
      <c r="AX1799" s="37" t="s">
        <v>2054</v>
      </c>
      <c r="AY1799" s="37" t="s">
        <v>2055</v>
      </c>
      <c r="AZ1799" s="3">
        <v>45</v>
      </c>
      <c r="BA1799" s="37" t="s">
        <v>60</v>
      </c>
      <c r="BB1799" s="37">
        <v>45</v>
      </c>
      <c r="BC1799" s="37" t="s">
        <v>60</v>
      </c>
      <c r="BD1799" s="37" t="s">
        <v>60</v>
      </c>
      <c r="BE1799" s="37" t="s">
        <v>60</v>
      </c>
      <c r="BF1799" s="37" t="str">
        <f>IFERROR(VLOOKUP(Data_Power_app[[#This Row],[PRO ODER]],'Result'!H:J,3,0),"")</f>
        <v>LAMINATION 2</v>
      </c>
      <c r="BG1799" s="11" t="str">
        <f>IFERROR(VLOOKUP(Data_Power_app[[#This Row],[PRO ODER]]&amp;"LAM",'Real Time'!A:E,4,0),"")</f>
        <v>ML-05</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2152</v>
      </c>
      <c r="B1800" s="37" t="s">
        <v>11585</v>
      </c>
      <c r="C1800" s="37" t="s">
        <v>9334</v>
      </c>
      <c r="D1800" s="37" t="s">
        <v>57</v>
      </c>
      <c r="E1800" s="37" t="s">
        <v>104</v>
      </c>
      <c r="F1800" s="37" t="s">
        <v>59</v>
      </c>
      <c r="G1800" s="37">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7" t="s">
        <v>207</v>
      </c>
      <c r="AH1800" s="37" t="s">
        <v>192</v>
      </c>
      <c r="AI1800" s="37" t="s">
        <v>2053</v>
      </c>
      <c r="AJ1800" s="37" t="s">
        <v>126</v>
      </c>
      <c r="AK1800" s="37" t="s">
        <v>65</v>
      </c>
      <c r="AL1800" s="37" t="s">
        <v>127</v>
      </c>
      <c r="AM1800" s="37" t="s">
        <v>128</v>
      </c>
      <c r="AN1800" s="37">
        <v>33.097499999999997</v>
      </c>
      <c r="AO1800" s="37" t="s">
        <v>68</v>
      </c>
      <c r="AP1800" s="37"/>
      <c r="AQ1800" s="37"/>
      <c r="AR1800" s="37" t="s">
        <v>68</v>
      </c>
      <c r="AS1800" s="37"/>
      <c r="AT1800" s="37"/>
      <c r="AU1800" s="37" t="s">
        <v>1809</v>
      </c>
      <c r="AV1800" s="37" t="s">
        <v>1810</v>
      </c>
      <c r="AW1800" s="37">
        <v>72.379099999999994</v>
      </c>
      <c r="AX1800" s="37" t="s">
        <v>2054</v>
      </c>
      <c r="AY1800" s="37" t="s">
        <v>2055</v>
      </c>
      <c r="AZ1800" s="3">
        <v>945</v>
      </c>
      <c r="BA1800" s="37" t="s">
        <v>60</v>
      </c>
      <c r="BB1800" s="37">
        <v>945</v>
      </c>
      <c r="BC1800" s="37" t="s">
        <v>60</v>
      </c>
      <c r="BD1800" s="37" t="s">
        <v>60</v>
      </c>
      <c r="BE1800" s="37" t="s">
        <v>60</v>
      </c>
      <c r="BF1800" s="37" t="str">
        <f>IFERROR(VLOOKUP(Data_Power_app[[#This Row],[PRO ODER]],'Result'!H:J,3,0),"")</f>
        <v>LAMINATION 2</v>
      </c>
      <c r="BG1800" s="11" t="str">
        <f>IFERROR(VLOOKUP(Data_Power_app[[#This Row],[PRO ODER]]&amp;"LAM",'Real Time'!A:E,4,0),"")</f>
        <v>ML-05</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2153</v>
      </c>
      <c r="B1801" s="37" t="s">
        <v>11586</v>
      </c>
      <c r="C1801" s="37" t="s">
        <v>9335</v>
      </c>
      <c r="D1801" s="37" t="s">
        <v>57</v>
      </c>
      <c r="E1801" s="37" t="s">
        <v>104</v>
      </c>
      <c r="F1801" s="37" t="s">
        <v>59</v>
      </c>
      <c r="G1801" s="37">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7" t="s">
        <v>207</v>
      </c>
      <c r="AH1801" s="37" t="s">
        <v>192</v>
      </c>
      <c r="AI1801" s="37" t="s">
        <v>2053</v>
      </c>
      <c r="AJ1801" s="37" t="s">
        <v>126</v>
      </c>
      <c r="AK1801" s="37" t="s">
        <v>65</v>
      </c>
      <c r="AL1801" s="37" t="s">
        <v>127</v>
      </c>
      <c r="AM1801" s="37" t="s">
        <v>128</v>
      </c>
      <c r="AN1801" s="37">
        <v>42.947510000000001</v>
      </c>
      <c r="AO1801" s="37" t="s">
        <v>68</v>
      </c>
      <c r="AP1801" s="37"/>
      <c r="AQ1801" s="37"/>
      <c r="AR1801" s="37" t="s">
        <v>68</v>
      </c>
      <c r="AS1801" s="37"/>
      <c r="AT1801" s="37"/>
      <c r="AU1801" s="37" t="s">
        <v>1809</v>
      </c>
      <c r="AV1801" s="37" t="s">
        <v>1810</v>
      </c>
      <c r="AW1801" s="37">
        <v>93.918030000000002</v>
      </c>
      <c r="AX1801" s="37" t="s">
        <v>2054</v>
      </c>
      <c r="AY1801" s="37" t="s">
        <v>2055</v>
      </c>
      <c r="AZ1801" s="3">
        <v>1155</v>
      </c>
      <c r="BA1801" s="37" t="s">
        <v>60</v>
      </c>
      <c r="BB1801" s="37">
        <v>1155</v>
      </c>
      <c r="BC1801" s="37" t="s">
        <v>60</v>
      </c>
      <c r="BD1801" s="37" t="s">
        <v>60</v>
      </c>
      <c r="BE1801" s="37" t="s">
        <v>60</v>
      </c>
      <c r="BF1801" s="37" t="str">
        <f>IFERROR(VLOOKUP(Data_Power_app[[#This Row],[PRO ODER]],'Result'!H:J,3,0),"")</f>
        <v>LAMINATION 2</v>
      </c>
      <c r="BG1801" s="11" t="str">
        <f>IFERROR(VLOOKUP(Data_Power_app[[#This Row],[PRO ODER]]&amp;"LAM",'Real Time'!A:E,4,0),"")</f>
        <v>ML-05</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2154</v>
      </c>
      <c r="B1802" s="37" t="s">
        <v>11587</v>
      </c>
      <c r="C1802" s="37" t="s">
        <v>9336</v>
      </c>
      <c r="D1802" s="37" t="s">
        <v>57</v>
      </c>
      <c r="E1802" s="37" t="s">
        <v>104</v>
      </c>
      <c r="F1802" s="37" t="s">
        <v>59</v>
      </c>
      <c r="G1802" s="37">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7" t="s">
        <v>207</v>
      </c>
      <c r="AH1802" s="37" t="s">
        <v>192</v>
      </c>
      <c r="AI1802" s="37" t="s">
        <v>2053</v>
      </c>
      <c r="AJ1802" s="37" t="s">
        <v>126</v>
      </c>
      <c r="AK1802" s="37" t="s">
        <v>65</v>
      </c>
      <c r="AL1802" s="37" t="s">
        <v>127</v>
      </c>
      <c r="AM1802" s="37" t="s">
        <v>128</v>
      </c>
      <c r="AN1802" s="37">
        <v>34.378219999999999</v>
      </c>
      <c r="AO1802" s="37" t="s">
        <v>68</v>
      </c>
      <c r="AP1802" s="37"/>
      <c r="AQ1802" s="37"/>
      <c r="AR1802" s="37" t="s">
        <v>68</v>
      </c>
      <c r="AS1802" s="37"/>
      <c r="AT1802" s="37"/>
      <c r="AU1802" s="37" t="s">
        <v>1809</v>
      </c>
      <c r="AV1802" s="37" t="s">
        <v>1810</v>
      </c>
      <c r="AW1802" s="37">
        <v>75.17971</v>
      </c>
      <c r="AX1802" s="37" t="s">
        <v>2054</v>
      </c>
      <c r="AY1802" s="37" t="s">
        <v>2055</v>
      </c>
      <c r="AZ1802" s="3">
        <v>945</v>
      </c>
      <c r="BA1802" s="37" t="s">
        <v>60</v>
      </c>
      <c r="BB1802" s="37">
        <v>945</v>
      </c>
      <c r="BC1802" s="37" t="s">
        <v>60</v>
      </c>
      <c r="BD1802" s="37" t="s">
        <v>60</v>
      </c>
      <c r="BE1802" s="37" t="s">
        <v>60</v>
      </c>
      <c r="BF1802" s="37" t="str">
        <f>IFERROR(VLOOKUP(Data_Power_app[[#This Row],[PRO ODER]],'Result'!H:J,3,0),"")</f>
        <v>LAMINATION 2</v>
      </c>
      <c r="BG1802" s="11"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2155</v>
      </c>
      <c r="B1803" s="37" t="s">
        <v>11588</v>
      </c>
      <c r="C1803" s="37" t="s">
        <v>9337</v>
      </c>
      <c r="D1803" s="37" t="s">
        <v>57</v>
      </c>
      <c r="E1803" s="37" t="s">
        <v>104</v>
      </c>
      <c r="F1803" s="37" t="s">
        <v>59</v>
      </c>
      <c r="G1803" s="37">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7" t="s">
        <v>207</v>
      </c>
      <c r="AH1803" s="37" t="s">
        <v>192</v>
      </c>
      <c r="AI1803" s="37" t="s">
        <v>2053</v>
      </c>
      <c r="AJ1803" s="37" t="s">
        <v>126</v>
      </c>
      <c r="AK1803" s="37" t="s">
        <v>65</v>
      </c>
      <c r="AL1803" s="37" t="s">
        <v>127</v>
      </c>
      <c r="AM1803" s="37" t="s">
        <v>128</v>
      </c>
      <c r="AN1803" s="37">
        <v>3.6380699999999999</v>
      </c>
      <c r="AO1803" s="37" t="s">
        <v>68</v>
      </c>
      <c r="AP1803" s="37"/>
      <c r="AQ1803" s="37"/>
      <c r="AR1803" s="37" t="s">
        <v>68</v>
      </c>
      <c r="AS1803" s="37"/>
      <c r="AT1803" s="37"/>
      <c r="AU1803" s="37" t="s">
        <v>1809</v>
      </c>
      <c r="AV1803" s="37" t="s">
        <v>1810</v>
      </c>
      <c r="AW1803" s="37">
        <v>7.9559199999999999</v>
      </c>
      <c r="AX1803" s="37" t="s">
        <v>2054</v>
      </c>
      <c r="AY1803" s="37" t="s">
        <v>2055</v>
      </c>
      <c r="AZ1803" s="3">
        <v>101</v>
      </c>
      <c r="BA1803" s="37" t="s">
        <v>60</v>
      </c>
      <c r="BB1803" s="37">
        <v>101</v>
      </c>
      <c r="BC1803" s="37" t="s">
        <v>60</v>
      </c>
      <c r="BD1803" s="37" t="s">
        <v>60</v>
      </c>
      <c r="BE1803" s="37" t="s">
        <v>60</v>
      </c>
      <c r="BF1803" s="37" t="str">
        <f>IFERROR(VLOOKUP(Data_Power_app[[#This Row],[PRO ODER]],'Result'!H:J,3,0),"")</f>
        <v>LAMINATION 2</v>
      </c>
      <c r="BG1803" s="11"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2156</v>
      </c>
      <c r="B1804" s="37" t="s">
        <v>11589</v>
      </c>
      <c r="C1804" s="37" t="s">
        <v>9338</v>
      </c>
      <c r="D1804" s="37" t="s">
        <v>57</v>
      </c>
      <c r="E1804" s="37" t="s">
        <v>104</v>
      </c>
      <c r="F1804" s="37" t="s">
        <v>59</v>
      </c>
      <c r="G1804" s="37">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7" t="s">
        <v>207</v>
      </c>
      <c r="AH1804" s="37" t="s">
        <v>192</v>
      </c>
      <c r="AI1804" s="37" t="s">
        <v>2053</v>
      </c>
      <c r="AJ1804" s="37" t="s">
        <v>126</v>
      </c>
      <c r="AK1804" s="37" t="s">
        <v>65</v>
      </c>
      <c r="AL1804" s="37" t="s">
        <v>127</v>
      </c>
      <c r="AM1804" s="37" t="s">
        <v>128</v>
      </c>
      <c r="AN1804" s="37">
        <v>2.4756499999999999</v>
      </c>
      <c r="AO1804" s="37" t="s">
        <v>68</v>
      </c>
      <c r="AP1804" s="37"/>
      <c r="AQ1804" s="37"/>
      <c r="AR1804" s="37" t="s">
        <v>68</v>
      </c>
      <c r="AS1804" s="37"/>
      <c r="AT1804" s="37"/>
      <c r="AU1804" s="37" t="s">
        <v>1809</v>
      </c>
      <c r="AV1804" s="37" t="s">
        <v>1810</v>
      </c>
      <c r="AW1804" s="37">
        <v>5.4138599999999997</v>
      </c>
      <c r="AX1804" s="37" t="s">
        <v>2054</v>
      </c>
      <c r="AY1804" s="37" t="s">
        <v>2055</v>
      </c>
      <c r="AZ1804" s="3">
        <v>70</v>
      </c>
      <c r="BA1804" s="37" t="s">
        <v>60</v>
      </c>
      <c r="BB1804" s="37">
        <v>70</v>
      </c>
      <c r="BC1804" s="37" t="s">
        <v>60</v>
      </c>
      <c r="BD1804" s="37" t="s">
        <v>60</v>
      </c>
      <c r="BE1804" s="37" t="s">
        <v>60</v>
      </c>
      <c r="BF1804" s="37" t="str">
        <f>IFERROR(VLOOKUP(Data_Power_app[[#This Row],[PRO ODER]],'Result'!H:J,3,0),"")</f>
        <v>LAMINATION 2</v>
      </c>
      <c r="BG1804" s="11"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2157</v>
      </c>
      <c r="B1805" s="37" t="s">
        <v>11590</v>
      </c>
      <c r="C1805" s="37" t="s">
        <v>9339</v>
      </c>
      <c r="D1805" s="37" t="s">
        <v>57</v>
      </c>
      <c r="E1805" s="37" t="s">
        <v>104</v>
      </c>
      <c r="F1805" s="37" t="s">
        <v>59</v>
      </c>
      <c r="G1805" s="37">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7" t="s">
        <v>207</v>
      </c>
      <c r="AH1805" s="37" t="s">
        <v>192</v>
      </c>
      <c r="AI1805" s="37" t="s">
        <v>2053</v>
      </c>
      <c r="AJ1805" s="37" t="s">
        <v>126</v>
      </c>
      <c r="AK1805" s="37" t="s">
        <v>65</v>
      </c>
      <c r="AL1805" s="37" t="s">
        <v>127</v>
      </c>
      <c r="AM1805" s="37" t="s">
        <v>128</v>
      </c>
      <c r="AN1805" s="37">
        <v>6.9585400000000002</v>
      </c>
      <c r="AO1805" s="37" t="s">
        <v>68</v>
      </c>
      <c r="AP1805" s="37"/>
      <c r="AQ1805" s="37"/>
      <c r="AR1805" s="37" t="s">
        <v>68</v>
      </c>
      <c r="AS1805" s="37"/>
      <c r="AT1805" s="37"/>
      <c r="AU1805" s="37" t="s">
        <v>1809</v>
      </c>
      <c r="AV1805" s="37" t="s">
        <v>1810</v>
      </c>
      <c r="AW1805" s="37">
        <v>15.217129999999999</v>
      </c>
      <c r="AX1805" s="37" t="s">
        <v>2054</v>
      </c>
      <c r="AY1805" s="37" t="s">
        <v>2055</v>
      </c>
      <c r="AZ1805" s="3">
        <v>191</v>
      </c>
      <c r="BA1805" s="37" t="s">
        <v>60</v>
      </c>
      <c r="BB1805" s="37">
        <v>191</v>
      </c>
      <c r="BC1805" s="37" t="s">
        <v>60</v>
      </c>
      <c r="BD1805" s="37" t="s">
        <v>60</v>
      </c>
      <c r="BE1805" s="37" t="s">
        <v>60</v>
      </c>
      <c r="BF1805" s="37" t="str">
        <f>IFERROR(VLOOKUP(Data_Power_app[[#This Row],[PRO ODER]],'Result'!H:J,3,0),"")</f>
        <v>LAMINATION 2</v>
      </c>
      <c r="BG1805" s="11"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2158</v>
      </c>
      <c r="B1806" s="37" t="s">
        <v>11591</v>
      </c>
      <c r="C1806" s="37" t="s">
        <v>9340</v>
      </c>
      <c r="D1806" s="37" t="s">
        <v>57</v>
      </c>
      <c r="E1806" s="37" t="s">
        <v>104</v>
      </c>
      <c r="F1806" s="37" t="s">
        <v>59</v>
      </c>
      <c r="G1806" s="37">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7" t="s">
        <v>207</v>
      </c>
      <c r="AH1806" s="37" t="s">
        <v>192</v>
      </c>
      <c r="AI1806" s="37" t="s">
        <v>2053</v>
      </c>
      <c r="AJ1806" s="37" t="s">
        <v>126</v>
      </c>
      <c r="AK1806" s="37" t="s">
        <v>65</v>
      </c>
      <c r="AL1806" s="37" t="s">
        <v>127</v>
      </c>
      <c r="AM1806" s="37" t="s">
        <v>128</v>
      </c>
      <c r="AN1806" s="37">
        <v>2.2282500000000001</v>
      </c>
      <c r="AO1806" s="37" t="s">
        <v>68</v>
      </c>
      <c r="AP1806" s="37"/>
      <c r="AQ1806" s="37"/>
      <c r="AR1806" s="37" t="s">
        <v>68</v>
      </c>
      <c r="AS1806" s="37"/>
      <c r="AT1806" s="37"/>
      <c r="AU1806" s="37" t="s">
        <v>1809</v>
      </c>
      <c r="AV1806" s="37" t="s">
        <v>1810</v>
      </c>
      <c r="AW1806" s="37">
        <v>4.8728499999999997</v>
      </c>
      <c r="AX1806" s="37" t="s">
        <v>2054</v>
      </c>
      <c r="AY1806" s="37" t="s">
        <v>2055</v>
      </c>
      <c r="AZ1806" s="3">
        <v>60</v>
      </c>
      <c r="BA1806" s="37" t="s">
        <v>60</v>
      </c>
      <c r="BB1806" s="37">
        <v>60</v>
      </c>
      <c r="BC1806" s="37" t="s">
        <v>60</v>
      </c>
      <c r="BD1806" s="37" t="s">
        <v>60</v>
      </c>
      <c r="BE1806" s="37" t="s">
        <v>60</v>
      </c>
      <c r="BF1806" s="37" t="str">
        <f>IFERROR(VLOOKUP(Data_Power_app[[#This Row],[PRO ODER]],'Result'!H:J,3,0),"")</f>
        <v>LAMINATION 2</v>
      </c>
      <c r="BG1806" s="11" t="str">
        <f>IFERROR(VLOOKUP(Data_Power_app[[#This Row],[PRO ODER]]&amp;"LAM",'Real Time'!A:E,4,0),"")</f>
        <v>ML-05</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2159</v>
      </c>
      <c r="B1807" s="37" t="s">
        <v>11592</v>
      </c>
      <c r="C1807" s="37" t="s">
        <v>9341</v>
      </c>
      <c r="D1807" s="37" t="s">
        <v>57</v>
      </c>
      <c r="E1807" s="37" t="s">
        <v>104</v>
      </c>
      <c r="F1807" s="37" t="s">
        <v>59</v>
      </c>
      <c r="G1807" s="37">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7" t="s">
        <v>207</v>
      </c>
      <c r="AH1807" s="37" t="s">
        <v>192</v>
      </c>
      <c r="AI1807" s="37" t="s">
        <v>2053</v>
      </c>
      <c r="AJ1807" s="37" t="s">
        <v>126</v>
      </c>
      <c r="AK1807" s="37" t="s">
        <v>65</v>
      </c>
      <c r="AL1807" s="37" t="s">
        <v>127</v>
      </c>
      <c r="AM1807" s="37" t="s">
        <v>128</v>
      </c>
      <c r="AN1807" s="37">
        <v>0.13422999999999999</v>
      </c>
      <c r="AO1807" s="37" t="s">
        <v>68</v>
      </c>
      <c r="AP1807" s="37"/>
      <c r="AQ1807" s="37"/>
      <c r="AR1807" s="37" t="s">
        <v>68</v>
      </c>
      <c r="AS1807" s="37"/>
      <c r="AT1807" s="37"/>
      <c r="AU1807" s="37" t="s">
        <v>1809</v>
      </c>
      <c r="AV1807" s="37" t="s">
        <v>1810</v>
      </c>
      <c r="AW1807" s="37">
        <v>0.29350999999999999</v>
      </c>
      <c r="AX1807" s="37" t="s">
        <v>2054</v>
      </c>
      <c r="AY1807" s="37" t="s">
        <v>2055</v>
      </c>
      <c r="AZ1807" s="3">
        <v>5</v>
      </c>
      <c r="BA1807" s="37" t="s">
        <v>60</v>
      </c>
      <c r="BB1807" s="37">
        <v>5</v>
      </c>
      <c r="BC1807" s="37" t="s">
        <v>60</v>
      </c>
      <c r="BD1807" s="37" t="s">
        <v>60</v>
      </c>
      <c r="BE1807" s="37" t="s">
        <v>60</v>
      </c>
      <c r="BF1807" s="37" t="str">
        <f>IFERROR(VLOOKUP(Data_Power_app[[#This Row],[PRO ODER]],'Result'!H:J,3,0),"")</f>
        <v>LAMINATION 2</v>
      </c>
      <c r="BG1807" s="11"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2160</v>
      </c>
      <c r="B1808" s="37" t="s">
        <v>11593</v>
      </c>
      <c r="C1808" s="37" t="s">
        <v>9342</v>
      </c>
      <c r="D1808" s="37" t="s">
        <v>57</v>
      </c>
      <c r="E1808" s="37" t="s">
        <v>104</v>
      </c>
      <c r="F1808" s="37" t="s">
        <v>59</v>
      </c>
      <c r="G1808" s="37">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7" t="s">
        <v>207</v>
      </c>
      <c r="AH1808" s="37" t="s">
        <v>192</v>
      </c>
      <c r="AI1808" s="37" t="s">
        <v>2053</v>
      </c>
      <c r="AJ1808" s="37" t="s">
        <v>126</v>
      </c>
      <c r="AK1808" s="37" t="s">
        <v>65</v>
      </c>
      <c r="AL1808" s="37" t="s">
        <v>127</v>
      </c>
      <c r="AM1808" s="37" t="s">
        <v>128</v>
      </c>
      <c r="AN1808" s="37">
        <v>5.84267</v>
      </c>
      <c r="AO1808" s="37" t="s">
        <v>68</v>
      </c>
      <c r="AP1808" s="37"/>
      <c r="AQ1808" s="37"/>
      <c r="AR1808" s="37" t="s">
        <v>68</v>
      </c>
      <c r="AS1808" s="37"/>
      <c r="AT1808" s="37"/>
      <c r="AU1808" s="37" t="s">
        <v>1809</v>
      </c>
      <c r="AV1808" s="37" t="s">
        <v>1810</v>
      </c>
      <c r="AW1808" s="37">
        <v>12.77688</v>
      </c>
      <c r="AX1808" s="37" t="s">
        <v>2054</v>
      </c>
      <c r="AY1808" s="37" t="s">
        <v>2055</v>
      </c>
      <c r="AZ1808" s="3">
        <v>161</v>
      </c>
      <c r="BA1808" s="37" t="s">
        <v>60</v>
      </c>
      <c r="BB1808" s="37">
        <v>161</v>
      </c>
      <c r="BC1808" s="37" t="s">
        <v>60</v>
      </c>
      <c r="BD1808" s="37" t="s">
        <v>60</v>
      </c>
      <c r="BE1808" s="37" t="s">
        <v>60</v>
      </c>
      <c r="BF1808" s="37" t="str">
        <f>IFERROR(VLOOKUP(Data_Power_app[[#This Row],[PRO ODER]],'Result'!H:J,3,0),"")</f>
        <v>LAMINATION 2</v>
      </c>
      <c r="BG1808" s="11"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2161</v>
      </c>
      <c r="B1809" s="37" t="s">
        <v>11594</v>
      </c>
      <c r="C1809" s="37" t="s">
        <v>9343</v>
      </c>
      <c r="D1809" s="37" t="s">
        <v>57</v>
      </c>
      <c r="E1809" s="37" t="s">
        <v>104</v>
      </c>
      <c r="F1809" s="37" t="s">
        <v>59</v>
      </c>
      <c r="G1809" s="37">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7" t="s">
        <v>207</v>
      </c>
      <c r="AH1809" s="37" t="s">
        <v>192</v>
      </c>
      <c r="AI1809" s="37" t="s">
        <v>2053</v>
      </c>
      <c r="AJ1809" s="37" t="s">
        <v>126</v>
      </c>
      <c r="AK1809" s="37" t="s">
        <v>65</v>
      </c>
      <c r="AL1809" s="37" t="s">
        <v>127</v>
      </c>
      <c r="AM1809" s="37" t="s">
        <v>128</v>
      </c>
      <c r="AN1809" s="37">
        <v>2.2071700000000001</v>
      </c>
      <c r="AO1809" s="37" t="s">
        <v>68</v>
      </c>
      <c r="AP1809" s="37"/>
      <c r="AQ1809" s="37"/>
      <c r="AR1809" s="37" t="s">
        <v>68</v>
      </c>
      <c r="AS1809" s="37"/>
      <c r="AT1809" s="37"/>
      <c r="AU1809" s="37" t="s">
        <v>1809</v>
      </c>
      <c r="AV1809" s="37" t="s">
        <v>1810</v>
      </c>
      <c r="AW1809" s="37">
        <v>4.8268399999999998</v>
      </c>
      <c r="AX1809" s="37" t="s">
        <v>2054</v>
      </c>
      <c r="AY1809" s="37" t="s">
        <v>2055</v>
      </c>
      <c r="AZ1809" s="3">
        <v>60</v>
      </c>
      <c r="BA1809" s="37" t="s">
        <v>60</v>
      </c>
      <c r="BB1809" s="37">
        <v>60</v>
      </c>
      <c r="BC1809" s="37" t="s">
        <v>60</v>
      </c>
      <c r="BD1809" s="37" t="s">
        <v>60</v>
      </c>
      <c r="BE1809" s="37" t="s">
        <v>60</v>
      </c>
      <c r="BF1809" s="37" t="str">
        <f>IFERROR(VLOOKUP(Data_Power_app[[#This Row],[PRO ODER]],'Result'!H:J,3,0),"")</f>
        <v>LAMINATION 2</v>
      </c>
      <c r="BG1809" s="11" t="str">
        <f>IFERROR(VLOOKUP(Data_Power_app[[#This Row],[PRO ODER]]&amp;"LAM",'Real Time'!A:E,4,0),"")</f>
        <v>ML-05</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2162</v>
      </c>
      <c r="B1810" s="37" t="s">
        <v>11595</v>
      </c>
      <c r="C1810" s="37" t="s">
        <v>9943</v>
      </c>
      <c r="D1810" s="37" t="s">
        <v>57</v>
      </c>
      <c r="E1810" s="37" t="s">
        <v>104</v>
      </c>
      <c r="F1810" s="37" t="s">
        <v>59</v>
      </c>
      <c r="G1810" s="37">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7" t="s">
        <v>269</v>
      </c>
      <c r="AH1810" s="37" t="s">
        <v>106</v>
      </c>
      <c r="AI1810" s="37" t="s">
        <v>689</v>
      </c>
      <c r="AJ1810" s="37" t="s">
        <v>64</v>
      </c>
      <c r="AK1810" s="37" t="s">
        <v>98</v>
      </c>
      <c r="AL1810" s="37" t="s">
        <v>66</v>
      </c>
      <c r="AM1810" s="37" t="s">
        <v>67</v>
      </c>
      <c r="AN1810" s="37">
        <v>0.21251999999999999</v>
      </c>
      <c r="AO1810" s="37" t="s">
        <v>68</v>
      </c>
      <c r="AP1810" s="37"/>
      <c r="AQ1810" s="37"/>
      <c r="AR1810" s="37" t="s">
        <v>68</v>
      </c>
      <c r="AS1810" s="37"/>
      <c r="AT1810" s="37"/>
      <c r="AU1810" s="37" t="s">
        <v>690</v>
      </c>
      <c r="AV1810" s="37" t="s">
        <v>691</v>
      </c>
      <c r="AW1810" s="37">
        <v>0.46476000000000001</v>
      </c>
      <c r="AX1810" s="37" t="s">
        <v>69</v>
      </c>
      <c r="AY1810" s="37" t="s">
        <v>70</v>
      </c>
      <c r="AZ1810" s="3">
        <v>5</v>
      </c>
      <c r="BA1810" s="37" t="s">
        <v>60</v>
      </c>
      <c r="BB1810" s="37">
        <v>5</v>
      </c>
      <c r="BC1810" s="37" t="s">
        <v>60</v>
      </c>
      <c r="BD1810" s="37" t="s">
        <v>60</v>
      </c>
      <c r="BE1810" s="37" t="s">
        <v>60</v>
      </c>
      <c r="BF1810" s="37" t="str">
        <f>IFERROR(VLOOKUP(Data_Power_app[[#This Row],[PRO ODER]],'Result'!H:J,3,0),"")</f>
        <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2163</v>
      </c>
      <c r="B1811" s="37" t="s">
        <v>682</v>
      </c>
      <c r="C1811" s="37" t="s">
        <v>683</v>
      </c>
      <c r="D1811" s="37" t="s">
        <v>84</v>
      </c>
      <c r="E1811" s="37" t="s">
        <v>85</v>
      </c>
      <c r="F1811" s="37" t="s">
        <v>59</v>
      </c>
      <c r="G1811" s="37">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7" t="s">
        <v>761</v>
      </c>
      <c r="AH1811" s="37" t="s">
        <v>566</v>
      </c>
      <c r="AI1811" s="37" t="s">
        <v>567</v>
      </c>
      <c r="AJ1811" s="37" t="s">
        <v>167</v>
      </c>
      <c r="AK1811" s="37" t="s">
        <v>98</v>
      </c>
      <c r="AL1811" s="37" t="s">
        <v>568</v>
      </c>
      <c r="AM1811" s="37" t="s">
        <v>569</v>
      </c>
      <c r="AN1811" s="37">
        <v>25.677600000000002</v>
      </c>
      <c r="AO1811" s="37" t="s">
        <v>68</v>
      </c>
      <c r="AP1811" s="37"/>
      <c r="AQ1811" s="37"/>
      <c r="AR1811" s="37" t="s">
        <v>68</v>
      </c>
      <c r="AS1811" s="37"/>
      <c r="AT1811" s="37"/>
      <c r="AU1811" s="37" t="s">
        <v>570</v>
      </c>
      <c r="AV1811" s="37" t="s">
        <v>571</v>
      </c>
      <c r="AW1811" s="37">
        <v>47.735509999999998</v>
      </c>
      <c r="AX1811" s="37" t="s">
        <v>572</v>
      </c>
      <c r="AY1811" s="37" t="s">
        <v>573</v>
      </c>
      <c r="AZ1811" s="3">
        <v>645</v>
      </c>
      <c r="BA1811" s="37" t="s">
        <v>60</v>
      </c>
      <c r="BB1811" s="37">
        <v>645</v>
      </c>
      <c r="BC1811" s="37" t="s">
        <v>60</v>
      </c>
      <c r="BD1811" s="37" t="s">
        <v>60</v>
      </c>
      <c r="BE1811" s="37" t="s">
        <v>60</v>
      </c>
      <c r="BF1811" s="37" t="str">
        <f>IFERROR(VLOOKUP(Data_Power_app[[#This Row],[PRO ODER]],'Result'!H:J,3,0),"")</f>
        <v/>
      </c>
      <c r="BG1811" s="11" t="str">
        <f>IFERROR(VLOOKUP(Data_Power_app[[#This Row],[PRO ODER]]&amp;"LAM",'Real Time'!A:E,4,0),"")</f>
        <v>ML-04</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LEANLINE1_2</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2164</v>
      </c>
      <c r="B1812" s="37" t="s">
        <v>684</v>
      </c>
      <c r="C1812" s="37" t="s">
        <v>685</v>
      </c>
      <c r="D1812" s="37" t="s">
        <v>84</v>
      </c>
      <c r="E1812" s="37" t="s">
        <v>85</v>
      </c>
      <c r="F1812" s="37" t="s">
        <v>59</v>
      </c>
      <c r="G1812" s="37">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7" t="s">
        <v>761</v>
      </c>
      <c r="AH1812" s="37" t="s">
        <v>566</v>
      </c>
      <c r="AI1812" s="37" t="s">
        <v>567</v>
      </c>
      <c r="AJ1812" s="37" t="s">
        <v>167</v>
      </c>
      <c r="AK1812" s="37" t="s">
        <v>98</v>
      </c>
      <c r="AL1812" s="37" t="s">
        <v>568</v>
      </c>
      <c r="AM1812" s="37" t="s">
        <v>569</v>
      </c>
      <c r="AN1812" s="37">
        <v>25.616900000000001</v>
      </c>
      <c r="AO1812" s="37" t="s">
        <v>68</v>
      </c>
      <c r="AP1812" s="37"/>
      <c r="AQ1812" s="37"/>
      <c r="AR1812" s="37" t="s">
        <v>68</v>
      </c>
      <c r="AS1812" s="37"/>
      <c r="AT1812" s="37"/>
      <c r="AU1812" s="37" t="s">
        <v>570</v>
      </c>
      <c r="AV1812" s="37" t="s">
        <v>571</v>
      </c>
      <c r="AW1812" s="37">
        <v>47.621749999999999</v>
      </c>
      <c r="AX1812" s="37" t="s">
        <v>572</v>
      </c>
      <c r="AY1812" s="37" t="s">
        <v>573</v>
      </c>
      <c r="AZ1812" s="3">
        <v>585</v>
      </c>
      <c r="BA1812" s="37" t="s">
        <v>60</v>
      </c>
      <c r="BB1812" s="37">
        <v>585</v>
      </c>
      <c r="BC1812" s="37" t="s">
        <v>60</v>
      </c>
      <c r="BD1812" s="37" t="s">
        <v>60</v>
      </c>
      <c r="BE1812" s="37" t="s">
        <v>60</v>
      </c>
      <c r="BF1812" s="37" t="str">
        <f>IFERROR(VLOOKUP(Data_Power_app[[#This Row],[PRO ODER]],'Result'!H:J,3,0),"")</f>
        <v/>
      </c>
      <c r="BG1812" s="11" t="str">
        <f>IFERROR(VLOOKUP(Data_Power_app[[#This Row],[PRO ODER]]&amp;"LAM",'Real Time'!A:E,4,0),"")</f>
        <v>ML-04</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LEANLINE1_2</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2165</v>
      </c>
      <c r="B1813" s="37" t="s">
        <v>11596</v>
      </c>
      <c r="C1813" s="37" t="s">
        <v>9359</v>
      </c>
      <c r="D1813" s="37" t="s">
        <v>237</v>
      </c>
      <c r="E1813" s="37" t="s">
        <v>238</v>
      </c>
      <c r="F1813" s="37" t="s">
        <v>59</v>
      </c>
      <c r="G1813" s="37">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7" t="s">
        <v>207</v>
      </c>
      <c r="AH1813" s="37" t="s">
        <v>239</v>
      </c>
      <c r="AI1813" s="37" t="s">
        <v>11597</v>
      </c>
      <c r="AJ1813" s="37" t="s">
        <v>240</v>
      </c>
      <c r="AK1813" s="37" t="s">
        <v>65</v>
      </c>
      <c r="AL1813" s="37" t="s">
        <v>241</v>
      </c>
      <c r="AM1813" s="37" t="s">
        <v>242</v>
      </c>
      <c r="AN1813" s="37">
        <v>9.0408000000000008</v>
      </c>
      <c r="AO1813" s="37" t="s">
        <v>68</v>
      </c>
      <c r="AP1813" s="37"/>
      <c r="AQ1813" s="37"/>
      <c r="AR1813" s="37" t="s">
        <v>68</v>
      </c>
      <c r="AS1813" s="37"/>
      <c r="AT1813" s="37"/>
      <c r="AU1813" s="37" t="s">
        <v>440</v>
      </c>
      <c r="AV1813" s="37" t="s">
        <v>441</v>
      </c>
      <c r="AW1813" s="37">
        <v>33.61007</v>
      </c>
      <c r="AX1813" s="37" t="s">
        <v>11598</v>
      </c>
      <c r="AY1813" s="37" t="s">
        <v>11599</v>
      </c>
      <c r="AZ1813" s="3">
        <v>508</v>
      </c>
      <c r="BA1813" s="37" t="s">
        <v>60</v>
      </c>
      <c r="BB1813" s="37">
        <v>508</v>
      </c>
      <c r="BC1813" s="37" t="s">
        <v>60</v>
      </c>
      <c r="BD1813" s="37" t="s">
        <v>60</v>
      </c>
      <c r="BE1813" s="37" t="s">
        <v>60</v>
      </c>
      <c r="BF1813" s="37" t="str">
        <f>IFERROR(VLOOKUP(Data_Power_app[[#This Row],[PRO ODER]],'Result'!H:J,3,0),"")</f>
        <v>LAMINATION 2</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2166</v>
      </c>
      <c r="B1814" s="37" t="s">
        <v>11600</v>
      </c>
      <c r="C1814" s="37" t="s">
        <v>9358</v>
      </c>
      <c r="D1814" s="37" t="s">
        <v>237</v>
      </c>
      <c r="E1814" s="37" t="s">
        <v>238</v>
      </c>
      <c r="F1814" s="37" t="s">
        <v>59</v>
      </c>
      <c r="G1814" s="37">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7" t="s">
        <v>86</v>
      </c>
      <c r="AH1814" s="37" t="s">
        <v>411</v>
      </c>
      <c r="AI1814" s="37" t="s">
        <v>449</v>
      </c>
      <c r="AJ1814" s="37" t="s">
        <v>240</v>
      </c>
      <c r="AK1814" s="37" t="s">
        <v>98</v>
      </c>
      <c r="AL1814" s="37" t="s">
        <v>241</v>
      </c>
      <c r="AM1814" s="37" t="s">
        <v>242</v>
      </c>
      <c r="AN1814" s="37">
        <v>13.282120000000001</v>
      </c>
      <c r="AO1814" s="37" t="s">
        <v>68</v>
      </c>
      <c r="AP1814" s="37"/>
      <c r="AQ1814" s="37"/>
      <c r="AR1814" s="37" t="s">
        <v>68</v>
      </c>
      <c r="AS1814" s="37"/>
      <c r="AT1814" s="37"/>
      <c r="AU1814" s="37" t="s">
        <v>296</v>
      </c>
      <c r="AV1814" s="37" t="s">
        <v>297</v>
      </c>
      <c r="AW1814" s="37">
        <v>49.385950000000001</v>
      </c>
      <c r="AX1814" s="37" t="s">
        <v>450</v>
      </c>
      <c r="AY1814" s="37" t="s">
        <v>451</v>
      </c>
      <c r="AZ1814" s="3">
        <v>586</v>
      </c>
      <c r="BA1814" s="37" t="s">
        <v>60</v>
      </c>
      <c r="BB1814" s="37">
        <v>586</v>
      </c>
      <c r="BC1814" s="37" t="s">
        <v>60</v>
      </c>
      <c r="BD1814" s="37" t="s">
        <v>60</v>
      </c>
      <c r="BE1814" s="37" t="s">
        <v>60</v>
      </c>
      <c r="BF1814" s="37" t="str">
        <f>IFERROR(VLOOKUP(Data_Power_app[[#This Row],[PRO ODER]],'Result'!H:J,3,0),"")</f>
        <v>LAMINATION 2</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2167</v>
      </c>
      <c r="B1815" s="37" t="s">
        <v>8469</v>
      </c>
      <c r="C1815" s="37" t="s">
        <v>8470</v>
      </c>
      <c r="D1815" s="37" t="s">
        <v>84</v>
      </c>
      <c r="E1815" s="37" t="s">
        <v>142</v>
      </c>
      <c r="F1815" s="37" t="s">
        <v>59</v>
      </c>
      <c r="G1815" s="37">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7" t="s">
        <v>207</v>
      </c>
      <c r="AH1815" s="37" t="s">
        <v>370</v>
      </c>
      <c r="AI1815" s="37" t="s">
        <v>878</v>
      </c>
      <c r="AJ1815" s="37" t="s">
        <v>147</v>
      </c>
      <c r="AK1815" s="37" t="s">
        <v>98</v>
      </c>
      <c r="AL1815" s="37" t="s">
        <v>371</v>
      </c>
      <c r="AM1815" s="37" t="s">
        <v>372</v>
      </c>
      <c r="AN1815" s="37">
        <v>93.892520000000005</v>
      </c>
      <c r="AO1815" s="37" t="s">
        <v>68</v>
      </c>
      <c r="AP1815" s="37"/>
      <c r="AQ1815" s="37"/>
      <c r="AR1815" s="37" t="s">
        <v>68</v>
      </c>
      <c r="AS1815" s="37"/>
      <c r="AT1815" s="37"/>
      <c r="AU1815" s="37" t="s">
        <v>873</v>
      </c>
      <c r="AV1815" s="37" t="s">
        <v>874</v>
      </c>
      <c r="AW1815" s="37">
        <v>205.3355</v>
      </c>
      <c r="AX1815" s="37" t="s">
        <v>879</v>
      </c>
      <c r="AY1815" s="37" t="s">
        <v>880</v>
      </c>
      <c r="AZ1815" s="3">
        <v>2786</v>
      </c>
      <c r="BA1815" s="37" t="s">
        <v>60</v>
      </c>
      <c r="BB1815" s="37">
        <v>2786</v>
      </c>
      <c r="BC1815" s="37" t="s">
        <v>60</v>
      </c>
      <c r="BD1815" s="37" t="s">
        <v>60</v>
      </c>
      <c r="BE1815" s="37" t="s">
        <v>60</v>
      </c>
      <c r="BF1815" s="37" t="str">
        <f>IFERROR(VLOOKUP(Data_Power_app[[#This Row],[PRO ODER]],'Result'!H:J,3,0),"")</f>
        <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2168</v>
      </c>
      <c r="B1816" s="37" t="s">
        <v>8471</v>
      </c>
      <c r="C1816" s="37" t="s">
        <v>8472</v>
      </c>
      <c r="D1816" s="37" t="s">
        <v>84</v>
      </c>
      <c r="E1816" s="37" t="s">
        <v>142</v>
      </c>
      <c r="F1816" s="37" t="s">
        <v>59</v>
      </c>
      <c r="G1816" s="37">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7" t="s">
        <v>207</v>
      </c>
      <c r="AH1816" s="37" t="s">
        <v>370</v>
      </c>
      <c r="AI1816" s="37" t="s">
        <v>878</v>
      </c>
      <c r="AJ1816" s="37" t="s">
        <v>147</v>
      </c>
      <c r="AK1816" s="37" t="s">
        <v>98</v>
      </c>
      <c r="AL1816" s="37" t="s">
        <v>371</v>
      </c>
      <c r="AM1816" s="37" t="s">
        <v>372</v>
      </c>
      <c r="AN1816" s="37">
        <v>16.675039999999999</v>
      </c>
      <c r="AO1816" s="37" t="s">
        <v>68</v>
      </c>
      <c r="AP1816" s="37"/>
      <c r="AQ1816" s="37"/>
      <c r="AR1816" s="37" t="s">
        <v>68</v>
      </c>
      <c r="AS1816" s="37"/>
      <c r="AT1816" s="37"/>
      <c r="AU1816" s="37" t="s">
        <v>873</v>
      </c>
      <c r="AV1816" s="37" t="s">
        <v>874</v>
      </c>
      <c r="AW1816" s="37">
        <v>36.466940000000001</v>
      </c>
      <c r="AX1816" s="37" t="s">
        <v>879</v>
      </c>
      <c r="AY1816" s="37" t="s">
        <v>880</v>
      </c>
      <c r="AZ1816" s="3">
        <v>496</v>
      </c>
      <c r="BA1816" s="37" t="s">
        <v>60</v>
      </c>
      <c r="BB1816" s="37">
        <v>496</v>
      </c>
      <c r="BC1816" s="37" t="s">
        <v>60</v>
      </c>
      <c r="BD1816" s="37" t="s">
        <v>60</v>
      </c>
      <c r="BE1816" s="37" t="s">
        <v>60</v>
      </c>
      <c r="BF1816" s="37" t="str">
        <f>IFERROR(VLOOKUP(Data_Power_app[[#This Row],[PRO ODER]],'Result'!H:J,3,0),"")</f>
        <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2169</v>
      </c>
      <c r="B1817" s="37" t="s">
        <v>8473</v>
      </c>
      <c r="C1817" s="37" t="s">
        <v>8474</v>
      </c>
      <c r="D1817" s="37" t="s">
        <v>84</v>
      </c>
      <c r="E1817" s="37" t="s">
        <v>142</v>
      </c>
      <c r="F1817" s="37" t="s">
        <v>59</v>
      </c>
      <c r="G1817" s="37">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7" t="s">
        <v>269</v>
      </c>
      <c r="AH1817" s="37" t="s">
        <v>370</v>
      </c>
      <c r="AI1817" s="37" t="s">
        <v>887</v>
      </c>
      <c r="AJ1817" s="37" t="s">
        <v>147</v>
      </c>
      <c r="AK1817" s="37" t="s">
        <v>98</v>
      </c>
      <c r="AL1817" s="37" t="s">
        <v>371</v>
      </c>
      <c r="AM1817" s="37" t="s">
        <v>372</v>
      </c>
      <c r="AN1817" s="37">
        <v>8.1473899999999997</v>
      </c>
      <c r="AO1817" s="37" t="s">
        <v>68</v>
      </c>
      <c r="AP1817" s="37"/>
      <c r="AQ1817" s="37"/>
      <c r="AR1817" s="37" t="s">
        <v>68</v>
      </c>
      <c r="AS1817" s="37"/>
      <c r="AT1817" s="37"/>
      <c r="AU1817" s="37" t="s">
        <v>399</v>
      </c>
      <c r="AV1817" s="37" t="s">
        <v>400</v>
      </c>
      <c r="AW1817" s="37">
        <v>17.817519999999998</v>
      </c>
      <c r="AX1817" s="37" t="s">
        <v>888</v>
      </c>
      <c r="AY1817" s="37" t="s">
        <v>889</v>
      </c>
      <c r="AZ1817" s="3">
        <v>230</v>
      </c>
      <c r="BA1817" s="37" t="s">
        <v>60</v>
      </c>
      <c r="BB1817" s="37">
        <v>230</v>
      </c>
      <c r="BC1817" s="37" t="s">
        <v>60</v>
      </c>
      <c r="BD1817" s="37" t="s">
        <v>60</v>
      </c>
      <c r="BE1817" s="37" t="s">
        <v>60</v>
      </c>
      <c r="BF1817" s="37" t="str">
        <f>IFERROR(VLOOKUP(Data_Power_app[[#This Row],[PRO ODER]],'Result'!H:J,3,0),"")</f>
        <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2170</v>
      </c>
      <c r="B1818" s="37" t="s">
        <v>8475</v>
      </c>
      <c r="C1818" s="37" t="s">
        <v>8476</v>
      </c>
      <c r="D1818" s="37" t="s">
        <v>84</v>
      </c>
      <c r="E1818" s="37" t="s">
        <v>142</v>
      </c>
      <c r="F1818" s="37" t="s">
        <v>59</v>
      </c>
      <c r="G1818" s="37">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7" t="s">
        <v>207</v>
      </c>
      <c r="AH1818" s="37" t="s">
        <v>370</v>
      </c>
      <c r="AI1818" s="37" t="s">
        <v>3771</v>
      </c>
      <c r="AJ1818" s="37" t="s">
        <v>147</v>
      </c>
      <c r="AK1818" s="37" t="s">
        <v>65</v>
      </c>
      <c r="AL1818" s="37" t="s">
        <v>371</v>
      </c>
      <c r="AM1818" s="37" t="s">
        <v>372</v>
      </c>
      <c r="AN1818" s="37">
        <v>32.782910000000001</v>
      </c>
      <c r="AO1818" s="37" t="s">
        <v>68</v>
      </c>
      <c r="AP1818" s="37"/>
      <c r="AQ1818" s="37"/>
      <c r="AR1818" s="37" t="s">
        <v>68</v>
      </c>
      <c r="AS1818" s="37"/>
      <c r="AT1818" s="37"/>
      <c r="AU1818" s="37" t="s">
        <v>463</v>
      </c>
      <c r="AV1818" s="37" t="s">
        <v>464</v>
      </c>
      <c r="AW1818" s="37">
        <v>71.695009999999996</v>
      </c>
      <c r="AX1818" s="37" t="s">
        <v>3772</v>
      </c>
      <c r="AY1818" s="37" t="s">
        <v>3773</v>
      </c>
      <c r="AZ1818" s="3">
        <v>1075</v>
      </c>
      <c r="BA1818" s="37" t="s">
        <v>60</v>
      </c>
      <c r="BB1818" s="37">
        <v>1075</v>
      </c>
      <c r="BC1818" s="37" t="s">
        <v>60</v>
      </c>
      <c r="BD1818" s="37" t="s">
        <v>60</v>
      </c>
      <c r="BE1818" s="37" t="s">
        <v>60</v>
      </c>
      <c r="BF1818" s="37" t="str">
        <f>IFERROR(VLOOKUP(Data_Power_app[[#This Row],[PRO ODER]],'Result'!H:J,3,0),"")</f>
        <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2171</v>
      </c>
      <c r="B1819" s="37" t="s">
        <v>8477</v>
      </c>
      <c r="C1819" s="37" t="s">
        <v>8478</v>
      </c>
      <c r="D1819" s="37" t="s">
        <v>84</v>
      </c>
      <c r="E1819" s="37" t="s">
        <v>142</v>
      </c>
      <c r="F1819" s="37" t="s">
        <v>59</v>
      </c>
      <c r="G1819" s="37">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7" t="s">
        <v>207</v>
      </c>
      <c r="AH1819" s="37" t="s">
        <v>370</v>
      </c>
      <c r="AI1819" s="37" t="s">
        <v>878</v>
      </c>
      <c r="AJ1819" s="37" t="s">
        <v>147</v>
      </c>
      <c r="AK1819" s="37" t="s">
        <v>98</v>
      </c>
      <c r="AL1819" s="37" t="s">
        <v>371</v>
      </c>
      <c r="AM1819" s="37" t="s">
        <v>372</v>
      </c>
      <c r="AN1819" s="37">
        <v>8.6835900000000006</v>
      </c>
      <c r="AO1819" s="37" t="s">
        <v>68</v>
      </c>
      <c r="AP1819" s="37"/>
      <c r="AQ1819" s="37"/>
      <c r="AR1819" s="37" t="s">
        <v>68</v>
      </c>
      <c r="AS1819" s="37"/>
      <c r="AT1819" s="37"/>
      <c r="AU1819" s="37" t="s">
        <v>873</v>
      </c>
      <c r="AV1819" s="37" t="s">
        <v>874</v>
      </c>
      <c r="AW1819" s="37">
        <v>18.990089999999999</v>
      </c>
      <c r="AX1819" s="37" t="s">
        <v>879</v>
      </c>
      <c r="AY1819" s="37" t="s">
        <v>880</v>
      </c>
      <c r="AZ1819" s="3">
        <v>249</v>
      </c>
      <c r="BA1819" s="37" t="s">
        <v>60</v>
      </c>
      <c r="BB1819" s="37">
        <v>249</v>
      </c>
      <c r="BC1819" s="37" t="s">
        <v>60</v>
      </c>
      <c r="BD1819" s="37" t="s">
        <v>60</v>
      </c>
      <c r="BE1819" s="37" t="s">
        <v>60</v>
      </c>
      <c r="BF1819" s="37" t="str">
        <f>IFERROR(VLOOKUP(Data_Power_app[[#This Row],[PRO ODER]],'Result'!H:J,3,0),"")</f>
        <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2173</v>
      </c>
      <c r="B1820" s="37" t="s">
        <v>8479</v>
      </c>
      <c r="C1820" s="37" t="s">
        <v>8480</v>
      </c>
      <c r="D1820" s="37" t="s">
        <v>84</v>
      </c>
      <c r="E1820" s="37" t="s">
        <v>145</v>
      </c>
      <c r="F1820" s="37" t="s">
        <v>59</v>
      </c>
      <c r="G1820" s="37">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7" t="s">
        <v>207</v>
      </c>
      <c r="AH1820" s="37" t="s">
        <v>180</v>
      </c>
      <c r="AI1820" s="37" t="s">
        <v>1265</v>
      </c>
      <c r="AJ1820" s="37" t="s">
        <v>147</v>
      </c>
      <c r="AK1820" s="37" t="s">
        <v>98</v>
      </c>
      <c r="AL1820" s="37" t="s">
        <v>148</v>
      </c>
      <c r="AM1820" s="37" t="s">
        <v>149</v>
      </c>
      <c r="AN1820" s="37">
        <v>136.83367000000001</v>
      </c>
      <c r="AO1820" s="37" t="s">
        <v>68</v>
      </c>
      <c r="AP1820" s="37"/>
      <c r="AQ1820" s="37"/>
      <c r="AR1820" s="37" t="s">
        <v>68</v>
      </c>
      <c r="AS1820" s="37"/>
      <c r="AT1820" s="37"/>
      <c r="AU1820" s="37" t="s">
        <v>516</v>
      </c>
      <c r="AV1820" s="37" t="s">
        <v>517</v>
      </c>
      <c r="AW1820" s="37">
        <v>299.23719</v>
      </c>
      <c r="AX1820" s="37" t="s">
        <v>1914</v>
      </c>
      <c r="AY1820" s="37" t="s">
        <v>1907</v>
      </c>
      <c r="AZ1820" s="3">
        <v>3242</v>
      </c>
      <c r="BA1820" s="37" t="s">
        <v>60</v>
      </c>
      <c r="BB1820" s="37">
        <v>3803</v>
      </c>
      <c r="BC1820" s="37" t="s">
        <v>60</v>
      </c>
      <c r="BD1820" s="37" t="s">
        <v>60</v>
      </c>
      <c r="BE1820" s="37" t="s">
        <v>60</v>
      </c>
      <c r="BF1820" s="37" t="str">
        <f>IFERROR(VLOOKUP(Data_Power_app[[#This Row],[PRO ODER]],'Result'!H:J,3,0),"")</f>
        <v/>
      </c>
      <c r="BG1820" s="11" t="str">
        <f>IFERROR(VLOOKUP(Data_Power_app[[#This Row],[PRO ODER]]&amp;"LAM",'Real Time'!A:E,4,0),"")</f>
        <v>ML-05</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2174</v>
      </c>
      <c r="B1821" s="37" t="s">
        <v>8414</v>
      </c>
      <c r="C1821" s="37" t="s">
        <v>8415</v>
      </c>
      <c r="D1821" s="37" t="s">
        <v>84</v>
      </c>
      <c r="E1821" s="37" t="s">
        <v>145</v>
      </c>
      <c r="F1821" s="37" t="s">
        <v>59</v>
      </c>
      <c r="G1821" s="37">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c r="W1821" s="4">
        <v>45836</v>
      </c>
      <c r="X1821" s="4"/>
      <c r="Y1821" s="4" t="s">
        <v>60</v>
      </c>
      <c r="Z1821" s="4">
        <v>45838</v>
      </c>
      <c r="AA1821" s="4"/>
      <c r="AB1821" s="4" t="s">
        <v>60</v>
      </c>
      <c r="AC1821" s="4">
        <v>45839</v>
      </c>
      <c r="AD1821" s="4">
        <v>45840</v>
      </c>
      <c r="AE1821" s="4">
        <v>45842</v>
      </c>
      <c r="AF1821" s="4"/>
      <c r="AG1821" s="37" t="s">
        <v>207</v>
      </c>
      <c r="AH1821" s="37" t="s">
        <v>180</v>
      </c>
      <c r="AI1821" s="37" t="s">
        <v>1318</v>
      </c>
      <c r="AJ1821" s="37" t="s">
        <v>147</v>
      </c>
      <c r="AK1821" s="37" t="s">
        <v>98</v>
      </c>
      <c r="AL1821" s="37" t="s">
        <v>148</v>
      </c>
      <c r="AM1821" s="37" t="s">
        <v>149</v>
      </c>
      <c r="AN1821" s="37">
        <v>202.82771</v>
      </c>
      <c r="AO1821" s="37" t="s">
        <v>68</v>
      </c>
      <c r="AP1821" s="37"/>
      <c r="AQ1821" s="37"/>
      <c r="AR1821" s="37" t="s">
        <v>68</v>
      </c>
      <c r="AS1821" s="37"/>
      <c r="AT1821" s="37"/>
      <c r="AU1821" s="37" t="s">
        <v>267</v>
      </c>
      <c r="AV1821" s="37" t="s">
        <v>268</v>
      </c>
      <c r="AW1821" s="37">
        <v>443.55959999999999</v>
      </c>
      <c r="AX1821" s="37" t="s">
        <v>1929</v>
      </c>
      <c r="AY1821" s="37" t="s">
        <v>1930</v>
      </c>
      <c r="AZ1821" s="3">
        <v>4096</v>
      </c>
      <c r="BA1821" s="37" t="s">
        <v>60</v>
      </c>
      <c r="BB1821" s="37">
        <v>5753</v>
      </c>
      <c r="BC1821" s="37" t="s">
        <v>60</v>
      </c>
      <c r="BD1821" s="37" t="s">
        <v>60</v>
      </c>
      <c r="BE1821" s="37" t="s">
        <v>60</v>
      </c>
      <c r="BF1821" s="37" t="str">
        <f>IFERROR(VLOOKUP(Data_Power_app[[#This Row],[PRO ODER]],'Result'!H:J,3,0),"")</f>
        <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2175</v>
      </c>
      <c r="B1822" s="37" t="s">
        <v>8483</v>
      </c>
      <c r="C1822" s="37" t="s">
        <v>8484</v>
      </c>
      <c r="D1822" s="37" t="s">
        <v>84</v>
      </c>
      <c r="E1822" s="37" t="s">
        <v>142</v>
      </c>
      <c r="F1822" s="37" t="s">
        <v>59</v>
      </c>
      <c r="G1822" s="37">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7" t="s">
        <v>207</v>
      </c>
      <c r="AH1822" s="37" t="s">
        <v>370</v>
      </c>
      <c r="AI1822" s="37" t="s">
        <v>3771</v>
      </c>
      <c r="AJ1822" s="37" t="s">
        <v>147</v>
      </c>
      <c r="AK1822" s="37" t="s">
        <v>65</v>
      </c>
      <c r="AL1822" s="37" t="s">
        <v>371</v>
      </c>
      <c r="AM1822" s="37" t="s">
        <v>372</v>
      </c>
      <c r="AN1822" s="37">
        <v>51.350790000000003</v>
      </c>
      <c r="AO1822" s="37" t="s">
        <v>68</v>
      </c>
      <c r="AP1822" s="37"/>
      <c r="AQ1822" s="37"/>
      <c r="AR1822" s="37" t="s">
        <v>68</v>
      </c>
      <c r="AS1822" s="37"/>
      <c r="AT1822" s="37"/>
      <c r="AU1822" s="37" t="s">
        <v>463</v>
      </c>
      <c r="AV1822" s="37" t="s">
        <v>464</v>
      </c>
      <c r="AW1822" s="37">
        <v>112.30194</v>
      </c>
      <c r="AX1822" s="37" t="s">
        <v>3772</v>
      </c>
      <c r="AY1822" s="37" t="s">
        <v>3773</v>
      </c>
      <c r="AZ1822" s="3">
        <v>1694</v>
      </c>
      <c r="BA1822" s="37" t="s">
        <v>60</v>
      </c>
      <c r="BB1822" s="37">
        <v>1694</v>
      </c>
      <c r="BC1822" s="37" t="s">
        <v>60</v>
      </c>
      <c r="BD1822" s="37" t="s">
        <v>60</v>
      </c>
      <c r="BE1822" s="37" t="s">
        <v>60</v>
      </c>
      <c r="BF1822" s="37" t="str">
        <f>IFERROR(VLOOKUP(Data_Power_app[[#This Row],[PRO ODER]],'Result'!H:J,3,0),"")</f>
        <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2177</v>
      </c>
      <c r="B1823" s="37" t="s">
        <v>8328</v>
      </c>
      <c r="C1823" s="37" t="s">
        <v>8329</v>
      </c>
      <c r="D1823" s="37" t="s">
        <v>84</v>
      </c>
      <c r="E1823" s="37" t="s">
        <v>145</v>
      </c>
      <c r="F1823" s="37" t="s">
        <v>72</v>
      </c>
      <c r="G1823" s="37">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7" t="s">
        <v>761</v>
      </c>
      <c r="AH1823" s="37" t="s">
        <v>466</v>
      </c>
      <c r="AI1823" s="37" t="s">
        <v>8330</v>
      </c>
      <c r="AJ1823" s="37" t="s">
        <v>74</v>
      </c>
      <c r="AK1823" s="37" t="s">
        <v>65</v>
      </c>
      <c r="AL1823" s="37" t="s">
        <v>213</v>
      </c>
      <c r="AM1823" s="37" t="s">
        <v>214</v>
      </c>
      <c r="AN1823" s="37">
        <v>80.592339999999993</v>
      </c>
      <c r="AO1823" s="37" t="s">
        <v>68</v>
      </c>
      <c r="AP1823" s="37"/>
      <c r="AQ1823" s="37"/>
      <c r="AR1823" s="37" t="s">
        <v>68</v>
      </c>
      <c r="AS1823" s="37"/>
      <c r="AT1823" s="37"/>
      <c r="AU1823" s="37" t="s">
        <v>259</v>
      </c>
      <c r="AV1823" s="37" t="s">
        <v>260</v>
      </c>
      <c r="AW1823" s="37">
        <v>176.23443</v>
      </c>
      <c r="AX1823" s="37" t="s">
        <v>8331</v>
      </c>
      <c r="AY1823" s="37" t="s">
        <v>8332</v>
      </c>
      <c r="AZ1823" s="3">
        <v>4038</v>
      </c>
      <c r="BA1823" s="37" t="s">
        <v>60</v>
      </c>
      <c r="BB1823" s="37">
        <v>4038</v>
      </c>
      <c r="BC1823" s="37" t="s">
        <v>60</v>
      </c>
      <c r="BD1823" s="37" t="s">
        <v>60</v>
      </c>
      <c r="BE1823" s="37" t="s">
        <v>60</v>
      </c>
      <c r="BF1823" s="37" t="str">
        <f>IFERROR(VLOOKUP(Data_Power_app[[#This Row],[PRO ODER]],'Result'!H:J,3,0),"")</f>
        <v/>
      </c>
      <c r="BG1823" s="11" t="str">
        <f>IFERROR(VLOOKUP(Data_Power_app[[#This Row],[PRO ODER]]&amp;"LAM",'Real Time'!A:E,4,0),"")</f>
        <v>ML-02</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7" t="str">
        <f>IFERROR(VLOOKUP(Data_Power_app[[#This Row],[PRO ODER]],'Xuất-Delay-SLT'!B:C,2,0),"")</f>
        <v/>
      </c>
      <c r="BJ1823" s="37" t="str">
        <f>IFERROR(VLOOKUP(Data_Power_app[[#This Row],[PRO ODER]],'Plan Lean DC'!A:C,3,0),"")</f>
        <v>Line 4, 5</v>
      </c>
      <c r="BK1823" s="37" t="str">
        <f>IFERROR(VLOOKUP(Data_Power_app[[#This Row],[PRO ODER]]&amp;"LEAN_IN",'Real Time'!A:D,4,0),"")</f>
        <v>LEAN-08</v>
      </c>
      <c r="BL1823" s="37" t="str" cm="1">
        <f t="array" ref="BL1823">IFERROR(_xlfn.IFS(Data_Power_app[[#This Row],[LEANLINE PLAN]]="","",Data_Power_app[[#This Row],[LEANLINE (REALTIME)]]="","",SEARCH(RIGHT(Data_Power_app[[#This Row],[LEANLINE (REALTIME)]],1),Data_Power_app[[#This Row],[LEANLINE PLAN]],1)&gt;0,"True"),"False")</f>
        <v>False</v>
      </c>
    </row>
    <row r="1824" spans="1:64" x14ac:dyDescent="0.25">
      <c r="A1824" s="34">
        <v>2181</v>
      </c>
      <c r="B1824" s="37" t="s">
        <v>8432</v>
      </c>
      <c r="C1824" s="37" t="s">
        <v>8433</v>
      </c>
      <c r="D1824" s="37" t="s">
        <v>84</v>
      </c>
      <c r="E1824" s="37" t="s">
        <v>145</v>
      </c>
      <c r="F1824" s="37" t="s">
        <v>59</v>
      </c>
      <c r="G1824" s="37">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7" t="s">
        <v>207</v>
      </c>
      <c r="AH1824" s="37" t="s">
        <v>180</v>
      </c>
      <c r="AI1824" s="37" t="s">
        <v>460</v>
      </c>
      <c r="AJ1824" s="37" t="s">
        <v>147</v>
      </c>
      <c r="AK1824" s="37" t="s">
        <v>98</v>
      </c>
      <c r="AL1824" s="37" t="s">
        <v>148</v>
      </c>
      <c r="AM1824" s="37" t="s">
        <v>149</v>
      </c>
      <c r="AN1824" s="37">
        <v>103.23365</v>
      </c>
      <c r="AO1824" s="37" t="s">
        <v>68</v>
      </c>
      <c r="AP1824" s="37"/>
      <c r="AQ1824" s="37"/>
      <c r="AR1824" s="37" t="s">
        <v>68</v>
      </c>
      <c r="AS1824" s="37"/>
      <c r="AT1824" s="37"/>
      <c r="AU1824" s="37" t="s">
        <v>215</v>
      </c>
      <c r="AV1824" s="37" t="s">
        <v>216</v>
      </c>
      <c r="AW1824" s="37">
        <v>225.76026999999999</v>
      </c>
      <c r="AX1824" s="37" t="s">
        <v>461</v>
      </c>
      <c r="AY1824" s="37" t="s">
        <v>462</v>
      </c>
      <c r="AZ1824" s="3">
        <v>2565</v>
      </c>
      <c r="BA1824" s="37" t="s">
        <v>60</v>
      </c>
      <c r="BB1824" s="37">
        <v>2870</v>
      </c>
      <c r="BC1824" s="37" t="s">
        <v>60</v>
      </c>
      <c r="BD1824" s="37" t="s">
        <v>60</v>
      </c>
      <c r="BE1824" s="37" t="s">
        <v>60</v>
      </c>
      <c r="BF1824" s="37" t="str">
        <f>IFERROR(VLOOKUP(Data_Power_app[[#This Row],[PRO ODER]],'Result'!H:J,3,0),"")</f>
        <v/>
      </c>
      <c r="BG1824" s="11" t="str">
        <f>IFERROR(VLOOKUP(Data_Power_app[[#This Row],[PRO ODER]]&amp;"LAM",'Real Time'!A:E,4,0),"")</f>
        <v>ML-05</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2182</v>
      </c>
      <c r="B1825" s="37" t="s">
        <v>8485</v>
      </c>
      <c r="C1825" s="37" t="s">
        <v>8486</v>
      </c>
      <c r="D1825" s="37" t="s">
        <v>84</v>
      </c>
      <c r="E1825" s="37" t="s">
        <v>145</v>
      </c>
      <c r="F1825" s="37" t="s">
        <v>59</v>
      </c>
      <c r="G1825" s="37">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7" t="s">
        <v>207</v>
      </c>
      <c r="AH1825" s="37" t="s">
        <v>180</v>
      </c>
      <c r="AI1825" s="37" t="s">
        <v>483</v>
      </c>
      <c r="AJ1825" s="37" t="s">
        <v>147</v>
      </c>
      <c r="AK1825" s="37" t="s">
        <v>98</v>
      </c>
      <c r="AL1825" s="37" t="s">
        <v>148</v>
      </c>
      <c r="AM1825" s="37" t="s">
        <v>149</v>
      </c>
      <c r="AN1825" s="37">
        <v>70.762270000000001</v>
      </c>
      <c r="AO1825" s="37" t="s">
        <v>68</v>
      </c>
      <c r="AP1825" s="37"/>
      <c r="AQ1825" s="37"/>
      <c r="AR1825" s="37" t="s">
        <v>68</v>
      </c>
      <c r="AS1825" s="37"/>
      <c r="AT1825" s="37"/>
      <c r="AU1825" s="37" t="s">
        <v>215</v>
      </c>
      <c r="AV1825" s="37" t="s">
        <v>216</v>
      </c>
      <c r="AW1825" s="37">
        <v>154.75009</v>
      </c>
      <c r="AX1825" s="37" t="s">
        <v>1927</v>
      </c>
      <c r="AY1825" s="37" t="s">
        <v>1928</v>
      </c>
      <c r="AZ1825" s="3">
        <v>1875</v>
      </c>
      <c r="BA1825" s="37" t="s">
        <v>60</v>
      </c>
      <c r="BB1825" s="37">
        <v>1958</v>
      </c>
      <c r="BC1825" s="37" t="s">
        <v>60</v>
      </c>
      <c r="BD1825" s="37" t="s">
        <v>60</v>
      </c>
      <c r="BE1825" s="37" t="s">
        <v>60</v>
      </c>
      <c r="BF1825" s="37" t="str">
        <f>IFERROR(VLOOKUP(Data_Power_app[[#This Row],[PRO ODER]],'Result'!H:J,3,0),"")</f>
        <v/>
      </c>
      <c r="BG1825" s="11" t="str">
        <f>IFERROR(VLOOKUP(Data_Power_app[[#This Row],[PRO ODER]]&amp;"LAM",'Real Time'!A:E,4,0),"")</f>
        <v>ML-05</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2183</v>
      </c>
      <c r="B1826" s="37" t="s">
        <v>8491</v>
      </c>
      <c r="C1826" s="37" t="s">
        <v>8492</v>
      </c>
      <c r="D1826" s="37" t="s">
        <v>84</v>
      </c>
      <c r="E1826" s="37" t="s">
        <v>145</v>
      </c>
      <c r="F1826" s="37" t="s">
        <v>59</v>
      </c>
      <c r="G1826" s="37">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7" t="s">
        <v>207</v>
      </c>
      <c r="AH1826" s="37" t="s">
        <v>180</v>
      </c>
      <c r="AI1826" s="37" t="s">
        <v>8493</v>
      </c>
      <c r="AJ1826" s="37" t="s">
        <v>147</v>
      </c>
      <c r="AK1826" s="37" t="s">
        <v>65</v>
      </c>
      <c r="AL1826" s="37" t="s">
        <v>148</v>
      </c>
      <c r="AM1826" s="37" t="s">
        <v>149</v>
      </c>
      <c r="AN1826" s="37">
        <v>164.52794</v>
      </c>
      <c r="AO1826" s="37" t="s">
        <v>68</v>
      </c>
      <c r="AP1826" s="37"/>
      <c r="AQ1826" s="37"/>
      <c r="AR1826" s="37" t="s">
        <v>68</v>
      </c>
      <c r="AS1826" s="37"/>
      <c r="AT1826" s="37"/>
      <c r="AU1826" s="37" t="s">
        <v>1625</v>
      </c>
      <c r="AV1826" s="37" t="s">
        <v>1626</v>
      </c>
      <c r="AW1826" s="37">
        <v>359.81427000000002</v>
      </c>
      <c r="AX1826" s="37" t="s">
        <v>8494</v>
      </c>
      <c r="AY1826" s="37" t="s">
        <v>8495</v>
      </c>
      <c r="AZ1826" s="3">
        <v>5316</v>
      </c>
      <c r="BA1826" s="37" t="s">
        <v>60</v>
      </c>
      <c r="BB1826" s="37">
        <v>5376</v>
      </c>
      <c r="BC1826" s="37" t="s">
        <v>60</v>
      </c>
      <c r="BD1826" s="37" t="s">
        <v>60</v>
      </c>
      <c r="BE1826" s="37" t="s">
        <v>60</v>
      </c>
      <c r="BF1826" s="37" t="str">
        <f>IFERROR(VLOOKUP(Data_Power_app[[#This Row],[PRO ODER]],'Result'!H:J,3,0),"")</f>
        <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2185</v>
      </c>
      <c r="B1827" s="37" t="s">
        <v>11601</v>
      </c>
      <c r="C1827" s="37" t="s">
        <v>9357</v>
      </c>
      <c r="D1827" s="37" t="s">
        <v>237</v>
      </c>
      <c r="E1827" s="37" t="s">
        <v>238</v>
      </c>
      <c r="F1827" s="37" t="s">
        <v>59</v>
      </c>
      <c r="G1827" s="37">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7" t="s">
        <v>86</v>
      </c>
      <c r="AH1827" s="37" t="s">
        <v>239</v>
      </c>
      <c r="AI1827" s="37" t="s">
        <v>396</v>
      </c>
      <c r="AJ1827" s="37" t="s">
        <v>240</v>
      </c>
      <c r="AK1827" s="37" t="s">
        <v>65</v>
      </c>
      <c r="AL1827" s="37" t="s">
        <v>241</v>
      </c>
      <c r="AM1827" s="37" t="s">
        <v>242</v>
      </c>
      <c r="AN1827" s="37">
        <v>47.121780000000001</v>
      </c>
      <c r="AO1827" s="37" t="s">
        <v>68</v>
      </c>
      <c r="AP1827" s="37"/>
      <c r="AQ1827" s="37"/>
      <c r="AR1827" s="37" t="s">
        <v>68</v>
      </c>
      <c r="AS1827" s="37"/>
      <c r="AT1827" s="37"/>
      <c r="AU1827" s="37" t="s">
        <v>296</v>
      </c>
      <c r="AV1827" s="37" t="s">
        <v>297</v>
      </c>
      <c r="AW1827" s="37">
        <v>175.19557</v>
      </c>
      <c r="AX1827" s="37" t="s">
        <v>397</v>
      </c>
      <c r="AY1827" s="37" t="s">
        <v>398</v>
      </c>
      <c r="AZ1827" s="3">
        <v>2366</v>
      </c>
      <c r="BA1827" s="37" t="s">
        <v>60</v>
      </c>
      <c r="BB1827" s="37">
        <v>2366</v>
      </c>
      <c r="BC1827" s="37" t="s">
        <v>60</v>
      </c>
      <c r="BD1827" s="37" t="s">
        <v>60</v>
      </c>
      <c r="BE1827" s="37" t="s">
        <v>60</v>
      </c>
      <c r="BF1827" s="37" t="str">
        <f>IFERROR(VLOOKUP(Data_Power_app[[#This Row],[PRO ODER]],'Result'!H:J,3,0),"")</f>
        <v>LAMINATION 2</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2188</v>
      </c>
      <c r="B1828" s="37" t="s">
        <v>6286</v>
      </c>
      <c r="C1828" s="37" t="s">
        <v>6287</v>
      </c>
      <c r="D1828" s="37" t="s">
        <v>84</v>
      </c>
      <c r="E1828" s="37" t="s">
        <v>85</v>
      </c>
      <c r="F1828" s="37" t="s">
        <v>59</v>
      </c>
      <c r="G1828" s="37">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7" t="s">
        <v>207</v>
      </c>
      <c r="AH1828" s="37" t="s">
        <v>566</v>
      </c>
      <c r="AI1828" s="37" t="s">
        <v>567</v>
      </c>
      <c r="AJ1828" s="37" t="s">
        <v>167</v>
      </c>
      <c r="AK1828" s="37" t="s">
        <v>98</v>
      </c>
      <c r="AL1828" s="37" t="s">
        <v>568</v>
      </c>
      <c r="AM1828" s="37" t="s">
        <v>569</v>
      </c>
      <c r="AN1828" s="37">
        <v>18.791730000000001</v>
      </c>
      <c r="AO1828" s="37" t="s">
        <v>68</v>
      </c>
      <c r="AP1828" s="37"/>
      <c r="AQ1828" s="37"/>
      <c r="AR1828" s="37" t="s">
        <v>68</v>
      </c>
      <c r="AS1828" s="37"/>
      <c r="AT1828" s="37"/>
      <c r="AU1828" s="37" t="s">
        <v>570</v>
      </c>
      <c r="AV1828" s="37" t="s">
        <v>571</v>
      </c>
      <c r="AW1828" s="37">
        <v>34.933729999999997</v>
      </c>
      <c r="AX1828" s="37" t="s">
        <v>572</v>
      </c>
      <c r="AY1828" s="37" t="s">
        <v>573</v>
      </c>
      <c r="AZ1828" s="3">
        <v>417</v>
      </c>
      <c r="BA1828" s="37" t="s">
        <v>60</v>
      </c>
      <c r="BB1828" s="37">
        <v>417</v>
      </c>
      <c r="BC1828" s="37" t="s">
        <v>60</v>
      </c>
      <c r="BD1828" s="37" t="s">
        <v>60</v>
      </c>
      <c r="BE1828" s="37" t="s">
        <v>60</v>
      </c>
      <c r="BF1828" s="37" t="str">
        <f>IFERROR(VLOOKUP(Data_Power_app[[#This Row],[PRO ODER]],'Result'!H:J,3,0),"")</f>
        <v>LAMINATION 6</v>
      </c>
      <c r="BG1828" s="11" t="str">
        <f>IFERROR(VLOOKUP(Data_Power_app[[#This Row],[PRO ODER]]&amp;"LAM",'Real Time'!A:E,4,0),"")</f>
        <v>ML-07</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2189</v>
      </c>
      <c r="B1829" s="37" t="s">
        <v>8496</v>
      </c>
      <c r="C1829" s="37" t="s">
        <v>8497</v>
      </c>
      <c r="D1829" s="37" t="s">
        <v>84</v>
      </c>
      <c r="E1829" s="37" t="s">
        <v>145</v>
      </c>
      <c r="F1829" s="37" t="s">
        <v>59</v>
      </c>
      <c r="G1829" s="37">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7" t="s">
        <v>207</v>
      </c>
      <c r="AH1829" s="37" t="s">
        <v>180</v>
      </c>
      <c r="AI1829" s="37" t="s">
        <v>460</v>
      </c>
      <c r="AJ1829" s="37" t="s">
        <v>147</v>
      </c>
      <c r="AK1829" s="37" t="s">
        <v>98</v>
      </c>
      <c r="AL1829" s="37" t="s">
        <v>148</v>
      </c>
      <c r="AM1829" s="37" t="s">
        <v>149</v>
      </c>
      <c r="AN1829" s="37">
        <v>170.31634</v>
      </c>
      <c r="AO1829" s="37" t="s">
        <v>68</v>
      </c>
      <c r="AP1829" s="37"/>
      <c r="AQ1829" s="37"/>
      <c r="AR1829" s="37" t="s">
        <v>68</v>
      </c>
      <c r="AS1829" s="37"/>
      <c r="AT1829" s="37"/>
      <c r="AU1829" s="37" t="s">
        <v>215</v>
      </c>
      <c r="AV1829" s="37" t="s">
        <v>216</v>
      </c>
      <c r="AW1829" s="37">
        <v>372.46053000000001</v>
      </c>
      <c r="AX1829" s="37" t="s">
        <v>461</v>
      </c>
      <c r="AY1829" s="37" t="s">
        <v>462</v>
      </c>
      <c r="AZ1829" s="3">
        <v>4058</v>
      </c>
      <c r="BA1829" s="37" t="s">
        <v>60</v>
      </c>
      <c r="BB1829" s="37">
        <v>4709</v>
      </c>
      <c r="BC1829" s="37" t="s">
        <v>60</v>
      </c>
      <c r="BD1829" s="37" t="s">
        <v>60</v>
      </c>
      <c r="BE1829" s="37" t="s">
        <v>60</v>
      </c>
      <c r="BF1829" s="37" t="str">
        <f>IFERROR(VLOOKUP(Data_Power_app[[#This Row],[PRO ODER]],'Result'!H:J,3,0),"")</f>
        <v/>
      </c>
      <c r="BG1829" s="11" t="str">
        <f>IFERROR(VLOOKUP(Data_Power_app[[#This Row],[PRO ODER]]&amp;"LAM",'Real Time'!A:E,4,0),"")</f>
        <v>ML-05</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2198</v>
      </c>
      <c r="B1830" s="37" t="s">
        <v>8498</v>
      </c>
      <c r="C1830" s="37" t="s">
        <v>8499</v>
      </c>
      <c r="D1830" s="37" t="s">
        <v>84</v>
      </c>
      <c r="E1830" s="37" t="s">
        <v>142</v>
      </c>
      <c r="F1830" s="37" t="s">
        <v>59</v>
      </c>
      <c r="G1830" s="37">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7" t="s">
        <v>207</v>
      </c>
      <c r="AH1830" s="37" t="s">
        <v>3757</v>
      </c>
      <c r="AI1830" s="37" t="s">
        <v>3758</v>
      </c>
      <c r="AJ1830" s="37" t="s">
        <v>147</v>
      </c>
      <c r="AK1830" s="37" t="s">
        <v>98</v>
      </c>
      <c r="AL1830" s="37" t="s">
        <v>371</v>
      </c>
      <c r="AM1830" s="37" t="s">
        <v>372</v>
      </c>
      <c r="AN1830" s="37">
        <v>0.40539999999999998</v>
      </c>
      <c r="AO1830" s="37" t="s">
        <v>68</v>
      </c>
      <c r="AP1830" s="37"/>
      <c r="AQ1830" s="37"/>
      <c r="AR1830" s="37" t="s">
        <v>68</v>
      </c>
      <c r="AS1830" s="37"/>
      <c r="AT1830" s="37"/>
      <c r="AU1830" s="37" t="s">
        <v>1085</v>
      </c>
      <c r="AV1830" s="37" t="s">
        <v>1086</v>
      </c>
      <c r="AW1830" s="37">
        <v>0.88660000000000005</v>
      </c>
      <c r="AX1830" s="37" t="s">
        <v>3759</v>
      </c>
      <c r="AY1830" s="37" t="s">
        <v>3760</v>
      </c>
      <c r="AZ1830" s="3">
        <v>15</v>
      </c>
      <c r="BA1830" s="37" t="s">
        <v>60</v>
      </c>
      <c r="BB1830" s="37">
        <v>15</v>
      </c>
      <c r="BC1830" s="37" t="s">
        <v>60</v>
      </c>
      <c r="BD1830" s="37" t="s">
        <v>60</v>
      </c>
      <c r="BE1830" s="37" t="s">
        <v>60</v>
      </c>
      <c r="BF1830" s="37" t="str">
        <f>IFERROR(VLOOKUP(Data_Power_app[[#This Row],[PRO ODER]],'Result'!H:J,3,0),"")</f>
        <v/>
      </c>
      <c r="BG1830" s="11" t="str">
        <f>IFERROR(VLOOKUP(Data_Power_app[[#This Row],[PRO ODER]]&amp;"LAM",'Real Time'!A:E,4,0),"")</f>
        <v>ML-02</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2199</v>
      </c>
      <c r="B1831" s="37" t="s">
        <v>8500</v>
      </c>
      <c r="C1831" s="37" t="s">
        <v>8501</v>
      </c>
      <c r="D1831" s="37" t="s">
        <v>84</v>
      </c>
      <c r="E1831" s="37" t="s">
        <v>142</v>
      </c>
      <c r="F1831" s="37" t="s">
        <v>59</v>
      </c>
      <c r="G1831" s="37">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7" t="s">
        <v>207</v>
      </c>
      <c r="AH1831" s="37" t="s">
        <v>370</v>
      </c>
      <c r="AI1831" s="37" t="s">
        <v>878</v>
      </c>
      <c r="AJ1831" s="37" t="s">
        <v>147</v>
      </c>
      <c r="AK1831" s="37" t="s">
        <v>98</v>
      </c>
      <c r="AL1831" s="37" t="s">
        <v>371</v>
      </c>
      <c r="AM1831" s="37" t="s">
        <v>372</v>
      </c>
      <c r="AN1831" s="37">
        <v>0.55003000000000002</v>
      </c>
      <c r="AO1831" s="37" t="s">
        <v>68</v>
      </c>
      <c r="AP1831" s="37"/>
      <c r="AQ1831" s="37"/>
      <c r="AR1831" s="37" t="s">
        <v>68</v>
      </c>
      <c r="AS1831" s="37"/>
      <c r="AT1831" s="37"/>
      <c r="AU1831" s="37" t="s">
        <v>873</v>
      </c>
      <c r="AV1831" s="37" t="s">
        <v>874</v>
      </c>
      <c r="AW1831" s="37">
        <v>1.2029300000000001</v>
      </c>
      <c r="AX1831" s="37" t="s">
        <v>879</v>
      </c>
      <c r="AY1831" s="37" t="s">
        <v>880</v>
      </c>
      <c r="AZ1831" s="3">
        <v>20</v>
      </c>
      <c r="BA1831" s="37" t="s">
        <v>60</v>
      </c>
      <c r="BB1831" s="37">
        <v>20</v>
      </c>
      <c r="BC1831" s="37" t="s">
        <v>60</v>
      </c>
      <c r="BD1831" s="37" t="s">
        <v>60</v>
      </c>
      <c r="BE1831" s="37" t="s">
        <v>60</v>
      </c>
      <c r="BF1831" s="37" t="str">
        <f>IFERROR(VLOOKUP(Data_Power_app[[#This Row],[PRO ODER]],'Result'!H:J,3,0),"")</f>
        <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2200</v>
      </c>
      <c r="B1832" s="37" t="s">
        <v>8502</v>
      </c>
      <c r="C1832" s="37" t="s">
        <v>8503</v>
      </c>
      <c r="D1832" s="37" t="s">
        <v>84</v>
      </c>
      <c r="E1832" s="37" t="s">
        <v>142</v>
      </c>
      <c r="F1832" s="37" t="s">
        <v>59</v>
      </c>
      <c r="G1832" s="37">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7" t="s">
        <v>269</v>
      </c>
      <c r="AH1832" s="37" t="s">
        <v>370</v>
      </c>
      <c r="AI1832" s="37" t="s">
        <v>3763</v>
      </c>
      <c r="AJ1832" s="37" t="s">
        <v>147</v>
      </c>
      <c r="AK1832" s="37" t="s">
        <v>98</v>
      </c>
      <c r="AL1832" s="37" t="s">
        <v>371</v>
      </c>
      <c r="AM1832" s="37" t="s">
        <v>372</v>
      </c>
      <c r="AN1832" s="37">
        <v>0.28412999999999999</v>
      </c>
      <c r="AO1832" s="37" t="s">
        <v>68</v>
      </c>
      <c r="AP1832" s="37"/>
      <c r="AQ1832" s="37"/>
      <c r="AR1832" s="37" t="s">
        <v>68</v>
      </c>
      <c r="AS1832" s="37"/>
      <c r="AT1832" s="37"/>
      <c r="AU1832" s="37" t="s">
        <v>399</v>
      </c>
      <c r="AV1832" s="37" t="s">
        <v>400</v>
      </c>
      <c r="AW1832" s="37">
        <v>0.62138000000000004</v>
      </c>
      <c r="AX1832" s="37" t="s">
        <v>401</v>
      </c>
      <c r="AY1832" s="37" t="s">
        <v>402</v>
      </c>
      <c r="AZ1832" s="3">
        <v>10</v>
      </c>
      <c r="BA1832" s="37" t="s">
        <v>60</v>
      </c>
      <c r="BB1832" s="37">
        <v>10</v>
      </c>
      <c r="BC1832" s="37" t="s">
        <v>60</v>
      </c>
      <c r="BD1832" s="37" t="s">
        <v>60</v>
      </c>
      <c r="BE1832" s="37" t="s">
        <v>60</v>
      </c>
      <c r="BF1832" s="37" t="str">
        <f>IFERROR(VLOOKUP(Data_Power_app[[#This Row],[PRO ODER]],'Result'!H:J,3,0),"")</f>
        <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2201</v>
      </c>
      <c r="B1833" s="37" t="s">
        <v>8504</v>
      </c>
      <c r="C1833" s="37" t="s">
        <v>8505</v>
      </c>
      <c r="D1833" s="37" t="s">
        <v>84</v>
      </c>
      <c r="E1833" s="37" t="s">
        <v>142</v>
      </c>
      <c r="F1833" s="37" t="s">
        <v>59</v>
      </c>
      <c r="G1833" s="37">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7" t="s">
        <v>207</v>
      </c>
      <c r="AH1833" s="37" t="s">
        <v>370</v>
      </c>
      <c r="AI1833" s="37" t="s">
        <v>3771</v>
      </c>
      <c r="AJ1833" s="37" t="s">
        <v>147</v>
      </c>
      <c r="AK1833" s="37" t="s">
        <v>65</v>
      </c>
      <c r="AL1833" s="37" t="s">
        <v>371</v>
      </c>
      <c r="AM1833" s="37" t="s">
        <v>372</v>
      </c>
      <c r="AN1833" s="37">
        <v>2.8119900000000002</v>
      </c>
      <c r="AO1833" s="37" t="s">
        <v>68</v>
      </c>
      <c r="AP1833" s="37"/>
      <c r="AQ1833" s="37"/>
      <c r="AR1833" s="37" t="s">
        <v>68</v>
      </c>
      <c r="AS1833" s="37"/>
      <c r="AT1833" s="37"/>
      <c r="AU1833" s="37" t="s">
        <v>463</v>
      </c>
      <c r="AV1833" s="37" t="s">
        <v>464</v>
      </c>
      <c r="AW1833" s="37">
        <v>6.1497000000000002</v>
      </c>
      <c r="AX1833" s="37" t="s">
        <v>3772</v>
      </c>
      <c r="AY1833" s="37" t="s">
        <v>3773</v>
      </c>
      <c r="AZ1833" s="3">
        <v>92</v>
      </c>
      <c r="BA1833" s="37" t="s">
        <v>60</v>
      </c>
      <c r="BB1833" s="37">
        <v>92</v>
      </c>
      <c r="BC1833" s="37" t="s">
        <v>60</v>
      </c>
      <c r="BD1833" s="37" t="s">
        <v>60</v>
      </c>
      <c r="BE1833" s="37" t="s">
        <v>60</v>
      </c>
      <c r="BF1833" s="37" t="str">
        <f>IFERROR(VLOOKUP(Data_Power_app[[#This Row],[PRO ODER]],'Result'!H:J,3,0),"")</f>
        <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2205</v>
      </c>
      <c r="B1834" s="37" t="s">
        <v>14761</v>
      </c>
      <c r="C1834" s="37" t="s">
        <v>14762</v>
      </c>
      <c r="D1834" s="37" t="s">
        <v>84</v>
      </c>
      <c r="E1834" s="37" t="s">
        <v>156</v>
      </c>
      <c r="F1834" s="37" t="s">
        <v>59</v>
      </c>
      <c r="G1834" s="37">
        <v>10994</v>
      </c>
      <c r="H1834" s="4">
        <v>45834</v>
      </c>
      <c r="I1834" s="4">
        <v>45832</v>
      </c>
      <c r="J1834" s="4" t="s">
        <v>60</v>
      </c>
      <c r="K1834" s="4">
        <v>45835</v>
      </c>
      <c r="L1834" s="4"/>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7" t="s">
        <v>115</v>
      </c>
      <c r="AH1834" s="37" t="s">
        <v>157</v>
      </c>
      <c r="AI1834" s="37" t="s">
        <v>1066</v>
      </c>
      <c r="AJ1834" s="37" t="s">
        <v>158</v>
      </c>
      <c r="AK1834" s="37" t="s">
        <v>98</v>
      </c>
      <c r="AL1834" s="37" t="s">
        <v>143</v>
      </c>
      <c r="AM1834" s="37" t="s">
        <v>144</v>
      </c>
      <c r="AN1834" s="37">
        <v>421.71284000000003</v>
      </c>
      <c r="AO1834" s="37" t="s">
        <v>68</v>
      </c>
      <c r="AP1834" s="37"/>
      <c r="AQ1834" s="37"/>
      <c r="AR1834" s="37" t="s">
        <v>68</v>
      </c>
      <c r="AS1834" s="37"/>
      <c r="AT1834" s="37"/>
      <c r="AU1834" s="37" t="s">
        <v>1067</v>
      </c>
      <c r="AV1834" s="37" t="s">
        <v>1068</v>
      </c>
      <c r="AW1834" s="37">
        <v>922.32662000000005</v>
      </c>
      <c r="AX1834" s="37" t="s">
        <v>1923</v>
      </c>
      <c r="AY1834" s="37" t="s">
        <v>1924</v>
      </c>
      <c r="AZ1834" s="3">
        <v>10210</v>
      </c>
      <c r="BA1834" s="37" t="s">
        <v>60</v>
      </c>
      <c r="BB1834" s="37">
        <v>10994</v>
      </c>
      <c r="BC1834" s="37" t="s">
        <v>60</v>
      </c>
      <c r="BD1834" s="37" t="s">
        <v>60</v>
      </c>
      <c r="BE1834" s="37" t="s">
        <v>60</v>
      </c>
      <c r="BF1834" s="37" t="str">
        <f>IFERROR(VLOOKUP(Data_Power_app[[#This Row],[PRO ODER]],'Result'!H:J,3,0),"")</f>
        <v>LAMINATION 6</v>
      </c>
      <c r="BG1834" s="11" t="str">
        <f>IFERROR(VLOOKUP(Data_Power_app[[#This Row],[PRO ODER]]&amp;"LAM",'Real Time'!A:E,4,0),"")</f>
        <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2206</v>
      </c>
      <c r="B1835" s="37" t="s">
        <v>11602</v>
      </c>
      <c r="C1835" s="37" t="s">
        <v>9353</v>
      </c>
      <c r="D1835" s="37" t="s">
        <v>84</v>
      </c>
      <c r="E1835" s="37" t="s">
        <v>156</v>
      </c>
      <c r="F1835" s="37" t="s">
        <v>59</v>
      </c>
      <c r="G1835" s="37">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7" t="s">
        <v>207</v>
      </c>
      <c r="AH1835" s="37" t="s">
        <v>157</v>
      </c>
      <c r="AI1835" s="37" t="s">
        <v>1066</v>
      </c>
      <c r="AJ1835" s="37" t="s">
        <v>158</v>
      </c>
      <c r="AK1835" s="37" t="s">
        <v>98</v>
      </c>
      <c r="AL1835" s="37" t="s">
        <v>143</v>
      </c>
      <c r="AM1835" s="37" t="s">
        <v>144</v>
      </c>
      <c r="AN1835" s="37">
        <v>62.290559999999999</v>
      </c>
      <c r="AO1835" s="37" t="s">
        <v>68</v>
      </c>
      <c r="AP1835" s="37"/>
      <c r="AQ1835" s="37"/>
      <c r="AR1835" s="37" t="s">
        <v>68</v>
      </c>
      <c r="AS1835" s="37"/>
      <c r="AT1835" s="37"/>
      <c r="AU1835" s="37" t="s">
        <v>1067</v>
      </c>
      <c r="AV1835" s="37" t="s">
        <v>1068</v>
      </c>
      <c r="AW1835" s="37">
        <v>136.23580000000001</v>
      </c>
      <c r="AX1835" s="37" t="s">
        <v>1923</v>
      </c>
      <c r="AY1835" s="37" t="s">
        <v>1924</v>
      </c>
      <c r="AZ1835" s="3">
        <v>1474</v>
      </c>
      <c r="BA1835" s="37" t="s">
        <v>60</v>
      </c>
      <c r="BB1835" s="37">
        <v>1608</v>
      </c>
      <c r="BC1835" s="37" t="s">
        <v>60</v>
      </c>
      <c r="BD1835" s="37" t="s">
        <v>60</v>
      </c>
      <c r="BE1835" s="37" t="s">
        <v>60</v>
      </c>
      <c r="BF1835" s="37" t="str">
        <f>IFERROR(VLOOKUP(Data_Power_app[[#This Row],[PRO ODER]],'Result'!H:J,3,0),"")</f>
        <v>LAMINATION 5</v>
      </c>
      <c r="BG1835" s="11" t="str">
        <f>IFERROR(VLOOKUP(Data_Power_app[[#This Row],[PRO ODER]]&amp;"LAM",'Real Time'!A:E,4,0),"")</f>
        <v>ML-02</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2207</v>
      </c>
      <c r="B1836" s="37" t="s">
        <v>6293</v>
      </c>
      <c r="C1836" s="37" t="s">
        <v>6294</v>
      </c>
      <c r="D1836" s="37" t="s">
        <v>84</v>
      </c>
      <c r="E1836" s="37" t="s">
        <v>156</v>
      </c>
      <c r="F1836" s="37" t="s">
        <v>59</v>
      </c>
      <c r="G1836" s="37">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7" t="s">
        <v>207</v>
      </c>
      <c r="AH1836" s="37" t="s">
        <v>157</v>
      </c>
      <c r="AI1836" s="37" t="s">
        <v>6295</v>
      </c>
      <c r="AJ1836" s="37" t="s">
        <v>158</v>
      </c>
      <c r="AK1836" s="37" t="s">
        <v>98</v>
      </c>
      <c r="AL1836" s="37" t="s">
        <v>143</v>
      </c>
      <c r="AM1836" s="37" t="s">
        <v>144</v>
      </c>
      <c r="AN1836" s="37">
        <v>0.86699999999999999</v>
      </c>
      <c r="AO1836" s="37" t="s">
        <v>68</v>
      </c>
      <c r="AP1836" s="37"/>
      <c r="AQ1836" s="37"/>
      <c r="AR1836" s="37" t="s">
        <v>68</v>
      </c>
      <c r="AS1836" s="37"/>
      <c r="AT1836" s="37"/>
      <c r="AU1836" s="37" t="s">
        <v>6296</v>
      </c>
      <c r="AV1836" s="37" t="s">
        <v>6297</v>
      </c>
      <c r="AW1836" s="37">
        <v>1.8961300000000001</v>
      </c>
      <c r="AX1836" s="37" t="s">
        <v>6298</v>
      </c>
      <c r="AY1836" s="37" t="s">
        <v>6299</v>
      </c>
      <c r="AZ1836" s="3">
        <v>17</v>
      </c>
      <c r="BA1836" s="37" t="s">
        <v>60</v>
      </c>
      <c r="BB1836" s="37">
        <v>17</v>
      </c>
      <c r="BC1836" s="37" t="s">
        <v>60</v>
      </c>
      <c r="BD1836" s="37" t="s">
        <v>60</v>
      </c>
      <c r="BE1836" s="37" t="s">
        <v>60</v>
      </c>
      <c r="BF1836" s="37" t="str">
        <f>IFERROR(VLOOKUP(Data_Power_app[[#This Row],[PRO ODER]],'Result'!H:J,3,0),"")</f>
        <v/>
      </c>
      <c r="BG1836" s="11" t="str">
        <f>IFERROR(VLOOKUP(Data_Power_app[[#This Row],[PRO ODER]]&amp;"LAM",'Real Time'!A:E,4,0),"")</f>
        <v>ML-05</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2213</v>
      </c>
      <c r="B1837" s="37" t="s">
        <v>12138</v>
      </c>
      <c r="C1837" s="37" t="s">
        <v>12139</v>
      </c>
      <c r="D1837" s="37" t="s">
        <v>187</v>
      </c>
      <c r="E1837" s="37" t="s">
        <v>110</v>
      </c>
      <c r="F1837" s="37" t="s">
        <v>59</v>
      </c>
      <c r="G1837" s="37">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7" t="s">
        <v>86</v>
      </c>
      <c r="AH1837" s="37" t="s">
        <v>321</v>
      </c>
      <c r="AI1837" s="37" t="s">
        <v>8394</v>
      </c>
      <c r="AJ1837" s="37" t="s">
        <v>322</v>
      </c>
      <c r="AK1837" s="37" t="s">
        <v>98</v>
      </c>
      <c r="AL1837" s="37" t="s">
        <v>393</v>
      </c>
      <c r="AM1837" s="37" t="s">
        <v>394</v>
      </c>
      <c r="AN1837" s="37">
        <v>2.7580499999999999</v>
      </c>
      <c r="AO1837" s="37" t="s">
        <v>68</v>
      </c>
      <c r="AP1837" s="37"/>
      <c r="AQ1837" s="37"/>
      <c r="AR1837" s="37" t="s">
        <v>68</v>
      </c>
      <c r="AS1837" s="37"/>
      <c r="AT1837" s="37"/>
      <c r="AU1837" s="37" t="s">
        <v>3918</v>
      </c>
      <c r="AV1837" s="37" t="s">
        <v>3919</v>
      </c>
      <c r="AW1837" s="37">
        <v>12.062519999999999</v>
      </c>
      <c r="AX1837" s="37" t="s">
        <v>8395</v>
      </c>
      <c r="AY1837" s="37" t="s">
        <v>8396</v>
      </c>
      <c r="AZ1837" s="3">
        <v>149</v>
      </c>
      <c r="BA1837" s="37" t="s">
        <v>60</v>
      </c>
      <c r="BB1837" s="37">
        <v>149</v>
      </c>
      <c r="BC1837" s="37" t="s">
        <v>60</v>
      </c>
      <c r="BD1837" s="37" t="s">
        <v>60</v>
      </c>
      <c r="BE1837" s="37" t="s">
        <v>60</v>
      </c>
      <c r="BF1837" s="37" t="str">
        <f>IFERROR(VLOOKUP(Data_Power_app[[#This Row],[PRO ODER]],'Result'!H:J,3,0),"")</f>
        <v>LAMINATION 1</v>
      </c>
      <c r="BG1837" s="11" t="str">
        <f>IFERROR(VLOOKUP(Data_Power_app[[#This Row],[PRO ODER]]&amp;"LAM",'Real Time'!A:E,4,0),"")</f>
        <v>ML-05</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2214</v>
      </c>
      <c r="B1838" s="37" t="s">
        <v>11603</v>
      </c>
      <c r="C1838" s="37" t="s">
        <v>9354</v>
      </c>
      <c r="D1838" s="37" t="s">
        <v>187</v>
      </c>
      <c r="E1838" s="37" t="s">
        <v>110</v>
      </c>
      <c r="F1838" s="37" t="s">
        <v>59</v>
      </c>
      <c r="G1838" s="37">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7" t="s">
        <v>86</v>
      </c>
      <c r="AH1838" s="37" t="s">
        <v>321</v>
      </c>
      <c r="AI1838" s="37" t="s">
        <v>8394</v>
      </c>
      <c r="AJ1838" s="37" t="s">
        <v>322</v>
      </c>
      <c r="AK1838" s="37" t="s">
        <v>98</v>
      </c>
      <c r="AL1838" s="37" t="s">
        <v>393</v>
      </c>
      <c r="AM1838" s="37" t="s">
        <v>394</v>
      </c>
      <c r="AN1838" s="37">
        <v>5.7389400000000004</v>
      </c>
      <c r="AO1838" s="37" t="s">
        <v>68</v>
      </c>
      <c r="AP1838" s="37"/>
      <c r="AQ1838" s="37"/>
      <c r="AR1838" s="37" t="s">
        <v>68</v>
      </c>
      <c r="AS1838" s="37"/>
      <c r="AT1838" s="37"/>
      <c r="AU1838" s="37" t="s">
        <v>3918</v>
      </c>
      <c r="AV1838" s="37" t="s">
        <v>3919</v>
      </c>
      <c r="AW1838" s="37">
        <v>25.099959999999999</v>
      </c>
      <c r="AX1838" s="37" t="s">
        <v>8395</v>
      </c>
      <c r="AY1838" s="37" t="s">
        <v>8396</v>
      </c>
      <c r="AZ1838" s="3">
        <v>305</v>
      </c>
      <c r="BA1838" s="37" t="s">
        <v>60</v>
      </c>
      <c r="BB1838" s="37">
        <v>305</v>
      </c>
      <c r="BC1838" s="37" t="s">
        <v>60</v>
      </c>
      <c r="BD1838" s="37" t="s">
        <v>60</v>
      </c>
      <c r="BE1838" s="37" t="s">
        <v>60</v>
      </c>
      <c r="BF1838" s="37" t="str">
        <f>IFERROR(VLOOKUP(Data_Power_app[[#This Row],[PRO ODER]],'Result'!H:J,3,0),"")</f>
        <v>LAMINATION 2</v>
      </c>
      <c r="BG1838" s="11" t="str">
        <f>IFERROR(VLOOKUP(Data_Power_app[[#This Row],[PRO ODER]]&amp;"LAM",'Real Time'!A:E,4,0),"")</f>
        <v>ML-05</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2217</v>
      </c>
      <c r="B1839" s="37" t="s">
        <v>5620</v>
      </c>
      <c r="C1839" s="37" t="s">
        <v>5621</v>
      </c>
      <c r="D1839" s="37" t="s">
        <v>187</v>
      </c>
      <c r="E1839" s="37" t="s">
        <v>110</v>
      </c>
      <c r="F1839" s="37" t="s">
        <v>72</v>
      </c>
      <c r="G1839" s="37">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7" t="s">
        <v>130</v>
      </c>
      <c r="AH1839" s="37" t="s">
        <v>5622</v>
      </c>
      <c r="AI1839" s="37" t="s">
        <v>5623</v>
      </c>
      <c r="AJ1839" s="37" t="s">
        <v>74</v>
      </c>
      <c r="AK1839" s="37" t="s">
        <v>98</v>
      </c>
      <c r="AL1839" s="37" t="s">
        <v>247</v>
      </c>
      <c r="AM1839" s="37" t="s">
        <v>248</v>
      </c>
      <c r="AN1839" s="37">
        <v>108.27924</v>
      </c>
      <c r="AO1839" s="37" t="s">
        <v>68</v>
      </c>
      <c r="AP1839" s="37"/>
      <c r="AQ1839" s="37"/>
      <c r="AR1839" s="37" t="s">
        <v>68</v>
      </c>
      <c r="AS1839" s="37"/>
      <c r="AT1839" s="37"/>
      <c r="AU1839" s="37" t="s">
        <v>5624</v>
      </c>
      <c r="AV1839" s="37" t="s">
        <v>5625</v>
      </c>
      <c r="AW1839" s="37">
        <v>236.80366000000001</v>
      </c>
      <c r="AX1839" s="37" t="s">
        <v>208</v>
      </c>
      <c r="AY1839" s="37" t="s">
        <v>208</v>
      </c>
      <c r="AZ1839" s="3" t="s">
        <v>208</v>
      </c>
      <c r="BA1839" s="37" t="s">
        <v>178</v>
      </c>
      <c r="BB1839" s="37">
        <v>3346</v>
      </c>
      <c r="BC1839" s="37" t="s">
        <v>852</v>
      </c>
      <c r="BD1839" s="37" t="s">
        <v>5626</v>
      </c>
      <c r="BE1839" s="37" t="s">
        <v>5627</v>
      </c>
      <c r="BF1839" s="37" t="str">
        <f>IFERROR(VLOOKUP(Data_Power_app[[#This Row],[PRO ODER]],'Result'!H:J,3,0),"")</f>
        <v/>
      </c>
      <c r="BG1839" s="11" t="str">
        <f>IFERROR(VLOOKUP(Data_Power_app[[#This Row],[PRO ODER]]&amp;"LAM",'Real Time'!A:E,4,0),"")</f>
        <v>ML-03</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2218</v>
      </c>
      <c r="B1840" s="37" t="s">
        <v>5628</v>
      </c>
      <c r="C1840" s="37" t="s">
        <v>5629</v>
      </c>
      <c r="D1840" s="37" t="s">
        <v>187</v>
      </c>
      <c r="E1840" s="37" t="s">
        <v>110</v>
      </c>
      <c r="F1840" s="37" t="s">
        <v>72</v>
      </c>
      <c r="G1840" s="37">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7" t="s">
        <v>130</v>
      </c>
      <c r="AH1840" s="37" t="s">
        <v>5622</v>
      </c>
      <c r="AI1840" s="37" t="s">
        <v>5623</v>
      </c>
      <c r="AJ1840" s="37" t="s">
        <v>74</v>
      </c>
      <c r="AK1840" s="37" t="s">
        <v>98</v>
      </c>
      <c r="AL1840" s="37" t="s">
        <v>247</v>
      </c>
      <c r="AM1840" s="37" t="s">
        <v>248</v>
      </c>
      <c r="AN1840" s="37">
        <v>24.435390000000002</v>
      </c>
      <c r="AO1840" s="37" t="s">
        <v>68</v>
      </c>
      <c r="AP1840" s="37"/>
      <c r="AQ1840" s="37"/>
      <c r="AR1840" s="37" t="s">
        <v>68</v>
      </c>
      <c r="AS1840" s="37"/>
      <c r="AT1840" s="37"/>
      <c r="AU1840" s="37" t="s">
        <v>5624</v>
      </c>
      <c r="AV1840" s="37" t="s">
        <v>5625</v>
      </c>
      <c r="AW1840" s="37">
        <v>53.442189999999997</v>
      </c>
      <c r="AX1840" s="37" t="s">
        <v>208</v>
      </c>
      <c r="AY1840" s="37" t="s">
        <v>208</v>
      </c>
      <c r="AZ1840" s="3" t="s">
        <v>208</v>
      </c>
      <c r="BA1840" s="37" t="s">
        <v>178</v>
      </c>
      <c r="BB1840" s="37">
        <v>674</v>
      </c>
      <c r="BC1840" s="37" t="s">
        <v>852</v>
      </c>
      <c r="BD1840" s="37" t="s">
        <v>5626</v>
      </c>
      <c r="BE1840" s="37" t="s">
        <v>5627</v>
      </c>
      <c r="BF1840" s="37" t="str">
        <f>IFERROR(VLOOKUP(Data_Power_app[[#This Row],[PRO ODER]],'Result'!H:J,3,0),"")</f>
        <v/>
      </c>
      <c r="BG1840" s="11" t="str">
        <f>IFERROR(VLOOKUP(Data_Power_app[[#This Row],[PRO ODER]]&amp;"LAM",'Real Time'!A:E,4,0),"")</f>
        <v>ML-03</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2223</v>
      </c>
      <c r="B1841" s="37" t="s">
        <v>12140</v>
      </c>
      <c r="C1841" s="37" t="s">
        <v>12141</v>
      </c>
      <c r="D1841" s="37" t="s">
        <v>75</v>
      </c>
      <c r="E1841" s="37" t="s">
        <v>220</v>
      </c>
      <c r="F1841" s="37" t="s">
        <v>59</v>
      </c>
      <c r="G1841" s="37">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7" t="s">
        <v>115</v>
      </c>
      <c r="AH1841" s="37" t="s">
        <v>150</v>
      </c>
      <c r="AI1841" s="37" t="s">
        <v>1765</v>
      </c>
      <c r="AJ1841" s="37" t="s">
        <v>151</v>
      </c>
      <c r="AK1841" s="37" t="s">
        <v>152</v>
      </c>
      <c r="AL1841" s="37" t="s">
        <v>153</v>
      </c>
      <c r="AM1841" s="37" t="s">
        <v>154</v>
      </c>
      <c r="AN1841" s="37">
        <v>56.742269999999998</v>
      </c>
      <c r="AO1841" s="37" t="s">
        <v>82</v>
      </c>
      <c r="AP1841" s="37" t="s">
        <v>83</v>
      </c>
      <c r="AQ1841" s="37">
        <v>49.114280000000001</v>
      </c>
      <c r="AR1841" s="37" t="s">
        <v>68</v>
      </c>
      <c r="AS1841" s="37"/>
      <c r="AT1841" s="37"/>
      <c r="AU1841" s="37" t="s">
        <v>1766</v>
      </c>
      <c r="AV1841" s="37" t="s">
        <v>1767</v>
      </c>
      <c r="AW1841" s="37">
        <v>105.48381999999999</v>
      </c>
      <c r="AX1841" s="37" t="s">
        <v>651</v>
      </c>
      <c r="AY1841" s="37" t="s">
        <v>155</v>
      </c>
      <c r="AZ1841" s="3">
        <v>1602</v>
      </c>
      <c r="BA1841" s="37" t="s">
        <v>60</v>
      </c>
      <c r="BB1841" s="37">
        <v>1602</v>
      </c>
      <c r="BC1841" s="37" t="s">
        <v>60</v>
      </c>
      <c r="BD1841" s="37" t="s">
        <v>60</v>
      </c>
      <c r="BE1841" s="37" t="s">
        <v>60</v>
      </c>
      <c r="BF1841" s="37" t="str">
        <f>IFERROR(VLOOKUP(Data_Power_app[[#This Row],[PRO ODER]],'Result'!H:J,3,0),"")</f>
        <v>LAMINATION 2</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2224</v>
      </c>
      <c r="B1842" s="37" t="s">
        <v>8508</v>
      </c>
      <c r="C1842" s="37" t="s">
        <v>8509</v>
      </c>
      <c r="D1842" s="37" t="s">
        <v>57</v>
      </c>
      <c r="E1842" s="37" t="s">
        <v>104</v>
      </c>
      <c r="F1842" s="37" t="s">
        <v>59</v>
      </c>
      <c r="G1842" s="37">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7" t="s">
        <v>207</v>
      </c>
      <c r="AH1842" s="37" t="s">
        <v>8510</v>
      </c>
      <c r="AI1842" s="37" t="s">
        <v>8511</v>
      </c>
      <c r="AJ1842" s="37" t="s">
        <v>8512</v>
      </c>
      <c r="AK1842" s="37" t="s">
        <v>98</v>
      </c>
      <c r="AL1842" s="37" t="s">
        <v>66</v>
      </c>
      <c r="AM1842" s="37" t="s">
        <v>67</v>
      </c>
      <c r="AN1842" s="37">
        <v>1.58487</v>
      </c>
      <c r="AO1842" s="37" t="s">
        <v>68</v>
      </c>
      <c r="AP1842" s="37"/>
      <c r="AQ1842" s="37"/>
      <c r="AR1842" s="37" t="s">
        <v>68</v>
      </c>
      <c r="AS1842" s="37"/>
      <c r="AT1842" s="37"/>
      <c r="AU1842" s="37" t="s">
        <v>549</v>
      </c>
      <c r="AV1842" s="37" t="s">
        <v>550</v>
      </c>
      <c r="AW1842" s="37">
        <v>3.4663599999999999</v>
      </c>
      <c r="AX1842" s="37" t="s">
        <v>8513</v>
      </c>
      <c r="AY1842" s="37" t="s">
        <v>8514</v>
      </c>
      <c r="AZ1842" s="3">
        <v>40</v>
      </c>
      <c r="BA1842" s="37" t="s">
        <v>60</v>
      </c>
      <c r="BB1842" s="37">
        <v>40</v>
      </c>
      <c r="BC1842" s="37" t="s">
        <v>60</v>
      </c>
      <c r="BD1842" s="37" t="s">
        <v>60</v>
      </c>
      <c r="BE1842" s="37" t="s">
        <v>60</v>
      </c>
      <c r="BF1842" s="37" t="str">
        <f>IFERROR(VLOOKUP(Data_Power_app[[#This Row],[PRO ODER]],'Result'!H:J,3,0),"")</f>
        <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2225</v>
      </c>
      <c r="B1843" s="37" t="s">
        <v>8515</v>
      </c>
      <c r="C1843" s="37" t="s">
        <v>8516</v>
      </c>
      <c r="D1843" s="37" t="s">
        <v>57</v>
      </c>
      <c r="E1843" s="37" t="s">
        <v>104</v>
      </c>
      <c r="F1843" s="37" t="s">
        <v>59</v>
      </c>
      <c r="G1843" s="37">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7" t="s">
        <v>207</v>
      </c>
      <c r="AH1843" s="37" t="s">
        <v>8510</v>
      </c>
      <c r="AI1843" s="37" t="s">
        <v>8511</v>
      </c>
      <c r="AJ1843" s="37" t="s">
        <v>8512</v>
      </c>
      <c r="AK1843" s="37" t="s">
        <v>98</v>
      </c>
      <c r="AL1843" s="37" t="s">
        <v>66</v>
      </c>
      <c r="AM1843" s="37" t="s">
        <v>67</v>
      </c>
      <c r="AN1843" s="37">
        <v>1.16239</v>
      </c>
      <c r="AO1843" s="37" t="s">
        <v>68</v>
      </c>
      <c r="AP1843" s="37"/>
      <c r="AQ1843" s="37"/>
      <c r="AR1843" s="37" t="s">
        <v>68</v>
      </c>
      <c r="AS1843" s="37"/>
      <c r="AT1843" s="37"/>
      <c r="AU1843" s="37" t="s">
        <v>549</v>
      </c>
      <c r="AV1843" s="37" t="s">
        <v>550</v>
      </c>
      <c r="AW1843" s="37">
        <v>2.5422400000000001</v>
      </c>
      <c r="AX1843" s="37" t="s">
        <v>8513</v>
      </c>
      <c r="AY1843" s="37" t="s">
        <v>8514</v>
      </c>
      <c r="AZ1843" s="3">
        <v>30</v>
      </c>
      <c r="BA1843" s="37" t="s">
        <v>60</v>
      </c>
      <c r="BB1843" s="37">
        <v>30</v>
      </c>
      <c r="BC1843" s="37" t="s">
        <v>60</v>
      </c>
      <c r="BD1843" s="37" t="s">
        <v>60</v>
      </c>
      <c r="BE1843" s="37" t="s">
        <v>60</v>
      </c>
      <c r="BF1843" s="37" t="str">
        <f>IFERROR(VLOOKUP(Data_Power_app[[#This Row],[PRO ODER]],'Result'!H:J,3,0),"")</f>
        <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2226</v>
      </c>
      <c r="B1844" s="37" t="s">
        <v>8517</v>
      </c>
      <c r="C1844" s="37" t="s">
        <v>8518</v>
      </c>
      <c r="D1844" s="37" t="s">
        <v>57</v>
      </c>
      <c r="E1844" s="37" t="s">
        <v>104</v>
      </c>
      <c r="F1844" s="37" t="s">
        <v>59</v>
      </c>
      <c r="G1844" s="37">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7" t="s">
        <v>207</v>
      </c>
      <c r="AH1844" s="37" t="s">
        <v>8510</v>
      </c>
      <c r="AI1844" s="37" t="s">
        <v>8511</v>
      </c>
      <c r="AJ1844" s="37" t="s">
        <v>8512</v>
      </c>
      <c r="AK1844" s="37" t="s">
        <v>98</v>
      </c>
      <c r="AL1844" s="37" t="s">
        <v>66</v>
      </c>
      <c r="AM1844" s="37" t="s">
        <v>67</v>
      </c>
      <c r="AN1844" s="37">
        <v>9.5136299999999991</v>
      </c>
      <c r="AO1844" s="37" t="s">
        <v>68</v>
      </c>
      <c r="AP1844" s="37"/>
      <c r="AQ1844" s="37"/>
      <c r="AR1844" s="37" t="s">
        <v>68</v>
      </c>
      <c r="AS1844" s="37"/>
      <c r="AT1844" s="37"/>
      <c r="AU1844" s="37" t="s">
        <v>549</v>
      </c>
      <c r="AV1844" s="37" t="s">
        <v>550</v>
      </c>
      <c r="AW1844" s="37">
        <v>20.806789999999999</v>
      </c>
      <c r="AX1844" s="37" t="s">
        <v>8513</v>
      </c>
      <c r="AY1844" s="37" t="s">
        <v>8514</v>
      </c>
      <c r="AZ1844" s="3">
        <v>242</v>
      </c>
      <c r="BA1844" s="37" t="s">
        <v>60</v>
      </c>
      <c r="BB1844" s="37">
        <v>242</v>
      </c>
      <c r="BC1844" s="37" t="s">
        <v>60</v>
      </c>
      <c r="BD1844" s="37" t="s">
        <v>60</v>
      </c>
      <c r="BE1844" s="37" t="s">
        <v>60</v>
      </c>
      <c r="BF1844" s="37" t="str">
        <f>IFERROR(VLOOKUP(Data_Power_app[[#This Row],[PRO ODER]],'Result'!H:J,3,0),"")</f>
        <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2227</v>
      </c>
      <c r="B1845" s="37" t="s">
        <v>16297</v>
      </c>
      <c r="C1845" s="37" t="s">
        <v>16298</v>
      </c>
      <c r="D1845" s="37" t="s">
        <v>57</v>
      </c>
      <c r="E1845" s="37" t="s">
        <v>104</v>
      </c>
      <c r="F1845" s="37" t="s">
        <v>59</v>
      </c>
      <c r="G1845" s="37">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7" t="s">
        <v>115</v>
      </c>
      <c r="AH1845" s="37" t="s">
        <v>8510</v>
      </c>
      <c r="AI1845" s="37" t="s">
        <v>8511</v>
      </c>
      <c r="AJ1845" s="37" t="s">
        <v>8512</v>
      </c>
      <c r="AK1845" s="37" t="s">
        <v>98</v>
      </c>
      <c r="AL1845" s="37" t="s">
        <v>66</v>
      </c>
      <c r="AM1845" s="37" t="s">
        <v>67</v>
      </c>
      <c r="AN1845" s="37">
        <v>7.0645699999999998</v>
      </c>
      <c r="AO1845" s="37" t="s">
        <v>68</v>
      </c>
      <c r="AP1845" s="37"/>
      <c r="AQ1845" s="37"/>
      <c r="AR1845" s="37" t="s">
        <v>68</v>
      </c>
      <c r="AS1845" s="37"/>
      <c r="AT1845" s="37"/>
      <c r="AU1845" s="37" t="s">
        <v>549</v>
      </c>
      <c r="AV1845" s="37" t="s">
        <v>550</v>
      </c>
      <c r="AW1845" s="37">
        <v>15.45045</v>
      </c>
      <c r="AX1845" s="37" t="s">
        <v>8513</v>
      </c>
      <c r="AY1845" s="37" t="s">
        <v>8514</v>
      </c>
      <c r="AZ1845" s="3">
        <v>181</v>
      </c>
      <c r="BA1845" s="37" t="s">
        <v>60</v>
      </c>
      <c r="BB1845" s="37">
        <v>181</v>
      </c>
      <c r="BC1845" s="37" t="s">
        <v>60</v>
      </c>
      <c r="BD1845" s="37" t="s">
        <v>60</v>
      </c>
      <c r="BE1845" s="37" t="s">
        <v>60</v>
      </c>
      <c r="BF1845" s="37" t="str">
        <f>IFERROR(VLOOKUP(Data_Power_app[[#This Row],[PRO ODER]],'Result'!H:J,3,0),"")</f>
        <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2228</v>
      </c>
      <c r="B1846" s="37" t="s">
        <v>16299</v>
      </c>
      <c r="C1846" s="37" t="s">
        <v>16300</v>
      </c>
      <c r="D1846" s="37" t="s">
        <v>57</v>
      </c>
      <c r="E1846" s="37" t="s">
        <v>104</v>
      </c>
      <c r="F1846" s="37" t="s">
        <v>59</v>
      </c>
      <c r="G1846" s="37">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7" t="s">
        <v>115</v>
      </c>
      <c r="AH1846" s="37" t="s">
        <v>8510</v>
      </c>
      <c r="AI1846" s="37" t="s">
        <v>8511</v>
      </c>
      <c r="AJ1846" s="37" t="s">
        <v>8512</v>
      </c>
      <c r="AK1846" s="37" t="s">
        <v>98</v>
      </c>
      <c r="AL1846" s="37" t="s">
        <v>66</v>
      </c>
      <c r="AM1846" s="37" t="s">
        <v>67</v>
      </c>
      <c r="AN1846" s="37">
        <v>6.7320399999999996</v>
      </c>
      <c r="AO1846" s="37" t="s">
        <v>68</v>
      </c>
      <c r="AP1846" s="37"/>
      <c r="AQ1846" s="37"/>
      <c r="AR1846" s="37" t="s">
        <v>68</v>
      </c>
      <c r="AS1846" s="37"/>
      <c r="AT1846" s="37"/>
      <c r="AU1846" s="37" t="s">
        <v>549</v>
      </c>
      <c r="AV1846" s="37" t="s">
        <v>550</v>
      </c>
      <c r="AW1846" s="37">
        <v>14.7234</v>
      </c>
      <c r="AX1846" s="37" t="s">
        <v>8513</v>
      </c>
      <c r="AY1846" s="37" t="s">
        <v>8514</v>
      </c>
      <c r="AZ1846" s="3">
        <v>171</v>
      </c>
      <c r="BA1846" s="37" t="s">
        <v>60</v>
      </c>
      <c r="BB1846" s="37">
        <v>171</v>
      </c>
      <c r="BC1846" s="37" t="s">
        <v>60</v>
      </c>
      <c r="BD1846" s="37" t="s">
        <v>60</v>
      </c>
      <c r="BE1846" s="37" t="s">
        <v>60</v>
      </c>
      <c r="BF1846" s="37" t="str">
        <f>IFERROR(VLOOKUP(Data_Power_app[[#This Row],[PRO ODER]],'Result'!H:J,3,0),"")</f>
        <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2229</v>
      </c>
      <c r="B1847" s="37" t="s">
        <v>11604</v>
      </c>
      <c r="C1847" s="37" t="s">
        <v>10177</v>
      </c>
      <c r="D1847" s="37" t="s">
        <v>84</v>
      </c>
      <c r="E1847" s="37" t="s">
        <v>142</v>
      </c>
      <c r="F1847" s="37" t="s">
        <v>59</v>
      </c>
      <c r="G1847" s="37">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7" t="s">
        <v>207</v>
      </c>
      <c r="AH1847" s="37" t="s">
        <v>157</v>
      </c>
      <c r="AI1847" s="37" t="s">
        <v>1642</v>
      </c>
      <c r="AJ1847" s="37" t="s">
        <v>158</v>
      </c>
      <c r="AK1847" s="37" t="s">
        <v>98</v>
      </c>
      <c r="AL1847" s="37" t="s">
        <v>143</v>
      </c>
      <c r="AM1847" s="37" t="s">
        <v>144</v>
      </c>
      <c r="AN1847" s="37">
        <v>296.15483</v>
      </c>
      <c r="AO1847" s="37" t="s">
        <v>68</v>
      </c>
      <c r="AP1847" s="37"/>
      <c r="AQ1847" s="37"/>
      <c r="AR1847" s="37" t="s">
        <v>68</v>
      </c>
      <c r="AS1847" s="37"/>
      <c r="AT1847" s="37"/>
      <c r="AU1847" s="37" t="s">
        <v>159</v>
      </c>
      <c r="AV1847" s="37" t="s">
        <v>160</v>
      </c>
      <c r="AW1847" s="37">
        <v>647.72253999999998</v>
      </c>
      <c r="AX1847" s="37" t="s">
        <v>974</v>
      </c>
      <c r="AY1847" s="37" t="s">
        <v>975</v>
      </c>
      <c r="AZ1847" s="3">
        <v>7332</v>
      </c>
      <c r="BA1847" s="37" t="s">
        <v>60</v>
      </c>
      <c r="BB1847" s="37">
        <v>7733</v>
      </c>
      <c r="BC1847" s="37" t="s">
        <v>60</v>
      </c>
      <c r="BD1847" s="37" t="s">
        <v>60</v>
      </c>
      <c r="BE1847" s="37" t="s">
        <v>60</v>
      </c>
      <c r="BF1847" s="37" t="str">
        <f>IFERROR(VLOOKUP(Data_Power_app[[#This Row],[PRO ODER]],'Result'!H:J,3,0),"")</f>
        <v/>
      </c>
      <c r="BG1847" s="11" t="str">
        <f>IFERROR(VLOOKUP(Data_Power_app[[#This Row],[PRO ODER]]&amp;"LAM",'Real Time'!A:E,4,0),"")</f>
        <v>ML-05</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2231</v>
      </c>
      <c r="B1848" s="37" t="s">
        <v>3876</v>
      </c>
      <c r="C1848" s="37" t="s">
        <v>3877</v>
      </c>
      <c r="D1848" s="37" t="s">
        <v>118</v>
      </c>
      <c r="E1848" s="37" t="s">
        <v>501</v>
      </c>
      <c r="F1848" s="37" t="s">
        <v>72</v>
      </c>
      <c r="G1848" s="37">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7" t="s">
        <v>130</v>
      </c>
      <c r="AH1848" s="37" t="s">
        <v>502</v>
      </c>
      <c r="AI1848" s="37" t="s">
        <v>503</v>
      </c>
      <c r="AJ1848" s="37" t="s">
        <v>74</v>
      </c>
      <c r="AK1848" s="37" t="s">
        <v>504</v>
      </c>
      <c r="AL1848" s="37" t="s">
        <v>505</v>
      </c>
      <c r="AM1848" s="37" t="s">
        <v>506</v>
      </c>
      <c r="AN1848" s="37">
        <v>4.8672000000000004</v>
      </c>
      <c r="AO1848" s="37" t="s">
        <v>507</v>
      </c>
      <c r="AP1848" s="37" t="s">
        <v>508</v>
      </c>
      <c r="AQ1848" s="37">
        <v>4.8672000000000004</v>
      </c>
      <c r="AR1848" s="37" t="s">
        <v>68</v>
      </c>
      <c r="AS1848" s="37"/>
      <c r="AT1848" s="37"/>
      <c r="AU1848" s="37" t="s">
        <v>68</v>
      </c>
      <c r="AV1848" s="37"/>
      <c r="AW1848" s="37"/>
      <c r="AX1848" s="37" t="s">
        <v>509</v>
      </c>
      <c r="AY1848" s="37" t="s">
        <v>509</v>
      </c>
      <c r="AZ1848" s="3" t="s">
        <v>509</v>
      </c>
      <c r="BA1848" s="37" t="s">
        <v>60</v>
      </c>
      <c r="BB1848" s="37">
        <v>0</v>
      </c>
      <c r="BC1848" s="37" t="s">
        <v>209</v>
      </c>
      <c r="BD1848" s="37" t="s">
        <v>851</v>
      </c>
      <c r="BE1848" s="37" t="s">
        <v>60</v>
      </c>
      <c r="BF1848" s="37" t="str">
        <f>IFERROR(VLOOKUP(Data_Power_app[[#This Row],[PRO ODER]],'Result'!H:J,3,0),"")</f>
        <v/>
      </c>
      <c r="BG1848" s="11" t="str">
        <f>IFERROR(VLOOKUP(Data_Power_app[[#This Row],[PRO ODER]]&amp;"LAM",'Real Time'!A:E,4,0),"")</f>
        <v>ML-02</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2232</v>
      </c>
      <c r="B1849" s="37" t="s">
        <v>11717</v>
      </c>
      <c r="C1849" s="37" t="s">
        <v>9509</v>
      </c>
      <c r="D1849" s="37" t="s">
        <v>84</v>
      </c>
      <c r="E1849" s="37" t="s">
        <v>142</v>
      </c>
      <c r="F1849" s="37" t="s">
        <v>72</v>
      </c>
      <c r="G1849" s="37">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7" t="s">
        <v>761</v>
      </c>
      <c r="AH1849" s="37" t="s">
        <v>433</v>
      </c>
      <c r="AI1849" s="37" t="s">
        <v>11718</v>
      </c>
      <c r="AJ1849" s="37" t="s">
        <v>74</v>
      </c>
      <c r="AK1849" s="37" t="s">
        <v>98</v>
      </c>
      <c r="AL1849" s="37" t="s">
        <v>140</v>
      </c>
      <c r="AM1849" s="37" t="s">
        <v>141</v>
      </c>
      <c r="AN1849" s="37">
        <v>123.78091000000001</v>
      </c>
      <c r="AO1849" s="37" t="s">
        <v>68</v>
      </c>
      <c r="AP1849" s="37"/>
      <c r="AQ1849" s="37"/>
      <c r="AR1849" s="37" t="s">
        <v>68</v>
      </c>
      <c r="AS1849" s="37"/>
      <c r="AT1849" s="37"/>
      <c r="AU1849" s="37" t="s">
        <v>11719</v>
      </c>
      <c r="AV1849" s="37" t="s">
        <v>11720</v>
      </c>
      <c r="AW1849" s="37">
        <v>270.70294999999999</v>
      </c>
      <c r="AX1849" s="37" t="s">
        <v>11721</v>
      </c>
      <c r="AY1849" s="37" t="s">
        <v>11722</v>
      </c>
      <c r="AZ1849" s="3">
        <v>4439</v>
      </c>
      <c r="BA1849" s="37" t="s">
        <v>178</v>
      </c>
      <c r="BB1849" s="37">
        <v>4521</v>
      </c>
      <c r="BC1849" s="37" t="s">
        <v>60</v>
      </c>
      <c r="BD1849" s="37" t="s">
        <v>60</v>
      </c>
      <c r="BE1849" s="37" t="s">
        <v>434</v>
      </c>
      <c r="BF1849" s="37" t="str">
        <f>IFERROR(VLOOKUP(Data_Power_app[[#This Row],[PRO ODER]],'Result'!H:J,3,0),"")</f>
        <v>LAMINATION 4</v>
      </c>
      <c r="BG1849" s="11" t="str">
        <f>IFERROR(VLOOKUP(Data_Power_app[[#This Row],[PRO ODER]]&amp;"LAM",'Real Time'!A:E,4,0),"")</f>
        <v>ML-04</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Line 4, 5</v>
      </c>
      <c r="BK1849" s="37" t="str">
        <f>IFERROR(VLOOKUP(Data_Power_app[[#This Row],[PRO ODER]]&amp;"LEAN_IN",'Real Time'!A:D,4,0),"")</f>
        <v>LEAN-05</v>
      </c>
      <c r="BL1849" s="37" t="str" cm="1">
        <f t="array" ref="BL1849">IFERROR(_xlfn.IFS(Data_Power_app[[#This Row],[LEANLINE PLAN]]="","",Data_Power_app[[#This Row],[LEANLINE (REALTIME)]]="","",SEARCH(RIGHT(Data_Power_app[[#This Row],[LEANLINE (REALTIME)]],1),Data_Power_app[[#This Row],[LEANLINE PLAN]],1)&gt;0,"True"),"False")</f>
        <v>True</v>
      </c>
    </row>
    <row r="1850" spans="1:64" x14ac:dyDescent="0.25">
      <c r="A1850" s="34">
        <v>2236</v>
      </c>
      <c r="B1850" s="37" t="s">
        <v>11729</v>
      </c>
      <c r="C1850" s="37" t="s">
        <v>9096</v>
      </c>
      <c r="D1850" s="37" t="s">
        <v>84</v>
      </c>
      <c r="E1850" s="37" t="s">
        <v>166</v>
      </c>
      <c r="F1850" s="37" t="s">
        <v>59</v>
      </c>
      <c r="G1850" s="37">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7" t="s">
        <v>95</v>
      </c>
      <c r="AH1850" s="37" t="s">
        <v>566</v>
      </c>
      <c r="AI1850" s="37" t="s">
        <v>2309</v>
      </c>
      <c r="AJ1850" s="37" t="s">
        <v>167</v>
      </c>
      <c r="AK1850" s="37" t="s">
        <v>98</v>
      </c>
      <c r="AL1850" s="37" t="s">
        <v>568</v>
      </c>
      <c r="AM1850" s="37" t="s">
        <v>569</v>
      </c>
      <c r="AN1850" s="37">
        <v>2.5509200000000001</v>
      </c>
      <c r="AO1850" s="37" t="s">
        <v>68</v>
      </c>
      <c r="AP1850" s="37"/>
      <c r="AQ1850" s="37"/>
      <c r="AR1850" s="37" t="s">
        <v>68</v>
      </c>
      <c r="AS1850" s="37"/>
      <c r="AT1850" s="37"/>
      <c r="AU1850" s="37" t="s">
        <v>570</v>
      </c>
      <c r="AV1850" s="37" t="s">
        <v>571</v>
      </c>
      <c r="AW1850" s="37">
        <v>4.74221</v>
      </c>
      <c r="AX1850" s="37" t="s">
        <v>2312</v>
      </c>
      <c r="AY1850" s="37" t="s">
        <v>2313</v>
      </c>
      <c r="AZ1850" s="3">
        <v>42</v>
      </c>
      <c r="BA1850" s="37" t="s">
        <v>60</v>
      </c>
      <c r="BB1850" s="37">
        <v>64</v>
      </c>
      <c r="BC1850" s="37" t="s">
        <v>60</v>
      </c>
      <c r="BD1850" s="37" t="s">
        <v>60</v>
      </c>
      <c r="BE1850" s="37" t="s">
        <v>60</v>
      </c>
      <c r="BF1850" s="37" t="str">
        <f>IFERROR(VLOOKUP(Data_Power_app[[#This Row],[PRO ODER]],'Result'!H:J,3,0),"")</f>
        <v/>
      </c>
      <c r="BG1850" s="11" t="str">
        <f>IFERROR(VLOOKUP(Data_Power_app[[#This Row],[PRO ODER]]&amp;"LAM",'Real Time'!A:E,4,0),"")</f>
        <v>ML-07</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URGENT</v>
      </c>
      <c r="BJ1850" s="37" t="str">
        <f>IFERROR(VLOOKUP(Data_Power_app[[#This Row],[PRO ODER]],'Plan Lean DC'!A:C,3,0),"")</f>
        <v/>
      </c>
      <c r="BK1850" s="37" t="str">
        <f>IFERROR(VLOOKUP(Data_Power_app[[#This Row],[PRO ODER]]&amp;"LEAN_IN",'Real Time'!A:D,4,0),"")</f>
        <v>LEANLINE1_2</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2248</v>
      </c>
      <c r="B1851" s="37" t="s">
        <v>16301</v>
      </c>
      <c r="C1851" s="37" t="s">
        <v>16302</v>
      </c>
      <c r="D1851" s="37" t="s">
        <v>84</v>
      </c>
      <c r="E1851" s="37" t="s">
        <v>142</v>
      </c>
      <c r="F1851" s="37" t="s">
        <v>59</v>
      </c>
      <c r="G1851" s="37">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7" t="s">
        <v>115</v>
      </c>
      <c r="AH1851" s="37" t="s">
        <v>233</v>
      </c>
      <c r="AI1851" s="37" t="s">
        <v>4942</v>
      </c>
      <c r="AJ1851" s="37" t="s">
        <v>167</v>
      </c>
      <c r="AK1851" s="37" t="s">
        <v>98</v>
      </c>
      <c r="AL1851" s="37" t="s">
        <v>234</v>
      </c>
      <c r="AM1851" s="37" t="s">
        <v>235</v>
      </c>
      <c r="AN1851" s="37">
        <v>472.10822000000002</v>
      </c>
      <c r="AO1851" s="37" t="s">
        <v>68</v>
      </c>
      <c r="AP1851" s="37"/>
      <c r="AQ1851" s="37"/>
      <c r="AR1851" s="37" t="s">
        <v>68</v>
      </c>
      <c r="AS1851" s="37"/>
      <c r="AT1851" s="37"/>
      <c r="AU1851" s="37" t="s">
        <v>4943</v>
      </c>
      <c r="AV1851" s="37" t="s">
        <v>4944</v>
      </c>
      <c r="AW1851" s="37">
        <v>1032.4610499999999</v>
      </c>
      <c r="AX1851" s="37" t="s">
        <v>4945</v>
      </c>
      <c r="AY1851" s="37" t="s">
        <v>4946</v>
      </c>
      <c r="AZ1851" s="3">
        <v>13302</v>
      </c>
      <c r="BA1851" s="37" t="s">
        <v>60</v>
      </c>
      <c r="BB1851" s="37">
        <v>13302</v>
      </c>
      <c r="BC1851" s="37" t="s">
        <v>60</v>
      </c>
      <c r="BD1851" s="37" t="s">
        <v>60</v>
      </c>
      <c r="BE1851" s="37" t="s">
        <v>60</v>
      </c>
      <c r="BF1851" s="37" t="str">
        <f>IFERROR(VLOOKUP(Data_Power_app[[#This Row],[PRO ODER]],'Result'!H:J,3,0),"")</f>
        <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2249</v>
      </c>
      <c r="B1852" s="37" t="s">
        <v>8519</v>
      </c>
      <c r="C1852" s="37" t="s">
        <v>8520</v>
      </c>
      <c r="D1852" s="37" t="s">
        <v>84</v>
      </c>
      <c r="E1852" s="37" t="s">
        <v>85</v>
      </c>
      <c r="F1852" s="37" t="s">
        <v>59</v>
      </c>
      <c r="G1852" s="37">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7" t="s">
        <v>207</v>
      </c>
      <c r="AH1852" s="37" t="s">
        <v>566</v>
      </c>
      <c r="AI1852" s="37" t="s">
        <v>567</v>
      </c>
      <c r="AJ1852" s="37" t="s">
        <v>167</v>
      </c>
      <c r="AK1852" s="37" t="s">
        <v>98</v>
      </c>
      <c r="AL1852" s="37" t="s">
        <v>568</v>
      </c>
      <c r="AM1852" s="37" t="s">
        <v>569</v>
      </c>
      <c r="AN1852" s="37">
        <v>91.305959999999999</v>
      </c>
      <c r="AO1852" s="37" t="s">
        <v>68</v>
      </c>
      <c r="AP1852" s="37"/>
      <c r="AQ1852" s="37"/>
      <c r="AR1852" s="37" t="s">
        <v>68</v>
      </c>
      <c r="AS1852" s="37"/>
      <c r="AT1852" s="37"/>
      <c r="AU1852" s="37" t="s">
        <v>570</v>
      </c>
      <c r="AV1852" s="37" t="s">
        <v>571</v>
      </c>
      <c r="AW1852" s="37">
        <v>169.74082999999999</v>
      </c>
      <c r="AX1852" s="37" t="s">
        <v>572</v>
      </c>
      <c r="AY1852" s="37" t="s">
        <v>573</v>
      </c>
      <c r="AZ1852" s="3">
        <v>1956</v>
      </c>
      <c r="BA1852" s="37" t="s">
        <v>60</v>
      </c>
      <c r="BB1852" s="37">
        <v>1956</v>
      </c>
      <c r="BC1852" s="37" t="s">
        <v>60</v>
      </c>
      <c r="BD1852" s="37" t="s">
        <v>60</v>
      </c>
      <c r="BE1852" s="37" t="s">
        <v>60</v>
      </c>
      <c r="BF1852" s="37" t="str">
        <f>IFERROR(VLOOKUP(Data_Power_app[[#This Row],[PRO ODER]],'Result'!H:J,3,0),"")</f>
        <v/>
      </c>
      <c r="BG1852" s="11" t="str">
        <f>IFERROR(VLOOKUP(Data_Power_app[[#This Row],[PRO ODER]]&amp;"LAM",'Real Time'!A:E,4,0),"")</f>
        <v>ML-07</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2250</v>
      </c>
      <c r="B1853" s="37" t="s">
        <v>6300</v>
      </c>
      <c r="C1853" s="37" t="s">
        <v>6301</v>
      </c>
      <c r="D1853" s="37" t="s">
        <v>93</v>
      </c>
      <c r="E1853" s="37" t="s">
        <v>261</v>
      </c>
      <c r="F1853" s="37" t="s">
        <v>59</v>
      </c>
      <c r="G1853" s="37">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c r="Y1853" s="4" t="s">
        <v>60</v>
      </c>
      <c r="Z1853" s="4">
        <v>45838</v>
      </c>
      <c r="AA1853" s="4"/>
      <c r="AB1853" s="4" t="s">
        <v>60</v>
      </c>
      <c r="AC1853" s="4">
        <v>45839</v>
      </c>
      <c r="AD1853" s="4">
        <v>45840</v>
      </c>
      <c r="AE1853" s="4">
        <v>45843</v>
      </c>
      <c r="AF1853" s="4"/>
      <c r="AG1853" s="37" t="s">
        <v>269</v>
      </c>
      <c r="AH1853" s="37" t="s">
        <v>96</v>
      </c>
      <c r="AI1853" s="37" t="s">
        <v>637</v>
      </c>
      <c r="AJ1853" s="37" t="s">
        <v>97</v>
      </c>
      <c r="AK1853" s="37" t="s">
        <v>98</v>
      </c>
      <c r="AL1853" s="37" t="s">
        <v>387</v>
      </c>
      <c r="AM1853" s="37" t="s">
        <v>388</v>
      </c>
      <c r="AN1853" s="37">
        <v>13.12579</v>
      </c>
      <c r="AO1853" s="37" t="s">
        <v>68</v>
      </c>
      <c r="AP1853" s="37"/>
      <c r="AQ1853" s="37"/>
      <c r="AR1853" s="37" t="s">
        <v>68</v>
      </c>
      <c r="AS1853" s="37"/>
      <c r="AT1853" s="37"/>
      <c r="AU1853" s="37" t="s">
        <v>633</v>
      </c>
      <c r="AV1853" s="37" t="s">
        <v>634</v>
      </c>
      <c r="AW1853" s="37">
        <v>57.408909999999999</v>
      </c>
      <c r="AX1853" s="37" t="s">
        <v>635</v>
      </c>
      <c r="AY1853" s="37" t="s">
        <v>636</v>
      </c>
      <c r="AZ1853" s="3">
        <v>708</v>
      </c>
      <c r="BA1853" s="37" t="s">
        <v>60</v>
      </c>
      <c r="BB1853" s="37">
        <v>708</v>
      </c>
      <c r="BC1853" s="37" t="s">
        <v>60</v>
      </c>
      <c r="BD1853" s="37" t="s">
        <v>60</v>
      </c>
      <c r="BE1853" s="37" t="s">
        <v>60</v>
      </c>
      <c r="BF1853" s="37" t="str">
        <f>IFERROR(VLOOKUP(Data_Power_app[[#This Row],[PRO ODER]],'Result'!H:J,3,0),"")</f>
        <v>LAMINATION 6</v>
      </c>
      <c r="BG1853" s="11" t="str">
        <f>IFERROR(VLOOKUP(Data_Power_app[[#This Row],[PRO ODER]]&amp;"LAM",'Real Time'!A:E,4,0),"")</f>
        <v>ML-05</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2251</v>
      </c>
      <c r="B1854" s="37" t="s">
        <v>11609</v>
      </c>
      <c r="C1854" s="37" t="s">
        <v>9344</v>
      </c>
      <c r="D1854" s="37" t="s">
        <v>84</v>
      </c>
      <c r="E1854" s="37" t="s">
        <v>142</v>
      </c>
      <c r="F1854" s="37" t="s">
        <v>59</v>
      </c>
      <c r="G1854" s="37">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7" t="s">
        <v>207</v>
      </c>
      <c r="AH1854" s="37" t="s">
        <v>3757</v>
      </c>
      <c r="AI1854" s="37" t="s">
        <v>3758</v>
      </c>
      <c r="AJ1854" s="37" t="s">
        <v>147</v>
      </c>
      <c r="AK1854" s="37" t="s">
        <v>98</v>
      </c>
      <c r="AL1854" s="37" t="s">
        <v>371</v>
      </c>
      <c r="AM1854" s="37" t="s">
        <v>372</v>
      </c>
      <c r="AN1854" s="37">
        <v>19.563839999999999</v>
      </c>
      <c r="AO1854" s="37" t="s">
        <v>68</v>
      </c>
      <c r="AP1854" s="37"/>
      <c r="AQ1854" s="37"/>
      <c r="AR1854" s="37" t="s">
        <v>68</v>
      </c>
      <c r="AS1854" s="37"/>
      <c r="AT1854" s="37"/>
      <c r="AU1854" s="37" t="s">
        <v>1085</v>
      </c>
      <c r="AV1854" s="37" t="s">
        <v>1086</v>
      </c>
      <c r="AW1854" s="37">
        <v>42.784280000000003</v>
      </c>
      <c r="AX1854" s="37" t="s">
        <v>3759</v>
      </c>
      <c r="AY1854" s="37" t="s">
        <v>3760</v>
      </c>
      <c r="AZ1854" s="3">
        <v>572</v>
      </c>
      <c r="BA1854" s="37" t="s">
        <v>60</v>
      </c>
      <c r="BB1854" s="37">
        <v>572</v>
      </c>
      <c r="BC1854" s="37" t="s">
        <v>60</v>
      </c>
      <c r="BD1854" s="37" t="s">
        <v>60</v>
      </c>
      <c r="BE1854" s="37" t="s">
        <v>60</v>
      </c>
      <c r="BF1854" s="37" t="str">
        <f>IFERROR(VLOOKUP(Data_Power_app[[#This Row],[PRO ODER]],'Result'!H:J,3,0),"")</f>
        <v>LAMINATION 1</v>
      </c>
      <c r="BG1854" s="11" t="str">
        <f>IFERROR(VLOOKUP(Data_Power_app[[#This Row],[PRO ODER]]&amp;"LAM",'Real Time'!A:E,4,0),"")</f>
        <v>ML-02</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2252</v>
      </c>
      <c r="B1855" s="37" t="s">
        <v>11610</v>
      </c>
      <c r="C1855" s="37" t="s">
        <v>9345</v>
      </c>
      <c r="D1855" s="37" t="s">
        <v>84</v>
      </c>
      <c r="E1855" s="37" t="s">
        <v>142</v>
      </c>
      <c r="F1855" s="37" t="s">
        <v>59</v>
      </c>
      <c r="G1855" s="37">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7" t="s">
        <v>207</v>
      </c>
      <c r="AH1855" s="37" t="s">
        <v>370</v>
      </c>
      <c r="AI1855" s="37" t="s">
        <v>11611</v>
      </c>
      <c r="AJ1855" s="37" t="s">
        <v>147</v>
      </c>
      <c r="AK1855" s="37" t="s">
        <v>98</v>
      </c>
      <c r="AL1855" s="37" t="s">
        <v>371</v>
      </c>
      <c r="AM1855" s="37" t="s">
        <v>372</v>
      </c>
      <c r="AN1855" s="37">
        <v>1.1114599999999999</v>
      </c>
      <c r="AO1855" s="37" t="s">
        <v>68</v>
      </c>
      <c r="AP1855" s="37"/>
      <c r="AQ1855" s="37"/>
      <c r="AR1855" s="37" t="s">
        <v>68</v>
      </c>
      <c r="AS1855" s="37"/>
      <c r="AT1855" s="37"/>
      <c r="AU1855" s="37" t="s">
        <v>215</v>
      </c>
      <c r="AV1855" s="37" t="s">
        <v>216</v>
      </c>
      <c r="AW1855" s="37">
        <v>2.43065</v>
      </c>
      <c r="AX1855" s="37" t="s">
        <v>888</v>
      </c>
      <c r="AY1855" s="37" t="s">
        <v>889</v>
      </c>
      <c r="AZ1855" s="3">
        <v>32</v>
      </c>
      <c r="BA1855" s="37" t="s">
        <v>60</v>
      </c>
      <c r="BB1855" s="37">
        <v>32</v>
      </c>
      <c r="BC1855" s="37" t="s">
        <v>60</v>
      </c>
      <c r="BD1855" s="37" t="s">
        <v>60</v>
      </c>
      <c r="BE1855" s="37" t="s">
        <v>60</v>
      </c>
      <c r="BF1855" s="37" t="str">
        <f>IFERROR(VLOOKUP(Data_Power_app[[#This Row],[PRO ODER]],'Result'!H:J,3,0),"")</f>
        <v>LAMINATION 1</v>
      </c>
      <c r="BG1855" s="11" t="str">
        <f>IFERROR(VLOOKUP(Data_Power_app[[#This Row],[PRO ODER]]&amp;"LAM",'Real Time'!A:E,4,0),"")</f>
        <v>ML-02</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2253</v>
      </c>
      <c r="B1856" s="37" t="s">
        <v>14130</v>
      </c>
      <c r="C1856" s="37" t="s">
        <v>14131</v>
      </c>
      <c r="D1856" s="37" t="s">
        <v>84</v>
      </c>
      <c r="E1856" s="37" t="s">
        <v>142</v>
      </c>
      <c r="F1856" s="37" t="s">
        <v>59</v>
      </c>
      <c r="G1856" s="37">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7" t="s">
        <v>115</v>
      </c>
      <c r="AH1856" s="37" t="s">
        <v>370</v>
      </c>
      <c r="AI1856" s="37" t="s">
        <v>626</v>
      </c>
      <c r="AJ1856" s="37" t="s">
        <v>147</v>
      </c>
      <c r="AK1856" s="37" t="s">
        <v>98</v>
      </c>
      <c r="AL1856" s="37" t="s">
        <v>371</v>
      </c>
      <c r="AM1856" s="37" t="s">
        <v>372</v>
      </c>
      <c r="AN1856" s="37">
        <v>21.02891</v>
      </c>
      <c r="AO1856" s="37" t="s">
        <v>68</v>
      </c>
      <c r="AP1856" s="37"/>
      <c r="AQ1856" s="37"/>
      <c r="AR1856" s="37" t="s">
        <v>68</v>
      </c>
      <c r="AS1856" s="37"/>
      <c r="AT1856" s="37"/>
      <c r="AU1856" s="37" t="s">
        <v>627</v>
      </c>
      <c r="AV1856" s="37" t="s">
        <v>628</v>
      </c>
      <c r="AW1856" s="37">
        <v>45.988190000000003</v>
      </c>
      <c r="AX1856" s="37" t="s">
        <v>401</v>
      </c>
      <c r="AY1856" s="37" t="s">
        <v>402</v>
      </c>
      <c r="AZ1856" s="3">
        <v>610</v>
      </c>
      <c r="BA1856" s="37" t="s">
        <v>60</v>
      </c>
      <c r="BB1856" s="37">
        <v>610</v>
      </c>
      <c r="BC1856" s="37" t="s">
        <v>60</v>
      </c>
      <c r="BD1856" s="37" t="s">
        <v>60</v>
      </c>
      <c r="BE1856" s="37" t="s">
        <v>60</v>
      </c>
      <c r="BF1856" s="37" t="str">
        <f>IFERROR(VLOOKUP(Data_Power_app[[#This Row],[PRO ODER]],'Result'!H:J,3,0),"")</f>
        <v>LAMINATION 5</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2254</v>
      </c>
      <c r="B1857" s="37" t="s">
        <v>12142</v>
      </c>
      <c r="C1857" s="37" t="s">
        <v>12143</v>
      </c>
      <c r="D1857" s="37" t="s">
        <v>84</v>
      </c>
      <c r="E1857" s="37" t="s">
        <v>142</v>
      </c>
      <c r="F1857" s="37" t="s">
        <v>59</v>
      </c>
      <c r="G1857" s="37">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7" t="s">
        <v>207</v>
      </c>
      <c r="AH1857" s="37" t="s">
        <v>370</v>
      </c>
      <c r="AI1857" s="37" t="s">
        <v>3763</v>
      </c>
      <c r="AJ1857" s="37" t="s">
        <v>147</v>
      </c>
      <c r="AK1857" s="37" t="s">
        <v>98</v>
      </c>
      <c r="AL1857" s="37" t="s">
        <v>371</v>
      </c>
      <c r="AM1857" s="37" t="s">
        <v>372</v>
      </c>
      <c r="AN1857" s="37">
        <v>22.8612</v>
      </c>
      <c r="AO1857" s="37" t="s">
        <v>68</v>
      </c>
      <c r="AP1857" s="37"/>
      <c r="AQ1857" s="37"/>
      <c r="AR1857" s="37" t="s">
        <v>68</v>
      </c>
      <c r="AS1857" s="37"/>
      <c r="AT1857" s="37"/>
      <c r="AU1857" s="37" t="s">
        <v>399</v>
      </c>
      <c r="AV1857" s="37" t="s">
        <v>400</v>
      </c>
      <c r="AW1857" s="37">
        <v>49.995260000000002</v>
      </c>
      <c r="AX1857" s="37" t="s">
        <v>401</v>
      </c>
      <c r="AY1857" s="37" t="s">
        <v>402</v>
      </c>
      <c r="AZ1857" s="3">
        <v>667</v>
      </c>
      <c r="BA1857" s="37" t="s">
        <v>60</v>
      </c>
      <c r="BB1857" s="37">
        <v>667</v>
      </c>
      <c r="BC1857" s="37" t="s">
        <v>60</v>
      </c>
      <c r="BD1857" s="37" t="s">
        <v>60</v>
      </c>
      <c r="BE1857" s="37" t="s">
        <v>60</v>
      </c>
      <c r="BF1857" s="37" t="str">
        <f>IFERROR(VLOOKUP(Data_Power_app[[#This Row],[PRO ODER]],'Result'!H:J,3,0),"")</f>
        <v/>
      </c>
      <c r="BG1857" s="11" t="str">
        <f>IFERROR(VLOOKUP(Data_Power_app[[#This Row],[PRO ODER]]&amp;"LAM",'Real Time'!A:E,4,0),"")</f>
        <v>ML-05</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2255</v>
      </c>
      <c r="B1858" s="37" t="s">
        <v>12144</v>
      </c>
      <c r="C1858" s="37" t="s">
        <v>12145</v>
      </c>
      <c r="D1858" s="37" t="s">
        <v>84</v>
      </c>
      <c r="E1858" s="37" t="s">
        <v>142</v>
      </c>
      <c r="F1858" s="37" t="s">
        <v>59</v>
      </c>
      <c r="G1858" s="37">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7" t="s">
        <v>207</v>
      </c>
      <c r="AH1858" s="37" t="s">
        <v>3757</v>
      </c>
      <c r="AI1858" s="37" t="s">
        <v>3758</v>
      </c>
      <c r="AJ1858" s="37" t="s">
        <v>147</v>
      </c>
      <c r="AK1858" s="37" t="s">
        <v>98</v>
      </c>
      <c r="AL1858" s="37" t="s">
        <v>371</v>
      </c>
      <c r="AM1858" s="37" t="s">
        <v>372</v>
      </c>
      <c r="AN1858" s="37">
        <v>23.075890000000001</v>
      </c>
      <c r="AO1858" s="37" t="s">
        <v>68</v>
      </c>
      <c r="AP1858" s="37"/>
      <c r="AQ1858" s="37"/>
      <c r="AR1858" s="37" t="s">
        <v>68</v>
      </c>
      <c r="AS1858" s="37"/>
      <c r="AT1858" s="37"/>
      <c r="AU1858" s="37" t="s">
        <v>1085</v>
      </c>
      <c r="AV1858" s="37" t="s">
        <v>1086</v>
      </c>
      <c r="AW1858" s="37">
        <v>50.464440000000003</v>
      </c>
      <c r="AX1858" s="37" t="s">
        <v>3759</v>
      </c>
      <c r="AY1858" s="37" t="s">
        <v>3760</v>
      </c>
      <c r="AZ1858" s="3">
        <v>658</v>
      </c>
      <c r="BA1858" s="37" t="s">
        <v>60</v>
      </c>
      <c r="BB1858" s="37">
        <v>658</v>
      </c>
      <c r="BC1858" s="37" t="s">
        <v>60</v>
      </c>
      <c r="BD1858" s="37" t="s">
        <v>60</v>
      </c>
      <c r="BE1858" s="37" t="s">
        <v>60</v>
      </c>
      <c r="BF1858" s="37" t="str">
        <f>IFERROR(VLOOKUP(Data_Power_app[[#This Row],[PRO ODER]],'Result'!H:J,3,0),"")</f>
        <v/>
      </c>
      <c r="BG1858" s="11" t="str">
        <f>IFERROR(VLOOKUP(Data_Power_app[[#This Row],[PRO ODER]]&amp;"LAM",'Real Time'!A:E,4,0),"")</f>
        <v>ML-05</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2256</v>
      </c>
      <c r="B1859" s="37" t="s">
        <v>12146</v>
      </c>
      <c r="C1859" s="37" t="s">
        <v>12147</v>
      </c>
      <c r="D1859" s="37" t="s">
        <v>84</v>
      </c>
      <c r="E1859" s="37" t="s">
        <v>142</v>
      </c>
      <c r="F1859" s="37" t="s">
        <v>59</v>
      </c>
      <c r="G1859" s="37">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7" t="s">
        <v>207</v>
      </c>
      <c r="AH1859" s="37" t="s">
        <v>370</v>
      </c>
      <c r="AI1859" s="37" t="s">
        <v>626</v>
      </c>
      <c r="AJ1859" s="37" t="s">
        <v>147</v>
      </c>
      <c r="AK1859" s="37" t="s">
        <v>98</v>
      </c>
      <c r="AL1859" s="37" t="s">
        <v>371</v>
      </c>
      <c r="AM1859" s="37" t="s">
        <v>372</v>
      </c>
      <c r="AN1859" s="37">
        <v>5.38687</v>
      </c>
      <c r="AO1859" s="37" t="s">
        <v>68</v>
      </c>
      <c r="AP1859" s="37"/>
      <c r="AQ1859" s="37"/>
      <c r="AR1859" s="37" t="s">
        <v>68</v>
      </c>
      <c r="AS1859" s="37"/>
      <c r="AT1859" s="37"/>
      <c r="AU1859" s="37" t="s">
        <v>627</v>
      </c>
      <c r="AV1859" s="37" t="s">
        <v>628</v>
      </c>
      <c r="AW1859" s="37">
        <v>11.780519999999999</v>
      </c>
      <c r="AX1859" s="37" t="s">
        <v>401</v>
      </c>
      <c r="AY1859" s="37" t="s">
        <v>402</v>
      </c>
      <c r="AZ1859" s="3">
        <v>152</v>
      </c>
      <c r="BA1859" s="37" t="s">
        <v>60</v>
      </c>
      <c r="BB1859" s="37">
        <v>152</v>
      </c>
      <c r="BC1859" s="37" t="s">
        <v>60</v>
      </c>
      <c r="BD1859" s="37" t="s">
        <v>60</v>
      </c>
      <c r="BE1859" s="37" t="s">
        <v>60</v>
      </c>
      <c r="BF1859" s="37" t="str">
        <f>IFERROR(VLOOKUP(Data_Power_app[[#This Row],[PRO ODER]],'Result'!H:J,3,0),"")</f>
        <v/>
      </c>
      <c r="BG1859" s="11" t="str">
        <f>IFERROR(VLOOKUP(Data_Power_app[[#This Row],[PRO ODER]]&amp;"LAM",'Real Time'!A:E,4,0),"")</f>
        <v>ML-05</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2257</v>
      </c>
      <c r="B1860" s="37" t="s">
        <v>12148</v>
      </c>
      <c r="C1860" s="37" t="s">
        <v>12149</v>
      </c>
      <c r="D1860" s="37" t="s">
        <v>84</v>
      </c>
      <c r="E1860" s="37" t="s">
        <v>142</v>
      </c>
      <c r="F1860" s="37" t="s">
        <v>59</v>
      </c>
      <c r="G1860" s="37">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7" t="s">
        <v>207</v>
      </c>
      <c r="AH1860" s="37" t="s">
        <v>370</v>
      </c>
      <c r="AI1860" s="37" t="s">
        <v>3763</v>
      </c>
      <c r="AJ1860" s="37" t="s">
        <v>147</v>
      </c>
      <c r="AK1860" s="37" t="s">
        <v>98</v>
      </c>
      <c r="AL1860" s="37" t="s">
        <v>371</v>
      </c>
      <c r="AM1860" s="37" t="s">
        <v>372</v>
      </c>
      <c r="AN1860" s="37">
        <v>5.2236099999999999</v>
      </c>
      <c r="AO1860" s="37" t="s">
        <v>68</v>
      </c>
      <c r="AP1860" s="37"/>
      <c r="AQ1860" s="37"/>
      <c r="AR1860" s="37" t="s">
        <v>68</v>
      </c>
      <c r="AS1860" s="37"/>
      <c r="AT1860" s="37"/>
      <c r="AU1860" s="37" t="s">
        <v>399</v>
      </c>
      <c r="AV1860" s="37" t="s">
        <v>400</v>
      </c>
      <c r="AW1860" s="37">
        <v>11.42353</v>
      </c>
      <c r="AX1860" s="37" t="s">
        <v>401</v>
      </c>
      <c r="AY1860" s="37" t="s">
        <v>402</v>
      </c>
      <c r="AZ1860" s="3">
        <v>150</v>
      </c>
      <c r="BA1860" s="37" t="s">
        <v>60</v>
      </c>
      <c r="BB1860" s="37">
        <v>150</v>
      </c>
      <c r="BC1860" s="37" t="s">
        <v>60</v>
      </c>
      <c r="BD1860" s="37" t="s">
        <v>60</v>
      </c>
      <c r="BE1860" s="37" t="s">
        <v>60</v>
      </c>
      <c r="BF1860" s="37" t="str">
        <f>IFERROR(VLOOKUP(Data_Power_app[[#This Row],[PRO ODER]],'Result'!H:J,3,0),"")</f>
        <v/>
      </c>
      <c r="BG1860" s="11" t="str">
        <f>IFERROR(VLOOKUP(Data_Power_app[[#This Row],[PRO ODER]]&amp;"LAM",'Real Time'!A:E,4,0),"")</f>
        <v>ML-05</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2258</v>
      </c>
      <c r="B1861" s="37" t="s">
        <v>12150</v>
      </c>
      <c r="C1861" s="37" t="s">
        <v>12151</v>
      </c>
      <c r="D1861" s="37" t="s">
        <v>84</v>
      </c>
      <c r="E1861" s="37" t="s">
        <v>142</v>
      </c>
      <c r="F1861" s="37" t="s">
        <v>59</v>
      </c>
      <c r="G1861" s="37">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7" t="s">
        <v>207</v>
      </c>
      <c r="AH1861" s="37" t="s">
        <v>370</v>
      </c>
      <c r="AI1861" s="37" t="s">
        <v>11611</v>
      </c>
      <c r="AJ1861" s="37" t="s">
        <v>147</v>
      </c>
      <c r="AK1861" s="37" t="s">
        <v>98</v>
      </c>
      <c r="AL1861" s="37" t="s">
        <v>371</v>
      </c>
      <c r="AM1861" s="37" t="s">
        <v>372</v>
      </c>
      <c r="AN1861" s="37">
        <v>13.263059999999999</v>
      </c>
      <c r="AO1861" s="37" t="s">
        <v>68</v>
      </c>
      <c r="AP1861" s="37"/>
      <c r="AQ1861" s="37"/>
      <c r="AR1861" s="37" t="s">
        <v>68</v>
      </c>
      <c r="AS1861" s="37"/>
      <c r="AT1861" s="37"/>
      <c r="AU1861" s="37" t="s">
        <v>215</v>
      </c>
      <c r="AV1861" s="37" t="s">
        <v>216</v>
      </c>
      <c r="AW1861" s="37">
        <v>29.004829999999998</v>
      </c>
      <c r="AX1861" s="37" t="s">
        <v>888</v>
      </c>
      <c r="AY1861" s="37" t="s">
        <v>889</v>
      </c>
      <c r="AZ1861" s="3">
        <v>380</v>
      </c>
      <c r="BA1861" s="37" t="s">
        <v>60</v>
      </c>
      <c r="BB1861" s="37">
        <v>380</v>
      </c>
      <c r="BC1861" s="37" t="s">
        <v>60</v>
      </c>
      <c r="BD1861" s="37" t="s">
        <v>60</v>
      </c>
      <c r="BE1861" s="37" t="s">
        <v>60</v>
      </c>
      <c r="BF1861" s="37" t="str">
        <f>IFERROR(VLOOKUP(Data_Power_app[[#This Row],[PRO ODER]],'Result'!H:J,3,0),"")</f>
        <v/>
      </c>
      <c r="BG1861" s="11" t="str">
        <f>IFERROR(VLOOKUP(Data_Power_app[[#This Row],[PRO ODER]]&amp;"LAM",'Real Time'!A:E,4,0),"")</f>
        <v>ML-05</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2259</v>
      </c>
      <c r="B1862" s="37" t="s">
        <v>12152</v>
      </c>
      <c r="C1862" s="37" t="s">
        <v>12153</v>
      </c>
      <c r="D1862" s="37" t="s">
        <v>84</v>
      </c>
      <c r="E1862" s="37" t="s">
        <v>142</v>
      </c>
      <c r="F1862" s="37" t="s">
        <v>59</v>
      </c>
      <c r="G1862" s="37">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7" t="s">
        <v>207</v>
      </c>
      <c r="AH1862" s="37" t="s">
        <v>3757</v>
      </c>
      <c r="AI1862" s="37" t="s">
        <v>3758</v>
      </c>
      <c r="AJ1862" s="37" t="s">
        <v>147</v>
      </c>
      <c r="AK1862" s="37" t="s">
        <v>98</v>
      </c>
      <c r="AL1862" s="37" t="s">
        <v>371</v>
      </c>
      <c r="AM1862" s="37" t="s">
        <v>372</v>
      </c>
      <c r="AN1862" s="37">
        <v>56.772199999999998</v>
      </c>
      <c r="AO1862" s="37" t="s">
        <v>68</v>
      </c>
      <c r="AP1862" s="37"/>
      <c r="AQ1862" s="37"/>
      <c r="AR1862" s="37" t="s">
        <v>68</v>
      </c>
      <c r="AS1862" s="37"/>
      <c r="AT1862" s="37"/>
      <c r="AU1862" s="37" t="s">
        <v>1085</v>
      </c>
      <c r="AV1862" s="37" t="s">
        <v>1086</v>
      </c>
      <c r="AW1862" s="37">
        <v>124.15586999999999</v>
      </c>
      <c r="AX1862" s="37" t="s">
        <v>3759</v>
      </c>
      <c r="AY1862" s="37" t="s">
        <v>3760</v>
      </c>
      <c r="AZ1862" s="3">
        <v>1600</v>
      </c>
      <c r="BA1862" s="37" t="s">
        <v>60</v>
      </c>
      <c r="BB1862" s="37">
        <v>1600</v>
      </c>
      <c r="BC1862" s="37" t="s">
        <v>60</v>
      </c>
      <c r="BD1862" s="37" t="s">
        <v>60</v>
      </c>
      <c r="BE1862" s="37" t="s">
        <v>60</v>
      </c>
      <c r="BF1862" s="37" t="str">
        <f>IFERROR(VLOOKUP(Data_Power_app[[#This Row],[PRO ODER]],'Result'!H:J,3,0),"")</f>
        <v/>
      </c>
      <c r="BG1862" s="11" t="str">
        <f>IFERROR(VLOOKUP(Data_Power_app[[#This Row],[PRO ODER]]&amp;"LAM",'Real Time'!A:E,4,0),"")</f>
        <v>ML-05</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2260</v>
      </c>
      <c r="B1863" s="37" t="s">
        <v>12154</v>
      </c>
      <c r="C1863" s="37" t="s">
        <v>12155</v>
      </c>
      <c r="D1863" s="37" t="s">
        <v>84</v>
      </c>
      <c r="E1863" s="37" t="s">
        <v>142</v>
      </c>
      <c r="F1863" s="37" t="s">
        <v>59</v>
      </c>
      <c r="G1863" s="37">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7" t="s">
        <v>207</v>
      </c>
      <c r="AH1863" s="37" t="s">
        <v>370</v>
      </c>
      <c r="AI1863" s="37" t="s">
        <v>11611</v>
      </c>
      <c r="AJ1863" s="37" t="s">
        <v>147</v>
      </c>
      <c r="AK1863" s="37" t="s">
        <v>98</v>
      </c>
      <c r="AL1863" s="37" t="s">
        <v>371</v>
      </c>
      <c r="AM1863" s="37" t="s">
        <v>372</v>
      </c>
      <c r="AN1863" s="37">
        <v>294.04261000000002</v>
      </c>
      <c r="AO1863" s="37" t="s">
        <v>68</v>
      </c>
      <c r="AP1863" s="37"/>
      <c r="AQ1863" s="37"/>
      <c r="AR1863" s="37" t="s">
        <v>68</v>
      </c>
      <c r="AS1863" s="37"/>
      <c r="AT1863" s="37"/>
      <c r="AU1863" s="37" t="s">
        <v>215</v>
      </c>
      <c r="AV1863" s="37" t="s">
        <v>216</v>
      </c>
      <c r="AW1863" s="37">
        <v>643.04056000000003</v>
      </c>
      <c r="AX1863" s="37" t="s">
        <v>888</v>
      </c>
      <c r="AY1863" s="37" t="s">
        <v>889</v>
      </c>
      <c r="AZ1863" s="3">
        <v>8365</v>
      </c>
      <c r="BA1863" s="37" t="s">
        <v>60</v>
      </c>
      <c r="BB1863" s="37">
        <v>8365</v>
      </c>
      <c r="BC1863" s="37" t="s">
        <v>60</v>
      </c>
      <c r="BD1863" s="37" t="s">
        <v>60</v>
      </c>
      <c r="BE1863" s="37" t="s">
        <v>60</v>
      </c>
      <c r="BF1863" s="37" t="str">
        <f>IFERROR(VLOOKUP(Data_Power_app[[#This Row],[PRO ODER]],'Result'!H:J,3,0),"")</f>
        <v/>
      </c>
      <c r="BG1863" s="11" t="str">
        <f>IFERROR(VLOOKUP(Data_Power_app[[#This Row],[PRO ODER]]&amp;"LAM",'Real Time'!A:E,4,0),"")</f>
        <v>ML-05</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2261</v>
      </c>
      <c r="B1864" s="37" t="s">
        <v>14132</v>
      </c>
      <c r="C1864" s="37" t="s">
        <v>14133</v>
      </c>
      <c r="D1864" s="37" t="s">
        <v>84</v>
      </c>
      <c r="E1864" s="37" t="s">
        <v>142</v>
      </c>
      <c r="F1864" s="37" t="s">
        <v>59</v>
      </c>
      <c r="G1864" s="37">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7" t="s">
        <v>115</v>
      </c>
      <c r="AH1864" s="37" t="s">
        <v>370</v>
      </c>
      <c r="AI1864" s="37" t="s">
        <v>630</v>
      </c>
      <c r="AJ1864" s="37" t="s">
        <v>147</v>
      </c>
      <c r="AK1864" s="37" t="s">
        <v>65</v>
      </c>
      <c r="AL1864" s="37" t="s">
        <v>371</v>
      </c>
      <c r="AM1864" s="37" t="s">
        <v>372</v>
      </c>
      <c r="AN1864" s="37">
        <v>35.406939999999999</v>
      </c>
      <c r="AO1864" s="37" t="s">
        <v>68</v>
      </c>
      <c r="AP1864" s="37"/>
      <c r="AQ1864" s="37"/>
      <c r="AR1864" s="37" t="s">
        <v>68</v>
      </c>
      <c r="AS1864" s="37"/>
      <c r="AT1864" s="37"/>
      <c r="AU1864" s="37" t="s">
        <v>255</v>
      </c>
      <c r="AV1864" s="37" t="s">
        <v>256</v>
      </c>
      <c r="AW1864" s="37">
        <v>77.434150000000002</v>
      </c>
      <c r="AX1864" s="37" t="s">
        <v>631</v>
      </c>
      <c r="AY1864" s="37" t="s">
        <v>632</v>
      </c>
      <c r="AZ1864" s="3">
        <v>1160</v>
      </c>
      <c r="BA1864" s="37" t="s">
        <v>60</v>
      </c>
      <c r="BB1864" s="37">
        <v>1160</v>
      </c>
      <c r="BC1864" s="37" t="s">
        <v>60</v>
      </c>
      <c r="BD1864" s="37" t="s">
        <v>60</v>
      </c>
      <c r="BE1864" s="37" t="s">
        <v>60</v>
      </c>
      <c r="BF1864" s="37" t="str">
        <f>IFERROR(VLOOKUP(Data_Power_app[[#This Row],[PRO ODER]],'Result'!H:J,3,0),"")</f>
        <v>LAMINATION 5</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2262</v>
      </c>
      <c r="B1865" s="37" t="s">
        <v>8526</v>
      </c>
      <c r="C1865" s="37" t="s">
        <v>8527</v>
      </c>
      <c r="D1865" s="37" t="s">
        <v>93</v>
      </c>
      <c r="E1865" s="37" t="s">
        <v>94</v>
      </c>
      <c r="F1865" s="37" t="s">
        <v>59</v>
      </c>
      <c r="G1865" s="37">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7" t="s">
        <v>207</v>
      </c>
      <c r="AH1865" s="37" t="s">
        <v>526</v>
      </c>
      <c r="AI1865" s="37" t="s">
        <v>8528</v>
      </c>
      <c r="AJ1865" s="37" t="s">
        <v>527</v>
      </c>
      <c r="AK1865" s="37" t="s">
        <v>65</v>
      </c>
      <c r="AL1865" s="37" t="s">
        <v>528</v>
      </c>
      <c r="AM1865" s="37" t="s">
        <v>529</v>
      </c>
      <c r="AN1865" s="37">
        <v>20.973970000000001</v>
      </c>
      <c r="AO1865" s="37" t="s">
        <v>68</v>
      </c>
      <c r="AP1865" s="37"/>
      <c r="AQ1865" s="37"/>
      <c r="AR1865" s="37" t="s">
        <v>68</v>
      </c>
      <c r="AS1865" s="37"/>
      <c r="AT1865" s="37"/>
      <c r="AU1865" s="37" t="s">
        <v>264</v>
      </c>
      <c r="AV1865" s="37" t="s">
        <v>265</v>
      </c>
      <c r="AW1865" s="37">
        <v>38.98997</v>
      </c>
      <c r="AX1865" s="37" t="s">
        <v>609</v>
      </c>
      <c r="AY1865" s="37" t="s">
        <v>610</v>
      </c>
      <c r="AZ1865" s="3">
        <v>546</v>
      </c>
      <c r="BA1865" s="37" t="s">
        <v>60</v>
      </c>
      <c r="BB1865" s="37">
        <v>546</v>
      </c>
      <c r="BC1865" s="37" t="s">
        <v>60</v>
      </c>
      <c r="BD1865" s="37" t="s">
        <v>60</v>
      </c>
      <c r="BE1865" s="37" t="s">
        <v>60</v>
      </c>
      <c r="BF1865" s="37" t="str">
        <f>IFERROR(VLOOKUP(Data_Power_app[[#This Row],[PRO ODER]],'Result'!H:J,3,0),"")</f>
        <v/>
      </c>
      <c r="BG1865" s="11" t="str">
        <f>IFERROR(VLOOKUP(Data_Power_app[[#This Row],[PRO ODER]]&amp;"LAM",'Real Time'!A:E,4,0),"")</f>
        <v>ML-05</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2263</v>
      </c>
      <c r="B1866" s="37" t="s">
        <v>8529</v>
      </c>
      <c r="C1866" s="37" t="s">
        <v>8530</v>
      </c>
      <c r="D1866" s="37" t="s">
        <v>93</v>
      </c>
      <c r="E1866" s="37" t="s">
        <v>94</v>
      </c>
      <c r="F1866" s="37" t="s">
        <v>59</v>
      </c>
      <c r="G1866" s="37">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7" t="s">
        <v>207</v>
      </c>
      <c r="AH1866" s="37" t="s">
        <v>526</v>
      </c>
      <c r="AI1866" s="37" t="s">
        <v>8528</v>
      </c>
      <c r="AJ1866" s="37" t="s">
        <v>527</v>
      </c>
      <c r="AK1866" s="37" t="s">
        <v>65</v>
      </c>
      <c r="AL1866" s="37" t="s">
        <v>528</v>
      </c>
      <c r="AM1866" s="37" t="s">
        <v>529</v>
      </c>
      <c r="AN1866" s="37">
        <v>140.48356000000001</v>
      </c>
      <c r="AO1866" s="37" t="s">
        <v>68</v>
      </c>
      <c r="AP1866" s="37"/>
      <c r="AQ1866" s="37"/>
      <c r="AR1866" s="37" t="s">
        <v>68</v>
      </c>
      <c r="AS1866" s="37"/>
      <c r="AT1866" s="37"/>
      <c r="AU1866" s="37" t="s">
        <v>264</v>
      </c>
      <c r="AV1866" s="37" t="s">
        <v>265</v>
      </c>
      <c r="AW1866" s="37">
        <v>261.15368000000001</v>
      </c>
      <c r="AX1866" s="37" t="s">
        <v>609</v>
      </c>
      <c r="AY1866" s="37" t="s">
        <v>610</v>
      </c>
      <c r="AZ1866" s="3">
        <v>3660</v>
      </c>
      <c r="BA1866" s="37" t="s">
        <v>60</v>
      </c>
      <c r="BB1866" s="37">
        <v>3660</v>
      </c>
      <c r="BC1866" s="37" t="s">
        <v>60</v>
      </c>
      <c r="BD1866" s="37" t="s">
        <v>60</v>
      </c>
      <c r="BE1866" s="37" t="s">
        <v>60</v>
      </c>
      <c r="BF1866" s="37" t="str">
        <f>IFERROR(VLOOKUP(Data_Power_app[[#This Row],[PRO ODER]],'Result'!H:J,3,0),"")</f>
        <v/>
      </c>
      <c r="BG1866" s="11" t="str">
        <f>IFERROR(VLOOKUP(Data_Power_app[[#This Row],[PRO ODER]]&amp;"LAM",'Real Time'!A:E,4,0),"")</f>
        <v>ML-05</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2264</v>
      </c>
      <c r="B1867" s="37" t="s">
        <v>8531</v>
      </c>
      <c r="C1867" s="37" t="s">
        <v>8532</v>
      </c>
      <c r="D1867" s="37" t="s">
        <v>93</v>
      </c>
      <c r="E1867" s="37" t="s">
        <v>94</v>
      </c>
      <c r="F1867" s="37" t="s">
        <v>59</v>
      </c>
      <c r="G1867" s="37">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7" t="s">
        <v>62</v>
      </c>
      <c r="AH1867" s="37" t="s">
        <v>526</v>
      </c>
      <c r="AI1867" s="37" t="s">
        <v>8533</v>
      </c>
      <c r="AJ1867" s="37" t="s">
        <v>527</v>
      </c>
      <c r="AK1867" s="37" t="s">
        <v>98</v>
      </c>
      <c r="AL1867" s="37" t="s">
        <v>528</v>
      </c>
      <c r="AM1867" s="37" t="s">
        <v>529</v>
      </c>
      <c r="AN1867" s="37">
        <v>126.15218</v>
      </c>
      <c r="AO1867" s="37" t="s">
        <v>68</v>
      </c>
      <c r="AP1867" s="37"/>
      <c r="AQ1867" s="37"/>
      <c r="AR1867" s="37" t="s">
        <v>68</v>
      </c>
      <c r="AS1867" s="37"/>
      <c r="AT1867" s="37"/>
      <c r="AU1867" s="37" t="s">
        <v>389</v>
      </c>
      <c r="AV1867" s="37" t="s">
        <v>390</v>
      </c>
      <c r="AW1867" s="37">
        <v>234.51552000000001</v>
      </c>
      <c r="AX1867" s="37" t="s">
        <v>2278</v>
      </c>
      <c r="AY1867" s="37" t="s">
        <v>2279</v>
      </c>
      <c r="AZ1867" s="3">
        <v>2814</v>
      </c>
      <c r="BA1867" s="37" t="s">
        <v>60</v>
      </c>
      <c r="BB1867" s="37">
        <v>2814</v>
      </c>
      <c r="BC1867" s="37" t="s">
        <v>60</v>
      </c>
      <c r="BD1867" s="37" t="s">
        <v>60</v>
      </c>
      <c r="BE1867" s="37" t="s">
        <v>60</v>
      </c>
      <c r="BF1867" s="37" t="str">
        <f>IFERROR(VLOOKUP(Data_Power_app[[#This Row],[PRO ODER]],'Result'!H:J,3,0),"")</f>
        <v/>
      </c>
      <c r="BG1867" s="11" t="str">
        <f>IFERROR(VLOOKUP(Data_Power_app[[#This Row],[PRO ODER]]&amp;"LAM",'Real Time'!A:E,4,0),"")</f>
        <v>ML-01</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LEANLINE1_2</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2265</v>
      </c>
      <c r="B1868" s="37" t="s">
        <v>8534</v>
      </c>
      <c r="C1868" s="37" t="s">
        <v>8535</v>
      </c>
      <c r="D1868" s="37" t="s">
        <v>93</v>
      </c>
      <c r="E1868" s="37" t="s">
        <v>94</v>
      </c>
      <c r="F1868" s="37" t="s">
        <v>59</v>
      </c>
      <c r="G1868" s="37">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7" t="s">
        <v>207</v>
      </c>
      <c r="AH1868" s="37" t="s">
        <v>526</v>
      </c>
      <c r="AI1868" s="37" t="s">
        <v>8536</v>
      </c>
      <c r="AJ1868" s="37" t="s">
        <v>527</v>
      </c>
      <c r="AK1868" s="37" t="s">
        <v>98</v>
      </c>
      <c r="AL1868" s="37" t="s">
        <v>528</v>
      </c>
      <c r="AM1868" s="37" t="s">
        <v>529</v>
      </c>
      <c r="AN1868" s="37">
        <v>22.440020000000001</v>
      </c>
      <c r="AO1868" s="37" t="s">
        <v>68</v>
      </c>
      <c r="AP1868" s="37"/>
      <c r="AQ1868" s="37"/>
      <c r="AR1868" s="37" t="s">
        <v>68</v>
      </c>
      <c r="AS1868" s="37"/>
      <c r="AT1868" s="37"/>
      <c r="AU1868" s="37" t="s">
        <v>403</v>
      </c>
      <c r="AV1868" s="37" t="s">
        <v>404</v>
      </c>
      <c r="AW1868" s="37">
        <v>41.716320000000003</v>
      </c>
      <c r="AX1868" s="37" t="s">
        <v>8537</v>
      </c>
      <c r="AY1868" s="37" t="s">
        <v>8538</v>
      </c>
      <c r="AZ1868" s="3">
        <v>492</v>
      </c>
      <c r="BA1868" s="37" t="s">
        <v>60</v>
      </c>
      <c r="BB1868" s="37">
        <v>492</v>
      </c>
      <c r="BC1868" s="37" t="s">
        <v>60</v>
      </c>
      <c r="BD1868" s="37" t="s">
        <v>60</v>
      </c>
      <c r="BE1868" s="37" t="s">
        <v>60</v>
      </c>
      <c r="BF1868" s="37" t="str">
        <f>IFERROR(VLOOKUP(Data_Power_app[[#This Row],[PRO ODER]],'Result'!H:J,3,0),"")</f>
        <v/>
      </c>
      <c r="BG1868" s="11" t="str">
        <f>IFERROR(VLOOKUP(Data_Power_app[[#This Row],[PRO ODER]]&amp;"LAM",'Real Time'!A:E,4,0),"")</f>
        <v>ML-05</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2266</v>
      </c>
      <c r="B1869" s="37" t="s">
        <v>8539</v>
      </c>
      <c r="C1869" s="37" t="s">
        <v>8540</v>
      </c>
      <c r="D1869" s="37" t="s">
        <v>93</v>
      </c>
      <c r="E1869" s="37" t="s">
        <v>94</v>
      </c>
      <c r="F1869" s="37" t="s">
        <v>59</v>
      </c>
      <c r="G1869" s="37">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7" t="s">
        <v>269</v>
      </c>
      <c r="AH1869" s="37" t="s">
        <v>526</v>
      </c>
      <c r="AI1869" s="37" t="s">
        <v>8541</v>
      </c>
      <c r="AJ1869" s="37" t="s">
        <v>527</v>
      </c>
      <c r="AK1869" s="37" t="s">
        <v>98</v>
      </c>
      <c r="AL1869" s="37" t="s">
        <v>528</v>
      </c>
      <c r="AM1869" s="37" t="s">
        <v>529</v>
      </c>
      <c r="AN1869" s="37">
        <v>183.84743</v>
      </c>
      <c r="AO1869" s="37" t="s">
        <v>68</v>
      </c>
      <c r="AP1869" s="37"/>
      <c r="AQ1869" s="37"/>
      <c r="AR1869" s="37" t="s">
        <v>68</v>
      </c>
      <c r="AS1869" s="37"/>
      <c r="AT1869" s="37"/>
      <c r="AU1869" s="37" t="s">
        <v>389</v>
      </c>
      <c r="AV1869" s="37" t="s">
        <v>390</v>
      </c>
      <c r="AW1869" s="37">
        <v>341.77023000000003</v>
      </c>
      <c r="AX1869" s="37" t="s">
        <v>893</v>
      </c>
      <c r="AY1869" s="37" t="s">
        <v>894</v>
      </c>
      <c r="AZ1869" s="3">
        <v>4104</v>
      </c>
      <c r="BA1869" s="37" t="s">
        <v>60</v>
      </c>
      <c r="BB1869" s="37">
        <v>4104</v>
      </c>
      <c r="BC1869" s="37" t="s">
        <v>60</v>
      </c>
      <c r="BD1869" s="37" t="s">
        <v>60</v>
      </c>
      <c r="BE1869" s="37" t="s">
        <v>60</v>
      </c>
      <c r="BF1869" s="37" t="str">
        <f>IFERROR(VLOOKUP(Data_Power_app[[#This Row],[PRO ODER]],'Result'!H:J,3,0),"")</f>
        <v/>
      </c>
      <c r="BG1869" s="11"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2267</v>
      </c>
      <c r="B1870" s="37" t="s">
        <v>8542</v>
      </c>
      <c r="C1870" s="37" t="s">
        <v>8543</v>
      </c>
      <c r="D1870" s="37" t="s">
        <v>93</v>
      </c>
      <c r="E1870" s="37" t="s">
        <v>94</v>
      </c>
      <c r="F1870" s="37" t="s">
        <v>59</v>
      </c>
      <c r="G1870" s="37">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7" t="s">
        <v>269</v>
      </c>
      <c r="AH1870" s="37" t="s">
        <v>526</v>
      </c>
      <c r="AI1870" s="37" t="s">
        <v>8536</v>
      </c>
      <c r="AJ1870" s="37" t="s">
        <v>527</v>
      </c>
      <c r="AK1870" s="37" t="s">
        <v>98</v>
      </c>
      <c r="AL1870" s="37" t="s">
        <v>528</v>
      </c>
      <c r="AM1870" s="37" t="s">
        <v>529</v>
      </c>
      <c r="AN1870" s="37">
        <v>298.95875999999998</v>
      </c>
      <c r="AO1870" s="37" t="s">
        <v>68</v>
      </c>
      <c r="AP1870" s="37"/>
      <c r="AQ1870" s="37"/>
      <c r="AR1870" s="37" t="s">
        <v>68</v>
      </c>
      <c r="AS1870" s="37"/>
      <c r="AT1870" s="37"/>
      <c r="AU1870" s="37" t="s">
        <v>403</v>
      </c>
      <c r="AV1870" s="37" t="s">
        <v>404</v>
      </c>
      <c r="AW1870" s="37">
        <v>555.76093000000003</v>
      </c>
      <c r="AX1870" s="37" t="s">
        <v>8537</v>
      </c>
      <c r="AY1870" s="37" t="s">
        <v>8538</v>
      </c>
      <c r="AZ1870" s="3">
        <v>6672</v>
      </c>
      <c r="BA1870" s="37" t="s">
        <v>60</v>
      </c>
      <c r="BB1870" s="37">
        <v>6672</v>
      </c>
      <c r="BC1870" s="37" t="s">
        <v>60</v>
      </c>
      <c r="BD1870" s="37" t="s">
        <v>60</v>
      </c>
      <c r="BE1870" s="37" t="s">
        <v>60</v>
      </c>
      <c r="BF1870" s="37" t="str">
        <f>IFERROR(VLOOKUP(Data_Power_app[[#This Row],[PRO ODER]],'Result'!H:J,3,0),"")</f>
        <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2268</v>
      </c>
      <c r="B1871" s="37" t="s">
        <v>8544</v>
      </c>
      <c r="C1871" s="37" t="s">
        <v>8545</v>
      </c>
      <c r="D1871" s="37" t="s">
        <v>93</v>
      </c>
      <c r="E1871" s="37" t="s">
        <v>94</v>
      </c>
      <c r="F1871" s="37" t="s">
        <v>59</v>
      </c>
      <c r="G1871" s="37">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7" t="s">
        <v>761</v>
      </c>
      <c r="AH1871" s="37" t="s">
        <v>526</v>
      </c>
      <c r="AI1871" s="37" t="s">
        <v>8533</v>
      </c>
      <c r="AJ1871" s="37" t="s">
        <v>527</v>
      </c>
      <c r="AK1871" s="37" t="s">
        <v>98</v>
      </c>
      <c r="AL1871" s="37" t="s">
        <v>528</v>
      </c>
      <c r="AM1871" s="37" t="s">
        <v>529</v>
      </c>
      <c r="AN1871" s="37">
        <v>9.5647199999999994</v>
      </c>
      <c r="AO1871" s="37" t="s">
        <v>68</v>
      </c>
      <c r="AP1871" s="37"/>
      <c r="AQ1871" s="37"/>
      <c r="AR1871" s="37" t="s">
        <v>68</v>
      </c>
      <c r="AS1871" s="37"/>
      <c r="AT1871" s="37"/>
      <c r="AU1871" s="37" t="s">
        <v>389</v>
      </c>
      <c r="AV1871" s="37" t="s">
        <v>390</v>
      </c>
      <c r="AW1871" s="37">
        <v>17.78088</v>
      </c>
      <c r="AX1871" s="37" t="s">
        <v>2278</v>
      </c>
      <c r="AY1871" s="37" t="s">
        <v>2279</v>
      </c>
      <c r="AZ1871" s="3">
        <v>210</v>
      </c>
      <c r="BA1871" s="37" t="s">
        <v>60</v>
      </c>
      <c r="BB1871" s="37">
        <v>210</v>
      </c>
      <c r="BC1871" s="37" t="s">
        <v>60</v>
      </c>
      <c r="BD1871" s="37" t="s">
        <v>60</v>
      </c>
      <c r="BE1871" s="37" t="s">
        <v>60</v>
      </c>
      <c r="BF1871" s="37" t="str">
        <f>IFERROR(VLOOKUP(Data_Power_app[[#This Row],[PRO ODER]],'Result'!H:J,3,0),"")</f>
        <v/>
      </c>
      <c r="BG1871" s="11" t="str">
        <f>IFERROR(VLOOKUP(Data_Power_app[[#This Row],[PRO ODER]]&amp;"LAM",'Real Time'!A:E,4,0),"")</f>
        <v>ML-01</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7" t="str">
        <f>IFERROR(VLOOKUP(Data_Power_app[[#This Row],[PRO ODER]],'Xuất-Delay-SLT'!B:C,2,0),"")</f>
        <v/>
      </c>
      <c r="BJ1871" s="37" t="str">
        <f>IFERROR(VLOOKUP(Data_Power_app[[#This Row],[PRO ODER]],'Plan Lean DC'!A:C,3,0),"")</f>
        <v/>
      </c>
      <c r="BK1871" s="37" t="str">
        <f>IFERROR(VLOOKUP(Data_Power_app[[#This Row],[PRO ODER]]&amp;"LEAN_IN",'Real Time'!A:D,4,0),"")</f>
        <v>LEANLINE1_2</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2269</v>
      </c>
      <c r="B1872" s="37" t="s">
        <v>8546</v>
      </c>
      <c r="C1872" s="37" t="s">
        <v>8547</v>
      </c>
      <c r="D1872" s="37" t="s">
        <v>93</v>
      </c>
      <c r="E1872" s="37" t="s">
        <v>94</v>
      </c>
      <c r="F1872" s="37" t="s">
        <v>59</v>
      </c>
      <c r="G1872" s="37">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7" t="s">
        <v>62</v>
      </c>
      <c r="AH1872" s="37" t="s">
        <v>526</v>
      </c>
      <c r="AI1872" s="37" t="s">
        <v>8541</v>
      </c>
      <c r="AJ1872" s="37" t="s">
        <v>527</v>
      </c>
      <c r="AK1872" s="37" t="s">
        <v>98</v>
      </c>
      <c r="AL1872" s="37" t="s">
        <v>528</v>
      </c>
      <c r="AM1872" s="37" t="s">
        <v>529</v>
      </c>
      <c r="AN1872" s="37">
        <v>37.2224</v>
      </c>
      <c r="AO1872" s="37" t="s">
        <v>68</v>
      </c>
      <c r="AP1872" s="37"/>
      <c r="AQ1872" s="37"/>
      <c r="AR1872" s="37" t="s">
        <v>68</v>
      </c>
      <c r="AS1872" s="37"/>
      <c r="AT1872" s="37"/>
      <c r="AU1872" s="37" t="s">
        <v>389</v>
      </c>
      <c r="AV1872" s="37" t="s">
        <v>390</v>
      </c>
      <c r="AW1872" s="37">
        <v>69.19699</v>
      </c>
      <c r="AX1872" s="37" t="s">
        <v>893</v>
      </c>
      <c r="AY1872" s="37" t="s">
        <v>894</v>
      </c>
      <c r="AZ1872" s="3">
        <v>816</v>
      </c>
      <c r="BA1872" s="37" t="s">
        <v>60</v>
      </c>
      <c r="BB1872" s="37">
        <v>816</v>
      </c>
      <c r="BC1872" s="37" t="s">
        <v>60</v>
      </c>
      <c r="BD1872" s="37" t="s">
        <v>60</v>
      </c>
      <c r="BE1872" s="37" t="s">
        <v>60</v>
      </c>
      <c r="BF1872" s="37" t="str">
        <f>IFERROR(VLOOKUP(Data_Power_app[[#This Row],[PRO ODER]],'Result'!H:J,3,0),"")</f>
        <v/>
      </c>
      <c r="BG1872" s="11" t="str">
        <f>IFERROR(VLOOKUP(Data_Power_app[[#This Row],[PRO ODER]]&amp;"LAM",'Real Time'!A:E,4,0),"")</f>
        <v>ML-02</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2270</v>
      </c>
      <c r="B1873" s="37" t="s">
        <v>8548</v>
      </c>
      <c r="C1873" s="37" t="s">
        <v>8549</v>
      </c>
      <c r="D1873" s="37" t="s">
        <v>93</v>
      </c>
      <c r="E1873" s="37" t="s">
        <v>94</v>
      </c>
      <c r="F1873" s="37" t="s">
        <v>59</v>
      </c>
      <c r="G1873" s="37">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7" t="s">
        <v>207</v>
      </c>
      <c r="AH1873" s="37" t="s">
        <v>526</v>
      </c>
      <c r="AI1873" s="37" t="s">
        <v>8550</v>
      </c>
      <c r="AJ1873" s="37" t="s">
        <v>527</v>
      </c>
      <c r="AK1873" s="37" t="s">
        <v>65</v>
      </c>
      <c r="AL1873" s="37" t="s">
        <v>528</v>
      </c>
      <c r="AM1873" s="37" t="s">
        <v>529</v>
      </c>
      <c r="AN1873" s="37">
        <v>35.970770000000002</v>
      </c>
      <c r="AO1873" s="37" t="s">
        <v>68</v>
      </c>
      <c r="AP1873" s="37"/>
      <c r="AQ1873" s="37"/>
      <c r="AR1873" s="37" t="s">
        <v>68</v>
      </c>
      <c r="AS1873" s="37"/>
      <c r="AT1873" s="37"/>
      <c r="AU1873" s="37" t="s">
        <v>544</v>
      </c>
      <c r="AV1873" s="37" t="s">
        <v>545</v>
      </c>
      <c r="AW1873" s="37">
        <v>66.868399999999994</v>
      </c>
      <c r="AX1873" s="37" t="s">
        <v>8551</v>
      </c>
      <c r="AY1873" s="37" t="s">
        <v>8552</v>
      </c>
      <c r="AZ1873" s="3">
        <v>936</v>
      </c>
      <c r="BA1873" s="37" t="s">
        <v>60</v>
      </c>
      <c r="BB1873" s="37">
        <v>936</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2271</v>
      </c>
      <c r="B1874" s="37" t="s">
        <v>8553</v>
      </c>
      <c r="C1874" s="37" t="s">
        <v>8554</v>
      </c>
      <c r="D1874" s="37" t="s">
        <v>93</v>
      </c>
      <c r="E1874" s="37" t="s">
        <v>94</v>
      </c>
      <c r="F1874" s="37" t="s">
        <v>59</v>
      </c>
      <c r="G1874" s="37">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7" t="s">
        <v>269</v>
      </c>
      <c r="AH1874" s="37" t="s">
        <v>526</v>
      </c>
      <c r="AI1874" s="37" t="s">
        <v>8550</v>
      </c>
      <c r="AJ1874" s="37" t="s">
        <v>527</v>
      </c>
      <c r="AK1874" s="37" t="s">
        <v>65</v>
      </c>
      <c r="AL1874" s="37" t="s">
        <v>528</v>
      </c>
      <c r="AM1874" s="37" t="s">
        <v>529</v>
      </c>
      <c r="AN1874" s="37">
        <v>189.98400000000001</v>
      </c>
      <c r="AO1874" s="37" t="s">
        <v>68</v>
      </c>
      <c r="AP1874" s="37"/>
      <c r="AQ1874" s="37"/>
      <c r="AR1874" s="37" t="s">
        <v>68</v>
      </c>
      <c r="AS1874" s="37"/>
      <c r="AT1874" s="37"/>
      <c r="AU1874" s="37" t="s">
        <v>544</v>
      </c>
      <c r="AV1874" s="37" t="s">
        <v>545</v>
      </c>
      <c r="AW1874" s="37">
        <v>353.17308000000003</v>
      </c>
      <c r="AX1874" s="37" t="s">
        <v>8551</v>
      </c>
      <c r="AY1874" s="37" t="s">
        <v>8552</v>
      </c>
      <c r="AZ1874" s="3">
        <v>4950</v>
      </c>
      <c r="BA1874" s="37" t="s">
        <v>60</v>
      </c>
      <c r="BB1874" s="37">
        <v>4950</v>
      </c>
      <c r="BC1874" s="37" t="s">
        <v>60</v>
      </c>
      <c r="BD1874" s="37" t="s">
        <v>60</v>
      </c>
      <c r="BE1874" s="37" t="s">
        <v>60</v>
      </c>
      <c r="BF1874" s="37" t="str">
        <f>IFERROR(VLOOKUP(Data_Power_app[[#This Row],[PRO ODER]],'Result'!H:J,3,0),"")</f>
        <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2272</v>
      </c>
      <c r="B1875" s="37" t="s">
        <v>12156</v>
      </c>
      <c r="C1875" s="37" t="s">
        <v>12157</v>
      </c>
      <c r="D1875" s="37" t="s">
        <v>84</v>
      </c>
      <c r="E1875" s="37" t="s">
        <v>142</v>
      </c>
      <c r="F1875" s="37" t="s">
        <v>59</v>
      </c>
      <c r="G1875" s="37">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7" t="s">
        <v>207</v>
      </c>
      <c r="AH1875" s="37" t="s">
        <v>370</v>
      </c>
      <c r="AI1875" s="37" t="s">
        <v>626</v>
      </c>
      <c r="AJ1875" s="37" t="s">
        <v>147</v>
      </c>
      <c r="AK1875" s="37" t="s">
        <v>98</v>
      </c>
      <c r="AL1875" s="37" t="s">
        <v>371</v>
      </c>
      <c r="AM1875" s="37" t="s">
        <v>372</v>
      </c>
      <c r="AN1875" s="37">
        <v>4.0451600000000001</v>
      </c>
      <c r="AO1875" s="37" t="s">
        <v>68</v>
      </c>
      <c r="AP1875" s="37"/>
      <c r="AQ1875" s="37"/>
      <c r="AR1875" s="37" t="s">
        <v>68</v>
      </c>
      <c r="AS1875" s="37"/>
      <c r="AT1875" s="37"/>
      <c r="AU1875" s="37" t="s">
        <v>627</v>
      </c>
      <c r="AV1875" s="37" t="s">
        <v>628</v>
      </c>
      <c r="AW1875" s="37">
        <v>8.8463100000000008</v>
      </c>
      <c r="AX1875" s="37" t="s">
        <v>401</v>
      </c>
      <c r="AY1875" s="37" t="s">
        <v>402</v>
      </c>
      <c r="AZ1875" s="3">
        <v>119</v>
      </c>
      <c r="BA1875" s="37" t="s">
        <v>60</v>
      </c>
      <c r="BB1875" s="37">
        <v>119</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2273</v>
      </c>
      <c r="B1876" s="37" t="s">
        <v>14134</v>
      </c>
      <c r="C1876" s="37" t="s">
        <v>14135</v>
      </c>
      <c r="D1876" s="37" t="s">
        <v>84</v>
      </c>
      <c r="E1876" s="37" t="s">
        <v>142</v>
      </c>
      <c r="F1876" s="37" t="s">
        <v>59</v>
      </c>
      <c r="G1876" s="37">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7" t="s">
        <v>115</v>
      </c>
      <c r="AH1876" s="37" t="s">
        <v>370</v>
      </c>
      <c r="AI1876" s="37" t="s">
        <v>630</v>
      </c>
      <c r="AJ1876" s="37" t="s">
        <v>147</v>
      </c>
      <c r="AK1876" s="37" t="s">
        <v>65</v>
      </c>
      <c r="AL1876" s="37" t="s">
        <v>371</v>
      </c>
      <c r="AM1876" s="37" t="s">
        <v>372</v>
      </c>
      <c r="AN1876" s="37">
        <v>1.9394499999999999</v>
      </c>
      <c r="AO1876" s="37" t="s">
        <v>68</v>
      </c>
      <c r="AP1876" s="37"/>
      <c r="AQ1876" s="37"/>
      <c r="AR1876" s="37" t="s">
        <v>68</v>
      </c>
      <c r="AS1876" s="37"/>
      <c r="AT1876" s="37"/>
      <c r="AU1876" s="37" t="s">
        <v>255</v>
      </c>
      <c r="AV1876" s="37" t="s">
        <v>256</v>
      </c>
      <c r="AW1876" s="37">
        <v>4.2415200000000004</v>
      </c>
      <c r="AX1876" s="37" t="s">
        <v>631</v>
      </c>
      <c r="AY1876" s="37" t="s">
        <v>632</v>
      </c>
      <c r="AZ1876" s="3">
        <v>65</v>
      </c>
      <c r="BA1876" s="37" t="s">
        <v>60</v>
      </c>
      <c r="BB1876" s="37">
        <v>65</v>
      </c>
      <c r="BC1876" s="37" t="s">
        <v>60</v>
      </c>
      <c r="BD1876" s="37" t="s">
        <v>60</v>
      </c>
      <c r="BE1876" s="37" t="s">
        <v>60</v>
      </c>
      <c r="BF1876" s="37" t="str">
        <f>IFERROR(VLOOKUP(Data_Power_app[[#This Row],[PRO ODER]],'Result'!H:J,3,0),"")</f>
        <v>LAMINATION 5</v>
      </c>
      <c r="BG1876" s="11" t="str">
        <f>IFERROR(VLOOKUP(Data_Power_app[[#This Row],[PRO ODER]]&amp;"LAM",'Real Time'!A:E,4,0),"")</f>
        <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2274</v>
      </c>
      <c r="B1877" s="37" t="s">
        <v>11612</v>
      </c>
      <c r="C1877" s="37" t="s">
        <v>9082</v>
      </c>
      <c r="D1877" s="37" t="s">
        <v>93</v>
      </c>
      <c r="E1877" s="37" t="s">
        <v>94</v>
      </c>
      <c r="F1877" s="37" t="s">
        <v>59</v>
      </c>
      <c r="G1877" s="37">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7" t="s">
        <v>269</v>
      </c>
      <c r="AH1877" s="37" t="s">
        <v>96</v>
      </c>
      <c r="AI1877" s="37" t="s">
        <v>1272</v>
      </c>
      <c r="AJ1877" s="37" t="s">
        <v>97</v>
      </c>
      <c r="AK1877" s="37" t="s">
        <v>65</v>
      </c>
      <c r="AL1877" s="37" t="s">
        <v>262</v>
      </c>
      <c r="AM1877" s="37" t="s">
        <v>263</v>
      </c>
      <c r="AN1877" s="37">
        <v>5.6550000000000002</v>
      </c>
      <c r="AO1877" s="37" t="s">
        <v>68</v>
      </c>
      <c r="AP1877" s="37"/>
      <c r="AQ1877" s="37"/>
      <c r="AR1877" s="37" t="s">
        <v>68</v>
      </c>
      <c r="AS1877" s="37"/>
      <c r="AT1877" s="37"/>
      <c r="AU1877" s="37" t="s">
        <v>403</v>
      </c>
      <c r="AV1877" s="37" t="s">
        <v>404</v>
      </c>
      <c r="AW1877" s="37">
        <v>21.023299999999999</v>
      </c>
      <c r="AX1877" s="37" t="s">
        <v>405</v>
      </c>
      <c r="AY1877" s="37" t="s">
        <v>406</v>
      </c>
      <c r="AZ1877" s="3">
        <v>300</v>
      </c>
      <c r="BA1877" s="37" t="s">
        <v>60</v>
      </c>
      <c r="BB1877" s="37">
        <v>300</v>
      </c>
      <c r="BC1877" s="37" t="s">
        <v>60</v>
      </c>
      <c r="BD1877" s="37" t="s">
        <v>60</v>
      </c>
      <c r="BE1877" s="37" t="s">
        <v>60</v>
      </c>
      <c r="BF1877" s="37" t="str">
        <f>IFERROR(VLOOKUP(Data_Power_app[[#This Row],[PRO ODER]],'Result'!H:J,3,0),"")</f>
        <v/>
      </c>
      <c r="BG1877" s="11" t="str">
        <f>IFERROR(VLOOKUP(Data_Power_app[[#This Row],[PRO ODER]]&amp;"LAM",'Real Time'!A:E,4,0),"")</f>
        <v>ML-02</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2275</v>
      </c>
      <c r="B1878" s="37" t="s">
        <v>8562</v>
      </c>
      <c r="C1878" s="37" t="s">
        <v>8563</v>
      </c>
      <c r="D1878" s="37" t="s">
        <v>93</v>
      </c>
      <c r="E1878" s="37" t="s">
        <v>261</v>
      </c>
      <c r="F1878" s="37" t="s">
        <v>59</v>
      </c>
      <c r="G1878" s="37">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7" t="s">
        <v>95</v>
      </c>
      <c r="AH1878" s="37" t="s">
        <v>384</v>
      </c>
      <c r="AI1878" s="37" t="s">
        <v>1015</v>
      </c>
      <c r="AJ1878" s="37" t="s">
        <v>386</v>
      </c>
      <c r="AK1878" s="37" t="s">
        <v>98</v>
      </c>
      <c r="AL1878" s="37" t="s">
        <v>387</v>
      </c>
      <c r="AM1878" s="37" t="s">
        <v>388</v>
      </c>
      <c r="AN1878" s="37">
        <v>25.667159999999999</v>
      </c>
      <c r="AO1878" s="37" t="s">
        <v>68</v>
      </c>
      <c r="AP1878" s="37"/>
      <c r="AQ1878" s="37"/>
      <c r="AR1878" s="37" t="s">
        <v>68</v>
      </c>
      <c r="AS1878" s="37"/>
      <c r="AT1878" s="37"/>
      <c r="AU1878" s="37" t="s">
        <v>264</v>
      </c>
      <c r="AV1878" s="37" t="s">
        <v>265</v>
      </c>
      <c r="AW1878" s="37">
        <v>112.27385</v>
      </c>
      <c r="AX1878" s="37" t="s">
        <v>1016</v>
      </c>
      <c r="AY1878" s="37" t="s">
        <v>1017</v>
      </c>
      <c r="AZ1878" s="3">
        <v>1200</v>
      </c>
      <c r="BA1878" s="37" t="s">
        <v>60</v>
      </c>
      <c r="BB1878" s="37">
        <v>1200</v>
      </c>
      <c r="BC1878" s="37" t="s">
        <v>60</v>
      </c>
      <c r="BD1878" s="37" t="s">
        <v>60</v>
      </c>
      <c r="BE1878" s="37" t="s">
        <v>60</v>
      </c>
      <c r="BF1878" s="37" t="str">
        <f>IFERROR(VLOOKUP(Data_Power_app[[#This Row],[PRO ODER]],'Result'!H:J,3,0),"")</f>
        <v/>
      </c>
      <c r="BG1878" s="11"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2276</v>
      </c>
      <c r="B1879" s="37" t="s">
        <v>6302</v>
      </c>
      <c r="C1879" s="37" t="s">
        <v>6303</v>
      </c>
      <c r="D1879" s="37" t="s">
        <v>84</v>
      </c>
      <c r="E1879" s="37" t="s">
        <v>156</v>
      </c>
      <c r="F1879" s="37" t="s">
        <v>59</v>
      </c>
      <c r="G1879" s="37">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7" t="s">
        <v>62</v>
      </c>
      <c r="AH1879" s="37" t="s">
        <v>157</v>
      </c>
      <c r="AI1879" s="37" t="s">
        <v>6304</v>
      </c>
      <c r="AJ1879" s="37" t="s">
        <v>158</v>
      </c>
      <c r="AK1879" s="37" t="s">
        <v>98</v>
      </c>
      <c r="AL1879" s="37" t="s">
        <v>143</v>
      </c>
      <c r="AM1879" s="37" t="s">
        <v>144</v>
      </c>
      <c r="AN1879" s="37">
        <v>3.0822699999999998</v>
      </c>
      <c r="AO1879" s="37" t="s">
        <v>68</v>
      </c>
      <c r="AP1879" s="37"/>
      <c r="AQ1879" s="37"/>
      <c r="AR1879" s="37" t="s">
        <v>68</v>
      </c>
      <c r="AS1879" s="37"/>
      <c r="AT1879" s="37"/>
      <c r="AU1879" s="37" t="s">
        <v>215</v>
      </c>
      <c r="AV1879" s="37" t="s">
        <v>216</v>
      </c>
      <c r="AW1879" s="37">
        <v>6.7411500000000002</v>
      </c>
      <c r="AX1879" s="37" t="s">
        <v>6305</v>
      </c>
      <c r="AY1879" s="37" t="s">
        <v>6306</v>
      </c>
      <c r="AZ1879" s="3">
        <v>48</v>
      </c>
      <c r="BA1879" s="37" t="s">
        <v>60</v>
      </c>
      <c r="BB1879" s="37">
        <v>84</v>
      </c>
      <c r="BC1879" s="37" t="s">
        <v>60</v>
      </c>
      <c r="BD1879" s="37" t="s">
        <v>60</v>
      </c>
      <c r="BE1879" s="37" t="s">
        <v>60</v>
      </c>
      <c r="BF1879" s="37" t="str">
        <f>IFERROR(VLOOKUP(Data_Power_app[[#This Row],[PRO ODER]],'Result'!H:J,3,0),"")</f>
        <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LEANLINE1_2</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2277</v>
      </c>
      <c r="B1880" s="37" t="s">
        <v>6307</v>
      </c>
      <c r="C1880" s="37" t="s">
        <v>6308</v>
      </c>
      <c r="D1880" s="37" t="s">
        <v>84</v>
      </c>
      <c r="E1880" s="37" t="s">
        <v>156</v>
      </c>
      <c r="F1880" s="37" t="s">
        <v>59</v>
      </c>
      <c r="G1880" s="37">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7" t="s">
        <v>95</v>
      </c>
      <c r="AH1880" s="37" t="s">
        <v>157</v>
      </c>
      <c r="AI1880" s="37" t="s">
        <v>6309</v>
      </c>
      <c r="AJ1880" s="37" t="s">
        <v>158</v>
      </c>
      <c r="AK1880" s="37" t="s">
        <v>98</v>
      </c>
      <c r="AL1880" s="37" t="s">
        <v>143</v>
      </c>
      <c r="AM1880" s="37" t="s">
        <v>144</v>
      </c>
      <c r="AN1880" s="37">
        <v>506.85993000000002</v>
      </c>
      <c r="AO1880" s="37" t="s">
        <v>68</v>
      </c>
      <c r="AP1880" s="37"/>
      <c r="AQ1880" s="37"/>
      <c r="AR1880" s="37" t="s">
        <v>68</v>
      </c>
      <c r="AS1880" s="37"/>
      <c r="AT1880" s="37"/>
      <c r="AU1880" s="37" t="s">
        <v>215</v>
      </c>
      <c r="AV1880" s="37" t="s">
        <v>216</v>
      </c>
      <c r="AW1880" s="37">
        <v>1108.54844</v>
      </c>
      <c r="AX1880" s="37" t="s">
        <v>6310</v>
      </c>
      <c r="AY1880" s="37" t="s">
        <v>6311</v>
      </c>
      <c r="AZ1880" s="3">
        <v>13020</v>
      </c>
      <c r="BA1880" s="37" t="s">
        <v>60</v>
      </c>
      <c r="BB1880" s="37">
        <v>13020</v>
      </c>
      <c r="BC1880" s="37" t="s">
        <v>60</v>
      </c>
      <c r="BD1880" s="37" t="s">
        <v>60</v>
      </c>
      <c r="BE1880" s="37" t="s">
        <v>60</v>
      </c>
      <c r="BF1880" s="37" t="str">
        <f>IFERROR(VLOOKUP(Data_Power_app[[#This Row],[PRO ODER]],'Result'!H:J,3,0),"")</f>
        <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LEANLINE1_2</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2278</v>
      </c>
      <c r="B1881" s="37" t="s">
        <v>8564</v>
      </c>
      <c r="C1881" s="37" t="s">
        <v>8565</v>
      </c>
      <c r="D1881" s="37" t="s">
        <v>84</v>
      </c>
      <c r="E1881" s="37" t="s">
        <v>156</v>
      </c>
      <c r="F1881" s="37" t="s">
        <v>59</v>
      </c>
      <c r="G1881" s="37">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7" t="s">
        <v>269</v>
      </c>
      <c r="AH1881" s="37" t="s">
        <v>157</v>
      </c>
      <c r="AI1881" s="37" t="s">
        <v>8566</v>
      </c>
      <c r="AJ1881" s="37" t="s">
        <v>158</v>
      </c>
      <c r="AK1881" s="37" t="s">
        <v>98</v>
      </c>
      <c r="AL1881" s="37" t="s">
        <v>143</v>
      </c>
      <c r="AM1881" s="37" t="s">
        <v>144</v>
      </c>
      <c r="AN1881" s="37">
        <v>0.86699999999999999</v>
      </c>
      <c r="AO1881" s="37" t="s">
        <v>68</v>
      </c>
      <c r="AP1881" s="37"/>
      <c r="AQ1881" s="37"/>
      <c r="AR1881" s="37" t="s">
        <v>68</v>
      </c>
      <c r="AS1881" s="37"/>
      <c r="AT1881" s="37"/>
      <c r="AU1881" s="37" t="s">
        <v>159</v>
      </c>
      <c r="AV1881" s="37" t="s">
        <v>160</v>
      </c>
      <c r="AW1881" s="37">
        <v>1.8961300000000001</v>
      </c>
      <c r="AX1881" s="37" t="s">
        <v>8567</v>
      </c>
      <c r="AY1881" s="37" t="s">
        <v>8568</v>
      </c>
      <c r="AZ1881" s="3">
        <v>17</v>
      </c>
      <c r="BA1881" s="37" t="s">
        <v>60</v>
      </c>
      <c r="BB1881" s="37">
        <v>17</v>
      </c>
      <c r="BC1881" s="37" t="s">
        <v>60</v>
      </c>
      <c r="BD1881" s="37" t="s">
        <v>60</v>
      </c>
      <c r="BE1881" s="37" t="s">
        <v>60</v>
      </c>
      <c r="BF1881" s="37" t="str">
        <f>IFERROR(VLOOKUP(Data_Power_app[[#This Row],[PRO ODER]],'Result'!H:J,3,0),"")</f>
        <v/>
      </c>
      <c r="BG1881" s="11"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2279</v>
      </c>
      <c r="B1882" s="37" t="s">
        <v>8569</v>
      </c>
      <c r="C1882" s="37" t="s">
        <v>8570</v>
      </c>
      <c r="D1882" s="37" t="s">
        <v>84</v>
      </c>
      <c r="E1882" s="37" t="s">
        <v>156</v>
      </c>
      <c r="F1882" s="37" t="s">
        <v>59</v>
      </c>
      <c r="G1882" s="37">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7" t="s">
        <v>900</v>
      </c>
      <c r="AH1882" s="37" t="s">
        <v>157</v>
      </c>
      <c r="AI1882" s="37" t="s">
        <v>901</v>
      </c>
      <c r="AJ1882" s="37" t="s">
        <v>158</v>
      </c>
      <c r="AK1882" s="37" t="s">
        <v>98</v>
      </c>
      <c r="AL1882" s="37" t="s">
        <v>143</v>
      </c>
      <c r="AM1882" s="37" t="s">
        <v>144</v>
      </c>
      <c r="AN1882" s="37">
        <v>0.86699999999999999</v>
      </c>
      <c r="AO1882" s="37" t="s">
        <v>68</v>
      </c>
      <c r="AP1882" s="37"/>
      <c r="AQ1882" s="37"/>
      <c r="AR1882" s="37" t="s">
        <v>68</v>
      </c>
      <c r="AS1882" s="37"/>
      <c r="AT1882" s="37"/>
      <c r="AU1882" s="37" t="s">
        <v>159</v>
      </c>
      <c r="AV1882" s="37" t="s">
        <v>160</v>
      </c>
      <c r="AW1882" s="37">
        <v>1.8961300000000001</v>
      </c>
      <c r="AX1882" s="37" t="s">
        <v>8571</v>
      </c>
      <c r="AY1882" s="37" t="s">
        <v>8572</v>
      </c>
      <c r="AZ1882" s="3">
        <v>17</v>
      </c>
      <c r="BA1882" s="37" t="s">
        <v>60</v>
      </c>
      <c r="BB1882" s="37">
        <v>17</v>
      </c>
      <c r="BC1882" s="37" t="s">
        <v>60</v>
      </c>
      <c r="BD1882" s="37" t="s">
        <v>60</v>
      </c>
      <c r="BE1882" s="37" t="s">
        <v>60</v>
      </c>
      <c r="BF1882" s="37" t="str">
        <f>IFERROR(VLOOKUP(Data_Power_app[[#This Row],[PRO ODER]],'Result'!H:J,3,0),"")</f>
        <v/>
      </c>
      <c r="BG1882" s="11"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2280</v>
      </c>
      <c r="B1883" s="37" t="s">
        <v>11613</v>
      </c>
      <c r="C1883" s="37" t="s">
        <v>9081</v>
      </c>
      <c r="D1883" s="37" t="s">
        <v>84</v>
      </c>
      <c r="E1883" s="37" t="s">
        <v>142</v>
      </c>
      <c r="F1883" s="37" t="s">
        <v>59</v>
      </c>
      <c r="G1883" s="37">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7" t="s">
        <v>269</v>
      </c>
      <c r="AH1883" s="37" t="s">
        <v>233</v>
      </c>
      <c r="AI1883" s="37" t="s">
        <v>3806</v>
      </c>
      <c r="AJ1883" s="37" t="s">
        <v>167</v>
      </c>
      <c r="AK1883" s="37" t="s">
        <v>98</v>
      </c>
      <c r="AL1883" s="37" t="s">
        <v>234</v>
      </c>
      <c r="AM1883" s="37" t="s">
        <v>235</v>
      </c>
      <c r="AN1883" s="37">
        <v>137.43389999999999</v>
      </c>
      <c r="AO1883" s="37" t="s">
        <v>68</v>
      </c>
      <c r="AP1883" s="37"/>
      <c r="AQ1883" s="37"/>
      <c r="AR1883" s="37" t="s">
        <v>68</v>
      </c>
      <c r="AS1883" s="37"/>
      <c r="AT1883" s="37"/>
      <c r="AU1883" s="37" t="s">
        <v>215</v>
      </c>
      <c r="AV1883" s="37" t="s">
        <v>216</v>
      </c>
      <c r="AW1883" s="37">
        <v>300.55243000000002</v>
      </c>
      <c r="AX1883" s="37" t="s">
        <v>3807</v>
      </c>
      <c r="AY1883" s="37" t="s">
        <v>3808</v>
      </c>
      <c r="AZ1883" s="3">
        <v>4002</v>
      </c>
      <c r="BA1883" s="37" t="s">
        <v>60</v>
      </c>
      <c r="BB1883" s="37">
        <v>4002</v>
      </c>
      <c r="BC1883" s="37" t="s">
        <v>60</v>
      </c>
      <c r="BD1883" s="37" t="s">
        <v>60</v>
      </c>
      <c r="BE1883" s="37" t="s">
        <v>60</v>
      </c>
      <c r="BF1883" s="37" t="str">
        <f>IFERROR(VLOOKUP(Data_Power_app[[#This Row],[PRO ODER]],'Result'!H:J,3,0),"")</f>
        <v/>
      </c>
      <c r="BG1883" s="11" t="str">
        <f>IFERROR(VLOOKUP(Data_Power_app[[#This Row],[PRO ODER]]&amp;"LAM",'Real Time'!A:E,4,0),"")</f>
        <v>ML-07</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2281</v>
      </c>
      <c r="B1884" s="37" t="s">
        <v>11614</v>
      </c>
      <c r="C1884" s="37" t="s">
        <v>9080</v>
      </c>
      <c r="D1884" s="37" t="s">
        <v>84</v>
      </c>
      <c r="E1884" s="37" t="s">
        <v>142</v>
      </c>
      <c r="F1884" s="37" t="s">
        <v>59</v>
      </c>
      <c r="G1884" s="37">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7" t="s">
        <v>207</v>
      </c>
      <c r="AH1884" s="37" t="s">
        <v>233</v>
      </c>
      <c r="AI1884" s="37" t="s">
        <v>334</v>
      </c>
      <c r="AJ1884" s="37" t="s">
        <v>167</v>
      </c>
      <c r="AK1884" s="37" t="s">
        <v>98</v>
      </c>
      <c r="AL1884" s="37" t="s">
        <v>234</v>
      </c>
      <c r="AM1884" s="37" t="s">
        <v>235</v>
      </c>
      <c r="AN1884" s="37">
        <v>10.314159999999999</v>
      </c>
      <c r="AO1884" s="37" t="s">
        <v>68</v>
      </c>
      <c r="AP1884" s="37"/>
      <c r="AQ1884" s="37"/>
      <c r="AR1884" s="37" t="s">
        <v>68</v>
      </c>
      <c r="AS1884" s="37"/>
      <c r="AT1884" s="37"/>
      <c r="AU1884" s="37" t="s">
        <v>215</v>
      </c>
      <c r="AV1884" s="37" t="s">
        <v>216</v>
      </c>
      <c r="AW1884" s="37">
        <v>22.555260000000001</v>
      </c>
      <c r="AX1884" s="37" t="s">
        <v>335</v>
      </c>
      <c r="AY1884" s="37" t="s">
        <v>336</v>
      </c>
      <c r="AZ1884" s="3">
        <v>273</v>
      </c>
      <c r="BA1884" s="37" t="s">
        <v>60</v>
      </c>
      <c r="BB1884" s="37">
        <v>273</v>
      </c>
      <c r="BC1884" s="37" t="s">
        <v>60</v>
      </c>
      <c r="BD1884" s="37" t="s">
        <v>60</v>
      </c>
      <c r="BE1884" s="37" t="s">
        <v>60</v>
      </c>
      <c r="BF1884" s="37" t="str">
        <f>IFERROR(VLOOKUP(Data_Power_app[[#This Row],[PRO ODER]],'Result'!H:J,3,0),"")</f>
        <v/>
      </c>
      <c r="BG1884" s="11" t="str">
        <f>IFERROR(VLOOKUP(Data_Power_app[[#This Row],[PRO ODER]]&amp;"LAM",'Real Time'!A:E,4,0),"")</f>
        <v>ML-07</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2282</v>
      </c>
      <c r="B1885" s="37" t="s">
        <v>8580</v>
      </c>
      <c r="C1885" s="37" t="s">
        <v>8581</v>
      </c>
      <c r="D1885" s="37" t="s">
        <v>187</v>
      </c>
      <c r="E1885" s="37" t="s">
        <v>238</v>
      </c>
      <c r="F1885" s="37" t="s">
        <v>59</v>
      </c>
      <c r="G1885" s="37">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7" t="s">
        <v>86</v>
      </c>
      <c r="AH1885" s="37" t="s">
        <v>425</v>
      </c>
      <c r="AI1885" s="37" t="s">
        <v>8582</v>
      </c>
      <c r="AJ1885" s="37" t="s">
        <v>427</v>
      </c>
      <c r="AK1885" s="37" t="s">
        <v>152</v>
      </c>
      <c r="AL1885" s="37" t="s">
        <v>557</v>
      </c>
      <c r="AM1885" s="37" t="s">
        <v>558</v>
      </c>
      <c r="AN1885" s="37">
        <v>5.4858500000000001</v>
      </c>
      <c r="AO1885" s="37" t="s">
        <v>68</v>
      </c>
      <c r="AP1885" s="37"/>
      <c r="AQ1885" s="37"/>
      <c r="AR1885" s="37" t="s">
        <v>68</v>
      </c>
      <c r="AS1885" s="37"/>
      <c r="AT1885" s="37"/>
      <c r="AU1885" s="37" t="s">
        <v>423</v>
      </c>
      <c r="AV1885" s="37" t="s">
        <v>424</v>
      </c>
      <c r="AW1885" s="37">
        <v>23.995360000000002</v>
      </c>
      <c r="AX1885" s="37" t="s">
        <v>8583</v>
      </c>
      <c r="AY1885" s="37" t="s">
        <v>8584</v>
      </c>
      <c r="AZ1885" s="3">
        <v>305</v>
      </c>
      <c r="BA1885" s="37" t="s">
        <v>60</v>
      </c>
      <c r="BB1885" s="37">
        <v>305</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2283</v>
      </c>
      <c r="B1886" s="37" t="s">
        <v>8585</v>
      </c>
      <c r="C1886" s="37" t="s">
        <v>8586</v>
      </c>
      <c r="D1886" s="37" t="s">
        <v>187</v>
      </c>
      <c r="E1886" s="37" t="s">
        <v>238</v>
      </c>
      <c r="F1886" s="37" t="s">
        <v>59</v>
      </c>
      <c r="G1886" s="37">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7" t="s">
        <v>86</v>
      </c>
      <c r="AH1886" s="37" t="s">
        <v>425</v>
      </c>
      <c r="AI1886" s="37" t="s">
        <v>8582</v>
      </c>
      <c r="AJ1886" s="37" t="s">
        <v>427</v>
      </c>
      <c r="AK1886" s="37" t="s">
        <v>152</v>
      </c>
      <c r="AL1886" s="37" t="s">
        <v>557</v>
      </c>
      <c r="AM1886" s="37" t="s">
        <v>558</v>
      </c>
      <c r="AN1886" s="37">
        <v>0.82562999999999998</v>
      </c>
      <c r="AO1886" s="37" t="s">
        <v>68</v>
      </c>
      <c r="AP1886" s="37"/>
      <c r="AQ1886" s="37"/>
      <c r="AR1886" s="37" t="s">
        <v>68</v>
      </c>
      <c r="AS1886" s="37"/>
      <c r="AT1886" s="37"/>
      <c r="AU1886" s="37" t="s">
        <v>423</v>
      </c>
      <c r="AV1886" s="37" t="s">
        <v>424</v>
      </c>
      <c r="AW1886" s="37">
        <v>3.61171</v>
      </c>
      <c r="AX1886" s="37" t="s">
        <v>8583</v>
      </c>
      <c r="AY1886" s="37" t="s">
        <v>8584</v>
      </c>
      <c r="AZ1886" s="3">
        <v>48</v>
      </c>
      <c r="BA1886" s="37" t="s">
        <v>60</v>
      </c>
      <c r="BB1886" s="37">
        <v>48</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2284</v>
      </c>
      <c r="B1887" s="37" t="s">
        <v>8591</v>
      </c>
      <c r="C1887" s="37" t="s">
        <v>8592</v>
      </c>
      <c r="D1887" s="37" t="s">
        <v>187</v>
      </c>
      <c r="E1887" s="37" t="s">
        <v>238</v>
      </c>
      <c r="F1887" s="37" t="s">
        <v>59</v>
      </c>
      <c r="G1887" s="37">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7" t="s">
        <v>62</v>
      </c>
      <c r="AH1887" s="37" t="s">
        <v>321</v>
      </c>
      <c r="AI1887" s="37" t="s">
        <v>8593</v>
      </c>
      <c r="AJ1887" s="37" t="s">
        <v>322</v>
      </c>
      <c r="AK1887" s="37" t="s">
        <v>98</v>
      </c>
      <c r="AL1887" s="37" t="s">
        <v>323</v>
      </c>
      <c r="AM1887" s="37" t="s">
        <v>324</v>
      </c>
      <c r="AN1887" s="37">
        <v>10.53354</v>
      </c>
      <c r="AO1887" s="37" t="s">
        <v>68</v>
      </c>
      <c r="AP1887" s="37"/>
      <c r="AQ1887" s="37"/>
      <c r="AR1887" s="37" t="s">
        <v>68</v>
      </c>
      <c r="AS1887" s="37"/>
      <c r="AT1887" s="37"/>
      <c r="AU1887" s="37" t="s">
        <v>1175</v>
      </c>
      <c r="AV1887" s="37" t="s">
        <v>1176</v>
      </c>
      <c r="AW1887" s="37">
        <v>46.067430000000002</v>
      </c>
      <c r="AX1887" s="37" t="s">
        <v>8594</v>
      </c>
      <c r="AY1887" s="37" t="s">
        <v>8595</v>
      </c>
      <c r="AZ1887" s="3">
        <v>612</v>
      </c>
      <c r="BA1887" s="37" t="s">
        <v>60</v>
      </c>
      <c r="BB1887" s="37">
        <v>612</v>
      </c>
      <c r="BC1887" s="37" t="s">
        <v>60</v>
      </c>
      <c r="BD1887" s="37" t="s">
        <v>60</v>
      </c>
      <c r="BE1887" s="37" t="s">
        <v>60</v>
      </c>
      <c r="BF1887" s="37" t="str">
        <f>IFERROR(VLOOKUP(Data_Power_app[[#This Row],[PRO ODER]],'Result'!H:J,3,0),"")</f>
        <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7" t="str">
        <f>IFERROR(VLOOKUP(Data_Power_app[[#This Row],[PRO ODER]],'Xuất-Delay-SLT'!B:C,2,0),"")</f>
        <v/>
      </c>
      <c r="BJ1887" s="37" t="str">
        <f>IFERROR(VLOOKUP(Data_Power_app[[#This Row],[PRO ODER]],'Plan Lean DC'!A:C,3,0),"")</f>
        <v/>
      </c>
      <c r="BK1887" s="37" t="str">
        <f>IFERROR(VLOOKUP(Data_Power_app[[#This Row],[PRO ODER]]&amp;"LEAN_IN",'Real Time'!A:D,4,0),"")</f>
        <v>LEANLINE1_2</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2285</v>
      </c>
      <c r="B1888" s="37" t="s">
        <v>11615</v>
      </c>
      <c r="C1888" s="37" t="s">
        <v>9355</v>
      </c>
      <c r="D1888" s="37" t="s">
        <v>187</v>
      </c>
      <c r="E1888" s="37" t="s">
        <v>238</v>
      </c>
      <c r="F1888" s="37" t="s">
        <v>59</v>
      </c>
      <c r="G1888" s="37">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7" t="s">
        <v>207</v>
      </c>
      <c r="AH1888" s="37" t="s">
        <v>321</v>
      </c>
      <c r="AI1888" s="37" t="s">
        <v>11616</v>
      </c>
      <c r="AJ1888" s="37" t="s">
        <v>322</v>
      </c>
      <c r="AK1888" s="37" t="s">
        <v>152</v>
      </c>
      <c r="AL1888" s="37" t="s">
        <v>393</v>
      </c>
      <c r="AM1888" s="37" t="s">
        <v>394</v>
      </c>
      <c r="AN1888" s="37">
        <v>8.1143000000000001</v>
      </c>
      <c r="AO1888" s="37" t="s">
        <v>68</v>
      </c>
      <c r="AP1888" s="37"/>
      <c r="AQ1888" s="37"/>
      <c r="AR1888" s="37" t="s">
        <v>68</v>
      </c>
      <c r="AS1888" s="37"/>
      <c r="AT1888" s="37"/>
      <c r="AU1888" s="37" t="s">
        <v>330</v>
      </c>
      <c r="AV1888" s="37" t="s">
        <v>331</v>
      </c>
      <c r="AW1888" s="37">
        <v>35.492820000000002</v>
      </c>
      <c r="AX1888" s="37" t="s">
        <v>11617</v>
      </c>
      <c r="AY1888" s="37" t="s">
        <v>11618</v>
      </c>
      <c r="AZ1888" s="3">
        <v>455</v>
      </c>
      <c r="BA1888" s="37" t="s">
        <v>60</v>
      </c>
      <c r="BB1888" s="37">
        <v>455</v>
      </c>
      <c r="BC1888" s="37" t="s">
        <v>60</v>
      </c>
      <c r="BD1888" s="37" t="s">
        <v>60</v>
      </c>
      <c r="BE1888" s="37" t="s">
        <v>60</v>
      </c>
      <c r="BF1888" s="37" t="str">
        <f>IFERROR(VLOOKUP(Data_Power_app[[#This Row],[PRO ODER]],'Result'!H:J,3,0),"")</f>
        <v>LAMINATION 2</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2286</v>
      </c>
      <c r="B1889" s="37" t="s">
        <v>11619</v>
      </c>
      <c r="C1889" s="37" t="s">
        <v>9356</v>
      </c>
      <c r="D1889" s="37" t="s">
        <v>187</v>
      </c>
      <c r="E1889" s="37" t="s">
        <v>238</v>
      </c>
      <c r="F1889" s="37" t="s">
        <v>59</v>
      </c>
      <c r="G1889" s="37">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7" t="s">
        <v>207</v>
      </c>
      <c r="AH1889" s="37" t="s">
        <v>321</v>
      </c>
      <c r="AI1889" s="37" t="s">
        <v>11616</v>
      </c>
      <c r="AJ1889" s="37" t="s">
        <v>322</v>
      </c>
      <c r="AK1889" s="37" t="s">
        <v>152</v>
      </c>
      <c r="AL1889" s="37" t="s">
        <v>393</v>
      </c>
      <c r="AM1889" s="37" t="s">
        <v>394</v>
      </c>
      <c r="AN1889" s="37">
        <v>36.019260000000003</v>
      </c>
      <c r="AO1889" s="37" t="s">
        <v>68</v>
      </c>
      <c r="AP1889" s="37"/>
      <c r="AQ1889" s="37"/>
      <c r="AR1889" s="37" t="s">
        <v>68</v>
      </c>
      <c r="AS1889" s="37"/>
      <c r="AT1889" s="37"/>
      <c r="AU1889" s="37" t="s">
        <v>330</v>
      </c>
      <c r="AV1889" s="37" t="s">
        <v>331</v>
      </c>
      <c r="AW1889" s="37">
        <v>157.55321000000001</v>
      </c>
      <c r="AX1889" s="37" t="s">
        <v>11617</v>
      </c>
      <c r="AY1889" s="37" t="s">
        <v>11618</v>
      </c>
      <c r="AZ1889" s="3">
        <v>2034</v>
      </c>
      <c r="BA1889" s="37" t="s">
        <v>60</v>
      </c>
      <c r="BB1889" s="37">
        <v>2034</v>
      </c>
      <c r="BC1889" s="37" t="s">
        <v>60</v>
      </c>
      <c r="BD1889" s="37" t="s">
        <v>60</v>
      </c>
      <c r="BE1889" s="37" t="s">
        <v>60</v>
      </c>
      <c r="BF1889" s="37" t="str">
        <f>IFERROR(VLOOKUP(Data_Power_app[[#This Row],[PRO ODER]],'Result'!H:J,3,0),"")</f>
        <v>LAMINATION 2</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2287</v>
      </c>
      <c r="B1890" s="37" t="s">
        <v>11620</v>
      </c>
      <c r="C1890" s="37" t="s">
        <v>9347</v>
      </c>
      <c r="D1890" s="37" t="s">
        <v>84</v>
      </c>
      <c r="E1890" s="37" t="s">
        <v>142</v>
      </c>
      <c r="F1890" s="37" t="s">
        <v>59</v>
      </c>
      <c r="G1890" s="37">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7" t="s">
        <v>207</v>
      </c>
      <c r="AH1890" s="37" t="s">
        <v>370</v>
      </c>
      <c r="AI1890" s="37" t="s">
        <v>11611</v>
      </c>
      <c r="AJ1890" s="37" t="s">
        <v>147</v>
      </c>
      <c r="AK1890" s="37" t="s">
        <v>98</v>
      </c>
      <c r="AL1890" s="37" t="s">
        <v>371</v>
      </c>
      <c r="AM1890" s="37" t="s">
        <v>372</v>
      </c>
      <c r="AN1890" s="37">
        <v>7.1580000000000005E-2</v>
      </c>
      <c r="AO1890" s="37" t="s">
        <v>68</v>
      </c>
      <c r="AP1890" s="37"/>
      <c r="AQ1890" s="37"/>
      <c r="AR1890" s="37" t="s">
        <v>68</v>
      </c>
      <c r="AS1890" s="37"/>
      <c r="AT1890" s="37"/>
      <c r="AU1890" s="37" t="s">
        <v>215</v>
      </c>
      <c r="AV1890" s="37" t="s">
        <v>216</v>
      </c>
      <c r="AW1890" s="37">
        <v>0.15654999999999999</v>
      </c>
      <c r="AX1890" s="37" t="s">
        <v>888</v>
      </c>
      <c r="AY1890" s="37" t="s">
        <v>889</v>
      </c>
      <c r="AZ1890" s="3">
        <v>2</v>
      </c>
      <c r="BA1890" s="37" t="s">
        <v>60</v>
      </c>
      <c r="BB1890" s="37">
        <v>2</v>
      </c>
      <c r="BC1890" s="37" t="s">
        <v>60</v>
      </c>
      <c r="BD1890" s="37" t="s">
        <v>60</v>
      </c>
      <c r="BE1890" s="37" t="s">
        <v>60</v>
      </c>
      <c r="BF1890" s="37" t="str">
        <f>IFERROR(VLOOKUP(Data_Power_app[[#This Row],[PRO ODER]],'Result'!H:J,3,0),"")</f>
        <v>LAMINATION 1</v>
      </c>
      <c r="BG1890" s="11" t="str">
        <f>IFERROR(VLOOKUP(Data_Power_app[[#This Row],[PRO ODER]]&amp;"LAM",'Real Time'!A:E,4,0),"")</f>
        <v>ML-02</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2288</v>
      </c>
      <c r="B1891" s="37" t="s">
        <v>11621</v>
      </c>
      <c r="C1891" s="37" t="s">
        <v>9346</v>
      </c>
      <c r="D1891" s="37" t="s">
        <v>84</v>
      </c>
      <c r="E1891" s="37" t="s">
        <v>142</v>
      </c>
      <c r="F1891" s="37" t="s">
        <v>59</v>
      </c>
      <c r="G1891" s="37">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7" t="s">
        <v>207</v>
      </c>
      <c r="AH1891" s="37" t="s">
        <v>3757</v>
      </c>
      <c r="AI1891" s="37" t="s">
        <v>3758</v>
      </c>
      <c r="AJ1891" s="37" t="s">
        <v>147</v>
      </c>
      <c r="AK1891" s="37" t="s">
        <v>98</v>
      </c>
      <c r="AL1891" s="37" t="s">
        <v>371</v>
      </c>
      <c r="AM1891" s="37" t="s">
        <v>372</v>
      </c>
      <c r="AN1891" s="37">
        <v>41.288679999999999</v>
      </c>
      <c r="AO1891" s="37" t="s">
        <v>68</v>
      </c>
      <c r="AP1891" s="37"/>
      <c r="AQ1891" s="37"/>
      <c r="AR1891" s="37" t="s">
        <v>68</v>
      </c>
      <c r="AS1891" s="37"/>
      <c r="AT1891" s="37"/>
      <c r="AU1891" s="37" t="s">
        <v>1085</v>
      </c>
      <c r="AV1891" s="37" t="s">
        <v>1086</v>
      </c>
      <c r="AW1891" s="37">
        <v>90.293559999999999</v>
      </c>
      <c r="AX1891" s="37" t="s">
        <v>3759</v>
      </c>
      <c r="AY1891" s="37" t="s">
        <v>3760</v>
      </c>
      <c r="AZ1891" s="3">
        <v>1178</v>
      </c>
      <c r="BA1891" s="37" t="s">
        <v>60</v>
      </c>
      <c r="BB1891" s="37">
        <v>1178</v>
      </c>
      <c r="BC1891" s="37" t="s">
        <v>60</v>
      </c>
      <c r="BD1891" s="37" t="s">
        <v>60</v>
      </c>
      <c r="BE1891" s="37" t="s">
        <v>60</v>
      </c>
      <c r="BF1891" s="37" t="str">
        <f>IFERROR(VLOOKUP(Data_Power_app[[#This Row],[PRO ODER]],'Result'!H:J,3,0),"")</f>
        <v>LAMINATION 1</v>
      </c>
      <c r="BG1891" s="11" t="str">
        <f>IFERROR(VLOOKUP(Data_Power_app[[#This Row],[PRO ODER]]&amp;"LAM",'Real Time'!A:E,4,0),"")</f>
        <v>ML-02</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2293</v>
      </c>
      <c r="B1892" s="37" t="s">
        <v>8596</v>
      </c>
      <c r="C1892" s="37" t="s">
        <v>8597</v>
      </c>
      <c r="D1892" s="37" t="s">
        <v>93</v>
      </c>
      <c r="E1892" s="37" t="s">
        <v>261</v>
      </c>
      <c r="F1892" s="37" t="s">
        <v>59</v>
      </c>
      <c r="G1892" s="37">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7" t="s">
        <v>95</v>
      </c>
      <c r="AH1892" s="37" t="s">
        <v>96</v>
      </c>
      <c r="AI1892" s="37" t="s">
        <v>2285</v>
      </c>
      <c r="AJ1892" s="37" t="s">
        <v>97</v>
      </c>
      <c r="AK1892" s="37" t="s">
        <v>98</v>
      </c>
      <c r="AL1892" s="37" t="s">
        <v>387</v>
      </c>
      <c r="AM1892" s="37" t="s">
        <v>388</v>
      </c>
      <c r="AN1892" s="37">
        <v>11.54837</v>
      </c>
      <c r="AO1892" s="37" t="s">
        <v>68</v>
      </c>
      <c r="AP1892" s="37"/>
      <c r="AQ1892" s="37"/>
      <c r="AR1892" s="37" t="s">
        <v>68</v>
      </c>
      <c r="AS1892" s="37"/>
      <c r="AT1892" s="37"/>
      <c r="AU1892" s="37" t="s">
        <v>389</v>
      </c>
      <c r="AV1892" s="37" t="s">
        <v>390</v>
      </c>
      <c r="AW1892" s="37">
        <v>50.510190000000001</v>
      </c>
      <c r="AX1892" s="37" t="s">
        <v>391</v>
      </c>
      <c r="AY1892" s="37" t="s">
        <v>392</v>
      </c>
      <c r="AZ1892" s="3">
        <v>624</v>
      </c>
      <c r="BA1892" s="37" t="s">
        <v>60</v>
      </c>
      <c r="BB1892" s="37">
        <v>624</v>
      </c>
      <c r="BC1892" s="37" t="s">
        <v>60</v>
      </c>
      <c r="BD1892" s="37" t="s">
        <v>60</v>
      </c>
      <c r="BE1892" s="37" t="s">
        <v>60</v>
      </c>
      <c r="BF1892" s="37" t="str">
        <f>IFERROR(VLOOKUP(Data_Power_app[[#This Row],[PRO ODER]],'Result'!H:J,3,0),"")</f>
        <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LEANLINE1_2</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2303</v>
      </c>
      <c r="B1893" s="37" t="s">
        <v>16303</v>
      </c>
      <c r="C1893" s="37" t="s">
        <v>16304</v>
      </c>
      <c r="D1893" s="37" t="s">
        <v>84</v>
      </c>
      <c r="E1893" s="37" t="s">
        <v>145</v>
      </c>
      <c r="F1893" s="37" t="s">
        <v>59</v>
      </c>
      <c r="G1893" s="37">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7" t="s">
        <v>115</v>
      </c>
      <c r="AH1893" s="37" t="s">
        <v>180</v>
      </c>
      <c r="AI1893" s="37" t="s">
        <v>4785</v>
      </c>
      <c r="AJ1893" s="37" t="s">
        <v>147</v>
      </c>
      <c r="AK1893" s="37" t="s">
        <v>98</v>
      </c>
      <c r="AL1893" s="37" t="s">
        <v>148</v>
      </c>
      <c r="AM1893" s="37" t="s">
        <v>149</v>
      </c>
      <c r="AN1893" s="37">
        <v>87.876230000000007</v>
      </c>
      <c r="AO1893" s="37" t="s">
        <v>68</v>
      </c>
      <c r="AP1893" s="37"/>
      <c r="AQ1893" s="37"/>
      <c r="AR1893" s="37" t="s">
        <v>68</v>
      </c>
      <c r="AS1893" s="37"/>
      <c r="AT1893" s="37"/>
      <c r="AU1893" s="37" t="s">
        <v>4786</v>
      </c>
      <c r="AV1893" s="37" t="s">
        <v>4787</v>
      </c>
      <c r="AW1893" s="37">
        <v>192.17552000000001</v>
      </c>
      <c r="AX1893" s="37" t="s">
        <v>1012</v>
      </c>
      <c r="AY1893" s="37" t="s">
        <v>1013</v>
      </c>
      <c r="AZ1893" s="3">
        <v>1967</v>
      </c>
      <c r="BA1893" s="37" t="s">
        <v>60</v>
      </c>
      <c r="BB1893" s="37">
        <v>2478</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2304</v>
      </c>
      <c r="B1894" s="37" t="s">
        <v>11622</v>
      </c>
      <c r="C1894" s="37" t="s">
        <v>9084</v>
      </c>
      <c r="D1894" s="37" t="s">
        <v>93</v>
      </c>
      <c r="E1894" s="37" t="s">
        <v>94</v>
      </c>
      <c r="F1894" s="37" t="s">
        <v>59</v>
      </c>
      <c r="G1894" s="37">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7" t="s">
        <v>269</v>
      </c>
      <c r="AH1894" s="37" t="s">
        <v>96</v>
      </c>
      <c r="AI1894" s="37" t="s">
        <v>597</v>
      </c>
      <c r="AJ1894" s="37" t="s">
        <v>97</v>
      </c>
      <c r="AK1894" s="37" t="s">
        <v>98</v>
      </c>
      <c r="AL1894" s="37" t="s">
        <v>262</v>
      </c>
      <c r="AM1894" s="37" t="s">
        <v>263</v>
      </c>
      <c r="AN1894" s="37">
        <v>14.80687</v>
      </c>
      <c r="AO1894" s="37" t="s">
        <v>68</v>
      </c>
      <c r="AP1894" s="37"/>
      <c r="AQ1894" s="37"/>
      <c r="AR1894" s="37" t="s">
        <v>68</v>
      </c>
      <c r="AS1894" s="37"/>
      <c r="AT1894" s="37"/>
      <c r="AU1894" s="37" t="s">
        <v>389</v>
      </c>
      <c r="AV1894" s="37" t="s">
        <v>390</v>
      </c>
      <c r="AW1894" s="37">
        <v>55.050490000000003</v>
      </c>
      <c r="AX1894" s="37" t="s">
        <v>598</v>
      </c>
      <c r="AY1894" s="37" t="s">
        <v>599</v>
      </c>
      <c r="AZ1894" s="3">
        <v>660</v>
      </c>
      <c r="BA1894" s="37" t="s">
        <v>60</v>
      </c>
      <c r="BB1894" s="37">
        <v>660</v>
      </c>
      <c r="BC1894" s="37" t="s">
        <v>60</v>
      </c>
      <c r="BD1894" s="37" t="s">
        <v>60</v>
      </c>
      <c r="BE1894" s="37" t="s">
        <v>60</v>
      </c>
      <c r="BF1894" s="37" t="str">
        <f>IFERROR(VLOOKUP(Data_Power_app[[#This Row],[PRO ODER]],'Result'!H:J,3,0),"")</f>
        <v/>
      </c>
      <c r="BG1894" s="11" t="str">
        <f>IFERROR(VLOOKUP(Data_Power_app[[#This Row],[PRO ODER]]&amp;"LAM",'Real Time'!A:E,4,0),"")</f>
        <v>ML-02</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2305</v>
      </c>
      <c r="B1895" s="37" t="s">
        <v>11623</v>
      </c>
      <c r="C1895" s="37" t="s">
        <v>9085</v>
      </c>
      <c r="D1895" s="37" t="s">
        <v>93</v>
      </c>
      <c r="E1895" s="37" t="s">
        <v>94</v>
      </c>
      <c r="F1895" s="37" t="s">
        <v>59</v>
      </c>
      <c r="G1895" s="37">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7" t="s">
        <v>269</v>
      </c>
      <c r="AH1895" s="37" t="s">
        <v>96</v>
      </c>
      <c r="AI1895" s="37" t="s">
        <v>620</v>
      </c>
      <c r="AJ1895" s="37" t="s">
        <v>97</v>
      </c>
      <c r="AK1895" s="37" t="s">
        <v>98</v>
      </c>
      <c r="AL1895" s="37" t="s">
        <v>262</v>
      </c>
      <c r="AM1895" s="37" t="s">
        <v>263</v>
      </c>
      <c r="AN1895" s="37">
        <v>19.967459999999999</v>
      </c>
      <c r="AO1895" s="37" t="s">
        <v>68</v>
      </c>
      <c r="AP1895" s="37"/>
      <c r="AQ1895" s="37"/>
      <c r="AR1895" s="37" t="s">
        <v>68</v>
      </c>
      <c r="AS1895" s="37"/>
      <c r="AT1895" s="37"/>
      <c r="AU1895" s="37" t="s">
        <v>389</v>
      </c>
      <c r="AV1895" s="37" t="s">
        <v>390</v>
      </c>
      <c r="AW1895" s="37">
        <v>74.238039999999998</v>
      </c>
      <c r="AX1895" s="37" t="s">
        <v>391</v>
      </c>
      <c r="AY1895" s="37" t="s">
        <v>392</v>
      </c>
      <c r="AZ1895" s="3">
        <v>900</v>
      </c>
      <c r="BA1895" s="37" t="s">
        <v>60</v>
      </c>
      <c r="BB1895" s="37">
        <v>900</v>
      </c>
      <c r="BC1895" s="37" t="s">
        <v>60</v>
      </c>
      <c r="BD1895" s="37" t="s">
        <v>60</v>
      </c>
      <c r="BE1895" s="37" t="s">
        <v>60</v>
      </c>
      <c r="BF1895" s="37" t="str">
        <f>IFERROR(VLOOKUP(Data_Power_app[[#This Row],[PRO ODER]],'Result'!H:J,3,0),"")</f>
        <v/>
      </c>
      <c r="BG1895" s="11" t="str">
        <f>IFERROR(VLOOKUP(Data_Power_app[[#This Row],[PRO ODER]]&amp;"LAM",'Real Time'!A:E,4,0),"")</f>
        <v>ML-02</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2306</v>
      </c>
      <c r="B1896" s="37" t="s">
        <v>11624</v>
      </c>
      <c r="C1896" s="37" t="s">
        <v>9086</v>
      </c>
      <c r="D1896" s="37" t="s">
        <v>93</v>
      </c>
      <c r="E1896" s="37" t="s">
        <v>94</v>
      </c>
      <c r="F1896" s="37" t="s">
        <v>59</v>
      </c>
      <c r="G1896" s="37">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7" t="s">
        <v>269</v>
      </c>
      <c r="AH1896" s="37" t="s">
        <v>96</v>
      </c>
      <c r="AI1896" s="37" t="s">
        <v>621</v>
      </c>
      <c r="AJ1896" s="37" t="s">
        <v>97</v>
      </c>
      <c r="AK1896" s="37" t="s">
        <v>65</v>
      </c>
      <c r="AL1896" s="37" t="s">
        <v>262</v>
      </c>
      <c r="AM1896" s="37" t="s">
        <v>263</v>
      </c>
      <c r="AN1896" s="37">
        <v>5.6400699999999997</v>
      </c>
      <c r="AO1896" s="37" t="s">
        <v>68</v>
      </c>
      <c r="AP1896" s="37"/>
      <c r="AQ1896" s="37"/>
      <c r="AR1896" s="37" t="s">
        <v>68</v>
      </c>
      <c r="AS1896" s="37"/>
      <c r="AT1896" s="37"/>
      <c r="AU1896" s="37" t="s">
        <v>389</v>
      </c>
      <c r="AV1896" s="37" t="s">
        <v>390</v>
      </c>
      <c r="AW1896" s="37">
        <v>20.96847</v>
      </c>
      <c r="AX1896" s="37" t="s">
        <v>391</v>
      </c>
      <c r="AY1896" s="37" t="s">
        <v>392</v>
      </c>
      <c r="AZ1896" s="3">
        <v>300</v>
      </c>
      <c r="BA1896" s="37" t="s">
        <v>60</v>
      </c>
      <c r="BB1896" s="37">
        <v>300</v>
      </c>
      <c r="BC1896" s="37" t="s">
        <v>60</v>
      </c>
      <c r="BD1896" s="37" t="s">
        <v>60</v>
      </c>
      <c r="BE1896" s="37" t="s">
        <v>60</v>
      </c>
      <c r="BF1896" s="37" t="str">
        <f>IFERROR(VLOOKUP(Data_Power_app[[#This Row],[PRO ODER]],'Result'!H:J,3,0),"")</f>
        <v/>
      </c>
      <c r="BG1896" s="11" t="str">
        <f>IFERROR(VLOOKUP(Data_Power_app[[#This Row],[PRO ODER]]&amp;"LAM",'Real Time'!A:E,4,0),"")</f>
        <v>ML-02</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2307</v>
      </c>
      <c r="B1897" s="37" t="s">
        <v>11625</v>
      </c>
      <c r="C1897" s="37" t="s">
        <v>9090</v>
      </c>
      <c r="D1897" s="37" t="s">
        <v>93</v>
      </c>
      <c r="E1897" s="37" t="s">
        <v>94</v>
      </c>
      <c r="F1897" s="37" t="s">
        <v>59</v>
      </c>
      <c r="G1897" s="37">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7" t="s">
        <v>269</v>
      </c>
      <c r="AH1897" s="37" t="s">
        <v>96</v>
      </c>
      <c r="AI1897" s="37" t="s">
        <v>671</v>
      </c>
      <c r="AJ1897" s="37" t="s">
        <v>97</v>
      </c>
      <c r="AK1897" s="37" t="s">
        <v>65</v>
      </c>
      <c r="AL1897" s="37" t="s">
        <v>262</v>
      </c>
      <c r="AM1897" s="37" t="s">
        <v>263</v>
      </c>
      <c r="AN1897" s="37">
        <v>25.720289999999999</v>
      </c>
      <c r="AO1897" s="37" t="s">
        <v>68</v>
      </c>
      <c r="AP1897" s="37"/>
      <c r="AQ1897" s="37"/>
      <c r="AR1897" s="37" t="s">
        <v>68</v>
      </c>
      <c r="AS1897" s="37"/>
      <c r="AT1897" s="37"/>
      <c r="AU1897" s="37" t="s">
        <v>264</v>
      </c>
      <c r="AV1897" s="37" t="s">
        <v>265</v>
      </c>
      <c r="AW1897" s="37">
        <v>95.616669999999999</v>
      </c>
      <c r="AX1897" s="37" t="s">
        <v>661</v>
      </c>
      <c r="AY1897" s="37" t="s">
        <v>662</v>
      </c>
      <c r="AZ1897" s="3">
        <v>1404</v>
      </c>
      <c r="BA1897" s="37" t="s">
        <v>60</v>
      </c>
      <c r="BB1897" s="37">
        <v>1404</v>
      </c>
      <c r="BC1897" s="37" t="s">
        <v>60</v>
      </c>
      <c r="BD1897" s="37" t="s">
        <v>60</v>
      </c>
      <c r="BE1897" s="37" t="s">
        <v>60</v>
      </c>
      <c r="BF1897" s="37" t="str">
        <f>IFERROR(VLOOKUP(Data_Power_app[[#This Row],[PRO ODER]],'Result'!H:J,3,0),"")</f>
        <v/>
      </c>
      <c r="BG1897" s="11" t="str">
        <f>IFERROR(VLOOKUP(Data_Power_app[[#This Row],[PRO ODER]]&amp;"LAM",'Real Time'!A:E,4,0),"")</f>
        <v>ML-02</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2309</v>
      </c>
      <c r="B1898" s="37" t="s">
        <v>11626</v>
      </c>
      <c r="C1898" s="37" t="s">
        <v>9087</v>
      </c>
      <c r="D1898" s="37" t="s">
        <v>93</v>
      </c>
      <c r="E1898" s="37" t="s">
        <v>94</v>
      </c>
      <c r="F1898" s="37" t="s">
        <v>59</v>
      </c>
      <c r="G1898" s="37">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7" t="s">
        <v>269</v>
      </c>
      <c r="AH1898" s="37" t="s">
        <v>96</v>
      </c>
      <c r="AI1898" s="37" t="s">
        <v>620</v>
      </c>
      <c r="AJ1898" s="37" t="s">
        <v>97</v>
      </c>
      <c r="AK1898" s="37" t="s">
        <v>98</v>
      </c>
      <c r="AL1898" s="37" t="s">
        <v>262</v>
      </c>
      <c r="AM1898" s="37" t="s">
        <v>263</v>
      </c>
      <c r="AN1898" s="37">
        <v>6.64351</v>
      </c>
      <c r="AO1898" s="37" t="s">
        <v>68</v>
      </c>
      <c r="AP1898" s="37"/>
      <c r="AQ1898" s="37"/>
      <c r="AR1898" s="37" t="s">
        <v>68</v>
      </c>
      <c r="AS1898" s="37"/>
      <c r="AT1898" s="37"/>
      <c r="AU1898" s="37" t="s">
        <v>389</v>
      </c>
      <c r="AV1898" s="37" t="s">
        <v>390</v>
      </c>
      <c r="AW1898" s="37">
        <v>24.700330000000001</v>
      </c>
      <c r="AX1898" s="37" t="s">
        <v>391</v>
      </c>
      <c r="AY1898" s="37" t="s">
        <v>392</v>
      </c>
      <c r="AZ1898" s="3">
        <v>300</v>
      </c>
      <c r="BA1898" s="37" t="s">
        <v>60</v>
      </c>
      <c r="BB1898" s="37">
        <v>300</v>
      </c>
      <c r="BC1898" s="37" t="s">
        <v>60</v>
      </c>
      <c r="BD1898" s="37" t="s">
        <v>60</v>
      </c>
      <c r="BE1898" s="37" t="s">
        <v>60</v>
      </c>
      <c r="BF1898" s="37" t="str">
        <f>IFERROR(VLOOKUP(Data_Power_app[[#This Row],[PRO ODER]],'Result'!H:J,3,0),"")</f>
        <v/>
      </c>
      <c r="BG1898" s="11" t="str">
        <f>IFERROR(VLOOKUP(Data_Power_app[[#This Row],[PRO ODER]]&amp;"LAM",'Real Time'!A:E,4,0),"")</f>
        <v>ML-02</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2311</v>
      </c>
      <c r="B1899" s="37" t="s">
        <v>11627</v>
      </c>
      <c r="C1899" s="37" t="s">
        <v>9088</v>
      </c>
      <c r="D1899" s="37" t="s">
        <v>93</v>
      </c>
      <c r="E1899" s="37" t="s">
        <v>94</v>
      </c>
      <c r="F1899" s="37" t="s">
        <v>59</v>
      </c>
      <c r="G1899" s="37">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c r="Y1899" s="4" t="s">
        <v>60</v>
      </c>
      <c r="Z1899" s="4">
        <v>45839</v>
      </c>
      <c r="AA1899" s="4"/>
      <c r="AB1899" s="4" t="s">
        <v>60</v>
      </c>
      <c r="AC1899" s="4">
        <v>45840</v>
      </c>
      <c r="AD1899" s="4">
        <v>45841</v>
      </c>
      <c r="AE1899" s="4">
        <v>45843</v>
      </c>
      <c r="AF1899" s="4"/>
      <c r="AG1899" s="37" t="s">
        <v>269</v>
      </c>
      <c r="AH1899" s="37" t="s">
        <v>96</v>
      </c>
      <c r="AI1899" s="37" t="s">
        <v>597</v>
      </c>
      <c r="AJ1899" s="37" t="s">
        <v>97</v>
      </c>
      <c r="AK1899" s="37" t="s">
        <v>98</v>
      </c>
      <c r="AL1899" s="37" t="s">
        <v>262</v>
      </c>
      <c r="AM1899" s="37" t="s">
        <v>263</v>
      </c>
      <c r="AN1899" s="37">
        <v>12.44148</v>
      </c>
      <c r="AO1899" s="37" t="s">
        <v>68</v>
      </c>
      <c r="AP1899" s="37"/>
      <c r="AQ1899" s="37"/>
      <c r="AR1899" s="37" t="s">
        <v>68</v>
      </c>
      <c r="AS1899" s="37"/>
      <c r="AT1899" s="37"/>
      <c r="AU1899" s="37" t="s">
        <v>389</v>
      </c>
      <c r="AV1899" s="37" t="s">
        <v>390</v>
      </c>
      <c r="AW1899" s="37">
        <v>46.256439999999998</v>
      </c>
      <c r="AX1899" s="37" t="s">
        <v>598</v>
      </c>
      <c r="AY1899" s="37" t="s">
        <v>599</v>
      </c>
      <c r="AZ1899" s="3">
        <v>564</v>
      </c>
      <c r="BA1899" s="37" t="s">
        <v>60</v>
      </c>
      <c r="BB1899" s="37">
        <v>564</v>
      </c>
      <c r="BC1899" s="37" t="s">
        <v>60</v>
      </c>
      <c r="BD1899" s="37" t="s">
        <v>60</v>
      </c>
      <c r="BE1899" s="37" t="s">
        <v>60</v>
      </c>
      <c r="BF1899" s="37" t="str">
        <f>IFERROR(VLOOKUP(Data_Power_app[[#This Row],[PRO ODER]],'Result'!H:J,3,0),"")</f>
        <v/>
      </c>
      <c r="BG1899" s="11" t="str">
        <f>IFERROR(VLOOKUP(Data_Power_app[[#This Row],[PRO ODER]]&amp;"LAM",'Real Time'!A:E,4,0),"")</f>
        <v>ML-02</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2312</v>
      </c>
      <c r="B1900" s="37" t="s">
        <v>11628</v>
      </c>
      <c r="C1900" s="37" t="s">
        <v>9089</v>
      </c>
      <c r="D1900" s="37" t="s">
        <v>93</v>
      </c>
      <c r="E1900" s="37" t="s">
        <v>94</v>
      </c>
      <c r="F1900" s="37" t="s">
        <v>59</v>
      </c>
      <c r="G1900" s="37">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7" t="s">
        <v>269</v>
      </c>
      <c r="AH1900" s="37" t="s">
        <v>96</v>
      </c>
      <c r="AI1900" s="37" t="s">
        <v>621</v>
      </c>
      <c r="AJ1900" s="37" t="s">
        <v>97</v>
      </c>
      <c r="AK1900" s="37" t="s">
        <v>65</v>
      </c>
      <c r="AL1900" s="37" t="s">
        <v>262</v>
      </c>
      <c r="AM1900" s="37" t="s">
        <v>263</v>
      </c>
      <c r="AN1900" s="37">
        <v>5.8097200000000004</v>
      </c>
      <c r="AO1900" s="37" t="s">
        <v>68</v>
      </c>
      <c r="AP1900" s="37"/>
      <c r="AQ1900" s="37"/>
      <c r="AR1900" s="37" t="s">
        <v>68</v>
      </c>
      <c r="AS1900" s="37"/>
      <c r="AT1900" s="37"/>
      <c r="AU1900" s="37" t="s">
        <v>389</v>
      </c>
      <c r="AV1900" s="37" t="s">
        <v>390</v>
      </c>
      <c r="AW1900" s="37">
        <v>21.600169999999999</v>
      </c>
      <c r="AX1900" s="37" t="s">
        <v>391</v>
      </c>
      <c r="AY1900" s="37" t="s">
        <v>392</v>
      </c>
      <c r="AZ1900" s="3">
        <v>300</v>
      </c>
      <c r="BA1900" s="37" t="s">
        <v>60</v>
      </c>
      <c r="BB1900" s="37">
        <v>300</v>
      </c>
      <c r="BC1900" s="37" t="s">
        <v>60</v>
      </c>
      <c r="BD1900" s="37" t="s">
        <v>60</v>
      </c>
      <c r="BE1900" s="37" t="s">
        <v>60</v>
      </c>
      <c r="BF1900" s="37" t="str">
        <f>IFERROR(VLOOKUP(Data_Power_app[[#This Row],[PRO ODER]],'Result'!H:J,3,0),"")</f>
        <v/>
      </c>
      <c r="BG1900" s="11" t="str">
        <f>IFERROR(VLOOKUP(Data_Power_app[[#This Row],[PRO ODER]]&amp;"LAM",'Real Time'!A:E,4,0),"")</f>
        <v>ML-02</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2313</v>
      </c>
      <c r="B1901" s="37" t="s">
        <v>11629</v>
      </c>
      <c r="C1901" s="37" t="s">
        <v>9091</v>
      </c>
      <c r="D1901" s="37" t="s">
        <v>93</v>
      </c>
      <c r="E1901" s="37" t="s">
        <v>94</v>
      </c>
      <c r="F1901" s="37" t="s">
        <v>59</v>
      </c>
      <c r="G1901" s="37">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7" t="s">
        <v>269</v>
      </c>
      <c r="AH1901" s="37" t="s">
        <v>96</v>
      </c>
      <c r="AI1901" s="37" t="s">
        <v>671</v>
      </c>
      <c r="AJ1901" s="37" t="s">
        <v>97</v>
      </c>
      <c r="AK1901" s="37" t="s">
        <v>65</v>
      </c>
      <c r="AL1901" s="37" t="s">
        <v>262</v>
      </c>
      <c r="AM1901" s="37" t="s">
        <v>263</v>
      </c>
      <c r="AN1901" s="37">
        <v>5.8103400000000001</v>
      </c>
      <c r="AO1901" s="37" t="s">
        <v>68</v>
      </c>
      <c r="AP1901" s="37"/>
      <c r="AQ1901" s="37"/>
      <c r="AR1901" s="37" t="s">
        <v>68</v>
      </c>
      <c r="AS1901" s="37"/>
      <c r="AT1901" s="37"/>
      <c r="AU1901" s="37" t="s">
        <v>264</v>
      </c>
      <c r="AV1901" s="37" t="s">
        <v>265</v>
      </c>
      <c r="AW1901" s="37">
        <v>21.602119999999999</v>
      </c>
      <c r="AX1901" s="37" t="s">
        <v>661</v>
      </c>
      <c r="AY1901" s="37" t="s">
        <v>662</v>
      </c>
      <c r="AZ1901" s="3">
        <v>300</v>
      </c>
      <c r="BA1901" s="37" t="s">
        <v>60</v>
      </c>
      <c r="BB1901" s="37">
        <v>300</v>
      </c>
      <c r="BC1901" s="37" t="s">
        <v>60</v>
      </c>
      <c r="BD1901" s="37" t="s">
        <v>60</v>
      </c>
      <c r="BE1901" s="37" t="s">
        <v>60</v>
      </c>
      <c r="BF1901" s="37" t="str">
        <f>IFERROR(VLOOKUP(Data_Power_app[[#This Row],[PRO ODER]],'Result'!H:J,3,0),"")</f>
        <v/>
      </c>
      <c r="BG1901" s="11" t="str">
        <f>IFERROR(VLOOKUP(Data_Power_app[[#This Row],[PRO ODER]]&amp;"LAM",'Real Time'!A:E,4,0),"")</f>
        <v>ML-02</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2316</v>
      </c>
      <c r="B1902" s="37" t="s">
        <v>11630</v>
      </c>
      <c r="C1902" s="37" t="s">
        <v>9452</v>
      </c>
      <c r="D1902" s="37" t="s">
        <v>93</v>
      </c>
      <c r="E1902" s="37" t="s">
        <v>94</v>
      </c>
      <c r="F1902" s="37" t="s">
        <v>59</v>
      </c>
      <c r="G1902" s="37">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7" t="s">
        <v>86</v>
      </c>
      <c r="AH1902" s="37" t="s">
        <v>96</v>
      </c>
      <c r="AI1902" s="37" t="s">
        <v>1272</v>
      </c>
      <c r="AJ1902" s="37" t="s">
        <v>97</v>
      </c>
      <c r="AK1902" s="37" t="s">
        <v>65</v>
      </c>
      <c r="AL1902" s="37" t="s">
        <v>262</v>
      </c>
      <c r="AM1902" s="37" t="s">
        <v>263</v>
      </c>
      <c r="AN1902" s="37">
        <v>6.27264</v>
      </c>
      <c r="AO1902" s="37" t="s">
        <v>68</v>
      </c>
      <c r="AP1902" s="37"/>
      <c r="AQ1902" s="37"/>
      <c r="AR1902" s="37" t="s">
        <v>68</v>
      </c>
      <c r="AS1902" s="37"/>
      <c r="AT1902" s="37"/>
      <c r="AU1902" s="37" t="s">
        <v>403</v>
      </c>
      <c r="AV1902" s="37" t="s">
        <v>404</v>
      </c>
      <c r="AW1902" s="37">
        <v>23.32319</v>
      </c>
      <c r="AX1902" s="37" t="s">
        <v>405</v>
      </c>
      <c r="AY1902" s="37" t="s">
        <v>406</v>
      </c>
      <c r="AZ1902" s="3">
        <v>300</v>
      </c>
      <c r="BA1902" s="37" t="s">
        <v>60</v>
      </c>
      <c r="BB1902" s="37">
        <v>300</v>
      </c>
      <c r="BC1902" s="37" t="s">
        <v>60</v>
      </c>
      <c r="BD1902" s="37" t="s">
        <v>60</v>
      </c>
      <c r="BE1902" s="37" t="s">
        <v>60</v>
      </c>
      <c r="BF1902" s="37" t="str">
        <f>IFERROR(VLOOKUP(Data_Power_app[[#This Row],[PRO ODER]],'Result'!H:J,3,0),"")</f>
        <v>LAMINATION 7</v>
      </c>
      <c r="BG1902" s="11" t="str">
        <f>IFERROR(VLOOKUP(Data_Power_app[[#This Row],[PRO ODER]]&amp;"LAM",'Real Time'!A:E,4,0),"")</f>
        <v>ML-05</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2325</v>
      </c>
      <c r="B1903" s="37" t="s">
        <v>11631</v>
      </c>
      <c r="C1903" s="37" t="s">
        <v>9365</v>
      </c>
      <c r="D1903" s="37" t="s">
        <v>237</v>
      </c>
      <c r="E1903" s="37" t="s">
        <v>238</v>
      </c>
      <c r="F1903" s="37" t="s">
        <v>59</v>
      </c>
      <c r="G1903" s="37">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7" t="s">
        <v>207</v>
      </c>
      <c r="AH1903" s="37" t="s">
        <v>239</v>
      </c>
      <c r="AI1903" s="37" t="s">
        <v>3376</v>
      </c>
      <c r="AJ1903" s="37" t="s">
        <v>240</v>
      </c>
      <c r="AK1903" s="37" t="s">
        <v>65</v>
      </c>
      <c r="AL1903" s="37" t="s">
        <v>241</v>
      </c>
      <c r="AM1903" s="37" t="s">
        <v>242</v>
      </c>
      <c r="AN1903" s="37">
        <v>8.2689199999999996</v>
      </c>
      <c r="AO1903" s="37" t="s">
        <v>68</v>
      </c>
      <c r="AP1903" s="37"/>
      <c r="AQ1903" s="37"/>
      <c r="AR1903" s="37" t="s">
        <v>68</v>
      </c>
      <c r="AS1903" s="37"/>
      <c r="AT1903" s="37"/>
      <c r="AU1903" s="37" t="s">
        <v>296</v>
      </c>
      <c r="AV1903" s="37" t="s">
        <v>297</v>
      </c>
      <c r="AW1903" s="37">
        <v>30.743539999999999</v>
      </c>
      <c r="AX1903" s="37" t="s">
        <v>3377</v>
      </c>
      <c r="AY1903" s="37" t="s">
        <v>3378</v>
      </c>
      <c r="AZ1903" s="3">
        <v>412</v>
      </c>
      <c r="BA1903" s="37" t="s">
        <v>60</v>
      </c>
      <c r="BB1903" s="37">
        <v>412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2326</v>
      </c>
      <c r="B1904" s="37" t="s">
        <v>11632</v>
      </c>
      <c r="C1904" s="37" t="s">
        <v>9366</v>
      </c>
      <c r="D1904" s="37" t="s">
        <v>237</v>
      </c>
      <c r="E1904" s="37" t="s">
        <v>238</v>
      </c>
      <c r="F1904" s="37" t="s">
        <v>59</v>
      </c>
      <c r="G1904" s="37">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7" t="s">
        <v>86</v>
      </c>
      <c r="AH1904" s="37" t="s">
        <v>239</v>
      </c>
      <c r="AI1904" s="37" t="s">
        <v>3376</v>
      </c>
      <c r="AJ1904" s="37" t="s">
        <v>240</v>
      </c>
      <c r="AK1904" s="37" t="s">
        <v>65</v>
      </c>
      <c r="AL1904" s="37" t="s">
        <v>241</v>
      </c>
      <c r="AM1904" s="37" t="s">
        <v>242</v>
      </c>
      <c r="AN1904" s="37">
        <v>24.657150000000001</v>
      </c>
      <c r="AO1904" s="37" t="s">
        <v>68</v>
      </c>
      <c r="AP1904" s="37"/>
      <c r="AQ1904" s="37"/>
      <c r="AR1904" s="37" t="s">
        <v>68</v>
      </c>
      <c r="AS1904" s="37"/>
      <c r="AT1904" s="37"/>
      <c r="AU1904" s="37" t="s">
        <v>296</v>
      </c>
      <c r="AV1904" s="37" t="s">
        <v>297</v>
      </c>
      <c r="AW1904" s="37">
        <v>91.674329999999998</v>
      </c>
      <c r="AX1904" s="37" t="s">
        <v>3377</v>
      </c>
      <c r="AY1904" s="37" t="s">
        <v>3378</v>
      </c>
      <c r="AZ1904" s="3">
        <v>1226</v>
      </c>
      <c r="BA1904" s="37" t="s">
        <v>60</v>
      </c>
      <c r="BB1904" s="37">
        <v>1226</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2350</v>
      </c>
      <c r="B1905" s="37" t="s">
        <v>1278</v>
      </c>
      <c r="C1905" s="37" t="s">
        <v>1279</v>
      </c>
      <c r="D1905" s="37" t="s">
        <v>84</v>
      </c>
      <c r="E1905" s="37" t="s">
        <v>142</v>
      </c>
      <c r="F1905" s="37" t="s">
        <v>72</v>
      </c>
      <c r="G1905" s="37">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7" t="s">
        <v>761</v>
      </c>
      <c r="AH1905" s="37" t="s">
        <v>291</v>
      </c>
      <c r="AI1905" s="37" t="s">
        <v>1290</v>
      </c>
      <c r="AJ1905" s="37" t="s">
        <v>74</v>
      </c>
      <c r="AK1905" s="37" t="s">
        <v>65</v>
      </c>
      <c r="AL1905" s="37" t="s">
        <v>278</v>
      </c>
      <c r="AM1905" s="37" t="s">
        <v>279</v>
      </c>
      <c r="AN1905" s="37">
        <v>1.31728</v>
      </c>
      <c r="AO1905" s="37" t="s">
        <v>68</v>
      </c>
      <c r="AP1905" s="37"/>
      <c r="AQ1905" s="37"/>
      <c r="AR1905" s="37" t="s">
        <v>68</v>
      </c>
      <c r="AS1905" s="37"/>
      <c r="AT1905" s="37"/>
      <c r="AU1905" s="37" t="s">
        <v>1085</v>
      </c>
      <c r="AV1905" s="37" t="s">
        <v>1086</v>
      </c>
      <c r="AW1905" s="37">
        <v>2.88097</v>
      </c>
      <c r="AX1905" s="37" t="s">
        <v>813</v>
      </c>
      <c r="AY1905" s="37" t="s">
        <v>814</v>
      </c>
      <c r="AZ1905" s="3">
        <v>63</v>
      </c>
      <c r="BA1905" s="37" t="s">
        <v>178</v>
      </c>
      <c r="BB1905" s="37">
        <v>63</v>
      </c>
      <c r="BC1905" s="37" t="s">
        <v>60</v>
      </c>
      <c r="BD1905" s="37" t="s">
        <v>60</v>
      </c>
      <c r="BE1905" s="37" t="s">
        <v>292</v>
      </c>
      <c r="BF1905" s="37" t="str">
        <f>IFERROR(VLOOKUP(Data_Power_app[[#This Row],[PRO ODER]],'Result'!H:J,3,0),"")</f>
        <v/>
      </c>
      <c r="BG1905" s="11" t="str">
        <f>IFERROR(VLOOKUP(Data_Power_app[[#This Row],[PRO ODER]]&amp;"LAM",'Real Time'!A:E,4,0),"")</f>
        <v>ML-03</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7" t="str">
        <f>IFERROR(VLOOKUP(Data_Power_app[[#This Row],[PRO ODER]],'Xuất-Delay-SLT'!B:C,2,0),"")</f>
        <v/>
      </c>
      <c r="BJ1905" s="37" t="str">
        <f>IFERROR(VLOOKUP(Data_Power_app[[#This Row],[PRO ODER]],'Plan Lean DC'!A:C,3,0),"")</f>
        <v>Line 6, 9</v>
      </c>
      <c r="BK1905" s="37" t="str">
        <f>IFERROR(VLOOKUP(Data_Power_app[[#This Row],[PRO ODER]]&amp;"LEAN_IN",'Real Time'!A:D,4,0),"")</f>
        <v>LEAN-08</v>
      </c>
      <c r="BL1905" s="37" t="str" cm="1">
        <f t="array" ref="BL1905">IFERROR(_xlfn.IFS(Data_Power_app[[#This Row],[LEANLINE PLAN]]="","",Data_Power_app[[#This Row],[LEANLINE (REALTIME)]]="","",SEARCH(RIGHT(Data_Power_app[[#This Row],[LEANLINE (REALTIME)]],1),Data_Power_app[[#This Row],[LEANLINE PLAN]],1)&gt;0,"True"),"False")</f>
        <v>False</v>
      </c>
    </row>
    <row r="1906" spans="1:64" x14ac:dyDescent="0.25">
      <c r="A1906" s="34">
        <v>2351</v>
      </c>
      <c r="B1906" s="37" t="s">
        <v>1280</v>
      </c>
      <c r="C1906" s="37" t="s">
        <v>1281</v>
      </c>
      <c r="D1906" s="37" t="s">
        <v>84</v>
      </c>
      <c r="E1906" s="37" t="s">
        <v>142</v>
      </c>
      <c r="F1906" s="37" t="s">
        <v>72</v>
      </c>
      <c r="G1906" s="37">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7" t="s">
        <v>761</v>
      </c>
      <c r="AH1906" s="37" t="s">
        <v>291</v>
      </c>
      <c r="AI1906" s="37" t="s">
        <v>1291</v>
      </c>
      <c r="AJ1906" s="37" t="s">
        <v>74</v>
      </c>
      <c r="AK1906" s="37" t="s">
        <v>65</v>
      </c>
      <c r="AL1906" s="37" t="s">
        <v>278</v>
      </c>
      <c r="AM1906" s="37" t="s">
        <v>279</v>
      </c>
      <c r="AN1906" s="37">
        <v>0.70457999999999998</v>
      </c>
      <c r="AO1906" s="37" t="s">
        <v>68</v>
      </c>
      <c r="AP1906" s="37"/>
      <c r="AQ1906" s="37"/>
      <c r="AR1906" s="37" t="s">
        <v>68</v>
      </c>
      <c r="AS1906" s="37"/>
      <c r="AT1906" s="37"/>
      <c r="AU1906" s="37" t="s">
        <v>215</v>
      </c>
      <c r="AV1906" s="37" t="s">
        <v>216</v>
      </c>
      <c r="AW1906" s="37">
        <v>1.5408900000000001</v>
      </c>
      <c r="AX1906" s="37" t="s">
        <v>1292</v>
      </c>
      <c r="AY1906" s="37" t="s">
        <v>1293</v>
      </c>
      <c r="AZ1906" s="3">
        <v>32</v>
      </c>
      <c r="BA1906" s="37" t="s">
        <v>178</v>
      </c>
      <c r="BB1906" s="37">
        <v>32</v>
      </c>
      <c r="BC1906" s="37" t="s">
        <v>60</v>
      </c>
      <c r="BD1906" s="37" t="s">
        <v>60</v>
      </c>
      <c r="BE1906" s="37" t="s">
        <v>292</v>
      </c>
      <c r="BF1906" s="37" t="str">
        <f>IFERROR(VLOOKUP(Data_Power_app[[#This Row],[PRO ODER]],'Result'!H:J,3,0),"")</f>
        <v/>
      </c>
      <c r="BG1906" s="11" t="str">
        <f>IFERROR(VLOOKUP(Data_Power_app[[#This Row],[PRO ODER]]&amp;"LAM",'Real Time'!A:E,4,0),"")</f>
        <v>ML-03</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7" t="str">
        <f>IFERROR(VLOOKUP(Data_Power_app[[#This Row],[PRO ODER]],'Xuất-Delay-SLT'!B:C,2,0),"")</f>
        <v/>
      </c>
      <c r="BJ1906" s="37" t="str">
        <f>IFERROR(VLOOKUP(Data_Power_app[[#This Row],[PRO ODER]],'Plan Lean DC'!A:C,3,0),"")</f>
        <v>Line 6, 9</v>
      </c>
      <c r="BK1906" s="37" t="str">
        <f>IFERROR(VLOOKUP(Data_Power_app[[#This Row],[PRO ODER]]&amp;"LEAN_IN",'Real Time'!A:D,4,0),"")</f>
        <v>LEAN-08</v>
      </c>
      <c r="BL1906" s="37" t="str" cm="1">
        <f t="array" ref="BL1906">IFERROR(_xlfn.IFS(Data_Power_app[[#This Row],[LEANLINE PLAN]]="","",Data_Power_app[[#This Row],[LEANLINE (REALTIME)]]="","",SEARCH(RIGHT(Data_Power_app[[#This Row],[LEANLINE (REALTIME)]],1),Data_Power_app[[#This Row],[LEANLINE PLAN]],1)&gt;0,"True"),"False")</f>
        <v>False</v>
      </c>
    </row>
    <row r="1907" spans="1:64" x14ac:dyDescent="0.25">
      <c r="A1907" s="34">
        <v>2355</v>
      </c>
      <c r="B1907" s="37" t="s">
        <v>12158</v>
      </c>
      <c r="C1907" s="37" t="s">
        <v>12159</v>
      </c>
      <c r="D1907" s="37" t="s">
        <v>57</v>
      </c>
      <c r="E1907" s="37" t="s">
        <v>236</v>
      </c>
      <c r="F1907" s="37" t="s">
        <v>59</v>
      </c>
      <c r="G1907" s="37">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7" t="s">
        <v>207</v>
      </c>
      <c r="AH1907" s="37" t="s">
        <v>121</v>
      </c>
      <c r="AI1907" s="37" t="s">
        <v>12160</v>
      </c>
      <c r="AJ1907" s="37" t="s">
        <v>64</v>
      </c>
      <c r="AK1907" s="37" t="s">
        <v>65</v>
      </c>
      <c r="AL1907" s="37" t="s">
        <v>66</v>
      </c>
      <c r="AM1907" s="37" t="s">
        <v>67</v>
      </c>
      <c r="AN1907" s="37">
        <v>0.32451000000000002</v>
      </c>
      <c r="AO1907" s="37" t="s">
        <v>68</v>
      </c>
      <c r="AP1907" s="37"/>
      <c r="AQ1907" s="37"/>
      <c r="AR1907" s="37" t="s">
        <v>68</v>
      </c>
      <c r="AS1907" s="37"/>
      <c r="AT1907" s="37"/>
      <c r="AU1907" s="37" t="s">
        <v>6008</v>
      </c>
      <c r="AV1907" s="37" t="s">
        <v>6009</v>
      </c>
      <c r="AW1907" s="37">
        <v>0.70977000000000001</v>
      </c>
      <c r="AX1907" s="37" t="s">
        <v>69</v>
      </c>
      <c r="AY1907" s="37" t="s">
        <v>70</v>
      </c>
      <c r="AZ1907" s="3">
        <v>10</v>
      </c>
      <c r="BA1907" s="37" t="s">
        <v>60</v>
      </c>
      <c r="BB1907" s="37">
        <v>10</v>
      </c>
      <c r="BC1907" s="37" t="s">
        <v>60</v>
      </c>
      <c r="BD1907" s="37" t="s">
        <v>60</v>
      </c>
      <c r="BE1907" s="37" t="s">
        <v>60</v>
      </c>
      <c r="BF1907" s="37" t="str">
        <f>IFERROR(VLOOKUP(Data_Power_app[[#This Row],[PRO ODER]],'Result'!H:J,3,0),"")</f>
        <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2356</v>
      </c>
      <c r="B1908" s="37" t="s">
        <v>11633</v>
      </c>
      <c r="C1908" s="37" t="s">
        <v>9083</v>
      </c>
      <c r="D1908" s="37" t="s">
        <v>84</v>
      </c>
      <c r="E1908" s="37" t="s">
        <v>142</v>
      </c>
      <c r="F1908" s="37" t="s">
        <v>59</v>
      </c>
      <c r="G1908" s="37">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7" t="s">
        <v>207</v>
      </c>
      <c r="AH1908" s="37" t="s">
        <v>233</v>
      </c>
      <c r="AI1908" s="37" t="s">
        <v>3806</v>
      </c>
      <c r="AJ1908" s="37" t="s">
        <v>167</v>
      </c>
      <c r="AK1908" s="37" t="s">
        <v>98</v>
      </c>
      <c r="AL1908" s="37" t="s">
        <v>234</v>
      </c>
      <c r="AM1908" s="37" t="s">
        <v>235</v>
      </c>
      <c r="AN1908" s="37">
        <v>5.4048800000000004</v>
      </c>
      <c r="AO1908" s="37" t="s">
        <v>68</v>
      </c>
      <c r="AP1908" s="37"/>
      <c r="AQ1908" s="37"/>
      <c r="AR1908" s="37" t="s">
        <v>68</v>
      </c>
      <c r="AS1908" s="37"/>
      <c r="AT1908" s="37"/>
      <c r="AU1908" s="37" t="s">
        <v>215</v>
      </c>
      <c r="AV1908" s="37" t="s">
        <v>216</v>
      </c>
      <c r="AW1908" s="37">
        <v>11.821120000000001</v>
      </c>
      <c r="AX1908" s="37" t="s">
        <v>3807</v>
      </c>
      <c r="AY1908" s="37" t="s">
        <v>3808</v>
      </c>
      <c r="AZ1908" s="3">
        <v>172</v>
      </c>
      <c r="BA1908" s="37" t="s">
        <v>60</v>
      </c>
      <c r="BB1908" s="37">
        <v>172</v>
      </c>
      <c r="BC1908" s="37" t="s">
        <v>60</v>
      </c>
      <c r="BD1908" s="37" t="s">
        <v>60</v>
      </c>
      <c r="BE1908" s="37" t="s">
        <v>60</v>
      </c>
      <c r="BF1908" s="37" t="str">
        <f>IFERROR(VLOOKUP(Data_Power_app[[#This Row],[PRO ODER]],'Result'!H:J,3,0),"")</f>
        <v/>
      </c>
      <c r="BG1908" s="11" t="str">
        <f>IFERROR(VLOOKUP(Data_Power_app[[#This Row],[PRO ODER]]&amp;"LAM",'Real Time'!A:E,4,0),"")</f>
        <v>ML-07</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2357</v>
      </c>
      <c r="B1909" s="37" t="s">
        <v>8573</v>
      </c>
      <c r="C1909" s="37" t="s">
        <v>8574</v>
      </c>
      <c r="D1909" s="37" t="s">
        <v>187</v>
      </c>
      <c r="E1909" s="37" t="s">
        <v>238</v>
      </c>
      <c r="F1909" s="37" t="s">
        <v>59</v>
      </c>
      <c r="G1909" s="37">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7" t="s">
        <v>207</v>
      </c>
      <c r="AH1909" s="37" t="s">
        <v>326</v>
      </c>
      <c r="AI1909" s="37" t="s">
        <v>8575</v>
      </c>
      <c r="AJ1909" s="37" t="s">
        <v>327</v>
      </c>
      <c r="AK1909" s="37" t="s">
        <v>98</v>
      </c>
      <c r="AL1909" s="37" t="s">
        <v>328</v>
      </c>
      <c r="AM1909" s="37" t="s">
        <v>329</v>
      </c>
      <c r="AN1909" s="37">
        <v>11.76125</v>
      </c>
      <c r="AO1909" s="37" t="s">
        <v>68</v>
      </c>
      <c r="AP1909" s="37"/>
      <c r="AQ1909" s="37"/>
      <c r="AR1909" s="37" t="s">
        <v>68</v>
      </c>
      <c r="AS1909" s="37"/>
      <c r="AT1909" s="37"/>
      <c r="AU1909" s="37" t="s">
        <v>332</v>
      </c>
      <c r="AV1909" s="37" t="s">
        <v>333</v>
      </c>
      <c r="AW1909" s="37">
        <v>21.864319999999999</v>
      </c>
      <c r="AX1909" s="37" t="s">
        <v>8576</v>
      </c>
      <c r="AY1909" s="37" t="s">
        <v>8577</v>
      </c>
      <c r="AZ1909" s="3">
        <v>251</v>
      </c>
      <c r="BA1909" s="37" t="s">
        <v>60</v>
      </c>
      <c r="BB1909" s="37">
        <v>251</v>
      </c>
      <c r="BC1909" s="37" t="s">
        <v>60</v>
      </c>
      <c r="BD1909" s="37" t="s">
        <v>60</v>
      </c>
      <c r="BE1909" s="37" t="s">
        <v>60</v>
      </c>
      <c r="BF1909" s="37" t="str">
        <f>IFERROR(VLOOKUP(Data_Power_app[[#This Row],[PRO ODER]],'Result'!H:J,3,0),"")</f>
        <v>LAMINATION 6</v>
      </c>
      <c r="BG1909" s="11" t="str">
        <f>IFERROR(VLOOKUP(Data_Power_app[[#This Row],[PRO ODER]]&amp;"LAM",'Real Time'!A:E,4,0),"")</f>
        <v>ML-05</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2358</v>
      </c>
      <c r="B1910" s="37" t="s">
        <v>8578</v>
      </c>
      <c r="C1910" s="37" t="s">
        <v>8579</v>
      </c>
      <c r="D1910" s="37" t="s">
        <v>187</v>
      </c>
      <c r="E1910" s="37" t="s">
        <v>238</v>
      </c>
      <c r="F1910" s="37" t="s">
        <v>59</v>
      </c>
      <c r="G1910" s="37">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7" t="s">
        <v>207</v>
      </c>
      <c r="AH1910" s="37" t="s">
        <v>326</v>
      </c>
      <c r="AI1910" s="37" t="s">
        <v>8575</v>
      </c>
      <c r="AJ1910" s="37" t="s">
        <v>327</v>
      </c>
      <c r="AK1910" s="37" t="s">
        <v>98</v>
      </c>
      <c r="AL1910" s="37" t="s">
        <v>328</v>
      </c>
      <c r="AM1910" s="37" t="s">
        <v>329</v>
      </c>
      <c r="AN1910" s="37">
        <v>8.3313199999999998</v>
      </c>
      <c r="AO1910" s="37" t="s">
        <v>68</v>
      </c>
      <c r="AP1910" s="37"/>
      <c r="AQ1910" s="37"/>
      <c r="AR1910" s="37" t="s">
        <v>68</v>
      </c>
      <c r="AS1910" s="37"/>
      <c r="AT1910" s="37"/>
      <c r="AU1910" s="37" t="s">
        <v>332</v>
      </c>
      <c r="AV1910" s="37" t="s">
        <v>333</v>
      </c>
      <c r="AW1910" s="37">
        <v>15.488</v>
      </c>
      <c r="AX1910" s="37" t="s">
        <v>8576</v>
      </c>
      <c r="AY1910" s="37" t="s">
        <v>8577</v>
      </c>
      <c r="AZ1910" s="3">
        <v>179</v>
      </c>
      <c r="BA1910" s="37" t="s">
        <v>60</v>
      </c>
      <c r="BB1910" s="37">
        <v>179</v>
      </c>
      <c r="BC1910" s="37" t="s">
        <v>60</v>
      </c>
      <c r="BD1910" s="37" t="s">
        <v>60</v>
      </c>
      <c r="BE1910" s="37" t="s">
        <v>60</v>
      </c>
      <c r="BF1910" s="37" t="str">
        <f>IFERROR(VLOOKUP(Data_Power_app[[#This Row],[PRO ODER]],'Result'!H:J,3,0),"")</f>
        <v>LAMINATION 6</v>
      </c>
      <c r="BG1910" s="11" t="str">
        <f>IFERROR(VLOOKUP(Data_Power_app[[#This Row],[PRO ODER]]&amp;"LAM",'Real Time'!A:E,4,0),"")</f>
        <v>ML-05</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2359</v>
      </c>
      <c r="B1911" s="37" t="s">
        <v>8587</v>
      </c>
      <c r="C1911" s="37" t="s">
        <v>8588</v>
      </c>
      <c r="D1911" s="37" t="s">
        <v>187</v>
      </c>
      <c r="E1911" s="37" t="s">
        <v>238</v>
      </c>
      <c r="F1911" s="37" t="s">
        <v>59</v>
      </c>
      <c r="G1911" s="37">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7" t="s">
        <v>86</v>
      </c>
      <c r="AH1911" s="37" t="s">
        <v>425</v>
      </c>
      <c r="AI1911" s="37" t="s">
        <v>8582</v>
      </c>
      <c r="AJ1911" s="37" t="s">
        <v>427</v>
      </c>
      <c r="AK1911" s="37" t="s">
        <v>152</v>
      </c>
      <c r="AL1911" s="37" t="s">
        <v>557</v>
      </c>
      <c r="AM1911" s="37" t="s">
        <v>558</v>
      </c>
      <c r="AN1911" s="37">
        <v>0.90671999999999997</v>
      </c>
      <c r="AO1911" s="37" t="s">
        <v>68</v>
      </c>
      <c r="AP1911" s="37"/>
      <c r="AQ1911" s="37"/>
      <c r="AR1911" s="37" t="s">
        <v>68</v>
      </c>
      <c r="AS1911" s="37"/>
      <c r="AT1911" s="37"/>
      <c r="AU1911" s="37" t="s">
        <v>423</v>
      </c>
      <c r="AV1911" s="37" t="s">
        <v>424</v>
      </c>
      <c r="AW1911" s="37">
        <v>3.96576</v>
      </c>
      <c r="AX1911" s="37" t="s">
        <v>8583</v>
      </c>
      <c r="AY1911" s="37" t="s">
        <v>8584</v>
      </c>
      <c r="AZ1911" s="3">
        <v>48</v>
      </c>
      <c r="BA1911" s="37" t="s">
        <v>60</v>
      </c>
      <c r="BB1911" s="37">
        <v>48</v>
      </c>
      <c r="BC1911" s="37" t="s">
        <v>60</v>
      </c>
      <c r="BD1911" s="37" t="s">
        <v>60</v>
      </c>
      <c r="BE1911" s="37" t="s">
        <v>60</v>
      </c>
      <c r="BF1911" s="37" t="str">
        <f>IFERROR(VLOOKUP(Data_Power_app[[#This Row],[PRO ODER]],'Result'!H:J,3,0),"")</f>
        <v>LAMINATION 6</v>
      </c>
      <c r="BG1911" s="11" t="str">
        <f>IFERROR(VLOOKUP(Data_Power_app[[#This Row],[PRO ODER]]&amp;"LAM",'Real Time'!A:E,4,0),"")</f>
        <v>ML-05</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2360</v>
      </c>
      <c r="B1912" s="37" t="s">
        <v>8589</v>
      </c>
      <c r="C1912" s="37" t="s">
        <v>8590</v>
      </c>
      <c r="D1912" s="37" t="s">
        <v>187</v>
      </c>
      <c r="E1912" s="37" t="s">
        <v>238</v>
      </c>
      <c r="F1912" s="37" t="s">
        <v>59</v>
      </c>
      <c r="G1912" s="37">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7" t="s">
        <v>86</v>
      </c>
      <c r="AH1912" s="37" t="s">
        <v>425</v>
      </c>
      <c r="AI1912" s="37" t="s">
        <v>8582</v>
      </c>
      <c r="AJ1912" s="37" t="s">
        <v>427</v>
      </c>
      <c r="AK1912" s="37" t="s">
        <v>152</v>
      </c>
      <c r="AL1912" s="37" t="s">
        <v>557</v>
      </c>
      <c r="AM1912" s="37" t="s">
        <v>558</v>
      </c>
      <c r="AN1912" s="37">
        <v>9.1450700000000005</v>
      </c>
      <c r="AO1912" s="37" t="s">
        <v>68</v>
      </c>
      <c r="AP1912" s="37"/>
      <c r="AQ1912" s="37"/>
      <c r="AR1912" s="37" t="s">
        <v>68</v>
      </c>
      <c r="AS1912" s="37"/>
      <c r="AT1912" s="37"/>
      <c r="AU1912" s="37" t="s">
        <v>423</v>
      </c>
      <c r="AV1912" s="37" t="s">
        <v>424</v>
      </c>
      <c r="AW1912" s="37">
        <v>40.000079999999997</v>
      </c>
      <c r="AX1912" s="37" t="s">
        <v>8583</v>
      </c>
      <c r="AY1912" s="37" t="s">
        <v>8584</v>
      </c>
      <c r="AZ1912" s="3">
        <v>503</v>
      </c>
      <c r="BA1912" s="37" t="s">
        <v>60</v>
      </c>
      <c r="BB1912" s="37">
        <v>503</v>
      </c>
      <c r="BC1912" s="37" t="s">
        <v>60</v>
      </c>
      <c r="BD1912" s="37" t="s">
        <v>60</v>
      </c>
      <c r="BE1912" s="37" t="s">
        <v>60</v>
      </c>
      <c r="BF1912" s="37" t="str">
        <f>IFERROR(VLOOKUP(Data_Power_app[[#This Row],[PRO ODER]],'Result'!H:J,3,0),"")</f>
        <v>LAMINATION 6</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2361</v>
      </c>
      <c r="B1913" s="37" t="s">
        <v>16305</v>
      </c>
      <c r="C1913" s="37" t="s">
        <v>16306</v>
      </c>
      <c r="D1913" s="37" t="s">
        <v>187</v>
      </c>
      <c r="E1913" s="37" t="s">
        <v>238</v>
      </c>
      <c r="F1913" s="37" t="s">
        <v>59</v>
      </c>
      <c r="G1913" s="37">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7" t="s">
        <v>115</v>
      </c>
      <c r="AH1913" s="37" t="s">
        <v>425</v>
      </c>
      <c r="AI1913" s="37" t="s">
        <v>8582</v>
      </c>
      <c r="AJ1913" s="37" t="s">
        <v>427</v>
      </c>
      <c r="AK1913" s="37" t="s">
        <v>152</v>
      </c>
      <c r="AL1913" s="37" t="s">
        <v>557</v>
      </c>
      <c r="AM1913" s="37" t="s">
        <v>558</v>
      </c>
      <c r="AN1913" s="37">
        <v>19.190729999999999</v>
      </c>
      <c r="AO1913" s="37" t="s">
        <v>68</v>
      </c>
      <c r="AP1913" s="37"/>
      <c r="AQ1913" s="37"/>
      <c r="AR1913" s="37" t="s">
        <v>68</v>
      </c>
      <c r="AS1913" s="37"/>
      <c r="AT1913" s="37"/>
      <c r="AU1913" s="37" t="s">
        <v>423</v>
      </c>
      <c r="AV1913" s="37" t="s">
        <v>424</v>
      </c>
      <c r="AW1913" s="37">
        <v>83.943820000000002</v>
      </c>
      <c r="AX1913" s="37" t="s">
        <v>8583</v>
      </c>
      <c r="AY1913" s="37" t="s">
        <v>8584</v>
      </c>
      <c r="AZ1913" s="3">
        <v>1080</v>
      </c>
      <c r="BA1913" s="37" t="s">
        <v>60</v>
      </c>
      <c r="BB1913" s="37">
        <v>1080</v>
      </c>
      <c r="BC1913" s="37" t="s">
        <v>60</v>
      </c>
      <c r="BD1913" s="37" t="s">
        <v>60</v>
      </c>
      <c r="BE1913" s="37" t="s">
        <v>60</v>
      </c>
      <c r="BF1913" s="37" t="str">
        <f>IFERROR(VLOOKUP(Data_Power_app[[#This Row],[PRO ODER]],'Result'!H:J,3,0),"")</f>
        <v/>
      </c>
      <c r="BG1913" s="11"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2362</v>
      </c>
      <c r="B1914" s="37" t="s">
        <v>11634</v>
      </c>
      <c r="C1914" s="37" t="s">
        <v>9360</v>
      </c>
      <c r="D1914" s="37" t="s">
        <v>187</v>
      </c>
      <c r="E1914" s="37" t="s">
        <v>238</v>
      </c>
      <c r="F1914" s="37" t="s">
        <v>59</v>
      </c>
      <c r="G1914" s="37">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7" t="s">
        <v>86</v>
      </c>
      <c r="AH1914" s="37" t="s">
        <v>425</v>
      </c>
      <c r="AI1914" s="37" t="s">
        <v>8582</v>
      </c>
      <c r="AJ1914" s="37" t="s">
        <v>427</v>
      </c>
      <c r="AK1914" s="37" t="s">
        <v>152</v>
      </c>
      <c r="AL1914" s="37" t="s">
        <v>557</v>
      </c>
      <c r="AM1914" s="37" t="s">
        <v>558</v>
      </c>
      <c r="AN1914" s="37">
        <v>3.2662200000000001</v>
      </c>
      <c r="AO1914" s="37" t="s">
        <v>68</v>
      </c>
      <c r="AP1914" s="37"/>
      <c r="AQ1914" s="37"/>
      <c r="AR1914" s="37" t="s">
        <v>68</v>
      </c>
      <c r="AS1914" s="37"/>
      <c r="AT1914" s="37"/>
      <c r="AU1914" s="37" t="s">
        <v>423</v>
      </c>
      <c r="AV1914" s="37" t="s">
        <v>424</v>
      </c>
      <c r="AW1914" s="37">
        <v>14.286210000000001</v>
      </c>
      <c r="AX1914" s="37" t="s">
        <v>8583</v>
      </c>
      <c r="AY1914" s="37" t="s">
        <v>8584</v>
      </c>
      <c r="AZ1914" s="3">
        <v>173</v>
      </c>
      <c r="BA1914" s="37" t="s">
        <v>60</v>
      </c>
      <c r="BB1914" s="37">
        <v>173</v>
      </c>
      <c r="BC1914" s="37" t="s">
        <v>60</v>
      </c>
      <c r="BD1914" s="37" t="s">
        <v>60</v>
      </c>
      <c r="BE1914" s="37" t="s">
        <v>60</v>
      </c>
      <c r="BF1914" s="37" t="str">
        <f>IFERROR(VLOOKUP(Data_Power_app[[#This Row],[PRO ODER]],'Result'!H:J,3,0),"")</f>
        <v>LAMINATION 7</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2363</v>
      </c>
      <c r="B1915" s="37" t="s">
        <v>11635</v>
      </c>
      <c r="C1915" s="37" t="s">
        <v>9362</v>
      </c>
      <c r="D1915" s="37" t="s">
        <v>187</v>
      </c>
      <c r="E1915" s="37" t="s">
        <v>238</v>
      </c>
      <c r="F1915" s="37" t="s">
        <v>59</v>
      </c>
      <c r="G1915" s="37">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7" t="s">
        <v>86</v>
      </c>
      <c r="AH1915" s="37" t="s">
        <v>425</v>
      </c>
      <c r="AI1915" s="37" t="s">
        <v>8582</v>
      </c>
      <c r="AJ1915" s="37" t="s">
        <v>427</v>
      </c>
      <c r="AK1915" s="37" t="s">
        <v>152</v>
      </c>
      <c r="AL1915" s="37" t="s">
        <v>557</v>
      </c>
      <c r="AM1915" s="37" t="s">
        <v>558</v>
      </c>
      <c r="AN1915" s="37">
        <v>5.8639299999999999</v>
      </c>
      <c r="AO1915" s="37" t="s">
        <v>68</v>
      </c>
      <c r="AP1915" s="37"/>
      <c r="AQ1915" s="37"/>
      <c r="AR1915" s="37" t="s">
        <v>68</v>
      </c>
      <c r="AS1915" s="37"/>
      <c r="AT1915" s="37"/>
      <c r="AU1915" s="37" t="s">
        <v>423</v>
      </c>
      <c r="AV1915" s="37" t="s">
        <v>424</v>
      </c>
      <c r="AW1915" s="37">
        <v>25.648910000000001</v>
      </c>
      <c r="AX1915" s="37" t="s">
        <v>8583</v>
      </c>
      <c r="AY1915" s="37" t="s">
        <v>8584</v>
      </c>
      <c r="AZ1915" s="3">
        <v>317</v>
      </c>
      <c r="BA1915" s="37" t="s">
        <v>60</v>
      </c>
      <c r="BB1915" s="37">
        <v>317</v>
      </c>
      <c r="BC1915" s="37" t="s">
        <v>60</v>
      </c>
      <c r="BD1915" s="37" t="s">
        <v>60</v>
      </c>
      <c r="BE1915" s="37" t="s">
        <v>60</v>
      </c>
      <c r="BF1915" s="37" t="str">
        <f>IFERROR(VLOOKUP(Data_Power_app[[#This Row],[PRO ODER]],'Result'!H:J,3,0),"")</f>
        <v>LAMINATION 7</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2364</v>
      </c>
      <c r="B1916" s="37" t="s">
        <v>16307</v>
      </c>
      <c r="C1916" s="37" t="s">
        <v>16308</v>
      </c>
      <c r="D1916" s="37" t="s">
        <v>187</v>
      </c>
      <c r="E1916" s="37" t="s">
        <v>238</v>
      </c>
      <c r="F1916" s="37" t="s">
        <v>59</v>
      </c>
      <c r="G1916" s="37">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7" t="s">
        <v>115</v>
      </c>
      <c r="AH1916" s="37" t="s">
        <v>425</v>
      </c>
      <c r="AI1916" s="37" t="s">
        <v>8582</v>
      </c>
      <c r="AJ1916" s="37" t="s">
        <v>427</v>
      </c>
      <c r="AK1916" s="37" t="s">
        <v>152</v>
      </c>
      <c r="AL1916" s="37" t="s">
        <v>557</v>
      </c>
      <c r="AM1916" s="37" t="s">
        <v>558</v>
      </c>
      <c r="AN1916" s="37">
        <v>33.999969999999998</v>
      </c>
      <c r="AO1916" s="37" t="s">
        <v>68</v>
      </c>
      <c r="AP1916" s="37"/>
      <c r="AQ1916" s="37"/>
      <c r="AR1916" s="37" t="s">
        <v>68</v>
      </c>
      <c r="AS1916" s="37"/>
      <c r="AT1916" s="37"/>
      <c r="AU1916" s="37" t="s">
        <v>423</v>
      </c>
      <c r="AV1916" s="37" t="s">
        <v>424</v>
      </c>
      <c r="AW1916" s="37">
        <v>148.71306000000001</v>
      </c>
      <c r="AX1916" s="37" t="s">
        <v>8583</v>
      </c>
      <c r="AY1916" s="37" t="s">
        <v>8584</v>
      </c>
      <c r="AZ1916" s="3">
        <v>1836</v>
      </c>
      <c r="BA1916" s="37" t="s">
        <v>60</v>
      </c>
      <c r="BB1916" s="37">
        <v>1836</v>
      </c>
      <c r="BC1916" s="37" t="s">
        <v>60</v>
      </c>
      <c r="BD1916" s="37" t="s">
        <v>60</v>
      </c>
      <c r="BE1916" s="37" t="s">
        <v>60</v>
      </c>
      <c r="BF1916" s="37" t="str">
        <f>IFERROR(VLOOKUP(Data_Power_app[[#This Row],[PRO ODER]],'Result'!H:J,3,0),"")</f>
        <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2365</v>
      </c>
      <c r="B1917" s="37" t="s">
        <v>14136</v>
      </c>
      <c r="C1917" s="37" t="s">
        <v>14137</v>
      </c>
      <c r="D1917" s="37" t="s">
        <v>187</v>
      </c>
      <c r="E1917" s="37" t="s">
        <v>238</v>
      </c>
      <c r="F1917" s="37" t="s">
        <v>59</v>
      </c>
      <c r="G1917" s="37">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7" t="s">
        <v>115</v>
      </c>
      <c r="AH1917" s="37" t="s">
        <v>425</v>
      </c>
      <c r="AI1917" s="37" t="s">
        <v>8582</v>
      </c>
      <c r="AJ1917" s="37" t="s">
        <v>427</v>
      </c>
      <c r="AK1917" s="37" t="s">
        <v>152</v>
      </c>
      <c r="AL1917" s="37" t="s">
        <v>557</v>
      </c>
      <c r="AM1917" s="37" t="s">
        <v>558</v>
      </c>
      <c r="AN1917" s="37">
        <v>21.662759999999999</v>
      </c>
      <c r="AO1917" s="37" t="s">
        <v>68</v>
      </c>
      <c r="AP1917" s="37"/>
      <c r="AQ1917" s="37"/>
      <c r="AR1917" s="37" t="s">
        <v>68</v>
      </c>
      <c r="AS1917" s="37"/>
      <c r="AT1917" s="37"/>
      <c r="AU1917" s="37" t="s">
        <v>423</v>
      </c>
      <c r="AV1917" s="37" t="s">
        <v>424</v>
      </c>
      <c r="AW1917" s="37">
        <v>94.75394</v>
      </c>
      <c r="AX1917" s="37" t="s">
        <v>8583</v>
      </c>
      <c r="AY1917" s="37" t="s">
        <v>8584</v>
      </c>
      <c r="AZ1917" s="3">
        <v>1206</v>
      </c>
      <c r="BA1917" s="37" t="s">
        <v>60</v>
      </c>
      <c r="BB1917" s="37">
        <v>1206</v>
      </c>
      <c r="BC1917" s="37" t="s">
        <v>60</v>
      </c>
      <c r="BD1917" s="37" t="s">
        <v>60</v>
      </c>
      <c r="BE1917" s="37" t="s">
        <v>60</v>
      </c>
      <c r="BF1917" s="37" t="str">
        <f>IFERROR(VLOOKUP(Data_Power_app[[#This Row],[PRO ODER]],'Result'!H:J,3,0),"")</f>
        <v>LAMINATION 1</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2366</v>
      </c>
      <c r="B1918" s="37" t="s">
        <v>14138</v>
      </c>
      <c r="C1918" s="37" t="s">
        <v>14139</v>
      </c>
      <c r="D1918" s="37" t="s">
        <v>187</v>
      </c>
      <c r="E1918" s="37" t="s">
        <v>238</v>
      </c>
      <c r="F1918" s="37" t="s">
        <v>59</v>
      </c>
      <c r="G1918" s="37">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7" t="s">
        <v>115</v>
      </c>
      <c r="AH1918" s="37" t="s">
        <v>425</v>
      </c>
      <c r="AI1918" s="37" t="s">
        <v>8582</v>
      </c>
      <c r="AJ1918" s="37" t="s">
        <v>427</v>
      </c>
      <c r="AK1918" s="37" t="s">
        <v>152</v>
      </c>
      <c r="AL1918" s="37" t="s">
        <v>557</v>
      </c>
      <c r="AM1918" s="37" t="s">
        <v>558</v>
      </c>
      <c r="AN1918" s="37">
        <v>52.150950000000002</v>
      </c>
      <c r="AO1918" s="37" t="s">
        <v>68</v>
      </c>
      <c r="AP1918" s="37"/>
      <c r="AQ1918" s="37"/>
      <c r="AR1918" s="37" t="s">
        <v>68</v>
      </c>
      <c r="AS1918" s="37"/>
      <c r="AT1918" s="37"/>
      <c r="AU1918" s="37" t="s">
        <v>423</v>
      </c>
      <c r="AV1918" s="37" t="s">
        <v>424</v>
      </c>
      <c r="AW1918" s="37">
        <v>228.10292000000001</v>
      </c>
      <c r="AX1918" s="37" t="s">
        <v>8583</v>
      </c>
      <c r="AY1918" s="37" t="s">
        <v>8584</v>
      </c>
      <c r="AZ1918" s="3">
        <v>2850</v>
      </c>
      <c r="BA1918" s="37" t="s">
        <v>60</v>
      </c>
      <c r="BB1918" s="37">
        <v>2850</v>
      </c>
      <c r="BC1918" s="37" t="s">
        <v>60</v>
      </c>
      <c r="BD1918" s="37" t="s">
        <v>60</v>
      </c>
      <c r="BE1918" s="37" t="s">
        <v>60</v>
      </c>
      <c r="BF1918" s="37" t="str">
        <f>IFERROR(VLOOKUP(Data_Power_app[[#This Row],[PRO ODER]],'Result'!H:J,3,0),"")</f>
        <v>LAMINATION 1</v>
      </c>
      <c r="BG1918" s="11"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2367</v>
      </c>
      <c r="B1919" s="37" t="s">
        <v>14140</v>
      </c>
      <c r="C1919" s="37" t="s">
        <v>14141</v>
      </c>
      <c r="D1919" s="37" t="s">
        <v>187</v>
      </c>
      <c r="E1919" s="37" t="s">
        <v>238</v>
      </c>
      <c r="F1919" s="37" t="s">
        <v>59</v>
      </c>
      <c r="G1919" s="37">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7" t="s">
        <v>115</v>
      </c>
      <c r="AH1919" s="37" t="s">
        <v>425</v>
      </c>
      <c r="AI1919" s="37" t="s">
        <v>8582</v>
      </c>
      <c r="AJ1919" s="37" t="s">
        <v>427</v>
      </c>
      <c r="AK1919" s="37" t="s">
        <v>152</v>
      </c>
      <c r="AL1919" s="37" t="s">
        <v>557</v>
      </c>
      <c r="AM1919" s="37" t="s">
        <v>558</v>
      </c>
      <c r="AN1919" s="37">
        <v>3.2191800000000002</v>
      </c>
      <c r="AO1919" s="37" t="s">
        <v>68</v>
      </c>
      <c r="AP1919" s="37"/>
      <c r="AQ1919" s="37"/>
      <c r="AR1919" s="37" t="s">
        <v>68</v>
      </c>
      <c r="AS1919" s="37"/>
      <c r="AT1919" s="37"/>
      <c r="AU1919" s="37" t="s">
        <v>423</v>
      </c>
      <c r="AV1919" s="37" t="s">
        <v>424</v>
      </c>
      <c r="AW1919" s="37">
        <v>14.08089</v>
      </c>
      <c r="AX1919" s="37" t="s">
        <v>8583</v>
      </c>
      <c r="AY1919" s="37" t="s">
        <v>8584</v>
      </c>
      <c r="AZ1919" s="3">
        <v>179</v>
      </c>
      <c r="BA1919" s="37" t="s">
        <v>60</v>
      </c>
      <c r="BB1919" s="37">
        <v>179</v>
      </c>
      <c r="BC1919" s="37" t="s">
        <v>60</v>
      </c>
      <c r="BD1919" s="37" t="s">
        <v>60</v>
      </c>
      <c r="BE1919" s="37" t="s">
        <v>60</v>
      </c>
      <c r="BF1919" s="37" t="str">
        <f>IFERROR(VLOOKUP(Data_Power_app[[#This Row],[PRO ODER]],'Result'!H:J,3,0),"")</f>
        <v>LAMINATION 1</v>
      </c>
      <c r="BG1919" s="11"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2368</v>
      </c>
      <c r="B1920" s="37" t="s">
        <v>11636</v>
      </c>
      <c r="C1920" s="37" t="s">
        <v>9363</v>
      </c>
      <c r="D1920" s="37" t="s">
        <v>187</v>
      </c>
      <c r="E1920" s="37" t="s">
        <v>238</v>
      </c>
      <c r="F1920" s="37" t="s">
        <v>59</v>
      </c>
      <c r="G1920" s="37">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7" t="s">
        <v>86</v>
      </c>
      <c r="AH1920" s="37" t="s">
        <v>425</v>
      </c>
      <c r="AI1920" s="37" t="s">
        <v>8582</v>
      </c>
      <c r="AJ1920" s="37" t="s">
        <v>427</v>
      </c>
      <c r="AK1920" s="37" t="s">
        <v>152</v>
      </c>
      <c r="AL1920" s="37" t="s">
        <v>557</v>
      </c>
      <c r="AM1920" s="37" t="s">
        <v>558</v>
      </c>
      <c r="AN1920" s="37">
        <v>0.90671999999999997</v>
      </c>
      <c r="AO1920" s="37" t="s">
        <v>68</v>
      </c>
      <c r="AP1920" s="37"/>
      <c r="AQ1920" s="37"/>
      <c r="AR1920" s="37" t="s">
        <v>68</v>
      </c>
      <c r="AS1920" s="37"/>
      <c r="AT1920" s="37"/>
      <c r="AU1920" s="37" t="s">
        <v>423</v>
      </c>
      <c r="AV1920" s="37" t="s">
        <v>424</v>
      </c>
      <c r="AW1920" s="37">
        <v>3.96576</v>
      </c>
      <c r="AX1920" s="37" t="s">
        <v>8583</v>
      </c>
      <c r="AY1920" s="37" t="s">
        <v>8584</v>
      </c>
      <c r="AZ1920" s="3">
        <v>48</v>
      </c>
      <c r="BA1920" s="37" t="s">
        <v>60</v>
      </c>
      <c r="BB1920" s="37">
        <v>48</v>
      </c>
      <c r="BC1920" s="37" t="s">
        <v>60</v>
      </c>
      <c r="BD1920" s="37" t="s">
        <v>60</v>
      </c>
      <c r="BE1920" s="37" t="s">
        <v>60</v>
      </c>
      <c r="BF1920" s="37" t="str">
        <f>IFERROR(VLOOKUP(Data_Power_app[[#This Row],[PRO ODER]],'Result'!H:J,3,0),"")</f>
        <v>LAMINATION 7</v>
      </c>
      <c r="BG1920" s="11" t="str">
        <f>IFERROR(VLOOKUP(Data_Power_app[[#This Row],[PRO ODER]]&amp;"LAM",'Real Time'!A:E,4,0),"")</f>
        <v>ML-05</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2369</v>
      </c>
      <c r="B1921" s="37" t="s">
        <v>14142</v>
      </c>
      <c r="C1921" s="37" t="s">
        <v>14143</v>
      </c>
      <c r="D1921" s="37" t="s">
        <v>187</v>
      </c>
      <c r="E1921" s="37" t="s">
        <v>238</v>
      </c>
      <c r="F1921" s="37" t="s">
        <v>59</v>
      </c>
      <c r="G1921" s="37">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7" t="s">
        <v>115</v>
      </c>
      <c r="AH1921" s="37" t="s">
        <v>425</v>
      </c>
      <c r="AI1921" s="37" t="s">
        <v>8582</v>
      </c>
      <c r="AJ1921" s="37" t="s">
        <v>427</v>
      </c>
      <c r="AK1921" s="37" t="s">
        <v>152</v>
      </c>
      <c r="AL1921" s="37" t="s">
        <v>557</v>
      </c>
      <c r="AM1921" s="37" t="s">
        <v>558</v>
      </c>
      <c r="AN1921" s="37">
        <v>2.74979</v>
      </c>
      <c r="AO1921" s="37" t="s">
        <v>68</v>
      </c>
      <c r="AP1921" s="37"/>
      <c r="AQ1921" s="37"/>
      <c r="AR1921" s="37" t="s">
        <v>68</v>
      </c>
      <c r="AS1921" s="37"/>
      <c r="AT1921" s="37"/>
      <c r="AU1921" s="37" t="s">
        <v>423</v>
      </c>
      <c r="AV1921" s="37" t="s">
        <v>424</v>
      </c>
      <c r="AW1921" s="37">
        <v>12.027139999999999</v>
      </c>
      <c r="AX1921" s="37" t="s">
        <v>8583</v>
      </c>
      <c r="AY1921" s="37" t="s">
        <v>8584</v>
      </c>
      <c r="AZ1921" s="3">
        <v>149</v>
      </c>
      <c r="BA1921" s="37" t="s">
        <v>60</v>
      </c>
      <c r="BB1921" s="37">
        <v>149</v>
      </c>
      <c r="BC1921" s="37" t="s">
        <v>60</v>
      </c>
      <c r="BD1921" s="37" t="s">
        <v>60</v>
      </c>
      <c r="BE1921" s="37" t="s">
        <v>60</v>
      </c>
      <c r="BF1921" s="37" t="str">
        <f>IFERROR(VLOOKUP(Data_Power_app[[#This Row],[PRO ODER]],'Result'!H:J,3,0),"")</f>
        <v>LAMINATION 1</v>
      </c>
      <c r="BG1921" s="11"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2370</v>
      </c>
      <c r="B1922" s="37" t="s">
        <v>12161</v>
      </c>
      <c r="C1922" s="37" t="s">
        <v>12162</v>
      </c>
      <c r="D1922" s="37" t="s">
        <v>187</v>
      </c>
      <c r="E1922" s="37" t="s">
        <v>238</v>
      </c>
      <c r="F1922" s="37" t="s">
        <v>59</v>
      </c>
      <c r="G1922" s="37">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7" t="s">
        <v>86</v>
      </c>
      <c r="AH1922" s="37" t="s">
        <v>425</v>
      </c>
      <c r="AI1922" s="37" t="s">
        <v>8582</v>
      </c>
      <c r="AJ1922" s="37" t="s">
        <v>427</v>
      </c>
      <c r="AK1922" s="37" t="s">
        <v>152</v>
      </c>
      <c r="AL1922" s="37" t="s">
        <v>557</v>
      </c>
      <c r="AM1922" s="37" t="s">
        <v>558</v>
      </c>
      <c r="AN1922" s="37">
        <v>0.87427999999999995</v>
      </c>
      <c r="AO1922" s="37" t="s">
        <v>68</v>
      </c>
      <c r="AP1922" s="37"/>
      <c r="AQ1922" s="37"/>
      <c r="AR1922" s="37" t="s">
        <v>68</v>
      </c>
      <c r="AS1922" s="37"/>
      <c r="AT1922" s="37"/>
      <c r="AU1922" s="37" t="s">
        <v>423</v>
      </c>
      <c r="AV1922" s="37" t="s">
        <v>424</v>
      </c>
      <c r="AW1922" s="37">
        <v>3.8241399999999999</v>
      </c>
      <c r="AX1922" s="37" t="s">
        <v>8583</v>
      </c>
      <c r="AY1922" s="37" t="s">
        <v>8584</v>
      </c>
      <c r="AZ1922" s="3">
        <v>48</v>
      </c>
      <c r="BA1922" s="37" t="s">
        <v>60</v>
      </c>
      <c r="BB1922" s="37">
        <v>48</v>
      </c>
      <c r="BC1922" s="37" t="s">
        <v>60</v>
      </c>
      <c r="BD1922" s="37" t="s">
        <v>60</v>
      </c>
      <c r="BE1922" s="37" t="s">
        <v>60</v>
      </c>
      <c r="BF1922" s="37" t="str">
        <f>IFERROR(VLOOKUP(Data_Power_app[[#This Row],[PRO ODER]],'Result'!H:J,3,0),"")</f>
        <v>LAMINATION 1</v>
      </c>
      <c r="BG1922" s="11" t="str">
        <f>IFERROR(VLOOKUP(Data_Power_app[[#This Row],[PRO ODER]]&amp;"LAM",'Real Time'!A:E,4,0),"")</f>
        <v>ML-05</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2371</v>
      </c>
      <c r="B1923" s="37" t="s">
        <v>14144</v>
      </c>
      <c r="C1923" s="37" t="s">
        <v>14145</v>
      </c>
      <c r="D1923" s="37" t="s">
        <v>187</v>
      </c>
      <c r="E1923" s="37" t="s">
        <v>238</v>
      </c>
      <c r="F1923" s="37" t="s">
        <v>59</v>
      </c>
      <c r="G1923" s="37">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7" t="s">
        <v>115</v>
      </c>
      <c r="AH1923" s="37" t="s">
        <v>425</v>
      </c>
      <c r="AI1923" s="37" t="s">
        <v>8582</v>
      </c>
      <c r="AJ1923" s="37" t="s">
        <v>427</v>
      </c>
      <c r="AK1923" s="37" t="s">
        <v>152</v>
      </c>
      <c r="AL1923" s="37" t="s">
        <v>557</v>
      </c>
      <c r="AM1923" s="37" t="s">
        <v>558</v>
      </c>
      <c r="AN1923" s="37">
        <v>0.93015999999999999</v>
      </c>
      <c r="AO1923" s="37" t="s">
        <v>68</v>
      </c>
      <c r="AP1923" s="37"/>
      <c r="AQ1923" s="37"/>
      <c r="AR1923" s="37" t="s">
        <v>68</v>
      </c>
      <c r="AS1923" s="37"/>
      <c r="AT1923" s="37"/>
      <c r="AU1923" s="37" t="s">
        <v>423</v>
      </c>
      <c r="AV1923" s="37" t="s">
        <v>424</v>
      </c>
      <c r="AW1923" s="37">
        <v>4.0684500000000003</v>
      </c>
      <c r="AX1923" s="37" t="s">
        <v>8583</v>
      </c>
      <c r="AY1923" s="37" t="s">
        <v>8584</v>
      </c>
      <c r="AZ1923" s="3">
        <v>48</v>
      </c>
      <c r="BA1923" s="37" t="s">
        <v>60</v>
      </c>
      <c r="BB1923" s="37">
        <v>48</v>
      </c>
      <c r="BC1923" s="37" t="s">
        <v>60</v>
      </c>
      <c r="BD1923" s="37" t="s">
        <v>60</v>
      </c>
      <c r="BE1923" s="37" t="s">
        <v>60</v>
      </c>
      <c r="BF1923" s="37" t="str">
        <f>IFERROR(VLOOKUP(Data_Power_app[[#This Row],[PRO ODER]],'Result'!H:J,3,0),"")</f>
        <v>LAMINATION 1</v>
      </c>
      <c r="BG1923" s="11"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2372</v>
      </c>
      <c r="B1924" s="37" t="s">
        <v>14146</v>
      </c>
      <c r="C1924" s="37" t="s">
        <v>14147</v>
      </c>
      <c r="D1924" s="37" t="s">
        <v>187</v>
      </c>
      <c r="E1924" s="37" t="s">
        <v>238</v>
      </c>
      <c r="F1924" s="37" t="s">
        <v>59</v>
      </c>
      <c r="G1924" s="37">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7" t="s">
        <v>115</v>
      </c>
      <c r="AH1924" s="37" t="s">
        <v>425</v>
      </c>
      <c r="AI1924" s="37" t="s">
        <v>8582</v>
      </c>
      <c r="AJ1924" s="37" t="s">
        <v>427</v>
      </c>
      <c r="AK1924" s="37" t="s">
        <v>152</v>
      </c>
      <c r="AL1924" s="37" t="s">
        <v>557</v>
      </c>
      <c r="AM1924" s="37" t="s">
        <v>558</v>
      </c>
      <c r="AN1924" s="37">
        <v>0.90671999999999997</v>
      </c>
      <c r="AO1924" s="37" t="s">
        <v>68</v>
      </c>
      <c r="AP1924" s="37"/>
      <c r="AQ1924" s="37"/>
      <c r="AR1924" s="37" t="s">
        <v>68</v>
      </c>
      <c r="AS1924" s="37"/>
      <c r="AT1924" s="37"/>
      <c r="AU1924" s="37" t="s">
        <v>423</v>
      </c>
      <c r="AV1924" s="37" t="s">
        <v>424</v>
      </c>
      <c r="AW1924" s="37">
        <v>3.96576</v>
      </c>
      <c r="AX1924" s="37" t="s">
        <v>8583</v>
      </c>
      <c r="AY1924" s="37" t="s">
        <v>8584</v>
      </c>
      <c r="AZ1924" s="3">
        <v>48</v>
      </c>
      <c r="BA1924" s="37" t="s">
        <v>60</v>
      </c>
      <c r="BB1924" s="37">
        <v>48</v>
      </c>
      <c r="BC1924" s="37" t="s">
        <v>60</v>
      </c>
      <c r="BD1924" s="37" t="s">
        <v>60</v>
      </c>
      <c r="BE1924" s="37" t="s">
        <v>60</v>
      </c>
      <c r="BF1924" s="37" t="str">
        <f>IFERROR(VLOOKUP(Data_Power_app[[#This Row],[PRO ODER]],'Result'!H:J,3,0),"")</f>
        <v>LAMINATION 1</v>
      </c>
      <c r="BG1924" s="11"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2373</v>
      </c>
      <c r="B1925" s="37" t="s">
        <v>14148</v>
      </c>
      <c r="C1925" s="37" t="s">
        <v>14149</v>
      </c>
      <c r="D1925" s="37" t="s">
        <v>237</v>
      </c>
      <c r="E1925" s="37" t="s">
        <v>293</v>
      </c>
      <c r="F1925" s="37" t="s">
        <v>59</v>
      </c>
      <c r="G1925" s="37">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7" t="s">
        <v>86</v>
      </c>
      <c r="AH1925" s="37" t="s">
        <v>239</v>
      </c>
      <c r="AI1925" s="37" t="s">
        <v>6266</v>
      </c>
      <c r="AJ1925" s="37" t="s">
        <v>240</v>
      </c>
      <c r="AK1925" s="37" t="s">
        <v>98</v>
      </c>
      <c r="AL1925" s="37" t="s">
        <v>299</v>
      </c>
      <c r="AM1925" s="37" t="s">
        <v>300</v>
      </c>
      <c r="AN1925" s="37">
        <v>92.978909999999999</v>
      </c>
      <c r="AO1925" s="37" t="s">
        <v>68</v>
      </c>
      <c r="AP1925" s="37"/>
      <c r="AQ1925" s="37"/>
      <c r="AR1925" s="37" t="s">
        <v>68</v>
      </c>
      <c r="AS1925" s="37"/>
      <c r="AT1925" s="37"/>
      <c r="AU1925" s="37" t="s">
        <v>1126</v>
      </c>
      <c r="AV1925" s="37" t="s">
        <v>1127</v>
      </c>
      <c r="AW1925" s="37">
        <v>406.67009000000002</v>
      </c>
      <c r="AX1925" s="37" t="s">
        <v>6267</v>
      </c>
      <c r="AY1925" s="37" t="s">
        <v>6268</v>
      </c>
      <c r="AZ1925" s="3">
        <v>4802</v>
      </c>
      <c r="BA1925" s="37" t="s">
        <v>60</v>
      </c>
      <c r="BB1925" s="37">
        <v>4802</v>
      </c>
      <c r="BC1925" s="37" t="s">
        <v>60</v>
      </c>
      <c r="BD1925" s="37" t="s">
        <v>60</v>
      </c>
      <c r="BE1925" s="37" t="s">
        <v>60</v>
      </c>
      <c r="BF1925" s="37" t="str">
        <f>IFERROR(VLOOKUP(Data_Power_app[[#This Row],[PRO ODER]],'Result'!H:J,3,0),"")</f>
        <v>LAMINATION 5</v>
      </c>
      <c r="BG1925" s="11" t="str">
        <f>IFERROR(VLOOKUP(Data_Power_app[[#This Row],[PRO ODER]]&amp;"LAM",'Real Time'!A:E,4,0),"")</f>
        <v>ML-05</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2374</v>
      </c>
      <c r="B1926" s="37" t="s">
        <v>14150</v>
      </c>
      <c r="C1926" s="37" t="s">
        <v>14151</v>
      </c>
      <c r="D1926" s="37" t="s">
        <v>237</v>
      </c>
      <c r="E1926" s="37" t="s">
        <v>293</v>
      </c>
      <c r="F1926" s="37" t="s">
        <v>59</v>
      </c>
      <c r="G1926" s="37">
        <v>9602</v>
      </c>
      <c r="H1926" s="4">
        <v>45833</v>
      </c>
      <c r="I1926" s="4">
        <v>45832</v>
      </c>
      <c r="J1926" s="4" t="s">
        <v>60</v>
      </c>
      <c r="K1926" s="4">
        <v>45834</v>
      </c>
      <c r="L1926" s="4"/>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7" t="s">
        <v>115</v>
      </c>
      <c r="AH1926" s="37" t="s">
        <v>239</v>
      </c>
      <c r="AI1926" s="37" t="s">
        <v>6266</v>
      </c>
      <c r="AJ1926" s="37" t="s">
        <v>240</v>
      </c>
      <c r="AK1926" s="37" t="s">
        <v>98</v>
      </c>
      <c r="AL1926" s="37" t="s">
        <v>299</v>
      </c>
      <c r="AM1926" s="37" t="s">
        <v>300</v>
      </c>
      <c r="AN1926" s="37">
        <v>186.14814999999999</v>
      </c>
      <c r="AO1926" s="37" t="s">
        <v>68</v>
      </c>
      <c r="AP1926" s="37"/>
      <c r="AQ1926" s="37"/>
      <c r="AR1926" s="37" t="s">
        <v>68</v>
      </c>
      <c r="AS1926" s="37"/>
      <c r="AT1926" s="37"/>
      <c r="AU1926" s="37" t="s">
        <v>1126</v>
      </c>
      <c r="AV1926" s="37" t="s">
        <v>1127</v>
      </c>
      <c r="AW1926" s="37">
        <v>814.17512999999997</v>
      </c>
      <c r="AX1926" s="37" t="s">
        <v>6267</v>
      </c>
      <c r="AY1926" s="37" t="s">
        <v>6268</v>
      </c>
      <c r="AZ1926" s="3">
        <v>9602</v>
      </c>
      <c r="BA1926" s="37" t="s">
        <v>60</v>
      </c>
      <c r="BB1926" s="37">
        <v>9602</v>
      </c>
      <c r="BC1926" s="37" t="s">
        <v>60</v>
      </c>
      <c r="BD1926" s="37" t="s">
        <v>60</v>
      </c>
      <c r="BE1926" s="37" t="s">
        <v>60</v>
      </c>
      <c r="BF1926" s="37" t="str">
        <f>IFERROR(VLOOKUP(Data_Power_app[[#This Row],[PRO ODER]],'Result'!H:J,3,0),"")</f>
        <v>LAMINATION 5</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2375</v>
      </c>
      <c r="B1927" s="37" t="s">
        <v>14152</v>
      </c>
      <c r="C1927" s="37" t="s">
        <v>14153</v>
      </c>
      <c r="D1927" s="37" t="s">
        <v>237</v>
      </c>
      <c r="E1927" s="37" t="s">
        <v>293</v>
      </c>
      <c r="F1927" s="37" t="s">
        <v>59</v>
      </c>
      <c r="G1927" s="37">
        <v>512</v>
      </c>
      <c r="H1927" s="4">
        <v>45833</v>
      </c>
      <c r="I1927" s="4">
        <v>45832</v>
      </c>
      <c r="J1927" s="4" t="s">
        <v>60</v>
      </c>
      <c r="K1927" s="4">
        <v>45834</v>
      </c>
      <c r="L1927" s="4"/>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7" t="s">
        <v>115</v>
      </c>
      <c r="AH1927" s="37" t="s">
        <v>239</v>
      </c>
      <c r="AI1927" s="37" t="s">
        <v>6266</v>
      </c>
      <c r="AJ1927" s="37" t="s">
        <v>240</v>
      </c>
      <c r="AK1927" s="37" t="s">
        <v>98</v>
      </c>
      <c r="AL1927" s="37" t="s">
        <v>299</v>
      </c>
      <c r="AM1927" s="37" t="s">
        <v>300</v>
      </c>
      <c r="AN1927" s="37">
        <v>11.626849999999999</v>
      </c>
      <c r="AO1927" s="37" t="s">
        <v>68</v>
      </c>
      <c r="AP1927" s="37"/>
      <c r="AQ1927" s="37"/>
      <c r="AR1927" s="37" t="s">
        <v>68</v>
      </c>
      <c r="AS1927" s="37"/>
      <c r="AT1927" s="37"/>
      <c r="AU1927" s="37" t="s">
        <v>1126</v>
      </c>
      <c r="AV1927" s="37" t="s">
        <v>1127</v>
      </c>
      <c r="AW1927" s="37">
        <v>50.854149999999997</v>
      </c>
      <c r="AX1927" s="37" t="s">
        <v>6267</v>
      </c>
      <c r="AY1927" s="37" t="s">
        <v>6268</v>
      </c>
      <c r="AZ1927" s="3">
        <v>512</v>
      </c>
      <c r="BA1927" s="37" t="s">
        <v>60</v>
      </c>
      <c r="BB1927" s="37">
        <v>512</v>
      </c>
      <c r="BC1927" s="37" t="s">
        <v>60</v>
      </c>
      <c r="BD1927" s="37" t="s">
        <v>60</v>
      </c>
      <c r="BE1927" s="37" t="s">
        <v>60</v>
      </c>
      <c r="BF1927" s="37" t="str">
        <f>IFERROR(VLOOKUP(Data_Power_app[[#This Row],[PRO ODER]],'Result'!H:J,3,0),"")</f>
        <v>LAMINATION 5</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2376</v>
      </c>
      <c r="B1928" s="37" t="s">
        <v>6264</v>
      </c>
      <c r="C1928" s="37" t="s">
        <v>6265</v>
      </c>
      <c r="D1928" s="37" t="s">
        <v>237</v>
      </c>
      <c r="E1928" s="37" t="s">
        <v>293</v>
      </c>
      <c r="F1928" s="37" t="s">
        <v>59</v>
      </c>
      <c r="G1928" s="37">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7" t="s">
        <v>207</v>
      </c>
      <c r="AH1928" s="37" t="s">
        <v>239</v>
      </c>
      <c r="AI1928" s="37" t="s">
        <v>6266</v>
      </c>
      <c r="AJ1928" s="37" t="s">
        <v>240</v>
      </c>
      <c r="AK1928" s="37" t="s">
        <v>98</v>
      </c>
      <c r="AL1928" s="37" t="s">
        <v>299</v>
      </c>
      <c r="AM1928" s="37" t="s">
        <v>300</v>
      </c>
      <c r="AN1928" s="37">
        <v>27.48404</v>
      </c>
      <c r="AO1928" s="37" t="s">
        <v>68</v>
      </c>
      <c r="AP1928" s="37"/>
      <c r="AQ1928" s="37"/>
      <c r="AR1928" s="37" t="s">
        <v>68</v>
      </c>
      <c r="AS1928" s="37"/>
      <c r="AT1928" s="37"/>
      <c r="AU1928" s="37" t="s">
        <v>1126</v>
      </c>
      <c r="AV1928" s="37" t="s">
        <v>1127</v>
      </c>
      <c r="AW1928" s="37">
        <v>120.21252</v>
      </c>
      <c r="AX1928" s="37" t="s">
        <v>6267</v>
      </c>
      <c r="AY1928" s="37" t="s">
        <v>6268</v>
      </c>
      <c r="AZ1928" s="3">
        <v>1168</v>
      </c>
      <c r="BA1928" s="37" t="s">
        <v>60</v>
      </c>
      <c r="BB1928" s="37">
        <v>1168</v>
      </c>
      <c r="BC1928" s="37" t="s">
        <v>60</v>
      </c>
      <c r="BD1928" s="37" t="s">
        <v>60</v>
      </c>
      <c r="BE1928" s="37" t="s">
        <v>60</v>
      </c>
      <c r="BF1928" s="37" t="str">
        <f>IFERROR(VLOOKUP(Data_Power_app[[#This Row],[PRO ODER]],'Result'!H:J,3,0),"")</f>
        <v/>
      </c>
      <c r="BG1928" s="11" t="str">
        <f>IFERROR(VLOOKUP(Data_Power_app[[#This Row],[PRO ODER]]&amp;"LAM",'Real Time'!A:E,4,0),"")</f>
        <v>ML-06</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2377</v>
      </c>
      <c r="B1929" s="37" t="s">
        <v>12777</v>
      </c>
      <c r="C1929" s="37" t="s">
        <v>12644</v>
      </c>
      <c r="D1929" s="37" t="s">
        <v>237</v>
      </c>
      <c r="E1929" s="37" t="s">
        <v>293</v>
      </c>
      <c r="F1929" s="37" t="s">
        <v>59</v>
      </c>
      <c r="G1929" s="37">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7" t="s">
        <v>86</v>
      </c>
      <c r="AH1929" s="37" t="s">
        <v>239</v>
      </c>
      <c r="AI1929" s="37" t="s">
        <v>6266</v>
      </c>
      <c r="AJ1929" s="37" t="s">
        <v>240</v>
      </c>
      <c r="AK1929" s="37" t="s">
        <v>98</v>
      </c>
      <c r="AL1929" s="37" t="s">
        <v>299</v>
      </c>
      <c r="AM1929" s="37" t="s">
        <v>300</v>
      </c>
      <c r="AN1929" s="37">
        <v>5.85318</v>
      </c>
      <c r="AO1929" s="37" t="s">
        <v>68</v>
      </c>
      <c r="AP1929" s="37"/>
      <c r="AQ1929" s="37"/>
      <c r="AR1929" s="37" t="s">
        <v>68</v>
      </c>
      <c r="AS1929" s="37"/>
      <c r="AT1929" s="37"/>
      <c r="AU1929" s="37" t="s">
        <v>1126</v>
      </c>
      <c r="AV1929" s="37" t="s">
        <v>1127</v>
      </c>
      <c r="AW1929" s="37">
        <v>25.60051</v>
      </c>
      <c r="AX1929" s="37" t="s">
        <v>6267</v>
      </c>
      <c r="AY1929" s="37" t="s">
        <v>6268</v>
      </c>
      <c r="AZ1929" s="3">
        <v>278</v>
      </c>
      <c r="BA1929" s="37" t="s">
        <v>60</v>
      </c>
      <c r="BB1929" s="37">
        <v>278</v>
      </c>
      <c r="BC1929" s="37" t="s">
        <v>60</v>
      </c>
      <c r="BD1929" s="37" t="s">
        <v>60</v>
      </c>
      <c r="BE1929" s="37" t="s">
        <v>60</v>
      </c>
      <c r="BF1929" s="37" t="str">
        <f>IFERROR(VLOOKUP(Data_Power_app[[#This Row],[PRO ODER]],'Result'!H:J,3,0),"")</f>
        <v/>
      </c>
      <c r="BG1929" s="11" t="str">
        <f>IFERROR(VLOOKUP(Data_Power_app[[#This Row],[PRO ODER]]&amp;"LAM",'Real Time'!A:E,4,0),"")</f>
        <v>ML-04</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2378</v>
      </c>
      <c r="B1930" s="37" t="s">
        <v>14154</v>
      </c>
      <c r="C1930" s="37" t="s">
        <v>14155</v>
      </c>
      <c r="D1930" s="37" t="s">
        <v>237</v>
      </c>
      <c r="E1930" s="37" t="s">
        <v>293</v>
      </c>
      <c r="F1930" s="37" t="s">
        <v>59</v>
      </c>
      <c r="G1930" s="37">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7" t="s">
        <v>86</v>
      </c>
      <c r="AH1930" s="37" t="s">
        <v>239</v>
      </c>
      <c r="AI1930" s="37" t="s">
        <v>6266</v>
      </c>
      <c r="AJ1930" s="37" t="s">
        <v>240</v>
      </c>
      <c r="AK1930" s="37" t="s">
        <v>98</v>
      </c>
      <c r="AL1930" s="37" t="s">
        <v>299</v>
      </c>
      <c r="AM1930" s="37" t="s">
        <v>300</v>
      </c>
      <c r="AN1930" s="37">
        <v>241.90584000000001</v>
      </c>
      <c r="AO1930" s="37" t="s">
        <v>68</v>
      </c>
      <c r="AP1930" s="37"/>
      <c r="AQ1930" s="37"/>
      <c r="AR1930" s="37" t="s">
        <v>68</v>
      </c>
      <c r="AS1930" s="37"/>
      <c r="AT1930" s="37"/>
      <c r="AU1930" s="37" t="s">
        <v>1126</v>
      </c>
      <c r="AV1930" s="37" t="s">
        <v>1127</v>
      </c>
      <c r="AW1930" s="37">
        <v>1058.0323000000001</v>
      </c>
      <c r="AX1930" s="37" t="s">
        <v>6267</v>
      </c>
      <c r="AY1930" s="37" t="s">
        <v>6268</v>
      </c>
      <c r="AZ1930" s="3">
        <v>12534</v>
      </c>
      <c r="BA1930" s="37" t="s">
        <v>60</v>
      </c>
      <c r="BB1930" s="37">
        <v>12534</v>
      </c>
      <c r="BC1930" s="37" t="s">
        <v>60</v>
      </c>
      <c r="BD1930" s="37" t="s">
        <v>60</v>
      </c>
      <c r="BE1930" s="37" t="s">
        <v>60</v>
      </c>
      <c r="BF1930" s="37" t="str">
        <f>IFERROR(VLOOKUP(Data_Power_app[[#This Row],[PRO ODER]],'Result'!H:J,3,0),"")</f>
        <v>LAMINATION 5</v>
      </c>
      <c r="BG1930" s="11" t="str">
        <f>IFERROR(VLOOKUP(Data_Power_app[[#This Row],[PRO ODER]]&amp;"LAM",'Real Time'!A:E,4,0),"")</f>
        <v>ML-05</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2379</v>
      </c>
      <c r="B1931" s="37" t="s">
        <v>14156</v>
      </c>
      <c r="C1931" s="37" t="s">
        <v>14157</v>
      </c>
      <c r="D1931" s="37" t="s">
        <v>237</v>
      </c>
      <c r="E1931" s="37" t="s">
        <v>293</v>
      </c>
      <c r="F1931" s="37" t="s">
        <v>59</v>
      </c>
      <c r="G1931" s="37">
        <v>680</v>
      </c>
      <c r="H1931" s="4">
        <v>45833</v>
      </c>
      <c r="I1931" s="4">
        <v>45832</v>
      </c>
      <c r="J1931" s="4" t="s">
        <v>60</v>
      </c>
      <c r="K1931" s="4">
        <v>45834</v>
      </c>
      <c r="L1931" s="4"/>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7" t="s">
        <v>115</v>
      </c>
      <c r="AH1931" s="37" t="s">
        <v>239</v>
      </c>
      <c r="AI1931" s="37" t="s">
        <v>6266</v>
      </c>
      <c r="AJ1931" s="37" t="s">
        <v>240</v>
      </c>
      <c r="AK1931" s="37" t="s">
        <v>98</v>
      </c>
      <c r="AL1931" s="37" t="s">
        <v>299</v>
      </c>
      <c r="AM1931" s="37" t="s">
        <v>300</v>
      </c>
      <c r="AN1931" s="37">
        <v>12.84548</v>
      </c>
      <c r="AO1931" s="37" t="s">
        <v>68</v>
      </c>
      <c r="AP1931" s="37"/>
      <c r="AQ1931" s="37"/>
      <c r="AR1931" s="37" t="s">
        <v>68</v>
      </c>
      <c r="AS1931" s="37"/>
      <c r="AT1931" s="37"/>
      <c r="AU1931" s="37" t="s">
        <v>1126</v>
      </c>
      <c r="AV1931" s="37" t="s">
        <v>1127</v>
      </c>
      <c r="AW1931" s="37">
        <v>56.181600000000003</v>
      </c>
      <c r="AX1931" s="37" t="s">
        <v>6267</v>
      </c>
      <c r="AY1931" s="37" t="s">
        <v>6268</v>
      </c>
      <c r="AZ1931" s="3">
        <v>680</v>
      </c>
      <c r="BA1931" s="37" t="s">
        <v>60</v>
      </c>
      <c r="BB1931" s="37">
        <v>680</v>
      </c>
      <c r="BC1931" s="37" t="s">
        <v>60</v>
      </c>
      <c r="BD1931" s="37" t="s">
        <v>60</v>
      </c>
      <c r="BE1931" s="37" t="s">
        <v>60</v>
      </c>
      <c r="BF1931" s="37" t="str">
        <f>IFERROR(VLOOKUP(Data_Power_app[[#This Row],[PRO ODER]],'Result'!H:J,3,0),"")</f>
        <v>LAMINATION 5</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2385</v>
      </c>
      <c r="B1932" s="37" t="s">
        <v>14158</v>
      </c>
      <c r="C1932" s="37" t="s">
        <v>14159</v>
      </c>
      <c r="D1932" s="37" t="s">
        <v>84</v>
      </c>
      <c r="E1932" s="37" t="s">
        <v>142</v>
      </c>
      <c r="F1932" s="37" t="s">
        <v>59</v>
      </c>
      <c r="G1932" s="37">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7" t="s">
        <v>115</v>
      </c>
      <c r="AH1932" s="37" t="s">
        <v>370</v>
      </c>
      <c r="AI1932" s="37" t="s">
        <v>626</v>
      </c>
      <c r="AJ1932" s="37" t="s">
        <v>147</v>
      </c>
      <c r="AK1932" s="37" t="s">
        <v>98</v>
      </c>
      <c r="AL1932" s="37" t="s">
        <v>371</v>
      </c>
      <c r="AM1932" s="37" t="s">
        <v>372</v>
      </c>
      <c r="AN1932" s="37">
        <v>123.95232</v>
      </c>
      <c r="AO1932" s="37" t="s">
        <v>68</v>
      </c>
      <c r="AP1932" s="37"/>
      <c r="AQ1932" s="37"/>
      <c r="AR1932" s="37" t="s">
        <v>68</v>
      </c>
      <c r="AS1932" s="37"/>
      <c r="AT1932" s="37"/>
      <c r="AU1932" s="37" t="s">
        <v>627</v>
      </c>
      <c r="AV1932" s="37" t="s">
        <v>628</v>
      </c>
      <c r="AW1932" s="37">
        <v>271.06948</v>
      </c>
      <c r="AX1932" s="37" t="s">
        <v>401</v>
      </c>
      <c r="AY1932" s="37" t="s">
        <v>402</v>
      </c>
      <c r="AZ1932" s="3">
        <v>3547</v>
      </c>
      <c r="BA1932" s="37" t="s">
        <v>60</v>
      </c>
      <c r="BB1932" s="37">
        <v>3547</v>
      </c>
      <c r="BC1932" s="37" t="s">
        <v>60</v>
      </c>
      <c r="BD1932" s="37" t="s">
        <v>60</v>
      </c>
      <c r="BE1932" s="37" t="s">
        <v>60</v>
      </c>
      <c r="BF1932" s="37" t="str">
        <f>IFERROR(VLOOKUP(Data_Power_app[[#This Row],[PRO ODER]],'Result'!H:J,3,0),"")</f>
        <v>LAMINATION 5</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2386</v>
      </c>
      <c r="B1933" s="37" t="s">
        <v>14160</v>
      </c>
      <c r="C1933" s="37" t="s">
        <v>14161</v>
      </c>
      <c r="D1933" s="37" t="s">
        <v>84</v>
      </c>
      <c r="E1933" s="37" t="s">
        <v>142</v>
      </c>
      <c r="F1933" s="37" t="s">
        <v>59</v>
      </c>
      <c r="G1933" s="37">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7" t="s">
        <v>115</v>
      </c>
      <c r="AH1933" s="37" t="s">
        <v>370</v>
      </c>
      <c r="AI1933" s="37" t="s">
        <v>3763</v>
      </c>
      <c r="AJ1933" s="37" t="s">
        <v>147</v>
      </c>
      <c r="AK1933" s="37" t="s">
        <v>98</v>
      </c>
      <c r="AL1933" s="37" t="s">
        <v>371</v>
      </c>
      <c r="AM1933" s="37" t="s">
        <v>372</v>
      </c>
      <c r="AN1933" s="37">
        <v>102.91865</v>
      </c>
      <c r="AO1933" s="37" t="s">
        <v>68</v>
      </c>
      <c r="AP1933" s="37"/>
      <c r="AQ1933" s="37"/>
      <c r="AR1933" s="37" t="s">
        <v>68</v>
      </c>
      <c r="AS1933" s="37"/>
      <c r="AT1933" s="37"/>
      <c r="AU1933" s="37" t="s">
        <v>399</v>
      </c>
      <c r="AV1933" s="37" t="s">
        <v>400</v>
      </c>
      <c r="AW1933" s="37">
        <v>225.07139000000001</v>
      </c>
      <c r="AX1933" s="37" t="s">
        <v>401</v>
      </c>
      <c r="AY1933" s="37" t="s">
        <v>402</v>
      </c>
      <c r="AZ1933" s="3">
        <v>2964</v>
      </c>
      <c r="BA1933" s="37" t="s">
        <v>60</v>
      </c>
      <c r="BB1933" s="37">
        <v>2964</v>
      </c>
      <c r="BC1933" s="37" t="s">
        <v>60</v>
      </c>
      <c r="BD1933" s="37" t="s">
        <v>60</v>
      </c>
      <c r="BE1933" s="37" t="s">
        <v>60</v>
      </c>
      <c r="BF1933" s="37" t="str">
        <f>IFERROR(VLOOKUP(Data_Power_app[[#This Row],[PRO ODER]],'Result'!H:J,3,0),"")</f>
        <v>LAMINATION 5</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2387</v>
      </c>
      <c r="B1934" s="37" t="s">
        <v>14162</v>
      </c>
      <c r="C1934" s="37" t="s">
        <v>14163</v>
      </c>
      <c r="D1934" s="37" t="s">
        <v>84</v>
      </c>
      <c r="E1934" s="37" t="s">
        <v>142</v>
      </c>
      <c r="F1934" s="37" t="s">
        <v>59</v>
      </c>
      <c r="G1934" s="37">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7" t="s">
        <v>115</v>
      </c>
      <c r="AH1934" s="37" t="s">
        <v>370</v>
      </c>
      <c r="AI1934" s="37" t="s">
        <v>630</v>
      </c>
      <c r="AJ1934" s="37" t="s">
        <v>147</v>
      </c>
      <c r="AK1934" s="37" t="s">
        <v>65</v>
      </c>
      <c r="AL1934" s="37" t="s">
        <v>371</v>
      </c>
      <c r="AM1934" s="37" t="s">
        <v>372</v>
      </c>
      <c r="AN1934" s="37">
        <v>83.590500000000006</v>
      </c>
      <c r="AO1934" s="37" t="s">
        <v>68</v>
      </c>
      <c r="AP1934" s="37"/>
      <c r="AQ1934" s="37"/>
      <c r="AR1934" s="37" t="s">
        <v>68</v>
      </c>
      <c r="AS1934" s="37"/>
      <c r="AT1934" s="37"/>
      <c r="AU1934" s="37" t="s">
        <v>255</v>
      </c>
      <c r="AV1934" s="37" t="s">
        <v>256</v>
      </c>
      <c r="AW1934" s="37">
        <v>182.81007</v>
      </c>
      <c r="AX1934" s="37" t="s">
        <v>631</v>
      </c>
      <c r="AY1934" s="37" t="s">
        <v>632</v>
      </c>
      <c r="AZ1934" s="3">
        <v>2811</v>
      </c>
      <c r="BA1934" s="37" t="s">
        <v>60</v>
      </c>
      <c r="BB1934" s="37">
        <v>2811</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2559</v>
      </c>
      <c r="B1935" s="37" t="s">
        <v>12163</v>
      </c>
      <c r="C1935" s="37" t="s">
        <v>12164</v>
      </c>
      <c r="D1935" s="37" t="s">
        <v>75</v>
      </c>
      <c r="E1935" s="37" t="s">
        <v>76</v>
      </c>
      <c r="F1935" s="37" t="s">
        <v>59</v>
      </c>
      <c r="G1935" s="37">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7" t="s">
        <v>115</v>
      </c>
      <c r="AH1935" s="37" t="s">
        <v>150</v>
      </c>
      <c r="AI1935" s="37" t="s">
        <v>12165</v>
      </c>
      <c r="AJ1935" s="37" t="s">
        <v>151</v>
      </c>
      <c r="AK1935" s="37" t="s">
        <v>152</v>
      </c>
      <c r="AL1935" s="37" t="s">
        <v>153</v>
      </c>
      <c r="AM1935" s="37" t="s">
        <v>154</v>
      </c>
      <c r="AN1935" s="37">
        <v>9.1946200000000005</v>
      </c>
      <c r="AO1935" s="37" t="s">
        <v>82</v>
      </c>
      <c r="AP1935" s="37" t="s">
        <v>83</v>
      </c>
      <c r="AQ1935" s="37">
        <v>7.96814</v>
      </c>
      <c r="AR1935" s="37" t="s">
        <v>68</v>
      </c>
      <c r="AS1935" s="37"/>
      <c r="AT1935" s="37"/>
      <c r="AU1935" s="37" t="s">
        <v>1766</v>
      </c>
      <c r="AV1935" s="37" t="s">
        <v>1767</v>
      </c>
      <c r="AW1935" s="37">
        <v>17.09263</v>
      </c>
      <c r="AX1935" s="37" t="s">
        <v>651</v>
      </c>
      <c r="AY1935" s="37" t="s">
        <v>155</v>
      </c>
      <c r="AZ1935" s="3">
        <v>190</v>
      </c>
      <c r="BA1935" s="37" t="s">
        <v>60</v>
      </c>
      <c r="BB1935" s="37">
        <v>250</v>
      </c>
      <c r="BC1935" s="37" t="s">
        <v>60</v>
      </c>
      <c r="BD1935" s="37" t="s">
        <v>60</v>
      </c>
      <c r="BE1935" s="37" t="s">
        <v>60</v>
      </c>
      <c r="BF1935" s="37" t="str">
        <f>IFERROR(VLOOKUP(Data_Power_app[[#This Row],[PRO ODER]],'Result'!H:J,3,0),"")</f>
        <v>LAMINATION 2</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2561</v>
      </c>
      <c r="B1936" s="37" t="s">
        <v>12166</v>
      </c>
      <c r="C1936" s="37" t="s">
        <v>12167</v>
      </c>
      <c r="D1936" s="37" t="s">
        <v>75</v>
      </c>
      <c r="E1936" s="37" t="s">
        <v>76</v>
      </c>
      <c r="F1936" s="37" t="s">
        <v>59</v>
      </c>
      <c r="G1936" s="37">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7" t="s">
        <v>86</v>
      </c>
      <c r="AH1936" s="37" t="s">
        <v>150</v>
      </c>
      <c r="AI1936" s="37" t="s">
        <v>11639</v>
      </c>
      <c r="AJ1936" s="37" t="s">
        <v>151</v>
      </c>
      <c r="AK1936" s="37" t="s">
        <v>152</v>
      </c>
      <c r="AL1936" s="37" t="s">
        <v>153</v>
      </c>
      <c r="AM1936" s="37" t="s">
        <v>154</v>
      </c>
      <c r="AN1936" s="37">
        <v>16.148240000000001</v>
      </c>
      <c r="AO1936" s="37" t="s">
        <v>82</v>
      </c>
      <c r="AP1936" s="37" t="s">
        <v>83</v>
      </c>
      <c r="AQ1936" s="37">
        <v>13.89568</v>
      </c>
      <c r="AR1936" s="37" t="s">
        <v>68</v>
      </c>
      <c r="AS1936" s="37"/>
      <c r="AT1936" s="37"/>
      <c r="AU1936" s="37" t="s">
        <v>1769</v>
      </c>
      <c r="AV1936" s="37" t="s">
        <v>1770</v>
      </c>
      <c r="AW1936" s="37">
        <v>30.020430000000001</v>
      </c>
      <c r="AX1936" s="37" t="s">
        <v>651</v>
      </c>
      <c r="AY1936" s="37" t="s">
        <v>155</v>
      </c>
      <c r="AZ1936" s="3">
        <v>450</v>
      </c>
      <c r="BA1936" s="37" t="s">
        <v>60</v>
      </c>
      <c r="BB1936" s="37">
        <v>460</v>
      </c>
      <c r="BC1936" s="37" t="s">
        <v>60</v>
      </c>
      <c r="BD1936" s="37" t="s">
        <v>60</v>
      </c>
      <c r="BE1936" s="37" t="s">
        <v>60</v>
      </c>
      <c r="BF1936" s="37" t="str">
        <f>IFERROR(VLOOKUP(Data_Power_app[[#This Row],[PRO ODER]],'Result'!H:J,3,0),"")</f>
        <v>LAMINATION 2</v>
      </c>
      <c r="BG1936" s="11" t="str">
        <f>IFERROR(VLOOKUP(Data_Power_app[[#This Row],[PRO ODER]]&amp;"LAM",'Real Time'!A:E,4,0),"")</f>
        <v>ML-01</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2562</v>
      </c>
      <c r="B1937" s="37" t="s">
        <v>11637</v>
      </c>
      <c r="C1937" s="37" t="s">
        <v>11638</v>
      </c>
      <c r="D1937" s="37" t="s">
        <v>75</v>
      </c>
      <c r="E1937" s="37" t="s">
        <v>76</v>
      </c>
      <c r="F1937" s="37" t="s">
        <v>59</v>
      </c>
      <c r="G1937" s="37">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7" t="s">
        <v>761</v>
      </c>
      <c r="AH1937" s="37" t="s">
        <v>150</v>
      </c>
      <c r="AI1937" s="37" t="s">
        <v>11639</v>
      </c>
      <c r="AJ1937" s="37" t="s">
        <v>151</v>
      </c>
      <c r="AK1937" s="37" t="s">
        <v>152</v>
      </c>
      <c r="AL1937" s="37" t="s">
        <v>153</v>
      </c>
      <c r="AM1937" s="37" t="s">
        <v>154</v>
      </c>
      <c r="AN1937" s="37">
        <v>49.889200000000002</v>
      </c>
      <c r="AO1937" s="37" t="s">
        <v>82</v>
      </c>
      <c r="AP1937" s="37" t="s">
        <v>83</v>
      </c>
      <c r="AQ1937" s="37">
        <v>42.888660000000002</v>
      </c>
      <c r="AR1937" s="37" t="s">
        <v>68</v>
      </c>
      <c r="AS1937" s="37"/>
      <c r="AT1937" s="37"/>
      <c r="AU1937" s="37" t="s">
        <v>1769</v>
      </c>
      <c r="AV1937" s="37" t="s">
        <v>1770</v>
      </c>
      <c r="AW1937" s="37">
        <v>92.746870000000001</v>
      </c>
      <c r="AX1937" s="37" t="s">
        <v>651</v>
      </c>
      <c r="AY1937" s="37" t="s">
        <v>155</v>
      </c>
      <c r="AZ1937" s="3">
        <v>1350</v>
      </c>
      <c r="BA1937" s="37" t="s">
        <v>60</v>
      </c>
      <c r="BB1937" s="37">
        <v>1410</v>
      </c>
      <c r="BC1937" s="37" t="s">
        <v>60</v>
      </c>
      <c r="BD1937" s="37" t="s">
        <v>60</v>
      </c>
      <c r="BE1937" s="37" t="s">
        <v>60</v>
      </c>
      <c r="BF1937" s="37" t="str">
        <f>IFERROR(VLOOKUP(Data_Power_app[[#This Row],[PRO ODER]],'Result'!H:J,3,0),"")</f>
        <v>LAMINATION 2</v>
      </c>
      <c r="BG1937" s="11" t="str">
        <f>IFERROR(VLOOKUP(Data_Power_app[[#This Row],[PRO ODER]]&amp;"LAM",'Real Time'!A:E,4,0),"")</f>
        <v>ML-02</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2564</v>
      </c>
      <c r="B1938" s="37" t="s">
        <v>12168</v>
      </c>
      <c r="C1938" s="37" t="s">
        <v>12169</v>
      </c>
      <c r="D1938" s="37" t="s">
        <v>75</v>
      </c>
      <c r="E1938" s="37" t="s">
        <v>76</v>
      </c>
      <c r="F1938" s="37" t="s">
        <v>59</v>
      </c>
      <c r="G1938" s="37">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7" t="s">
        <v>86</v>
      </c>
      <c r="AH1938" s="37" t="s">
        <v>150</v>
      </c>
      <c r="AI1938" s="37" t="s">
        <v>12170</v>
      </c>
      <c r="AJ1938" s="37" t="s">
        <v>151</v>
      </c>
      <c r="AK1938" s="37" t="s">
        <v>152</v>
      </c>
      <c r="AL1938" s="37" t="s">
        <v>153</v>
      </c>
      <c r="AM1938" s="37" t="s">
        <v>154</v>
      </c>
      <c r="AN1938" s="37">
        <v>28.324179999999998</v>
      </c>
      <c r="AO1938" s="37" t="s">
        <v>82</v>
      </c>
      <c r="AP1938" s="37" t="s">
        <v>83</v>
      </c>
      <c r="AQ1938" s="37">
        <v>24.2759</v>
      </c>
      <c r="AR1938" s="37" t="s">
        <v>68</v>
      </c>
      <c r="AS1938" s="37"/>
      <c r="AT1938" s="37"/>
      <c r="AU1938" s="37" t="s">
        <v>12171</v>
      </c>
      <c r="AV1938" s="37" t="s">
        <v>12172</v>
      </c>
      <c r="AW1938" s="37">
        <v>52.65719</v>
      </c>
      <c r="AX1938" s="37" t="s">
        <v>651</v>
      </c>
      <c r="AY1938" s="37" t="s">
        <v>155</v>
      </c>
      <c r="AZ1938" s="3">
        <v>810</v>
      </c>
      <c r="BA1938" s="37" t="s">
        <v>60</v>
      </c>
      <c r="BB1938" s="37">
        <v>810</v>
      </c>
      <c r="BC1938" s="37" t="s">
        <v>60</v>
      </c>
      <c r="BD1938" s="37" t="s">
        <v>60</v>
      </c>
      <c r="BE1938" s="37" t="s">
        <v>60</v>
      </c>
      <c r="BF1938" s="37" t="str">
        <f>IFERROR(VLOOKUP(Data_Power_app[[#This Row],[PRO ODER]],'Result'!H:J,3,0),"")</f>
        <v>LAMINATION 2</v>
      </c>
      <c r="BG1938" s="11"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2565</v>
      </c>
      <c r="B1939" s="37" t="s">
        <v>12173</v>
      </c>
      <c r="C1939" s="37" t="s">
        <v>12174</v>
      </c>
      <c r="D1939" s="37" t="s">
        <v>75</v>
      </c>
      <c r="E1939" s="37" t="s">
        <v>76</v>
      </c>
      <c r="F1939" s="37" t="s">
        <v>59</v>
      </c>
      <c r="G1939" s="37">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7" t="s">
        <v>86</v>
      </c>
      <c r="AH1939" s="37" t="s">
        <v>150</v>
      </c>
      <c r="AI1939" s="37" t="s">
        <v>12170</v>
      </c>
      <c r="AJ1939" s="37" t="s">
        <v>151</v>
      </c>
      <c r="AK1939" s="37" t="s">
        <v>152</v>
      </c>
      <c r="AL1939" s="37" t="s">
        <v>153</v>
      </c>
      <c r="AM1939" s="37" t="s">
        <v>154</v>
      </c>
      <c r="AN1939" s="37">
        <v>35.085560000000001</v>
      </c>
      <c r="AO1939" s="37" t="s">
        <v>82</v>
      </c>
      <c r="AP1939" s="37" t="s">
        <v>83</v>
      </c>
      <c r="AQ1939" s="37">
        <v>30.337679999999999</v>
      </c>
      <c r="AR1939" s="37" t="s">
        <v>68</v>
      </c>
      <c r="AS1939" s="37"/>
      <c r="AT1939" s="37"/>
      <c r="AU1939" s="37" t="s">
        <v>12171</v>
      </c>
      <c r="AV1939" s="37" t="s">
        <v>12172</v>
      </c>
      <c r="AW1939" s="37">
        <v>65.224689999999995</v>
      </c>
      <c r="AX1939" s="37" t="s">
        <v>651</v>
      </c>
      <c r="AY1939" s="37" t="s">
        <v>155</v>
      </c>
      <c r="AZ1939" s="3">
        <v>1006</v>
      </c>
      <c r="BA1939" s="37" t="s">
        <v>60</v>
      </c>
      <c r="BB1939" s="37">
        <v>1006</v>
      </c>
      <c r="BC1939" s="37" t="s">
        <v>60</v>
      </c>
      <c r="BD1939" s="37" t="s">
        <v>60</v>
      </c>
      <c r="BE1939" s="37" t="s">
        <v>60</v>
      </c>
      <c r="BF1939" s="37" t="str">
        <f>IFERROR(VLOOKUP(Data_Power_app[[#This Row],[PRO ODER]],'Result'!H:J,3,0),"")</f>
        <v>LAMINATION 2</v>
      </c>
      <c r="BG1939" s="11" t="str">
        <f>IFERROR(VLOOKUP(Data_Power_app[[#This Row],[PRO ODER]]&amp;"LAM",'Real Time'!A:E,4,0),"")</f>
        <v>ML-01</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2566</v>
      </c>
      <c r="B1940" s="37" t="s">
        <v>12175</v>
      </c>
      <c r="C1940" s="37" t="s">
        <v>12176</v>
      </c>
      <c r="D1940" s="37" t="s">
        <v>75</v>
      </c>
      <c r="E1940" s="37" t="s">
        <v>76</v>
      </c>
      <c r="F1940" s="37" t="s">
        <v>59</v>
      </c>
      <c r="G1940" s="37">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7" t="s">
        <v>86</v>
      </c>
      <c r="AH1940" s="37" t="s">
        <v>150</v>
      </c>
      <c r="AI1940" s="37" t="s">
        <v>12170</v>
      </c>
      <c r="AJ1940" s="37" t="s">
        <v>151</v>
      </c>
      <c r="AK1940" s="37" t="s">
        <v>152</v>
      </c>
      <c r="AL1940" s="37" t="s">
        <v>153</v>
      </c>
      <c r="AM1940" s="37" t="s">
        <v>154</v>
      </c>
      <c r="AN1940" s="37">
        <v>6.86409</v>
      </c>
      <c r="AO1940" s="37" t="s">
        <v>82</v>
      </c>
      <c r="AP1940" s="37" t="s">
        <v>83</v>
      </c>
      <c r="AQ1940" s="37">
        <v>5.88734</v>
      </c>
      <c r="AR1940" s="37" t="s">
        <v>68</v>
      </c>
      <c r="AS1940" s="37"/>
      <c r="AT1940" s="37"/>
      <c r="AU1940" s="37" t="s">
        <v>12171</v>
      </c>
      <c r="AV1940" s="37" t="s">
        <v>12172</v>
      </c>
      <c r="AW1940" s="37">
        <v>12.76102</v>
      </c>
      <c r="AX1940" s="37" t="s">
        <v>651</v>
      </c>
      <c r="AY1940" s="37" t="s">
        <v>155</v>
      </c>
      <c r="AZ1940" s="3">
        <v>200</v>
      </c>
      <c r="BA1940" s="37" t="s">
        <v>60</v>
      </c>
      <c r="BB1940" s="37">
        <v>200</v>
      </c>
      <c r="BC1940" s="37" t="s">
        <v>60</v>
      </c>
      <c r="BD1940" s="37" t="s">
        <v>60</v>
      </c>
      <c r="BE1940" s="37" t="s">
        <v>60</v>
      </c>
      <c r="BF1940" s="37" t="str">
        <f>IFERROR(VLOOKUP(Data_Power_app[[#This Row],[PRO ODER]],'Result'!H:J,3,0),"")</f>
        <v>LAMINATION 2</v>
      </c>
      <c r="BG1940" s="11" t="str">
        <f>IFERROR(VLOOKUP(Data_Power_app[[#This Row],[PRO ODER]]&amp;"LAM",'Real Time'!A:E,4,0),"")</f>
        <v>ML-01</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2567</v>
      </c>
      <c r="B1941" s="37" t="s">
        <v>16309</v>
      </c>
      <c r="C1941" s="37" t="s">
        <v>16310</v>
      </c>
      <c r="D1941" s="37" t="s">
        <v>57</v>
      </c>
      <c r="E1941" s="37" t="s">
        <v>236</v>
      </c>
      <c r="F1941" s="37" t="s">
        <v>59</v>
      </c>
      <c r="G1941" s="37">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7" t="s">
        <v>115</v>
      </c>
      <c r="AH1941" s="37" t="s">
        <v>121</v>
      </c>
      <c r="AI1941" s="37" t="s">
        <v>12179</v>
      </c>
      <c r="AJ1941" s="37" t="s">
        <v>64</v>
      </c>
      <c r="AK1941" s="37" t="s">
        <v>98</v>
      </c>
      <c r="AL1941" s="37" t="s">
        <v>66</v>
      </c>
      <c r="AM1941" s="37" t="s">
        <v>67</v>
      </c>
      <c r="AN1941" s="37">
        <v>26.53274</v>
      </c>
      <c r="AO1941" s="37" t="s">
        <v>68</v>
      </c>
      <c r="AP1941" s="37"/>
      <c r="AQ1941" s="37"/>
      <c r="AR1941" s="37" t="s">
        <v>68</v>
      </c>
      <c r="AS1941" s="37"/>
      <c r="AT1941" s="37"/>
      <c r="AU1941" s="37" t="s">
        <v>549</v>
      </c>
      <c r="AV1941" s="37" t="s">
        <v>550</v>
      </c>
      <c r="AW1941" s="37">
        <v>58.0199</v>
      </c>
      <c r="AX1941" s="37" t="s">
        <v>69</v>
      </c>
      <c r="AY1941" s="37" t="s">
        <v>70</v>
      </c>
      <c r="AZ1941" s="3">
        <v>685</v>
      </c>
      <c r="BA1941" s="37" t="s">
        <v>60</v>
      </c>
      <c r="BB1941" s="37">
        <v>685</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2568</v>
      </c>
      <c r="B1942" s="37" t="s">
        <v>12177</v>
      </c>
      <c r="C1942" s="37" t="s">
        <v>12178</v>
      </c>
      <c r="D1942" s="37" t="s">
        <v>57</v>
      </c>
      <c r="E1942" s="37" t="s">
        <v>236</v>
      </c>
      <c r="F1942" s="37" t="s">
        <v>59</v>
      </c>
      <c r="G1942" s="37">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7" t="s">
        <v>207</v>
      </c>
      <c r="AH1942" s="37" t="s">
        <v>121</v>
      </c>
      <c r="AI1942" s="37" t="s">
        <v>12179</v>
      </c>
      <c r="AJ1942" s="37" t="s">
        <v>64</v>
      </c>
      <c r="AK1942" s="37" t="s">
        <v>98</v>
      </c>
      <c r="AL1942" s="37" t="s">
        <v>66</v>
      </c>
      <c r="AM1942" s="37" t="s">
        <v>67</v>
      </c>
      <c r="AN1942" s="37">
        <v>1.5341800000000001</v>
      </c>
      <c r="AO1942" s="37" t="s">
        <v>68</v>
      </c>
      <c r="AP1942" s="37"/>
      <c r="AQ1942" s="37"/>
      <c r="AR1942" s="37" t="s">
        <v>68</v>
      </c>
      <c r="AS1942" s="37"/>
      <c r="AT1942" s="37"/>
      <c r="AU1942" s="37" t="s">
        <v>549</v>
      </c>
      <c r="AV1942" s="37" t="s">
        <v>550</v>
      </c>
      <c r="AW1942" s="37">
        <v>3.3549799999999999</v>
      </c>
      <c r="AX1942" s="37" t="s">
        <v>69</v>
      </c>
      <c r="AY1942" s="37" t="s">
        <v>70</v>
      </c>
      <c r="AZ1942" s="3">
        <v>40</v>
      </c>
      <c r="BA1942" s="37" t="s">
        <v>60</v>
      </c>
      <c r="BB1942" s="37">
        <v>40</v>
      </c>
      <c r="BC1942" s="37" t="s">
        <v>60</v>
      </c>
      <c r="BD1942" s="37" t="s">
        <v>60</v>
      </c>
      <c r="BE1942" s="37" t="s">
        <v>60</v>
      </c>
      <c r="BF1942" s="37" t="str">
        <f>IFERROR(VLOOKUP(Data_Power_app[[#This Row],[PRO ODER]],'Result'!H:J,3,0),"")</f>
        <v>LAMINATION 5</v>
      </c>
      <c r="BG1942" s="11" t="str">
        <f>IFERROR(VLOOKUP(Data_Power_app[[#This Row],[PRO ODER]]&amp;"LAM",'Real Time'!A:E,4,0),"")</f>
        <v>ML-06</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2569</v>
      </c>
      <c r="B1943" s="37" t="s">
        <v>16311</v>
      </c>
      <c r="C1943" s="37" t="s">
        <v>16312</v>
      </c>
      <c r="D1943" s="37" t="s">
        <v>57</v>
      </c>
      <c r="E1943" s="37" t="s">
        <v>236</v>
      </c>
      <c r="F1943" s="37" t="s">
        <v>59</v>
      </c>
      <c r="G1943" s="37">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7" t="s">
        <v>115</v>
      </c>
      <c r="AH1943" s="37" t="s">
        <v>121</v>
      </c>
      <c r="AI1943" s="37" t="s">
        <v>12179</v>
      </c>
      <c r="AJ1943" s="37" t="s">
        <v>64</v>
      </c>
      <c r="AK1943" s="37" t="s">
        <v>98</v>
      </c>
      <c r="AL1943" s="37" t="s">
        <v>66</v>
      </c>
      <c r="AM1943" s="37" t="s">
        <v>67</v>
      </c>
      <c r="AN1943" s="37">
        <v>50.65804</v>
      </c>
      <c r="AO1943" s="37" t="s">
        <v>68</v>
      </c>
      <c r="AP1943" s="37"/>
      <c r="AQ1943" s="37"/>
      <c r="AR1943" s="37" t="s">
        <v>68</v>
      </c>
      <c r="AS1943" s="37"/>
      <c r="AT1943" s="37"/>
      <c r="AU1943" s="37" t="s">
        <v>549</v>
      </c>
      <c r="AV1943" s="37" t="s">
        <v>550</v>
      </c>
      <c r="AW1943" s="37">
        <v>110.78617</v>
      </c>
      <c r="AX1943" s="37" t="s">
        <v>69</v>
      </c>
      <c r="AY1943" s="37" t="s">
        <v>70</v>
      </c>
      <c r="AZ1943" s="3">
        <v>1405</v>
      </c>
      <c r="BA1943" s="37" t="s">
        <v>60</v>
      </c>
      <c r="BB1943" s="37">
        <v>1405</v>
      </c>
      <c r="BC1943" s="37" t="s">
        <v>60</v>
      </c>
      <c r="BD1943" s="37" t="s">
        <v>60</v>
      </c>
      <c r="BE1943" s="37" t="s">
        <v>60</v>
      </c>
      <c r="BF1943" s="37" t="str">
        <f>IFERROR(VLOOKUP(Data_Power_app[[#This Row],[PRO ODER]],'Result'!H:J,3,0),"")</f>
        <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2570</v>
      </c>
      <c r="B1944" s="37" t="s">
        <v>16313</v>
      </c>
      <c r="C1944" s="37" t="s">
        <v>16314</v>
      </c>
      <c r="D1944" s="37" t="s">
        <v>57</v>
      </c>
      <c r="E1944" s="37" t="s">
        <v>236</v>
      </c>
      <c r="F1944" s="37" t="s">
        <v>59</v>
      </c>
      <c r="G1944" s="37">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7" t="s">
        <v>115</v>
      </c>
      <c r="AH1944" s="37" t="s">
        <v>121</v>
      </c>
      <c r="AI1944" s="37" t="s">
        <v>12191</v>
      </c>
      <c r="AJ1944" s="37" t="s">
        <v>64</v>
      </c>
      <c r="AK1944" s="37" t="s">
        <v>65</v>
      </c>
      <c r="AL1944" s="37" t="s">
        <v>66</v>
      </c>
      <c r="AM1944" s="37" t="s">
        <v>67</v>
      </c>
      <c r="AN1944" s="37">
        <v>175.57730000000001</v>
      </c>
      <c r="AO1944" s="37" t="s">
        <v>68</v>
      </c>
      <c r="AP1944" s="37"/>
      <c r="AQ1944" s="37"/>
      <c r="AR1944" s="37" t="s">
        <v>68</v>
      </c>
      <c r="AS1944" s="37"/>
      <c r="AT1944" s="37"/>
      <c r="AU1944" s="37" t="s">
        <v>549</v>
      </c>
      <c r="AV1944" s="37" t="s">
        <v>550</v>
      </c>
      <c r="AW1944" s="37">
        <v>384.01132999999999</v>
      </c>
      <c r="AX1944" s="37" t="s">
        <v>69</v>
      </c>
      <c r="AY1944" s="37" t="s">
        <v>70</v>
      </c>
      <c r="AZ1944" s="3">
        <v>5795</v>
      </c>
      <c r="BA1944" s="37" t="s">
        <v>60</v>
      </c>
      <c r="BB1944" s="37">
        <v>5795</v>
      </c>
      <c r="BC1944" s="37" t="s">
        <v>60</v>
      </c>
      <c r="BD1944" s="37" t="s">
        <v>60</v>
      </c>
      <c r="BE1944" s="37" t="s">
        <v>60</v>
      </c>
      <c r="BF1944" s="37" t="str">
        <f>IFERROR(VLOOKUP(Data_Power_app[[#This Row],[PRO ODER]],'Result'!H:J,3,0),"")</f>
        <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2571</v>
      </c>
      <c r="B1945" s="37" t="s">
        <v>16315</v>
      </c>
      <c r="C1945" s="37" t="s">
        <v>16316</v>
      </c>
      <c r="D1945" s="37" t="s">
        <v>57</v>
      </c>
      <c r="E1945" s="37" t="s">
        <v>236</v>
      </c>
      <c r="F1945" s="37" t="s">
        <v>59</v>
      </c>
      <c r="G1945" s="37">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7" t="s">
        <v>115</v>
      </c>
      <c r="AH1945" s="37" t="s">
        <v>121</v>
      </c>
      <c r="AI1945" s="37" t="s">
        <v>12179</v>
      </c>
      <c r="AJ1945" s="37" t="s">
        <v>64</v>
      </c>
      <c r="AK1945" s="37" t="s">
        <v>98</v>
      </c>
      <c r="AL1945" s="37" t="s">
        <v>66</v>
      </c>
      <c r="AM1945" s="37" t="s">
        <v>67</v>
      </c>
      <c r="AN1945" s="37">
        <v>367.81256999999999</v>
      </c>
      <c r="AO1945" s="37" t="s">
        <v>68</v>
      </c>
      <c r="AP1945" s="37"/>
      <c r="AQ1945" s="37"/>
      <c r="AR1945" s="37" t="s">
        <v>68</v>
      </c>
      <c r="AS1945" s="37"/>
      <c r="AT1945" s="37"/>
      <c r="AU1945" s="37" t="s">
        <v>549</v>
      </c>
      <c r="AV1945" s="37" t="s">
        <v>550</v>
      </c>
      <c r="AW1945" s="37">
        <v>804.38978999999995</v>
      </c>
      <c r="AX1945" s="37" t="s">
        <v>69</v>
      </c>
      <c r="AY1945" s="37" t="s">
        <v>70</v>
      </c>
      <c r="AZ1945" s="3">
        <v>10210</v>
      </c>
      <c r="BA1945" s="37" t="s">
        <v>60</v>
      </c>
      <c r="BB1945" s="37">
        <v>10210</v>
      </c>
      <c r="BC1945" s="37" t="s">
        <v>60</v>
      </c>
      <c r="BD1945" s="37" t="s">
        <v>60</v>
      </c>
      <c r="BE1945" s="37" t="s">
        <v>60</v>
      </c>
      <c r="BF1945" s="37" t="str">
        <f>IFERROR(VLOOKUP(Data_Power_app[[#This Row],[PRO ODER]],'Result'!H:J,3,0),"")</f>
        <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2572</v>
      </c>
      <c r="B1946" s="37" t="s">
        <v>16317</v>
      </c>
      <c r="C1946" s="37" t="s">
        <v>16318</v>
      </c>
      <c r="D1946" s="37" t="s">
        <v>57</v>
      </c>
      <c r="E1946" s="37" t="s">
        <v>236</v>
      </c>
      <c r="F1946" s="37" t="s">
        <v>59</v>
      </c>
      <c r="G1946" s="37">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7" t="s">
        <v>115</v>
      </c>
      <c r="AH1946" s="37" t="s">
        <v>121</v>
      </c>
      <c r="AI1946" s="37" t="s">
        <v>12179</v>
      </c>
      <c r="AJ1946" s="37" t="s">
        <v>64</v>
      </c>
      <c r="AK1946" s="37" t="s">
        <v>98</v>
      </c>
      <c r="AL1946" s="37" t="s">
        <v>66</v>
      </c>
      <c r="AM1946" s="37" t="s">
        <v>67</v>
      </c>
      <c r="AN1946" s="37">
        <v>124.46957999999999</v>
      </c>
      <c r="AO1946" s="37" t="s">
        <v>68</v>
      </c>
      <c r="AP1946" s="37"/>
      <c r="AQ1946" s="37"/>
      <c r="AR1946" s="37" t="s">
        <v>68</v>
      </c>
      <c r="AS1946" s="37"/>
      <c r="AT1946" s="37"/>
      <c r="AU1946" s="37" t="s">
        <v>549</v>
      </c>
      <c r="AV1946" s="37" t="s">
        <v>550</v>
      </c>
      <c r="AW1946" s="37">
        <v>272.21066999999999</v>
      </c>
      <c r="AX1946" s="37" t="s">
        <v>69</v>
      </c>
      <c r="AY1946" s="37" t="s">
        <v>70</v>
      </c>
      <c r="AZ1946" s="3">
        <v>3465</v>
      </c>
      <c r="BA1946" s="37" t="s">
        <v>60</v>
      </c>
      <c r="BB1946" s="37">
        <v>3465</v>
      </c>
      <c r="BC1946" s="37" t="s">
        <v>60</v>
      </c>
      <c r="BD1946" s="37" t="s">
        <v>60</v>
      </c>
      <c r="BE1946" s="37" t="s">
        <v>60</v>
      </c>
      <c r="BF1946" s="37" t="str">
        <f>IFERROR(VLOOKUP(Data_Power_app[[#This Row],[PRO ODER]],'Result'!H:J,3,0),"")</f>
        <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2573</v>
      </c>
      <c r="B1947" s="37" t="s">
        <v>16319</v>
      </c>
      <c r="C1947" s="37" t="s">
        <v>16320</v>
      </c>
      <c r="D1947" s="37" t="s">
        <v>57</v>
      </c>
      <c r="E1947" s="37" t="s">
        <v>236</v>
      </c>
      <c r="F1947" s="37" t="s">
        <v>59</v>
      </c>
      <c r="G1947" s="37">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7" t="s">
        <v>115</v>
      </c>
      <c r="AH1947" s="37" t="s">
        <v>121</v>
      </c>
      <c r="AI1947" s="37" t="s">
        <v>12179</v>
      </c>
      <c r="AJ1947" s="37" t="s">
        <v>64</v>
      </c>
      <c r="AK1947" s="37" t="s">
        <v>98</v>
      </c>
      <c r="AL1947" s="37" t="s">
        <v>66</v>
      </c>
      <c r="AM1947" s="37" t="s">
        <v>67</v>
      </c>
      <c r="AN1947" s="37">
        <v>35.91807</v>
      </c>
      <c r="AO1947" s="37" t="s">
        <v>68</v>
      </c>
      <c r="AP1947" s="37"/>
      <c r="AQ1947" s="37"/>
      <c r="AR1947" s="37" t="s">
        <v>68</v>
      </c>
      <c r="AS1947" s="37"/>
      <c r="AT1947" s="37"/>
      <c r="AU1947" s="37" t="s">
        <v>549</v>
      </c>
      <c r="AV1947" s="37" t="s">
        <v>550</v>
      </c>
      <c r="AW1947" s="37">
        <v>78.553809999999999</v>
      </c>
      <c r="AX1947" s="37" t="s">
        <v>69</v>
      </c>
      <c r="AY1947" s="37" t="s">
        <v>70</v>
      </c>
      <c r="AZ1947" s="3">
        <v>1020</v>
      </c>
      <c r="BA1947" s="37" t="s">
        <v>60</v>
      </c>
      <c r="BB1947" s="37">
        <v>1020</v>
      </c>
      <c r="BC1947" s="37" t="s">
        <v>60</v>
      </c>
      <c r="BD1947" s="37" t="s">
        <v>60</v>
      </c>
      <c r="BE1947" s="37" t="s">
        <v>60</v>
      </c>
      <c r="BF1947" s="37" t="str">
        <f>IFERROR(VLOOKUP(Data_Power_app[[#This Row],[PRO ODER]],'Result'!H:J,3,0),"")</f>
        <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2574</v>
      </c>
      <c r="B1948" s="37" t="s">
        <v>12180</v>
      </c>
      <c r="C1948" s="37" t="s">
        <v>12181</v>
      </c>
      <c r="D1948" s="37" t="s">
        <v>57</v>
      </c>
      <c r="E1948" s="37" t="s">
        <v>58</v>
      </c>
      <c r="F1948" s="37" t="s">
        <v>59</v>
      </c>
      <c r="G1948" s="37">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7" t="s">
        <v>207</v>
      </c>
      <c r="AH1948" s="37" t="s">
        <v>106</v>
      </c>
      <c r="AI1948" s="37" t="s">
        <v>12182</v>
      </c>
      <c r="AJ1948" s="37" t="s">
        <v>64</v>
      </c>
      <c r="AK1948" s="37" t="s">
        <v>98</v>
      </c>
      <c r="AL1948" s="37" t="s">
        <v>66</v>
      </c>
      <c r="AM1948" s="37" t="s">
        <v>67</v>
      </c>
      <c r="AN1948" s="37">
        <v>5.1684799999999997</v>
      </c>
      <c r="AO1948" s="37" t="s">
        <v>68</v>
      </c>
      <c r="AP1948" s="37"/>
      <c r="AQ1948" s="37"/>
      <c r="AR1948" s="37" t="s">
        <v>68</v>
      </c>
      <c r="AS1948" s="37"/>
      <c r="AT1948" s="37"/>
      <c r="AU1948" s="37" t="s">
        <v>123</v>
      </c>
      <c r="AV1948" s="37" t="s">
        <v>124</v>
      </c>
      <c r="AW1948" s="37">
        <v>11.30293</v>
      </c>
      <c r="AX1948" s="37" t="s">
        <v>69</v>
      </c>
      <c r="AY1948" s="37" t="s">
        <v>70</v>
      </c>
      <c r="AZ1948" s="3">
        <v>141</v>
      </c>
      <c r="BA1948" s="37" t="s">
        <v>60</v>
      </c>
      <c r="BB1948" s="37">
        <v>141</v>
      </c>
      <c r="BC1948" s="37" t="s">
        <v>60</v>
      </c>
      <c r="BD1948" s="37" t="s">
        <v>60</v>
      </c>
      <c r="BE1948" s="37" t="s">
        <v>60</v>
      </c>
      <c r="BF1948" s="37" t="str">
        <f>IFERROR(VLOOKUP(Data_Power_app[[#This Row],[PRO ODER]],'Result'!H:J,3,0),"")</f>
        <v>LAMINATION 5</v>
      </c>
      <c r="BG1948" s="11" t="str">
        <f>IFERROR(VLOOKUP(Data_Power_app[[#This Row],[PRO ODER]]&amp;"LAM",'Real Time'!A:E,4,0),"")</f>
        <v>ML-06</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2575</v>
      </c>
      <c r="B1949" s="37" t="s">
        <v>12183</v>
      </c>
      <c r="C1949" s="37" t="s">
        <v>12184</v>
      </c>
      <c r="D1949" s="37" t="s">
        <v>57</v>
      </c>
      <c r="E1949" s="37" t="s">
        <v>58</v>
      </c>
      <c r="F1949" s="37" t="s">
        <v>59</v>
      </c>
      <c r="G1949" s="37">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7" t="s">
        <v>207</v>
      </c>
      <c r="AH1949" s="37" t="s">
        <v>106</v>
      </c>
      <c r="AI1949" s="37" t="s">
        <v>12182</v>
      </c>
      <c r="AJ1949" s="37" t="s">
        <v>64</v>
      </c>
      <c r="AK1949" s="37" t="s">
        <v>98</v>
      </c>
      <c r="AL1949" s="37" t="s">
        <v>66</v>
      </c>
      <c r="AM1949" s="37" t="s">
        <v>67</v>
      </c>
      <c r="AN1949" s="37">
        <v>19.342089999999999</v>
      </c>
      <c r="AO1949" s="37" t="s">
        <v>68</v>
      </c>
      <c r="AP1949" s="37"/>
      <c r="AQ1949" s="37"/>
      <c r="AR1949" s="37" t="s">
        <v>68</v>
      </c>
      <c r="AS1949" s="37"/>
      <c r="AT1949" s="37"/>
      <c r="AU1949" s="37" t="s">
        <v>123</v>
      </c>
      <c r="AV1949" s="37" t="s">
        <v>124</v>
      </c>
      <c r="AW1949" s="37">
        <v>42.302140000000001</v>
      </c>
      <c r="AX1949" s="37" t="s">
        <v>69</v>
      </c>
      <c r="AY1949" s="37" t="s">
        <v>70</v>
      </c>
      <c r="AZ1949" s="3">
        <v>555</v>
      </c>
      <c r="BA1949" s="37" t="s">
        <v>60</v>
      </c>
      <c r="BB1949" s="37">
        <v>555</v>
      </c>
      <c r="BC1949" s="37" t="s">
        <v>60</v>
      </c>
      <c r="BD1949" s="37" t="s">
        <v>60</v>
      </c>
      <c r="BE1949" s="37" t="s">
        <v>60</v>
      </c>
      <c r="BF1949" s="37" t="str">
        <f>IFERROR(VLOOKUP(Data_Power_app[[#This Row],[PRO ODER]],'Result'!H:J,3,0),"")</f>
        <v>LAMINATION 5</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2576</v>
      </c>
      <c r="B1950" s="37" t="s">
        <v>12185</v>
      </c>
      <c r="C1950" s="37" t="s">
        <v>12186</v>
      </c>
      <c r="D1950" s="37" t="s">
        <v>57</v>
      </c>
      <c r="E1950" s="37" t="s">
        <v>58</v>
      </c>
      <c r="F1950" s="37" t="s">
        <v>59</v>
      </c>
      <c r="G1950" s="37">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7" t="s">
        <v>207</v>
      </c>
      <c r="AH1950" s="37" t="s">
        <v>106</v>
      </c>
      <c r="AI1950" s="37" t="s">
        <v>12182</v>
      </c>
      <c r="AJ1950" s="37" t="s">
        <v>64</v>
      </c>
      <c r="AK1950" s="37" t="s">
        <v>98</v>
      </c>
      <c r="AL1950" s="37" t="s">
        <v>66</v>
      </c>
      <c r="AM1950" s="37" t="s">
        <v>67</v>
      </c>
      <c r="AN1950" s="37">
        <v>63.493510000000001</v>
      </c>
      <c r="AO1950" s="37" t="s">
        <v>68</v>
      </c>
      <c r="AP1950" s="37"/>
      <c r="AQ1950" s="37"/>
      <c r="AR1950" s="37" t="s">
        <v>68</v>
      </c>
      <c r="AS1950" s="37"/>
      <c r="AT1950" s="37"/>
      <c r="AU1950" s="37" t="s">
        <v>123</v>
      </c>
      <c r="AV1950" s="37" t="s">
        <v>124</v>
      </c>
      <c r="AW1950" s="37">
        <v>138.85826</v>
      </c>
      <c r="AX1950" s="37" t="s">
        <v>69</v>
      </c>
      <c r="AY1950" s="37" t="s">
        <v>70</v>
      </c>
      <c r="AZ1950" s="3">
        <v>1770</v>
      </c>
      <c r="BA1950" s="37" t="s">
        <v>60</v>
      </c>
      <c r="BB1950" s="37">
        <v>1770</v>
      </c>
      <c r="BC1950" s="37" t="s">
        <v>60</v>
      </c>
      <c r="BD1950" s="37" t="s">
        <v>60</v>
      </c>
      <c r="BE1950" s="37" t="s">
        <v>60</v>
      </c>
      <c r="BF1950" s="37" t="str">
        <f>IFERROR(VLOOKUP(Data_Power_app[[#This Row],[PRO ODER]],'Result'!H:J,3,0),"")</f>
        <v>LAMINATION 5</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2577</v>
      </c>
      <c r="B1951" s="37" t="s">
        <v>12187</v>
      </c>
      <c r="C1951" s="37" t="s">
        <v>12188</v>
      </c>
      <c r="D1951" s="37" t="s">
        <v>57</v>
      </c>
      <c r="E1951" s="37" t="s">
        <v>58</v>
      </c>
      <c r="F1951" s="37" t="s">
        <v>59</v>
      </c>
      <c r="G1951" s="37">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7" t="s">
        <v>207</v>
      </c>
      <c r="AH1951" s="37" t="s">
        <v>106</v>
      </c>
      <c r="AI1951" s="37" t="s">
        <v>12182</v>
      </c>
      <c r="AJ1951" s="37" t="s">
        <v>64</v>
      </c>
      <c r="AK1951" s="37" t="s">
        <v>98</v>
      </c>
      <c r="AL1951" s="37" t="s">
        <v>66</v>
      </c>
      <c r="AM1951" s="37" t="s">
        <v>67</v>
      </c>
      <c r="AN1951" s="37">
        <v>11.053990000000001</v>
      </c>
      <c r="AO1951" s="37" t="s">
        <v>68</v>
      </c>
      <c r="AP1951" s="37"/>
      <c r="AQ1951" s="37"/>
      <c r="AR1951" s="37" t="s">
        <v>68</v>
      </c>
      <c r="AS1951" s="37"/>
      <c r="AT1951" s="37"/>
      <c r="AU1951" s="37" t="s">
        <v>123</v>
      </c>
      <c r="AV1951" s="37" t="s">
        <v>124</v>
      </c>
      <c r="AW1951" s="37">
        <v>24.174189999999999</v>
      </c>
      <c r="AX1951" s="37" t="s">
        <v>69</v>
      </c>
      <c r="AY1951" s="37" t="s">
        <v>70</v>
      </c>
      <c r="AZ1951" s="3">
        <v>303</v>
      </c>
      <c r="BA1951" s="37" t="s">
        <v>60</v>
      </c>
      <c r="BB1951" s="37">
        <v>303</v>
      </c>
      <c r="BC1951" s="37" t="s">
        <v>60</v>
      </c>
      <c r="BD1951" s="37" t="s">
        <v>60</v>
      </c>
      <c r="BE1951" s="37" t="s">
        <v>60</v>
      </c>
      <c r="BF1951" s="37" t="str">
        <f>IFERROR(VLOOKUP(Data_Power_app[[#This Row],[PRO ODER]],'Result'!H:J,3,0),"")</f>
        <v>LAMINATION 5</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2581</v>
      </c>
      <c r="B1952" s="37" t="s">
        <v>12189</v>
      </c>
      <c r="C1952" s="37" t="s">
        <v>12190</v>
      </c>
      <c r="D1952" s="37" t="s">
        <v>57</v>
      </c>
      <c r="E1952" s="37" t="s">
        <v>236</v>
      </c>
      <c r="F1952" s="37" t="s">
        <v>59</v>
      </c>
      <c r="G1952" s="37">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7" t="s">
        <v>207</v>
      </c>
      <c r="AH1952" s="37" t="s">
        <v>121</v>
      </c>
      <c r="AI1952" s="37" t="s">
        <v>12191</v>
      </c>
      <c r="AJ1952" s="37" t="s">
        <v>64</v>
      </c>
      <c r="AK1952" s="37" t="s">
        <v>65</v>
      </c>
      <c r="AL1952" s="37" t="s">
        <v>66</v>
      </c>
      <c r="AM1952" s="37" t="s">
        <v>67</v>
      </c>
      <c r="AN1952" s="37">
        <v>0.16997999999999999</v>
      </c>
      <c r="AO1952" s="37" t="s">
        <v>68</v>
      </c>
      <c r="AP1952" s="37"/>
      <c r="AQ1952" s="37"/>
      <c r="AR1952" s="37" t="s">
        <v>68</v>
      </c>
      <c r="AS1952" s="37"/>
      <c r="AT1952" s="37"/>
      <c r="AU1952" s="37" t="s">
        <v>549</v>
      </c>
      <c r="AV1952" s="37" t="s">
        <v>550</v>
      </c>
      <c r="AW1952" s="37">
        <v>0.37179000000000001</v>
      </c>
      <c r="AX1952" s="37" t="s">
        <v>69</v>
      </c>
      <c r="AY1952" s="37" t="s">
        <v>70</v>
      </c>
      <c r="AZ1952" s="3">
        <v>5</v>
      </c>
      <c r="BA1952" s="37" t="s">
        <v>60</v>
      </c>
      <c r="BB1952" s="37">
        <v>5</v>
      </c>
      <c r="BC1952" s="37" t="s">
        <v>60</v>
      </c>
      <c r="BD1952" s="37" t="s">
        <v>60</v>
      </c>
      <c r="BE1952" s="37" t="s">
        <v>60</v>
      </c>
      <c r="BF1952" s="37" t="str">
        <f>IFERROR(VLOOKUP(Data_Power_app[[#This Row],[PRO ODER]],'Result'!H:J,3,0),"")</f>
        <v>LAMINATION 5</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2582</v>
      </c>
      <c r="B1953" s="37" t="s">
        <v>12192</v>
      </c>
      <c r="C1953" s="37" t="s">
        <v>12193</v>
      </c>
      <c r="D1953" s="37" t="s">
        <v>57</v>
      </c>
      <c r="E1953" s="37" t="s">
        <v>236</v>
      </c>
      <c r="F1953" s="37" t="s">
        <v>59</v>
      </c>
      <c r="G1953" s="37">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7" t="s">
        <v>207</v>
      </c>
      <c r="AH1953" s="37" t="s">
        <v>121</v>
      </c>
      <c r="AI1953" s="37" t="s">
        <v>12179</v>
      </c>
      <c r="AJ1953" s="37" t="s">
        <v>64</v>
      </c>
      <c r="AK1953" s="37" t="s">
        <v>98</v>
      </c>
      <c r="AL1953" s="37" t="s">
        <v>66</v>
      </c>
      <c r="AM1953" s="37" t="s">
        <v>67</v>
      </c>
      <c r="AN1953" s="37">
        <v>0.81813999999999998</v>
      </c>
      <c r="AO1953" s="37" t="s">
        <v>68</v>
      </c>
      <c r="AP1953" s="37"/>
      <c r="AQ1953" s="37"/>
      <c r="AR1953" s="37" t="s">
        <v>68</v>
      </c>
      <c r="AS1953" s="37"/>
      <c r="AT1953" s="37"/>
      <c r="AU1953" s="37" t="s">
        <v>549</v>
      </c>
      <c r="AV1953" s="37" t="s">
        <v>550</v>
      </c>
      <c r="AW1953" s="37">
        <v>1.78929</v>
      </c>
      <c r="AX1953" s="37" t="s">
        <v>69</v>
      </c>
      <c r="AY1953" s="37" t="s">
        <v>70</v>
      </c>
      <c r="AZ1953" s="3">
        <v>25</v>
      </c>
      <c r="BA1953" s="37" t="s">
        <v>60</v>
      </c>
      <c r="BB1953" s="37">
        <v>25</v>
      </c>
      <c r="BC1953" s="37" t="s">
        <v>60</v>
      </c>
      <c r="BD1953" s="37" t="s">
        <v>60</v>
      </c>
      <c r="BE1953" s="37" t="s">
        <v>60</v>
      </c>
      <c r="BF1953" s="37" t="str">
        <f>IFERROR(VLOOKUP(Data_Power_app[[#This Row],[PRO ODER]],'Result'!H:J,3,0),"")</f>
        <v>LAMINATION 5</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2583</v>
      </c>
      <c r="B1954" s="37" t="s">
        <v>12194</v>
      </c>
      <c r="C1954" s="37" t="s">
        <v>12195</v>
      </c>
      <c r="D1954" s="37" t="s">
        <v>57</v>
      </c>
      <c r="E1954" s="37" t="s">
        <v>236</v>
      </c>
      <c r="F1954" s="37" t="s">
        <v>59</v>
      </c>
      <c r="G1954" s="37">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7" t="s">
        <v>207</v>
      </c>
      <c r="AH1954" s="37" t="s">
        <v>121</v>
      </c>
      <c r="AI1954" s="37" t="s">
        <v>12191</v>
      </c>
      <c r="AJ1954" s="37" t="s">
        <v>64</v>
      </c>
      <c r="AK1954" s="37" t="s">
        <v>65</v>
      </c>
      <c r="AL1954" s="37" t="s">
        <v>66</v>
      </c>
      <c r="AM1954" s="37" t="s">
        <v>67</v>
      </c>
      <c r="AN1954" s="37">
        <v>2.14771</v>
      </c>
      <c r="AO1954" s="37" t="s">
        <v>68</v>
      </c>
      <c r="AP1954" s="37"/>
      <c r="AQ1954" s="37"/>
      <c r="AR1954" s="37" t="s">
        <v>68</v>
      </c>
      <c r="AS1954" s="37"/>
      <c r="AT1954" s="37"/>
      <c r="AU1954" s="37" t="s">
        <v>549</v>
      </c>
      <c r="AV1954" s="37" t="s">
        <v>550</v>
      </c>
      <c r="AW1954" s="37">
        <v>4.6960800000000003</v>
      </c>
      <c r="AX1954" s="37" t="s">
        <v>69</v>
      </c>
      <c r="AY1954" s="37" t="s">
        <v>70</v>
      </c>
      <c r="AZ1954" s="3">
        <v>80</v>
      </c>
      <c r="BA1954" s="37" t="s">
        <v>60</v>
      </c>
      <c r="BB1954" s="37">
        <v>80</v>
      </c>
      <c r="BC1954" s="37" t="s">
        <v>60</v>
      </c>
      <c r="BD1954" s="37" t="s">
        <v>60</v>
      </c>
      <c r="BE1954" s="37" t="s">
        <v>60</v>
      </c>
      <c r="BF1954" s="37" t="str">
        <f>IFERROR(VLOOKUP(Data_Power_app[[#This Row],[PRO ODER]],'Result'!H:J,3,0),"")</f>
        <v>LAMINATION 5</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2584</v>
      </c>
      <c r="B1955" s="37" t="s">
        <v>16321</v>
      </c>
      <c r="C1955" s="37" t="s">
        <v>16322</v>
      </c>
      <c r="D1955" s="37" t="s">
        <v>57</v>
      </c>
      <c r="E1955" s="37" t="s">
        <v>236</v>
      </c>
      <c r="F1955" s="37" t="s">
        <v>59</v>
      </c>
      <c r="G1955" s="37">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7" t="s">
        <v>115</v>
      </c>
      <c r="AH1955" s="37" t="s">
        <v>121</v>
      </c>
      <c r="AI1955" s="37" t="s">
        <v>12179</v>
      </c>
      <c r="AJ1955" s="37" t="s">
        <v>64</v>
      </c>
      <c r="AK1955" s="37" t="s">
        <v>98</v>
      </c>
      <c r="AL1955" s="37" t="s">
        <v>66</v>
      </c>
      <c r="AM1955" s="37" t="s">
        <v>67</v>
      </c>
      <c r="AN1955" s="37">
        <v>11.37372</v>
      </c>
      <c r="AO1955" s="37" t="s">
        <v>68</v>
      </c>
      <c r="AP1955" s="37"/>
      <c r="AQ1955" s="37"/>
      <c r="AR1955" s="37" t="s">
        <v>68</v>
      </c>
      <c r="AS1955" s="37"/>
      <c r="AT1955" s="37"/>
      <c r="AU1955" s="37" t="s">
        <v>549</v>
      </c>
      <c r="AV1955" s="37" t="s">
        <v>550</v>
      </c>
      <c r="AW1955" s="37">
        <v>24.87546</v>
      </c>
      <c r="AX1955" s="37" t="s">
        <v>69</v>
      </c>
      <c r="AY1955" s="37" t="s">
        <v>70</v>
      </c>
      <c r="AZ1955" s="3">
        <v>353</v>
      </c>
      <c r="BA1955" s="37" t="s">
        <v>60</v>
      </c>
      <c r="BB1955" s="37">
        <v>353</v>
      </c>
      <c r="BC1955" s="37" t="s">
        <v>60</v>
      </c>
      <c r="BD1955" s="37" t="s">
        <v>60</v>
      </c>
      <c r="BE1955" s="37" t="s">
        <v>60</v>
      </c>
      <c r="BF1955" s="37" t="str">
        <f>IFERROR(VLOOKUP(Data_Power_app[[#This Row],[PRO ODER]],'Result'!H:J,3,0),"")</f>
        <v/>
      </c>
      <c r="BG1955" s="11" t="str">
        <f>IFERROR(VLOOKUP(Data_Power_app[[#This Row],[PRO ODER]]&amp;"LAM",'Real Time'!A:E,4,0),"")</f>
        <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2585</v>
      </c>
      <c r="B1956" s="37" t="s">
        <v>16323</v>
      </c>
      <c r="C1956" s="37" t="s">
        <v>16324</v>
      </c>
      <c r="D1956" s="37" t="s">
        <v>57</v>
      </c>
      <c r="E1956" s="37" t="s">
        <v>236</v>
      </c>
      <c r="F1956" s="37" t="s">
        <v>59</v>
      </c>
      <c r="G1956" s="37">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7" t="s">
        <v>115</v>
      </c>
      <c r="AH1956" s="37" t="s">
        <v>121</v>
      </c>
      <c r="AI1956" s="37" t="s">
        <v>12179</v>
      </c>
      <c r="AJ1956" s="37" t="s">
        <v>64</v>
      </c>
      <c r="AK1956" s="37" t="s">
        <v>98</v>
      </c>
      <c r="AL1956" s="37" t="s">
        <v>66</v>
      </c>
      <c r="AM1956" s="37" t="s">
        <v>67</v>
      </c>
      <c r="AN1956" s="37">
        <v>32.575690000000002</v>
      </c>
      <c r="AO1956" s="37" t="s">
        <v>68</v>
      </c>
      <c r="AP1956" s="37"/>
      <c r="AQ1956" s="37"/>
      <c r="AR1956" s="37" t="s">
        <v>68</v>
      </c>
      <c r="AS1956" s="37"/>
      <c r="AT1956" s="37"/>
      <c r="AU1956" s="37" t="s">
        <v>549</v>
      </c>
      <c r="AV1956" s="37" t="s">
        <v>550</v>
      </c>
      <c r="AW1956" s="37">
        <v>71.243729999999999</v>
      </c>
      <c r="AX1956" s="37" t="s">
        <v>69</v>
      </c>
      <c r="AY1956" s="37" t="s">
        <v>70</v>
      </c>
      <c r="AZ1956" s="3">
        <v>865</v>
      </c>
      <c r="BA1956" s="37" t="s">
        <v>60</v>
      </c>
      <c r="BB1956" s="37">
        <v>865</v>
      </c>
      <c r="BC1956" s="37" t="s">
        <v>60</v>
      </c>
      <c r="BD1956" s="37" t="s">
        <v>60</v>
      </c>
      <c r="BE1956" s="37" t="s">
        <v>60</v>
      </c>
      <c r="BF1956" s="37" t="str">
        <f>IFERROR(VLOOKUP(Data_Power_app[[#This Row],[PRO ODER]],'Result'!H:J,3,0),"")</f>
        <v/>
      </c>
      <c r="BG1956" s="11" t="str">
        <f>IFERROR(VLOOKUP(Data_Power_app[[#This Row],[PRO ODER]]&amp;"LAM",'Real Time'!A:E,4,0),"")</f>
        <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2592</v>
      </c>
      <c r="B1957" s="37" t="s">
        <v>16325</v>
      </c>
      <c r="C1957" s="37" t="s">
        <v>16326</v>
      </c>
      <c r="D1957" s="37" t="s">
        <v>57</v>
      </c>
      <c r="E1957" s="37" t="s">
        <v>236</v>
      </c>
      <c r="F1957" s="37" t="s">
        <v>59</v>
      </c>
      <c r="G1957" s="37">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7" t="s">
        <v>115</v>
      </c>
      <c r="AH1957" s="37" t="s">
        <v>121</v>
      </c>
      <c r="AI1957" s="37" t="s">
        <v>12191</v>
      </c>
      <c r="AJ1957" s="37" t="s">
        <v>64</v>
      </c>
      <c r="AK1957" s="37" t="s">
        <v>65</v>
      </c>
      <c r="AL1957" s="37" t="s">
        <v>66</v>
      </c>
      <c r="AM1957" s="37" t="s">
        <v>67</v>
      </c>
      <c r="AN1957" s="37">
        <v>0.55986999999999998</v>
      </c>
      <c r="AO1957" s="37" t="s">
        <v>68</v>
      </c>
      <c r="AP1957" s="37"/>
      <c r="AQ1957" s="37"/>
      <c r="AR1957" s="37" t="s">
        <v>68</v>
      </c>
      <c r="AS1957" s="37"/>
      <c r="AT1957" s="37"/>
      <c r="AU1957" s="37" t="s">
        <v>549</v>
      </c>
      <c r="AV1957" s="37" t="s">
        <v>550</v>
      </c>
      <c r="AW1957" s="37">
        <v>1.22441</v>
      </c>
      <c r="AX1957" s="37" t="s">
        <v>69</v>
      </c>
      <c r="AY1957" s="37" t="s">
        <v>70</v>
      </c>
      <c r="AZ1957" s="3">
        <v>20</v>
      </c>
      <c r="BA1957" s="37" t="s">
        <v>60</v>
      </c>
      <c r="BB1957" s="37">
        <v>20</v>
      </c>
      <c r="BC1957" s="37" t="s">
        <v>60</v>
      </c>
      <c r="BD1957" s="37" t="s">
        <v>60</v>
      </c>
      <c r="BE1957" s="37" t="s">
        <v>60</v>
      </c>
      <c r="BF1957" s="37" t="str">
        <f>IFERROR(VLOOKUP(Data_Power_app[[#This Row],[PRO ODER]],'Result'!H:J,3,0),"")</f>
        <v/>
      </c>
      <c r="BG1957" s="11" t="str">
        <f>IFERROR(VLOOKUP(Data_Power_app[[#This Row],[PRO ODER]]&amp;"LAM",'Real Time'!A:E,4,0),"")</f>
        <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2647</v>
      </c>
      <c r="B1958" s="37" t="s">
        <v>16327</v>
      </c>
      <c r="C1958" s="37" t="s">
        <v>16328</v>
      </c>
      <c r="D1958" s="37" t="s">
        <v>57</v>
      </c>
      <c r="E1958" s="37" t="s">
        <v>104</v>
      </c>
      <c r="F1958" s="37" t="s">
        <v>59</v>
      </c>
      <c r="G1958" s="37">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7" t="s">
        <v>115</v>
      </c>
      <c r="AH1958" s="37" t="s">
        <v>8510</v>
      </c>
      <c r="AI1958" s="37" t="s">
        <v>8511</v>
      </c>
      <c r="AJ1958" s="37" t="s">
        <v>8512</v>
      </c>
      <c r="AK1958" s="37" t="s">
        <v>98</v>
      </c>
      <c r="AL1958" s="37" t="s">
        <v>66</v>
      </c>
      <c r="AM1958" s="37" t="s">
        <v>67</v>
      </c>
      <c r="AN1958" s="37">
        <v>159.79830000000001</v>
      </c>
      <c r="AO1958" s="37" t="s">
        <v>68</v>
      </c>
      <c r="AP1958" s="37"/>
      <c r="AQ1958" s="37"/>
      <c r="AR1958" s="37" t="s">
        <v>68</v>
      </c>
      <c r="AS1958" s="37"/>
      <c r="AT1958" s="37"/>
      <c r="AU1958" s="37" t="s">
        <v>549</v>
      </c>
      <c r="AV1958" s="37" t="s">
        <v>550</v>
      </c>
      <c r="AW1958" s="37">
        <v>349.49025</v>
      </c>
      <c r="AX1958" s="37" t="s">
        <v>8513</v>
      </c>
      <c r="AY1958" s="37" t="s">
        <v>8514</v>
      </c>
      <c r="AZ1958" s="3">
        <v>4005</v>
      </c>
      <c r="BA1958" s="37" t="s">
        <v>60</v>
      </c>
      <c r="BB1958" s="37">
        <v>4005</v>
      </c>
      <c r="BC1958" s="37" t="s">
        <v>60</v>
      </c>
      <c r="BD1958" s="37" t="s">
        <v>60</v>
      </c>
      <c r="BE1958" s="37" t="s">
        <v>60</v>
      </c>
      <c r="BF1958" s="37" t="str">
        <f>IFERROR(VLOOKUP(Data_Power_app[[#This Row],[PRO ODER]],'Result'!H:J,3,0),"")</f>
        <v/>
      </c>
      <c r="BG1958" s="11" t="str">
        <f>IFERROR(VLOOKUP(Data_Power_app[[#This Row],[PRO ODER]]&amp;"LAM",'Real Time'!A:E,4,0),"")</f>
        <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2653</v>
      </c>
      <c r="B1959" s="37" t="s">
        <v>12196</v>
      </c>
      <c r="C1959" s="37" t="s">
        <v>12197</v>
      </c>
      <c r="D1959" s="37" t="s">
        <v>57</v>
      </c>
      <c r="E1959" s="37" t="s">
        <v>58</v>
      </c>
      <c r="F1959" s="37" t="s">
        <v>59</v>
      </c>
      <c r="G1959" s="37">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7" t="s">
        <v>207</v>
      </c>
      <c r="AH1959" s="37" t="s">
        <v>106</v>
      </c>
      <c r="AI1959" s="37" t="s">
        <v>12182</v>
      </c>
      <c r="AJ1959" s="37" t="s">
        <v>64</v>
      </c>
      <c r="AK1959" s="37" t="s">
        <v>98</v>
      </c>
      <c r="AL1959" s="37" t="s">
        <v>66</v>
      </c>
      <c r="AM1959" s="37" t="s">
        <v>67</v>
      </c>
      <c r="AN1959" s="37">
        <v>32.475940000000001</v>
      </c>
      <c r="AO1959" s="37" t="s">
        <v>68</v>
      </c>
      <c r="AP1959" s="37"/>
      <c r="AQ1959" s="37"/>
      <c r="AR1959" s="37" t="s">
        <v>68</v>
      </c>
      <c r="AS1959" s="37"/>
      <c r="AT1959" s="37"/>
      <c r="AU1959" s="37" t="s">
        <v>123</v>
      </c>
      <c r="AV1959" s="37" t="s">
        <v>124</v>
      </c>
      <c r="AW1959" s="37">
        <v>71.02413</v>
      </c>
      <c r="AX1959" s="37" t="s">
        <v>69</v>
      </c>
      <c r="AY1959" s="37" t="s">
        <v>70</v>
      </c>
      <c r="AZ1959" s="3">
        <v>905</v>
      </c>
      <c r="BA1959" s="37" t="s">
        <v>60</v>
      </c>
      <c r="BB1959" s="37">
        <v>905</v>
      </c>
      <c r="BC1959" s="37" t="s">
        <v>60</v>
      </c>
      <c r="BD1959" s="37" t="s">
        <v>60</v>
      </c>
      <c r="BE1959" s="37" t="s">
        <v>60</v>
      </c>
      <c r="BF1959" s="37" t="str">
        <f>IFERROR(VLOOKUP(Data_Power_app[[#This Row],[PRO ODER]],'Result'!H:J,3,0),"")</f>
        <v>LAMINATION 5</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2655</v>
      </c>
      <c r="B1960" s="37" t="s">
        <v>12198</v>
      </c>
      <c r="C1960" s="37" t="s">
        <v>12199</v>
      </c>
      <c r="D1960" s="37" t="s">
        <v>57</v>
      </c>
      <c r="E1960" s="37" t="s">
        <v>58</v>
      </c>
      <c r="F1960" s="37" t="s">
        <v>59</v>
      </c>
      <c r="G1960" s="37">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7" t="s">
        <v>207</v>
      </c>
      <c r="AH1960" s="37" t="s">
        <v>106</v>
      </c>
      <c r="AI1960" s="37" t="s">
        <v>12182</v>
      </c>
      <c r="AJ1960" s="37" t="s">
        <v>64</v>
      </c>
      <c r="AK1960" s="37" t="s">
        <v>98</v>
      </c>
      <c r="AL1960" s="37" t="s">
        <v>66</v>
      </c>
      <c r="AM1960" s="37" t="s">
        <v>67</v>
      </c>
      <c r="AN1960" s="37">
        <v>4.6285600000000002</v>
      </c>
      <c r="AO1960" s="37" t="s">
        <v>68</v>
      </c>
      <c r="AP1960" s="37"/>
      <c r="AQ1960" s="37"/>
      <c r="AR1960" s="37" t="s">
        <v>68</v>
      </c>
      <c r="AS1960" s="37"/>
      <c r="AT1960" s="37"/>
      <c r="AU1960" s="37" t="s">
        <v>123</v>
      </c>
      <c r="AV1960" s="37" t="s">
        <v>124</v>
      </c>
      <c r="AW1960" s="37">
        <v>10.122859999999999</v>
      </c>
      <c r="AX1960" s="37" t="s">
        <v>69</v>
      </c>
      <c r="AY1960" s="37" t="s">
        <v>70</v>
      </c>
      <c r="AZ1960" s="3">
        <v>131</v>
      </c>
      <c r="BA1960" s="37" t="s">
        <v>60</v>
      </c>
      <c r="BB1960" s="37">
        <v>131</v>
      </c>
      <c r="BC1960" s="37" t="s">
        <v>60</v>
      </c>
      <c r="BD1960" s="37" t="s">
        <v>60</v>
      </c>
      <c r="BE1960" s="37" t="s">
        <v>60</v>
      </c>
      <c r="BF1960" s="37" t="str">
        <f>IFERROR(VLOOKUP(Data_Power_app[[#This Row],[PRO ODER]],'Result'!H:J,3,0),"")</f>
        <v>LAMINATION 5</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2656</v>
      </c>
      <c r="B1961" s="37" t="s">
        <v>12200</v>
      </c>
      <c r="C1961" s="37" t="s">
        <v>12201</v>
      </c>
      <c r="D1961" s="37" t="s">
        <v>57</v>
      </c>
      <c r="E1961" s="37" t="s">
        <v>58</v>
      </c>
      <c r="F1961" s="37" t="s">
        <v>59</v>
      </c>
      <c r="G1961" s="37">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7" t="s">
        <v>207</v>
      </c>
      <c r="AH1961" s="37" t="s">
        <v>106</v>
      </c>
      <c r="AI1961" s="37" t="s">
        <v>12182</v>
      </c>
      <c r="AJ1961" s="37" t="s">
        <v>64</v>
      </c>
      <c r="AK1961" s="37" t="s">
        <v>98</v>
      </c>
      <c r="AL1961" s="37" t="s">
        <v>66</v>
      </c>
      <c r="AM1961" s="37" t="s">
        <v>67</v>
      </c>
      <c r="AN1961" s="37">
        <v>11.43164</v>
      </c>
      <c r="AO1961" s="37" t="s">
        <v>68</v>
      </c>
      <c r="AP1961" s="37"/>
      <c r="AQ1961" s="37"/>
      <c r="AR1961" s="37" t="s">
        <v>68</v>
      </c>
      <c r="AS1961" s="37"/>
      <c r="AT1961" s="37"/>
      <c r="AU1961" s="37" t="s">
        <v>123</v>
      </c>
      <c r="AV1961" s="37" t="s">
        <v>124</v>
      </c>
      <c r="AW1961" s="37">
        <v>24.999279999999999</v>
      </c>
      <c r="AX1961" s="37" t="s">
        <v>69</v>
      </c>
      <c r="AY1961" s="37" t="s">
        <v>70</v>
      </c>
      <c r="AZ1961" s="3">
        <v>303</v>
      </c>
      <c r="BA1961" s="37" t="s">
        <v>60</v>
      </c>
      <c r="BB1961" s="37">
        <v>303</v>
      </c>
      <c r="BC1961" s="37" t="s">
        <v>60</v>
      </c>
      <c r="BD1961" s="37" t="s">
        <v>60</v>
      </c>
      <c r="BE1961" s="37" t="s">
        <v>60</v>
      </c>
      <c r="BF1961" s="37" t="str">
        <f>IFERROR(VLOOKUP(Data_Power_app[[#This Row],[PRO ODER]],'Result'!H:J,3,0),"")</f>
        <v>LAMINATION 5</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2657</v>
      </c>
      <c r="B1962" s="37" t="s">
        <v>12202</v>
      </c>
      <c r="C1962" s="37" t="s">
        <v>12203</v>
      </c>
      <c r="D1962" s="37" t="s">
        <v>57</v>
      </c>
      <c r="E1962" s="37" t="s">
        <v>58</v>
      </c>
      <c r="F1962" s="37" t="s">
        <v>59</v>
      </c>
      <c r="G1962" s="37">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7" t="s">
        <v>207</v>
      </c>
      <c r="AH1962" s="37" t="s">
        <v>106</v>
      </c>
      <c r="AI1962" s="37" t="s">
        <v>12182</v>
      </c>
      <c r="AJ1962" s="37" t="s">
        <v>64</v>
      </c>
      <c r="AK1962" s="37" t="s">
        <v>98</v>
      </c>
      <c r="AL1962" s="37" t="s">
        <v>66</v>
      </c>
      <c r="AM1962" s="37" t="s">
        <v>67</v>
      </c>
      <c r="AN1962" s="37">
        <v>0.80008000000000001</v>
      </c>
      <c r="AO1962" s="37" t="s">
        <v>68</v>
      </c>
      <c r="AP1962" s="37"/>
      <c r="AQ1962" s="37"/>
      <c r="AR1962" s="37" t="s">
        <v>68</v>
      </c>
      <c r="AS1962" s="37"/>
      <c r="AT1962" s="37"/>
      <c r="AU1962" s="37" t="s">
        <v>123</v>
      </c>
      <c r="AV1962" s="37" t="s">
        <v>124</v>
      </c>
      <c r="AW1962" s="37">
        <v>1.7495000000000001</v>
      </c>
      <c r="AX1962" s="37" t="s">
        <v>69</v>
      </c>
      <c r="AY1962" s="37" t="s">
        <v>70</v>
      </c>
      <c r="AZ1962" s="3">
        <v>20</v>
      </c>
      <c r="BA1962" s="37" t="s">
        <v>60</v>
      </c>
      <c r="BB1962" s="37">
        <v>20</v>
      </c>
      <c r="BC1962" s="37" t="s">
        <v>60</v>
      </c>
      <c r="BD1962" s="37" t="s">
        <v>60</v>
      </c>
      <c r="BE1962" s="37" t="s">
        <v>60</v>
      </c>
      <c r="BF1962" s="37" t="str">
        <f>IFERROR(VLOOKUP(Data_Power_app[[#This Row],[PRO ODER]],'Result'!H:J,3,0),"")</f>
        <v>LAMINATION 5</v>
      </c>
      <c r="BG1962" s="11" t="str">
        <f>IFERROR(VLOOKUP(Data_Power_app[[#This Row],[PRO ODER]]&amp;"LAM",'Real Time'!A:E,4,0),"")</f>
        <v>ML-06</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2658</v>
      </c>
      <c r="B1963" s="37" t="s">
        <v>12204</v>
      </c>
      <c r="C1963" s="37" t="s">
        <v>12205</v>
      </c>
      <c r="D1963" s="37" t="s">
        <v>57</v>
      </c>
      <c r="E1963" s="37" t="s">
        <v>58</v>
      </c>
      <c r="F1963" s="37" t="s">
        <v>59</v>
      </c>
      <c r="G1963" s="37">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7" t="s">
        <v>86</v>
      </c>
      <c r="AH1963" s="37" t="s">
        <v>106</v>
      </c>
      <c r="AI1963" s="37" t="s">
        <v>12182</v>
      </c>
      <c r="AJ1963" s="37" t="s">
        <v>64</v>
      </c>
      <c r="AK1963" s="37" t="s">
        <v>98</v>
      </c>
      <c r="AL1963" s="37" t="s">
        <v>66</v>
      </c>
      <c r="AM1963" s="37" t="s">
        <v>67</v>
      </c>
      <c r="AN1963" s="37">
        <v>2.4105599999999998</v>
      </c>
      <c r="AO1963" s="37" t="s">
        <v>68</v>
      </c>
      <c r="AP1963" s="37"/>
      <c r="AQ1963" s="37"/>
      <c r="AR1963" s="37" t="s">
        <v>68</v>
      </c>
      <c r="AS1963" s="37"/>
      <c r="AT1963" s="37"/>
      <c r="AU1963" s="37" t="s">
        <v>123</v>
      </c>
      <c r="AV1963" s="37" t="s">
        <v>124</v>
      </c>
      <c r="AW1963" s="37">
        <v>5.2719399999999998</v>
      </c>
      <c r="AX1963" s="37" t="s">
        <v>69</v>
      </c>
      <c r="AY1963" s="37" t="s">
        <v>70</v>
      </c>
      <c r="AZ1963" s="3">
        <v>70</v>
      </c>
      <c r="BA1963" s="37" t="s">
        <v>60</v>
      </c>
      <c r="BB1963" s="37">
        <v>70</v>
      </c>
      <c r="BC1963" s="37" t="s">
        <v>60</v>
      </c>
      <c r="BD1963" s="37" t="s">
        <v>60</v>
      </c>
      <c r="BE1963" s="37" t="s">
        <v>60</v>
      </c>
      <c r="BF1963" s="37" t="str">
        <f>IFERROR(VLOOKUP(Data_Power_app[[#This Row],[PRO ODER]],'Result'!H:J,3,0),"")</f>
        <v>LAMINATION 5</v>
      </c>
      <c r="BG1963" s="11" t="str">
        <f>IFERROR(VLOOKUP(Data_Power_app[[#This Row],[PRO ODER]]&amp;"LAM",'Real Time'!A:E,4,0),"")</f>
        <v>ML-06</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2659</v>
      </c>
      <c r="B1964" s="37" t="s">
        <v>12206</v>
      </c>
      <c r="C1964" s="37" t="s">
        <v>12207</v>
      </c>
      <c r="D1964" s="37" t="s">
        <v>57</v>
      </c>
      <c r="E1964" s="37" t="s">
        <v>58</v>
      </c>
      <c r="F1964" s="37" t="s">
        <v>59</v>
      </c>
      <c r="G1964" s="37">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7" t="s">
        <v>207</v>
      </c>
      <c r="AH1964" s="37" t="s">
        <v>106</v>
      </c>
      <c r="AI1964" s="37" t="s">
        <v>12182</v>
      </c>
      <c r="AJ1964" s="37" t="s">
        <v>64</v>
      </c>
      <c r="AK1964" s="37" t="s">
        <v>98</v>
      </c>
      <c r="AL1964" s="37" t="s">
        <v>66</v>
      </c>
      <c r="AM1964" s="37" t="s">
        <v>67</v>
      </c>
      <c r="AN1964" s="37">
        <v>0.60006000000000004</v>
      </c>
      <c r="AO1964" s="37" t="s">
        <v>68</v>
      </c>
      <c r="AP1964" s="37"/>
      <c r="AQ1964" s="37"/>
      <c r="AR1964" s="37" t="s">
        <v>68</v>
      </c>
      <c r="AS1964" s="37"/>
      <c r="AT1964" s="37"/>
      <c r="AU1964" s="37" t="s">
        <v>123</v>
      </c>
      <c r="AV1964" s="37" t="s">
        <v>124</v>
      </c>
      <c r="AW1964" s="37">
        <v>1.31213</v>
      </c>
      <c r="AX1964" s="37" t="s">
        <v>69</v>
      </c>
      <c r="AY1964" s="37" t="s">
        <v>70</v>
      </c>
      <c r="AZ1964" s="3">
        <v>15</v>
      </c>
      <c r="BA1964" s="37" t="s">
        <v>60</v>
      </c>
      <c r="BB1964" s="37">
        <v>15</v>
      </c>
      <c r="BC1964" s="37" t="s">
        <v>60</v>
      </c>
      <c r="BD1964" s="37" t="s">
        <v>60</v>
      </c>
      <c r="BE1964" s="37" t="s">
        <v>60</v>
      </c>
      <c r="BF1964" s="37" t="str">
        <f>IFERROR(VLOOKUP(Data_Power_app[[#This Row],[PRO ODER]],'Result'!H:J,3,0),"")</f>
        <v>LAMINATION 5</v>
      </c>
      <c r="BG1964" s="11" t="str">
        <f>IFERROR(VLOOKUP(Data_Power_app[[#This Row],[PRO ODER]]&amp;"LAM",'Real Time'!A:E,4,0),"")</f>
        <v>ML-06</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2660</v>
      </c>
      <c r="B1965" s="37" t="s">
        <v>12208</v>
      </c>
      <c r="C1965" s="37" t="s">
        <v>12209</v>
      </c>
      <c r="D1965" s="37" t="s">
        <v>57</v>
      </c>
      <c r="E1965" s="37" t="s">
        <v>58</v>
      </c>
      <c r="F1965" s="37" t="s">
        <v>59</v>
      </c>
      <c r="G1965" s="37">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7" t="s">
        <v>207</v>
      </c>
      <c r="AH1965" s="37" t="s">
        <v>106</v>
      </c>
      <c r="AI1965" s="37" t="s">
        <v>12182</v>
      </c>
      <c r="AJ1965" s="37" t="s">
        <v>64</v>
      </c>
      <c r="AK1965" s="37" t="s">
        <v>98</v>
      </c>
      <c r="AL1965" s="37" t="s">
        <v>66</v>
      </c>
      <c r="AM1965" s="37" t="s">
        <v>67</v>
      </c>
      <c r="AN1965" s="37">
        <v>6.0447199999999999</v>
      </c>
      <c r="AO1965" s="37" t="s">
        <v>68</v>
      </c>
      <c r="AP1965" s="37"/>
      <c r="AQ1965" s="37"/>
      <c r="AR1965" s="37" t="s">
        <v>68</v>
      </c>
      <c r="AS1965" s="37"/>
      <c r="AT1965" s="37"/>
      <c r="AU1965" s="37" t="s">
        <v>123</v>
      </c>
      <c r="AV1965" s="37" t="s">
        <v>124</v>
      </c>
      <c r="AW1965" s="37">
        <v>13.21923</v>
      </c>
      <c r="AX1965" s="37" t="s">
        <v>69</v>
      </c>
      <c r="AY1965" s="37" t="s">
        <v>70</v>
      </c>
      <c r="AZ1965" s="3">
        <v>166</v>
      </c>
      <c r="BA1965" s="37" t="s">
        <v>60</v>
      </c>
      <c r="BB1965" s="37">
        <v>166</v>
      </c>
      <c r="BC1965" s="37" t="s">
        <v>60</v>
      </c>
      <c r="BD1965" s="37" t="s">
        <v>60</v>
      </c>
      <c r="BE1965" s="37" t="s">
        <v>60</v>
      </c>
      <c r="BF1965" s="37" t="str">
        <f>IFERROR(VLOOKUP(Data_Power_app[[#This Row],[PRO ODER]],'Result'!H:J,3,0),"")</f>
        <v>LAMINATION 5</v>
      </c>
      <c r="BG1965" s="11" t="str">
        <f>IFERROR(VLOOKUP(Data_Power_app[[#This Row],[PRO ODER]]&amp;"LAM",'Real Time'!A:E,4,0),"")</f>
        <v>ML-06</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2661</v>
      </c>
      <c r="B1966" s="37" t="s">
        <v>12210</v>
      </c>
      <c r="C1966" s="37" t="s">
        <v>12211</v>
      </c>
      <c r="D1966" s="37" t="s">
        <v>57</v>
      </c>
      <c r="E1966" s="37" t="s">
        <v>58</v>
      </c>
      <c r="F1966" s="37" t="s">
        <v>59</v>
      </c>
      <c r="G1966" s="37">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7" t="s">
        <v>207</v>
      </c>
      <c r="AH1966" s="37" t="s">
        <v>106</v>
      </c>
      <c r="AI1966" s="37" t="s">
        <v>12182</v>
      </c>
      <c r="AJ1966" s="37" t="s">
        <v>64</v>
      </c>
      <c r="AK1966" s="37" t="s">
        <v>98</v>
      </c>
      <c r="AL1966" s="37" t="s">
        <v>66</v>
      </c>
      <c r="AM1966" s="37" t="s">
        <v>67</v>
      </c>
      <c r="AN1966" s="37">
        <v>8.3461200000000009</v>
      </c>
      <c r="AO1966" s="37" t="s">
        <v>68</v>
      </c>
      <c r="AP1966" s="37"/>
      <c r="AQ1966" s="37"/>
      <c r="AR1966" s="37" t="s">
        <v>68</v>
      </c>
      <c r="AS1966" s="37"/>
      <c r="AT1966" s="37"/>
      <c r="AU1966" s="37" t="s">
        <v>123</v>
      </c>
      <c r="AV1966" s="37" t="s">
        <v>124</v>
      </c>
      <c r="AW1966" s="37">
        <v>18.250330000000002</v>
      </c>
      <c r="AX1966" s="37" t="s">
        <v>69</v>
      </c>
      <c r="AY1966" s="37" t="s">
        <v>70</v>
      </c>
      <c r="AZ1966" s="3">
        <v>212</v>
      </c>
      <c r="BA1966" s="37" t="s">
        <v>60</v>
      </c>
      <c r="BB1966" s="37">
        <v>212</v>
      </c>
      <c r="BC1966" s="37" t="s">
        <v>60</v>
      </c>
      <c r="BD1966" s="37" t="s">
        <v>60</v>
      </c>
      <c r="BE1966" s="37" t="s">
        <v>60</v>
      </c>
      <c r="BF1966" s="37" t="str">
        <f>IFERROR(VLOOKUP(Data_Power_app[[#This Row],[PRO ODER]],'Result'!H:J,3,0),"")</f>
        <v>LAMINATION 5</v>
      </c>
      <c r="BG1966" s="11" t="str">
        <f>IFERROR(VLOOKUP(Data_Power_app[[#This Row],[PRO ODER]]&amp;"LAM",'Real Time'!A:E,4,0),"")</f>
        <v>ML-06</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2662</v>
      </c>
      <c r="B1967" s="37" t="s">
        <v>12212</v>
      </c>
      <c r="C1967" s="37" t="s">
        <v>12213</v>
      </c>
      <c r="D1967" s="37" t="s">
        <v>57</v>
      </c>
      <c r="E1967" s="37" t="s">
        <v>58</v>
      </c>
      <c r="F1967" s="37" t="s">
        <v>59</v>
      </c>
      <c r="G1967" s="37">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7" t="s">
        <v>207</v>
      </c>
      <c r="AH1967" s="37" t="s">
        <v>106</v>
      </c>
      <c r="AI1967" s="37" t="s">
        <v>12182</v>
      </c>
      <c r="AJ1967" s="37" t="s">
        <v>64</v>
      </c>
      <c r="AK1967" s="37" t="s">
        <v>98</v>
      </c>
      <c r="AL1967" s="37" t="s">
        <v>66</v>
      </c>
      <c r="AM1967" s="37" t="s">
        <v>67</v>
      </c>
      <c r="AN1967" s="37">
        <v>27.410409999999999</v>
      </c>
      <c r="AO1967" s="37" t="s">
        <v>68</v>
      </c>
      <c r="AP1967" s="37"/>
      <c r="AQ1967" s="37"/>
      <c r="AR1967" s="37" t="s">
        <v>68</v>
      </c>
      <c r="AS1967" s="37"/>
      <c r="AT1967" s="37"/>
      <c r="AU1967" s="37" t="s">
        <v>123</v>
      </c>
      <c r="AV1967" s="37" t="s">
        <v>124</v>
      </c>
      <c r="AW1967" s="37">
        <v>59.94285</v>
      </c>
      <c r="AX1967" s="37" t="s">
        <v>69</v>
      </c>
      <c r="AY1967" s="37" t="s">
        <v>70</v>
      </c>
      <c r="AZ1967" s="3">
        <v>735</v>
      </c>
      <c r="BA1967" s="37" t="s">
        <v>60</v>
      </c>
      <c r="BB1967" s="37">
        <v>735</v>
      </c>
      <c r="BC1967" s="37" t="s">
        <v>60</v>
      </c>
      <c r="BD1967" s="37" t="s">
        <v>60</v>
      </c>
      <c r="BE1967" s="37" t="s">
        <v>60</v>
      </c>
      <c r="BF1967" s="37" t="str">
        <f>IFERROR(VLOOKUP(Data_Power_app[[#This Row],[PRO ODER]],'Result'!H:J,3,0),"")</f>
        <v>LAMINATION 5</v>
      </c>
      <c r="BG1967" s="11" t="str">
        <f>IFERROR(VLOOKUP(Data_Power_app[[#This Row],[PRO ODER]]&amp;"LAM",'Real Time'!A:E,4,0),"")</f>
        <v>ML-06</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2663</v>
      </c>
      <c r="B1968" s="37" t="s">
        <v>16480</v>
      </c>
      <c r="C1968" s="37" t="s">
        <v>16481</v>
      </c>
      <c r="D1968" s="37" t="s">
        <v>57</v>
      </c>
      <c r="E1968" s="37" t="s">
        <v>58</v>
      </c>
      <c r="F1968" s="37" t="s">
        <v>59</v>
      </c>
      <c r="G1968" s="37">
        <v>1475</v>
      </c>
      <c r="H1968" s="4">
        <v>45834</v>
      </c>
      <c r="I1968" s="4">
        <v>37432</v>
      </c>
      <c r="J1968" s="4" t="s">
        <v>60</v>
      </c>
      <c r="K1968" s="4">
        <v>45835</v>
      </c>
      <c r="L1968" s="4"/>
      <c r="M1968" s="4">
        <v>45836</v>
      </c>
      <c r="N1968" s="4"/>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7" t="s">
        <v>115</v>
      </c>
      <c r="AH1968" s="37" t="s">
        <v>106</v>
      </c>
      <c r="AI1968" s="37" t="s">
        <v>12182</v>
      </c>
      <c r="AJ1968" s="37" t="s">
        <v>64</v>
      </c>
      <c r="AK1968" s="37" t="s">
        <v>98</v>
      </c>
      <c r="AL1968" s="37" t="s">
        <v>66</v>
      </c>
      <c r="AM1968" s="37" t="s">
        <v>67</v>
      </c>
      <c r="AN1968" s="37">
        <v>53.018940000000001</v>
      </c>
      <c r="AO1968" s="37" t="s">
        <v>68</v>
      </c>
      <c r="AP1968" s="37"/>
      <c r="AQ1968" s="37"/>
      <c r="AR1968" s="37" t="s">
        <v>68</v>
      </c>
      <c r="AS1968" s="37"/>
      <c r="AT1968" s="37"/>
      <c r="AU1968" s="37" t="s">
        <v>123</v>
      </c>
      <c r="AV1968" s="37" t="s">
        <v>124</v>
      </c>
      <c r="AW1968" s="37">
        <v>115.95104000000001</v>
      </c>
      <c r="AX1968" s="37" t="s">
        <v>69</v>
      </c>
      <c r="AY1968" s="37" t="s">
        <v>70</v>
      </c>
      <c r="AZ1968" s="3">
        <v>1475</v>
      </c>
      <c r="BA1968" s="37" t="s">
        <v>60</v>
      </c>
      <c r="BB1968" s="37">
        <v>1475</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2669</v>
      </c>
      <c r="B1969" s="37" t="s">
        <v>16329</v>
      </c>
      <c r="C1969" s="37" t="s">
        <v>16330</v>
      </c>
      <c r="D1969" s="37" t="s">
        <v>57</v>
      </c>
      <c r="E1969" s="37" t="s">
        <v>236</v>
      </c>
      <c r="F1969" s="37" t="s">
        <v>59</v>
      </c>
      <c r="G1969" s="37">
        <v>10</v>
      </c>
      <c r="H1969" s="4">
        <v>45835</v>
      </c>
      <c r="I1969" s="4">
        <v>45833</v>
      </c>
      <c r="J1969" s="4" t="s">
        <v>60</v>
      </c>
      <c r="K1969" s="4">
        <v>45836</v>
      </c>
      <c r="L1969" s="4"/>
      <c r="M1969" s="4">
        <v>45838</v>
      </c>
      <c r="N1969" s="4"/>
      <c r="O1969" s="4" t="s">
        <v>60</v>
      </c>
      <c r="P1969" s="4" t="s">
        <v>60</v>
      </c>
      <c r="Q1969" s="4" t="s">
        <v>60</v>
      </c>
      <c r="R1969" s="4" t="s">
        <v>60</v>
      </c>
      <c r="S1969" s="4" t="s">
        <v>60</v>
      </c>
      <c r="T1969" s="4">
        <v>45839</v>
      </c>
      <c r="U1969" s="4"/>
      <c r="V1969" s="4"/>
      <c r="W1969" s="4">
        <v>45840</v>
      </c>
      <c r="X1969" s="4"/>
      <c r="Y1969" s="4" t="s">
        <v>60</v>
      </c>
      <c r="Z1969" s="4">
        <v>45841</v>
      </c>
      <c r="AA1969" s="4"/>
      <c r="AB1969" s="4" t="s">
        <v>60</v>
      </c>
      <c r="AC1969" s="4">
        <v>45842</v>
      </c>
      <c r="AD1969" s="4">
        <v>45843</v>
      </c>
      <c r="AE1969" s="4">
        <v>45844</v>
      </c>
      <c r="AF1969" s="4"/>
      <c r="AG1969" s="37" t="s">
        <v>115</v>
      </c>
      <c r="AH1969" s="37" t="s">
        <v>121</v>
      </c>
      <c r="AI1969" s="37" t="s">
        <v>12179</v>
      </c>
      <c r="AJ1969" s="37" t="s">
        <v>64</v>
      </c>
      <c r="AK1969" s="37" t="s">
        <v>98</v>
      </c>
      <c r="AL1969" s="37" t="s">
        <v>66</v>
      </c>
      <c r="AM1969" s="37" t="s">
        <v>67</v>
      </c>
      <c r="AN1969" s="37">
        <v>0.42503000000000002</v>
      </c>
      <c r="AO1969" s="37" t="s">
        <v>68</v>
      </c>
      <c r="AP1969" s="37"/>
      <c r="AQ1969" s="37"/>
      <c r="AR1969" s="37" t="s">
        <v>68</v>
      </c>
      <c r="AS1969" s="37"/>
      <c r="AT1969" s="37"/>
      <c r="AU1969" s="37" t="s">
        <v>549</v>
      </c>
      <c r="AV1969" s="37" t="s">
        <v>550</v>
      </c>
      <c r="AW1969" s="37">
        <v>0.92952999999999997</v>
      </c>
      <c r="AX1969" s="37" t="s">
        <v>69</v>
      </c>
      <c r="AY1969" s="37" t="s">
        <v>70</v>
      </c>
      <c r="AZ1969" s="3">
        <v>10</v>
      </c>
      <c r="BA1969" s="37" t="s">
        <v>60</v>
      </c>
      <c r="BB1969" s="37">
        <v>10</v>
      </c>
      <c r="BC1969" s="37" t="s">
        <v>60</v>
      </c>
      <c r="BD1969" s="37" t="s">
        <v>60</v>
      </c>
      <c r="BE1969" s="37" t="s">
        <v>60</v>
      </c>
      <c r="BF1969" s="37" t="str">
        <f>IFERROR(VLOOKUP(Data_Power_app[[#This Row],[PRO ODER]],'Result'!H:J,3,0),"")</f>
        <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2677</v>
      </c>
      <c r="B1970" s="37" t="s">
        <v>11640</v>
      </c>
      <c r="C1970" s="37" t="s">
        <v>10173</v>
      </c>
      <c r="D1970" s="37" t="s">
        <v>84</v>
      </c>
      <c r="E1970" s="37" t="s">
        <v>142</v>
      </c>
      <c r="F1970" s="37" t="s">
        <v>59</v>
      </c>
      <c r="G1970" s="37">
        <v>6000</v>
      </c>
      <c r="H1970" s="4">
        <v>45836</v>
      </c>
      <c r="I1970" s="4">
        <v>45828</v>
      </c>
      <c r="J1970" s="4">
        <v>45828</v>
      </c>
      <c r="K1970" s="4">
        <v>45838</v>
      </c>
      <c r="L1970" s="4">
        <v>45829.359270833331</v>
      </c>
      <c r="M1970" s="4">
        <v>45838</v>
      </c>
      <c r="N1970" s="4">
        <v>45829.553749999999</v>
      </c>
      <c r="O1970" s="4" t="s">
        <v>60</v>
      </c>
      <c r="P1970" s="4" t="s">
        <v>60</v>
      </c>
      <c r="Q1970" s="4" t="s">
        <v>60</v>
      </c>
      <c r="R1970" s="4" t="s">
        <v>60</v>
      </c>
      <c r="S1970" s="4" t="s">
        <v>60</v>
      </c>
      <c r="T1970" s="4">
        <v>45839</v>
      </c>
      <c r="U1970" s="4">
        <v>45833.403773148151</v>
      </c>
      <c r="V1970" s="4"/>
      <c r="W1970" s="4">
        <v>45840</v>
      </c>
      <c r="X1970" s="4"/>
      <c r="Y1970" s="4" t="s">
        <v>60</v>
      </c>
      <c r="Z1970" s="4">
        <v>45841</v>
      </c>
      <c r="AA1970" s="4"/>
      <c r="AB1970" s="4" t="s">
        <v>60</v>
      </c>
      <c r="AC1970" s="4">
        <v>45842</v>
      </c>
      <c r="AD1970" s="4">
        <v>45843</v>
      </c>
      <c r="AE1970" s="4">
        <v>45844</v>
      </c>
      <c r="AF1970" s="4"/>
      <c r="AG1970" s="37" t="s">
        <v>207</v>
      </c>
      <c r="AH1970" s="37" t="s">
        <v>157</v>
      </c>
      <c r="AI1970" s="37" t="s">
        <v>1642</v>
      </c>
      <c r="AJ1970" s="37" t="s">
        <v>158</v>
      </c>
      <c r="AK1970" s="37" t="s">
        <v>98</v>
      </c>
      <c r="AL1970" s="37" t="s">
        <v>143</v>
      </c>
      <c r="AM1970" s="37" t="s">
        <v>144</v>
      </c>
      <c r="AN1970" s="37">
        <v>230.19334000000001</v>
      </c>
      <c r="AO1970" s="37" t="s">
        <v>68</v>
      </c>
      <c r="AP1970" s="37"/>
      <c r="AQ1970" s="37"/>
      <c r="AR1970" s="37" t="s">
        <v>68</v>
      </c>
      <c r="AS1970" s="37"/>
      <c r="AT1970" s="37"/>
      <c r="AU1970" s="37" t="s">
        <v>159</v>
      </c>
      <c r="AV1970" s="37" t="s">
        <v>160</v>
      </c>
      <c r="AW1970" s="37">
        <v>503.45371</v>
      </c>
      <c r="AX1970" s="37" t="s">
        <v>974</v>
      </c>
      <c r="AY1970" s="37" t="s">
        <v>975</v>
      </c>
      <c r="AZ1970" s="3">
        <v>5261</v>
      </c>
      <c r="BA1970" s="37" t="s">
        <v>60</v>
      </c>
      <c r="BB1970" s="37">
        <v>6000</v>
      </c>
      <c r="BC1970" s="37" t="s">
        <v>60</v>
      </c>
      <c r="BD1970" s="37" t="s">
        <v>60</v>
      </c>
      <c r="BE1970" s="37" t="s">
        <v>60</v>
      </c>
      <c r="BF1970" s="37" t="str">
        <f>IFERROR(VLOOKUP(Data_Power_app[[#This Row],[PRO ODER]],'Result'!H:J,3,0),"")</f>
        <v/>
      </c>
      <c r="BG1970" s="11" t="str">
        <f>IFERROR(VLOOKUP(Data_Power_app[[#This Row],[PRO ODER]]&amp;"LAM",'Real Time'!A:E,4,0),"")</f>
        <v>ML-05</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2678</v>
      </c>
      <c r="B1971" s="37" t="s">
        <v>14164</v>
      </c>
      <c r="C1971" s="37" t="s">
        <v>14165</v>
      </c>
      <c r="D1971" s="37" t="s">
        <v>84</v>
      </c>
      <c r="E1971" s="37" t="s">
        <v>142</v>
      </c>
      <c r="F1971" s="37" t="s">
        <v>59</v>
      </c>
      <c r="G1971" s="37">
        <v>6000</v>
      </c>
      <c r="H1971" s="4">
        <v>45833</v>
      </c>
      <c r="I1971" s="4">
        <v>45832</v>
      </c>
      <c r="J1971" s="4">
        <v>45832</v>
      </c>
      <c r="K1971" s="4">
        <v>45838</v>
      </c>
      <c r="L1971" s="4">
        <v>45832.991215277776</v>
      </c>
      <c r="M1971" s="4">
        <v>45838</v>
      </c>
      <c r="N1971" s="4">
        <v>45833.32980324074</v>
      </c>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45844</v>
      </c>
      <c r="AF1971" s="4"/>
      <c r="AG1971" s="37" t="s">
        <v>207</v>
      </c>
      <c r="AH1971" s="37" t="s">
        <v>157</v>
      </c>
      <c r="AI1971" s="37" t="s">
        <v>1642</v>
      </c>
      <c r="AJ1971" s="37" t="s">
        <v>158</v>
      </c>
      <c r="AK1971" s="37" t="s">
        <v>98</v>
      </c>
      <c r="AL1971" s="37" t="s">
        <v>143</v>
      </c>
      <c r="AM1971" s="37" t="s">
        <v>144</v>
      </c>
      <c r="AN1971" s="37">
        <v>231.27534</v>
      </c>
      <c r="AO1971" s="37" t="s">
        <v>68</v>
      </c>
      <c r="AP1971" s="37"/>
      <c r="AQ1971" s="37"/>
      <c r="AR1971" s="37" t="s">
        <v>68</v>
      </c>
      <c r="AS1971" s="37"/>
      <c r="AT1971" s="37"/>
      <c r="AU1971" s="37" t="s">
        <v>159</v>
      </c>
      <c r="AV1971" s="37" t="s">
        <v>160</v>
      </c>
      <c r="AW1971" s="37">
        <v>505.82089999999999</v>
      </c>
      <c r="AX1971" s="37" t="s">
        <v>974</v>
      </c>
      <c r="AY1971" s="37" t="s">
        <v>975</v>
      </c>
      <c r="AZ1971" s="3">
        <v>5541</v>
      </c>
      <c r="BA1971" s="37" t="s">
        <v>60</v>
      </c>
      <c r="BB1971" s="37">
        <v>6000</v>
      </c>
      <c r="BC1971" s="37" t="s">
        <v>60</v>
      </c>
      <c r="BD1971" s="37" t="s">
        <v>60</v>
      </c>
      <c r="BE1971" s="37" t="s">
        <v>60</v>
      </c>
      <c r="BF1971" s="37" t="str">
        <f>IFERROR(VLOOKUP(Data_Power_app[[#This Row],[PRO ODER]],'Result'!H:J,3,0),"")</f>
        <v>LAMINATION 6</v>
      </c>
      <c r="BG1971" s="11" t="str">
        <f>IFERROR(VLOOKUP(Data_Power_app[[#This Row],[PRO ODER]]&amp;"LAM",'Real Time'!A:E,4,0),"")</f>
        <v>ML-03</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2679</v>
      </c>
      <c r="B1972" s="37" t="s">
        <v>14166</v>
      </c>
      <c r="C1972" s="37" t="s">
        <v>14167</v>
      </c>
      <c r="D1972" s="37" t="s">
        <v>84</v>
      </c>
      <c r="E1972" s="37" t="s">
        <v>142</v>
      </c>
      <c r="F1972" s="37" t="s">
        <v>59</v>
      </c>
      <c r="G1972" s="37">
        <v>117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7" t="s">
        <v>115</v>
      </c>
      <c r="AH1972" s="37" t="s">
        <v>370</v>
      </c>
      <c r="AI1972" s="37" t="s">
        <v>14168</v>
      </c>
      <c r="AJ1972" s="37" t="s">
        <v>147</v>
      </c>
      <c r="AK1972" s="37" t="s">
        <v>98</v>
      </c>
      <c r="AL1972" s="37" t="s">
        <v>371</v>
      </c>
      <c r="AM1972" s="37" t="s">
        <v>372</v>
      </c>
      <c r="AN1972" s="37">
        <v>3.8806400000000001</v>
      </c>
      <c r="AO1972" s="37" t="s">
        <v>68</v>
      </c>
      <c r="AP1972" s="37"/>
      <c r="AQ1972" s="37"/>
      <c r="AR1972" s="37" t="s">
        <v>68</v>
      </c>
      <c r="AS1972" s="37"/>
      <c r="AT1972" s="37"/>
      <c r="AU1972" s="37" t="s">
        <v>215</v>
      </c>
      <c r="AV1972" s="37" t="s">
        <v>216</v>
      </c>
      <c r="AW1972" s="37">
        <v>8.4866700000000002</v>
      </c>
      <c r="AX1972" s="37" t="s">
        <v>14169</v>
      </c>
      <c r="AY1972" s="37" t="s">
        <v>14170</v>
      </c>
      <c r="AZ1972" s="3">
        <v>117</v>
      </c>
      <c r="BA1972" s="37" t="s">
        <v>60</v>
      </c>
      <c r="BB1972" s="37">
        <v>117</v>
      </c>
      <c r="BC1972" s="37" t="s">
        <v>60</v>
      </c>
      <c r="BD1972" s="37" t="s">
        <v>60</v>
      </c>
      <c r="BE1972" s="37" t="s">
        <v>60</v>
      </c>
      <c r="BF1972" s="37" t="str">
        <f>IFERROR(VLOOKUP(Data_Power_app[[#This Row],[PRO ODER]],'Result'!H:J,3,0),"")</f>
        <v>LAMINATION 5</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2680</v>
      </c>
      <c r="B1973" s="37" t="s">
        <v>14171</v>
      </c>
      <c r="C1973" s="37" t="s">
        <v>14172</v>
      </c>
      <c r="D1973" s="37" t="s">
        <v>84</v>
      </c>
      <c r="E1973" s="37" t="s">
        <v>142</v>
      </c>
      <c r="F1973" s="37" t="s">
        <v>59</v>
      </c>
      <c r="G1973" s="37">
        <v>1177</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7" t="s">
        <v>115</v>
      </c>
      <c r="AH1973" s="37" t="s">
        <v>370</v>
      </c>
      <c r="AI1973" s="37" t="s">
        <v>630</v>
      </c>
      <c r="AJ1973" s="37" t="s">
        <v>147</v>
      </c>
      <c r="AK1973" s="37" t="s">
        <v>65</v>
      </c>
      <c r="AL1973" s="37" t="s">
        <v>371</v>
      </c>
      <c r="AM1973" s="37" t="s">
        <v>372</v>
      </c>
      <c r="AN1973" s="37">
        <v>35.71228</v>
      </c>
      <c r="AO1973" s="37" t="s">
        <v>68</v>
      </c>
      <c r="AP1973" s="37"/>
      <c r="AQ1973" s="37"/>
      <c r="AR1973" s="37" t="s">
        <v>68</v>
      </c>
      <c r="AS1973" s="37"/>
      <c r="AT1973" s="37"/>
      <c r="AU1973" s="37" t="s">
        <v>255</v>
      </c>
      <c r="AV1973" s="37" t="s">
        <v>256</v>
      </c>
      <c r="AW1973" s="37">
        <v>78.101249999999993</v>
      </c>
      <c r="AX1973" s="37" t="s">
        <v>631</v>
      </c>
      <c r="AY1973" s="37" t="s">
        <v>632</v>
      </c>
      <c r="AZ1973" s="3">
        <v>1177</v>
      </c>
      <c r="BA1973" s="37" t="s">
        <v>60</v>
      </c>
      <c r="BB1973" s="37">
        <v>1177</v>
      </c>
      <c r="BC1973" s="37" t="s">
        <v>60</v>
      </c>
      <c r="BD1973" s="37" t="s">
        <v>60</v>
      </c>
      <c r="BE1973" s="37" t="s">
        <v>60</v>
      </c>
      <c r="BF1973" s="37" t="str">
        <f>IFERROR(VLOOKUP(Data_Power_app[[#This Row],[PRO ODER]],'Result'!H:J,3,0),"")</f>
        <v>LAMINATION 5</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2681</v>
      </c>
      <c r="B1974" s="37" t="s">
        <v>14173</v>
      </c>
      <c r="C1974" s="37" t="s">
        <v>14174</v>
      </c>
      <c r="D1974" s="37" t="s">
        <v>84</v>
      </c>
      <c r="E1974" s="37" t="s">
        <v>142</v>
      </c>
      <c r="F1974" s="37" t="s">
        <v>59</v>
      </c>
      <c r="G1974" s="37">
        <v>1035</v>
      </c>
      <c r="H1974" s="4">
        <v>45833</v>
      </c>
      <c r="I1974" s="4">
        <v>45832</v>
      </c>
      <c r="J1974" s="4">
        <v>45832</v>
      </c>
      <c r="K1974" s="4">
        <v>45834</v>
      </c>
      <c r="L1974" s="4"/>
      <c r="M1974" s="4">
        <v>45835</v>
      </c>
      <c r="N1974" s="4"/>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45841</v>
      </c>
      <c r="AE1974" s="4">
        <v>45845</v>
      </c>
      <c r="AF1974" s="4"/>
      <c r="AG1974" s="37" t="s">
        <v>115</v>
      </c>
      <c r="AH1974" s="37" t="s">
        <v>370</v>
      </c>
      <c r="AI1974" s="37" t="s">
        <v>14175</v>
      </c>
      <c r="AJ1974" s="37" t="s">
        <v>147</v>
      </c>
      <c r="AK1974" s="37" t="s">
        <v>98</v>
      </c>
      <c r="AL1974" s="37" t="s">
        <v>371</v>
      </c>
      <c r="AM1974" s="37" t="s">
        <v>372</v>
      </c>
      <c r="AN1974" s="37">
        <v>36.373809999999999</v>
      </c>
      <c r="AO1974" s="37" t="s">
        <v>68</v>
      </c>
      <c r="AP1974" s="37"/>
      <c r="AQ1974" s="37"/>
      <c r="AR1974" s="37" t="s">
        <v>68</v>
      </c>
      <c r="AS1974" s="37"/>
      <c r="AT1974" s="37"/>
      <c r="AU1974" s="37" t="s">
        <v>215</v>
      </c>
      <c r="AV1974" s="37" t="s">
        <v>216</v>
      </c>
      <c r="AW1974" s="37">
        <v>79.545529999999999</v>
      </c>
      <c r="AX1974" s="37" t="s">
        <v>817</v>
      </c>
      <c r="AY1974" s="37" t="s">
        <v>373</v>
      </c>
      <c r="AZ1974" s="3">
        <v>1035</v>
      </c>
      <c r="BA1974" s="37" t="s">
        <v>60</v>
      </c>
      <c r="BB1974" s="37">
        <v>1035</v>
      </c>
      <c r="BC1974" s="37" t="s">
        <v>60</v>
      </c>
      <c r="BD1974" s="37" t="s">
        <v>60</v>
      </c>
      <c r="BE1974" s="37" t="s">
        <v>60</v>
      </c>
      <c r="BF1974" s="37" t="str">
        <f>IFERROR(VLOOKUP(Data_Power_app[[#This Row],[PRO ODER]],'Result'!H:J,3,0),"")</f>
        <v>LAMINATION 5</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2682</v>
      </c>
      <c r="B1975" s="37" t="s">
        <v>11641</v>
      </c>
      <c r="C1975" s="37" t="s">
        <v>9364</v>
      </c>
      <c r="D1975" s="37" t="s">
        <v>237</v>
      </c>
      <c r="E1975" s="37" t="s">
        <v>293</v>
      </c>
      <c r="F1975" s="37" t="s">
        <v>59</v>
      </c>
      <c r="G1975" s="37">
        <v>1202</v>
      </c>
      <c r="H1975" s="4">
        <v>45831</v>
      </c>
      <c r="I1975" s="4">
        <v>45829</v>
      </c>
      <c r="J1975" s="4">
        <v>45829</v>
      </c>
      <c r="K1975" s="4">
        <v>45833</v>
      </c>
      <c r="L1975" s="4">
        <v>45831.960486111115</v>
      </c>
      <c r="M1975" s="4">
        <v>45834</v>
      </c>
      <c r="N1975" s="4"/>
      <c r="O1975" s="4" t="s">
        <v>60</v>
      </c>
      <c r="P1975" s="4" t="s">
        <v>60</v>
      </c>
      <c r="Q1975" s="4" t="s">
        <v>60</v>
      </c>
      <c r="R1975" s="4" t="s">
        <v>60</v>
      </c>
      <c r="S1975" s="4" t="s">
        <v>60</v>
      </c>
      <c r="T1975" s="4">
        <v>45835</v>
      </c>
      <c r="U1975" s="4"/>
      <c r="V1975" s="4"/>
      <c r="W1975" s="4">
        <v>45838</v>
      </c>
      <c r="X1975" s="4"/>
      <c r="Y1975" s="4" t="s">
        <v>60</v>
      </c>
      <c r="Z1975" s="4">
        <v>45839</v>
      </c>
      <c r="AA1975" s="4"/>
      <c r="AB1975" s="4" t="s">
        <v>60</v>
      </c>
      <c r="AC1975" s="4">
        <v>45840</v>
      </c>
      <c r="AD1975" s="4">
        <v>45841</v>
      </c>
      <c r="AE1975" s="4">
        <v>45845</v>
      </c>
      <c r="AF1975" s="4"/>
      <c r="AG1975" s="37" t="s">
        <v>86</v>
      </c>
      <c r="AH1975" s="37" t="s">
        <v>239</v>
      </c>
      <c r="AI1975" s="37" t="s">
        <v>1630</v>
      </c>
      <c r="AJ1975" s="37" t="s">
        <v>240</v>
      </c>
      <c r="AK1975" s="37" t="s">
        <v>98</v>
      </c>
      <c r="AL1975" s="37" t="s">
        <v>294</v>
      </c>
      <c r="AM1975" s="37" t="s">
        <v>295</v>
      </c>
      <c r="AN1975" s="37">
        <v>24.575289999999999</v>
      </c>
      <c r="AO1975" s="37" t="s">
        <v>68</v>
      </c>
      <c r="AP1975" s="37"/>
      <c r="AQ1975" s="37"/>
      <c r="AR1975" s="37" t="s">
        <v>68</v>
      </c>
      <c r="AS1975" s="37"/>
      <c r="AT1975" s="37"/>
      <c r="AU1975" s="37" t="s">
        <v>296</v>
      </c>
      <c r="AV1975" s="37" t="s">
        <v>297</v>
      </c>
      <c r="AW1975" s="37">
        <v>107.48922</v>
      </c>
      <c r="AX1975" s="37" t="s">
        <v>1631</v>
      </c>
      <c r="AY1975" s="37" t="s">
        <v>1632</v>
      </c>
      <c r="AZ1975" s="3">
        <v>1202</v>
      </c>
      <c r="BA1975" s="37" t="s">
        <v>60</v>
      </c>
      <c r="BB1975" s="37">
        <v>1202</v>
      </c>
      <c r="BC1975" s="37" t="s">
        <v>60</v>
      </c>
      <c r="BD1975" s="37" t="s">
        <v>60</v>
      </c>
      <c r="BE1975" s="37" t="s">
        <v>60</v>
      </c>
      <c r="BF1975" s="37" t="str">
        <f>IFERROR(VLOOKUP(Data_Power_app[[#This Row],[PRO ODER]],'Result'!H:J,3,0),"")</f>
        <v>LAMINATION 2</v>
      </c>
      <c r="BG1975" s="11" t="str">
        <f>IFERROR(VLOOKUP(Data_Power_app[[#This Row],[PRO ODER]]&amp;"LAM",'Real Time'!A:E,4,0),"")</f>
        <v>ML-06</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2683</v>
      </c>
      <c r="B1976" s="37" t="s">
        <v>11642</v>
      </c>
      <c r="C1976" s="37" t="s">
        <v>9453</v>
      </c>
      <c r="D1976" s="37" t="s">
        <v>84</v>
      </c>
      <c r="E1976" s="37" t="s">
        <v>145</v>
      </c>
      <c r="F1976" s="37" t="s">
        <v>59</v>
      </c>
      <c r="G1976" s="37">
        <v>3439</v>
      </c>
      <c r="H1976" s="4">
        <v>45831</v>
      </c>
      <c r="I1976" s="4">
        <v>45829</v>
      </c>
      <c r="J1976" s="4">
        <v>45829</v>
      </c>
      <c r="K1976" s="4">
        <v>45832</v>
      </c>
      <c r="L1976" s="4">
        <v>45831.433842592596</v>
      </c>
      <c r="M1976" s="4">
        <v>45833</v>
      </c>
      <c r="N1976" s="4">
        <v>45831.870023148149</v>
      </c>
      <c r="O1976" s="4" t="s">
        <v>60</v>
      </c>
      <c r="P1976" s="4" t="s">
        <v>60</v>
      </c>
      <c r="Q1976" s="4" t="s">
        <v>60</v>
      </c>
      <c r="R1976" s="4" t="s">
        <v>60</v>
      </c>
      <c r="S1976" s="4" t="s">
        <v>60</v>
      </c>
      <c r="T1976" s="4">
        <v>45835</v>
      </c>
      <c r="U1976" s="4">
        <v>45832.660902777781</v>
      </c>
      <c r="V1976" s="4"/>
      <c r="W1976" s="4">
        <v>45838</v>
      </c>
      <c r="X1976" s="4"/>
      <c r="Y1976" s="4" t="s">
        <v>60</v>
      </c>
      <c r="Z1976" s="4">
        <v>45839</v>
      </c>
      <c r="AA1976" s="4"/>
      <c r="AB1976" s="4" t="s">
        <v>60</v>
      </c>
      <c r="AC1976" s="4">
        <v>45840</v>
      </c>
      <c r="AD1976" s="4">
        <v>45841</v>
      </c>
      <c r="AE1976" s="4">
        <v>45845</v>
      </c>
      <c r="AF1976" s="4"/>
      <c r="AG1976" s="37" t="s">
        <v>207</v>
      </c>
      <c r="AH1976" s="37" t="s">
        <v>180</v>
      </c>
      <c r="AI1976" s="37" t="s">
        <v>1623</v>
      </c>
      <c r="AJ1976" s="37" t="s">
        <v>147</v>
      </c>
      <c r="AK1976" s="37" t="s">
        <v>65</v>
      </c>
      <c r="AL1976" s="37" t="s">
        <v>148</v>
      </c>
      <c r="AM1976" s="37" t="s">
        <v>149</v>
      </c>
      <c r="AN1976" s="37">
        <v>104.56703</v>
      </c>
      <c r="AO1976" s="37" t="s">
        <v>68</v>
      </c>
      <c r="AP1976" s="37"/>
      <c r="AQ1976" s="37"/>
      <c r="AR1976" s="37" t="s">
        <v>68</v>
      </c>
      <c r="AS1976" s="37"/>
      <c r="AT1976" s="37"/>
      <c r="AU1976" s="37" t="s">
        <v>255</v>
      </c>
      <c r="AV1976" s="37" t="s">
        <v>256</v>
      </c>
      <c r="AW1976" s="37">
        <v>228.68367000000001</v>
      </c>
      <c r="AX1976" s="37" t="s">
        <v>1925</v>
      </c>
      <c r="AY1976" s="37" t="s">
        <v>1926</v>
      </c>
      <c r="AZ1976" s="3">
        <v>3439</v>
      </c>
      <c r="BA1976" s="37" t="s">
        <v>60</v>
      </c>
      <c r="BB1976" s="37">
        <v>3439</v>
      </c>
      <c r="BC1976" s="37" t="s">
        <v>60</v>
      </c>
      <c r="BD1976" s="37" t="s">
        <v>60</v>
      </c>
      <c r="BE1976" s="37" t="s">
        <v>60</v>
      </c>
      <c r="BF1976" s="37" t="str">
        <f>IFERROR(VLOOKUP(Data_Power_app[[#This Row],[PRO ODER]],'Result'!H:J,3,0),"")</f>
        <v>LAMINATION 2</v>
      </c>
      <c r="BG1976" s="11" t="str">
        <f>IFERROR(VLOOKUP(Data_Power_app[[#This Row],[PRO ODER]]&amp;"LAM",'Real Time'!A:E,4,0),"")</f>
        <v>ML-05</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2684</v>
      </c>
      <c r="B1977" s="37" t="s">
        <v>11643</v>
      </c>
      <c r="C1977" s="37" t="s">
        <v>9454</v>
      </c>
      <c r="D1977" s="37" t="s">
        <v>84</v>
      </c>
      <c r="E1977" s="37" t="s">
        <v>145</v>
      </c>
      <c r="F1977" s="37" t="s">
        <v>59</v>
      </c>
      <c r="G1977" s="37">
        <v>3473</v>
      </c>
      <c r="H1977" s="4">
        <v>45831</v>
      </c>
      <c r="I1977" s="4">
        <v>45829</v>
      </c>
      <c r="J1977" s="4">
        <v>45829</v>
      </c>
      <c r="K1977" s="4">
        <v>45832</v>
      </c>
      <c r="L1977" s="4">
        <v>45831.331516203703</v>
      </c>
      <c r="M1977" s="4">
        <v>45833</v>
      </c>
      <c r="N1977" s="4">
        <v>45831.762719907405</v>
      </c>
      <c r="O1977" s="4" t="s">
        <v>60</v>
      </c>
      <c r="P1977" s="4" t="s">
        <v>60</v>
      </c>
      <c r="Q1977" s="4" t="s">
        <v>60</v>
      </c>
      <c r="R1977" s="4" t="s">
        <v>60</v>
      </c>
      <c r="S1977" s="4" t="s">
        <v>60</v>
      </c>
      <c r="T1977" s="4">
        <v>45835</v>
      </c>
      <c r="U1977" s="4"/>
      <c r="V1977" s="4"/>
      <c r="W1977" s="4">
        <v>45838</v>
      </c>
      <c r="X1977" s="4"/>
      <c r="Y1977" s="4" t="s">
        <v>60</v>
      </c>
      <c r="Z1977" s="4">
        <v>45839</v>
      </c>
      <c r="AA1977" s="4"/>
      <c r="AB1977" s="4" t="s">
        <v>60</v>
      </c>
      <c r="AC1977" s="4">
        <v>45840</v>
      </c>
      <c r="AD1977" s="4">
        <v>45841</v>
      </c>
      <c r="AE1977" s="4">
        <v>45845</v>
      </c>
      <c r="AF1977" s="4"/>
      <c r="AG1977" s="37" t="s">
        <v>207</v>
      </c>
      <c r="AH1977" s="37" t="s">
        <v>180</v>
      </c>
      <c r="AI1977" s="37" t="s">
        <v>1318</v>
      </c>
      <c r="AJ1977" s="37" t="s">
        <v>147</v>
      </c>
      <c r="AK1977" s="37" t="s">
        <v>98</v>
      </c>
      <c r="AL1977" s="37" t="s">
        <v>148</v>
      </c>
      <c r="AM1977" s="37" t="s">
        <v>149</v>
      </c>
      <c r="AN1977" s="37">
        <v>122.45336</v>
      </c>
      <c r="AO1977" s="37" t="s">
        <v>68</v>
      </c>
      <c r="AP1977" s="37"/>
      <c r="AQ1977" s="37"/>
      <c r="AR1977" s="37" t="s">
        <v>68</v>
      </c>
      <c r="AS1977" s="37"/>
      <c r="AT1977" s="37"/>
      <c r="AU1977" s="37" t="s">
        <v>267</v>
      </c>
      <c r="AV1977" s="37" t="s">
        <v>268</v>
      </c>
      <c r="AW1977" s="37">
        <v>267.79293000000001</v>
      </c>
      <c r="AX1977" s="37" t="s">
        <v>1929</v>
      </c>
      <c r="AY1977" s="37" t="s">
        <v>1930</v>
      </c>
      <c r="AZ1977" s="3">
        <v>2690</v>
      </c>
      <c r="BA1977" s="37" t="s">
        <v>60</v>
      </c>
      <c r="BB1977" s="37">
        <v>3473</v>
      </c>
      <c r="BC1977" s="37" t="s">
        <v>60</v>
      </c>
      <c r="BD1977" s="37" t="s">
        <v>60</v>
      </c>
      <c r="BE1977" s="37" t="s">
        <v>60</v>
      </c>
      <c r="BF1977" s="37" t="str">
        <f>IFERROR(VLOOKUP(Data_Power_app[[#This Row],[PRO ODER]],'Result'!H:J,3,0),"")</f>
        <v>LAMINATION 2</v>
      </c>
      <c r="BG1977" s="11" t="str">
        <f>IFERROR(VLOOKUP(Data_Power_app[[#This Row],[PRO ODER]]&amp;"LAM",'Real Time'!A:E,4,0),"")</f>
        <v>ML-06</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2685</v>
      </c>
      <c r="B1978" s="37" t="s">
        <v>14176</v>
      </c>
      <c r="C1978" s="37" t="s">
        <v>14177</v>
      </c>
      <c r="D1978" s="37" t="s">
        <v>84</v>
      </c>
      <c r="E1978" s="37" t="s">
        <v>142</v>
      </c>
      <c r="F1978" s="37" t="s">
        <v>59</v>
      </c>
      <c r="G1978" s="37">
        <v>6721</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7" t="s">
        <v>115</v>
      </c>
      <c r="AH1978" s="37" t="s">
        <v>370</v>
      </c>
      <c r="AI1978" s="37" t="s">
        <v>14175</v>
      </c>
      <c r="AJ1978" s="37" t="s">
        <v>147</v>
      </c>
      <c r="AK1978" s="37" t="s">
        <v>98</v>
      </c>
      <c r="AL1978" s="37" t="s">
        <v>371</v>
      </c>
      <c r="AM1978" s="37" t="s">
        <v>372</v>
      </c>
      <c r="AN1978" s="37">
        <v>234.51178999999999</v>
      </c>
      <c r="AO1978" s="37" t="s">
        <v>68</v>
      </c>
      <c r="AP1978" s="37"/>
      <c r="AQ1978" s="37"/>
      <c r="AR1978" s="37" t="s">
        <v>68</v>
      </c>
      <c r="AS1978" s="37"/>
      <c r="AT1978" s="37"/>
      <c r="AU1978" s="37" t="s">
        <v>215</v>
      </c>
      <c r="AV1978" s="37" t="s">
        <v>216</v>
      </c>
      <c r="AW1978" s="37">
        <v>512.85418000000004</v>
      </c>
      <c r="AX1978" s="37" t="s">
        <v>817</v>
      </c>
      <c r="AY1978" s="37" t="s">
        <v>373</v>
      </c>
      <c r="AZ1978" s="3">
        <v>6721</v>
      </c>
      <c r="BA1978" s="37" t="s">
        <v>60</v>
      </c>
      <c r="BB1978" s="37">
        <v>6721</v>
      </c>
      <c r="BC1978" s="37" t="s">
        <v>60</v>
      </c>
      <c r="BD1978" s="37" t="s">
        <v>60</v>
      </c>
      <c r="BE1978" s="37" t="s">
        <v>60</v>
      </c>
      <c r="BF1978" s="37" t="str">
        <f>IFERROR(VLOOKUP(Data_Power_app[[#This Row],[PRO ODER]],'Result'!H:J,3,0),"")</f>
        <v>LAMINATION 5</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2686</v>
      </c>
      <c r="B1979" s="37" t="s">
        <v>14178</v>
      </c>
      <c r="C1979" s="37" t="s">
        <v>14179</v>
      </c>
      <c r="D1979" s="37" t="s">
        <v>84</v>
      </c>
      <c r="E1979" s="37" t="s">
        <v>142</v>
      </c>
      <c r="F1979" s="37" t="s">
        <v>59</v>
      </c>
      <c r="G1979" s="37">
        <v>5278</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7" t="s">
        <v>115</v>
      </c>
      <c r="AH1979" s="37" t="s">
        <v>370</v>
      </c>
      <c r="AI1979" s="37" t="s">
        <v>1254</v>
      </c>
      <c r="AJ1979" s="37" t="s">
        <v>147</v>
      </c>
      <c r="AK1979" s="37" t="s">
        <v>98</v>
      </c>
      <c r="AL1979" s="37" t="s">
        <v>371</v>
      </c>
      <c r="AM1979" s="37" t="s">
        <v>372</v>
      </c>
      <c r="AN1979" s="37">
        <v>183.22676999999999</v>
      </c>
      <c r="AO1979" s="37" t="s">
        <v>68</v>
      </c>
      <c r="AP1979" s="37"/>
      <c r="AQ1979" s="37"/>
      <c r="AR1979" s="37" t="s">
        <v>68</v>
      </c>
      <c r="AS1979" s="37"/>
      <c r="AT1979" s="37"/>
      <c r="AU1979" s="37" t="s">
        <v>215</v>
      </c>
      <c r="AV1979" s="37" t="s">
        <v>216</v>
      </c>
      <c r="AW1979" s="37">
        <v>400.69743999999997</v>
      </c>
      <c r="AX1979" s="37" t="s">
        <v>1255</v>
      </c>
      <c r="AY1979" s="37" t="s">
        <v>1256</v>
      </c>
      <c r="AZ1979" s="3">
        <v>5278</v>
      </c>
      <c r="BA1979" s="37" t="s">
        <v>60</v>
      </c>
      <c r="BB1979" s="37">
        <v>5278</v>
      </c>
      <c r="BC1979" s="37" t="s">
        <v>60</v>
      </c>
      <c r="BD1979" s="37" t="s">
        <v>60</v>
      </c>
      <c r="BE1979" s="37" t="s">
        <v>60</v>
      </c>
      <c r="BF1979" s="37" t="str">
        <f>IFERROR(VLOOKUP(Data_Power_app[[#This Row],[PRO ODER]],'Result'!H:J,3,0),"")</f>
        <v>LAMINATION 5</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2687</v>
      </c>
      <c r="B1980" s="37" t="s">
        <v>8598</v>
      </c>
      <c r="C1980" s="37" t="s">
        <v>8599</v>
      </c>
      <c r="D1980" s="37" t="s">
        <v>237</v>
      </c>
      <c r="E1980" s="37" t="s">
        <v>293</v>
      </c>
      <c r="F1980" s="37" t="s">
        <v>59</v>
      </c>
      <c r="G1980" s="37">
        <v>1772</v>
      </c>
      <c r="H1980" s="4">
        <v>45829</v>
      </c>
      <c r="I1980" s="4">
        <v>45827</v>
      </c>
      <c r="J1980" s="4">
        <v>45827</v>
      </c>
      <c r="K1980" s="4">
        <v>45834</v>
      </c>
      <c r="L1980" s="4">
        <v>45829.518483796295</v>
      </c>
      <c r="M1980" s="4">
        <v>45835</v>
      </c>
      <c r="N1980" s="4">
        <v>45831.329131944447</v>
      </c>
      <c r="O1980" s="4" t="s">
        <v>60</v>
      </c>
      <c r="P1980" s="4" t="s">
        <v>60</v>
      </c>
      <c r="Q1980" s="4" t="s">
        <v>60</v>
      </c>
      <c r="R1980" s="4" t="s">
        <v>60</v>
      </c>
      <c r="S1980" s="4" t="s">
        <v>60</v>
      </c>
      <c r="T1980" s="4">
        <v>45836</v>
      </c>
      <c r="U1980" s="4"/>
      <c r="V1980" s="4"/>
      <c r="W1980" s="4">
        <v>45838</v>
      </c>
      <c r="X1980" s="4"/>
      <c r="Y1980" s="4" t="s">
        <v>60</v>
      </c>
      <c r="Z1980" s="4">
        <v>45839</v>
      </c>
      <c r="AA1980" s="4"/>
      <c r="AB1980" s="4" t="s">
        <v>60</v>
      </c>
      <c r="AC1980" s="4">
        <v>45840</v>
      </c>
      <c r="AD1980" s="4">
        <v>45841</v>
      </c>
      <c r="AE1980" s="4">
        <v>45845</v>
      </c>
      <c r="AF1980" s="4"/>
      <c r="AG1980" s="37" t="s">
        <v>207</v>
      </c>
      <c r="AH1980" s="37" t="s">
        <v>794</v>
      </c>
      <c r="AI1980" s="37" t="s">
        <v>8600</v>
      </c>
      <c r="AJ1980" s="37" t="s">
        <v>795</v>
      </c>
      <c r="AK1980" s="37" t="s">
        <v>98</v>
      </c>
      <c r="AL1980" s="37" t="s">
        <v>299</v>
      </c>
      <c r="AM1980" s="37" t="s">
        <v>300</v>
      </c>
      <c r="AN1980" s="37">
        <v>27.63184</v>
      </c>
      <c r="AO1980" s="37" t="s">
        <v>68</v>
      </c>
      <c r="AP1980" s="37"/>
      <c r="AQ1980" s="37"/>
      <c r="AR1980" s="37" t="s">
        <v>68</v>
      </c>
      <c r="AS1980" s="37"/>
      <c r="AT1980" s="37"/>
      <c r="AU1980" s="37" t="s">
        <v>301</v>
      </c>
      <c r="AV1980" s="37" t="s">
        <v>302</v>
      </c>
      <c r="AW1980" s="37">
        <v>120.84153999999999</v>
      </c>
      <c r="AX1980" s="37" t="s">
        <v>8601</v>
      </c>
      <c r="AY1980" s="37" t="s">
        <v>8602</v>
      </c>
      <c r="AZ1980" s="3">
        <v>1772</v>
      </c>
      <c r="BA1980" s="37" t="s">
        <v>60</v>
      </c>
      <c r="BB1980" s="37">
        <v>1772</v>
      </c>
      <c r="BC1980" s="37" t="s">
        <v>60</v>
      </c>
      <c r="BD1980" s="37" t="s">
        <v>60</v>
      </c>
      <c r="BE1980" s="37" t="s">
        <v>60</v>
      </c>
      <c r="BF1980" s="37" t="str">
        <f>IFERROR(VLOOKUP(Data_Power_app[[#This Row],[PRO ODER]],'Result'!H:J,3,0),"")</f>
        <v/>
      </c>
      <c r="BG1980" s="11" t="str">
        <f>IFERROR(VLOOKUP(Data_Power_app[[#This Row],[PRO ODER]]&amp;"LAM",'Real Time'!A:E,4,0),"")</f>
        <v>ML-03</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2688</v>
      </c>
      <c r="B1981" s="37" t="s">
        <v>12214</v>
      </c>
      <c r="C1981" s="37" t="s">
        <v>12215</v>
      </c>
      <c r="D1981" s="37" t="s">
        <v>237</v>
      </c>
      <c r="E1981" s="37" t="s">
        <v>293</v>
      </c>
      <c r="F1981" s="37" t="s">
        <v>59</v>
      </c>
      <c r="G1981" s="37">
        <v>4892</v>
      </c>
      <c r="H1981" s="4">
        <v>45831</v>
      </c>
      <c r="I1981" s="4">
        <v>45831</v>
      </c>
      <c r="J1981" s="4">
        <v>45831</v>
      </c>
      <c r="K1981" s="4">
        <v>45832</v>
      </c>
      <c r="L1981" s="4">
        <v>45831.126504629632</v>
      </c>
      <c r="M1981" s="4">
        <v>45833</v>
      </c>
      <c r="N1981" s="4">
        <v>45832.799247685187</v>
      </c>
      <c r="O1981" s="4" t="s">
        <v>60</v>
      </c>
      <c r="P1981" s="4" t="s">
        <v>60</v>
      </c>
      <c r="Q1981" s="4" t="s">
        <v>60</v>
      </c>
      <c r="R1981" s="4" t="s">
        <v>60</v>
      </c>
      <c r="S1981" s="4" t="s">
        <v>60</v>
      </c>
      <c r="T1981" s="4">
        <v>45834</v>
      </c>
      <c r="U1981" s="4">
        <v>45833.403854166667</v>
      </c>
      <c r="V1981" s="4"/>
      <c r="W1981" s="4">
        <v>45838</v>
      </c>
      <c r="X1981" s="4"/>
      <c r="Y1981" s="4" t="s">
        <v>60</v>
      </c>
      <c r="Z1981" s="4">
        <v>45839</v>
      </c>
      <c r="AA1981" s="4"/>
      <c r="AB1981" s="4" t="s">
        <v>60</v>
      </c>
      <c r="AC1981" s="4">
        <v>45840</v>
      </c>
      <c r="AD1981" s="4">
        <v>45841</v>
      </c>
      <c r="AE1981" s="4">
        <v>45845</v>
      </c>
      <c r="AF1981" s="4"/>
      <c r="AG1981" s="37" t="s">
        <v>207</v>
      </c>
      <c r="AH1981" s="37" t="s">
        <v>794</v>
      </c>
      <c r="AI1981" s="37" t="s">
        <v>12216</v>
      </c>
      <c r="AJ1981" s="37" t="s">
        <v>795</v>
      </c>
      <c r="AK1981" s="37" t="s">
        <v>98</v>
      </c>
      <c r="AL1981" s="37" t="s">
        <v>299</v>
      </c>
      <c r="AM1981" s="37" t="s">
        <v>300</v>
      </c>
      <c r="AN1981" s="37">
        <v>77.136099999999999</v>
      </c>
      <c r="AO1981" s="37" t="s">
        <v>68</v>
      </c>
      <c r="AP1981" s="37"/>
      <c r="AQ1981" s="37"/>
      <c r="AR1981" s="37" t="s">
        <v>68</v>
      </c>
      <c r="AS1981" s="37"/>
      <c r="AT1981" s="37"/>
      <c r="AU1981" s="37" t="s">
        <v>301</v>
      </c>
      <c r="AV1981" s="37" t="s">
        <v>302</v>
      </c>
      <c r="AW1981" s="37">
        <v>337.33371</v>
      </c>
      <c r="AX1981" s="37" t="s">
        <v>12217</v>
      </c>
      <c r="AY1981" s="37" t="s">
        <v>12218</v>
      </c>
      <c r="AZ1981" s="3">
        <v>4892</v>
      </c>
      <c r="BA1981" s="37" t="s">
        <v>60</v>
      </c>
      <c r="BB1981" s="37">
        <v>4892</v>
      </c>
      <c r="BC1981" s="37" t="s">
        <v>60</v>
      </c>
      <c r="BD1981" s="37" t="s">
        <v>60</v>
      </c>
      <c r="BE1981" s="37" t="s">
        <v>60</v>
      </c>
      <c r="BF1981" s="37" t="str">
        <f>IFERROR(VLOOKUP(Data_Power_app[[#This Row],[PRO ODER]],'Result'!H:J,3,0),"")</f>
        <v/>
      </c>
      <c r="BG1981" s="11" t="str">
        <f>IFERROR(VLOOKUP(Data_Power_app[[#This Row],[PRO ODER]]&amp;"LAM",'Real Time'!A:E,4,0),"")</f>
        <v>ML-04</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2689</v>
      </c>
      <c r="B1982" s="37" t="s">
        <v>14180</v>
      </c>
      <c r="C1982" s="37" t="s">
        <v>14181</v>
      </c>
      <c r="D1982" s="37" t="s">
        <v>84</v>
      </c>
      <c r="E1982" s="37" t="s">
        <v>142</v>
      </c>
      <c r="F1982" s="37" t="s">
        <v>59</v>
      </c>
      <c r="G1982" s="37">
        <v>65</v>
      </c>
      <c r="H1982" s="4">
        <v>45833</v>
      </c>
      <c r="I1982" s="4">
        <v>45832</v>
      </c>
      <c r="J1982" s="4">
        <v>45832</v>
      </c>
      <c r="K1982" s="4">
        <v>45834</v>
      </c>
      <c r="L1982" s="4"/>
      <c r="M1982" s="4">
        <v>45835</v>
      </c>
      <c r="N1982" s="4"/>
      <c r="O1982" s="4" t="s">
        <v>60</v>
      </c>
      <c r="P1982" s="4" t="s">
        <v>60</v>
      </c>
      <c r="Q1982" s="4" t="s">
        <v>60</v>
      </c>
      <c r="R1982" s="4" t="s">
        <v>60</v>
      </c>
      <c r="S1982" s="4" t="s">
        <v>60</v>
      </c>
      <c r="T1982" s="4">
        <v>45838</v>
      </c>
      <c r="U1982" s="4"/>
      <c r="V1982" s="4"/>
      <c r="W1982" s="4">
        <v>45839</v>
      </c>
      <c r="X1982" s="4"/>
      <c r="Y1982" s="4" t="s">
        <v>60</v>
      </c>
      <c r="Z1982" s="4">
        <v>45840</v>
      </c>
      <c r="AA1982" s="4"/>
      <c r="AB1982" s="4" t="s">
        <v>60</v>
      </c>
      <c r="AC1982" s="4">
        <v>45841</v>
      </c>
      <c r="AD1982" s="4">
        <v>45841</v>
      </c>
      <c r="AE1982" s="4">
        <v>45845</v>
      </c>
      <c r="AF1982" s="4"/>
      <c r="AG1982" s="37" t="s">
        <v>115</v>
      </c>
      <c r="AH1982" s="37" t="s">
        <v>370</v>
      </c>
      <c r="AI1982" s="37" t="s">
        <v>1254</v>
      </c>
      <c r="AJ1982" s="37" t="s">
        <v>147</v>
      </c>
      <c r="AK1982" s="37" t="s">
        <v>98</v>
      </c>
      <c r="AL1982" s="37" t="s">
        <v>371</v>
      </c>
      <c r="AM1982" s="37" t="s">
        <v>372</v>
      </c>
      <c r="AN1982" s="37">
        <v>2.2640400000000001</v>
      </c>
      <c r="AO1982" s="37" t="s">
        <v>68</v>
      </c>
      <c r="AP1982" s="37"/>
      <c r="AQ1982" s="37"/>
      <c r="AR1982" s="37" t="s">
        <v>68</v>
      </c>
      <c r="AS1982" s="37"/>
      <c r="AT1982" s="37"/>
      <c r="AU1982" s="37" t="s">
        <v>215</v>
      </c>
      <c r="AV1982" s="37" t="s">
        <v>216</v>
      </c>
      <c r="AW1982" s="37">
        <v>4.9512200000000002</v>
      </c>
      <c r="AX1982" s="37" t="s">
        <v>1255</v>
      </c>
      <c r="AY1982" s="37" t="s">
        <v>1256</v>
      </c>
      <c r="AZ1982" s="3">
        <v>65</v>
      </c>
      <c r="BA1982" s="37" t="s">
        <v>60</v>
      </c>
      <c r="BB1982" s="37">
        <v>65</v>
      </c>
      <c r="BC1982" s="37" t="s">
        <v>60</v>
      </c>
      <c r="BD1982" s="37" t="s">
        <v>60</v>
      </c>
      <c r="BE1982" s="37" t="s">
        <v>60</v>
      </c>
      <c r="BF1982" s="37" t="str">
        <f>IFERROR(VLOOKUP(Data_Power_app[[#This Row],[PRO ODER]],'Result'!H:J,3,0),"")</f>
        <v>LAMINATION 5</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2690</v>
      </c>
      <c r="B1983" s="37" t="s">
        <v>11644</v>
      </c>
      <c r="C1983" s="37" t="s">
        <v>9455</v>
      </c>
      <c r="D1983" s="37" t="s">
        <v>237</v>
      </c>
      <c r="E1983" s="37" t="s">
        <v>293</v>
      </c>
      <c r="F1983" s="37" t="s">
        <v>59</v>
      </c>
      <c r="G1983" s="37">
        <v>1442</v>
      </c>
      <c r="H1983" s="4">
        <v>45831</v>
      </c>
      <c r="I1983" s="4">
        <v>45829</v>
      </c>
      <c r="J1983" s="4">
        <v>45831</v>
      </c>
      <c r="K1983" s="4">
        <v>45832</v>
      </c>
      <c r="L1983" s="4">
        <v>45831.989606481482</v>
      </c>
      <c r="M1983" s="4">
        <v>45833</v>
      </c>
      <c r="N1983" s="4"/>
      <c r="O1983" s="4" t="s">
        <v>60</v>
      </c>
      <c r="P1983" s="4" t="s">
        <v>60</v>
      </c>
      <c r="Q1983" s="4" t="s">
        <v>60</v>
      </c>
      <c r="R1983" s="4" t="s">
        <v>60</v>
      </c>
      <c r="S1983" s="4" t="s">
        <v>60</v>
      </c>
      <c r="T1983" s="4">
        <v>45834</v>
      </c>
      <c r="U1983" s="4"/>
      <c r="V1983" s="4"/>
      <c r="W1983" s="4">
        <v>45838</v>
      </c>
      <c r="X1983" s="4"/>
      <c r="Y1983" s="4" t="s">
        <v>60</v>
      </c>
      <c r="Z1983" s="4">
        <v>45839</v>
      </c>
      <c r="AA1983" s="4"/>
      <c r="AB1983" s="4" t="s">
        <v>60</v>
      </c>
      <c r="AC1983" s="4">
        <v>45840</v>
      </c>
      <c r="AD1983" s="4">
        <v>45841</v>
      </c>
      <c r="AE1983" s="4">
        <v>45845</v>
      </c>
      <c r="AF1983" s="4"/>
      <c r="AG1983" s="37" t="s">
        <v>86</v>
      </c>
      <c r="AH1983" s="37" t="s">
        <v>11645</v>
      </c>
      <c r="AI1983" s="37" t="s">
        <v>11646</v>
      </c>
      <c r="AJ1983" s="37" t="s">
        <v>795</v>
      </c>
      <c r="AK1983" s="37" t="s">
        <v>98</v>
      </c>
      <c r="AL1983" s="37" t="s">
        <v>299</v>
      </c>
      <c r="AM1983" s="37" t="s">
        <v>300</v>
      </c>
      <c r="AN1983" s="37">
        <v>26.251159999999999</v>
      </c>
      <c r="AO1983" s="37" t="s">
        <v>68</v>
      </c>
      <c r="AP1983" s="37"/>
      <c r="AQ1983" s="37"/>
      <c r="AR1983" s="37" t="s">
        <v>68</v>
      </c>
      <c r="AS1983" s="37"/>
      <c r="AT1983" s="37"/>
      <c r="AU1983" s="37" t="s">
        <v>554</v>
      </c>
      <c r="AV1983" s="37" t="s">
        <v>555</v>
      </c>
      <c r="AW1983" s="37">
        <v>114.80875</v>
      </c>
      <c r="AX1983" s="37" t="s">
        <v>11647</v>
      </c>
      <c r="AY1983" s="37" t="s">
        <v>11648</v>
      </c>
      <c r="AZ1983" s="3">
        <v>1442</v>
      </c>
      <c r="BA1983" s="37" t="s">
        <v>60</v>
      </c>
      <c r="BB1983" s="37">
        <v>1442</v>
      </c>
      <c r="BC1983" s="37" t="s">
        <v>60</v>
      </c>
      <c r="BD1983" s="37" t="s">
        <v>60</v>
      </c>
      <c r="BE1983" s="37" t="s">
        <v>60</v>
      </c>
      <c r="BF1983" s="37" t="str">
        <f>IFERROR(VLOOKUP(Data_Power_app[[#This Row],[PRO ODER]],'Result'!H:J,3,0),"")</f>
        <v>LAMINATION 7</v>
      </c>
      <c r="BG1983" s="11" t="str">
        <f>IFERROR(VLOOKUP(Data_Power_app[[#This Row],[PRO ODER]]&amp;"LAM",'Real Time'!A:E,4,0),"")</f>
        <v>ML-06</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2691</v>
      </c>
      <c r="B1984" s="37" t="s">
        <v>14182</v>
      </c>
      <c r="C1984" s="37" t="s">
        <v>14183</v>
      </c>
      <c r="D1984" s="37" t="s">
        <v>84</v>
      </c>
      <c r="E1984" s="37" t="s">
        <v>142</v>
      </c>
      <c r="F1984" s="37" t="s">
        <v>59</v>
      </c>
      <c r="G1984" s="37">
        <v>292</v>
      </c>
      <c r="H1984" s="4">
        <v>45833</v>
      </c>
      <c r="I1984" s="4">
        <v>45832</v>
      </c>
      <c r="J1984" s="4">
        <v>45832</v>
      </c>
      <c r="K1984" s="4">
        <v>45834</v>
      </c>
      <c r="L1984" s="4"/>
      <c r="M1984" s="4">
        <v>45835</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45841</v>
      </c>
      <c r="AE1984" s="4">
        <v>45845</v>
      </c>
      <c r="AF1984" s="4"/>
      <c r="AG1984" s="37" t="s">
        <v>115</v>
      </c>
      <c r="AH1984" s="37" t="s">
        <v>370</v>
      </c>
      <c r="AI1984" s="37" t="s">
        <v>14168</v>
      </c>
      <c r="AJ1984" s="37" t="s">
        <v>147</v>
      </c>
      <c r="AK1984" s="37" t="s">
        <v>98</v>
      </c>
      <c r="AL1984" s="37" t="s">
        <v>371</v>
      </c>
      <c r="AM1984" s="37" t="s">
        <v>372</v>
      </c>
      <c r="AN1984" s="37">
        <v>9.8773300000000006</v>
      </c>
      <c r="AO1984" s="37" t="s">
        <v>68</v>
      </c>
      <c r="AP1984" s="37"/>
      <c r="AQ1984" s="37"/>
      <c r="AR1984" s="37" t="s">
        <v>68</v>
      </c>
      <c r="AS1984" s="37"/>
      <c r="AT1984" s="37"/>
      <c r="AU1984" s="37" t="s">
        <v>215</v>
      </c>
      <c r="AV1984" s="37" t="s">
        <v>216</v>
      </c>
      <c r="AW1984" s="37">
        <v>21.60087</v>
      </c>
      <c r="AX1984" s="37" t="s">
        <v>14169</v>
      </c>
      <c r="AY1984" s="37" t="s">
        <v>14170</v>
      </c>
      <c r="AZ1984" s="3">
        <v>292</v>
      </c>
      <c r="BA1984" s="37" t="s">
        <v>60</v>
      </c>
      <c r="BB1984" s="37">
        <v>292</v>
      </c>
      <c r="BC1984" s="37" t="s">
        <v>60</v>
      </c>
      <c r="BD1984" s="37" t="s">
        <v>60</v>
      </c>
      <c r="BE1984" s="37" t="s">
        <v>60</v>
      </c>
      <c r="BF1984" s="37" t="str">
        <f>IFERROR(VLOOKUP(Data_Power_app[[#This Row],[PRO ODER]],'Result'!H:J,3,0),"")</f>
        <v>LAMINATION 5</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2692</v>
      </c>
      <c r="B1985" s="37" t="s">
        <v>12219</v>
      </c>
      <c r="C1985" s="37" t="s">
        <v>12220</v>
      </c>
      <c r="D1985" s="37" t="s">
        <v>84</v>
      </c>
      <c r="E1985" s="37" t="s">
        <v>85</v>
      </c>
      <c r="F1985" s="37" t="s">
        <v>59</v>
      </c>
      <c r="G1985" s="37">
        <v>267</v>
      </c>
      <c r="H1985" s="4">
        <v>45832</v>
      </c>
      <c r="I1985" s="4">
        <v>45831</v>
      </c>
      <c r="J1985" s="4">
        <v>45831</v>
      </c>
      <c r="K1985" s="4">
        <v>45834</v>
      </c>
      <c r="L1985" s="4"/>
      <c r="M1985" s="4">
        <v>45836</v>
      </c>
      <c r="N1985" s="4"/>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45842</v>
      </c>
      <c r="AE1985" s="4">
        <v>45845</v>
      </c>
      <c r="AF1985" s="4"/>
      <c r="AG1985" s="37" t="s">
        <v>115</v>
      </c>
      <c r="AH1985" s="37" t="s">
        <v>566</v>
      </c>
      <c r="AI1985" s="37" t="s">
        <v>567</v>
      </c>
      <c r="AJ1985" s="37" t="s">
        <v>167</v>
      </c>
      <c r="AK1985" s="37" t="s">
        <v>98</v>
      </c>
      <c r="AL1985" s="37" t="s">
        <v>568</v>
      </c>
      <c r="AM1985" s="37" t="s">
        <v>569</v>
      </c>
      <c r="AN1985" s="37">
        <v>10.95102</v>
      </c>
      <c r="AO1985" s="37" t="s">
        <v>68</v>
      </c>
      <c r="AP1985" s="37"/>
      <c r="AQ1985" s="37"/>
      <c r="AR1985" s="37" t="s">
        <v>68</v>
      </c>
      <c r="AS1985" s="37"/>
      <c r="AT1985" s="37"/>
      <c r="AU1985" s="37" t="s">
        <v>570</v>
      </c>
      <c r="AV1985" s="37" t="s">
        <v>571</v>
      </c>
      <c r="AW1985" s="37">
        <v>20.357990000000001</v>
      </c>
      <c r="AX1985" s="37" t="s">
        <v>572</v>
      </c>
      <c r="AY1985" s="37" t="s">
        <v>573</v>
      </c>
      <c r="AZ1985" s="3">
        <v>267</v>
      </c>
      <c r="BA1985" s="37" t="s">
        <v>60</v>
      </c>
      <c r="BB1985" s="37">
        <v>267</v>
      </c>
      <c r="BC1985" s="37" t="s">
        <v>60</v>
      </c>
      <c r="BD1985" s="37" t="s">
        <v>60</v>
      </c>
      <c r="BE1985" s="37" t="s">
        <v>60</v>
      </c>
      <c r="BF1985" s="37" t="str">
        <f>IFERROR(VLOOKUP(Data_Power_app[[#This Row],[PRO ODER]],'Result'!H:J,3,0),"")</f>
        <v>LAMINATION 6</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2693</v>
      </c>
      <c r="B1986" s="37" t="s">
        <v>11649</v>
      </c>
      <c r="C1986" s="37" t="s">
        <v>9092</v>
      </c>
      <c r="D1986" s="37" t="s">
        <v>84</v>
      </c>
      <c r="E1986" s="37" t="s">
        <v>85</v>
      </c>
      <c r="F1986" s="37" t="s">
        <v>59</v>
      </c>
      <c r="G1986" s="37">
        <v>1776</v>
      </c>
      <c r="H1986" s="4">
        <v>45828</v>
      </c>
      <c r="I1986" s="4">
        <v>45828</v>
      </c>
      <c r="J1986" s="4" t="s">
        <v>68</v>
      </c>
      <c r="K1986" s="4">
        <v>45829</v>
      </c>
      <c r="L1986" s="4">
        <v>45829.802349537036</v>
      </c>
      <c r="M1986" s="4">
        <v>45831</v>
      </c>
      <c r="N1986" s="4">
        <v>45831.576493055552</v>
      </c>
      <c r="O1986" s="4" t="s">
        <v>60</v>
      </c>
      <c r="P1986" s="4" t="s">
        <v>60</v>
      </c>
      <c r="Q1986" s="4" t="s">
        <v>60</v>
      </c>
      <c r="R1986" s="4" t="s">
        <v>60</v>
      </c>
      <c r="S1986" s="4" t="s">
        <v>60</v>
      </c>
      <c r="T1986" s="4">
        <v>45832</v>
      </c>
      <c r="U1986" s="4">
        <v>45831.695833333331</v>
      </c>
      <c r="V1986" s="4">
        <v>45832.363206018519</v>
      </c>
      <c r="W1986" s="4">
        <v>45839</v>
      </c>
      <c r="X1986" s="4"/>
      <c r="Y1986" s="4" t="s">
        <v>60</v>
      </c>
      <c r="Z1986" s="4" t="s">
        <v>60</v>
      </c>
      <c r="AA1986" s="4"/>
      <c r="AB1986" s="4" t="s">
        <v>60</v>
      </c>
      <c r="AC1986" s="4">
        <v>45842</v>
      </c>
      <c r="AD1986" s="4">
        <v>45842</v>
      </c>
      <c r="AE1986" s="4">
        <v>45845</v>
      </c>
      <c r="AF1986" s="4"/>
      <c r="AG1986" s="37" t="s">
        <v>269</v>
      </c>
      <c r="AH1986" s="37" t="s">
        <v>87</v>
      </c>
      <c r="AI1986" s="37" t="s">
        <v>3794</v>
      </c>
      <c r="AJ1986" s="37" t="s">
        <v>88</v>
      </c>
      <c r="AK1986" s="37" t="s">
        <v>65</v>
      </c>
      <c r="AL1986" s="37" t="s">
        <v>89</v>
      </c>
      <c r="AM1986" s="37" t="s">
        <v>90</v>
      </c>
      <c r="AN1986" s="37">
        <v>71.546340000000001</v>
      </c>
      <c r="AO1986" s="37" t="s">
        <v>91</v>
      </c>
      <c r="AP1986" s="37" t="s">
        <v>92</v>
      </c>
      <c r="AQ1986" s="37">
        <v>71.546340000000001</v>
      </c>
      <c r="AR1986" s="37" t="s">
        <v>68</v>
      </c>
      <c r="AS1986" s="37"/>
      <c r="AT1986" s="37"/>
      <c r="AU1986" s="37" t="s">
        <v>444</v>
      </c>
      <c r="AV1986" s="37" t="s">
        <v>445</v>
      </c>
      <c r="AW1986" s="37">
        <v>133.01536999999999</v>
      </c>
      <c r="AX1986" s="37" t="s">
        <v>68</v>
      </c>
      <c r="AY1986" s="37" t="s">
        <v>68</v>
      </c>
      <c r="AZ1986" s="3" t="s">
        <v>68</v>
      </c>
      <c r="BA1986" s="37" t="s">
        <v>60</v>
      </c>
      <c r="BB1986" s="37">
        <v>1776</v>
      </c>
      <c r="BC1986" s="37" t="s">
        <v>60</v>
      </c>
      <c r="BD1986" s="37" t="s">
        <v>60</v>
      </c>
      <c r="BE1986" s="37" t="s">
        <v>60</v>
      </c>
      <c r="BF1986" s="37" t="str">
        <f>IFERROR(VLOOKUP(Data_Power_app[[#This Row],[PRO ODER]],'Result'!H:J,3,0),"")</f>
        <v/>
      </c>
      <c r="BG1986" s="11" t="str">
        <f>IFERROR(VLOOKUP(Data_Power_app[[#This Row],[PRO ODER]]&amp;"LAM",'Real Time'!A:E,4,0),"")</f>
        <v>ML-01</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2694</v>
      </c>
      <c r="B1987" s="37" t="s">
        <v>16331</v>
      </c>
      <c r="C1987" s="37" t="s">
        <v>16332</v>
      </c>
      <c r="D1987" s="37" t="s">
        <v>84</v>
      </c>
      <c r="E1987" s="37" t="s">
        <v>142</v>
      </c>
      <c r="F1987" s="37" t="s">
        <v>59</v>
      </c>
      <c r="G1987" s="37">
        <v>117</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7" t="s">
        <v>115</v>
      </c>
      <c r="AH1987" s="37" t="s">
        <v>370</v>
      </c>
      <c r="AI1987" s="37" t="s">
        <v>1254</v>
      </c>
      <c r="AJ1987" s="37" t="s">
        <v>147</v>
      </c>
      <c r="AK1987" s="37" t="s">
        <v>98</v>
      </c>
      <c r="AL1987" s="37" t="s">
        <v>371</v>
      </c>
      <c r="AM1987" s="37" t="s">
        <v>372</v>
      </c>
      <c r="AN1987" s="37">
        <v>4.0679499999999997</v>
      </c>
      <c r="AO1987" s="37" t="s">
        <v>68</v>
      </c>
      <c r="AP1987" s="37"/>
      <c r="AQ1987" s="37"/>
      <c r="AR1987" s="37" t="s">
        <v>68</v>
      </c>
      <c r="AS1987" s="37"/>
      <c r="AT1987" s="37"/>
      <c r="AU1987" s="37" t="s">
        <v>215</v>
      </c>
      <c r="AV1987" s="37" t="s">
        <v>216</v>
      </c>
      <c r="AW1987" s="37">
        <v>8.8961799999999993</v>
      </c>
      <c r="AX1987" s="37" t="s">
        <v>1255</v>
      </c>
      <c r="AY1987" s="37" t="s">
        <v>1256</v>
      </c>
      <c r="AZ1987" s="3">
        <v>117</v>
      </c>
      <c r="BA1987" s="37" t="s">
        <v>60</v>
      </c>
      <c r="BB1987" s="37">
        <v>117</v>
      </c>
      <c r="BC1987" s="37" t="s">
        <v>60</v>
      </c>
      <c r="BD1987" s="37" t="s">
        <v>60</v>
      </c>
      <c r="BE1987" s="37" t="s">
        <v>60</v>
      </c>
      <c r="BF1987" s="37" t="str">
        <f>IFERROR(VLOOKUP(Data_Power_app[[#This Row],[PRO ODER]],'Result'!H:J,3,0),"")</f>
        <v/>
      </c>
      <c r="BG1987" s="11" t="str">
        <f>IFERROR(VLOOKUP(Data_Power_app[[#This Row],[PRO ODER]]&amp;"LAM",'Real Time'!A:E,4,0),"")</f>
        <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2695</v>
      </c>
      <c r="B1988" s="37" t="s">
        <v>16333</v>
      </c>
      <c r="C1988" s="37" t="s">
        <v>16334</v>
      </c>
      <c r="D1988" s="37" t="s">
        <v>84</v>
      </c>
      <c r="E1988" s="37" t="s">
        <v>142</v>
      </c>
      <c r="F1988" s="37" t="s">
        <v>59</v>
      </c>
      <c r="G1988" s="37">
        <v>6612</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7" t="s">
        <v>115</v>
      </c>
      <c r="AH1988" s="37" t="s">
        <v>370</v>
      </c>
      <c r="AI1988" s="37" t="s">
        <v>623</v>
      </c>
      <c r="AJ1988" s="37" t="s">
        <v>147</v>
      </c>
      <c r="AK1988" s="37" t="s">
        <v>65</v>
      </c>
      <c r="AL1988" s="37" t="s">
        <v>371</v>
      </c>
      <c r="AM1988" s="37" t="s">
        <v>372</v>
      </c>
      <c r="AN1988" s="37">
        <v>194.04064</v>
      </c>
      <c r="AO1988" s="37" t="s">
        <v>68</v>
      </c>
      <c r="AP1988" s="37"/>
      <c r="AQ1988" s="37"/>
      <c r="AR1988" s="37" t="s">
        <v>68</v>
      </c>
      <c r="AS1988" s="37"/>
      <c r="AT1988" s="37"/>
      <c r="AU1988" s="37" t="s">
        <v>259</v>
      </c>
      <c r="AV1988" s="37" t="s">
        <v>260</v>
      </c>
      <c r="AW1988" s="37">
        <v>424.36039</v>
      </c>
      <c r="AX1988" s="37" t="s">
        <v>624</v>
      </c>
      <c r="AY1988" s="37" t="s">
        <v>625</v>
      </c>
      <c r="AZ1988" s="3">
        <v>6612</v>
      </c>
      <c r="BA1988" s="37" t="s">
        <v>60</v>
      </c>
      <c r="BB1988" s="37">
        <v>6612</v>
      </c>
      <c r="BC1988" s="37" t="s">
        <v>60</v>
      </c>
      <c r="BD1988" s="37" t="s">
        <v>60</v>
      </c>
      <c r="BE1988" s="37" t="s">
        <v>60</v>
      </c>
      <c r="BF1988" s="37" t="str">
        <f>IFERROR(VLOOKUP(Data_Power_app[[#This Row],[PRO ODER]],'Result'!H:J,3,0),"")</f>
        <v/>
      </c>
      <c r="BG1988" s="11" t="str">
        <f>IFERROR(VLOOKUP(Data_Power_app[[#This Row],[PRO ODER]]&amp;"LAM",'Real Time'!A:E,4,0),"")</f>
        <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2696</v>
      </c>
      <c r="B1989" s="37" t="s">
        <v>16335</v>
      </c>
      <c r="C1989" s="37" t="s">
        <v>16336</v>
      </c>
      <c r="D1989" s="37" t="s">
        <v>84</v>
      </c>
      <c r="E1989" s="37" t="s">
        <v>142</v>
      </c>
      <c r="F1989" s="37" t="s">
        <v>59</v>
      </c>
      <c r="G1989" s="37">
        <v>68</v>
      </c>
      <c r="H1989" s="4">
        <v>45834</v>
      </c>
      <c r="I1989" s="4">
        <v>45833</v>
      </c>
      <c r="J1989" s="4" t="s">
        <v>60</v>
      </c>
      <c r="K1989" s="4">
        <v>45835</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7" t="s">
        <v>115</v>
      </c>
      <c r="AH1989" s="37" t="s">
        <v>370</v>
      </c>
      <c r="AI1989" s="37" t="s">
        <v>623</v>
      </c>
      <c r="AJ1989" s="37" t="s">
        <v>147</v>
      </c>
      <c r="AK1989" s="37" t="s">
        <v>65</v>
      </c>
      <c r="AL1989" s="37" t="s">
        <v>371</v>
      </c>
      <c r="AM1989" s="37" t="s">
        <v>372</v>
      </c>
      <c r="AN1989" s="37">
        <v>1.9603699999999999</v>
      </c>
      <c r="AO1989" s="37" t="s">
        <v>68</v>
      </c>
      <c r="AP1989" s="37"/>
      <c r="AQ1989" s="37"/>
      <c r="AR1989" s="37" t="s">
        <v>68</v>
      </c>
      <c r="AS1989" s="37"/>
      <c r="AT1989" s="37"/>
      <c r="AU1989" s="37" t="s">
        <v>259</v>
      </c>
      <c r="AV1989" s="37" t="s">
        <v>260</v>
      </c>
      <c r="AW1989" s="37">
        <v>4.2872599999999998</v>
      </c>
      <c r="AX1989" s="37" t="s">
        <v>624</v>
      </c>
      <c r="AY1989" s="37" t="s">
        <v>625</v>
      </c>
      <c r="AZ1989" s="3">
        <v>68</v>
      </c>
      <c r="BA1989" s="37" t="s">
        <v>60</v>
      </c>
      <c r="BB1989" s="37">
        <v>68</v>
      </c>
      <c r="BC1989" s="37" t="s">
        <v>60</v>
      </c>
      <c r="BD1989" s="37" t="s">
        <v>60</v>
      </c>
      <c r="BE1989" s="37" t="s">
        <v>60</v>
      </c>
      <c r="BF1989" s="37" t="str">
        <f>IFERROR(VLOOKUP(Data_Power_app[[#This Row],[PRO ODER]],'Result'!H:J,3,0),"")</f>
        <v/>
      </c>
      <c r="BG1989" s="11" t="str">
        <f>IFERROR(VLOOKUP(Data_Power_app[[#This Row],[PRO ODER]]&amp;"LAM",'Real Time'!A:E,4,0),"")</f>
        <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2697</v>
      </c>
      <c r="B1990" s="37" t="s">
        <v>12221</v>
      </c>
      <c r="C1990" s="37" t="s">
        <v>12222</v>
      </c>
      <c r="D1990" s="37" t="s">
        <v>84</v>
      </c>
      <c r="E1990" s="37" t="s">
        <v>85</v>
      </c>
      <c r="F1990" s="37" t="s">
        <v>59</v>
      </c>
      <c r="G1990" s="37">
        <v>96</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7" t="s">
        <v>115</v>
      </c>
      <c r="AH1990" s="37" t="s">
        <v>566</v>
      </c>
      <c r="AI1990" s="37" t="s">
        <v>567</v>
      </c>
      <c r="AJ1990" s="37" t="s">
        <v>167</v>
      </c>
      <c r="AK1990" s="37" t="s">
        <v>98</v>
      </c>
      <c r="AL1990" s="37" t="s">
        <v>568</v>
      </c>
      <c r="AM1990" s="37" t="s">
        <v>569</v>
      </c>
      <c r="AN1990" s="37">
        <v>4.4009099999999997</v>
      </c>
      <c r="AO1990" s="37" t="s">
        <v>68</v>
      </c>
      <c r="AP1990" s="37"/>
      <c r="AQ1990" s="37"/>
      <c r="AR1990" s="37" t="s">
        <v>68</v>
      </c>
      <c r="AS1990" s="37"/>
      <c r="AT1990" s="37"/>
      <c r="AU1990" s="37" t="s">
        <v>570</v>
      </c>
      <c r="AV1990" s="37" t="s">
        <v>571</v>
      </c>
      <c r="AW1990" s="37">
        <v>8.1813900000000004</v>
      </c>
      <c r="AX1990" s="37" t="s">
        <v>572</v>
      </c>
      <c r="AY1990" s="37" t="s">
        <v>573</v>
      </c>
      <c r="AZ1990" s="3">
        <v>96</v>
      </c>
      <c r="BA1990" s="37" t="s">
        <v>60</v>
      </c>
      <c r="BB1990" s="37">
        <v>96</v>
      </c>
      <c r="BC1990" s="37" t="s">
        <v>60</v>
      </c>
      <c r="BD1990" s="37" t="s">
        <v>60</v>
      </c>
      <c r="BE1990" s="37" t="s">
        <v>60</v>
      </c>
      <c r="BF1990" s="37" t="str">
        <f>IFERROR(VLOOKUP(Data_Power_app[[#This Row],[PRO ODER]],'Result'!H:J,3,0),"")</f>
        <v>LAMINATION 6</v>
      </c>
      <c r="BG1990" s="11" t="str">
        <f>IFERROR(VLOOKUP(Data_Power_app[[#This Row],[PRO ODER]]&amp;"LAM",'Real Time'!A:E,4,0),"")</f>
        <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2698</v>
      </c>
      <c r="B1991" s="37" t="s">
        <v>12223</v>
      </c>
      <c r="C1991" s="37" t="s">
        <v>12224</v>
      </c>
      <c r="D1991" s="37" t="s">
        <v>84</v>
      </c>
      <c r="E1991" s="37" t="s">
        <v>85</v>
      </c>
      <c r="F1991" s="37" t="s">
        <v>59</v>
      </c>
      <c r="G1991" s="37">
        <v>431</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7" t="s">
        <v>115</v>
      </c>
      <c r="AH1991" s="37" t="s">
        <v>566</v>
      </c>
      <c r="AI1991" s="37" t="s">
        <v>567</v>
      </c>
      <c r="AJ1991" s="37" t="s">
        <v>167</v>
      </c>
      <c r="AK1991" s="37" t="s">
        <v>98</v>
      </c>
      <c r="AL1991" s="37" t="s">
        <v>568</v>
      </c>
      <c r="AM1991" s="37" t="s">
        <v>569</v>
      </c>
      <c r="AN1991" s="37">
        <v>17.698309999999999</v>
      </c>
      <c r="AO1991" s="37" t="s">
        <v>68</v>
      </c>
      <c r="AP1991" s="37"/>
      <c r="AQ1991" s="37"/>
      <c r="AR1991" s="37" t="s">
        <v>68</v>
      </c>
      <c r="AS1991" s="37"/>
      <c r="AT1991" s="37"/>
      <c r="AU1991" s="37" t="s">
        <v>570</v>
      </c>
      <c r="AV1991" s="37" t="s">
        <v>571</v>
      </c>
      <c r="AW1991" s="37">
        <v>32.90128</v>
      </c>
      <c r="AX1991" s="37" t="s">
        <v>572</v>
      </c>
      <c r="AY1991" s="37" t="s">
        <v>573</v>
      </c>
      <c r="AZ1991" s="3">
        <v>431</v>
      </c>
      <c r="BA1991" s="37" t="s">
        <v>60</v>
      </c>
      <c r="BB1991" s="37">
        <v>431</v>
      </c>
      <c r="BC1991" s="37" t="s">
        <v>60</v>
      </c>
      <c r="BD1991" s="37" t="s">
        <v>60</v>
      </c>
      <c r="BE1991" s="37" t="s">
        <v>60</v>
      </c>
      <c r="BF1991" s="37" t="str">
        <f>IFERROR(VLOOKUP(Data_Power_app[[#This Row],[PRO ODER]],'Result'!H:J,3,0),"")</f>
        <v>LAMINATION 6</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2699</v>
      </c>
      <c r="B1992" s="37" t="s">
        <v>12225</v>
      </c>
      <c r="C1992" s="37" t="s">
        <v>12226</v>
      </c>
      <c r="D1992" s="37" t="s">
        <v>84</v>
      </c>
      <c r="E1992" s="37" t="s">
        <v>85</v>
      </c>
      <c r="F1992" s="37" t="s">
        <v>59</v>
      </c>
      <c r="G1992" s="37">
        <v>608</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7" t="s">
        <v>115</v>
      </c>
      <c r="AH1992" s="37" t="s">
        <v>566</v>
      </c>
      <c r="AI1992" s="37" t="s">
        <v>567</v>
      </c>
      <c r="AJ1992" s="37" t="s">
        <v>167</v>
      </c>
      <c r="AK1992" s="37" t="s">
        <v>98</v>
      </c>
      <c r="AL1992" s="37" t="s">
        <v>568</v>
      </c>
      <c r="AM1992" s="37" t="s">
        <v>569</v>
      </c>
      <c r="AN1992" s="37">
        <v>27.481179999999998</v>
      </c>
      <c r="AO1992" s="37" t="s">
        <v>68</v>
      </c>
      <c r="AP1992" s="37"/>
      <c r="AQ1992" s="37"/>
      <c r="AR1992" s="37" t="s">
        <v>68</v>
      </c>
      <c r="AS1992" s="37"/>
      <c r="AT1992" s="37"/>
      <c r="AU1992" s="37" t="s">
        <v>570</v>
      </c>
      <c r="AV1992" s="37" t="s">
        <v>571</v>
      </c>
      <c r="AW1992" s="37">
        <v>51.087899999999998</v>
      </c>
      <c r="AX1992" s="37" t="s">
        <v>572</v>
      </c>
      <c r="AY1992" s="37" t="s">
        <v>573</v>
      </c>
      <c r="AZ1992" s="3">
        <v>608</v>
      </c>
      <c r="BA1992" s="37" t="s">
        <v>60</v>
      </c>
      <c r="BB1992" s="37">
        <v>608</v>
      </c>
      <c r="BC1992" s="37" t="s">
        <v>60</v>
      </c>
      <c r="BD1992" s="37" t="s">
        <v>60</v>
      </c>
      <c r="BE1992" s="37" t="s">
        <v>60</v>
      </c>
      <c r="BF1992" s="37" t="str">
        <f>IFERROR(VLOOKUP(Data_Power_app[[#This Row],[PRO ODER]],'Result'!H:J,3,0),"")</f>
        <v>LAMINATION 6</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2700</v>
      </c>
      <c r="B1993" s="37" t="s">
        <v>11650</v>
      </c>
      <c r="C1993" s="37" t="s">
        <v>9456</v>
      </c>
      <c r="D1993" s="37" t="s">
        <v>237</v>
      </c>
      <c r="E1993" s="37" t="s">
        <v>238</v>
      </c>
      <c r="F1993" s="37" t="s">
        <v>59</v>
      </c>
      <c r="G1993" s="37">
        <v>511</v>
      </c>
      <c r="H1993" s="4">
        <v>45831</v>
      </c>
      <c r="I1993" s="4">
        <v>45829</v>
      </c>
      <c r="J1993" s="4">
        <v>45829</v>
      </c>
      <c r="K1993" s="4">
        <v>45832</v>
      </c>
      <c r="L1993" s="4">
        <v>45831.757824074077</v>
      </c>
      <c r="M1993" s="4">
        <v>45833</v>
      </c>
      <c r="N1993" s="4">
        <v>45832.883958333332</v>
      </c>
      <c r="O1993" s="4" t="s">
        <v>60</v>
      </c>
      <c r="P1993" s="4" t="s">
        <v>60</v>
      </c>
      <c r="Q1993" s="4" t="s">
        <v>60</v>
      </c>
      <c r="R1993" s="4" t="s">
        <v>60</v>
      </c>
      <c r="S1993" s="4" t="s">
        <v>60</v>
      </c>
      <c r="T1993" s="4">
        <v>45834</v>
      </c>
      <c r="U1993" s="4"/>
      <c r="V1993" s="4"/>
      <c r="W1993" s="4">
        <v>45839</v>
      </c>
      <c r="X1993" s="4"/>
      <c r="Y1993" s="4" t="s">
        <v>60</v>
      </c>
      <c r="Z1993" s="4">
        <v>45840</v>
      </c>
      <c r="AA1993" s="4"/>
      <c r="AB1993" s="4" t="s">
        <v>60</v>
      </c>
      <c r="AC1993" s="4">
        <v>45841</v>
      </c>
      <c r="AD1993" s="4">
        <v>45842</v>
      </c>
      <c r="AE1993" s="4">
        <v>45845</v>
      </c>
      <c r="AF1993" s="4"/>
      <c r="AG1993" s="37" t="s">
        <v>207</v>
      </c>
      <c r="AH1993" s="37" t="s">
        <v>411</v>
      </c>
      <c r="AI1993" s="37" t="s">
        <v>449</v>
      </c>
      <c r="AJ1993" s="37" t="s">
        <v>240</v>
      </c>
      <c r="AK1993" s="37" t="s">
        <v>98</v>
      </c>
      <c r="AL1993" s="37" t="s">
        <v>241</v>
      </c>
      <c r="AM1993" s="37" t="s">
        <v>242</v>
      </c>
      <c r="AN1993" s="37">
        <v>11.58597</v>
      </c>
      <c r="AO1993" s="37" t="s">
        <v>68</v>
      </c>
      <c r="AP1993" s="37"/>
      <c r="AQ1993" s="37"/>
      <c r="AR1993" s="37" t="s">
        <v>68</v>
      </c>
      <c r="AS1993" s="37"/>
      <c r="AT1993" s="37"/>
      <c r="AU1993" s="37" t="s">
        <v>296</v>
      </c>
      <c r="AV1993" s="37" t="s">
        <v>297</v>
      </c>
      <c r="AW1993" s="37">
        <v>43.079610000000002</v>
      </c>
      <c r="AX1993" s="37" t="s">
        <v>450</v>
      </c>
      <c r="AY1993" s="37" t="s">
        <v>451</v>
      </c>
      <c r="AZ1993" s="3">
        <v>511</v>
      </c>
      <c r="BA1993" s="37" t="s">
        <v>60</v>
      </c>
      <c r="BB1993" s="37">
        <v>511</v>
      </c>
      <c r="BC1993" s="37" t="s">
        <v>60</v>
      </c>
      <c r="BD1993" s="37" t="s">
        <v>60</v>
      </c>
      <c r="BE1993" s="37" t="s">
        <v>60</v>
      </c>
      <c r="BF1993" s="37" t="str">
        <f>IFERROR(VLOOKUP(Data_Power_app[[#This Row],[PRO ODER]],'Result'!H:J,3,0),"")</f>
        <v>LAMINATION 6</v>
      </c>
      <c r="BG1993" s="11" t="str">
        <f>IFERROR(VLOOKUP(Data_Power_app[[#This Row],[PRO ODER]]&amp;"LAM",'Real Time'!A:E,4,0),"")</f>
        <v>ML-06</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2701</v>
      </c>
      <c r="B1994" s="37" t="s">
        <v>12227</v>
      </c>
      <c r="C1994" s="37" t="s">
        <v>12228</v>
      </c>
      <c r="D1994" s="37" t="s">
        <v>237</v>
      </c>
      <c r="E1994" s="37" t="s">
        <v>293</v>
      </c>
      <c r="F1994" s="37" t="s">
        <v>59</v>
      </c>
      <c r="G1994" s="37">
        <v>1982</v>
      </c>
      <c r="H1994" s="4">
        <v>45832</v>
      </c>
      <c r="I1994" s="4">
        <v>45831</v>
      </c>
      <c r="J1994" s="4">
        <v>45831</v>
      </c>
      <c r="K1994" s="4">
        <v>45833</v>
      </c>
      <c r="L1994" s="4">
        <v>45832.495613425926</v>
      </c>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7" t="s">
        <v>86</v>
      </c>
      <c r="AH1994" s="37" t="s">
        <v>239</v>
      </c>
      <c r="AI1994" s="37" t="s">
        <v>890</v>
      </c>
      <c r="AJ1994" s="37" t="s">
        <v>240</v>
      </c>
      <c r="AK1994" s="37" t="s">
        <v>65</v>
      </c>
      <c r="AL1994" s="37" t="s">
        <v>294</v>
      </c>
      <c r="AM1994" s="37" t="s">
        <v>295</v>
      </c>
      <c r="AN1994" s="37">
        <v>32.809759999999997</v>
      </c>
      <c r="AO1994" s="37" t="s">
        <v>68</v>
      </c>
      <c r="AP1994" s="37"/>
      <c r="AQ1994" s="37"/>
      <c r="AR1994" s="37" t="s">
        <v>68</v>
      </c>
      <c r="AS1994" s="37"/>
      <c r="AT1994" s="37"/>
      <c r="AU1994" s="37" t="s">
        <v>296</v>
      </c>
      <c r="AV1994" s="37" t="s">
        <v>297</v>
      </c>
      <c r="AW1994" s="37">
        <v>143.48678000000001</v>
      </c>
      <c r="AX1994" s="37" t="s">
        <v>891</v>
      </c>
      <c r="AY1994" s="37" t="s">
        <v>892</v>
      </c>
      <c r="AZ1994" s="3">
        <v>1982</v>
      </c>
      <c r="BA1994" s="37" t="s">
        <v>60</v>
      </c>
      <c r="BB1994" s="37">
        <v>1982</v>
      </c>
      <c r="BC1994" s="37" t="s">
        <v>60</v>
      </c>
      <c r="BD1994" s="37" t="s">
        <v>60</v>
      </c>
      <c r="BE1994" s="37" t="s">
        <v>60</v>
      </c>
      <c r="BF1994" s="37" t="str">
        <f>IFERROR(VLOOKUP(Data_Power_app[[#This Row],[PRO ODER]],'Result'!H:J,3,0),"")</f>
        <v>LAMINATION 1</v>
      </c>
      <c r="BG1994" s="11" t="str">
        <f>IFERROR(VLOOKUP(Data_Power_app[[#This Row],[PRO ODER]]&amp;"LAM",'Real Time'!A:E,4,0),"")</f>
        <v>ML-07</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2702</v>
      </c>
      <c r="B1995" s="37" t="s">
        <v>11651</v>
      </c>
      <c r="C1995" s="37" t="s">
        <v>9371</v>
      </c>
      <c r="D1995" s="37" t="s">
        <v>237</v>
      </c>
      <c r="E1995" s="37" t="s">
        <v>238</v>
      </c>
      <c r="F1995" s="37" t="s">
        <v>59</v>
      </c>
      <c r="G1995" s="37">
        <v>1274</v>
      </c>
      <c r="H1995" s="4">
        <v>45831</v>
      </c>
      <c r="I1995" s="4">
        <v>45829</v>
      </c>
      <c r="J1995" s="4">
        <v>45829</v>
      </c>
      <c r="K1995" s="4">
        <v>45833</v>
      </c>
      <c r="L1995" s="4">
        <v>45831.503067129626</v>
      </c>
      <c r="M1995" s="4">
        <v>45834</v>
      </c>
      <c r="N1995" s="4"/>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7" t="s">
        <v>86</v>
      </c>
      <c r="AH1995" s="37" t="s">
        <v>239</v>
      </c>
      <c r="AI1995" s="37" t="s">
        <v>396</v>
      </c>
      <c r="AJ1995" s="37" t="s">
        <v>240</v>
      </c>
      <c r="AK1995" s="37" t="s">
        <v>65</v>
      </c>
      <c r="AL1995" s="37" t="s">
        <v>241</v>
      </c>
      <c r="AM1995" s="37" t="s">
        <v>242</v>
      </c>
      <c r="AN1995" s="37">
        <v>25.938690000000001</v>
      </c>
      <c r="AO1995" s="37" t="s">
        <v>68</v>
      </c>
      <c r="AP1995" s="37"/>
      <c r="AQ1995" s="37"/>
      <c r="AR1995" s="37" t="s">
        <v>68</v>
      </c>
      <c r="AS1995" s="37"/>
      <c r="AT1995" s="37"/>
      <c r="AU1995" s="37" t="s">
        <v>296</v>
      </c>
      <c r="AV1995" s="37" t="s">
        <v>297</v>
      </c>
      <c r="AW1995" s="37">
        <v>96.439800000000005</v>
      </c>
      <c r="AX1995" s="37" t="s">
        <v>397</v>
      </c>
      <c r="AY1995" s="37" t="s">
        <v>398</v>
      </c>
      <c r="AZ1995" s="3">
        <v>1274</v>
      </c>
      <c r="BA1995" s="37" t="s">
        <v>60</v>
      </c>
      <c r="BB1995" s="37">
        <v>1274</v>
      </c>
      <c r="BC1995" s="37" t="s">
        <v>60</v>
      </c>
      <c r="BD1995" s="37" t="s">
        <v>60</v>
      </c>
      <c r="BE1995" s="37" t="s">
        <v>60</v>
      </c>
      <c r="BF1995" s="37" t="str">
        <f>IFERROR(VLOOKUP(Data_Power_app[[#This Row],[PRO ODER]],'Result'!H:J,3,0),"")</f>
        <v>LAMINATION 6</v>
      </c>
      <c r="BG1995" s="11" t="str">
        <f>IFERROR(VLOOKUP(Data_Power_app[[#This Row],[PRO ODER]]&amp;"LAM",'Real Time'!A:E,4,0),"")</f>
        <v>ML-06</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2703</v>
      </c>
      <c r="B1996" s="37" t="s">
        <v>11652</v>
      </c>
      <c r="C1996" s="37" t="s">
        <v>9383</v>
      </c>
      <c r="D1996" s="37" t="s">
        <v>237</v>
      </c>
      <c r="E1996" s="37" t="s">
        <v>238</v>
      </c>
      <c r="F1996" s="37" t="s">
        <v>59</v>
      </c>
      <c r="G1996" s="37">
        <v>1298</v>
      </c>
      <c r="H1996" s="4">
        <v>45831</v>
      </c>
      <c r="I1996" s="4">
        <v>45829</v>
      </c>
      <c r="J1996" s="4">
        <v>45829</v>
      </c>
      <c r="K1996" s="4">
        <v>45833</v>
      </c>
      <c r="L1996" s="4">
        <v>45831.174872685187</v>
      </c>
      <c r="M1996" s="4">
        <v>45834</v>
      </c>
      <c r="N1996" s="4">
        <v>45832.138287037036</v>
      </c>
      <c r="O1996" s="4" t="s">
        <v>60</v>
      </c>
      <c r="P1996" s="4" t="s">
        <v>60</v>
      </c>
      <c r="Q1996" s="4" t="s">
        <v>60</v>
      </c>
      <c r="R1996" s="4" t="s">
        <v>60</v>
      </c>
      <c r="S1996" s="4" t="s">
        <v>60</v>
      </c>
      <c r="T1996" s="4">
        <v>45835</v>
      </c>
      <c r="U1996" s="4"/>
      <c r="V1996" s="4"/>
      <c r="W1996" s="4">
        <v>45839</v>
      </c>
      <c r="X1996" s="4"/>
      <c r="Y1996" s="4" t="s">
        <v>60</v>
      </c>
      <c r="Z1996" s="4">
        <v>45840</v>
      </c>
      <c r="AA1996" s="4"/>
      <c r="AB1996" s="4" t="s">
        <v>60</v>
      </c>
      <c r="AC1996" s="4">
        <v>45841</v>
      </c>
      <c r="AD1996" s="4">
        <v>45842</v>
      </c>
      <c r="AE1996" s="4">
        <v>45845</v>
      </c>
      <c r="AF1996" s="4"/>
      <c r="AG1996" s="37" t="s">
        <v>207</v>
      </c>
      <c r="AH1996" s="37" t="s">
        <v>239</v>
      </c>
      <c r="AI1996" s="37" t="s">
        <v>11653</v>
      </c>
      <c r="AJ1996" s="37" t="s">
        <v>240</v>
      </c>
      <c r="AK1996" s="37" t="s">
        <v>65</v>
      </c>
      <c r="AL1996" s="37" t="s">
        <v>241</v>
      </c>
      <c r="AM1996" s="37" t="s">
        <v>242</v>
      </c>
      <c r="AN1996" s="37">
        <v>26.428280000000001</v>
      </c>
      <c r="AO1996" s="37" t="s">
        <v>68</v>
      </c>
      <c r="AP1996" s="37"/>
      <c r="AQ1996" s="37"/>
      <c r="AR1996" s="37" t="s">
        <v>68</v>
      </c>
      <c r="AS1996" s="37"/>
      <c r="AT1996" s="37"/>
      <c r="AU1996" s="37" t="s">
        <v>243</v>
      </c>
      <c r="AV1996" s="37" t="s">
        <v>244</v>
      </c>
      <c r="AW1996" s="37">
        <v>98.260140000000007</v>
      </c>
      <c r="AX1996" s="37" t="s">
        <v>11654</v>
      </c>
      <c r="AY1996" s="37" t="s">
        <v>11655</v>
      </c>
      <c r="AZ1996" s="3">
        <v>1298</v>
      </c>
      <c r="BA1996" s="37" t="s">
        <v>60</v>
      </c>
      <c r="BB1996" s="37">
        <v>1298</v>
      </c>
      <c r="BC1996" s="37" t="s">
        <v>60</v>
      </c>
      <c r="BD1996" s="37" t="s">
        <v>60</v>
      </c>
      <c r="BE1996" s="37" t="s">
        <v>60</v>
      </c>
      <c r="BF1996" s="37" t="str">
        <f>IFERROR(VLOOKUP(Data_Power_app[[#This Row],[PRO ODER]],'Result'!H:J,3,0),"")</f>
        <v>LAMINATION 6</v>
      </c>
      <c r="BG1996" s="11" t="str">
        <f>IFERROR(VLOOKUP(Data_Power_app[[#This Row],[PRO ODER]]&amp;"LAM",'Real Time'!A:E,4,0),"")</f>
        <v>ML-06</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2704</v>
      </c>
      <c r="B1997" s="37" t="s">
        <v>12229</v>
      </c>
      <c r="C1997" s="37" t="s">
        <v>12230</v>
      </c>
      <c r="D1997" s="37" t="s">
        <v>84</v>
      </c>
      <c r="E1997" s="37" t="s">
        <v>85</v>
      </c>
      <c r="F1997" s="37" t="s">
        <v>59</v>
      </c>
      <c r="G1997" s="37">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7" t="s">
        <v>115</v>
      </c>
      <c r="AH1997" s="37" t="s">
        <v>566</v>
      </c>
      <c r="AI1997" s="37" t="s">
        <v>567</v>
      </c>
      <c r="AJ1997" s="37" t="s">
        <v>167</v>
      </c>
      <c r="AK1997" s="37" t="s">
        <v>98</v>
      </c>
      <c r="AL1997" s="37" t="s">
        <v>568</v>
      </c>
      <c r="AM1997" s="37" t="s">
        <v>569</v>
      </c>
      <c r="AN1997" s="37">
        <v>2.9916999999999998</v>
      </c>
      <c r="AO1997" s="37" t="s">
        <v>68</v>
      </c>
      <c r="AP1997" s="37"/>
      <c r="AQ1997" s="37"/>
      <c r="AR1997" s="37" t="s">
        <v>68</v>
      </c>
      <c r="AS1997" s="37"/>
      <c r="AT1997" s="37"/>
      <c r="AU1997" s="37" t="s">
        <v>570</v>
      </c>
      <c r="AV1997" s="37" t="s">
        <v>571</v>
      </c>
      <c r="AW1997" s="37">
        <v>5.5619800000000001</v>
      </c>
      <c r="AX1997" s="37" t="s">
        <v>572</v>
      </c>
      <c r="AY1997" s="37" t="s">
        <v>573</v>
      </c>
      <c r="AZ1997" s="3">
        <v>66</v>
      </c>
      <c r="BA1997" s="37" t="s">
        <v>60</v>
      </c>
      <c r="BB1997" s="37">
        <v>66</v>
      </c>
      <c r="BC1997" s="37" t="s">
        <v>60</v>
      </c>
      <c r="BD1997" s="37" t="s">
        <v>60</v>
      </c>
      <c r="BE1997" s="37" t="s">
        <v>60</v>
      </c>
      <c r="BF1997" s="37" t="str">
        <f>IFERROR(VLOOKUP(Data_Power_app[[#This Row],[PRO ODER]],'Result'!H:J,3,0),"")</f>
        <v>LAMINATION 6</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2705</v>
      </c>
      <c r="B1998" s="37" t="s">
        <v>12231</v>
      </c>
      <c r="C1998" s="37" t="s">
        <v>12232</v>
      </c>
      <c r="D1998" s="37" t="s">
        <v>84</v>
      </c>
      <c r="E1998" s="37" t="s">
        <v>85</v>
      </c>
      <c r="F1998" s="37" t="s">
        <v>59</v>
      </c>
      <c r="G1998" s="37">
        <v>66</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7" t="s">
        <v>115</v>
      </c>
      <c r="AH1998" s="37" t="s">
        <v>566</v>
      </c>
      <c r="AI1998" s="37" t="s">
        <v>567</v>
      </c>
      <c r="AJ1998" s="37" t="s">
        <v>167</v>
      </c>
      <c r="AK1998" s="37" t="s">
        <v>98</v>
      </c>
      <c r="AL1998" s="37" t="s">
        <v>568</v>
      </c>
      <c r="AM1998" s="37" t="s">
        <v>569</v>
      </c>
      <c r="AN1998" s="37">
        <v>2.9916999999999998</v>
      </c>
      <c r="AO1998" s="37" t="s">
        <v>68</v>
      </c>
      <c r="AP1998" s="37"/>
      <c r="AQ1998" s="37"/>
      <c r="AR1998" s="37" t="s">
        <v>68</v>
      </c>
      <c r="AS1998" s="37"/>
      <c r="AT1998" s="37"/>
      <c r="AU1998" s="37" t="s">
        <v>570</v>
      </c>
      <c r="AV1998" s="37" t="s">
        <v>571</v>
      </c>
      <c r="AW1998" s="37">
        <v>5.5619800000000001</v>
      </c>
      <c r="AX1998" s="37" t="s">
        <v>572</v>
      </c>
      <c r="AY1998" s="37" t="s">
        <v>573</v>
      </c>
      <c r="AZ1998" s="3">
        <v>66</v>
      </c>
      <c r="BA1998" s="37" t="s">
        <v>60</v>
      </c>
      <c r="BB1998" s="37">
        <v>66</v>
      </c>
      <c r="BC1998" s="37" t="s">
        <v>60</v>
      </c>
      <c r="BD1998" s="37" t="s">
        <v>60</v>
      </c>
      <c r="BE1998" s="37" t="s">
        <v>60</v>
      </c>
      <c r="BF1998" s="37" t="str">
        <f>IFERROR(VLOOKUP(Data_Power_app[[#This Row],[PRO ODER]],'Result'!H:J,3,0),"")</f>
        <v>LAMINATION 6</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2706</v>
      </c>
      <c r="B1999" s="37" t="s">
        <v>12233</v>
      </c>
      <c r="C1999" s="37" t="s">
        <v>12234</v>
      </c>
      <c r="D1999" s="37" t="s">
        <v>84</v>
      </c>
      <c r="E1999" s="37" t="s">
        <v>85</v>
      </c>
      <c r="F1999" s="37" t="s">
        <v>59</v>
      </c>
      <c r="G1999" s="37">
        <v>405</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7" t="s">
        <v>115</v>
      </c>
      <c r="AH1999" s="37" t="s">
        <v>566</v>
      </c>
      <c r="AI1999" s="37" t="s">
        <v>567</v>
      </c>
      <c r="AJ1999" s="37" t="s">
        <v>167</v>
      </c>
      <c r="AK1999" s="37" t="s">
        <v>98</v>
      </c>
      <c r="AL1999" s="37" t="s">
        <v>568</v>
      </c>
      <c r="AM1999" s="37" t="s">
        <v>569</v>
      </c>
      <c r="AN1999" s="37">
        <v>18.23818</v>
      </c>
      <c r="AO1999" s="37" t="s">
        <v>68</v>
      </c>
      <c r="AP1999" s="37"/>
      <c r="AQ1999" s="37"/>
      <c r="AR1999" s="37" t="s">
        <v>68</v>
      </c>
      <c r="AS1999" s="37"/>
      <c r="AT1999" s="37"/>
      <c r="AU1999" s="37" t="s">
        <v>570</v>
      </c>
      <c r="AV1999" s="37" t="s">
        <v>571</v>
      </c>
      <c r="AW1999" s="37">
        <v>33.904719999999998</v>
      </c>
      <c r="AX1999" s="37" t="s">
        <v>572</v>
      </c>
      <c r="AY1999" s="37" t="s">
        <v>573</v>
      </c>
      <c r="AZ1999" s="3">
        <v>405</v>
      </c>
      <c r="BA1999" s="37" t="s">
        <v>60</v>
      </c>
      <c r="BB1999" s="37">
        <v>405</v>
      </c>
      <c r="BC1999" s="37" t="s">
        <v>60</v>
      </c>
      <c r="BD1999" s="37" t="s">
        <v>60</v>
      </c>
      <c r="BE1999" s="37" t="s">
        <v>60</v>
      </c>
      <c r="BF1999" s="37" t="str">
        <f>IFERROR(VLOOKUP(Data_Power_app[[#This Row],[PRO ODER]],'Result'!H:J,3,0),"")</f>
        <v>LAMINATION 6</v>
      </c>
      <c r="BG1999" s="11" t="str">
        <f>IFERROR(VLOOKUP(Data_Power_app[[#This Row],[PRO ODER]]&amp;"LAM",'Real Time'!A:E,4,0),"")</f>
        <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2707</v>
      </c>
      <c r="B2000" s="37" t="s">
        <v>6194</v>
      </c>
      <c r="C2000" s="37" t="s">
        <v>6195</v>
      </c>
      <c r="D2000" s="37" t="s">
        <v>84</v>
      </c>
      <c r="E2000" s="37" t="s">
        <v>145</v>
      </c>
      <c r="F2000" s="37" t="s">
        <v>59</v>
      </c>
      <c r="G2000" s="37">
        <v>5011</v>
      </c>
      <c r="H2000" s="4">
        <v>45832</v>
      </c>
      <c r="I2000" s="4">
        <v>45826</v>
      </c>
      <c r="J2000" s="4">
        <v>45826</v>
      </c>
      <c r="K2000" s="4">
        <v>45835</v>
      </c>
      <c r="L2000" s="4">
        <v>45827.434212962966</v>
      </c>
      <c r="M2000" s="4">
        <v>45836</v>
      </c>
      <c r="N2000" s="4">
        <v>45827.893888888888</v>
      </c>
      <c r="O2000" s="4" t="s">
        <v>60</v>
      </c>
      <c r="P2000" s="4" t="s">
        <v>60</v>
      </c>
      <c r="Q2000" s="4" t="s">
        <v>60</v>
      </c>
      <c r="R2000" s="4" t="s">
        <v>60</v>
      </c>
      <c r="S2000" s="4" t="s">
        <v>60</v>
      </c>
      <c r="T2000" s="4">
        <v>45838</v>
      </c>
      <c r="U2000" s="4">
        <v>45827.897372685184</v>
      </c>
      <c r="V2000" s="4">
        <v>45829.072453703702</v>
      </c>
      <c r="W2000" s="4">
        <v>45839</v>
      </c>
      <c r="X2000" s="4"/>
      <c r="Y2000" s="4" t="s">
        <v>60</v>
      </c>
      <c r="Z2000" s="4">
        <v>45840</v>
      </c>
      <c r="AA2000" s="4"/>
      <c r="AB2000" s="4" t="s">
        <v>60</v>
      </c>
      <c r="AC2000" s="4">
        <v>45841</v>
      </c>
      <c r="AD2000" s="4">
        <v>45842</v>
      </c>
      <c r="AE2000" s="4">
        <v>45845</v>
      </c>
      <c r="AF2000" s="4"/>
      <c r="AG2000" s="37" t="s">
        <v>269</v>
      </c>
      <c r="AH2000" s="37" t="s">
        <v>257</v>
      </c>
      <c r="AI2000" s="37" t="s">
        <v>435</v>
      </c>
      <c r="AJ2000" s="37" t="s">
        <v>258</v>
      </c>
      <c r="AK2000" s="37" t="s">
        <v>98</v>
      </c>
      <c r="AL2000" s="37" t="s">
        <v>436</v>
      </c>
      <c r="AM2000" s="37" t="s">
        <v>437</v>
      </c>
      <c r="AN2000" s="37">
        <v>173.63355000000001</v>
      </c>
      <c r="AO2000" s="37" t="s">
        <v>68</v>
      </c>
      <c r="AP2000" s="37"/>
      <c r="AQ2000" s="37"/>
      <c r="AR2000" s="37" t="s">
        <v>68</v>
      </c>
      <c r="AS2000" s="37"/>
      <c r="AT2000" s="37"/>
      <c r="AU2000" s="37" t="s">
        <v>215</v>
      </c>
      <c r="AV2000" s="37" t="s">
        <v>216</v>
      </c>
      <c r="AW2000" s="37">
        <v>379.73757000000001</v>
      </c>
      <c r="AX2000" s="37" t="s">
        <v>438</v>
      </c>
      <c r="AY2000" s="37" t="s">
        <v>439</v>
      </c>
      <c r="AZ2000" s="3">
        <v>5011</v>
      </c>
      <c r="BA2000" s="37" t="s">
        <v>60</v>
      </c>
      <c r="BB2000" s="37">
        <v>5011</v>
      </c>
      <c r="BC2000" s="37" t="s">
        <v>60</v>
      </c>
      <c r="BD2000" s="37" t="s">
        <v>60</v>
      </c>
      <c r="BE2000" s="37" t="s">
        <v>60</v>
      </c>
      <c r="BF2000" s="37" t="str">
        <f>IFERROR(VLOOKUP(Data_Power_app[[#This Row],[PRO ODER]],'Result'!H:J,3,0),"")</f>
        <v>LAMINATION 6</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2709</v>
      </c>
      <c r="B2001" s="37" t="s">
        <v>12235</v>
      </c>
      <c r="C2001" s="37" t="s">
        <v>12236</v>
      </c>
      <c r="D2001" s="37" t="s">
        <v>84</v>
      </c>
      <c r="E2001" s="37" t="s">
        <v>142</v>
      </c>
      <c r="F2001" s="37" t="s">
        <v>59</v>
      </c>
      <c r="G2001" s="37">
        <v>2810</v>
      </c>
      <c r="H2001" s="4">
        <v>45831</v>
      </c>
      <c r="I2001" s="4">
        <v>45831</v>
      </c>
      <c r="J2001" s="4">
        <v>45831</v>
      </c>
      <c r="K2001" s="4">
        <v>45832</v>
      </c>
      <c r="L2001" s="4">
        <v>45831.223344907405</v>
      </c>
      <c r="M2001" s="4">
        <v>45833</v>
      </c>
      <c r="N2001" s="4">
        <v>45832.316446759258</v>
      </c>
      <c r="O2001" s="4" t="s">
        <v>60</v>
      </c>
      <c r="P2001" s="4" t="s">
        <v>60</v>
      </c>
      <c r="Q2001" s="4" t="s">
        <v>60</v>
      </c>
      <c r="R2001" s="4" t="s">
        <v>60</v>
      </c>
      <c r="S2001" s="4" t="s">
        <v>60</v>
      </c>
      <c r="T2001" s="4">
        <v>45834</v>
      </c>
      <c r="U2001" s="4">
        <v>45832.602476851855</v>
      </c>
      <c r="V2001" s="4"/>
      <c r="W2001" s="4">
        <v>45840</v>
      </c>
      <c r="X2001" s="4"/>
      <c r="Y2001" s="4" t="s">
        <v>60</v>
      </c>
      <c r="Z2001" s="4">
        <v>45840</v>
      </c>
      <c r="AA2001" s="4"/>
      <c r="AB2001" s="4" t="s">
        <v>60</v>
      </c>
      <c r="AC2001" s="4">
        <v>45841</v>
      </c>
      <c r="AD2001" s="4">
        <v>45842</v>
      </c>
      <c r="AE2001" s="4">
        <v>45845</v>
      </c>
      <c r="AF2001" s="4"/>
      <c r="AG2001" s="37" t="s">
        <v>207</v>
      </c>
      <c r="AH2001" s="37" t="s">
        <v>157</v>
      </c>
      <c r="AI2001" s="37" t="s">
        <v>546</v>
      </c>
      <c r="AJ2001" s="37" t="s">
        <v>158</v>
      </c>
      <c r="AK2001" s="37" t="s">
        <v>98</v>
      </c>
      <c r="AL2001" s="37" t="s">
        <v>143</v>
      </c>
      <c r="AM2001" s="37" t="s">
        <v>144</v>
      </c>
      <c r="AN2001" s="37">
        <v>105.12908</v>
      </c>
      <c r="AO2001" s="37" t="s">
        <v>68</v>
      </c>
      <c r="AP2001" s="37"/>
      <c r="AQ2001" s="37"/>
      <c r="AR2001" s="37" t="s">
        <v>68</v>
      </c>
      <c r="AS2001" s="37"/>
      <c r="AT2001" s="37"/>
      <c r="AU2001" s="37" t="s">
        <v>547</v>
      </c>
      <c r="AV2001" s="37" t="s">
        <v>548</v>
      </c>
      <c r="AW2001" s="37">
        <v>229.92936</v>
      </c>
      <c r="AX2001" s="37" t="s">
        <v>937</v>
      </c>
      <c r="AY2001" s="37" t="s">
        <v>938</v>
      </c>
      <c r="AZ2001" s="3">
        <v>2402</v>
      </c>
      <c r="BA2001" s="37" t="s">
        <v>60</v>
      </c>
      <c r="BB2001" s="37">
        <v>2810</v>
      </c>
      <c r="BC2001" s="37" t="s">
        <v>60</v>
      </c>
      <c r="BD2001" s="37" t="s">
        <v>60</v>
      </c>
      <c r="BE2001" s="37" t="s">
        <v>60</v>
      </c>
      <c r="BF2001" s="37" t="str">
        <f>IFERROR(VLOOKUP(Data_Power_app[[#This Row],[PRO ODER]],'Result'!H:J,3,0),"")</f>
        <v>LAMINATION 6</v>
      </c>
      <c r="BG2001" s="11" t="str">
        <f>IFERROR(VLOOKUP(Data_Power_app[[#This Row],[PRO ODER]]&amp;"LAM",'Real Time'!A:E,4,0),"")</f>
        <v>ML-05</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2710</v>
      </c>
      <c r="B2002" s="37" t="s">
        <v>11656</v>
      </c>
      <c r="C2002" s="37" t="s">
        <v>9469</v>
      </c>
      <c r="D2002" s="37" t="s">
        <v>84</v>
      </c>
      <c r="E2002" s="37" t="s">
        <v>166</v>
      </c>
      <c r="F2002" s="37" t="s">
        <v>59</v>
      </c>
      <c r="G2002" s="37">
        <v>46</v>
      </c>
      <c r="H2002" s="4">
        <v>45831</v>
      </c>
      <c r="I2002" s="4">
        <v>45829</v>
      </c>
      <c r="J2002" s="4">
        <v>45829</v>
      </c>
      <c r="K2002" s="4">
        <v>45832</v>
      </c>
      <c r="L2002" s="4">
        <v>45829.159097222226</v>
      </c>
      <c r="M2002" s="4">
        <v>45833</v>
      </c>
      <c r="N2002" s="4">
        <v>45831.639398148145</v>
      </c>
      <c r="O2002" s="4" t="s">
        <v>60</v>
      </c>
      <c r="P2002" s="4" t="s">
        <v>60</v>
      </c>
      <c r="Q2002" s="4" t="s">
        <v>60</v>
      </c>
      <c r="R2002" s="4" t="s">
        <v>60</v>
      </c>
      <c r="S2002" s="4" t="s">
        <v>60</v>
      </c>
      <c r="T2002" s="4">
        <v>45834</v>
      </c>
      <c r="U2002" s="4">
        <v>45832.312314814815</v>
      </c>
      <c r="V2002" s="4"/>
      <c r="W2002" s="4">
        <v>45839</v>
      </c>
      <c r="X2002" s="4"/>
      <c r="Y2002" s="4" t="s">
        <v>60</v>
      </c>
      <c r="Z2002" s="4">
        <v>45840</v>
      </c>
      <c r="AA2002" s="4"/>
      <c r="AB2002" s="4" t="s">
        <v>60</v>
      </c>
      <c r="AC2002" s="4">
        <v>45841</v>
      </c>
      <c r="AD2002" s="4">
        <v>45842</v>
      </c>
      <c r="AE2002" s="4">
        <v>45845</v>
      </c>
      <c r="AF2002" s="4"/>
      <c r="AG2002" s="37" t="s">
        <v>207</v>
      </c>
      <c r="AH2002" s="37" t="s">
        <v>2903</v>
      </c>
      <c r="AI2002" s="37" t="s">
        <v>6191</v>
      </c>
      <c r="AJ2002" s="37" t="s">
        <v>2904</v>
      </c>
      <c r="AK2002" s="37" t="s">
        <v>98</v>
      </c>
      <c r="AL2002" s="37" t="s">
        <v>2905</v>
      </c>
      <c r="AM2002" s="37" t="s">
        <v>2906</v>
      </c>
      <c r="AN2002" s="37">
        <v>1.8159700000000001</v>
      </c>
      <c r="AO2002" s="37" t="s">
        <v>68</v>
      </c>
      <c r="AP2002" s="37"/>
      <c r="AQ2002" s="37"/>
      <c r="AR2002" s="37" t="s">
        <v>68</v>
      </c>
      <c r="AS2002" s="37"/>
      <c r="AT2002" s="37"/>
      <c r="AU2002" s="37" t="s">
        <v>444</v>
      </c>
      <c r="AV2002" s="37" t="s">
        <v>445</v>
      </c>
      <c r="AW2002" s="37">
        <v>3.9709599999999998</v>
      </c>
      <c r="AX2002" s="37" t="s">
        <v>6192</v>
      </c>
      <c r="AY2002" s="37" t="s">
        <v>6193</v>
      </c>
      <c r="AZ2002" s="3">
        <v>36</v>
      </c>
      <c r="BA2002" s="37" t="s">
        <v>60</v>
      </c>
      <c r="BB2002" s="37">
        <v>46</v>
      </c>
      <c r="BC2002" s="37" t="s">
        <v>60</v>
      </c>
      <c r="BD2002" s="37" t="s">
        <v>60</v>
      </c>
      <c r="BE2002" s="37" t="s">
        <v>60</v>
      </c>
      <c r="BF2002" s="37" t="str">
        <f>IFERROR(VLOOKUP(Data_Power_app[[#This Row],[PRO ODER]],'Result'!H:J,3,0),"")</f>
        <v>LAMINATION 7</v>
      </c>
      <c r="BG2002" s="11" t="str">
        <f>IFERROR(VLOOKUP(Data_Power_app[[#This Row],[PRO ODER]]&amp;"LAM",'Real Time'!A:E,4,0),"")</f>
        <v>ML-06</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2711</v>
      </c>
      <c r="B2003" s="37" t="s">
        <v>11657</v>
      </c>
      <c r="C2003" s="37" t="s">
        <v>9470</v>
      </c>
      <c r="D2003" s="37" t="s">
        <v>84</v>
      </c>
      <c r="E2003" s="37" t="s">
        <v>166</v>
      </c>
      <c r="F2003" s="37" t="s">
        <v>59</v>
      </c>
      <c r="G2003" s="37">
        <v>54</v>
      </c>
      <c r="H2003" s="4">
        <v>45831</v>
      </c>
      <c r="I2003" s="4">
        <v>45829</v>
      </c>
      <c r="J2003" s="4">
        <v>45829</v>
      </c>
      <c r="K2003" s="4">
        <v>45832</v>
      </c>
      <c r="L2003" s="4">
        <v>45829.159120370372</v>
      </c>
      <c r="M2003" s="4">
        <v>45833</v>
      </c>
      <c r="N2003" s="4">
        <v>45831.639537037037</v>
      </c>
      <c r="O2003" s="4" t="s">
        <v>60</v>
      </c>
      <c r="P2003" s="4" t="s">
        <v>60</v>
      </c>
      <c r="Q2003" s="4" t="s">
        <v>60</v>
      </c>
      <c r="R2003" s="4" t="s">
        <v>60</v>
      </c>
      <c r="S2003" s="4" t="s">
        <v>60</v>
      </c>
      <c r="T2003" s="4">
        <v>45834</v>
      </c>
      <c r="U2003" s="4">
        <v>45832.312210648146</v>
      </c>
      <c r="V2003" s="4"/>
      <c r="W2003" s="4">
        <v>45839</v>
      </c>
      <c r="X2003" s="4"/>
      <c r="Y2003" s="4" t="s">
        <v>60</v>
      </c>
      <c r="Z2003" s="4">
        <v>45840</v>
      </c>
      <c r="AA2003" s="4"/>
      <c r="AB2003" s="4" t="s">
        <v>60</v>
      </c>
      <c r="AC2003" s="4">
        <v>45841</v>
      </c>
      <c r="AD2003" s="4">
        <v>45842</v>
      </c>
      <c r="AE2003" s="4">
        <v>45845</v>
      </c>
      <c r="AF2003" s="4"/>
      <c r="AG2003" s="37" t="s">
        <v>207</v>
      </c>
      <c r="AH2003" s="37" t="s">
        <v>2903</v>
      </c>
      <c r="AI2003" s="37" t="s">
        <v>6191</v>
      </c>
      <c r="AJ2003" s="37" t="s">
        <v>2904</v>
      </c>
      <c r="AK2003" s="37" t="s">
        <v>98</v>
      </c>
      <c r="AL2003" s="37" t="s">
        <v>2905</v>
      </c>
      <c r="AM2003" s="37" t="s">
        <v>2906</v>
      </c>
      <c r="AN2003" s="37">
        <v>2.1226099999999999</v>
      </c>
      <c r="AO2003" s="37" t="s">
        <v>68</v>
      </c>
      <c r="AP2003" s="37"/>
      <c r="AQ2003" s="37"/>
      <c r="AR2003" s="37" t="s">
        <v>68</v>
      </c>
      <c r="AS2003" s="37"/>
      <c r="AT2003" s="37"/>
      <c r="AU2003" s="37" t="s">
        <v>444</v>
      </c>
      <c r="AV2003" s="37" t="s">
        <v>445</v>
      </c>
      <c r="AW2003" s="37">
        <v>4.6414799999999996</v>
      </c>
      <c r="AX2003" s="37" t="s">
        <v>6192</v>
      </c>
      <c r="AY2003" s="37" t="s">
        <v>6193</v>
      </c>
      <c r="AZ2003" s="3">
        <v>42</v>
      </c>
      <c r="BA2003" s="37" t="s">
        <v>60</v>
      </c>
      <c r="BB2003" s="37">
        <v>54</v>
      </c>
      <c r="BC2003" s="37" t="s">
        <v>60</v>
      </c>
      <c r="BD2003" s="37" t="s">
        <v>60</v>
      </c>
      <c r="BE2003" s="37" t="s">
        <v>60</v>
      </c>
      <c r="BF2003" s="37" t="str">
        <f>IFERROR(VLOOKUP(Data_Power_app[[#This Row],[PRO ODER]],'Result'!H:J,3,0),"")</f>
        <v>LAMINATION 7</v>
      </c>
      <c r="BG2003" s="11"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2712</v>
      </c>
      <c r="B2004" s="37" t="s">
        <v>11658</v>
      </c>
      <c r="C2004" s="37" t="s">
        <v>9471</v>
      </c>
      <c r="D2004" s="37" t="s">
        <v>84</v>
      </c>
      <c r="E2004" s="37" t="s">
        <v>166</v>
      </c>
      <c r="F2004" s="37" t="s">
        <v>59</v>
      </c>
      <c r="G2004" s="37">
        <v>48</v>
      </c>
      <c r="H2004" s="4">
        <v>45831</v>
      </c>
      <c r="I2004" s="4">
        <v>45829</v>
      </c>
      <c r="J2004" s="4">
        <v>45829</v>
      </c>
      <c r="K2004" s="4">
        <v>45832</v>
      </c>
      <c r="L2004" s="4">
        <v>45829.159236111111</v>
      </c>
      <c r="M2004" s="4">
        <v>45833</v>
      </c>
      <c r="N2004" s="4">
        <v>45831.63962962963</v>
      </c>
      <c r="O2004" s="4" t="s">
        <v>60</v>
      </c>
      <c r="P2004" s="4" t="s">
        <v>60</v>
      </c>
      <c r="Q2004" s="4" t="s">
        <v>60</v>
      </c>
      <c r="R2004" s="4" t="s">
        <v>60</v>
      </c>
      <c r="S2004" s="4" t="s">
        <v>60</v>
      </c>
      <c r="T2004" s="4">
        <v>45834</v>
      </c>
      <c r="U2004" s="4">
        <v>45832.312152777777</v>
      </c>
      <c r="V2004" s="4"/>
      <c r="W2004" s="4">
        <v>45839</v>
      </c>
      <c r="X2004" s="4"/>
      <c r="Y2004" s="4" t="s">
        <v>60</v>
      </c>
      <c r="Z2004" s="4">
        <v>45840</v>
      </c>
      <c r="AA2004" s="4"/>
      <c r="AB2004" s="4" t="s">
        <v>60</v>
      </c>
      <c r="AC2004" s="4">
        <v>45841</v>
      </c>
      <c r="AD2004" s="4">
        <v>45842</v>
      </c>
      <c r="AE2004" s="4">
        <v>45845</v>
      </c>
      <c r="AF2004" s="4"/>
      <c r="AG2004" s="37" t="s">
        <v>207</v>
      </c>
      <c r="AH2004" s="37" t="s">
        <v>2903</v>
      </c>
      <c r="AI2004" s="37" t="s">
        <v>6191</v>
      </c>
      <c r="AJ2004" s="37" t="s">
        <v>2904</v>
      </c>
      <c r="AK2004" s="37" t="s">
        <v>98</v>
      </c>
      <c r="AL2004" s="37" t="s">
        <v>2905</v>
      </c>
      <c r="AM2004" s="37" t="s">
        <v>2906</v>
      </c>
      <c r="AN2004" s="37">
        <v>1.92021</v>
      </c>
      <c r="AO2004" s="37" t="s">
        <v>68</v>
      </c>
      <c r="AP2004" s="37"/>
      <c r="AQ2004" s="37"/>
      <c r="AR2004" s="37" t="s">
        <v>68</v>
      </c>
      <c r="AS2004" s="37"/>
      <c r="AT2004" s="37"/>
      <c r="AU2004" s="37" t="s">
        <v>444</v>
      </c>
      <c r="AV2004" s="37" t="s">
        <v>445</v>
      </c>
      <c r="AW2004" s="37">
        <v>4.1988099999999999</v>
      </c>
      <c r="AX2004" s="37" t="s">
        <v>6192</v>
      </c>
      <c r="AY2004" s="37" t="s">
        <v>6193</v>
      </c>
      <c r="AZ2004" s="3">
        <v>48</v>
      </c>
      <c r="BA2004" s="37" t="s">
        <v>60</v>
      </c>
      <c r="BB2004" s="37">
        <v>48</v>
      </c>
      <c r="BC2004" s="37" t="s">
        <v>60</v>
      </c>
      <c r="BD2004" s="37" t="s">
        <v>60</v>
      </c>
      <c r="BE2004" s="37" t="s">
        <v>60</v>
      </c>
      <c r="BF2004" s="37" t="str">
        <f>IFERROR(VLOOKUP(Data_Power_app[[#This Row],[PRO ODER]],'Result'!H:J,3,0),"")</f>
        <v>LAMINATION 7</v>
      </c>
      <c r="BG2004" s="11"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2713</v>
      </c>
      <c r="B2005" s="37" t="s">
        <v>11659</v>
      </c>
      <c r="C2005" s="37" t="s">
        <v>9472</v>
      </c>
      <c r="D2005" s="37" t="s">
        <v>84</v>
      </c>
      <c r="E2005" s="37" t="s">
        <v>166</v>
      </c>
      <c r="F2005" s="37" t="s">
        <v>59</v>
      </c>
      <c r="G2005" s="37">
        <v>48</v>
      </c>
      <c r="H2005" s="4">
        <v>45831</v>
      </c>
      <c r="I2005" s="4">
        <v>45829</v>
      </c>
      <c r="J2005" s="4">
        <v>45829</v>
      </c>
      <c r="K2005" s="4">
        <v>45832</v>
      </c>
      <c r="L2005" s="4">
        <v>45829.159270833334</v>
      </c>
      <c r="M2005" s="4">
        <v>45833</v>
      </c>
      <c r="N2005" s="4">
        <v>45831.639745370368</v>
      </c>
      <c r="O2005" s="4" t="s">
        <v>60</v>
      </c>
      <c r="P2005" s="4" t="s">
        <v>60</v>
      </c>
      <c r="Q2005" s="4" t="s">
        <v>60</v>
      </c>
      <c r="R2005" s="4" t="s">
        <v>60</v>
      </c>
      <c r="S2005" s="4" t="s">
        <v>60</v>
      </c>
      <c r="T2005" s="4">
        <v>45834</v>
      </c>
      <c r="U2005" s="4">
        <v>45832.312106481484</v>
      </c>
      <c r="V2005" s="4"/>
      <c r="W2005" s="4">
        <v>45839</v>
      </c>
      <c r="X2005" s="4"/>
      <c r="Y2005" s="4" t="s">
        <v>60</v>
      </c>
      <c r="Z2005" s="4">
        <v>45840</v>
      </c>
      <c r="AA2005" s="4"/>
      <c r="AB2005" s="4" t="s">
        <v>60</v>
      </c>
      <c r="AC2005" s="4">
        <v>45841</v>
      </c>
      <c r="AD2005" s="4">
        <v>45842</v>
      </c>
      <c r="AE2005" s="4">
        <v>45845</v>
      </c>
      <c r="AF2005" s="4"/>
      <c r="AG2005" s="37" t="s">
        <v>207</v>
      </c>
      <c r="AH2005" s="37" t="s">
        <v>2903</v>
      </c>
      <c r="AI2005" s="37" t="s">
        <v>6191</v>
      </c>
      <c r="AJ2005" s="37" t="s">
        <v>2904</v>
      </c>
      <c r="AK2005" s="37" t="s">
        <v>98</v>
      </c>
      <c r="AL2005" s="37" t="s">
        <v>2905</v>
      </c>
      <c r="AM2005" s="37" t="s">
        <v>2906</v>
      </c>
      <c r="AN2005" s="37">
        <v>1.92021</v>
      </c>
      <c r="AO2005" s="37" t="s">
        <v>68</v>
      </c>
      <c r="AP2005" s="37"/>
      <c r="AQ2005" s="37"/>
      <c r="AR2005" s="37" t="s">
        <v>68</v>
      </c>
      <c r="AS2005" s="37"/>
      <c r="AT2005" s="37"/>
      <c r="AU2005" s="37" t="s">
        <v>444</v>
      </c>
      <c r="AV2005" s="37" t="s">
        <v>445</v>
      </c>
      <c r="AW2005" s="37">
        <v>4.1988099999999999</v>
      </c>
      <c r="AX2005" s="37" t="s">
        <v>6192</v>
      </c>
      <c r="AY2005" s="37" t="s">
        <v>6193</v>
      </c>
      <c r="AZ2005" s="3">
        <v>48</v>
      </c>
      <c r="BA2005" s="37" t="s">
        <v>60</v>
      </c>
      <c r="BB2005" s="37">
        <v>48</v>
      </c>
      <c r="BC2005" s="37" t="s">
        <v>60</v>
      </c>
      <c r="BD2005" s="37" t="s">
        <v>60</v>
      </c>
      <c r="BE2005" s="37" t="s">
        <v>60</v>
      </c>
      <c r="BF2005" s="37" t="str">
        <f>IFERROR(VLOOKUP(Data_Power_app[[#This Row],[PRO ODER]],'Result'!H:J,3,0),"")</f>
        <v>LAMINATION 7</v>
      </c>
      <c r="BG2005" s="11"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2714</v>
      </c>
      <c r="B2006" s="37" t="s">
        <v>11660</v>
      </c>
      <c r="C2006" s="37" t="s">
        <v>9473</v>
      </c>
      <c r="D2006" s="37" t="s">
        <v>84</v>
      </c>
      <c r="E2006" s="37" t="s">
        <v>166</v>
      </c>
      <c r="F2006" s="37" t="s">
        <v>59</v>
      </c>
      <c r="G2006" s="37">
        <v>260</v>
      </c>
      <c r="H2006" s="4">
        <v>45831</v>
      </c>
      <c r="I2006" s="4">
        <v>45829</v>
      </c>
      <c r="J2006" s="4">
        <v>45829</v>
      </c>
      <c r="K2006" s="4">
        <v>45832</v>
      </c>
      <c r="L2006" s="4">
        <v>45829.159432870372</v>
      </c>
      <c r="M2006" s="4">
        <v>45833</v>
      </c>
      <c r="N2006" s="4">
        <v>45831.639340277776</v>
      </c>
      <c r="O2006" s="4" t="s">
        <v>60</v>
      </c>
      <c r="P2006" s="4" t="s">
        <v>60</v>
      </c>
      <c r="Q2006" s="4" t="s">
        <v>60</v>
      </c>
      <c r="R2006" s="4" t="s">
        <v>60</v>
      </c>
      <c r="S2006" s="4" t="s">
        <v>60</v>
      </c>
      <c r="T2006" s="4">
        <v>45834</v>
      </c>
      <c r="U2006" s="4">
        <v>45832.312407407408</v>
      </c>
      <c r="V2006" s="4"/>
      <c r="W2006" s="4">
        <v>45839</v>
      </c>
      <c r="X2006" s="4"/>
      <c r="Y2006" s="4" t="s">
        <v>60</v>
      </c>
      <c r="Z2006" s="4">
        <v>45840</v>
      </c>
      <c r="AA2006" s="4"/>
      <c r="AB2006" s="4" t="s">
        <v>60</v>
      </c>
      <c r="AC2006" s="4">
        <v>45841</v>
      </c>
      <c r="AD2006" s="4">
        <v>45842</v>
      </c>
      <c r="AE2006" s="4">
        <v>45845</v>
      </c>
      <c r="AF2006" s="4"/>
      <c r="AG2006" s="37" t="s">
        <v>207</v>
      </c>
      <c r="AH2006" s="37" t="s">
        <v>2903</v>
      </c>
      <c r="AI2006" s="37" t="s">
        <v>6191</v>
      </c>
      <c r="AJ2006" s="37" t="s">
        <v>2904</v>
      </c>
      <c r="AK2006" s="37" t="s">
        <v>98</v>
      </c>
      <c r="AL2006" s="37" t="s">
        <v>2905</v>
      </c>
      <c r="AM2006" s="37" t="s">
        <v>2906</v>
      </c>
      <c r="AN2006" s="37">
        <v>10.84216</v>
      </c>
      <c r="AO2006" s="37" t="s">
        <v>68</v>
      </c>
      <c r="AP2006" s="37"/>
      <c r="AQ2006" s="37"/>
      <c r="AR2006" s="37" t="s">
        <v>68</v>
      </c>
      <c r="AS2006" s="37"/>
      <c r="AT2006" s="37"/>
      <c r="AU2006" s="37" t="s">
        <v>444</v>
      </c>
      <c r="AV2006" s="37" t="s">
        <v>445</v>
      </c>
      <c r="AW2006" s="37">
        <v>23.709790000000002</v>
      </c>
      <c r="AX2006" s="37" t="s">
        <v>6192</v>
      </c>
      <c r="AY2006" s="37" t="s">
        <v>6193</v>
      </c>
      <c r="AZ2006" s="3">
        <v>215</v>
      </c>
      <c r="BA2006" s="37" t="s">
        <v>60</v>
      </c>
      <c r="BB2006" s="37">
        <v>260</v>
      </c>
      <c r="BC2006" s="37" t="s">
        <v>60</v>
      </c>
      <c r="BD2006" s="37" t="s">
        <v>60</v>
      </c>
      <c r="BE2006" s="37" t="s">
        <v>60</v>
      </c>
      <c r="BF2006" s="37" t="str">
        <f>IFERROR(VLOOKUP(Data_Power_app[[#This Row],[PRO ODER]],'Result'!H:J,3,0),"")</f>
        <v>LAMINATION 7</v>
      </c>
      <c r="BG2006" s="11"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2715</v>
      </c>
      <c r="B2007" s="37" t="s">
        <v>11661</v>
      </c>
      <c r="C2007" s="37" t="s">
        <v>9474</v>
      </c>
      <c r="D2007" s="37" t="s">
        <v>84</v>
      </c>
      <c r="E2007" s="37" t="s">
        <v>166</v>
      </c>
      <c r="F2007" s="37" t="s">
        <v>59</v>
      </c>
      <c r="G2007" s="37">
        <v>308</v>
      </c>
      <c r="H2007" s="4">
        <v>45831</v>
      </c>
      <c r="I2007" s="4">
        <v>45829</v>
      </c>
      <c r="J2007" s="4">
        <v>45829</v>
      </c>
      <c r="K2007" s="4">
        <v>45832</v>
      </c>
      <c r="L2007" s="4">
        <v>45829.159456018519</v>
      </c>
      <c r="M2007" s="4">
        <v>45833</v>
      </c>
      <c r="N2007" s="4">
        <v>45831.639247685183</v>
      </c>
      <c r="O2007" s="4" t="s">
        <v>60</v>
      </c>
      <c r="P2007" s="4" t="s">
        <v>60</v>
      </c>
      <c r="Q2007" s="4" t="s">
        <v>60</v>
      </c>
      <c r="R2007" s="4" t="s">
        <v>60</v>
      </c>
      <c r="S2007" s="4" t="s">
        <v>60</v>
      </c>
      <c r="T2007" s="4">
        <v>45834</v>
      </c>
      <c r="U2007" s="4">
        <v>45832.3125</v>
      </c>
      <c r="V2007" s="4"/>
      <c r="W2007" s="4">
        <v>45839</v>
      </c>
      <c r="X2007" s="4"/>
      <c r="Y2007" s="4" t="s">
        <v>60</v>
      </c>
      <c r="Z2007" s="4">
        <v>45840</v>
      </c>
      <c r="AA2007" s="4"/>
      <c r="AB2007" s="4" t="s">
        <v>60</v>
      </c>
      <c r="AC2007" s="4">
        <v>45841</v>
      </c>
      <c r="AD2007" s="4">
        <v>45842</v>
      </c>
      <c r="AE2007" s="4">
        <v>45845</v>
      </c>
      <c r="AF2007" s="4"/>
      <c r="AG2007" s="37" t="s">
        <v>207</v>
      </c>
      <c r="AH2007" s="37" t="s">
        <v>2903</v>
      </c>
      <c r="AI2007" s="37" t="s">
        <v>6191</v>
      </c>
      <c r="AJ2007" s="37" t="s">
        <v>2904</v>
      </c>
      <c r="AK2007" s="37" t="s">
        <v>98</v>
      </c>
      <c r="AL2007" s="37" t="s">
        <v>2905</v>
      </c>
      <c r="AM2007" s="37" t="s">
        <v>2906</v>
      </c>
      <c r="AN2007" s="37">
        <v>12.85285</v>
      </c>
      <c r="AO2007" s="37" t="s">
        <v>68</v>
      </c>
      <c r="AP2007" s="37"/>
      <c r="AQ2007" s="37"/>
      <c r="AR2007" s="37" t="s">
        <v>68</v>
      </c>
      <c r="AS2007" s="37"/>
      <c r="AT2007" s="37"/>
      <c r="AU2007" s="37" t="s">
        <v>444</v>
      </c>
      <c r="AV2007" s="37" t="s">
        <v>445</v>
      </c>
      <c r="AW2007" s="37">
        <v>28.10679</v>
      </c>
      <c r="AX2007" s="37" t="s">
        <v>6192</v>
      </c>
      <c r="AY2007" s="37" t="s">
        <v>6193</v>
      </c>
      <c r="AZ2007" s="3">
        <v>255</v>
      </c>
      <c r="BA2007" s="37" t="s">
        <v>60</v>
      </c>
      <c r="BB2007" s="37">
        <v>308</v>
      </c>
      <c r="BC2007" s="37" t="s">
        <v>60</v>
      </c>
      <c r="BD2007" s="37" t="s">
        <v>60</v>
      </c>
      <c r="BE2007" s="37" t="s">
        <v>60</v>
      </c>
      <c r="BF2007" s="37" t="str">
        <f>IFERROR(VLOOKUP(Data_Power_app[[#This Row],[PRO ODER]],'Result'!H:J,3,0),"")</f>
        <v>LAMINATION 7</v>
      </c>
      <c r="BG2007" s="11"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2716</v>
      </c>
      <c r="B2008" s="37" t="s">
        <v>11662</v>
      </c>
      <c r="C2008" s="37" t="s">
        <v>9475</v>
      </c>
      <c r="D2008" s="37" t="s">
        <v>84</v>
      </c>
      <c r="E2008" s="37" t="s">
        <v>166</v>
      </c>
      <c r="F2008" s="37" t="s">
        <v>59</v>
      </c>
      <c r="G2008" s="37">
        <v>3</v>
      </c>
      <c r="H2008" s="4">
        <v>45831</v>
      </c>
      <c r="I2008" s="4">
        <v>45829</v>
      </c>
      <c r="J2008" s="4">
        <v>45829</v>
      </c>
      <c r="K2008" s="4">
        <v>45832</v>
      </c>
      <c r="L2008" s="4">
        <v>45829.159537037034</v>
      </c>
      <c r="M2008" s="4">
        <v>45833</v>
      </c>
      <c r="N2008" s="4">
        <v>45831.639178240737</v>
      </c>
      <c r="O2008" s="4" t="s">
        <v>60</v>
      </c>
      <c r="P2008" s="4" t="s">
        <v>60</v>
      </c>
      <c r="Q2008" s="4" t="s">
        <v>60</v>
      </c>
      <c r="R2008" s="4" t="s">
        <v>60</v>
      </c>
      <c r="S2008" s="4" t="s">
        <v>60</v>
      </c>
      <c r="T2008" s="4">
        <v>45834</v>
      </c>
      <c r="U2008" s="4">
        <v>45832.312615740739</v>
      </c>
      <c r="V2008" s="4"/>
      <c r="W2008" s="4">
        <v>45839</v>
      </c>
      <c r="X2008" s="4"/>
      <c r="Y2008" s="4" t="s">
        <v>60</v>
      </c>
      <c r="Z2008" s="4">
        <v>45840</v>
      </c>
      <c r="AA2008" s="4"/>
      <c r="AB2008" s="4" t="s">
        <v>60</v>
      </c>
      <c r="AC2008" s="4">
        <v>45841</v>
      </c>
      <c r="AD2008" s="4">
        <v>45842</v>
      </c>
      <c r="AE2008" s="4">
        <v>45845</v>
      </c>
      <c r="AF2008" s="4"/>
      <c r="AG2008" s="37" t="s">
        <v>207</v>
      </c>
      <c r="AH2008" s="37" t="s">
        <v>2903</v>
      </c>
      <c r="AI2008" s="37" t="s">
        <v>6191</v>
      </c>
      <c r="AJ2008" s="37" t="s">
        <v>2904</v>
      </c>
      <c r="AK2008" s="37" t="s">
        <v>98</v>
      </c>
      <c r="AL2008" s="37" t="s">
        <v>2905</v>
      </c>
      <c r="AM2008" s="37" t="s">
        <v>2906</v>
      </c>
      <c r="AN2008" s="37">
        <v>0.12501000000000001</v>
      </c>
      <c r="AO2008" s="37" t="s">
        <v>68</v>
      </c>
      <c r="AP2008" s="37"/>
      <c r="AQ2008" s="37"/>
      <c r="AR2008" s="37" t="s">
        <v>68</v>
      </c>
      <c r="AS2008" s="37"/>
      <c r="AT2008" s="37"/>
      <c r="AU2008" s="37" t="s">
        <v>444</v>
      </c>
      <c r="AV2008" s="37" t="s">
        <v>445</v>
      </c>
      <c r="AW2008" s="37">
        <v>0.27339000000000002</v>
      </c>
      <c r="AX2008" s="37" t="s">
        <v>6192</v>
      </c>
      <c r="AY2008" s="37" t="s">
        <v>6193</v>
      </c>
      <c r="AZ2008" s="3">
        <v>3</v>
      </c>
      <c r="BA2008" s="37" t="s">
        <v>60</v>
      </c>
      <c r="BB2008" s="37">
        <v>3</v>
      </c>
      <c r="BC2008" s="37" t="s">
        <v>60</v>
      </c>
      <c r="BD2008" s="37" t="s">
        <v>60</v>
      </c>
      <c r="BE2008" s="37" t="s">
        <v>60</v>
      </c>
      <c r="BF2008" s="37" t="str">
        <f>IFERROR(VLOOKUP(Data_Power_app[[#This Row],[PRO ODER]],'Result'!H:J,3,0),"")</f>
        <v>LAMINATION 7</v>
      </c>
      <c r="BG2008" s="11"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2717</v>
      </c>
      <c r="B2009" s="37" t="s">
        <v>11663</v>
      </c>
      <c r="C2009" s="37" t="s">
        <v>9476</v>
      </c>
      <c r="D2009" s="37" t="s">
        <v>84</v>
      </c>
      <c r="E2009" s="37" t="s">
        <v>166</v>
      </c>
      <c r="F2009" s="37" t="s">
        <v>59</v>
      </c>
      <c r="G2009" s="37">
        <v>193</v>
      </c>
      <c r="H2009" s="4">
        <v>45831</v>
      </c>
      <c r="I2009" s="4">
        <v>45829</v>
      </c>
      <c r="J2009" s="4">
        <v>45829</v>
      </c>
      <c r="K2009" s="4">
        <v>45832</v>
      </c>
      <c r="L2009" s="4">
        <v>45829.159548611111</v>
      </c>
      <c r="M2009" s="4">
        <v>45833</v>
      </c>
      <c r="N2009" s="4">
        <v>45831.639085648145</v>
      </c>
      <c r="O2009" s="4" t="s">
        <v>60</v>
      </c>
      <c r="P2009" s="4" t="s">
        <v>60</v>
      </c>
      <c r="Q2009" s="4" t="s">
        <v>60</v>
      </c>
      <c r="R2009" s="4" t="s">
        <v>60</v>
      </c>
      <c r="S2009" s="4" t="s">
        <v>60</v>
      </c>
      <c r="T2009" s="4">
        <v>45834</v>
      </c>
      <c r="U2009" s="4">
        <v>45832.3127662037</v>
      </c>
      <c r="V2009" s="4"/>
      <c r="W2009" s="4">
        <v>45839</v>
      </c>
      <c r="X2009" s="4"/>
      <c r="Y2009" s="4" t="s">
        <v>60</v>
      </c>
      <c r="Z2009" s="4">
        <v>45840</v>
      </c>
      <c r="AA2009" s="4"/>
      <c r="AB2009" s="4" t="s">
        <v>60</v>
      </c>
      <c r="AC2009" s="4">
        <v>45841</v>
      </c>
      <c r="AD2009" s="4">
        <v>45842</v>
      </c>
      <c r="AE2009" s="4">
        <v>45845</v>
      </c>
      <c r="AF2009" s="4"/>
      <c r="AG2009" s="37" t="s">
        <v>207</v>
      </c>
      <c r="AH2009" s="37" t="s">
        <v>2903</v>
      </c>
      <c r="AI2009" s="37" t="s">
        <v>6191</v>
      </c>
      <c r="AJ2009" s="37" t="s">
        <v>2904</v>
      </c>
      <c r="AK2009" s="37" t="s">
        <v>98</v>
      </c>
      <c r="AL2009" s="37" t="s">
        <v>2905</v>
      </c>
      <c r="AM2009" s="37" t="s">
        <v>2906</v>
      </c>
      <c r="AN2009" s="37">
        <v>7.7808299999999999</v>
      </c>
      <c r="AO2009" s="37" t="s">
        <v>68</v>
      </c>
      <c r="AP2009" s="37"/>
      <c r="AQ2009" s="37"/>
      <c r="AR2009" s="37" t="s">
        <v>68</v>
      </c>
      <c r="AS2009" s="37"/>
      <c r="AT2009" s="37"/>
      <c r="AU2009" s="37" t="s">
        <v>444</v>
      </c>
      <c r="AV2009" s="37" t="s">
        <v>445</v>
      </c>
      <c r="AW2009" s="37">
        <v>17.01417</v>
      </c>
      <c r="AX2009" s="37" t="s">
        <v>6192</v>
      </c>
      <c r="AY2009" s="37" t="s">
        <v>6193</v>
      </c>
      <c r="AZ2009" s="3">
        <v>193</v>
      </c>
      <c r="BA2009" s="37" t="s">
        <v>60</v>
      </c>
      <c r="BB2009" s="37">
        <v>193</v>
      </c>
      <c r="BC2009" s="37" t="s">
        <v>60</v>
      </c>
      <c r="BD2009" s="37" t="s">
        <v>60</v>
      </c>
      <c r="BE2009" s="37" t="s">
        <v>60</v>
      </c>
      <c r="BF2009" s="37" t="str">
        <f>IFERROR(VLOOKUP(Data_Power_app[[#This Row],[PRO ODER]],'Result'!H:J,3,0),"")</f>
        <v>LAMINATION 7</v>
      </c>
      <c r="BG2009" s="11"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2718</v>
      </c>
      <c r="B2010" s="37" t="s">
        <v>11664</v>
      </c>
      <c r="C2010" s="37" t="s">
        <v>9477</v>
      </c>
      <c r="D2010" s="37" t="s">
        <v>84</v>
      </c>
      <c r="E2010" s="37" t="s">
        <v>166</v>
      </c>
      <c r="F2010" s="37" t="s">
        <v>59</v>
      </c>
      <c r="G2010" s="37">
        <v>193</v>
      </c>
      <c r="H2010" s="4">
        <v>45831</v>
      </c>
      <c r="I2010" s="4">
        <v>45829</v>
      </c>
      <c r="J2010" s="4">
        <v>45829</v>
      </c>
      <c r="K2010" s="4">
        <v>45832</v>
      </c>
      <c r="L2010" s="4">
        <v>45829.159594907411</v>
      </c>
      <c r="M2010" s="4">
        <v>45833</v>
      </c>
      <c r="N2010" s="4">
        <v>45831.639016203706</v>
      </c>
      <c r="O2010" s="4" t="s">
        <v>60</v>
      </c>
      <c r="P2010" s="4" t="s">
        <v>60</v>
      </c>
      <c r="Q2010" s="4" t="s">
        <v>60</v>
      </c>
      <c r="R2010" s="4" t="s">
        <v>60</v>
      </c>
      <c r="S2010" s="4" t="s">
        <v>60</v>
      </c>
      <c r="T2010" s="4">
        <v>45834</v>
      </c>
      <c r="U2010" s="4">
        <v>45832.312858796293</v>
      </c>
      <c r="V2010" s="4"/>
      <c r="W2010" s="4">
        <v>45839</v>
      </c>
      <c r="X2010" s="4"/>
      <c r="Y2010" s="4" t="s">
        <v>60</v>
      </c>
      <c r="Z2010" s="4">
        <v>45840</v>
      </c>
      <c r="AA2010" s="4"/>
      <c r="AB2010" s="4" t="s">
        <v>60</v>
      </c>
      <c r="AC2010" s="4">
        <v>45841</v>
      </c>
      <c r="AD2010" s="4">
        <v>45842</v>
      </c>
      <c r="AE2010" s="4">
        <v>45845</v>
      </c>
      <c r="AF2010" s="4"/>
      <c r="AG2010" s="37" t="s">
        <v>207</v>
      </c>
      <c r="AH2010" s="37" t="s">
        <v>2903</v>
      </c>
      <c r="AI2010" s="37" t="s">
        <v>6191</v>
      </c>
      <c r="AJ2010" s="37" t="s">
        <v>2904</v>
      </c>
      <c r="AK2010" s="37" t="s">
        <v>98</v>
      </c>
      <c r="AL2010" s="37" t="s">
        <v>2905</v>
      </c>
      <c r="AM2010" s="37" t="s">
        <v>2906</v>
      </c>
      <c r="AN2010" s="37">
        <v>7.7808299999999999</v>
      </c>
      <c r="AO2010" s="37" t="s">
        <v>68</v>
      </c>
      <c r="AP2010" s="37"/>
      <c r="AQ2010" s="37"/>
      <c r="AR2010" s="37" t="s">
        <v>68</v>
      </c>
      <c r="AS2010" s="37"/>
      <c r="AT2010" s="37"/>
      <c r="AU2010" s="37" t="s">
        <v>444</v>
      </c>
      <c r="AV2010" s="37" t="s">
        <v>445</v>
      </c>
      <c r="AW2010" s="37">
        <v>17.01417</v>
      </c>
      <c r="AX2010" s="37" t="s">
        <v>6192</v>
      </c>
      <c r="AY2010" s="37" t="s">
        <v>6193</v>
      </c>
      <c r="AZ2010" s="3">
        <v>193</v>
      </c>
      <c r="BA2010" s="37" t="s">
        <v>60</v>
      </c>
      <c r="BB2010" s="37">
        <v>193</v>
      </c>
      <c r="BC2010" s="37" t="s">
        <v>60</v>
      </c>
      <c r="BD2010" s="37" t="s">
        <v>60</v>
      </c>
      <c r="BE2010" s="37" t="s">
        <v>60</v>
      </c>
      <c r="BF2010" s="37" t="str">
        <f>IFERROR(VLOOKUP(Data_Power_app[[#This Row],[PRO ODER]],'Result'!H:J,3,0),"")</f>
        <v>LAMINATION 7</v>
      </c>
      <c r="BG2010" s="11"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2719</v>
      </c>
      <c r="B2011" s="37" t="s">
        <v>11665</v>
      </c>
      <c r="C2011" s="37" t="s">
        <v>9374</v>
      </c>
      <c r="D2011" s="37" t="s">
        <v>237</v>
      </c>
      <c r="E2011" s="37" t="s">
        <v>238</v>
      </c>
      <c r="F2011" s="37" t="s">
        <v>59</v>
      </c>
      <c r="G2011" s="37">
        <v>388</v>
      </c>
      <c r="H2011" s="4">
        <v>45831</v>
      </c>
      <c r="I2011" s="4">
        <v>45829</v>
      </c>
      <c r="J2011" s="4">
        <v>45829</v>
      </c>
      <c r="K2011" s="4">
        <v>45833</v>
      </c>
      <c r="L2011" s="4">
        <v>45831.7575</v>
      </c>
      <c r="M2011" s="4">
        <v>45834</v>
      </c>
      <c r="N2011" s="4">
        <v>45832.842673611114</v>
      </c>
      <c r="O2011" s="4" t="s">
        <v>60</v>
      </c>
      <c r="P2011" s="4" t="s">
        <v>60</v>
      </c>
      <c r="Q2011" s="4" t="s">
        <v>60</v>
      </c>
      <c r="R2011" s="4" t="s">
        <v>60</v>
      </c>
      <c r="S2011" s="4" t="s">
        <v>60</v>
      </c>
      <c r="T2011" s="4">
        <v>45835</v>
      </c>
      <c r="U2011" s="4">
        <v>45833.295706018522</v>
      </c>
      <c r="V2011" s="4"/>
      <c r="W2011" s="4">
        <v>45839</v>
      </c>
      <c r="X2011" s="4"/>
      <c r="Y2011" s="4" t="s">
        <v>60</v>
      </c>
      <c r="Z2011" s="4">
        <v>45840</v>
      </c>
      <c r="AA2011" s="4"/>
      <c r="AB2011" s="4" t="s">
        <v>60</v>
      </c>
      <c r="AC2011" s="4">
        <v>45841</v>
      </c>
      <c r="AD2011" s="4">
        <v>45842</v>
      </c>
      <c r="AE2011" s="4">
        <v>45845</v>
      </c>
      <c r="AF2011" s="4"/>
      <c r="AG2011" s="37" t="s">
        <v>207</v>
      </c>
      <c r="AH2011" s="37" t="s">
        <v>239</v>
      </c>
      <c r="AI2011" s="37" t="s">
        <v>2814</v>
      </c>
      <c r="AJ2011" s="37" t="s">
        <v>240</v>
      </c>
      <c r="AK2011" s="37" t="s">
        <v>98</v>
      </c>
      <c r="AL2011" s="37" t="s">
        <v>241</v>
      </c>
      <c r="AM2011" s="37" t="s">
        <v>242</v>
      </c>
      <c r="AN2011" s="37">
        <v>9.3363800000000001</v>
      </c>
      <c r="AO2011" s="37" t="s">
        <v>68</v>
      </c>
      <c r="AP2011" s="37"/>
      <c r="AQ2011" s="37"/>
      <c r="AR2011" s="37" t="s">
        <v>68</v>
      </c>
      <c r="AS2011" s="37"/>
      <c r="AT2011" s="37"/>
      <c r="AU2011" s="37" t="s">
        <v>296</v>
      </c>
      <c r="AV2011" s="37" t="s">
        <v>297</v>
      </c>
      <c r="AW2011" s="37">
        <v>34.714359999999999</v>
      </c>
      <c r="AX2011" s="37" t="s">
        <v>2815</v>
      </c>
      <c r="AY2011" s="37" t="s">
        <v>448</v>
      </c>
      <c r="AZ2011" s="3">
        <v>388</v>
      </c>
      <c r="BA2011" s="37" t="s">
        <v>60</v>
      </c>
      <c r="BB2011" s="37">
        <v>388</v>
      </c>
      <c r="BC2011" s="37" t="s">
        <v>60</v>
      </c>
      <c r="BD2011" s="37" t="s">
        <v>60</v>
      </c>
      <c r="BE2011" s="37" t="s">
        <v>60</v>
      </c>
      <c r="BF2011" s="37" t="str">
        <f>IFERROR(VLOOKUP(Data_Power_app[[#This Row],[PRO ODER]],'Result'!H:J,3,0),"")</f>
        <v>LAMINATION 6</v>
      </c>
      <c r="BG2011" s="11"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2720</v>
      </c>
      <c r="B2012" s="37" t="s">
        <v>11666</v>
      </c>
      <c r="C2012" s="37" t="s">
        <v>9375</v>
      </c>
      <c r="D2012" s="37" t="s">
        <v>237</v>
      </c>
      <c r="E2012" s="37" t="s">
        <v>238</v>
      </c>
      <c r="F2012" s="37" t="s">
        <v>59</v>
      </c>
      <c r="G2012" s="37">
        <v>1088</v>
      </c>
      <c r="H2012" s="4">
        <v>45831</v>
      </c>
      <c r="I2012" s="4">
        <v>45829</v>
      </c>
      <c r="J2012" s="4">
        <v>45829</v>
      </c>
      <c r="K2012" s="4">
        <v>45833</v>
      </c>
      <c r="L2012" s="4">
        <v>45831.503368055557</v>
      </c>
      <c r="M2012" s="4">
        <v>45834</v>
      </c>
      <c r="N2012" s="4">
        <v>45832.842638888891</v>
      </c>
      <c r="O2012" s="4" t="s">
        <v>60</v>
      </c>
      <c r="P2012" s="4" t="s">
        <v>60</v>
      </c>
      <c r="Q2012" s="4" t="s">
        <v>60</v>
      </c>
      <c r="R2012" s="4" t="s">
        <v>60</v>
      </c>
      <c r="S2012" s="4" t="s">
        <v>60</v>
      </c>
      <c r="T2012" s="4">
        <v>45835</v>
      </c>
      <c r="U2012" s="4">
        <v>45833.295659722222</v>
      </c>
      <c r="V2012" s="4"/>
      <c r="W2012" s="4">
        <v>45839</v>
      </c>
      <c r="X2012" s="4"/>
      <c r="Y2012" s="4" t="s">
        <v>60</v>
      </c>
      <c r="Z2012" s="4">
        <v>45840</v>
      </c>
      <c r="AA2012" s="4"/>
      <c r="AB2012" s="4" t="s">
        <v>60</v>
      </c>
      <c r="AC2012" s="4">
        <v>45841</v>
      </c>
      <c r="AD2012" s="4">
        <v>45842</v>
      </c>
      <c r="AE2012" s="4">
        <v>45845</v>
      </c>
      <c r="AF2012" s="4"/>
      <c r="AG2012" s="37" t="s">
        <v>207</v>
      </c>
      <c r="AH2012" s="37" t="s">
        <v>239</v>
      </c>
      <c r="AI2012" s="37" t="s">
        <v>2814</v>
      </c>
      <c r="AJ2012" s="37" t="s">
        <v>240</v>
      </c>
      <c r="AK2012" s="37" t="s">
        <v>98</v>
      </c>
      <c r="AL2012" s="37" t="s">
        <v>241</v>
      </c>
      <c r="AM2012" s="37" t="s">
        <v>242</v>
      </c>
      <c r="AN2012" s="37">
        <v>25.936610000000002</v>
      </c>
      <c r="AO2012" s="37" t="s">
        <v>68</v>
      </c>
      <c r="AP2012" s="37"/>
      <c r="AQ2012" s="37"/>
      <c r="AR2012" s="37" t="s">
        <v>68</v>
      </c>
      <c r="AS2012" s="37"/>
      <c r="AT2012" s="37"/>
      <c r="AU2012" s="37" t="s">
        <v>296</v>
      </c>
      <c r="AV2012" s="37" t="s">
        <v>297</v>
      </c>
      <c r="AW2012" s="37">
        <v>96.43638</v>
      </c>
      <c r="AX2012" s="37" t="s">
        <v>2815</v>
      </c>
      <c r="AY2012" s="37" t="s">
        <v>448</v>
      </c>
      <c r="AZ2012" s="3">
        <v>1088</v>
      </c>
      <c r="BA2012" s="37" t="s">
        <v>60</v>
      </c>
      <c r="BB2012" s="37">
        <v>1088</v>
      </c>
      <c r="BC2012" s="37" t="s">
        <v>60</v>
      </c>
      <c r="BD2012" s="37" t="s">
        <v>60</v>
      </c>
      <c r="BE2012" s="37" t="s">
        <v>60</v>
      </c>
      <c r="BF2012" s="37" t="str">
        <f>IFERROR(VLOOKUP(Data_Power_app[[#This Row],[PRO ODER]],'Result'!H:J,3,0),"")</f>
        <v>LAMINATION 6</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2721</v>
      </c>
      <c r="B2013" s="37" t="s">
        <v>11667</v>
      </c>
      <c r="C2013" s="37" t="s">
        <v>9457</v>
      </c>
      <c r="D2013" s="37" t="s">
        <v>237</v>
      </c>
      <c r="E2013" s="37" t="s">
        <v>238</v>
      </c>
      <c r="F2013" s="37" t="s">
        <v>59</v>
      </c>
      <c r="G2013" s="37">
        <v>406</v>
      </c>
      <c r="H2013" s="4">
        <v>45831</v>
      </c>
      <c r="I2013" s="4">
        <v>45829</v>
      </c>
      <c r="J2013" s="4">
        <v>45829</v>
      </c>
      <c r="K2013" s="4">
        <v>45832</v>
      </c>
      <c r="L2013" s="4">
        <v>45831.512789351851</v>
      </c>
      <c r="M2013" s="4">
        <v>45833</v>
      </c>
      <c r="N2013" s="4">
        <v>45832.823981481481</v>
      </c>
      <c r="O2013" s="4" t="s">
        <v>60</v>
      </c>
      <c r="P2013" s="4" t="s">
        <v>60</v>
      </c>
      <c r="Q2013" s="4" t="s">
        <v>60</v>
      </c>
      <c r="R2013" s="4" t="s">
        <v>60</v>
      </c>
      <c r="S2013" s="4" t="s">
        <v>60</v>
      </c>
      <c r="T2013" s="4">
        <v>45834</v>
      </c>
      <c r="U2013" s="4">
        <v>45833.381307870368</v>
      </c>
      <c r="V2013" s="4"/>
      <c r="W2013" s="4">
        <v>45839</v>
      </c>
      <c r="X2013" s="4"/>
      <c r="Y2013" s="4" t="s">
        <v>60</v>
      </c>
      <c r="Z2013" s="4">
        <v>45840</v>
      </c>
      <c r="AA2013" s="4"/>
      <c r="AB2013" s="4" t="s">
        <v>60</v>
      </c>
      <c r="AC2013" s="4">
        <v>45841</v>
      </c>
      <c r="AD2013" s="4">
        <v>45842</v>
      </c>
      <c r="AE2013" s="4">
        <v>45845</v>
      </c>
      <c r="AF2013" s="4"/>
      <c r="AG2013" s="37" t="s">
        <v>207</v>
      </c>
      <c r="AH2013" s="37" t="s">
        <v>239</v>
      </c>
      <c r="AI2013" s="37" t="s">
        <v>3376</v>
      </c>
      <c r="AJ2013" s="37" t="s">
        <v>240</v>
      </c>
      <c r="AK2013" s="37" t="s">
        <v>65</v>
      </c>
      <c r="AL2013" s="37" t="s">
        <v>241</v>
      </c>
      <c r="AM2013" s="37" t="s">
        <v>242</v>
      </c>
      <c r="AN2013" s="37">
        <v>8.1465200000000006</v>
      </c>
      <c r="AO2013" s="37" t="s">
        <v>68</v>
      </c>
      <c r="AP2013" s="37"/>
      <c r="AQ2013" s="37"/>
      <c r="AR2013" s="37" t="s">
        <v>68</v>
      </c>
      <c r="AS2013" s="37"/>
      <c r="AT2013" s="37"/>
      <c r="AU2013" s="37" t="s">
        <v>296</v>
      </c>
      <c r="AV2013" s="37" t="s">
        <v>297</v>
      </c>
      <c r="AW2013" s="37">
        <v>30.288460000000001</v>
      </c>
      <c r="AX2013" s="37" t="s">
        <v>3377</v>
      </c>
      <c r="AY2013" s="37" t="s">
        <v>3378</v>
      </c>
      <c r="AZ2013" s="3">
        <v>406</v>
      </c>
      <c r="BA2013" s="37" t="s">
        <v>60</v>
      </c>
      <c r="BB2013" s="37">
        <v>406</v>
      </c>
      <c r="BC2013" s="37" t="s">
        <v>60</v>
      </c>
      <c r="BD2013" s="37" t="s">
        <v>60</v>
      </c>
      <c r="BE2013" s="37" t="s">
        <v>60</v>
      </c>
      <c r="BF2013" s="37" t="str">
        <f>IFERROR(VLOOKUP(Data_Power_app[[#This Row],[PRO ODER]],'Result'!H:J,3,0),"")</f>
        <v>LAMINATION 6</v>
      </c>
      <c r="BG2013" s="11" t="str">
        <f>IFERROR(VLOOKUP(Data_Power_app[[#This Row],[PRO ODER]]&amp;"LAM",'Real Time'!A:E,4,0),"")</f>
        <v>ML-06</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2722</v>
      </c>
      <c r="B2014" s="37" t="s">
        <v>11668</v>
      </c>
      <c r="C2014" s="37" t="s">
        <v>9376</v>
      </c>
      <c r="D2014" s="37" t="s">
        <v>237</v>
      </c>
      <c r="E2014" s="37" t="s">
        <v>238</v>
      </c>
      <c r="F2014" s="37" t="s">
        <v>59</v>
      </c>
      <c r="G2014" s="37">
        <v>1058</v>
      </c>
      <c r="H2014" s="4">
        <v>45831</v>
      </c>
      <c r="I2014" s="4">
        <v>45829</v>
      </c>
      <c r="J2014" s="4">
        <v>45829</v>
      </c>
      <c r="K2014" s="4">
        <v>45833</v>
      </c>
      <c r="L2014" s="4">
        <v>45831.503125000003</v>
      </c>
      <c r="M2014" s="4">
        <v>45834</v>
      </c>
      <c r="N2014" s="4">
        <v>45832.842615740738</v>
      </c>
      <c r="O2014" s="4" t="s">
        <v>60</v>
      </c>
      <c r="P2014" s="4" t="s">
        <v>60</v>
      </c>
      <c r="Q2014" s="4" t="s">
        <v>60</v>
      </c>
      <c r="R2014" s="4" t="s">
        <v>60</v>
      </c>
      <c r="S2014" s="4" t="s">
        <v>60</v>
      </c>
      <c r="T2014" s="4">
        <v>45835</v>
      </c>
      <c r="U2014" s="4">
        <v>45833.295590277776</v>
      </c>
      <c r="V2014" s="4"/>
      <c r="W2014" s="4">
        <v>45839</v>
      </c>
      <c r="X2014" s="4"/>
      <c r="Y2014" s="4" t="s">
        <v>60</v>
      </c>
      <c r="Z2014" s="4">
        <v>45840</v>
      </c>
      <c r="AA2014" s="4"/>
      <c r="AB2014" s="4" t="s">
        <v>60</v>
      </c>
      <c r="AC2014" s="4">
        <v>45841</v>
      </c>
      <c r="AD2014" s="4">
        <v>45842</v>
      </c>
      <c r="AE2014" s="4">
        <v>45845</v>
      </c>
      <c r="AF2014" s="4"/>
      <c r="AG2014" s="37" t="s">
        <v>207</v>
      </c>
      <c r="AH2014" s="37" t="s">
        <v>239</v>
      </c>
      <c r="AI2014" s="37" t="s">
        <v>2814</v>
      </c>
      <c r="AJ2014" s="37" t="s">
        <v>240</v>
      </c>
      <c r="AK2014" s="37" t="s">
        <v>98</v>
      </c>
      <c r="AL2014" s="37" t="s">
        <v>241</v>
      </c>
      <c r="AM2014" s="37" t="s">
        <v>242</v>
      </c>
      <c r="AN2014" s="37">
        <v>25.222650000000002</v>
      </c>
      <c r="AO2014" s="37" t="s">
        <v>68</v>
      </c>
      <c r="AP2014" s="37"/>
      <c r="AQ2014" s="37"/>
      <c r="AR2014" s="37" t="s">
        <v>68</v>
      </c>
      <c r="AS2014" s="37"/>
      <c r="AT2014" s="37"/>
      <c r="AU2014" s="37" t="s">
        <v>296</v>
      </c>
      <c r="AV2014" s="37" t="s">
        <v>297</v>
      </c>
      <c r="AW2014" s="37">
        <v>93.781790000000001</v>
      </c>
      <c r="AX2014" s="37" t="s">
        <v>2815</v>
      </c>
      <c r="AY2014" s="37" t="s">
        <v>448</v>
      </c>
      <c r="AZ2014" s="3">
        <v>1058</v>
      </c>
      <c r="BA2014" s="37" t="s">
        <v>60</v>
      </c>
      <c r="BB2014" s="37">
        <v>1058</v>
      </c>
      <c r="BC2014" s="37" t="s">
        <v>60</v>
      </c>
      <c r="BD2014" s="37" t="s">
        <v>60</v>
      </c>
      <c r="BE2014" s="37" t="s">
        <v>60</v>
      </c>
      <c r="BF2014" s="37" t="str">
        <f>IFERROR(VLOOKUP(Data_Power_app[[#This Row],[PRO ODER]],'Result'!H:J,3,0),"")</f>
        <v>LAMINATION 6</v>
      </c>
      <c r="BG2014" s="11"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2723</v>
      </c>
      <c r="B2015" s="37" t="s">
        <v>11669</v>
      </c>
      <c r="C2015" s="37" t="s">
        <v>9458</v>
      </c>
      <c r="D2015" s="37" t="s">
        <v>237</v>
      </c>
      <c r="E2015" s="37" t="s">
        <v>238</v>
      </c>
      <c r="F2015" s="37" t="s">
        <v>59</v>
      </c>
      <c r="G2015" s="37">
        <v>1196</v>
      </c>
      <c r="H2015" s="4">
        <v>45831</v>
      </c>
      <c r="I2015" s="4">
        <v>45829</v>
      </c>
      <c r="J2015" s="4">
        <v>45829</v>
      </c>
      <c r="K2015" s="4">
        <v>45832</v>
      </c>
      <c r="L2015" s="4">
        <v>45831.554745370369</v>
      </c>
      <c r="M2015" s="4">
        <v>45833</v>
      </c>
      <c r="N2015" s="4">
        <v>45832.824236111112</v>
      </c>
      <c r="O2015" s="4" t="s">
        <v>60</v>
      </c>
      <c r="P2015" s="4" t="s">
        <v>60</v>
      </c>
      <c r="Q2015" s="4" t="s">
        <v>60</v>
      </c>
      <c r="R2015" s="4" t="s">
        <v>60</v>
      </c>
      <c r="S2015" s="4" t="s">
        <v>60</v>
      </c>
      <c r="T2015" s="4">
        <v>45834</v>
      </c>
      <c r="U2015" s="4">
        <v>45833.381412037037</v>
      </c>
      <c r="V2015" s="4"/>
      <c r="W2015" s="4">
        <v>45839</v>
      </c>
      <c r="X2015" s="4"/>
      <c r="Y2015" s="4" t="s">
        <v>60</v>
      </c>
      <c r="Z2015" s="4">
        <v>45840</v>
      </c>
      <c r="AA2015" s="4"/>
      <c r="AB2015" s="4" t="s">
        <v>60</v>
      </c>
      <c r="AC2015" s="4">
        <v>45841</v>
      </c>
      <c r="AD2015" s="4">
        <v>45842</v>
      </c>
      <c r="AE2015" s="4">
        <v>45845</v>
      </c>
      <c r="AF2015" s="4"/>
      <c r="AG2015" s="37" t="s">
        <v>207</v>
      </c>
      <c r="AH2015" s="37" t="s">
        <v>239</v>
      </c>
      <c r="AI2015" s="37" t="s">
        <v>3376</v>
      </c>
      <c r="AJ2015" s="37" t="s">
        <v>240</v>
      </c>
      <c r="AK2015" s="37" t="s">
        <v>65</v>
      </c>
      <c r="AL2015" s="37" t="s">
        <v>241</v>
      </c>
      <c r="AM2015" s="37" t="s">
        <v>242</v>
      </c>
      <c r="AN2015" s="37">
        <v>24.072330000000001</v>
      </c>
      <c r="AO2015" s="37" t="s">
        <v>68</v>
      </c>
      <c r="AP2015" s="37"/>
      <c r="AQ2015" s="37"/>
      <c r="AR2015" s="37" t="s">
        <v>68</v>
      </c>
      <c r="AS2015" s="37"/>
      <c r="AT2015" s="37"/>
      <c r="AU2015" s="37" t="s">
        <v>296</v>
      </c>
      <c r="AV2015" s="37" t="s">
        <v>297</v>
      </c>
      <c r="AW2015" s="37">
        <v>89.500020000000006</v>
      </c>
      <c r="AX2015" s="37" t="s">
        <v>3377</v>
      </c>
      <c r="AY2015" s="37" t="s">
        <v>3378</v>
      </c>
      <c r="AZ2015" s="3">
        <v>1196</v>
      </c>
      <c r="BA2015" s="37" t="s">
        <v>60</v>
      </c>
      <c r="BB2015" s="37">
        <v>1196</v>
      </c>
      <c r="BC2015" s="37" t="s">
        <v>60</v>
      </c>
      <c r="BD2015" s="37" t="s">
        <v>60</v>
      </c>
      <c r="BE2015" s="37" t="s">
        <v>60</v>
      </c>
      <c r="BF2015" s="37" t="str">
        <f>IFERROR(VLOOKUP(Data_Power_app[[#This Row],[PRO ODER]],'Result'!H:J,3,0),"")</f>
        <v>LAMINATION 6</v>
      </c>
      <c r="BG2015" s="11"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2724</v>
      </c>
      <c r="B2016" s="37" t="s">
        <v>11670</v>
      </c>
      <c r="C2016" s="37" t="s">
        <v>9459</v>
      </c>
      <c r="D2016" s="37" t="s">
        <v>237</v>
      </c>
      <c r="E2016" s="37" t="s">
        <v>238</v>
      </c>
      <c r="F2016" s="37" t="s">
        <v>59</v>
      </c>
      <c r="G2016" s="37">
        <v>1088</v>
      </c>
      <c r="H2016" s="4">
        <v>45831</v>
      </c>
      <c r="I2016" s="4">
        <v>45829</v>
      </c>
      <c r="J2016" s="4">
        <v>45829</v>
      </c>
      <c r="K2016" s="4">
        <v>45832</v>
      </c>
      <c r="L2016" s="4">
        <v>45831.554699074077</v>
      </c>
      <c r="M2016" s="4">
        <v>45833</v>
      </c>
      <c r="N2016" s="4">
        <v>45832.883703703701</v>
      </c>
      <c r="O2016" s="4" t="s">
        <v>60</v>
      </c>
      <c r="P2016" s="4" t="s">
        <v>60</v>
      </c>
      <c r="Q2016" s="4" t="s">
        <v>60</v>
      </c>
      <c r="R2016" s="4" t="s">
        <v>60</v>
      </c>
      <c r="S2016" s="4" t="s">
        <v>60</v>
      </c>
      <c r="T2016" s="4">
        <v>45834</v>
      </c>
      <c r="U2016" s="4"/>
      <c r="V2016" s="4"/>
      <c r="W2016" s="4">
        <v>45839</v>
      </c>
      <c r="X2016" s="4"/>
      <c r="Y2016" s="4" t="s">
        <v>60</v>
      </c>
      <c r="Z2016" s="4">
        <v>45840</v>
      </c>
      <c r="AA2016" s="4"/>
      <c r="AB2016" s="4" t="s">
        <v>60</v>
      </c>
      <c r="AC2016" s="4">
        <v>45841</v>
      </c>
      <c r="AD2016" s="4">
        <v>45842</v>
      </c>
      <c r="AE2016" s="4">
        <v>45845</v>
      </c>
      <c r="AF2016" s="4"/>
      <c r="AG2016" s="37" t="s">
        <v>207</v>
      </c>
      <c r="AH2016" s="37" t="s">
        <v>239</v>
      </c>
      <c r="AI2016" s="37" t="s">
        <v>3376</v>
      </c>
      <c r="AJ2016" s="37" t="s">
        <v>240</v>
      </c>
      <c r="AK2016" s="37" t="s">
        <v>65</v>
      </c>
      <c r="AL2016" s="37" t="s">
        <v>241</v>
      </c>
      <c r="AM2016" s="37" t="s">
        <v>242</v>
      </c>
      <c r="AN2016" s="37">
        <v>21.9099</v>
      </c>
      <c r="AO2016" s="37" t="s">
        <v>68</v>
      </c>
      <c r="AP2016" s="37"/>
      <c r="AQ2016" s="37"/>
      <c r="AR2016" s="37" t="s">
        <v>68</v>
      </c>
      <c r="AS2016" s="37"/>
      <c r="AT2016" s="37"/>
      <c r="AU2016" s="37" t="s">
        <v>296</v>
      </c>
      <c r="AV2016" s="37" t="s">
        <v>297</v>
      </c>
      <c r="AW2016" s="37">
        <v>81.4602</v>
      </c>
      <c r="AX2016" s="37" t="s">
        <v>3377</v>
      </c>
      <c r="AY2016" s="37" t="s">
        <v>3378</v>
      </c>
      <c r="AZ2016" s="3">
        <v>1088</v>
      </c>
      <c r="BA2016" s="37" t="s">
        <v>60</v>
      </c>
      <c r="BB2016" s="37">
        <v>1088</v>
      </c>
      <c r="BC2016" s="37" t="s">
        <v>60</v>
      </c>
      <c r="BD2016" s="37" t="s">
        <v>60</v>
      </c>
      <c r="BE2016" s="37" t="s">
        <v>60</v>
      </c>
      <c r="BF2016" s="37" t="str">
        <f>IFERROR(VLOOKUP(Data_Power_app[[#This Row],[PRO ODER]],'Result'!H:J,3,0),"")</f>
        <v>LAMINATION 6</v>
      </c>
      <c r="BG2016" s="11" t="str">
        <f>IFERROR(VLOOKUP(Data_Power_app[[#This Row],[PRO ODER]]&amp;"LAM",'Real Time'!A:E,4,0),"")</f>
        <v>ML-06</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2725</v>
      </c>
      <c r="B2017" s="37" t="s">
        <v>12271</v>
      </c>
      <c r="C2017" s="37" t="s">
        <v>12272</v>
      </c>
      <c r="D2017" s="37" t="s">
        <v>237</v>
      </c>
      <c r="E2017" s="37" t="s">
        <v>238</v>
      </c>
      <c r="F2017" s="37" t="s">
        <v>59</v>
      </c>
      <c r="G2017" s="37">
        <v>2528</v>
      </c>
      <c r="H2017" s="4">
        <v>45832</v>
      </c>
      <c r="I2017" s="4">
        <v>45831</v>
      </c>
      <c r="J2017" s="4" t="s">
        <v>60</v>
      </c>
      <c r="K2017" s="4">
        <v>45834</v>
      </c>
      <c r="L2017" s="4">
        <v>45832.09170138889</v>
      </c>
      <c r="M2017" s="4">
        <v>45836</v>
      </c>
      <c r="N2017" s="4"/>
      <c r="O2017" s="4" t="s">
        <v>60</v>
      </c>
      <c r="P2017" s="4" t="s">
        <v>60</v>
      </c>
      <c r="Q2017" s="4" t="s">
        <v>60</v>
      </c>
      <c r="R2017" s="4" t="s">
        <v>60</v>
      </c>
      <c r="S2017" s="4" t="s">
        <v>60</v>
      </c>
      <c r="T2017" s="4">
        <v>45838</v>
      </c>
      <c r="U2017" s="4"/>
      <c r="V2017" s="4"/>
      <c r="W2017" s="4">
        <v>45839</v>
      </c>
      <c r="X2017" s="4"/>
      <c r="Y2017" s="4" t="s">
        <v>60</v>
      </c>
      <c r="Z2017" s="4">
        <v>45840</v>
      </c>
      <c r="AA2017" s="4"/>
      <c r="AB2017" s="4" t="s">
        <v>60</v>
      </c>
      <c r="AC2017" s="4">
        <v>45841</v>
      </c>
      <c r="AD2017" s="4">
        <v>45842</v>
      </c>
      <c r="AE2017" s="4">
        <v>45845</v>
      </c>
      <c r="AF2017" s="4"/>
      <c r="AG2017" s="37" t="s">
        <v>86</v>
      </c>
      <c r="AH2017" s="37" t="s">
        <v>411</v>
      </c>
      <c r="AI2017" s="37" t="s">
        <v>5788</v>
      </c>
      <c r="AJ2017" s="37" t="s">
        <v>240</v>
      </c>
      <c r="AK2017" s="37" t="s">
        <v>98</v>
      </c>
      <c r="AL2017" s="37" t="s">
        <v>241</v>
      </c>
      <c r="AM2017" s="37" t="s">
        <v>242</v>
      </c>
      <c r="AN2017" s="37">
        <v>54.59346</v>
      </c>
      <c r="AO2017" s="37" t="s">
        <v>68</v>
      </c>
      <c r="AP2017" s="37"/>
      <c r="AQ2017" s="37"/>
      <c r="AR2017" s="37" t="s">
        <v>68</v>
      </c>
      <c r="AS2017" s="37"/>
      <c r="AT2017" s="37"/>
      <c r="AU2017" s="37" t="s">
        <v>1412</v>
      </c>
      <c r="AV2017" s="37" t="s">
        <v>1413</v>
      </c>
      <c r="AW2017" s="37">
        <v>204.98044999999999</v>
      </c>
      <c r="AX2017" s="37" t="s">
        <v>5789</v>
      </c>
      <c r="AY2017" s="37" t="s">
        <v>5790</v>
      </c>
      <c r="AZ2017" s="3">
        <v>2528</v>
      </c>
      <c r="BA2017" s="37" t="s">
        <v>60</v>
      </c>
      <c r="BB2017" s="37">
        <v>2528</v>
      </c>
      <c r="BC2017" s="37" t="s">
        <v>60</v>
      </c>
      <c r="BD2017" s="37" t="s">
        <v>60</v>
      </c>
      <c r="BE2017" s="37" t="s">
        <v>60</v>
      </c>
      <c r="BF2017" s="37" t="str">
        <f>IFERROR(VLOOKUP(Data_Power_app[[#This Row],[PRO ODER]],'Result'!H:J,3,0),"")</f>
        <v>LAMINATION 6</v>
      </c>
      <c r="BG2017" s="11"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2726</v>
      </c>
      <c r="B2018" s="37" t="s">
        <v>11671</v>
      </c>
      <c r="C2018" s="37" t="s">
        <v>9372</v>
      </c>
      <c r="D2018" s="37" t="s">
        <v>237</v>
      </c>
      <c r="E2018" s="37" t="s">
        <v>238</v>
      </c>
      <c r="F2018" s="37" t="s">
        <v>59</v>
      </c>
      <c r="G2018" s="37">
        <v>1736</v>
      </c>
      <c r="H2018" s="4">
        <v>45831</v>
      </c>
      <c r="I2018" s="4">
        <v>45829</v>
      </c>
      <c r="J2018" s="4">
        <v>45829</v>
      </c>
      <c r="K2018" s="4">
        <v>45833</v>
      </c>
      <c r="L2018" s="4">
        <v>45831.502835648149</v>
      </c>
      <c r="M2018" s="4">
        <v>45834</v>
      </c>
      <c r="N2018" s="4">
        <v>45832.546030092592</v>
      </c>
      <c r="O2018" s="4" t="s">
        <v>60</v>
      </c>
      <c r="P2018" s="4" t="s">
        <v>60</v>
      </c>
      <c r="Q2018" s="4" t="s">
        <v>60</v>
      </c>
      <c r="R2018" s="4" t="s">
        <v>60</v>
      </c>
      <c r="S2018" s="4" t="s">
        <v>60</v>
      </c>
      <c r="T2018" s="4">
        <v>45835</v>
      </c>
      <c r="U2018" s="4">
        <v>45832.901562500003</v>
      </c>
      <c r="V2018" s="4"/>
      <c r="W2018" s="4">
        <v>45839</v>
      </c>
      <c r="X2018" s="4"/>
      <c r="Y2018" s="4" t="s">
        <v>60</v>
      </c>
      <c r="Z2018" s="4">
        <v>45840</v>
      </c>
      <c r="AA2018" s="4"/>
      <c r="AB2018" s="4" t="s">
        <v>60</v>
      </c>
      <c r="AC2018" s="4">
        <v>45841</v>
      </c>
      <c r="AD2018" s="4">
        <v>45842</v>
      </c>
      <c r="AE2018" s="4">
        <v>45845</v>
      </c>
      <c r="AF2018" s="4"/>
      <c r="AG2018" s="37" t="s">
        <v>207</v>
      </c>
      <c r="AH2018" s="37" t="s">
        <v>239</v>
      </c>
      <c r="AI2018" s="37" t="s">
        <v>396</v>
      </c>
      <c r="AJ2018" s="37" t="s">
        <v>240</v>
      </c>
      <c r="AK2018" s="37" t="s">
        <v>65</v>
      </c>
      <c r="AL2018" s="37" t="s">
        <v>241</v>
      </c>
      <c r="AM2018" s="37" t="s">
        <v>242</v>
      </c>
      <c r="AN2018" s="37">
        <v>34.972830000000002</v>
      </c>
      <c r="AO2018" s="37" t="s">
        <v>68</v>
      </c>
      <c r="AP2018" s="37"/>
      <c r="AQ2018" s="37"/>
      <c r="AR2018" s="37" t="s">
        <v>68</v>
      </c>
      <c r="AS2018" s="37"/>
      <c r="AT2018" s="37"/>
      <c r="AU2018" s="37" t="s">
        <v>296</v>
      </c>
      <c r="AV2018" s="37" t="s">
        <v>297</v>
      </c>
      <c r="AW2018" s="37">
        <v>130.02784</v>
      </c>
      <c r="AX2018" s="37" t="s">
        <v>397</v>
      </c>
      <c r="AY2018" s="37" t="s">
        <v>398</v>
      </c>
      <c r="AZ2018" s="3">
        <v>1736</v>
      </c>
      <c r="BA2018" s="37" t="s">
        <v>60</v>
      </c>
      <c r="BB2018" s="37">
        <v>1736</v>
      </c>
      <c r="BC2018" s="37" t="s">
        <v>60</v>
      </c>
      <c r="BD2018" s="37" t="s">
        <v>60</v>
      </c>
      <c r="BE2018" s="37" t="s">
        <v>60</v>
      </c>
      <c r="BF2018" s="37" t="str">
        <f>IFERROR(VLOOKUP(Data_Power_app[[#This Row],[PRO ODER]],'Result'!H:J,3,0),"")</f>
        <v>LAMINATION 6</v>
      </c>
      <c r="BG2018" s="11"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2727</v>
      </c>
      <c r="B2019" s="37" t="s">
        <v>11672</v>
      </c>
      <c r="C2019" s="37" t="s">
        <v>9377</v>
      </c>
      <c r="D2019" s="37" t="s">
        <v>237</v>
      </c>
      <c r="E2019" s="37" t="s">
        <v>238</v>
      </c>
      <c r="F2019" s="37" t="s">
        <v>59</v>
      </c>
      <c r="G2019" s="37">
        <v>554</v>
      </c>
      <c r="H2019" s="4">
        <v>45831</v>
      </c>
      <c r="I2019" s="4">
        <v>45829</v>
      </c>
      <c r="J2019" s="4">
        <v>45829</v>
      </c>
      <c r="K2019" s="4">
        <v>45833</v>
      </c>
      <c r="L2019" s="4">
        <v>45831.757534722223</v>
      </c>
      <c r="M2019" s="4">
        <v>45834</v>
      </c>
      <c r="N2019" s="4">
        <v>45832.183703703704</v>
      </c>
      <c r="O2019" s="4" t="s">
        <v>60</v>
      </c>
      <c r="P2019" s="4" t="s">
        <v>60</v>
      </c>
      <c r="Q2019" s="4" t="s">
        <v>60</v>
      </c>
      <c r="R2019" s="4" t="s">
        <v>60</v>
      </c>
      <c r="S2019" s="4" t="s">
        <v>60</v>
      </c>
      <c r="T2019" s="4">
        <v>45835</v>
      </c>
      <c r="U2019" s="4"/>
      <c r="V2019" s="4"/>
      <c r="W2019" s="4">
        <v>45839</v>
      </c>
      <c r="X2019" s="4"/>
      <c r="Y2019" s="4" t="s">
        <v>60</v>
      </c>
      <c r="Z2019" s="4">
        <v>45840</v>
      </c>
      <c r="AA2019" s="4"/>
      <c r="AB2019" s="4" t="s">
        <v>60</v>
      </c>
      <c r="AC2019" s="4">
        <v>45841</v>
      </c>
      <c r="AD2019" s="4">
        <v>45842</v>
      </c>
      <c r="AE2019" s="4">
        <v>45845</v>
      </c>
      <c r="AF2019" s="4"/>
      <c r="AG2019" s="37" t="s">
        <v>207</v>
      </c>
      <c r="AH2019" s="37" t="s">
        <v>239</v>
      </c>
      <c r="AI2019" s="37" t="s">
        <v>396</v>
      </c>
      <c r="AJ2019" s="37" t="s">
        <v>240</v>
      </c>
      <c r="AK2019" s="37" t="s">
        <v>65</v>
      </c>
      <c r="AL2019" s="37" t="s">
        <v>241</v>
      </c>
      <c r="AM2019" s="37" t="s">
        <v>242</v>
      </c>
      <c r="AN2019" s="37">
        <v>11.209899999999999</v>
      </c>
      <c r="AO2019" s="37" t="s">
        <v>68</v>
      </c>
      <c r="AP2019" s="37"/>
      <c r="AQ2019" s="37"/>
      <c r="AR2019" s="37" t="s">
        <v>68</v>
      </c>
      <c r="AS2019" s="37"/>
      <c r="AT2019" s="37"/>
      <c r="AU2019" s="37" t="s">
        <v>296</v>
      </c>
      <c r="AV2019" s="37" t="s">
        <v>297</v>
      </c>
      <c r="AW2019" s="37">
        <v>41.678150000000002</v>
      </c>
      <c r="AX2019" s="37" t="s">
        <v>397</v>
      </c>
      <c r="AY2019" s="37" t="s">
        <v>398</v>
      </c>
      <c r="AZ2019" s="3">
        <v>554</v>
      </c>
      <c r="BA2019" s="37" t="s">
        <v>60</v>
      </c>
      <c r="BB2019" s="37">
        <v>554</v>
      </c>
      <c r="BC2019" s="37" t="s">
        <v>60</v>
      </c>
      <c r="BD2019" s="37" t="s">
        <v>60</v>
      </c>
      <c r="BE2019" s="37" t="s">
        <v>60</v>
      </c>
      <c r="BF2019" s="37" t="str">
        <f>IFERROR(VLOOKUP(Data_Power_app[[#This Row],[PRO ODER]],'Result'!H:J,3,0),"")</f>
        <v>LAMINATION 6</v>
      </c>
      <c r="BG2019" s="11"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2728</v>
      </c>
      <c r="B2020" s="37" t="s">
        <v>11673</v>
      </c>
      <c r="C2020" s="37" t="s">
        <v>9373</v>
      </c>
      <c r="D2020" s="37" t="s">
        <v>237</v>
      </c>
      <c r="E2020" s="37" t="s">
        <v>238</v>
      </c>
      <c r="F2020" s="37" t="s">
        <v>59</v>
      </c>
      <c r="G2020" s="37">
        <v>124</v>
      </c>
      <c r="H2020" s="4">
        <v>45831</v>
      </c>
      <c r="I2020" s="4">
        <v>45829</v>
      </c>
      <c r="J2020" s="4">
        <v>45829</v>
      </c>
      <c r="K2020" s="4">
        <v>45833</v>
      </c>
      <c r="L2020" s="4">
        <v>45831.757314814815</v>
      </c>
      <c r="M2020" s="4">
        <v>45834</v>
      </c>
      <c r="N2020" s="4">
        <v>45832.546111111114</v>
      </c>
      <c r="O2020" s="4" t="s">
        <v>60</v>
      </c>
      <c r="P2020" s="4" t="s">
        <v>60</v>
      </c>
      <c r="Q2020" s="4" t="s">
        <v>60</v>
      </c>
      <c r="R2020" s="4" t="s">
        <v>60</v>
      </c>
      <c r="S2020" s="4" t="s">
        <v>60</v>
      </c>
      <c r="T2020" s="4">
        <v>45835</v>
      </c>
      <c r="U2020" s="4">
        <v>45832.901620370372</v>
      </c>
      <c r="V2020" s="4"/>
      <c r="W2020" s="4">
        <v>45839</v>
      </c>
      <c r="X2020" s="4"/>
      <c r="Y2020" s="4" t="s">
        <v>60</v>
      </c>
      <c r="Z2020" s="4">
        <v>45840</v>
      </c>
      <c r="AA2020" s="4"/>
      <c r="AB2020" s="4" t="s">
        <v>60</v>
      </c>
      <c r="AC2020" s="4">
        <v>45841</v>
      </c>
      <c r="AD2020" s="4">
        <v>45842</v>
      </c>
      <c r="AE2020" s="4">
        <v>45845</v>
      </c>
      <c r="AF2020" s="4"/>
      <c r="AG2020" s="37" t="s">
        <v>207</v>
      </c>
      <c r="AH2020" s="37" t="s">
        <v>239</v>
      </c>
      <c r="AI2020" s="37" t="s">
        <v>396</v>
      </c>
      <c r="AJ2020" s="37" t="s">
        <v>240</v>
      </c>
      <c r="AK2020" s="37" t="s">
        <v>65</v>
      </c>
      <c r="AL2020" s="37" t="s">
        <v>241</v>
      </c>
      <c r="AM2020" s="37" t="s">
        <v>242</v>
      </c>
      <c r="AN2020" s="37">
        <v>2.4344899999999998</v>
      </c>
      <c r="AO2020" s="37" t="s">
        <v>68</v>
      </c>
      <c r="AP2020" s="37"/>
      <c r="AQ2020" s="37"/>
      <c r="AR2020" s="37" t="s">
        <v>68</v>
      </c>
      <c r="AS2020" s="37"/>
      <c r="AT2020" s="37"/>
      <c r="AU2020" s="37" t="s">
        <v>296</v>
      </c>
      <c r="AV2020" s="37" t="s">
        <v>297</v>
      </c>
      <c r="AW2020" s="37">
        <v>9.0511999999999997</v>
      </c>
      <c r="AX2020" s="37" t="s">
        <v>397</v>
      </c>
      <c r="AY2020" s="37" t="s">
        <v>398</v>
      </c>
      <c r="AZ2020" s="3">
        <v>124</v>
      </c>
      <c r="BA2020" s="37" t="s">
        <v>60</v>
      </c>
      <c r="BB2020" s="37">
        <v>124</v>
      </c>
      <c r="BC2020" s="37" t="s">
        <v>60</v>
      </c>
      <c r="BD2020" s="37" t="s">
        <v>60</v>
      </c>
      <c r="BE2020" s="37" t="s">
        <v>60</v>
      </c>
      <c r="BF2020" s="37" t="str">
        <f>IFERROR(VLOOKUP(Data_Power_app[[#This Row],[PRO ODER]],'Result'!H:J,3,0),"")</f>
        <v>LAMINATION 6</v>
      </c>
      <c r="BG2020" s="11"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2729</v>
      </c>
      <c r="B2021" s="37" t="s">
        <v>11674</v>
      </c>
      <c r="C2021" s="37" t="s">
        <v>9378</v>
      </c>
      <c r="D2021" s="37" t="s">
        <v>237</v>
      </c>
      <c r="E2021" s="37" t="s">
        <v>238</v>
      </c>
      <c r="F2021" s="37" t="s">
        <v>59</v>
      </c>
      <c r="G2021" s="37">
        <v>992</v>
      </c>
      <c r="H2021" s="4">
        <v>45831</v>
      </c>
      <c r="I2021" s="4">
        <v>45829</v>
      </c>
      <c r="J2021" s="4">
        <v>45829</v>
      </c>
      <c r="K2021" s="4">
        <v>45833</v>
      </c>
      <c r="L2021" s="4">
        <v>45831.756851851853</v>
      </c>
      <c r="M2021" s="4">
        <v>45834</v>
      </c>
      <c r="N2021" s="4">
        <v>45832.546076388891</v>
      </c>
      <c r="O2021" s="4" t="s">
        <v>60</v>
      </c>
      <c r="P2021" s="4" t="s">
        <v>60</v>
      </c>
      <c r="Q2021" s="4" t="s">
        <v>60</v>
      </c>
      <c r="R2021" s="4" t="s">
        <v>60</v>
      </c>
      <c r="S2021" s="4" t="s">
        <v>60</v>
      </c>
      <c r="T2021" s="4">
        <v>45835</v>
      </c>
      <c r="U2021" s="4">
        <v>45832.901585648149</v>
      </c>
      <c r="V2021" s="4"/>
      <c r="W2021" s="4">
        <v>45839</v>
      </c>
      <c r="X2021" s="4"/>
      <c r="Y2021" s="4" t="s">
        <v>60</v>
      </c>
      <c r="Z2021" s="4">
        <v>45840</v>
      </c>
      <c r="AA2021" s="4"/>
      <c r="AB2021" s="4" t="s">
        <v>60</v>
      </c>
      <c r="AC2021" s="4">
        <v>45841</v>
      </c>
      <c r="AD2021" s="4">
        <v>45842</v>
      </c>
      <c r="AE2021" s="4">
        <v>45845</v>
      </c>
      <c r="AF2021" s="4"/>
      <c r="AG2021" s="37" t="s">
        <v>207</v>
      </c>
      <c r="AH2021" s="37" t="s">
        <v>239</v>
      </c>
      <c r="AI2021" s="37" t="s">
        <v>396</v>
      </c>
      <c r="AJ2021" s="37" t="s">
        <v>240</v>
      </c>
      <c r="AK2021" s="37" t="s">
        <v>65</v>
      </c>
      <c r="AL2021" s="37" t="s">
        <v>241</v>
      </c>
      <c r="AM2021" s="37" t="s">
        <v>242</v>
      </c>
      <c r="AN2021" s="37">
        <v>19.910740000000001</v>
      </c>
      <c r="AO2021" s="37" t="s">
        <v>68</v>
      </c>
      <c r="AP2021" s="37"/>
      <c r="AQ2021" s="37"/>
      <c r="AR2021" s="37" t="s">
        <v>68</v>
      </c>
      <c r="AS2021" s="37"/>
      <c r="AT2021" s="37"/>
      <c r="AU2021" s="37" t="s">
        <v>296</v>
      </c>
      <c r="AV2021" s="37" t="s">
        <v>297</v>
      </c>
      <c r="AW2021" s="37">
        <v>74.027190000000004</v>
      </c>
      <c r="AX2021" s="37" t="s">
        <v>397</v>
      </c>
      <c r="AY2021" s="37" t="s">
        <v>398</v>
      </c>
      <c r="AZ2021" s="3">
        <v>992</v>
      </c>
      <c r="BA2021" s="37" t="s">
        <v>60</v>
      </c>
      <c r="BB2021" s="37">
        <v>992</v>
      </c>
      <c r="BC2021" s="37" t="s">
        <v>60</v>
      </c>
      <c r="BD2021" s="37" t="s">
        <v>60</v>
      </c>
      <c r="BE2021" s="37" t="s">
        <v>60</v>
      </c>
      <c r="BF2021" s="37" t="str">
        <f>IFERROR(VLOOKUP(Data_Power_app[[#This Row],[PRO ODER]],'Result'!H:J,3,0),"")</f>
        <v>LAMINATION 6</v>
      </c>
      <c r="BG2021" s="11"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2730</v>
      </c>
      <c r="B2022" s="37" t="s">
        <v>11675</v>
      </c>
      <c r="C2022" s="37" t="s">
        <v>9379</v>
      </c>
      <c r="D2022" s="37" t="s">
        <v>237</v>
      </c>
      <c r="E2022" s="37" t="s">
        <v>238</v>
      </c>
      <c r="F2022" s="37" t="s">
        <v>59</v>
      </c>
      <c r="G2022" s="37">
        <v>1220</v>
      </c>
      <c r="H2022" s="4">
        <v>45831</v>
      </c>
      <c r="I2022" s="4">
        <v>45829</v>
      </c>
      <c r="J2022" s="4">
        <v>45829</v>
      </c>
      <c r="K2022" s="4">
        <v>45833</v>
      </c>
      <c r="L2022" s="4">
        <v>45831.554861111108</v>
      </c>
      <c r="M2022" s="4">
        <v>45834</v>
      </c>
      <c r="N2022" s="4">
        <v>45832.183634259258</v>
      </c>
      <c r="O2022" s="4" t="s">
        <v>60</v>
      </c>
      <c r="P2022" s="4" t="s">
        <v>60</v>
      </c>
      <c r="Q2022" s="4" t="s">
        <v>60</v>
      </c>
      <c r="R2022" s="4" t="s">
        <v>60</v>
      </c>
      <c r="S2022" s="4" t="s">
        <v>60</v>
      </c>
      <c r="T2022" s="4">
        <v>45835</v>
      </c>
      <c r="U2022" s="4"/>
      <c r="V2022" s="4"/>
      <c r="W2022" s="4">
        <v>45839</v>
      </c>
      <c r="X2022" s="4"/>
      <c r="Y2022" s="4" t="s">
        <v>60</v>
      </c>
      <c r="Z2022" s="4">
        <v>45840</v>
      </c>
      <c r="AA2022" s="4"/>
      <c r="AB2022" s="4" t="s">
        <v>60</v>
      </c>
      <c r="AC2022" s="4">
        <v>45841</v>
      </c>
      <c r="AD2022" s="4">
        <v>45842</v>
      </c>
      <c r="AE2022" s="4">
        <v>45845</v>
      </c>
      <c r="AF2022" s="4"/>
      <c r="AG2022" s="37" t="s">
        <v>207</v>
      </c>
      <c r="AH2022" s="37" t="s">
        <v>239</v>
      </c>
      <c r="AI2022" s="37" t="s">
        <v>396</v>
      </c>
      <c r="AJ2022" s="37" t="s">
        <v>240</v>
      </c>
      <c r="AK2022" s="37" t="s">
        <v>65</v>
      </c>
      <c r="AL2022" s="37" t="s">
        <v>241</v>
      </c>
      <c r="AM2022" s="37" t="s">
        <v>242</v>
      </c>
      <c r="AN2022" s="37">
        <v>24.1815</v>
      </c>
      <c r="AO2022" s="37" t="s">
        <v>68</v>
      </c>
      <c r="AP2022" s="37"/>
      <c r="AQ2022" s="37"/>
      <c r="AR2022" s="37" t="s">
        <v>68</v>
      </c>
      <c r="AS2022" s="37"/>
      <c r="AT2022" s="37"/>
      <c r="AU2022" s="37" t="s">
        <v>296</v>
      </c>
      <c r="AV2022" s="37" t="s">
        <v>297</v>
      </c>
      <c r="AW2022" s="37">
        <v>89.904949999999999</v>
      </c>
      <c r="AX2022" s="37" t="s">
        <v>397</v>
      </c>
      <c r="AY2022" s="37" t="s">
        <v>398</v>
      </c>
      <c r="AZ2022" s="3">
        <v>1220</v>
      </c>
      <c r="BA2022" s="37" t="s">
        <v>60</v>
      </c>
      <c r="BB2022" s="37">
        <v>1220</v>
      </c>
      <c r="BC2022" s="37" t="s">
        <v>60</v>
      </c>
      <c r="BD2022" s="37" t="s">
        <v>60</v>
      </c>
      <c r="BE2022" s="37" t="s">
        <v>60</v>
      </c>
      <c r="BF2022" s="37" t="str">
        <f>IFERROR(VLOOKUP(Data_Power_app[[#This Row],[PRO ODER]],'Result'!H:J,3,0),"")</f>
        <v>LAMINATION 6</v>
      </c>
      <c r="BG2022" s="11" t="str">
        <f>IFERROR(VLOOKUP(Data_Power_app[[#This Row],[PRO ODER]]&amp;"LAM",'Real Time'!A:E,4,0),"")</f>
        <v>ML-06</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2731</v>
      </c>
      <c r="B2023" s="37" t="s">
        <v>11676</v>
      </c>
      <c r="C2023" s="37" t="s">
        <v>9384</v>
      </c>
      <c r="D2023" s="37" t="s">
        <v>237</v>
      </c>
      <c r="E2023" s="37" t="s">
        <v>238</v>
      </c>
      <c r="F2023" s="37" t="s">
        <v>59</v>
      </c>
      <c r="G2023" s="37">
        <v>4598</v>
      </c>
      <c r="H2023" s="4">
        <v>45831</v>
      </c>
      <c r="I2023" s="4">
        <v>45829</v>
      </c>
      <c r="J2023" s="4">
        <v>45829</v>
      </c>
      <c r="K2023" s="4">
        <v>45833</v>
      </c>
      <c r="L2023" s="4">
        <v>45831.174930555557</v>
      </c>
      <c r="M2023" s="4">
        <v>45834</v>
      </c>
      <c r="N2023" s="4">
        <v>45832.039953703701</v>
      </c>
      <c r="O2023" s="4" t="s">
        <v>60</v>
      </c>
      <c r="P2023" s="4" t="s">
        <v>60</v>
      </c>
      <c r="Q2023" s="4" t="s">
        <v>60</v>
      </c>
      <c r="R2023" s="4" t="s">
        <v>60</v>
      </c>
      <c r="S2023" s="4" t="s">
        <v>60</v>
      </c>
      <c r="T2023" s="4">
        <v>45835</v>
      </c>
      <c r="U2023" s="4">
        <v>45833.31212962963</v>
      </c>
      <c r="V2023" s="4"/>
      <c r="W2023" s="4">
        <v>45839</v>
      </c>
      <c r="X2023" s="4"/>
      <c r="Y2023" s="4" t="s">
        <v>60</v>
      </c>
      <c r="Z2023" s="4">
        <v>45840</v>
      </c>
      <c r="AA2023" s="4"/>
      <c r="AB2023" s="4" t="s">
        <v>60</v>
      </c>
      <c r="AC2023" s="4">
        <v>45841</v>
      </c>
      <c r="AD2023" s="4">
        <v>45842</v>
      </c>
      <c r="AE2023" s="4">
        <v>45845</v>
      </c>
      <c r="AF2023" s="4"/>
      <c r="AG2023" s="37" t="s">
        <v>207</v>
      </c>
      <c r="AH2023" s="37" t="s">
        <v>239</v>
      </c>
      <c r="AI2023" s="37" t="s">
        <v>11653</v>
      </c>
      <c r="AJ2023" s="37" t="s">
        <v>240</v>
      </c>
      <c r="AK2023" s="37" t="s">
        <v>65</v>
      </c>
      <c r="AL2023" s="37" t="s">
        <v>241</v>
      </c>
      <c r="AM2023" s="37" t="s">
        <v>242</v>
      </c>
      <c r="AN2023" s="37">
        <v>93.39161</v>
      </c>
      <c r="AO2023" s="37" t="s">
        <v>68</v>
      </c>
      <c r="AP2023" s="37"/>
      <c r="AQ2023" s="37"/>
      <c r="AR2023" s="37" t="s">
        <v>68</v>
      </c>
      <c r="AS2023" s="37"/>
      <c r="AT2023" s="37"/>
      <c r="AU2023" s="37" t="s">
        <v>243</v>
      </c>
      <c r="AV2023" s="37" t="s">
        <v>244</v>
      </c>
      <c r="AW2023" s="37">
        <v>347.22890000000001</v>
      </c>
      <c r="AX2023" s="37" t="s">
        <v>11654</v>
      </c>
      <c r="AY2023" s="37" t="s">
        <v>11655</v>
      </c>
      <c r="AZ2023" s="3">
        <v>4598</v>
      </c>
      <c r="BA2023" s="37" t="s">
        <v>60</v>
      </c>
      <c r="BB2023" s="37">
        <v>4598</v>
      </c>
      <c r="BC2023" s="37" t="s">
        <v>60</v>
      </c>
      <c r="BD2023" s="37" t="s">
        <v>60</v>
      </c>
      <c r="BE2023" s="37" t="s">
        <v>60</v>
      </c>
      <c r="BF2023" s="37" t="str">
        <f>IFERROR(VLOOKUP(Data_Power_app[[#This Row],[PRO ODER]],'Result'!H:J,3,0),"")</f>
        <v>LAMINATION 6</v>
      </c>
      <c r="BG2023" s="11" t="str">
        <f>IFERROR(VLOOKUP(Data_Power_app[[#This Row],[PRO ODER]]&amp;"LAM",'Real Time'!A:E,4,0),"")</f>
        <v>ML-06</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2732</v>
      </c>
      <c r="B2024" s="37" t="s">
        <v>11677</v>
      </c>
      <c r="C2024" s="37" t="s">
        <v>9380</v>
      </c>
      <c r="D2024" s="37" t="s">
        <v>237</v>
      </c>
      <c r="E2024" s="37" t="s">
        <v>238</v>
      </c>
      <c r="F2024" s="37" t="s">
        <v>59</v>
      </c>
      <c r="G2024" s="37">
        <v>512</v>
      </c>
      <c r="H2024" s="4">
        <v>45831</v>
      </c>
      <c r="I2024" s="4">
        <v>45829</v>
      </c>
      <c r="J2024" s="4">
        <v>45829</v>
      </c>
      <c r="K2024" s="4">
        <v>45833</v>
      </c>
      <c r="L2024" s="4">
        <v>45831.757673611108</v>
      </c>
      <c r="M2024" s="4">
        <v>45834</v>
      </c>
      <c r="N2024" s="4">
        <v>45832.169803240744</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7" t="s">
        <v>207</v>
      </c>
      <c r="AH2024" s="37" t="s">
        <v>239</v>
      </c>
      <c r="AI2024" s="37" t="s">
        <v>11678</v>
      </c>
      <c r="AJ2024" s="37" t="s">
        <v>240</v>
      </c>
      <c r="AK2024" s="37" t="s">
        <v>98</v>
      </c>
      <c r="AL2024" s="37" t="s">
        <v>241</v>
      </c>
      <c r="AM2024" s="37" t="s">
        <v>242</v>
      </c>
      <c r="AN2024" s="37">
        <v>12.094340000000001</v>
      </c>
      <c r="AO2024" s="37" t="s">
        <v>68</v>
      </c>
      <c r="AP2024" s="37"/>
      <c r="AQ2024" s="37"/>
      <c r="AR2024" s="37" t="s">
        <v>68</v>
      </c>
      <c r="AS2024" s="37"/>
      <c r="AT2024" s="37"/>
      <c r="AU2024" s="37" t="s">
        <v>296</v>
      </c>
      <c r="AV2024" s="37" t="s">
        <v>297</v>
      </c>
      <c r="AW2024" s="37">
        <v>44.969200000000001</v>
      </c>
      <c r="AX2024" s="37" t="s">
        <v>11679</v>
      </c>
      <c r="AY2024" s="37" t="s">
        <v>11680</v>
      </c>
      <c r="AZ2024" s="3">
        <v>512</v>
      </c>
      <c r="BA2024" s="37" t="s">
        <v>60</v>
      </c>
      <c r="BB2024" s="37">
        <v>512</v>
      </c>
      <c r="BC2024" s="37" t="s">
        <v>60</v>
      </c>
      <c r="BD2024" s="37" t="s">
        <v>60</v>
      </c>
      <c r="BE2024" s="37" t="s">
        <v>60</v>
      </c>
      <c r="BF2024" s="37" t="str">
        <f>IFERROR(VLOOKUP(Data_Power_app[[#This Row],[PRO ODER]],'Result'!H:J,3,0),"")</f>
        <v>LAMINATION 6</v>
      </c>
      <c r="BG2024" s="11" t="str">
        <f>IFERROR(VLOOKUP(Data_Power_app[[#This Row],[PRO ODER]]&amp;"LAM",'Real Time'!A:E,4,0),"")</f>
        <v>ML-06</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2733</v>
      </c>
      <c r="B2025" s="37" t="s">
        <v>11681</v>
      </c>
      <c r="C2025" s="37" t="s">
        <v>9381</v>
      </c>
      <c r="D2025" s="37" t="s">
        <v>237</v>
      </c>
      <c r="E2025" s="37" t="s">
        <v>238</v>
      </c>
      <c r="F2025" s="37" t="s">
        <v>59</v>
      </c>
      <c r="G2025" s="37">
        <v>512</v>
      </c>
      <c r="H2025" s="4">
        <v>45831</v>
      </c>
      <c r="I2025" s="4">
        <v>45829</v>
      </c>
      <c r="J2025" s="4">
        <v>45829</v>
      </c>
      <c r="K2025" s="4">
        <v>45833</v>
      </c>
      <c r="L2025" s="4">
        <v>45831.757685185185</v>
      </c>
      <c r="M2025" s="4">
        <v>45834</v>
      </c>
      <c r="N2025" s="4">
        <v>45832.183668981481</v>
      </c>
      <c r="O2025" s="4" t="s">
        <v>60</v>
      </c>
      <c r="P2025" s="4" t="s">
        <v>60</v>
      </c>
      <c r="Q2025" s="4" t="s">
        <v>60</v>
      </c>
      <c r="R2025" s="4" t="s">
        <v>60</v>
      </c>
      <c r="S2025" s="4" t="s">
        <v>60</v>
      </c>
      <c r="T2025" s="4">
        <v>45835</v>
      </c>
      <c r="U2025" s="4"/>
      <c r="V2025" s="4"/>
      <c r="W2025" s="4">
        <v>45839</v>
      </c>
      <c r="X2025" s="4"/>
      <c r="Y2025" s="4" t="s">
        <v>60</v>
      </c>
      <c r="Z2025" s="4">
        <v>45840</v>
      </c>
      <c r="AA2025" s="4"/>
      <c r="AB2025" s="4" t="s">
        <v>60</v>
      </c>
      <c r="AC2025" s="4">
        <v>45841</v>
      </c>
      <c r="AD2025" s="4">
        <v>45842</v>
      </c>
      <c r="AE2025" s="4">
        <v>45845</v>
      </c>
      <c r="AF2025" s="4"/>
      <c r="AG2025" s="37" t="s">
        <v>207</v>
      </c>
      <c r="AH2025" s="37" t="s">
        <v>239</v>
      </c>
      <c r="AI2025" s="37" t="s">
        <v>396</v>
      </c>
      <c r="AJ2025" s="37" t="s">
        <v>240</v>
      </c>
      <c r="AK2025" s="37" t="s">
        <v>65</v>
      </c>
      <c r="AL2025" s="37" t="s">
        <v>241</v>
      </c>
      <c r="AM2025" s="37" t="s">
        <v>242</v>
      </c>
      <c r="AN2025" s="37">
        <v>10.072319999999999</v>
      </c>
      <c r="AO2025" s="37" t="s">
        <v>68</v>
      </c>
      <c r="AP2025" s="37"/>
      <c r="AQ2025" s="37"/>
      <c r="AR2025" s="37" t="s">
        <v>68</v>
      </c>
      <c r="AS2025" s="37"/>
      <c r="AT2025" s="37"/>
      <c r="AU2025" s="37" t="s">
        <v>296</v>
      </c>
      <c r="AV2025" s="37" t="s">
        <v>297</v>
      </c>
      <c r="AW2025" s="37">
        <v>37.44782</v>
      </c>
      <c r="AX2025" s="37" t="s">
        <v>397</v>
      </c>
      <c r="AY2025" s="37" t="s">
        <v>398</v>
      </c>
      <c r="AZ2025" s="3">
        <v>512</v>
      </c>
      <c r="BA2025" s="37" t="s">
        <v>60</v>
      </c>
      <c r="BB2025" s="37">
        <v>512</v>
      </c>
      <c r="BC2025" s="37" t="s">
        <v>60</v>
      </c>
      <c r="BD2025" s="37" t="s">
        <v>60</v>
      </c>
      <c r="BE2025" s="37" t="s">
        <v>60</v>
      </c>
      <c r="BF2025" s="37" t="str">
        <f>IFERROR(VLOOKUP(Data_Power_app[[#This Row],[PRO ODER]],'Result'!H:J,3,0),"")</f>
        <v>LAMINATION 6</v>
      </c>
      <c r="BG2025" s="11" t="str">
        <f>IFERROR(VLOOKUP(Data_Power_app[[#This Row],[PRO ODER]]&amp;"LAM",'Real Time'!A:E,4,0),"")</f>
        <v>ML-06</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2734</v>
      </c>
      <c r="B2026" s="37" t="s">
        <v>12237</v>
      </c>
      <c r="C2026" s="37" t="s">
        <v>12238</v>
      </c>
      <c r="D2026" s="37" t="s">
        <v>84</v>
      </c>
      <c r="E2026" s="37" t="s">
        <v>145</v>
      </c>
      <c r="F2026" s="37" t="s">
        <v>59</v>
      </c>
      <c r="G2026" s="37">
        <v>278</v>
      </c>
      <c r="H2026" s="4">
        <v>45833</v>
      </c>
      <c r="I2026" s="4">
        <v>45831</v>
      </c>
      <c r="J2026" s="4">
        <v>45831</v>
      </c>
      <c r="K2026" s="4">
        <v>45834</v>
      </c>
      <c r="L2026" s="4">
        <v>45831.209120370368</v>
      </c>
      <c r="M2026" s="4">
        <v>45834</v>
      </c>
      <c r="N2026" s="4">
        <v>45832.335104166668</v>
      </c>
      <c r="O2026" s="4" t="s">
        <v>60</v>
      </c>
      <c r="P2026" s="4" t="s">
        <v>60</v>
      </c>
      <c r="Q2026" s="4" t="s">
        <v>60</v>
      </c>
      <c r="R2026" s="4" t="s">
        <v>60</v>
      </c>
      <c r="S2026" s="4" t="s">
        <v>60</v>
      </c>
      <c r="T2026" s="4">
        <v>45838</v>
      </c>
      <c r="U2026" s="4"/>
      <c r="V2026" s="4"/>
      <c r="W2026" s="4">
        <v>45839</v>
      </c>
      <c r="X2026" s="4"/>
      <c r="Y2026" s="4" t="s">
        <v>60</v>
      </c>
      <c r="Z2026" s="4">
        <v>45840</v>
      </c>
      <c r="AA2026" s="4"/>
      <c r="AB2026" s="4" t="s">
        <v>60</v>
      </c>
      <c r="AC2026" s="4">
        <v>45841</v>
      </c>
      <c r="AD2026" s="4">
        <v>45842</v>
      </c>
      <c r="AE2026" s="4">
        <v>45845</v>
      </c>
      <c r="AF2026" s="4"/>
      <c r="AG2026" s="37" t="s">
        <v>207</v>
      </c>
      <c r="AH2026" s="37" t="s">
        <v>180</v>
      </c>
      <c r="AI2026" s="37" t="s">
        <v>459</v>
      </c>
      <c r="AJ2026" s="37" t="s">
        <v>147</v>
      </c>
      <c r="AK2026" s="37" t="s">
        <v>65</v>
      </c>
      <c r="AL2026" s="37" t="s">
        <v>148</v>
      </c>
      <c r="AM2026" s="37" t="s">
        <v>149</v>
      </c>
      <c r="AN2026" s="37">
        <v>8.1902299999999997</v>
      </c>
      <c r="AO2026" s="37" t="s">
        <v>68</v>
      </c>
      <c r="AP2026" s="37"/>
      <c r="AQ2026" s="37"/>
      <c r="AR2026" s="37" t="s">
        <v>68</v>
      </c>
      <c r="AS2026" s="37"/>
      <c r="AT2026" s="37"/>
      <c r="AU2026" s="37" t="s">
        <v>215</v>
      </c>
      <c r="AV2026" s="37" t="s">
        <v>216</v>
      </c>
      <c r="AW2026" s="37">
        <v>17.911940000000001</v>
      </c>
      <c r="AX2026" s="37" t="s">
        <v>1921</v>
      </c>
      <c r="AY2026" s="37" t="s">
        <v>1922</v>
      </c>
      <c r="AZ2026" s="3">
        <v>278</v>
      </c>
      <c r="BA2026" s="37" t="s">
        <v>60</v>
      </c>
      <c r="BB2026" s="37">
        <v>278</v>
      </c>
      <c r="BC2026" s="37" t="s">
        <v>60</v>
      </c>
      <c r="BD2026" s="37" t="s">
        <v>60</v>
      </c>
      <c r="BE2026" s="37" t="s">
        <v>60</v>
      </c>
      <c r="BF2026" s="37" t="str">
        <f>IFERROR(VLOOKUP(Data_Power_app[[#This Row],[PRO ODER]],'Result'!H:J,3,0),"")</f>
        <v>LAMINATION 1</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2737</v>
      </c>
      <c r="B2027" s="37" t="s">
        <v>8603</v>
      </c>
      <c r="C2027" s="37" t="s">
        <v>8604</v>
      </c>
      <c r="D2027" s="37" t="s">
        <v>187</v>
      </c>
      <c r="E2027" s="37" t="s">
        <v>325</v>
      </c>
      <c r="F2027" s="37" t="s">
        <v>59</v>
      </c>
      <c r="G2027" s="37">
        <v>1626</v>
      </c>
      <c r="H2027" s="4">
        <v>45829</v>
      </c>
      <c r="I2027" s="4">
        <v>45827</v>
      </c>
      <c r="J2027" s="4">
        <v>45827</v>
      </c>
      <c r="K2027" s="4">
        <v>45835</v>
      </c>
      <c r="L2027" s="4">
        <v>45828.108402777776</v>
      </c>
      <c r="M2027" s="4">
        <v>45836</v>
      </c>
      <c r="N2027" s="4">
        <v>45829.516851851855</v>
      </c>
      <c r="O2027" s="4">
        <v>45837</v>
      </c>
      <c r="P2027" s="4" t="s">
        <v>60</v>
      </c>
      <c r="Q2027" s="4" t="s">
        <v>60</v>
      </c>
      <c r="R2027" s="4" t="s">
        <v>60</v>
      </c>
      <c r="S2027" s="4" t="s">
        <v>60</v>
      </c>
      <c r="T2027" s="4">
        <v>45838</v>
      </c>
      <c r="U2027" s="4">
        <v>45829.079027777778</v>
      </c>
      <c r="V2027" s="4">
        <v>45831.050543981481</v>
      </c>
      <c r="W2027" s="4">
        <v>45839</v>
      </c>
      <c r="X2027" s="4">
        <v>45832.717326388891</v>
      </c>
      <c r="Y2027" s="4" t="s">
        <v>77</v>
      </c>
      <c r="Z2027" s="4">
        <v>45840</v>
      </c>
      <c r="AA2027" s="4"/>
      <c r="AB2027" s="4" t="s">
        <v>60</v>
      </c>
      <c r="AC2027" s="4">
        <v>45841</v>
      </c>
      <c r="AD2027" s="4">
        <v>45842</v>
      </c>
      <c r="AE2027" s="4">
        <v>45845</v>
      </c>
      <c r="AF2027" s="4"/>
      <c r="AG2027" s="37" t="s">
        <v>95</v>
      </c>
      <c r="AH2027" s="37" t="s">
        <v>321</v>
      </c>
      <c r="AI2027" s="37" t="s">
        <v>513</v>
      </c>
      <c r="AJ2027" s="37" t="s">
        <v>322</v>
      </c>
      <c r="AK2027" s="37" t="s">
        <v>98</v>
      </c>
      <c r="AL2027" s="37" t="s">
        <v>323</v>
      </c>
      <c r="AM2027" s="37" t="s">
        <v>324</v>
      </c>
      <c r="AN2027" s="37">
        <v>27.360430000000001</v>
      </c>
      <c r="AO2027" s="37" t="s">
        <v>68</v>
      </c>
      <c r="AP2027" s="37"/>
      <c r="AQ2027" s="37"/>
      <c r="AR2027" s="37" t="s">
        <v>68</v>
      </c>
      <c r="AS2027" s="37"/>
      <c r="AT2027" s="37"/>
      <c r="AU2027" s="37" t="s">
        <v>423</v>
      </c>
      <c r="AV2027" s="37" t="s">
        <v>424</v>
      </c>
      <c r="AW2027" s="37">
        <v>119.65506000000001</v>
      </c>
      <c r="AX2027" s="37" t="s">
        <v>514</v>
      </c>
      <c r="AY2027" s="37" t="s">
        <v>515</v>
      </c>
      <c r="AZ2027" s="3">
        <v>1626</v>
      </c>
      <c r="BA2027" s="37" t="s">
        <v>60</v>
      </c>
      <c r="BB2027" s="37">
        <v>1626</v>
      </c>
      <c r="BC2027" s="37" t="s">
        <v>60</v>
      </c>
      <c r="BD2027" s="37" t="s">
        <v>60</v>
      </c>
      <c r="BE2027" s="37" t="s">
        <v>60</v>
      </c>
      <c r="BF2027" s="37" t="str">
        <f>IFERROR(VLOOKUP(Data_Power_app[[#This Row],[PRO ODER]],'Result'!H:J,3,0),"")</f>
        <v/>
      </c>
      <c r="BG2027" s="11" t="str">
        <f>IFERROR(VLOOKUP(Data_Power_app[[#This Row],[PRO ODER]]&amp;"LAM",'Real Time'!A:E,4,0),"")</f>
        <v>ML-05</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LEANLINE1_2</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2738</v>
      </c>
      <c r="B2028" s="37" t="s">
        <v>12282</v>
      </c>
      <c r="C2028" s="37" t="s">
        <v>12283</v>
      </c>
      <c r="D2028" s="37" t="s">
        <v>237</v>
      </c>
      <c r="E2028" s="37" t="s">
        <v>238</v>
      </c>
      <c r="F2028" s="37" t="s">
        <v>59</v>
      </c>
      <c r="G2028" s="37">
        <v>692</v>
      </c>
      <c r="H2028" s="4">
        <v>45832</v>
      </c>
      <c r="I2028" s="4">
        <v>45831</v>
      </c>
      <c r="J2028" s="4">
        <v>45831</v>
      </c>
      <c r="K2028" s="4">
        <v>45834</v>
      </c>
      <c r="L2028" s="4">
        <v>45832.15929398148</v>
      </c>
      <c r="M2028" s="4">
        <v>45836</v>
      </c>
      <c r="N2028" s="4"/>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7" t="s">
        <v>86</v>
      </c>
      <c r="AH2028" s="37" t="s">
        <v>411</v>
      </c>
      <c r="AI2028" s="37" t="s">
        <v>5788</v>
      </c>
      <c r="AJ2028" s="37" t="s">
        <v>240</v>
      </c>
      <c r="AK2028" s="37" t="s">
        <v>98</v>
      </c>
      <c r="AL2028" s="37" t="s">
        <v>241</v>
      </c>
      <c r="AM2028" s="37" t="s">
        <v>242</v>
      </c>
      <c r="AN2028" s="37">
        <v>15.30932</v>
      </c>
      <c r="AO2028" s="37" t="s">
        <v>68</v>
      </c>
      <c r="AP2028" s="37"/>
      <c r="AQ2028" s="37"/>
      <c r="AR2028" s="37" t="s">
        <v>68</v>
      </c>
      <c r="AS2028" s="37"/>
      <c r="AT2028" s="37"/>
      <c r="AU2028" s="37" t="s">
        <v>1412</v>
      </c>
      <c r="AV2028" s="37" t="s">
        <v>1413</v>
      </c>
      <c r="AW2028" s="37">
        <v>57.478580000000001</v>
      </c>
      <c r="AX2028" s="37" t="s">
        <v>5789</v>
      </c>
      <c r="AY2028" s="37" t="s">
        <v>5790</v>
      </c>
      <c r="AZ2028" s="3">
        <v>692</v>
      </c>
      <c r="BA2028" s="37" t="s">
        <v>60</v>
      </c>
      <c r="BB2028" s="37">
        <v>692</v>
      </c>
      <c r="BC2028" s="37" t="s">
        <v>60</v>
      </c>
      <c r="BD2028" s="37" t="s">
        <v>60</v>
      </c>
      <c r="BE2028" s="37" t="s">
        <v>60</v>
      </c>
      <c r="BF2028" s="37" t="str">
        <f>IFERROR(VLOOKUP(Data_Power_app[[#This Row],[PRO ODER]],'Result'!H:J,3,0),"")</f>
        <v>LAMINATION 6</v>
      </c>
      <c r="BG2028" s="11" t="str">
        <f>IFERROR(VLOOKUP(Data_Power_app[[#This Row],[PRO ODER]]&amp;"LAM",'Real Time'!A:E,4,0),"")</f>
        <v>ML-06</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2739</v>
      </c>
      <c r="B2029" s="37" t="s">
        <v>12239</v>
      </c>
      <c r="C2029" s="37" t="s">
        <v>12240</v>
      </c>
      <c r="D2029" s="37" t="s">
        <v>237</v>
      </c>
      <c r="E2029" s="37" t="s">
        <v>238</v>
      </c>
      <c r="F2029" s="37" t="s">
        <v>59</v>
      </c>
      <c r="G2029" s="37">
        <v>2732</v>
      </c>
      <c r="H2029" s="4">
        <v>45832</v>
      </c>
      <c r="I2029" s="4">
        <v>45831</v>
      </c>
      <c r="J2029" s="4">
        <v>45831</v>
      </c>
      <c r="K2029" s="4">
        <v>45833</v>
      </c>
      <c r="L2029" s="4">
        <v>45832.750162037039</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7" t="s">
        <v>86</v>
      </c>
      <c r="AH2029" s="37" t="s">
        <v>411</v>
      </c>
      <c r="AI2029" s="37" t="s">
        <v>5788</v>
      </c>
      <c r="AJ2029" s="37" t="s">
        <v>240</v>
      </c>
      <c r="AK2029" s="37" t="s">
        <v>98</v>
      </c>
      <c r="AL2029" s="37" t="s">
        <v>241</v>
      </c>
      <c r="AM2029" s="37" t="s">
        <v>242</v>
      </c>
      <c r="AN2029" s="37">
        <v>59.650280000000002</v>
      </c>
      <c r="AO2029" s="37" t="s">
        <v>68</v>
      </c>
      <c r="AP2029" s="37"/>
      <c r="AQ2029" s="37"/>
      <c r="AR2029" s="37" t="s">
        <v>68</v>
      </c>
      <c r="AS2029" s="37"/>
      <c r="AT2029" s="37"/>
      <c r="AU2029" s="37" t="s">
        <v>1412</v>
      </c>
      <c r="AV2029" s="37" t="s">
        <v>1413</v>
      </c>
      <c r="AW2029" s="37">
        <v>223.96116000000001</v>
      </c>
      <c r="AX2029" s="37" t="s">
        <v>5789</v>
      </c>
      <c r="AY2029" s="37" t="s">
        <v>5790</v>
      </c>
      <c r="AZ2029" s="3">
        <v>2732</v>
      </c>
      <c r="BA2029" s="37" t="s">
        <v>60</v>
      </c>
      <c r="BB2029" s="37">
        <v>2732</v>
      </c>
      <c r="BC2029" s="37" t="s">
        <v>60</v>
      </c>
      <c r="BD2029" s="37" t="s">
        <v>60</v>
      </c>
      <c r="BE2029" s="37" t="s">
        <v>60</v>
      </c>
      <c r="BF2029" s="37" t="str">
        <f>IFERROR(VLOOKUP(Data_Power_app[[#This Row],[PRO ODER]],'Result'!H:J,3,0),"")</f>
        <v>LAMINATION 6</v>
      </c>
      <c r="BG2029" s="11" t="str">
        <f>IFERROR(VLOOKUP(Data_Power_app[[#This Row],[PRO ODER]]&amp;"LAM",'Real Time'!A:E,4,0),"")</f>
        <v>ML-06</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2740</v>
      </c>
      <c r="B2030" s="37" t="s">
        <v>12241</v>
      </c>
      <c r="C2030" s="37" t="s">
        <v>12242</v>
      </c>
      <c r="D2030" s="37" t="s">
        <v>237</v>
      </c>
      <c r="E2030" s="37" t="s">
        <v>238</v>
      </c>
      <c r="F2030" s="37" t="s">
        <v>59</v>
      </c>
      <c r="G2030" s="37">
        <v>1508</v>
      </c>
      <c r="H2030" s="4">
        <v>45832</v>
      </c>
      <c r="I2030" s="4">
        <v>45831</v>
      </c>
      <c r="J2030" s="4">
        <v>45831</v>
      </c>
      <c r="K2030" s="4">
        <v>45833</v>
      </c>
      <c r="L2030" s="4">
        <v>45832.818136574075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7" t="s">
        <v>86</v>
      </c>
      <c r="AH2030" s="37" t="s">
        <v>411</v>
      </c>
      <c r="AI2030" s="37" t="s">
        <v>5788</v>
      </c>
      <c r="AJ2030" s="37" t="s">
        <v>240</v>
      </c>
      <c r="AK2030" s="37" t="s">
        <v>98</v>
      </c>
      <c r="AL2030" s="37" t="s">
        <v>241</v>
      </c>
      <c r="AM2030" s="37" t="s">
        <v>242</v>
      </c>
      <c r="AN2030" s="37">
        <v>33.288530000000002</v>
      </c>
      <c r="AO2030" s="37" t="s">
        <v>68</v>
      </c>
      <c r="AP2030" s="37"/>
      <c r="AQ2030" s="37"/>
      <c r="AR2030" s="37" t="s">
        <v>68</v>
      </c>
      <c r="AS2030" s="37"/>
      <c r="AT2030" s="37"/>
      <c r="AU2030" s="37" t="s">
        <v>1412</v>
      </c>
      <c r="AV2030" s="37" t="s">
        <v>1413</v>
      </c>
      <c r="AW2030" s="37">
        <v>124.98197</v>
      </c>
      <c r="AX2030" s="37" t="s">
        <v>5789</v>
      </c>
      <c r="AY2030" s="37" t="s">
        <v>5790</v>
      </c>
      <c r="AZ2030" s="3">
        <v>1508</v>
      </c>
      <c r="BA2030" s="37" t="s">
        <v>60</v>
      </c>
      <c r="BB2030" s="37">
        <v>1508</v>
      </c>
      <c r="BC2030" s="37" t="s">
        <v>60</v>
      </c>
      <c r="BD2030" s="37" t="s">
        <v>60</v>
      </c>
      <c r="BE2030" s="37" t="s">
        <v>60</v>
      </c>
      <c r="BF2030" s="37" t="str">
        <f>IFERROR(VLOOKUP(Data_Power_app[[#This Row],[PRO ODER]],'Result'!H:J,3,0),"")</f>
        <v>LAMINATION 6</v>
      </c>
      <c r="BG2030" s="11" t="str">
        <f>IFERROR(VLOOKUP(Data_Power_app[[#This Row],[PRO ODER]]&amp;"LAM",'Real Time'!A:E,4,0),"")</f>
        <v>ML-06</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2741</v>
      </c>
      <c r="B2031" s="37" t="s">
        <v>12243</v>
      </c>
      <c r="C2031" s="37" t="s">
        <v>12244</v>
      </c>
      <c r="D2031" s="37" t="s">
        <v>237</v>
      </c>
      <c r="E2031" s="37" t="s">
        <v>238</v>
      </c>
      <c r="F2031" s="37" t="s">
        <v>59</v>
      </c>
      <c r="G2031" s="37">
        <v>2720</v>
      </c>
      <c r="H2031" s="4">
        <v>45832</v>
      </c>
      <c r="I2031" s="4">
        <v>45831</v>
      </c>
      <c r="J2031" s="4">
        <v>45831</v>
      </c>
      <c r="K2031" s="4">
        <v>45833</v>
      </c>
      <c r="L2031" s="4">
        <v>45832.750185185185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7" t="s">
        <v>86</v>
      </c>
      <c r="AH2031" s="37" t="s">
        <v>411</v>
      </c>
      <c r="AI2031" s="37" t="s">
        <v>1414</v>
      </c>
      <c r="AJ2031" s="37" t="s">
        <v>240</v>
      </c>
      <c r="AK2031" s="37" t="s">
        <v>65</v>
      </c>
      <c r="AL2031" s="37" t="s">
        <v>241</v>
      </c>
      <c r="AM2031" s="37" t="s">
        <v>242</v>
      </c>
      <c r="AN2031" s="37">
        <v>49.272460000000002</v>
      </c>
      <c r="AO2031" s="37" t="s">
        <v>68</v>
      </c>
      <c r="AP2031" s="37"/>
      <c r="AQ2031" s="37"/>
      <c r="AR2031" s="37" t="s">
        <v>68</v>
      </c>
      <c r="AS2031" s="37"/>
      <c r="AT2031" s="37"/>
      <c r="AU2031" s="37" t="s">
        <v>1412</v>
      </c>
      <c r="AV2031" s="37" t="s">
        <v>1413</v>
      </c>
      <c r="AW2031" s="37">
        <v>184.96717000000001</v>
      </c>
      <c r="AX2031" s="37" t="s">
        <v>1415</v>
      </c>
      <c r="AY2031" s="37" t="s">
        <v>1416</v>
      </c>
      <c r="AZ2031" s="3">
        <v>2720</v>
      </c>
      <c r="BA2031" s="37" t="s">
        <v>60</v>
      </c>
      <c r="BB2031" s="37">
        <v>2720</v>
      </c>
      <c r="BC2031" s="37" t="s">
        <v>60</v>
      </c>
      <c r="BD2031" s="37" t="s">
        <v>60</v>
      </c>
      <c r="BE2031" s="37" t="s">
        <v>60</v>
      </c>
      <c r="BF2031" s="37" t="str">
        <f>IFERROR(VLOOKUP(Data_Power_app[[#This Row],[PRO ODER]],'Result'!H:J,3,0),"")</f>
        <v>LAMINATION 6</v>
      </c>
      <c r="BG2031" s="11" t="str">
        <f>IFERROR(VLOOKUP(Data_Power_app[[#This Row],[PRO ODER]]&amp;"LAM",'Real Time'!A:E,4,0),"")</f>
        <v>ML-06</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2742</v>
      </c>
      <c r="B2032" s="37" t="s">
        <v>12284</v>
      </c>
      <c r="C2032" s="37" t="s">
        <v>12285</v>
      </c>
      <c r="D2032" s="37" t="s">
        <v>237</v>
      </c>
      <c r="E2032" s="37" t="s">
        <v>238</v>
      </c>
      <c r="F2032" s="37" t="s">
        <v>59</v>
      </c>
      <c r="G2032" s="37">
        <v>914</v>
      </c>
      <c r="H2032" s="4">
        <v>45832</v>
      </c>
      <c r="I2032" s="4">
        <v>45831</v>
      </c>
      <c r="J2032" s="4">
        <v>45831</v>
      </c>
      <c r="K2032" s="4">
        <v>45834</v>
      </c>
      <c r="L2032" s="4">
        <v>45832.159108796295</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7" t="s">
        <v>86</v>
      </c>
      <c r="AH2032" s="37" t="s">
        <v>411</v>
      </c>
      <c r="AI2032" s="37" t="s">
        <v>5788</v>
      </c>
      <c r="AJ2032" s="37" t="s">
        <v>240</v>
      </c>
      <c r="AK2032" s="37" t="s">
        <v>98</v>
      </c>
      <c r="AL2032" s="37" t="s">
        <v>241</v>
      </c>
      <c r="AM2032" s="37" t="s">
        <v>242</v>
      </c>
      <c r="AN2032" s="37">
        <v>20.133600000000001</v>
      </c>
      <c r="AO2032" s="37" t="s">
        <v>68</v>
      </c>
      <c r="AP2032" s="37"/>
      <c r="AQ2032" s="37"/>
      <c r="AR2032" s="37" t="s">
        <v>68</v>
      </c>
      <c r="AS2032" s="37"/>
      <c r="AT2032" s="37"/>
      <c r="AU2032" s="37" t="s">
        <v>1412</v>
      </c>
      <c r="AV2032" s="37" t="s">
        <v>1413</v>
      </c>
      <c r="AW2032" s="37">
        <v>75.591970000000003</v>
      </c>
      <c r="AX2032" s="37" t="s">
        <v>5789</v>
      </c>
      <c r="AY2032" s="37" t="s">
        <v>5790</v>
      </c>
      <c r="AZ2032" s="3">
        <v>914</v>
      </c>
      <c r="BA2032" s="37" t="s">
        <v>60</v>
      </c>
      <c r="BB2032" s="37">
        <v>914</v>
      </c>
      <c r="BC2032" s="37" t="s">
        <v>60</v>
      </c>
      <c r="BD2032" s="37" t="s">
        <v>60</v>
      </c>
      <c r="BE2032" s="37" t="s">
        <v>60</v>
      </c>
      <c r="BF2032" s="37" t="str">
        <f>IFERROR(VLOOKUP(Data_Power_app[[#This Row],[PRO ODER]],'Result'!H:J,3,0),"")</f>
        <v>LAMINATION 6</v>
      </c>
      <c r="BG2032" s="11" t="str">
        <f>IFERROR(VLOOKUP(Data_Power_app[[#This Row],[PRO ODER]]&amp;"LAM",'Real Time'!A:E,4,0),"")</f>
        <v>ML-06</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2743</v>
      </c>
      <c r="B2033" s="37" t="s">
        <v>12245</v>
      </c>
      <c r="C2033" s="37" t="s">
        <v>12246</v>
      </c>
      <c r="D2033" s="37" t="s">
        <v>237</v>
      </c>
      <c r="E2033" s="37" t="s">
        <v>238</v>
      </c>
      <c r="F2033" s="37" t="s">
        <v>59</v>
      </c>
      <c r="G2033" s="37">
        <v>424</v>
      </c>
      <c r="H2033" s="4">
        <v>45832</v>
      </c>
      <c r="I2033" s="4">
        <v>45831</v>
      </c>
      <c r="J2033" s="4">
        <v>45831</v>
      </c>
      <c r="K2033" s="4">
        <v>45833</v>
      </c>
      <c r="L2033" s="4">
        <v>45832.654803240737</v>
      </c>
      <c r="M2033" s="4">
        <v>45836</v>
      </c>
      <c r="N2033" s="4"/>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7" t="s">
        <v>86</v>
      </c>
      <c r="AH2033" s="37" t="s">
        <v>411</v>
      </c>
      <c r="AI2033" s="37" t="s">
        <v>1414</v>
      </c>
      <c r="AJ2033" s="37" t="s">
        <v>240</v>
      </c>
      <c r="AK2033" s="37" t="s">
        <v>65</v>
      </c>
      <c r="AL2033" s="37" t="s">
        <v>241</v>
      </c>
      <c r="AM2033" s="37" t="s">
        <v>242</v>
      </c>
      <c r="AN2033" s="37">
        <v>7.7602099999999998</v>
      </c>
      <c r="AO2033" s="37" t="s">
        <v>68</v>
      </c>
      <c r="AP2033" s="37"/>
      <c r="AQ2033" s="37"/>
      <c r="AR2033" s="37" t="s">
        <v>68</v>
      </c>
      <c r="AS2033" s="37"/>
      <c r="AT2033" s="37"/>
      <c r="AU2033" s="37" t="s">
        <v>1412</v>
      </c>
      <c r="AV2033" s="37" t="s">
        <v>1413</v>
      </c>
      <c r="AW2033" s="37">
        <v>29.132190000000001</v>
      </c>
      <c r="AX2033" s="37" t="s">
        <v>1415</v>
      </c>
      <c r="AY2033" s="37" t="s">
        <v>1416</v>
      </c>
      <c r="AZ2033" s="3">
        <v>424</v>
      </c>
      <c r="BA2033" s="37" t="s">
        <v>60</v>
      </c>
      <c r="BB2033" s="37">
        <v>424</v>
      </c>
      <c r="BC2033" s="37" t="s">
        <v>60</v>
      </c>
      <c r="BD2033" s="37" t="s">
        <v>60</v>
      </c>
      <c r="BE2033" s="37" t="s">
        <v>60</v>
      </c>
      <c r="BF2033" s="37" t="str">
        <f>IFERROR(VLOOKUP(Data_Power_app[[#This Row],[PRO ODER]],'Result'!H:J,3,0),"")</f>
        <v>LAMINATION 6</v>
      </c>
      <c r="BG2033" s="11" t="str">
        <f>IFERROR(VLOOKUP(Data_Power_app[[#This Row],[PRO ODER]]&amp;"LAM",'Real Time'!A:E,4,0),"")</f>
        <v>ML-06</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2744</v>
      </c>
      <c r="B2034" s="37" t="s">
        <v>12286</v>
      </c>
      <c r="C2034" s="37" t="s">
        <v>12287</v>
      </c>
      <c r="D2034" s="37" t="s">
        <v>237</v>
      </c>
      <c r="E2034" s="37" t="s">
        <v>238</v>
      </c>
      <c r="F2034" s="37" t="s">
        <v>59</v>
      </c>
      <c r="G2034" s="37">
        <v>2036</v>
      </c>
      <c r="H2034" s="4">
        <v>45832</v>
      </c>
      <c r="I2034" s="4">
        <v>45831</v>
      </c>
      <c r="J2034" s="4">
        <v>45831</v>
      </c>
      <c r="K2034" s="4">
        <v>45834</v>
      </c>
      <c r="L2034" s="4">
        <v>45832.159224537034</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7" t="s">
        <v>86</v>
      </c>
      <c r="AH2034" s="37" t="s">
        <v>411</v>
      </c>
      <c r="AI2034" s="37" t="s">
        <v>5788</v>
      </c>
      <c r="AJ2034" s="37" t="s">
        <v>240</v>
      </c>
      <c r="AK2034" s="37" t="s">
        <v>98</v>
      </c>
      <c r="AL2034" s="37" t="s">
        <v>241</v>
      </c>
      <c r="AM2034" s="37" t="s">
        <v>242</v>
      </c>
      <c r="AN2034" s="37">
        <v>44.578409999999998</v>
      </c>
      <c r="AO2034" s="37" t="s">
        <v>68</v>
      </c>
      <c r="AP2034" s="37"/>
      <c r="AQ2034" s="37"/>
      <c r="AR2034" s="37" t="s">
        <v>68</v>
      </c>
      <c r="AS2034" s="37"/>
      <c r="AT2034" s="37"/>
      <c r="AU2034" s="37" t="s">
        <v>1412</v>
      </c>
      <c r="AV2034" s="37" t="s">
        <v>1413</v>
      </c>
      <c r="AW2034" s="37">
        <v>167.37214</v>
      </c>
      <c r="AX2034" s="37" t="s">
        <v>5789</v>
      </c>
      <c r="AY2034" s="37" t="s">
        <v>5790</v>
      </c>
      <c r="AZ2034" s="3">
        <v>2036</v>
      </c>
      <c r="BA2034" s="37" t="s">
        <v>60</v>
      </c>
      <c r="BB2034" s="37">
        <v>2036</v>
      </c>
      <c r="BC2034" s="37" t="s">
        <v>60</v>
      </c>
      <c r="BD2034" s="37" t="s">
        <v>60</v>
      </c>
      <c r="BE2034" s="37" t="s">
        <v>60</v>
      </c>
      <c r="BF2034" s="37" t="str">
        <f>IFERROR(VLOOKUP(Data_Power_app[[#This Row],[PRO ODER]],'Result'!H:J,3,0),"")</f>
        <v>LAMINATION 6</v>
      </c>
      <c r="BG2034" s="11" t="str">
        <f>IFERROR(VLOOKUP(Data_Power_app[[#This Row],[PRO ODER]]&amp;"LAM",'Real Time'!A:E,4,0),"")</f>
        <v>ML-06</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2745</v>
      </c>
      <c r="B2035" s="37" t="s">
        <v>12290</v>
      </c>
      <c r="C2035" s="37" t="s">
        <v>12291</v>
      </c>
      <c r="D2035" s="37" t="s">
        <v>237</v>
      </c>
      <c r="E2035" s="37" t="s">
        <v>238</v>
      </c>
      <c r="F2035" s="37" t="s">
        <v>59</v>
      </c>
      <c r="G2035" s="37">
        <v>1286</v>
      </c>
      <c r="H2035" s="4">
        <v>45832</v>
      </c>
      <c r="I2035" s="4">
        <v>45831</v>
      </c>
      <c r="J2035" s="4">
        <v>45831</v>
      </c>
      <c r="K2035" s="4">
        <v>45834</v>
      </c>
      <c r="L2035" s="4">
        <v>45832.158993055556</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7" t="s">
        <v>86</v>
      </c>
      <c r="AH2035" s="37" t="s">
        <v>411</v>
      </c>
      <c r="AI2035" s="37" t="s">
        <v>1414</v>
      </c>
      <c r="AJ2035" s="37" t="s">
        <v>240</v>
      </c>
      <c r="AK2035" s="37" t="s">
        <v>65</v>
      </c>
      <c r="AL2035" s="37" t="s">
        <v>241</v>
      </c>
      <c r="AM2035" s="37" t="s">
        <v>242</v>
      </c>
      <c r="AN2035" s="37">
        <v>23.817360000000001</v>
      </c>
      <c r="AO2035" s="37" t="s">
        <v>68</v>
      </c>
      <c r="AP2035" s="37"/>
      <c r="AQ2035" s="37"/>
      <c r="AR2035" s="37" t="s">
        <v>68</v>
      </c>
      <c r="AS2035" s="37"/>
      <c r="AT2035" s="37"/>
      <c r="AU2035" s="37" t="s">
        <v>1412</v>
      </c>
      <c r="AV2035" s="37" t="s">
        <v>1413</v>
      </c>
      <c r="AW2035" s="37">
        <v>89.4131</v>
      </c>
      <c r="AX2035" s="37" t="s">
        <v>1415</v>
      </c>
      <c r="AY2035" s="37" t="s">
        <v>1416</v>
      </c>
      <c r="AZ2035" s="3">
        <v>1286</v>
      </c>
      <c r="BA2035" s="37" t="s">
        <v>60</v>
      </c>
      <c r="BB2035" s="37">
        <v>1286</v>
      </c>
      <c r="BC2035" s="37" t="s">
        <v>60</v>
      </c>
      <c r="BD2035" s="37" t="s">
        <v>60</v>
      </c>
      <c r="BE2035" s="37" t="s">
        <v>60</v>
      </c>
      <c r="BF2035" s="37" t="str">
        <f>IFERROR(VLOOKUP(Data_Power_app[[#This Row],[PRO ODER]],'Result'!H:J,3,0),"")</f>
        <v>LAMINATION 6</v>
      </c>
      <c r="BG2035" s="11" t="str">
        <f>IFERROR(VLOOKUP(Data_Power_app[[#This Row],[PRO ODER]]&amp;"LAM",'Real Time'!A:E,4,0),"")</f>
        <v>ML-06</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2746</v>
      </c>
      <c r="B2036" s="37" t="s">
        <v>12247</v>
      </c>
      <c r="C2036" s="37" t="s">
        <v>12248</v>
      </c>
      <c r="D2036" s="37" t="s">
        <v>237</v>
      </c>
      <c r="E2036" s="37" t="s">
        <v>238</v>
      </c>
      <c r="F2036" s="37" t="s">
        <v>59</v>
      </c>
      <c r="G2036" s="37">
        <v>1106</v>
      </c>
      <c r="H2036" s="4">
        <v>45832</v>
      </c>
      <c r="I2036" s="4">
        <v>45831</v>
      </c>
      <c r="J2036" s="4">
        <v>45831</v>
      </c>
      <c r="K2036" s="4">
        <v>45833</v>
      </c>
      <c r="L2036" s="4">
        <v>45832.654814814814</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7" t="s">
        <v>86</v>
      </c>
      <c r="AH2036" s="37" t="s">
        <v>411</v>
      </c>
      <c r="AI2036" s="37" t="s">
        <v>1414</v>
      </c>
      <c r="AJ2036" s="37" t="s">
        <v>240</v>
      </c>
      <c r="AK2036" s="37" t="s">
        <v>65</v>
      </c>
      <c r="AL2036" s="37" t="s">
        <v>241</v>
      </c>
      <c r="AM2036" s="37" t="s">
        <v>242</v>
      </c>
      <c r="AN2036" s="37">
        <v>20.42163</v>
      </c>
      <c r="AO2036" s="37" t="s">
        <v>68</v>
      </c>
      <c r="AP2036" s="37"/>
      <c r="AQ2036" s="37"/>
      <c r="AR2036" s="37" t="s">
        <v>68</v>
      </c>
      <c r="AS2036" s="37"/>
      <c r="AT2036" s="37"/>
      <c r="AU2036" s="37" t="s">
        <v>1412</v>
      </c>
      <c r="AV2036" s="37" t="s">
        <v>1413</v>
      </c>
      <c r="AW2036" s="37">
        <v>76.664990000000003</v>
      </c>
      <c r="AX2036" s="37" t="s">
        <v>1415</v>
      </c>
      <c r="AY2036" s="37" t="s">
        <v>1416</v>
      </c>
      <c r="AZ2036" s="3">
        <v>1106</v>
      </c>
      <c r="BA2036" s="37" t="s">
        <v>60</v>
      </c>
      <c r="BB2036" s="37">
        <v>1106</v>
      </c>
      <c r="BC2036" s="37" t="s">
        <v>60</v>
      </c>
      <c r="BD2036" s="37" t="s">
        <v>60</v>
      </c>
      <c r="BE2036" s="37" t="s">
        <v>60</v>
      </c>
      <c r="BF2036" s="37" t="str">
        <f>IFERROR(VLOOKUP(Data_Power_app[[#This Row],[PRO ODER]],'Result'!H:J,3,0),"")</f>
        <v>LAMINATION 6</v>
      </c>
      <c r="BG2036" s="11" t="str">
        <f>IFERROR(VLOOKUP(Data_Power_app[[#This Row],[PRO ODER]]&amp;"LAM",'Real Time'!A:E,4,0),"")</f>
        <v>ML-06</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2747</v>
      </c>
      <c r="B2037" s="37" t="s">
        <v>12249</v>
      </c>
      <c r="C2037" s="37" t="s">
        <v>12250</v>
      </c>
      <c r="D2037" s="37" t="s">
        <v>237</v>
      </c>
      <c r="E2037" s="37" t="s">
        <v>238</v>
      </c>
      <c r="F2037" s="37" t="s">
        <v>59</v>
      </c>
      <c r="G2037" s="37">
        <v>3194</v>
      </c>
      <c r="H2037" s="4">
        <v>45832</v>
      </c>
      <c r="I2037" s="4">
        <v>45831</v>
      </c>
      <c r="J2037" s="4">
        <v>45831</v>
      </c>
      <c r="K2037" s="4">
        <v>45833</v>
      </c>
      <c r="L2037" s="4">
        <v>45832.654664351852</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7" t="s">
        <v>86</v>
      </c>
      <c r="AH2037" s="37" t="s">
        <v>411</v>
      </c>
      <c r="AI2037" s="37" t="s">
        <v>1414</v>
      </c>
      <c r="AJ2037" s="37" t="s">
        <v>240</v>
      </c>
      <c r="AK2037" s="37" t="s">
        <v>65</v>
      </c>
      <c r="AL2037" s="37" t="s">
        <v>241</v>
      </c>
      <c r="AM2037" s="37" t="s">
        <v>242</v>
      </c>
      <c r="AN2037" s="37">
        <v>56.608640000000001</v>
      </c>
      <c r="AO2037" s="37" t="s">
        <v>68</v>
      </c>
      <c r="AP2037" s="37"/>
      <c r="AQ2037" s="37"/>
      <c r="AR2037" s="37" t="s">
        <v>68</v>
      </c>
      <c r="AS2037" s="37"/>
      <c r="AT2037" s="37"/>
      <c r="AU2037" s="37" t="s">
        <v>1412</v>
      </c>
      <c r="AV2037" s="37" t="s">
        <v>1413</v>
      </c>
      <c r="AW2037" s="37">
        <v>212.50086999999999</v>
      </c>
      <c r="AX2037" s="37" t="s">
        <v>1415</v>
      </c>
      <c r="AY2037" s="37" t="s">
        <v>1416</v>
      </c>
      <c r="AZ2037" s="3">
        <v>3194</v>
      </c>
      <c r="BA2037" s="37" t="s">
        <v>60</v>
      </c>
      <c r="BB2037" s="37">
        <v>3194</v>
      </c>
      <c r="BC2037" s="37" t="s">
        <v>60</v>
      </c>
      <c r="BD2037" s="37" t="s">
        <v>60</v>
      </c>
      <c r="BE2037" s="37" t="s">
        <v>60</v>
      </c>
      <c r="BF2037" s="37" t="str">
        <f>IFERROR(VLOOKUP(Data_Power_app[[#This Row],[PRO ODER]],'Result'!H:J,3,0),"")</f>
        <v>LAMINATION 6</v>
      </c>
      <c r="BG2037" s="11" t="str">
        <f>IFERROR(VLOOKUP(Data_Power_app[[#This Row],[PRO ODER]]&amp;"LAM",'Real Time'!A:E,4,0),"")</f>
        <v>ML-06</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2748</v>
      </c>
      <c r="B2038" s="37" t="s">
        <v>12292</v>
      </c>
      <c r="C2038" s="37" t="s">
        <v>12293</v>
      </c>
      <c r="D2038" s="37" t="s">
        <v>237</v>
      </c>
      <c r="E2038" s="37" t="s">
        <v>238</v>
      </c>
      <c r="F2038" s="37" t="s">
        <v>59</v>
      </c>
      <c r="G2038" s="37">
        <v>1142</v>
      </c>
      <c r="H2038" s="4">
        <v>45832</v>
      </c>
      <c r="I2038" s="4">
        <v>45831</v>
      </c>
      <c r="J2038" s="4">
        <v>45831</v>
      </c>
      <c r="K2038" s="4">
        <v>45834</v>
      </c>
      <c r="L2038" s="4">
        <v>45832.980416666665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7" t="s">
        <v>86</v>
      </c>
      <c r="AH2038" s="37" t="s">
        <v>411</v>
      </c>
      <c r="AI2038" s="37" t="s">
        <v>1414</v>
      </c>
      <c r="AJ2038" s="37" t="s">
        <v>240</v>
      </c>
      <c r="AK2038" s="37" t="s">
        <v>65</v>
      </c>
      <c r="AL2038" s="37" t="s">
        <v>241</v>
      </c>
      <c r="AM2038" s="37" t="s">
        <v>242</v>
      </c>
      <c r="AN2038" s="37">
        <v>21.100629999999999</v>
      </c>
      <c r="AO2038" s="37" t="s">
        <v>68</v>
      </c>
      <c r="AP2038" s="37"/>
      <c r="AQ2038" s="37"/>
      <c r="AR2038" s="37" t="s">
        <v>68</v>
      </c>
      <c r="AS2038" s="37"/>
      <c r="AT2038" s="37"/>
      <c r="AU2038" s="37" t="s">
        <v>1412</v>
      </c>
      <c r="AV2038" s="37" t="s">
        <v>1413</v>
      </c>
      <c r="AW2038" s="37">
        <v>79.21387</v>
      </c>
      <c r="AX2038" s="37" t="s">
        <v>1415</v>
      </c>
      <c r="AY2038" s="37" t="s">
        <v>1416</v>
      </c>
      <c r="AZ2038" s="3">
        <v>1142</v>
      </c>
      <c r="BA2038" s="37" t="s">
        <v>60</v>
      </c>
      <c r="BB2038" s="37">
        <v>1142</v>
      </c>
      <c r="BC2038" s="37" t="s">
        <v>60</v>
      </c>
      <c r="BD2038" s="37" t="s">
        <v>60</v>
      </c>
      <c r="BE2038" s="37" t="s">
        <v>60</v>
      </c>
      <c r="BF2038" s="37" t="str">
        <f>IFERROR(VLOOKUP(Data_Power_app[[#This Row],[PRO ODER]],'Result'!H:J,3,0),"")</f>
        <v>LAMINATION 6</v>
      </c>
      <c r="BG2038" s="11" t="str">
        <f>IFERROR(VLOOKUP(Data_Power_app[[#This Row],[PRO ODER]]&amp;"LAM",'Real Time'!A:E,4,0),"")</f>
        <v>ML-06</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2749</v>
      </c>
      <c r="B2039" s="37" t="s">
        <v>12296</v>
      </c>
      <c r="C2039" s="37" t="s">
        <v>12297</v>
      </c>
      <c r="D2039" s="37" t="s">
        <v>237</v>
      </c>
      <c r="E2039" s="37" t="s">
        <v>238</v>
      </c>
      <c r="F2039" s="37" t="s">
        <v>59</v>
      </c>
      <c r="G2039" s="37">
        <v>3134</v>
      </c>
      <c r="H2039" s="4">
        <v>45832</v>
      </c>
      <c r="I2039" s="4">
        <v>45831</v>
      </c>
      <c r="J2039" s="4" t="s">
        <v>60</v>
      </c>
      <c r="K2039" s="4">
        <v>45834</v>
      </c>
      <c r="L2039" s="4">
        <v>45832.980393518519</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7" t="s">
        <v>86</v>
      </c>
      <c r="AH2039" s="37" t="s">
        <v>411</v>
      </c>
      <c r="AI2039" s="37" t="s">
        <v>5788</v>
      </c>
      <c r="AJ2039" s="37" t="s">
        <v>240</v>
      </c>
      <c r="AK2039" s="37" t="s">
        <v>98</v>
      </c>
      <c r="AL2039" s="37" t="s">
        <v>241</v>
      </c>
      <c r="AM2039" s="37" t="s">
        <v>242</v>
      </c>
      <c r="AN2039" s="37">
        <v>68.595359999999999</v>
      </c>
      <c r="AO2039" s="37" t="s">
        <v>68</v>
      </c>
      <c r="AP2039" s="37"/>
      <c r="AQ2039" s="37"/>
      <c r="AR2039" s="37" t="s">
        <v>68</v>
      </c>
      <c r="AS2039" s="37"/>
      <c r="AT2039" s="37"/>
      <c r="AU2039" s="37" t="s">
        <v>1412</v>
      </c>
      <c r="AV2039" s="37" t="s">
        <v>1413</v>
      </c>
      <c r="AW2039" s="37">
        <v>257.54518999999999</v>
      </c>
      <c r="AX2039" s="37" t="s">
        <v>5789</v>
      </c>
      <c r="AY2039" s="37" t="s">
        <v>5790</v>
      </c>
      <c r="AZ2039" s="3">
        <v>3134</v>
      </c>
      <c r="BA2039" s="37" t="s">
        <v>60</v>
      </c>
      <c r="BB2039" s="37">
        <v>3134</v>
      </c>
      <c r="BC2039" s="37" t="s">
        <v>60</v>
      </c>
      <c r="BD2039" s="37" t="s">
        <v>60</v>
      </c>
      <c r="BE2039" s="37" t="s">
        <v>60</v>
      </c>
      <c r="BF2039" s="37" t="str">
        <f>IFERROR(VLOOKUP(Data_Power_app[[#This Row],[PRO ODER]],'Result'!H:J,3,0),"")</f>
        <v>LAMINATION 6</v>
      </c>
      <c r="BG2039" s="11" t="str">
        <f>IFERROR(VLOOKUP(Data_Power_app[[#This Row],[PRO ODER]]&amp;"LAM",'Real Time'!A:E,4,0),"")</f>
        <v>ML-06</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2750</v>
      </c>
      <c r="B2040" s="37" t="s">
        <v>12298</v>
      </c>
      <c r="C2040" s="37" t="s">
        <v>12299</v>
      </c>
      <c r="D2040" s="37" t="s">
        <v>237</v>
      </c>
      <c r="E2040" s="37" t="s">
        <v>238</v>
      </c>
      <c r="F2040" s="37" t="s">
        <v>59</v>
      </c>
      <c r="G2040" s="37">
        <v>1406</v>
      </c>
      <c r="H2040" s="4">
        <v>45832</v>
      </c>
      <c r="I2040" s="4">
        <v>45831</v>
      </c>
      <c r="J2040" s="4">
        <v>45831</v>
      </c>
      <c r="K2040" s="4">
        <v>45834</v>
      </c>
      <c r="L2040" s="4">
        <v>45832.892210648148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7" t="s">
        <v>86</v>
      </c>
      <c r="AH2040" s="37" t="s">
        <v>411</v>
      </c>
      <c r="AI2040" s="37" t="s">
        <v>5788</v>
      </c>
      <c r="AJ2040" s="37" t="s">
        <v>240</v>
      </c>
      <c r="AK2040" s="37" t="s">
        <v>98</v>
      </c>
      <c r="AL2040" s="37" t="s">
        <v>241</v>
      </c>
      <c r="AM2040" s="37" t="s">
        <v>242</v>
      </c>
      <c r="AN2040" s="37">
        <v>30.97175</v>
      </c>
      <c r="AO2040" s="37" t="s">
        <v>68</v>
      </c>
      <c r="AP2040" s="37"/>
      <c r="AQ2040" s="37"/>
      <c r="AR2040" s="37" t="s">
        <v>68</v>
      </c>
      <c r="AS2040" s="37"/>
      <c r="AT2040" s="37"/>
      <c r="AU2040" s="37" t="s">
        <v>1412</v>
      </c>
      <c r="AV2040" s="37" t="s">
        <v>1413</v>
      </c>
      <c r="AW2040" s="37">
        <v>116.28385</v>
      </c>
      <c r="AX2040" s="37" t="s">
        <v>5789</v>
      </c>
      <c r="AY2040" s="37" t="s">
        <v>5790</v>
      </c>
      <c r="AZ2040" s="3">
        <v>1406</v>
      </c>
      <c r="BA2040" s="37" t="s">
        <v>60</v>
      </c>
      <c r="BB2040" s="37">
        <v>1406</v>
      </c>
      <c r="BC2040" s="37" t="s">
        <v>60</v>
      </c>
      <c r="BD2040" s="37" t="s">
        <v>60</v>
      </c>
      <c r="BE2040" s="37" t="s">
        <v>60</v>
      </c>
      <c r="BF2040" s="37" t="str">
        <f>IFERROR(VLOOKUP(Data_Power_app[[#This Row],[PRO ODER]],'Result'!H:J,3,0),"")</f>
        <v>LAMINATION 6</v>
      </c>
      <c r="BG2040" s="11" t="str">
        <f>IFERROR(VLOOKUP(Data_Power_app[[#This Row],[PRO ODER]]&amp;"LAM",'Real Time'!A:E,4,0),"")</f>
        <v>ML-05</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2751</v>
      </c>
      <c r="B2041" s="37" t="s">
        <v>12251</v>
      </c>
      <c r="C2041" s="37" t="s">
        <v>12252</v>
      </c>
      <c r="D2041" s="37" t="s">
        <v>237</v>
      </c>
      <c r="E2041" s="37" t="s">
        <v>238</v>
      </c>
      <c r="F2041" s="37" t="s">
        <v>59</v>
      </c>
      <c r="G2041" s="37">
        <v>304</v>
      </c>
      <c r="H2041" s="4">
        <v>45832</v>
      </c>
      <c r="I2041" s="4">
        <v>45831</v>
      </c>
      <c r="J2041" s="4">
        <v>45831</v>
      </c>
      <c r="K2041" s="4">
        <v>45833</v>
      </c>
      <c r="L2041" s="4">
        <v>45832.654745370368</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7" t="s">
        <v>86</v>
      </c>
      <c r="AH2041" s="37" t="s">
        <v>411</v>
      </c>
      <c r="AI2041" s="37" t="s">
        <v>5788</v>
      </c>
      <c r="AJ2041" s="37" t="s">
        <v>240</v>
      </c>
      <c r="AK2041" s="37" t="s">
        <v>98</v>
      </c>
      <c r="AL2041" s="37" t="s">
        <v>241</v>
      </c>
      <c r="AM2041" s="37" t="s">
        <v>242</v>
      </c>
      <c r="AN2041" s="37">
        <v>6.63375</v>
      </c>
      <c r="AO2041" s="37" t="s">
        <v>68</v>
      </c>
      <c r="AP2041" s="37"/>
      <c r="AQ2041" s="37"/>
      <c r="AR2041" s="37" t="s">
        <v>68</v>
      </c>
      <c r="AS2041" s="37"/>
      <c r="AT2041" s="37"/>
      <c r="AU2041" s="37" t="s">
        <v>1412</v>
      </c>
      <c r="AV2041" s="37" t="s">
        <v>1413</v>
      </c>
      <c r="AW2041" s="37">
        <v>24.906770000000002</v>
      </c>
      <c r="AX2041" s="37" t="s">
        <v>5789</v>
      </c>
      <c r="AY2041" s="37" t="s">
        <v>5790</v>
      </c>
      <c r="AZ2041" s="3">
        <v>304</v>
      </c>
      <c r="BA2041" s="37" t="s">
        <v>60</v>
      </c>
      <c r="BB2041" s="37">
        <v>304</v>
      </c>
      <c r="BC2041" s="37" t="s">
        <v>60</v>
      </c>
      <c r="BD2041" s="37" t="s">
        <v>60</v>
      </c>
      <c r="BE2041" s="37" t="s">
        <v>60</v>
      </c>
      <c r="BF2041" s="37" t="str">
        <f>IFERROR(VLOOKUP(Data_Power_app[[#This Row],[PRO ODER]],'Result'!H:J,3,0),"")</f>
        <v>LAMINATION 6</v>
      </c>
      <c r="BG2041" s="11" t="str">
        <f>IFERROR(VLOOKUP(Data_Power_app[[#This Row],[PRO ODER]]&amp;"LAM",'Real Time'!A:E,4,0),"")</f>
        <v>ML-06</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2752</v>
      </c>
      <c r="B2042" s="37" t="s">
        <v>12304</v>
      </c>
      <c r="C2042" s="37" t="s">
        <v>12305</v>
      </c>
      <c r="D2042" s="37" t="s">
        <v>237</v>
      </c>
      <c r="E2042" s="37" t="s">
        <v>238</v>
      </c>
      <c r="F2042" s="37" t="s">
        <v>59</v>
      </c>
      <c r="G2042" s="37">
        <v>304</v>
      </c>
      <c r="H2042" s="4">
        <v>45832</v>
      </c>
      <c r="I2042" s="4">
        <v>45831</v>
      </c>
      <c r="J2042" s="4">
        <v>45831</v>
      </c>
      <c r="K2042" s="4">
        <v>45834</v>
      </c>
      <c r="L2042" s="4">
        <v>45832.179479166669</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7" t="s">
        <v>86</v>
      </c>
      <c r="AH2042" s="37" t="s">
        <v>411</v>
      </c>
      <c r="AI2042" s="37" t="s">
        <v>5788</v>
      </c>
      <c r="AJ2042" s="37" t="s">
        <v>240</v>
      </c>
      <c r="AK2042" s="37" t="s">
        <v>98</v>
      </c>
      <c r="AL2042" s="37" t="s">
        <v>241</v>
      </c>
      <c r="AM2042" s="37" t="s">
        <v>242</v>
      </c>
      <c r="AN2042" s="37">
        <v>6.6423800000000002</v>
      </c>
      <c r="AO2042" s="37" t="s">
        <v>68</v>
      </c>
      <c r="AP2042" s="37"/>
      <c r="AQ2042" s="37"/>
      <c r="AR2042" s="37" t="s">
        <v>68</v>
      </c>
      <c r="AS2042" s="37"/>
      <c r="AT2042" s="37"/>
      <c r="AU2042" s="37" t="s">
        <v>1412</v>
      </c>
      <c r="AV2042" s="37" t="s">
        <v>1413</v>
      </c>
      <c r="AW2042" s="37">
        <v>24.939209999999999</v>
      </c>
      <c r="AX2042" s="37" t="s">
        <v>5789</v>
      </c>
      <c r="AY2042" s="37" t="s">
        <v>5790</v>
      </c>
      <c r="AZ2042" s="3">
        <v>304</v>
      </c>
      <c r="BA2042" s="37" t="s">
        <v>60</v>
      </c>
      <c r="BB2042" s="37">
        <v>304</v>
      </c>
      <c r="BC2042" s="37" t="s">
        <v>60</v>
      </c>
      <c r="BD2042" s="37" t="s">
        <v>60</v>
      </c>
      <c r="BE2042" s="37" t="s">
        <v>60</v>
      </c>
      <c r="BF2042" s="37" t="str">
        <f>IFERROR(VLOOKUP(Data_Power_app[[#This Row],[PRO ODER]],'Result'!H:J,3,0),"")</f>
        <v>LAMINATION 6</v>
      </c>
      <c r="BG2042" s="11" t="str">
        <f>IFERROR(VLOOKUP(Data_Power_app[[#This Row],[PRO ODER]]&amp;"LAM",'Real Time'!A:E,4,0),"")</f>
        <v>ML-06</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2753</v>
      </c>
      <c r="B2043" s="37" t="s">
        <v>12306</v>
      </c>
      <c r="C2043" s="37" t="s">
        <v>12307</v>
      </c>
      <c r="D2043" s="37" t="s">
        <v>237</v>
      </c>
      <c r="E2043" s="37" t="s">
        <v>238</v>
      </c>
      <c r="F2043" s="37" t="s">
        <v>59</v>
      </c>
      <c r="G2043" s="37">
        <v>424</v>
      </c>
      <c r="H2043" s="4">
        <v>45832</v>
      </c>
      <c r="I2043" s="4">
        <v>45831</v>
      </c>
      <c r="J2043" s="4">
        <v>45831</v>
      </c>
      <c r="K2043" s="4">
        <v>45834</v>
      </c>
      <c r="L2043" s="4">
        <v>45832.091851851852</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7" t="s">
        <v>86</v>
      </c>
      <c r="AH2043" s="37" t="s">
        <v>411</v>
      </c>
      <c r="AI2043" s="37" t="s">
        <v>1414</v>
      </c>
      <c r="AJ2043" s="37" t="s">
        <v>240</v>
      </c>
      <c r="AK2043" s="37" t="s">
        <v>65</v>
      </c>
      <c r="AL2043" s="37" t="s">
        <v>241</v>
      </c>
      <c r="AM2043" s="37" t="s">
        <v>242</v>
      </c>
      <c r="AN2043" s="37">
        <v>7.7547899999999998</v>
      </c>
      <c r="AO2043" s="37" t="s">
        <v>68</v>
      </c>
      <c r="AP2043" s="37"/>
      <c r="AQ2043" s="37"/>
      <c r="AR2043" s="37" t="s">
        <v>68</v>
      </c>
      <c r="AS2043" s="37"/>
      <c r="AT2043" s="37"/>
      <c r="AU2043" s="37" t="s">
        <v>1412</v>
      </c>
      <c r="AV2043" s="37" t="s">
        <v>1413</v>
      </c>
      <c r="AW2043" s="37">
        <v>29.111820000000002</v>
      </c>
      <c r="AX2043" s="37" t="s">
        <v>1415</v>
      </c>
      <c r="AY2043" s="37" t="s">
        <v>1416</v>
      </c>
      <c r="AZ2043" s="3">
        <v>424</v>
      </c>
      <c r="BA2043" s="37" t="s">
        <v>60</v>
      </c>
      <c r="BB2043" s="37">
        <v>424</v>
      </c>
      <c r="BC2043" s="37" t="s">
        <v>60</v>
      </c>
      <c r="BD2043" s="37" t="s">
        <v>60</v>
      </c>
      <c r="BE2043" s="37" t="s">
        <v>60</v>
      </c>
      <c r="BF2043" s="37" t="str">
        <f>IFERROR(VLOOKUP(Data_Power_app[[#This Row],[PRO ODER]],'Result'!H:J,3,0),"")</f>
        <v>LAMINATION 6</v>
      </c>
      <c r="BG2043" s="11" t="str">
        <f>IFERROR(VLOOKUP(Data_Power_app[[#This Row],[PRO ODER]]&amp;"LAM",'Real Time'!A:E,4,0),"")</f>
        <v>ML-06</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2754</v>
      </c>
      <c r="B2044" s="37" t="s">
        <v>12253</v>
      </c>
      <c r="C2044" s="37" t="s">
        <v>12254</v>
      </c>
      <c r="D2044" s="37" t="s">
        <v>237</v>
      </c>
      <c r="E2044" s="37" t="s">
        <v>238</v>
      </c>
      <c r="F2044" s="37" t="s">
        <v>59</v>
      </c>
      <c r="G2044" s="37">
        <v>2008</v>
      </c>
      <c r="H2044" s="4">
        <v>45832</v>
      </c>
      <c r="I2044" s="4">
        <v>45831</v>
      </c>
      <c r="J2044" s="4">
        <v>45831</v>
      </c>
      <c r="K2044" s="4">
        <v>45833</v>
      </c>
      <c r="L2044" s="4">
        <v>45832.817812499998</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7" t="s">
        <v>86</v>
      </c>
      <c r="AH2044" s="37" t="s">
        <v>411</v>
      </c>
      <c r="AI2044" s="37" t="s">
        <v>5788</v>
      </c>
      <c r="AJ2044" s="37" t="s">
        <v>240</v>
      </c>
      <c r="AK2044" s="37" t="s">
        <v>98</v>
      </c>
      <c r="AL2044" s="37" t="s">
        <v>241</v>
      </c>
      <c r="AM2044" s="37" t="s">
        <v>242</v>
      </c>
      <c r="AN2044" s="37">
        <v>44.027479999999997</v>
      </c>
      <c r="AO2044" s="37" t="s">
        <v>68</v>
      </c>
      <c r="AP2044" s="37"/>
      <c r="AQ2044" s="37"/>
      <c r="AR2044" s="37" t="s">
        <v>68</v>
      </c>
      <c r="AS2044" s="37"/>
      <c r="AT2044" s="37"/>
      <c r="AU2044" s="37" t="s">
        <v>1412</v>
      </c>
      <c r="AV2044" s="37" t="s">
        <v>1413</v>
      </c>
      <c r="AW2044" s="37">
        <v>165.30609000000001</v>
      </c>
      <c r="AX2044" s="37" t="s">
        <v>5789</v>
      </c>
      <c r="AY2044" s="37" t="s">
        <v>5790</v>
      </c>
      <c r="AZ2044" s="3">
        <v>2008</v>
      </c>
      <c r="BA2044" s="37" t="s">
        <v>60</v>
      </c>
      <c r="BB2044" s="37">
        <v>2008</v>
      </c>
      <c r="BC2044" s="37" t="s">
        <v>60</v>
      </c>
      <c r="BD2044" s="37" t="s">
        <v>60</v>
      </c>
      <c r="BE2044" s="37" t="s">
        <v>60</v>
      </c>
      <c r="BF2044" s="37" t="str">
        <f>IFERROR(VLOOKUP(Data_Power_app[[#This Row],[PRO ODER]],'Result'!H:J,3,0),"")</f>
        <v>LAMINATION 6</v>
      </c>
      <c r="BG2044" s="11" t="str">
        <f>IFERROR(VLOOKUP(Data_Power_app[[#This Row],[PRO ODER]]&amp;"LAM",'Real Time'!A:E,4,0),"")</f>
        <v>ML-06</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2755</v>
      </c>
      <c r="B2045" s="37" t="s">
        <v>12310</v>
      </c>
      <c r="C2045" s="37" t="s">
        <v>12311</v>
      </c>
      <c r="D2045" s="37" t="s">
        <v>237</v>
      </c>
      <c r="E2045" s="37" t="s">
        <v>238</v>
      </c>
      <c r="F2045" s="37" t="s">
        <v>59</v>
      </c>
      <c r="G2045" s="37">
        <v>644</v>
      </c>
      <c r="H2045" s="4">
        <v>45832</v>
      </c>
      <c r="I2045" s="4">
        <v>45831</v>
      </c>
      <c r="J2045" s="4">
        <v>45831</v>
      </c>
      <c r="K2045" s="4">
        <v>45834</v>
      </c>
      <c r="L2045" s="4">
        <v>45833.271956018521</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7" t="s">
        <v>86</v>
      </c>
      <c r="AH2045" s="37" t="s">
        <v>411</v>
      </c>
      <c r="AI2045" s="37" t="s">
        <v>1414</v>
      </c>
      <c r="AJ2045" s="37" t="s">
        <v>240</v>
      </c>
      <c r="AK2045" s="37" t="s">
        <v>65</v>
      </c>
      <c r="AL2045" s="37" t="s">
        <v>241</v>
      </c>
      <c r="AM2045" s="37" t="s">
        <v>242</v>
      </c>
      <c r="AN2045" s="37">
        <v>11.953849999999999</v>
      </c>
      <c r="AO2045" s="37" t="s">
        <v>68</v>
      </c>
      <c r="AP2045" s="37"/>
      <c r="AQ2045" s="37"/>
      <c r="AR2045" s="37" t="s">
        <v>68</v>
      </c>
      <c r="AS2045" s="37"/>
      <c r="AT2045" s="37"/>
      <c r="AU2045" s="37" t="s">
        <v>1412</v>
      </c>
      <c r="AV2045" s="37" t="s">
        <v>1413</v>
      </c>
      <c r="AW2045" s="37">
        <v>44.876159999999999</v>
      </c>
      <c r="AX2045" s="37" t="s">
        <v>1415</v>
      </c>
      <c r="AY2045" s="37" t="s">
        <v>1416</v>
      </c>
      <c r="AZ2045" s="3">
        <v>644</v>
      </c>
      <c r="BA2045" s="37" t="s">
        <v>60</v>
      </c>
      <c r="BB2045" s="37">
        <v>644</v>
      </c>
      <c r="BC2045" s="37" t="s">
        <v>60</v>
      </c>
      <c r="BD2045" s="37" t="s">
        <v>60</v>
      </c>
      <c r="BE2045" s="37" t="s">
        <v>60</v>
      </c>
      <c r="BF2045" s="37" t="str">
        <f>IFERROR(VLOOKUP(Data_Power_app[[#This Row],[PRO ODER]],'Result'!H:J,3,0),"")</f>
        <v>LAMINATION 6</v>
      </c>
      <c r="BG2045" s="11" t="str">
        <f>IFERROR(VLOOKUP(Data_Power_app[[#This Row],[PRO ODER]]&amp;"LAM",'Real Time'!A:E,4,0),"")</f>
        <v>ML-06</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2756</v>
      </c>
      <c r="B2046" s="37" t="s">
        <v>12255</v>
      </c>
      <c r="C2046" s="37" t="s">
        <v>12256</v>
      </c>
      <c r="D2046" s="37" t="s">
        <v>237</v>
      </c>
      <c r="E2046" s="37" t="s">
        <v>238</v>
      </c>
      <c r="F2046" s="37" t="s">
        <v>59</v>
      </c>
      <c r="G2046" s="37">
        <v>734</v>
      </c>
      <c r="H2046" s="4">
        <v>45832</v>
      </c>
      <c r="I2046" s="4">
        <v>45831</v>
      </c>
      <c r="J2046" s="4">
        <v>45831</v>
      </c>
      <c r="K2046" s="4">
        <v>45833</v>
      </c>
      <c r="L2046" s="4">
        <v>45832.7500462963</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7" t="s">
        <v>86</v>
      </c>
      <c r="AH2046" s="37" t="s">
        <v>411</v>
      </c>
      <c r="AI2046" s="37" t="s">
        <v>1414</v>
      </c>
      <c r="AJ2046" s="37" t="s">
        <v>240</v>
      </c>
      <c r="AK2046" s="37" t="s">
        <v>65</v>
      </c>
      <c r="AL2046" s="37" t="s">
        <v>241</v>
      </c>
      <c r="AM2046" s="37" t="s">
        <v>242</v>
      </c>
      <c r="AN2046" s="37">
        <v>13.611829999999999</v>
      </c>
      <c r="AO2046" s="37" t="s">
        <v>68</v>
      </c>
      <c r="AP2046" s="37"/>
      <c r="AQ2046" s="37"/>
      <c r="AR2046" s="37" t="s">
        <v>68</v>
      </c>
      <c r="AS2046" s="37"/>
      <c r="AT2046" s="37"/>
      <c r="AU2046" s="37" t="s">
        <v>1412</v>
      </c>
      <c r="AV2046" s="37" t="s">
        <v>1413</v>
      </c>
      <c r="AW2046" s="37">
        <v>51.100340000000003</v>
      </c>
      <c r="AX2046" s="37" t="s">
        <v>1415</v>
      </c>
      <c r="AY2046" s="37" t="s">
        <v>1416</v>
      </c>
      <c r="AZ2046" s="3">
        <v>734</v>
      </c>
      <c r="BA2046" s="37" t="s">
        <v>60</v>
      </c>
      <c r="BB2046" s="37">
        <v>734</v>
      </c>
      <c r="BC2046" s="37" t="s">
        <v>60</v>
      </c>
      <c r="BD2046" s="37" t="s">
        <v>60</v>
      </c>
      <c r="BE2046" s="37" t="s">
        <v>60</v>
      </c>
      <c r="BF2046" s="37" t="str">
        <f>IFERROR(VLOOKUP(Data_Power_app[[#This Row],[PRO ODER]],'Result'!H:J,3,0),"")</f>
        <v>LAMINATION 6</v>
      </c>
      <c r="BG2046" s="11" t="str">
        <f>IFERROR(VLOOKUP(Data_Power_app[[#This Row],[PRO ODER]]&amp;"LAM",'Real Time'!A:E,4,0),"")</f>
        <v>ML-06</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2757</v>
      </c>
      <c r="B2047" s="37" t="s">
        <v>12257</v>
      </c>
      <c r="C2047" s="37" t="s">
        <v>12258</v>
      </c>
      <c r="D2047" s="37" t="s">
        <v>237</v>
      </c>
      <c r="E2047" s="37" t="s">
        <v>238</v>
      </c>
      <c r="F2047" s="37" t="s">
        <v>59</v>
      </c>
      <c r="G2047" s="37">
        <v>536</v>
      </c>
      <c r="H2047" s="4">
        <v>45832</v>
      </c>
      <c r="I2047" s="4">
        <v>45831</v>
      </c>
      <c r="J2047" s="4">
        <v>45831</v>
      </c>
      <c r="K2047" s="4">
        <v>45833</v>
      </c>
      <c r="L2047" s="4">
        <v>45832.818101851852</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7" t="s">
        <v>86</v>
      </c>
      <c r="AH2047" s="37" t="s">
        <v>411</v>
      </c>
      <c r="AI2047" s="37" t="s">
        <v>1414</v>
      </c>
      <c r="AJ2047" s="37" t="s">
        <v>240</v>
      </c>
      <c r="AK2047" s="37" t="s">
        <v>65</v>
      </c>
      <c r="AL2047" s="37" t="s">
        <v>241</v>
      </c>
      <c r="AM2047" s="37" t="s">
        <v>242</v>
      </c>
      <c r="AN2047" s="37">
        <v>9.8348899999999997</v>
      </c>
      <c r="AO2047" s="37" t="s">
        <v>68</v>
      </c>
      <c r="AP2047" s="37"/>
      <c r="AQ2047" s="37"/>
      <c r="AR2047" s="37" t="s">
        <v>68</v>
      </c>
      <c r="AS2047" s="37"/>
      <c r="AT2047" s="37"/>
      <c r="AU2047" s="37" t="s">
        <v>1412</v>
      </c>
      <c r="AV2047" s="37" t="s">
        <v>1413</v>
      </c>
      <c r="AW2047" s="37">
        <v>36.921030000000002</v>
      </c>
      <c r="AX2047" s="37" t="s">
        <v>1415</v>
      </c>
      <c r="AY2047" s="37" t="s">
        <v>1416</v>
      </c>
      <c r="AZ2047" s="3">
        <v>536</v>
      </c>
      <c r="BA2047" s="37" t="s">
        <v>60</v>
      </c>
      <c r="BB2047" s="37">
        <v>536</v>
      </c>
      <c r="BC2047" s="37" t="s">
        <v>60</v>
      </c>
      <c r="BD2047" s="37" t="s">
        <v>60</v>
      </c>
      <c r="BE2047" s="37" t="s">
        <v>60</v>
      </c>
      <c r="BF2047" s="37" t="str">
        <f>IFERROR(VLOOKUP(Data_Power_app[[#This Row],[PRO ODER]],'Result'!H:J,3,0),"")</f>
        <v>LAMINATION 6</v>
      </c>
      <c r="BG2047" s="11" t="str">
        <f>IFERROR(VLOOKUP(Data_Power_app[[#This Row],[PRO ODER]]&amp;"LAM",'Real Time'!A:E,4,0),"")</f>
        <v>ML-06</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2758</v>
      </c>
      <c r="B2048" s="37" t="s">
        <v>12259</v>
      </c>
      <c r="C2048" s="37" t="s">
        <v>12260</v>
      </c>
      <c r="D2048" s="37" t="s">
        <v>237</v>
      </c>
      <c r="E2048" s="37" t="s">
        <v>238</v>
      </c>
      <c r="F2048" s="37" t="s">
        <v>59</v>
      </c>
      <c r="G2048" s="37">
        <v>1286</v>
      </c>
      <c r="H2048" s="4">
        <v>45832</v>
      </c>
      <c r="I2048" s="4">
        <v>45831</v>
      </c>
      <c r="J2048" s="4">
        <v>45831</v>
      </c>
      <c r="K2048" s="4">
        <v>45833</v>
      </c>
      <c r="L2048" s="4">
        <v>45832.654733796298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7" t="s">
        <v>86</v>
      </c>
      <c r="AH2048" s="37" t="s">
        <v>411</v>
      </c>
      <c r="AI2048" s="37" t="s">
        <v>1414</v>
      </c>
      <c r="AJ2048" s="37" t="s">
        <v>240</v>
      </c>
      <c r="AK2048" s="37" t="s">
        <v>65</v>
      </c>
      <c r="AL2048" s="37" t="s">
        <v>241</v>
      </c>
      <c r="AM2048" s="37" t="s">
        <v>242</v>
      </c>
      <c r="AN2048" s="37">
        <v>23.757629999999999</v>
      </c>
      <c r="AO2048" s="37" t="s">
        <v>68</v>
      </c>
      <c r="AP2048" s="37"/>
      <c r="AQ2048" s="37"/>
      <c r="AR2048" s="37" t="s">
        <v>68</v>
      </c>
      <c r="AS2048" s="37"/>
      <c r="AT2048" s="37"/>
      <c r="AU2048" s="37" t="s">
        <v>1412</v>
      </c>
      <c r="AV2048" s="37" t="s">
        <v>1413</v>
      </c>
      <c r="AW2048" s="37">
        <v>89.188630000000003</v>
      </c>
      <c r="AX2048" s="37" t="s">
        <v>1415</v>
      </c>
      <c r="AY2048" s="37" t="s">
        <v>1416</v>
      </c>
      <c r="AZ2048" s="3">
        <v>1286</v>
      </c>
      <c r="BA2048" s="37" t="s">
        <v>60</v>
      </c>
      <c r="BB2048" s="37">
        <v>1286</v>
      </c>
      <c r="BC2048" s="37" t="s">
        <v>60</v>
      </c>
      <c r="BD2048" s="37" t="s">
        <v>60</v>
      </c>
      <c r="BE2048" s="37" t="s">
        <v>60</v>
      </c>
      <c r="BF2048" s="37" t="str">
        <f>IFERROR(VLOOKUP(Data_Power_app[[#This Row],[PRO ODER]],'Result'!H:J,3,0),"")</f>
        <v>LAMINATION 6</v>
      </c>
      <c r="BG2048" s="11" t="str">
        <f>IFERROR(VLOOKUP(Data_Power_app[[#This Row],[PRO ODER]]&amp;"LAM",'Real Time'!A:E,4,0),"")</f>
        <v>ML-06</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2759</v>
      </c>
      <c r="B2049" s="37" t="s">
        <v>12261</v>
      </c>
      <c r="C2049" s="37" t="s">
        <v>12262</v>
      </c>
      <c r="D2049" s="37" t="s">
        <v>237</v>
      </c>
      <c r="E2049" s="37" t="s">
        <v>238</v>
      </c>
      <c r="F2049" s="37" t="s">
        <v>59</v>
      </c>
      <c r="G2049" s="37">
        <v>938</v>
      </c>
      <c r="H2049" s="4">
        <v>45832</v>
      </c>
      <c r="I2049" s="4">
        <v>45831</v>
      </c>
      <c r="J2049" s="4">
        <v>45831</v>
      </c>
      <c r="K2049" s="4">
        <v>45833</v>
      </c>
      <c r="L2049" s="4">
        <v>45832.817939814813</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7" t="s">
        <v>86</v>
      </c>
      <c r="AH2049" s="37" t="s">
        <v>411</v>
      </c>
      <c r="AI2049" s="37" t="s">
        <v>1414</v>
      </c>
      <c r="AJ2049" s="37" t="s">
        <v>240</v>
      </c>
      <c r="AK2049" s="37" t="s">
        <v>65</v>
      </c>
      <c r="AL2049" s="37" t="s">
        <v>241</v>
      </c>
      <c r="AM2049" s="37" t="s">
        <v>242</v>
      </c>
      <c r="AN2049" s="37">
        <v>17.293140000000001</v>
      </c>
      <c r="AO2049" s="37" t="s">
        <v>68</v>
      </c>
      <c r="AP2049" s="37"/>
      <c r="AQ2049" s="37"/>
      <c r="AR2049" s="37" t="s">
        <v>68</v>
      </c>
      <c r="AS2049" s="37"/>
      <c r="AT2049" s="37"/>
      <c r="AU2049" s="37" t="s">
        <v>1412</v>
      </c>
      <c r="AV2049" s="37" t="s">
        <v>1413</v>
      </c>
      <c r="AW2049" s="37">
        <v>64.919809999999998</v>
      </c>
      <c r="AX2049" s="37" t="s">
        <v>1415</v>
      </c>
      <c r="AY2049" s="37" t="s">
        <v>1416</v>
      </c>
      <c r="AZ2049" s="3">
        <v>938</v>
      </c>
      <c r="BA2049" s="37" t="s">
        <v>60</v>
      </c>
      <c r="BB2049" s="37">
        <v>938</v>
      </c>
      <c r="BC2049" s="37" t="s">
        <v>60</v>
      </c>
      <c r="BD2049" s="37" t="s">
        <v>60</v>
      </c>
      <c r="BE2049" s="37" t="s">
        <v>60</v>
      </c>
      <c r="BF2049" s="37" t="str">
        <f>IFERROR(VLOOKUP(Data_Power_app[[#This Row],[PRO ODER]],'Result'!H:J,3,0),"")</f>
        <v>LAMINATION 6</v>
      </c>
      <c r="BG2049" s="11"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2760</v>
      </c>
      <c r="B2050" s="37" t="s">
        <v>12312</v>
      </c>
      <c r="C2050" s="37" t="s">
        <v>12313</v>
      </c>
      <c r="D2050" s="37" t="s">
        <v>237</v>
      </c>
      <c r="E2050" s="37" t="s">
        <v>238</v>
      </c>
      <c r="F2050" s="37" t="s">
        <v>59</v>
      </c>
      <c r="G2050" s="37">
        <v>1016</v>
      </c>
      <c r="H2050" s="4">
        <v>45832</v>
      </c>
      <c r="I2050" s="4">
        <v>45831</v>
      </c>
      <c r="J2050" s="4">
        <v>45831</v>
      </c>
      <c r="K2050" s="4">
        <v>45834</v>
      </c>
      <c r="L2050" s="4">
        <v>45832.159363425926</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7" t="s">
        <v>86</v>
      </c>
      <c r="AH2050" s="37" t="s">
        <v>411</v>
      </c>
      <c r="AI2050" s="37" t="s">
        <v>5788</v>
      </c>
      <c r="AJ2050" s="37" t="s">
        <v>240</v>
      </c>
      <c r="AK2050" s="37" t="s">
        <v>98</v>
      </c>
      <c r="AL2050" s="37" t="s">
        <v>241</v>
      </c>
      <c r="AM2050" s="37" t="s">
        <v>242</v>
      </c>
      <c r="AN2050" s="37">
        <v>22.09365</v>
      </c>
      <c r="AO2050" s="37" t="s">
        <v>68</v>
      </c>
      <c r="AP2050" s="37"/>
      <c r="AQ2050" s="37"/>
      <c r="AR2050" s="37" t="s">
        <v>68</v>
      </c>
      <c r="AS2050" s="37"/>
      <c r="AT2050" s="37"/>
      <c r="AU2050" s="37" t="s">
        <v>1412</v>
      </c>
      <c r="AV2050" s="37" t="s">
        <v>1413</v>
      </c>
      <c r="AW2050" s="37">
        <v>82.952780000000004</v>
      </c>
      <c r="AX2050" s="37" t="s">
        <v>5789</v>
      </c>
      <c r="AY2050" s="37" t="s">
        <v>5790</v>
      </c>
      <c r="AZ2050" s="3">
        <v>1016</v>
      </c>
      <c r="BA2050" s="37" t="s">
        <v>60</v>
      </c>
      <c r="BB2050" s="37">
        <v>1016</v>
      </c>
      <c r="BC2050" s="37" t="s">
        <v>60</v>
      </c>
      <c r="BD2050" s="37" t="s">
        <v>60</v>
      </c>
      <c r="BE2050" s="37" t="s">
        <v>60</v>
      </c>
      <c r="BF2050" s="37" t="str">
        <f>IFERROR(VLOOKUP(Data_Power_app[[#This Row],[PRO ODER]],'Result'!H:J,3,0),"")</f>
        <v>LAMINATION 6</v>
      </c>
      <c r="BG2050" s="11"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2761</v>
      </c>
      <c r="B2051" s="37" t="s">
        <v>12316</v>
      </c>
      <c r="C2051" s="37" t="s">
        <v>12317</v>
      </c>
      <c r="D2051" s="37" t="s">
        <v>237</v>
      </c>
      <c r="E2051" s="37" t="s">
        <v>238</v>
      </c>
      <c r="F2051" s="37" t="s">
        <v>59</v>
      </c>
      <c r="G2051" s="37">
        <v>998</v>
      </c>
      <c r="H2051" s="4">
        <v>45832</v>
      </c>
      <c r="I2051" s="4">
        <v>45831</v>
      </c>
      <c r="J2051" s="4">
        <v>45831</v>
      </c>
      <c r="K2051" s="4">
        <v>45834</v>
      </c>
      <c r="L2051" s="4">
        <v>45832.1794212963</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7" t="s">
        <v>86</v>
      </c>
      <c r="AH2051" s="37" t="s">
        <v>411</v>
      </c>
      <c r="AI2051" s="37" t="s">
        <v>1414</v>
      </c>
      <c r="AJ2051" s="37" t="s">
        <v>240</v>
      </c>
      <c r="AK2051" s="37" t="s">
        <v>65</v>
      </c>
      <c r="AL2051" s="37" t="s">
        <v>241</v>
      </c>
      <c r="AM2051" s="37" t="s">
        <v>242</v>
      </c>
      <c r="AN2051" s="37">
        <v>18.627790000000001</v>
      </c>
      <c r="AO2051" s="37" t="s">
        <v>68</v>
      </c>
      <c r="AP2051" s="37"/>
      <c r="AQ2051" s="37"/>
      <c r="AR2051" s="37" t="s">
        <v>68</v>
      </c>
      <c r="AS2051" s="37"/>
      <c r="AT2051" s="37"/>
      <c r="AU2051" s="37" t="s">
        <v>1412</v>
      </c>
      <c r="AV2051" s="37" t="s">
        <v>1413</v>
      </c>
      <c r="AW2051" s="37">
        <v>69.931730000000002</v>
      </c>
      <c r="AX2051" s="37" t="s">
        <v>1415</v>
      </c>
      <c r="AY2051" s="37" t="s">
        <v>1416</v>
      </c>
      <c r="AZ2051" s="3">
        <v>998</v>
      </c>
      <c r="BA2051" s="37" t="s">
        <v>60</v>
      </c>
      <c r="BB2051" s="37">
        <v>998</v>
      </c>
      <c r="BC2051" s="37" t="s">
        <v>60</v>
      </c>
      <c r="BD2051" s="37" t="s">
        <v>60</v>
      </c>
      <c r="BE2051" s="37" t="s">
        <v>60</v>
      </c>
      <c r="BF2051" s="37" t="str">
        <f>IFERROR(VLOOKUP(Data_Power_app[[#This Row],[PRO ODER]],'Result'!H:J,3,0),"")</f>
        <v>LAMINATION 6</v>
      </c>
      <c r="BG2051" s="11"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2762</v>
      </c>
      <c r="B2052" s="37" t="s">
        <v>12263</v>
      </c>
      <c r="C2052" s="37" t="s">
        <v>12264</v>
      </c>
      <c r="D2052" s="37" t="s">
        <v>237</v>
      </c>
      <c r="E2052" s="37" t="s">
        <v>238</v>
      </c>
      <c r="F2052" s="37" t="s">
        <v>59</v>
      </c>
      <c r="G2052" s="37">
        <v>656</v>
      </c>
      <c r="H2052" s="4">
        <v>45832</v>
      </c>
      <c r="I2052" s="4">
        <v>45831</v>
      </c>
      <c r="J2052" s="4" t="s">
        <v>60</v>
      </c>
      <c r="K2052" s="4">
        <v>45833</v>
      </c>
      <c r="L2052" s="4">
        <v>45832.552951388891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7" t="s">
        <v>86</v>
      </c>
      <c r="AH2052" s="37" t="s">
        <v>411</v>
      </c>
      <c r="AI2052" s="37" t="s">
        <v>1414</v>
      </c>
      <c r="AJ2052" s="37" t="s">
        <v>240</v>
      </c>
      <c r="AK2052" s="37" t="s">
        <v>65</v>
      </c>
      <c r="AL2052" s="37" t="s">
        <v>241</v>
      </c>
      <c r="AM2052" s="37" t="s">
        <v>242</v>
      </c>
      <c r="AN2052" s="37">
        <v>12.18336</v>
      </c>
      <c r="AO2052" s="37" t="s">
        <v>68</v>
      </c>
      <c r="AP2052" s="37"/>
      <c r="AQ2052" s="37"/>
      <c r="AR2052" s="37" t="s">
        <v>68</v>
      </c>
      <c r="AS2052" s="37"/>
      <c r="AT2052" s="37"/>
      <c r="AU2052" s="37" t="s">
        <v>1412</v>
      </c>
      <c r="AV2052" s="37" t="s">
        <v>1413</v>
      </c>
      <c r="AW2052" s="37">
        <v>45.737830000000002</v>
      </c>
      <c r="AX2052" s="37" t="s">
        <v>1415</v>
      </c>
      <c r="AY2052" s="37" t="s">
        <v>1416</v>
      </c>
      <c r="AZ2052" s="3">
        <v>656</v>
      </c>
      <c r="BA2052" s="37" t="s">
        <v>60</v>
      </c>
      <c r="BB2052" s="37">
        <v>656</v>
      </c>
      <c r="BC2052" s="37" t="s">
        <v>60</v>
      </c>
      <c r="BD2052" s="37" t="s">
        <v>60</v>
      </c>
      <c r="BE2052" s="37" t="s">
        <v>60</v>
      </c>
      <c r="BF2052" s="37" t="str">
        <f>IFERROR(VLOOKUP(Data_Power_app[[#This Row],[PRO ODER]],'Result'!H:J,3,0),"")</f>
        <v>LAMINATION 6</v>
      </c>
      <c r="BG2052" s="11"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v>2763</v>
      </c>
      <c r="B2053" s="37" t="s">
        <v>12265</v>
      </c>
      <c r="C2053" s="37" t="s">
        <v>12266</v>
      </c>
      <c r="D2053" s="37" t="s">
        <v>237</v>
      </c>
      <c r="E2053" s="37" t="s">
        <v>238</v>
      </c>
      <c r="F2053" s="37" t="s">
        <v>59</v>
      </c>
      <c r="G2053" s="37">
        <v>304</v>
      </c>
      <c r="H2053" s="4">
        <v>45832</v>
      </c>
      <c r="I2053" s="4">
        <v>45831</v>
      </c>
      <c r="J2053" s="4" t="s">
        <v>60</v>
      </c>
      <c r="K2053" s="4">
        <v>45833</v>
      </c>
      <c r="L2053" s="4">
        <v>45832.654699074075</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7" t="s">
        <v>86</v>
      </c>
      <c r="AH2053" s="37" t="s">
        <v>411</v>
      </c>
      <c r="AI2053" s="37" t="s">
        <v>1414</v>
      </c>
      <c r="AJ2053" s="37" t="s">
        <v>240</v>
      </c>
      <c r="AK2053" s="37" t="s">
        <v>65</v>
      </c>
      <c r="AL2053" s="37" t="s">
        <v>241</v>
      </c>
      <c r="AM2053" s="37" t="s">
        <v>242</v>
      </c>
      <c r="AN2053" s="37">
        <v>5.5536099999999999</v>
      </c>
      <c r="AO2053" s="37" t="s">
        <v>68</v>
      </c>
      <c r="AP2053" s="37"/>
      <c r="AQ2053" s="37"/>
      <c r="AR2053" s="37" t="s">
        <v>68</v>
      </c>
      <c r="AS2053" s="37"/>
      <c r="AT2053" s="37"/>
      <c r="AU2053" s="37" t="s">
        <v>1412</v>
      </c>
      <c r="AV2053" s="37" t="s">
        <v>1413</v>
      </c>
      <c r="AW2053" s="37">
        <v>20.848549999999999</v>
      </c>
      <c r="AX2053" s="37" t="s">
        <v>1415</v>
      </c>
      <c r="AY2053" s="37" t="s">
        <v>1416</v>
      </c>
      <c r="AZ2053" s="3">
        <v>304</v>
      </c>
      <c r="BA2053" s="37" t="s">
        <v>60</v>
      </c>
      <c r="BB2053" s="37">
        <v>304</v>
      </c>
      <c r="BC2053" s="37" t="s">
        <v>60</v>
      </c>
      <c r="BD2053" s="37" t="s">
        <v>60</v>
      </c>
      <c r="BE2053" s="37" t="s">
        <v>60</v>
      </c>
      <c r="BF2053" s="37" t="str">
        <f>IFERROR(VLOOKUP(Data_Power_app[[#This Row],[PRO ODER]],'Result'!H:J,3,0),"")</f>
        <v>LAMINATION 6</v>
      </c>
      <c r="BG2053" s="11"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v>2764</v>
      </c>
      <c r="B2054" s="37" t="s">
        <v>12320</v>
      </c>
      <c r="C2054" s="37" t="s">
        <v>12321</v>
      </c>
      <c r="D2054" s="37" t="s">
        <v>237</v>
      </c>
      <c r="E2054" s="37" t="s">
        <v>238</v>
      </c>
      <c r="F2054" s="37" t="s">
        <v>59</v>
      </c>
      <c r="G2054" s="37">
        <v>608</v>
      </c>
      <c r="H2054" s="4">
        <v>45832</v>
      </c>
      <c r="I2054" s="4">
        <v>45831</v>
      </c>
      <c r="J2054" s="4" t="s">
        <v>60</v>
      </c>
      <c r="K2054" s="4">
        <v>45834</v>
      </c>
      <c r="L2054" s="4">
        <v>45833.271909722222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7" t="s">
        <v>86</v>
      </c>
      <c r="AH2054" s="37" t="s">
        <v>411</v>
      </c>
      <c r="AI2054" s="37" t="s">
        <v>1414</v>
      </c>
      <c r="AJ2054" s="37" t="s">
        <v>240</v>
      </c>
      <c r="AK2054" s="37" t="s">
        <v>65</v>
      </c>
      <c r="AL2054" s="37" t="s">
        <v>241</v>
      </c>
      <c r="AM2054" s="37" t="s">
        <v>242</v>
      </c>
      <c r="AN2054" s="37">
        <v>11.075229999999999</v>
      </c>
      <c r="AO2054" s="37" t="s">
        <v>68</v>
      </c>
      <c r="AP2054" s="37"/>
      <c r="AQ2054" s="37"/>
      <c r="AR2054" s="37" t="s">
        <v>68</v>
      </c>
      <c r="AS2054" s="37"/>
      <c r="AT2054" s="37"/>
      <c r="AU2054" s="37" t="s">
        <v>1412</v>
      </c>
      <c r="AV2054" s="37" t="s">
        <v>1413</v>
      </c>
      <c r="AW2054" s="37">
        <v>41.576650000000001</v>
      </c>
      <c r="AX2054" s="37" t="s">
        <v>1415</v>
      </c>
      <c r="AY2054" s="37" t="s">
        <v>1416</v>
      </c>
      <c r="AZ2054" s="3">
        <v>608</v>
      </c>
      <c r="BA2054" s="37" t="s">
        <v>60</v>
      </c>
      <c r="BB2054" s="37">
        <v>608</v>
      </c>
      <c r="BC2054" s="37" t="s">
        <v>60</v>
      </c>
      <c r="BD2054" s="37" t="s">
        <v>60</v>
      </c>
      <c r="BE2054" s="37" t="s">
        <v>60</v>
      </c>
      <c r="BF2054" s="37" t="str">
        <f>IFERROR(VLOOKUP(Data_Power_app[[#This Row],[PRO ODER]],'Result'!H:J,3,0),"")</f>
        <v>LAMINATION 6</v>
      </c>
      <c r="BG2054" s="11"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v>2765</v>
      </c>
      <c r="B2055" s="37" t="s">
        <v>12322</v>
      </c>
      <c r="C2055" s="37" t="s">
        <v>12323</v>
      </c>
      <c r="D2055" s="37" t="s">
        <v>237</v>
      </c>
      <c r="E2055" s="37" t="s">
        <v>238</v>
      </c>
      <c r="F2055" s="37" t="s">
        <v>59</v>
      </c>
      <c r="G2055" s="37">
        <v>512</v>
      </c>
      <c r="H2055" s="4">
        <v>45832</v>
      </c>
      <c r="I2055" s="4">
        <v>45831</v>
      </c>
      <c r="J2055" s="4">
        <v>45831</v>
      </c>
      <c r="K2055" s="4">
        <v>45834</v>
      </c>
      <c r="L2055" s="4">
        <v>45832.091921296298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7" t="s">
        <v>86</v>
      </c>
      <c r="AH2055" s="37" t="s">
        <v>411</v>
      </c>
      <c r="AI2055" s="37" t="s">
        <v>1414</v>
      </c>
      <c r="AJ2055" s="37" t="s">
        <v>240</v>
      </c>
      <c r="AK2055" s="37" t="s">
        <v>65</v>
      </c>
      <c r="AL2055" s="37" t="s">
        <v>241</v>
      </c>
      <c r="AM2055" s="37" t="s">
        <v>242</v>
      </c>
      <c r="AN2055" s="37">
        <v>9.35825</v>
      </c>
      <c r="AO2055" s="37" t="s">
        <v>68</v>
      </c>
      <c r="AP2055" s="37"/>
      <c r="AQ2055" s="37"/>
      <c r="AR2055" s="37" t="s">
        <v>68</v>
      </c>
      <c r="AS2055" s="37"/>
      <c r="AT2055" s="37"/>
      <c r="AU2055" s="37" t="s">
        <v>1412</v>
      </c>
      <c r="AV2055" s="37" t="s">
        <v>1413</v>
      </c>
      <c r="AW2055" s="37">
        <v>35.131230000000002</v>
      </c>
      <c r="AX2055" s="37" t="s">
        <v>1415</v>
      </c>
      <c r="AY2055" s="37" t="s">
        <v>1416</v>
      </c>
      <c r="AZ2055" s="3">
        <v>512</v>
      </c>
      <c r="BA2055" s="37" t="s">
        <v>60</v>
      </c>
      <c r="BB2055" s="37">
        <v>512</v>
      </c>
      <c r="BC2055" s="37" t="s">
        <v>60</v>
      </c>
      <c r="BD2055" s="37" t="s">
        <v>60</v>
      </c>
      <c r="BE2055" s="37" t="s">
        <v>60</v>
      </c>
      <c r="BF2055" s="37" t="str">
        <f>IFERROR(VLOOKUP(Data_Power_app[[#This Row],[PRO ODER]],'Result'!H:J,3,0),"")</f>
        <v>LAMINATION 6</v>
      </c>
      <c r="BG2055" s="11" t="str">
        <f>IFERROR(VLOOKUP(Data_Power_app[[#This Row],[PRO ODER]]&amp;"LAM",'Real Time'!A:E,4,0),"")</f>
        <v>ML-06</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v>2766</v>
      </c>
      <c r="B2056" s="37" t="s">
        <v>14184</v>
      </c>
      <c r="C2056" s="37" t="s">
        <v>14185</v>
      </c>
      <c r="D2056" s="37" t="s">
        <v>84</v>
      </c>
      <c r="E2056" s="37" t="s">
        <v>142</v>
      </c>
      <c r="F2056" s="37" t="s">
        <v>59</v>
      </c>
      <c r="G2056" s="37">
        <v>4172</v>
      </c>
      <c r="H2056" s="4">
        <v>45833</v>
      </c>
      <c r="I2056" s="4">
        <v>45832</v>
      </c>
      <c r="J2056" s="4">
        <v>45832</v>
      </c>
      <c r="K2056" s="4">
        <v>45834</v>
      </c>
      <c r="L2056" s="4">
        <v>45832.241203703707</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7" t="s">
        <v>86</v>
      </c>
      <c r="AH2056" s="37" t="s">
        <v>233</v>
      </c>
      <c r="AI2056" s="37" t="s">
        <v>14186</v>
      </c>
      <c r="AJ2056" s="37" t="s">
        <v>167</v>
      </c>
      <c r="AK2056" s="37" t="s">
        <v>98</v>
      </c>
      <c r="AL2056" s="37" t="s">
        <v>234</v>
      </c>
      <c r="AM2056" s="37" t="s">
        <v>235</v>
      </c>
      <c r="AN2056" s="37">
        <v>155.37255999999999</v>
      </c>
      <c r="AO2056" s="37" t="s">
        <v>68</v>
      </c>
      <c r="AP2056" s="37"/>
      <c r="AQ2056" s="37"/>
      <c r="AR2056" s="37" t="s">
        <v>68</v>
      </c>
      <c r="AS2056" s="37"/>
      <c r="AT2056" s="37"/>
      <c r="AU2056" s="37" t="s">
        <v>1085</v>
      </c>
      <c r="AV2056" s="37" t="s">
        <v>1086</v>
      </c>
      <c r="AW2056" s="37">
        <v>339.79023999999998</v>
      </c>
      <c r="AX2056" s="37" t="s">
        <v>14187</v>
      </c>
      <c r="AY2056" s="37" t="s">
        <v>14188</v>
      </c>
      <c r="AZ2056" s="3">
        <v>4172</v>
      </c>
      <c r="BA2056" s="37" t="s">
        <v>60</v>
      </c>
      <c r="BB2056" s="37">
        <v>4172</v>
      </c>
      <c r="BC2056" s="37" t="s">
        <v>60</v>
      </c>
      <c r="BD2056" s="37" t="s">
        <v>60</v>
      </c>
      <c r="BE2056" s="37" t="s">
        <v>60</v>
      </c>
      <c r="BF2056" s="37" t="str">
        <f>IFERROR(VLOOKUP(Data_Power_app[[#This Row],[PRO ODER]],'Result'!H:J,3,0),"")</f>
        <v>LAMINATION 6</v>
      </c>
      <c r="BG2056" s="11" t="str">
        <f>IFERROR(VLOOKUP(Data_Power_app[[#This Row],[PRO ODER]]&amp;"LAM",'Real Time'!A:E,4,0),"")</f>
        <v>ML-03</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v>2767</v>
      </c>
      <c r="B2057" s="37" t="s">
        <v>12267</v>
      </c>
      <c r="C2057" s="37" t="s">
        <v>12268</v>
      </c>
      <c r="D2057" s="37" t="s">
        <v>84</v>
      </c>
      <c r="E2057" s="37" t="s">
        <v>156</v>
      </c>
      <c r="F2057" s="37" t="s">
        <v>59</v>
      </c>
      <c r="G2057" s="37">
        <v>240</v>
      </c>
      <c r="H2057" s="4">
        <v>45831</v>
      </c>
      <c r="I2057" s="4">
        <v>45831</v>
      </c>
      <c r="J2057" s="4">
        <v>45831</v>
      </c>
      <c r="K2057" s="4">
        <v>45832</v>
      </c>
      <c r="L2057" s="4">
        <v>45832.381238425929</v>
      </c>
      <c r="M2057" s="4">
        <v>45833</v>
      </c>
      <c r="N2057" s="4">
        <v>45832.548148148147</v>
      </c>
      <c r="O2057" s="4" t="s">
        <v>60</v>
      </c>
      <c r="P2057" s="4" t="s">
        <v>60</v>
      </c>
      <c r="Q2057" s="4" t="s">
        <v>60</v>
      </c>
      <c r="R2057" s="4" t="s">
        <v>60</v>
      </c>
      <c r="S2057" s="4" t="s">
        <v>60</v>
      </c>
      <c r="T2057" s="4">
        <v>45834</v>
      </c>
      <c r="U2057" s="4"/>
      <c r="V2057" s="4"/>
      <c r="W2057" s="4">
        <v>45840</v>
      </c>
      <c r="X2057" s="4"/>
      <c r="Y2057" s="4" t="s">
        <v>60</v>
      </c>
      <c r="Z2057" s="4">
        <v>45840</v>
      </c>
      <c r="AA2057" s="4"/>
      <c r="AB2057" s="4" t="s">
        <v>60</v>
      </c>
      <c r="AC2057" s="4">
        <v>45841</v>
      </c>
      <c r="AD2057" s="4">
        <v>45842</v>
      </c>
      <c r="AE2057" s="4">
        <v>45845</v>
      </c>
      <c r="AF2057" s="4"/>
      <c r="AG2057" s="37" t="s">
        <v>207</v>
      </c>
      <c r="AH2057" s="37" t="s">
        <v>157</v>
      </c>
      <c r="AI2057" s="37" t="s">
        <v>3832</v>
      </c>
      <c r="AJ2057" s="37" t="s">
        <v>158</v>
      </c>
      <c r="AK2057" s="37" t="s">
        <v>98</v>
      </c>
      <c r="AL2057" s="37" t="s">
        <v>143</v>
      </c>
      <c r="AM2057" s="37" t="s">
        <v>144</v>
      </c>
      <c r="AN2057" s="37">
        <v>6.9165799999999997</v>
      </c>
      <c r="AO2057" s="37" t="s">
        <v>68</v>
      </c>
      <c r="AP2057" s="37"/>
      <c r="AQ2057" s="37"/>
      <c r="AR2057" s="37" t="s">
        <v>68</v>
      </c>
      <c r="AS2057" s="37"/>
      <c r="AT2057" s="37"/>
      <c r="AU2057" s="37" t="s">
        <v>159</v>
      </c>
      <c r="AV2057" s="37" t="s">
        <v>160</v>
      </c>
      <c r="AW2057" s="37">
        <v>15.12717</v>
      </c>
      <c r="AX2057" s="37" t="s">
        <v>3833</v>
      </c>
      <c r="AY2057" s="37" t="s">
        <v>3834</v>
      </c>
      <c r="AZ2057" s="3">
        <v>240</v>
      </c>
      <c r="BA2057" s="37" t="s">
        <v>60</v>
      </c>
      <c r="BB2057" s="37">
        <v>240</v>
      </c>
      <c r="BC2057" s="37" t="s">
        <v>60</v>
      </c>
      <c r="BD2057" s="37" t="s">
        <v>60</v>
      </c>
      <c r="BE2057" s="37" t="s">
        <v>60</v>
      </c>
      <c r="BF2057" s="37" t="str">
        <f>IFERROR(VLOOKUP(Data_Power_app[[#This Row],[PRO ODER]],'Result'!H:J,3,0),"")</f>
        <v>LAMINATION 6</v>
      </c>
      <c r="BG2057" s="11" t="str">
        <f>IFERROR(VLOOKUP(Data_Power_app[[#This Row],[PRO ODER]]&amp;"LAM",'Real Time'!A:E,4,0),"")</f>
        <v>ML-05</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v>2768</v>
      </c>
      <c r="B2058" s="37" t="s">
        <v>12269</v>
      </c>
      <c r="C2058" s="37" t="s">
        <v>12270</v>
      </c>
      <c r="D2058" s="37" t="s">
        <v>84</v>
      </c>
      <c r="E2058" s="37" t="s">
        <v>156</v>
      </c>
      <c r="F2058" s="37" t="s">
        <v>59</v>
      </c>
      <c r="G2058" s="37">
        <v>250</v>
      </c>
      <c r="H2058" s="4">
        <v>45831</v>
      </c>
      <c r="I2058" s="4">
        <v>45831</v>
      </c>
      <c r="J2058" s="4">
        <v>45831</v>
      </c>
      <c r="K2058" s="4">
        <v>45832</v>
      </c>
      <c r="L2058" s="4">
        <v>45832.381319444445</v>
      </c>
      <c r="M2058" s="4">
        <v>45833</v>
      </c>
      <c r="N2058" s="4">
        <v>45832.548171296294</v>
      </c>
      <c r="O2058" s="4" t="s">
        <v>60</v>
      </c>
      <c r="P2058" s="4" t="s">
        <v>60</v>
      </c>
      <c r="Q2058" s="4" t="s">
        <v>60</v>
      </c>
      <c r="R2058" s="4" t="s">
        <v>60</v>
      </c>
      <c r="S2058" s="4" t="s">
        <v>60</v>
      </c>
      <c r="T2058" s="4">
        <v>45834</v>
      </c>
      <c r="U2058" s="4">
        <v>45832.626099537039</v>
      </c>
      <c r="V2058" s="4"/>
      <c r="W2058" s="4">
        <v>45840</v>
      </c>
      <c r="X2058" s="4"/>
      <c r="Y2058" s="4" t="s">
        <v>60</v>
      </c>
      <c r="Z2058" s="4">
        <v>45840</v>
      </c>
      <c r="AA2058" s="4"/>
      <c r="AB2058" s="4" t="s">
        <v>60</v>
      </c>
      <c r="AC2058" s="4">
        <v>45841</v>
      </c>
      <c r="AD2058" s="4">
        <v>45842</v>
      </c>
      <c r="AE2058" s="4">
        <v>45845</v>
      </c>
      <c r="AF2058" s="4"/>
      <c r="AG2058" s="37" t="s">
        <v>207</v>
      </c>
      <c r="AH2058" s="37" t="s">
        <v>157</v>
      </c>
      <c r="AI2058" s="37" t="s">
        <v>3832</v>
      </c>
      <c r="AJ2058" s="37" t="s">
        <v>158</v>
      </c>
      <c r="AK2058" s="37" t="s">
        <v>98</v>
      </c>
      <c r="AL2058" s="37" t="s">
        <v>143</v>
      </c>
      <c r="AM2058" s="37" t="s">
        <v>144</v>
      </c>
      <c r="AN2058" s="37">
        <v>9.38246</v>
      </c>
      <c r="AO2058" s="37" t="s">
        <v>68</v>
      </c>
      <c r="AP2058" s="37"/>
      <c r="AQ2058" s="37"/>
      <c r="AR2058" s="37" t="s">
        <v>68</v>
      </c>
      <c r="AS2058" s="37"/>
      <c r="AT2058" s="37"/>
      <c r="AU2058" s="37" t="s">
        <v>159</v>
      </c>
      <c r="AV2058" s="37" t="s">
        <v>160</v>
      </c>
      <c r="AW2058" s="37">
        <v>20.520150000000001</v>
      </c>
      <c r="AX2058" s="37" t="s">
        <v>3833</v>
      </c>
      <c r="AY2058" s="37" t="s">
        <v>3834</v>
      </c>
      <c r="AZ2058" s="3">
        <v>250</v>
      </c>
      <c r="BA2058" s="37" t="s">
        <v>60</v>
      </c>
      <c r="BB2058" s="37">
        <v>250</v>
      </c>
      <c r="BC2058" s="37" t="s">
        <v>60</v>
      </c>
      <c r="BD2058" s="37" t="s">
        <v>60</v>
      </c>
      <c r="BE2058" s="37" t="s">
        <v>60</v>
      </c>
      <c r="BF2058" s="37" t="str">
        <f>IFERROR(VLOOKUP(Data_Power_app[[#This Row],[PRO ODER]],'Result'!H:J,3,0),"")</f>
        <v>LAMINATION 6</v>
      </c>
      <c r="BG2058" s="11" t="str">
        <f>IFERROR(VLOOKUP(Data_Power_app[[#This Row],[PRO ODER]]&amp;"LAM",'Real Time'!A:E,4,0),"")</f>
        <v>ML-05</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v>2770</v>
      </c>
      <c r="B2059" s="37" t="s">
        <v>678</v>
      </c>
      <c r="C2059" s="37" t="s">
        <v>679</v>
      </c>
      <c r="D2059" s="37" t="s">
        <v>84</v>
      </c>
      <c r="E2059" s="37" t="s">
        <v>85</v>
      </c>
      <c r="F2059" s="37" t="s">
        <v>59</v>
      </c>
      <c r="G2059" s="37">
        <v>645</v>
      </c>
      <c r="H2059" s="4">
        <v>45832</v>
      </c>
      <c r="I2059" s="4">
        <v>45780</v>
      </c>
      <c r="J2059" s="4">
        <v>45780</v>
      </c>
      <c r="K2059" s="4">
        <v>45836</v>
      </c>
      <c r="L2059" s="4">
        <v>45781.507951388892</v>
      </c>
      <c r="M2059" s="4">
        <v>45837</v>
      </c>
      <c r="N2059" s="4">
        <v>45781.167407407411</v>
      </c>
      <c r="O2059" s="4" t="s">
        <v>60</v>
      </c>
      <c r="P2059" s="4" t="s">
        <v>60</v>
      </c>
      <c r="Q2059" s="4" t="s">
        <v>60</v>
      </c>
      <c r="R2059" s="4" t="s">
        <v>60</v>
      </c>
      <c r="S2059" s="4" t="s">
        <v>60</v>
      </c>
      <c r="T2059" s="4">
        <v>45838</v>
      </c>
      <c r="U2059" s="4">
        <v>45782.397627314815</v>
      </c>
      <c r="V2059" s="4">
        <v>45785.350729166668</v>
      </c>
      <c r="W2059" s="4">
        <v>45839</v>
      </c>
      <c r="X2059" s="4">
        <v>45785.092847222222</v>
      </c>
      <c r="Y2059" s="4" t="s">
        <v>77</v>
      </c>
      <c r="Z2059" s="4">
        <v>45841</v>
      </c>
      <c r="AA2059" s="4">
        <v>45785.096828703703</v>
      </c>
      <c r="AB2059" s="4">
        <v>45833</v>
      </c>
      <c r="AC2059" s="4">
        <v>45842</v>
      </c>
      <c r="AD2059" s="4">
        <v>45843</v>
      </c>
      <c r="AE2059" s="4">
        <v>45845</v>
      </c>
      <c r="AF2059" s="4"/>
      <c r="AG2059" s="37" t="s">
        <v>761</v>
      </c>
      <c r="AH2059" s="37" t="s">
        <v>566</v>
      </c>
      <c r="AI2059" s="37" t="s">
        <v>567</v>
      </c>
      <c r="AJ2059" s="37" t="s">
        <v>167</v>
      </c>
      <c r="AK2059" s="37" t="s">
        <v>98</v>
      </c>
      <c r="AL2059" s="37" t="s">
        <v>568</v>
      </c>
      <c r="AM2059" s="37" t="s">
        <v>569</v>
      </c>
      <c r="AN2059" s="37">
        <v>25.677600000000002</v>
      </c>
      <c r="AO2059" s="37" t="s">
        <v>68</v>
      </c>
      <c r="AP2059" s="37"/>
      <c r="AQ2059" s="37"/>
      <c r="AR2059" s="37" t="s">
        <v>68</v>
      </c>
      <c r="AS2059" s="37"/>
      <c r="AT2059" s="37"/>
      <c r="AU2059" s="37" t="s">
        <v>570</v>
      </c>
      <c r="AV2059" s="37" t="s">
        <v>571</v>
      </c>
      <c r="AW2059" s="37">
        <v>47.735509999999998</v>
      </c>
      <c r="AX2059" s="37" t="s">
        <v>572</v>
      </c>
      <c r="AY2059" s="37" t="s">
        <v>573</v>
      </c>
      <c r="AZ2059" s="3">
        <v>645</v>
      </c>
      <c r="BA2059" s="37" t="s">
        <v>60</v>
      </c>
      <c r="BB2059" s="37">
        <v>645</v>
      </c>
      <c r="BC2059" s="37" t="s">
        <v>60</v>
      </c>
      <c r="BD2059" s="37" t="s">
        <v>60</v>
      </c>
      <c r="BE2059" s="37" t="s">
        <v>60</v>
      </c>
      <c r="BF2059" s="37" t="str">
        <f>IFERROR(VLOOKUP(Data_Power_app[[#This Row],[PRO ODER]],'Result'!H:J,3,0),"")</f>
        <v/>
      </c>
      <c r="BG2059" s="11" t="str">
        <f>IFERROR(VLOOKUP(Data_Power_app[[#This Row],[PRO ODER]]&amp;"LAM",'Real Time'!A:E,4,0),"")</f>
        <v>ML-05</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LEANLINE1_2</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v>2771</v>
      </c>
      <c r="B2060" s="37" t="s">
        <v>680</v>
      </c>
      <c r="C2060" s="37" t="s">
        <v>681</v>
      </c>
      <c r="D2060" s="37" t="s">
        <v>84</v>
      </c>
      <c r="E2060" s="37" t="s">
        <v>85</v>
      </c>
      <c r="F2060" s="37" t="s">
        <v>59</v>
      </c>
      <c r="G2060" s="37">
        <v>1149</v>
      </c>
      <c r="H2060" s="4">
        <v>45832</v>
      </c>
      <c r="I2060" s="4">
        <v>45782</v>
      </c>
      <c r="J2060" s="4">
        <v>45782</v>
      </c>
      <c r="K2060" s="4">
        <v>45836</v>
      </c>
      <c r="L2060" s="4">
        <v>45784.33662037037</v>
      </c>
      <c r="M2060" s="4">
        <v>45837</v>
      </c>
      <c r="N2060" s="4">
        <v>45784.093078703707</v>
      </c>
      <c r="O2060" s="4" t="s">
        <v>60</v>
      </c>
      <c r="P2060" s="4" t="s">
        <v>60</v>
      </c>
      <c r="Q2060" s="4" t="s">
        <v>60</v>
      </c>
      <c r="R2060" s="4" t="s">
        <v>60</v>
      </c>
      <c r="S2060" s="4" t="s">
        <v>60</v>
      </c>
      <c r="T2060" s="4">
        <v>45838</v>
      </c>
      <c r="U2060" s="4">
        <v>45786.122071759259</v>
      </c>
      <c r="V2060" s="4">
        <v>45792.408935185187</v>
      </c>
      <c r="W2060" s="4">
        <v>45839</v>
      </c>
      <c r="X2060" s="4">
        <v>45792.461805555555</v>
      </c>
      <c r="Y2060" s="4" t="s">
        <v>77</v>
      </c>
      <c r="Z2060" s="4">
        <v>45841</v>
      </c>
      <c r="AA2060" s="4">
        <v>45792.181932870371</v>
      </c>
      <c r="AB2060" s="4">
        <v>45833</v>
      </c>
      <c r="AC2060" s="4">
        <v>45842</v>
      </c>
      <c r="AD2060" s="4">
        <v>45843</v>
      </c>
      <c r="AE2060" s="4">
        <v>45845</v>
      </c>
      <c r="AF2060" s="4"/>
      <c r="AG2060" s="37" t="s">
        <v>761</v>
      </c>
      <c r="AH2060" s="37" t="s">
        <v>566</v>
      </c>
      <c r="AI2060" s="37" t="s">
        <v>567</v>
      </c>
      <c r="AJ2060" s="37" t="s">
        <v>167</v>
      </c>
      <c r="AK2060" s="37" t="s">
        <v>98</v>
      </c>
      <c r="AL2060" s="37" t="s">
        <v>568</v>
      </c>
      <c r="AM2060" s="37" t="s">
        <v>569</v>
      </c>
      <c r="AN2060" s="37">
        <v>47.835979999999999</v>
      </c>
      <c r="AO2060" s="37" t="s">
        <v>68</v>
      </c>
      <c r="AP2060" s="37"/>
      <c r="AQ2060" s="37"/>
      <c r="AR2060" s="37" t="s">
        <v>68</v>
      </c>
      <c r="AS2060" s="37"/>
      <c r="AT2060" s="37"/>
      <c r="AU2060" s="37" t="s">
        <v>570</v>
      </c>
      <c r="AV2060" s="37" t="s">
        <v>571</v>
      </c>
      <c r="AW2060" s="37">
        <v>88.927329999999998</v>
      </c>
      <c r="AX2060" s="37" t="s">
        <v>572</v>
      </c>
      <c r="AY2060" s="37" t="s">
        <v>573</v>
      </c>
      <c r="AZ2060" s="3">
        <v>1149</v>
      </c>
      <c r="BA2060" s="37" t="s">
        <v>60</v>
      </c>
      <c r="BB2060" s="37">
        <v>1149</v>
      </c>
      <c r="BC2060" s="37" t="s">
        <v>60</v>
      </c>
      <c r="BD2060" s="37" t="s">
        <v>60</v>
      </c>
      <c r="BE2060" s="37" t="s">
        <v>60</v>
      </c>
      <c r="BF2060" s="37" t="str">
        <f>IFERROR(VLOOKUP(Data_Power_app[[#This Row],[PRO ODER]],'Result'!H:J,3,0),"")</f>
        <v/>
      </c>
      <c r="BG2060" s="11" t="str">
        <f>IFERROR(VLOOKUP(Data_Power_app[[#This Row],[PRO ODER]]&amp;"LAM",'Real Time'!A:E,4,0),"")</f>
        <v>ML-04</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LEANLINE1_2</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v>2772</v>
      </c>
      <c r="B2061" s="37" t="s">
        <v>16337</v>
      </c>
      <c r="C2061" s="37" t="s">
        <v>16338</v>
      </c>
      <c r="D2061" s="37" t="s">
        <v>84</v>
      </c>
      <c r="E2061" s="37" t="s">
        <v>142</v>
      </c>
      <c r="F2061" s="37" t="s">
        <v>59</v>
      </c>
      <c r="G2061" s="37">
        <v>192</v>
      </c>
      <c r="H2061" s="4">
        <v>45834</v>
      </c>
      <c r="I2061" s="4">
        <v>45833</v>
      </c>
      <c r="J2061" s="4" t="s">
        <v>60</v>
      </c>
      <c r="K2061" s="4">
        <v>45835</v>
      </c>
      <c r="L2061" s="4"/>
      <c r="M2061" s="4">
        <v>45836</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7" t="s">
        <v>115</v>
      </c>
      <c r="AH2061" s="37" t="s">
        <v>370</v>
      </c>
      <c r="AI2061" s="37" t="s">
        <v>14175</v>
      </c>
      <c r="AJ2061" s="37" t="s">
        <v>147</v>
      </c>
      <c r="AK2061" s="37" t="s">
        <v>98</v>
      </c>
      <c r="AL2061" s="37" t="s">
        <v>371</v>
      </c>
      <c r="AM2061" s="37" t="s">
        <v>372</v>
      </c>
      <c r="AN2061" s="37">
        <v>6.5132300000000001</v>
      </c>
      <c r="AO2061" s="37" t="s">
        <v>68</v>
      </c>
      <c r="AP2061" s="37"/>
      <c r="AQ2061" s="37"/>
      <c r="AR2061" s="37" t="s">
        <v>68</v>
      </c>
      <c r="AS2061" s="37"/>
      <c r="AT2061" s="37"/>
      <c r="AU2061" s="37" t="s">
        <v>215</v>
      </c>
      <c r="AV2061" s="37" t="s">
        <v>216</v>
      </c>
      <c r="AW2061" s="37">
        <v>14.24385</v>
      </c>
      <c r="AX2061" s="37" t="s">
        <v>817</v>
      </c>
      <c r="AY2061" s="37" t="s">
        <v>373</v>
      </c>
      <c r="AZ2061" s="3">
        <v>192</v>
      </c>
      <c r="BA2061" s="37" t="s">
        <v>60</v>
      </c>
      <c r="BB2061" s="37">
        <v>192</v>
      </c>
      <c r="BC2061" s="37" t="s">
        <v>60</v>
      </c>
      <c r="BD2061" s="37" t="s">
        <v>60</v>
      </c>
      <c r="BE2061" s="37" t="s">
        <v>60</v>
      </c>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v>2773</v>
      </c>
      <c r="B2062" s="37" t="s">
        <v>16339</v>
      </c>
      <c r="C2062" s="37" t="s">
        <v>16340</v>
      </c>
      <c r="D2062" s="37" t="s">
        <v>84</v>
      </c>
      <c r="E2062" s="37" t="s">
        <v>145</v>
      </c>
      <c r="F2062" s="37" t="s">
        <v>59</v>
      </c>
      <c r="G2062" s="37">
        <v>2491</v>
      </c>
      <c r="H2062" s="4">
        <v>45835</v>
      </c>
      <c r="I2062" s="4">
        <v>45833</v>
      </c>
      <c r="J2062" s="4" t="s">
        <v>60</v>
      </c>
      <c r="K2062" s="4">
        <v>45836</v>
      </c>
      <c r="L2062" s="4"/>
      <c r="M2062" s="4">
        <v>45838</v>
      </c>
      <c r="N2062" s="4"/>
      <c r="O2062" s="4" t="s">
        <v>60</v>
      </c>
      <c r="P2062" s="4" t="s">
        <v>60</v>
      </c>
      <c r="Q2062" s="4" t="s">
        <v>60</v>
      </c>
      <c r="R2062" s="4" t="s">
        <v>60</v>
      </c>
      <c r="S2062" s="4" t="s">
        <v>60</v>
      </c>
      <c r="T2062" s="4">
        <v>45840</v>
      </c>
      <c r="U2062" s="4"/>
      <c r="V2062" s="4"/>
      <c r="W2062" s="4">
        <v>45841</v>
      </c>
      <c r="X2062" s="4"/>
      <c r="Y2062" s="4" t="s">
        <v>60</v>
      </c>
      <c r="Z2062" s="4">
        <v>45842</v>
      </c>
      <c r="AA2062" s="4"/>
      <c r="AB2062" s="4" t="s">
        <v>60</v>
      </c>
      <c r="AC2062" s="4">
        <v>45843</v>
      </c>
      <c r="AD2062" s="4">
        <v>45843</v>
      </c>
      <c r="AE2062" s="4">
        <v>45845</v>
      </c>
      <c r="AF2062" s="4"/>
      <c r="AG2062" s="37" t="s">
        <v>115</v>
      </c>
      <c r="AH2062" s="37" t="s">
        <v>180</v>
      </c>
      <c r="AI2062" s="37" t="s">
        <v>1265</v>
      </c>
      <c r="AJ2062" s="37" t="s">
        <v>147</v>
      </c>
      <c r="AK2062" s="37" t="s">
        <v>98</v>
      </c>
      <c r="AL2062" s="37" t="s">
        <v>148</v>
      </c>
      <c r="AM2062" s="37" t="s">
        <v>149</v>
      </c>
      <c r="AN2062" s="37">
        <v>89.715429999999998</v>
      </c>
      <c r="AO2062" s="37" t="s">
        <v>68</v>
      </c>
      <c r="AP2062" s="37"/>
      <c r="AQ2062" s="37"/>
      <c r="AR2062" s="37" t="s">
        <v>68</v>
      </c>
      <c r="AS2062" s="37"/>
      <c r="AT2062" s="37"/>
      <c r="AU2062" s="37" t="s">
        <v>516</v>
      </c>
      <c r="AV2062" s="37" t="s">
        <v>517</v>
      </c>
      <c r="AW2062" s="37">
        <v>196.19676999999999</v>
      </c>
      <c r="AX2062" s="37" t="s">
        <v>1914</v>
      </c>
      <c r="AY2062" s="37" t="s">
        <v>1907</v>
      </c>
      <c r="AZ2062" s="3">
        <v>2201</v>
      </c>
      <c r="BA2062" s="37" t="s">
        <v>60</v>
      </c>
      <c r="BB2062" s="37">
        <v>2491</v>
      </c>
      <c r="BC2062" s="37" t="s">
        <v>60</v>
      </c>
      <c r="BD2062" s="37" t="s">
        <v>60</v>
      </c>
      <c r="BE2062" s="37" t="s">
        <v>60</v>
      </c>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v>2775</v>
      </c>
      <c r="B2063" s="37" t="s">
        <v>8489</v>
      </c>
      <c r="C2063" s="37" t="s">
        <v>8490</v>
      </c>
      <c r="D2063" s="37" t="s">
        <v>84</v>
      </c>
      <c r="E2063" s="37" t="s">
        <v>145</v>
      </c>
      <c r="F2063" s="37" t="s">
        <v>59</v>
      </c>
      <c r="G2063" s="37">
        <v>4324</v>
      </c>
      <c r="H2063" s="4">
        <v>45832</v>
      </c>
      <c r="I2063" s="4">
        <v>45827</v>
      </c>
      <c r="J2063" s="4">
        <v>45827</v>
      </c>
      <c r="K2063" s="4">
        <v>45836</v>
      </c>
      <c r="L2063" s="4">
        <v>45827.167407407411</v>
      </c>
      <c r="M2063" s="4">
        <v>45836</v>
      </c>
      <c r="N2063" s="4">
        <v>45828.534629629627</v>
      </c>
      <c r="O2063" s="4" t="s">
        <v>60</v>
      </c>
      <c r="P2063" s="4" t="s">
        <v>60</v>
      </c>
      <c r="Q2063" s="4" t="s">
        <v>60</v>
      </c>
      <c r="R2063" s="4" t="s">
        <v>60</v>
      </c>
      <c r="S2063" s="4" t="s">
        <v>60</v>
      </c>
      <c r="T2063" s="4">
        <v>45839</v>
      </c>
      <c r="U2063" s="4">
        <v>45832.656805555554</v>
      </c>
      <c r="V2063" s="4"/>
      <c r="W2063" s="4">
        <v>45840</v>
      </c>
      <c r="X2063" s="4"/>
      <c r="Y2063" s="4" t="s">
        <v>60</v>
      </c>
      <c r="Z2063" s="4">
        <v>45841</v>
      </c>
      <c r="AA2063" s="4"/>
      <c r="AB2063" s="4" t="s">
        <v>60</v>
      </c>
      <c r="AC2063" s="4">
        <v>45842</v>
      </c>
      <c r="AD2063" s="4">
        <v>45843</v>
      </c>
      <c r="AE2063" s="4">
        <v>45845</v>
      </c>
      <c r="AF2063" s="4"/>
      <c r="AG2063" s="37" t="s">
        <v>207</v>
      </c>
      <c r="AH2063" s="37" t="s">
        <v>180</v>
      </c>
      <c r="AI2063" s="37" t="s">
        <v>638</v>
      </c>
      <c r="AJ2063" s="37" t="s">
        <v>147</v>
      </c>
      <c r="AK2063" s="37" t="s">
        <v>98</v>
      </c>
      <c r="AL2063" s="37" t="s">
        <v>148</v>
      </c>
      <c r="AM2063" s="37" t="s">
        <v>149</v>
      </c>
      <c r="AN2063" s="37">
        <v>153.07576</v>
      </c>
      <c r="AO2063" s="37" t="s">
        <v>68</v>
      </c>
      <c r="AP2063" s="37"/>
      <c r="AQ2063" s="37"/>
      <c r="AR2063" s="37" t="s">
        <v>68</v>
      </c>
      <c r="AS2063" s="37"/>
      <c r="AT2063" s="37"/>
      <c r="AU2063" s="37" t="s">
        <v>639</v>
      </c>
      <c r="AV2063" s="37" t="s">
        <v>640</v>
      </c>
      <c r="AW2063" s="37">
        <v>334.75509</v>
      </c>
      <c r="AX2063" s="37" t="s">
        <v>1908</v>
      </c>
      <c r="AY2063" s="37" t="s">
        <v>1909</v>
      </c>
      <c r="AZ2063" s="3">
        <v>2966</v>
      </c>
      <c r="BA2063" s="37" t="s">
        <v>60</v>
      </c>
      <c r="BB2063" s="37">
        <v>4324</v>
      </c>
      <c r="BC2063" s="37" t="s">
        <v>60</v>
      </c>
      <c r="BD2063" s="37" t="s">
        <v>60</v>
      </c>
      <c r="BE2063" s="37" t="s">
        <v>60</v>
      </c>
      <c r="BF2063" s="37" t="str">
        <f>IFERROR(VLOOKUP(Data_Power_app[[#This Row],[PRO ODER]],'Result'!H:J,3,0),"")</f>
        <v/>
      </c>
      <c r="BG2063" s="11" t="str">
        <f>IFERROR(VLOOKUP(Data_Power_app[[#This Row],[PRO ODER]]&amp;"LAM",'Real Time'!A:E,4,0),"")</f>
        <v>ML-05</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v>2840</v>
      </c>
      <c r="B2064" s="37" t="s">
        <v>12273</v>
      </c>
      <c r="C2064" s="37" t="s">
        <v>12274</v>
      </c>
      <c r="D2064" s="37" t="s">
        <v>84</v>
      </c>
      <c r="E2064" s="37" t="s">
        <v>145</v>
      </c>
      <c r="F2064" s="37" t="s">
        <v>72</v>
      </c>
      <c r="G2064" s="37">
        <v>4422</v>
      </c>
      <c r="H2064" s="4">
        <v>45831</v>
      </c>
      <c r="I2064" s="4">
        <v>45831</v>
      </c>
      <c r="J2064" s="4" t="s">
        <v>208</v>
      </c>
      <c r="K2064" s="4">
        <v>45832</v>
      </c>
      <c r="L2064" s="4">
        <v>45832.536412037036</v>
      </c>
      <c r="M2064" s="4">
        <v>45833</v>
      </c>
      <c r="N2064" s="4"/>
      <c r="O2064" s="4" t="s">
        <v>60</v>
      </c>
      <c r="P2064" s="4" t="s">
        <v>60</v>
      </c>
      <c r="Q2064" s="4" t="s">
        <v>60</v>
      </c>
      <c r="R2064" s="4" t="s">
        <v>60</v>
      </c>
      <c r="S2064" s="4" t="s">
        <v>60</v>
      </c>
      <c r="T2064" s="4" t="s">
        <v>60</v>
      </c>
      <c r="U2064" s="4"/>
      <c r="V2064" s="4"/>
      <c r="W2064" s="4">
        <v>45839</v>
      </c>
      <c r="X2064" s="4"/>
      <c r="Y2064" s="4" t="s">
        <v>60</v>
      </c>
      <c r="Z2064" s="4">
        <v>45841</v>
      </c>
      <c r="AA2064" s="4"/>
      <c r="AB2064" s="4" t="s">
        <v>60</v>
      </c>
      <c r="AC2064" s="4">
        <v>45842</v>
      </c>
      <c r="AD2064" s="4">
        <v>45843</v>
      </c>
      <c r="AE2064" s="4">
        <v>45845</v>
      </c>
      <c r="AF2064" s="4"/>
      <c r="AG2064" s="37" t="s">
        <v>130</v>
      </c>
      <c r="AH2064" s="37" t="s">
        <v>665</v>
      </c>
      <c r="AI2064" s="37" t="s">
        <v>666</v>
      </c>
      <c r="AJ2064" s="37" t="s">
        <v>74</v>
      </c>
      <c r="AK2064" s="37" t="s">
        <v>98</v>
      </c>
      <c r="AL2064" s="37" t="s">
        <v>162</v>
      </c>
      <c r="AM2064" s="37" t="s">
        <v>163</v>
      </c>
      <c r="AN2064" s="37">
        <v>150.19005999999999</v>
      </c>
      <c r="AO2064" s="37" t="s">
        <v>91</v>
      </c>
      <c r="AP2064" s="37" t="s">
        <v>92</v>
      </c>
      <c r="AQ2064" s="37">
        <v>150.19005999999999</v>
      </c>
      <c r="AR2064" s="37" t="s">
        <v>68</v>
      </c>
      <c r="AS2064" s="37"/>
      <c r="AT2064" s="37"/>
      <c r="AU2064" s="37" t="s">
        <v>667</v>
      </c>
      <c r="AV2064" s="37" t="s">
        <v>668</v>
      </c>
      <c r="AW2064" s="37">
        <v>281.85266000000001</v>
      </c>
      <c r="AX2064" s="37" t="s">
        <v>208</v>
      </c>
      <c r="AY2064" s="37" t="s">
        <v>208</v>
      </c>
      <c r="AZ2064" s="3" t="s">
        <v>208</v>
      </c>
      <c r="BA2064" s="37" t="s">
        <v>60</v>
      </c>
      <c r="BB2064" s="37">
        <v>4422</v>
      </c>
      <c r="BC2064" s="37" t="s">
        <v>209</v>
      </c>
      <c r="BD2064" s="37" t="s">
        <v>764</v>
      </c>
      <c r="BE2064" s="37" t="s">
        <v>60</v>
      </c>
      <c r="BF2064" s="37" t="str">
        <f>IFERROR(VLOOKUP(Data_Power_app[[#This Row],[PRO ODER]],'Result'!H:J,3,0),"")</f>
        <v/>
      </c>
      <c r="BG2064" s="11" t="str">
        <f>IFERROR(VLOOKUP(Data_Power_app[[#This Row],[PRO ODER]]&amp;"LAM",'Real Time'!A:E,4,0),"")</f>
        <v>ML-01</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v>2842</v>
      </c>
      <c r="B2065" s="37" t="s">
        <v>12275</v>
      </c>
      <c r="C2065" s="37" t="s">
        <v>12276</v>
      </c>
      <c r="D2065" s="37" t="s">
        <v>84</v>
      </c>
      <c r="E2065" s="37" t="s">
        <v>156</v>
      </c>
      <c r="F2065" s="37" t="s">
        <v>59</v>
      </c>
      <c r="G2065" s="37">
        <v>3010</v>
      </c>
      <c r="H2065" s="4">
        <v>45834</v>
      </c>
      <c r="I2065" s="4">
        <v>45831</v>
      </c>
      <c r="J2065" s="4" t="s">
        <v>60</v>
      </c>
      <c r="K2065" s="4">
        <v>45835</v>
      </c>
      <c r="L2065" s="4">
        <v>45832.308877314812</v>
      </c>
      <c r="M2065" s="4">
        <v>45836</v>
      </c>
      <c r="N2065" s="4">
        <v>45832.562847222223</v>
      </c>
      <c r="O2065" s="4" t="s">
        <v>60</v>
      </c>
      <c r="P2065" s="4" t="s">
        <v>60</v>
      </c>
      <c r="Q2065" s="4" t="s">
        <v>60</v>
      </c>
      <c r="R2065" s="4" t="s">
        <v>60</v>
      </c>
      <c r="S2065" s="4" t="s">
        <v>60</v>
      </c>
      <c r="T2065" s="4">
        <v>45839</v>
      </c>
      <c r="U2065" s="4"/>
      <c r="V2065" s="4"/>
      <c r="W2065" s="4">
        <v>45840</v>
      </c>
      <c r="X2065" s="4"/>
      <c r="Y2065" s="4" t="s">
        <v>60</v>
      </c>
      <c r="Z2065" s="4">
        <v>45841</v>
      </c>
      <c r="AA2065" s="4"/>
      <c r="AB2065" s="4" t="s">
        <v>60</v>
      </c>
      <c r="AC2065" s="4">
        <v>45842</v>
      </c>
      <c r="AD2065" s="4">
        <v>45843</v>
      </c>
      <c r="AE2065" s="4">
        <v>45845</v>
      </c>
      <c r="AF2065" s="4"/>
      <c r="AG2065" s="37" t="s">
        <v>207</v>
      </c>
      <c r="AH2065" s="37" t="s">
        <v>157</v>
      </c>
      <c r="AI2065" s="37" t="s">
        <v>12277</v>
      </c>
      <c r="AJ2065" s="37" t="s">
        <v>158</v>
      </c>
      <c r="AK2065" s="37" t="s">
        <v>65</v>
      </c>
      <c r="AL2065" s="37" t="s">
        <v>143</v>
      </c>
      <c r="AM2065" s="37" t="s">
        <v>144</v>
      </c>
      <c r="AN2065" s="37">
        <v>103.42524</v>
      </c>
      <c r="AO2065" s="37" t="s">
        <v>68</v>
      </c>
      <c r="AP2065" s="37"/>
      <c r="AQ2065" s="37"/>
      <c r="AR2065" s="37" t="s">
        <v>68</v>
      </c>
      <c r="AS2065" s="37"/>
      <c r="AT2065" s="37"/>
      <c r="AU2065" s="37" t="s">
        <v>12278</v>
      </c>
      <c r="AV2065" s="37" t="s">
        <v>12279</v>
      </c>
      <c r="AW2065" s="37">
        <v>226.20680999999999</v>
      </c>
      <c r="AX2065" s="37" t="s">
        <v>12280</v>
      </c>
      <c r="AY2065" s="37" t="s">
        <v>12281</v>
      </c>
      <c r="AZ2065" s="3">
        <v>1666</v>
      </c>
      <c r="BA2065" s="37" t="s">
        <v>60</v>
      </c>
      <c r="BB2065" s="37">
        <v>3010</v>
      </c>
      <c r="BC2065" s="37" t="s">
        <v>60</v>
      </c>
      <c r="BD2065" s="37" t="s">
        <v>60</v>
      </c>
      <c r="BE2065" s="37" t="s">
        <v>60</v>
      </c>
      <c r="BF2065" s="37" t="str">
        <f>IFERROR(VLOOKUP(Data_Power_app[[#This Row],[PRO ODER]],'Result'!H:J,3,0),"")</f>
        <v>LAMINATION 6</v>
      </c>
      <c r="BG2065" s="11" t="str">
        <f>IFERROR(VLOOKUP(Data_Power_app[[#This Row],[PRO ODER]]&amp;"LAM",'Real Time'!A:E,4,0),"")</f>
        <v>ML-05</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v>2844</v>
      </c>
      <c r="B2066" s="37" t="s">
        <v>1276</v>
      </c>
      <c r="C2066" s="37" t="s">
        <v>1277</v>
      </c>
      <c r="D2066" s="37" t="s">
        <v>84</v>
      </c>
      <c r="E2066" s="37" t="s">
        <v>142</v>
      </c>
      <c r="F2066" s="37" t="s">
        <v>59</v>
      </c>
      <c r="G2066" s="37">
        <v>51</v>
      </c>
      <c r="H2066" s="4">
        <v>45832</v>
      </c>
      <c r="I2066" s="4">
        <v>45811</v>
      </c>
      <c r="J2066" s="4">
        <v>45817</v>
      </c>
      <c r="K2066" s="4">
        <v>45836</v>
      </c>
      <c r="L2066" s="4">
        <v>45812.866886574076</v>
      </c>
      <c r="M2066" s="4">
        <v>45837</v>
      </c>
      <c r="N2066" s="4">
        <v>45812.181770833333</v>
      </c>
      <c r="O2066" s="4" t="s">
        <v>60</v>
      </c>
      <c r="P2066" s="4" t="s">
        <v>60</v>
      </c>
      <c r="Q2066" s="4" t="s">
        <v>60</v>
      </c>
      <c r="R2066" s="4" t="s">
        <v>60</v>
      </c>
      <c r="S2066" s="4" t="s">
        <v>60</v>
      </c>
      <c r="T2066" s="4">
        <v>45838</v>
      </c>
      <c r="U2066" s="4">
        <v>45813.973819444444</v>
      </c>
      <c r="V2066" s="4">
        <v>45815.393703703703</v>
      </c>
      <c r="W2066" s="4">
        <v>45839</v>
      </c>
      <c r="X2066" s="4">
        <v>45818.347557870373</v>
      </c>
      <c r="Y2066" s="4" t="s">
        <v>77</v>
      </c>
      <c r="Z2066" s="4">
        <v>45841</v>
      </c>
      <c r="AA2066" s="4">
        <v>45818.349085648151</v>
      </c>
      <c r="AB2066" s="4">
        <v>45833</v>
      </c>
      <c r="AC2066" s="4">
        <v>45842</v>
      </c>
      <c r="AD2066" s="4">
        <v>45843</v>
      </c>
      <c r="AE2066" s="4">
        <v>45845</v>
      </c>
      <c r="AF2066" s="4"/>
      <c r="AG2066" s="37" t="s">
        <v>761</v>
      </c>
      <c r="AH2066" s="37" t="s">
        <v>233</v>
      </c>
      <c r="AI2066" s="37" t="s">
        <v>1116</v>
      </c>
      <c r="AJ2066" s="37" t="s">
        <v>167</v>
      </c>
      <c r="AK2066" s="37" t="s">
        <v>98</v>
      </c>
      <c r="AL2066" s="37" t="s">
        <v>540</v>
      </c>
      <c r="AM2066" s="37" t="s">
        <v>541</v>
      </c>
      <c r="AN2066" s="37">
        <v>1.8372999999999999</v>
      </c>
      <c r="AO2066" s="37" t="s">
        <v>68</v>
      </c>
      <c r="AP2066" s="37"/>
      <c r="AQ2066" s="37"/>
      <c r="AR2066" s="37" t="s">
        <v>68</v>
      </c>
      <c r="AS2066" s="37"/>
      <c r="AT2066" s="37"/>
      <c r="AU2066" s="37" t="s">
        <v>1102</v>
      </c>
      <c r="AV2066" s="37" t="s">
        <v>1103</v>
      </c>
      <c r="AW2066" s="37">
        <v>4.0180400000000001</v>
      </c>
      <c r="AX2066" s="37" t="s">
        <v>1944</v>
      </c>
      <c r="AY2066" s="37" t="s">
        <v>1945</v>
      </c>
      <c r="AZ2066" s="3">
        <v>18.5</v>
      </c>
      <c r="BA2066" s="37" t="s">
        <v>60</v>
      </c>
      <c r="BB2066" s="37">
        <v>51</v>
      </c>
      <c r="BC2066" s="37" t="s">
        <v>60</v>
      </c>
      <c r="BD2066" s="37" t="s">
        <v>60</v>
      </c>
      <c r="BE2066" s="37" t="s">
        <v>60</v>
      </c>
      <c r="BF2066" s="37" t="str">
        <f>IFERROR(VLOOKUP(Data_Power_app[[#This Row],[PRO ODER]],'Result'!H:J,3,0),"")</f>
        <v/>
      </c>
      <c r="BG2066" s="11" t="str">
        <f>IFERROR(VLOOKUP(Data_Power_app[[#This Row],[PRO ODER]]&amp;"LAM",'Real Time'!A:E,4,0),"")</f>
        <v>ML-03</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LEANLINE1_2</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v>2856</v>
      </c>
      <c r="B2067" s="37" t="s">
        <v>12288</v>
      </c>
      <c r="C2067" s="37" t="s">
        <v>12289</v>
      </c>
      <c r="D2067" s="37" t="s">
        <v>237</v>
      </c>
      <c r="E2067" s="37" t="s">
        <v>238</v>
      </c>
      <c r="F2067" s="37" t="s">
        <v>59</v>
      </c>
      <c r="G2067" s="37">
        <v>530</v>
      </c>
      <c r="H2067" s="4">
        <v>45832</v>
      </c>
      <c r="I2067" s="4">
        <v>45831</v>
      </c>
      <c r="J2067" s="4">
        <v>45831</v>
      </c>
      <c r="K2067" s="4">
        <v>45833</v>
      </c>
      <c r="L2067" s="4">
        <v>45832.09175925926</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7" t="s">
        <v>86</v>
      </c>
      <c r="AH2067" s="37" t="s">
        <v>411</v>
      </c>
      <c r="AI2067" s="37" t="s">
        <v>1414</v>
      </c>
      <c r="AJ2067" s="37" t="s">
        <v>240</v>
      </c>
      <c r="AK2067" s="37" t="s">
        <v>65</v>
      </c>
      <c r="AL2067" s="37" t="s">
        <v>241</v>
      </c>
      <c r="AM2067" s="37" t="s">
        <v>242</v>
      </c>
      <c r="AN2067" s="37">
        <v>9.8437599999999996</v>
      </c>
      <c r="AO2067" s="37" t="s">
        <v>68</v>
      </c>
      <c r="AP2067" s="37"/>
      <c r="AQ2067" s="37"/>
      <c r="AR2067" s="37" t="s">
        <v>68</v>
      </c>
      <c r="AS2067" s="37"/>
      <c r="AT2067" s="37"/>
      <c r="AU2067" s="37" t="s">
        <v>1412</v>
      </c>
      <c r="AV2067" s="37" t="s">
        <v>1413</v>
      </c>
      <c r="AW2067" s="37">
        <v>36.954529999999998</v>
      </c>
      <c r="AX2067" s="37" t="s">
        <v>1415</v>
      </c>
      <c r="AY2067" s="37" t="s">
        <v>1416</v>
      </c>
      <c r="AZ2067" s="3">
        <v>530</v>
      </c>
      <c r="BA2067" s="37" t="s">
        <v>60</v>
      </c>
      <c r="BB2067" s="37">
        <v>530</v>
      </c>
      <c r="BC2067" s="37" t="s">
        <v>60</v>
      </c>
      <c r="BD2067" s="37" t="s">
        <v>60</v>
      </c>
      <c r="BE2067" s="37" t="s">
        <v>60</v>
      </c>
      <c r="BF2067" s="37" t="str">
        <f>IFERROR(VLOOKUP(Data_Power_app[[#This Row],[PRO ODER]],'Result'!H:J,3,0),"")</f>
        <v>LAMINATION 6</v>
      </c>
      <c r="BG2067" s="11" t="str">
        <f>IFERROR(VLOOKUP(Data_Power_app[[#This Row],[PRO ODER]]&amp;"LAM",'Real Time'!A:E,4,0),"")</f>
        <v>ML-06</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v>2857</v>
      </c>
      <c r="B2068" s="37" t="s">
        <v>12294</v>
      </c>
      <c r="C2068" s="37" t="s">
        <v>12295</v>
      </c>
      <c r="D2068" s="37" t="s">
        <v>237</v>
      </c>
      <c r="E2068" s="37" t="s">
        <v>238</v>
      </c>
      <c r="F2068" s="37" t="s">
        <v>59</v>
      </c>
      <c r="G2068" s="37">
        <v>3560</v>
      </c>
      <c r="H2068" s="4">
        <v>45832</v>
      </c>
      <c r="I2068" s="4">
        <v>45831</v>
      </c>
      <c r="J2068" s="4">
        <v>45831</v>
      </c>
      <c r="K2068" s="4">
        <v>45833</v>
      </c>
      <c r="L2068" s="4">
        <v>45832.8747337963</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7" t="s">
        <v>86</v>
      </c>
      <c r="AH2068" s="37" t="s">
        <v>411</v>
      </c>
      <c r="AI2068" s="37" t="s">
        <v>5788</v>
      </c>
      <c r="AJ2068" s="37" t="s">
        <v>240</v>
      </c>
      <c r="AK2068" s="37" t="s">
        <v>98</v>
      </c>
      <c r="AL2068" s="37" t="s">
        <v>241</v>
      </c>
      <c r="AM2068" s="37" t="s">
        <v>242</v>
      </c>
      <c r="AN2068" s="37">
        <v>76.954909999999998</v>
      </c>
      <c r="AO2068" s="37" t="s">
        <v>68</v>
      </c>
      <c r="AP2068" s="37"/>
      <c r="AQ2068" s="37"/>
      <c r="AR2068" s="37" t="s">
        <v>68</v>
      </c>
      <c r="AS2068" s="37"/>
      <c r="AT2068" s="37"/>
      <c r="AU2068" s="37" t="s">
        <v>1412</v>
      </c>
      <c r="AV2068" s="37" t="s">
        <v>1413</v>
      </c>
      <c r="AW2068" s="37">
        <v>288.93885999999998</v>
      </c>
      <c r="AX2068" s="37" t="s">
        <v>5789</v>
      </c>
      <c r="AY2068" s="37" t="s">
        <v>5790</v>
      </c>
      <c r="AZ2068" s="3">
        <v>3560</v>
      </c>
      <c r="BA2068" s="37" t="s">
        <v>60</v>
      </c>
      <c r="BB2068" s="37">
        <v>3560</v>
      </c>
      <c r="BC2068" s="37" t="s">
        <v>60</v>
      </c>
      <c r="BD2068" s="37" t="s">
        <v>60</v>
      </c>
      <c r="BE2068" s="37" t="s">
        <v>60</v>
      </c>
      <c r="BF2068" s="37" t="str">
        <f>IFERROR(VLOOKUP(Data_Power_app[[#This Row],[PRO ODER]],'Result'!H:J,3,0),"")</f>
        <v>LAMINATION 6</v>
      </c>
      <c r="BG2068" s="11" t="str">
        <f>IFERROR(VLOOKUP(Data_Power_app[[#This Row],[PRO ODER]]&amp;"LAM",'Real Time'!A:E,4,0),"")</f>
        <v>ML-06</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v>2858</v>
      </c>
      <c r="B2069" s="37" t="s">
        <v>12300</v>
      </c>
      <c r="C2069" s="37" t="s">
        <v>12301</v>
      </c>
      <c r="D2069" s="37" t="s">
        <v>237</v>
      </c>
      <c r="E2069" s="37" t="s">
        <v>238</v>
      </c>
      <c r="F2069" s="37" t="s">
        <v>59</v>
      </c>
      <c r="G2069" s="37">
        <v>2108</v>
      </c>
      <c r="H2069" s="4">
        <v>45832</v>
      </c>
      <c r="I2069" s="4">
        <v>45831</v>
      </c>
      <c r="J2069" s="4">
        <v>45831</v>
      </c>
      <c r="K2069" s="4">
        <v>45833</v>
      </c>
      <c r="L2069" s="4">
        <v>45832.874768518515</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7" t="s">
        <v>86</v>
      </c>
      <c r="AH2069" s="37" t="s">
        <v>411</v>
      </c>
      <c r="AI2069" s="37" t="s">
        <v>1414</v>
      </c>
      <c r="AJ2069" s="37" t="s">
        <v>240</v>
      </c>
      <c r="AK2069" s="37" t="s">
        <v>65</v>
      </c>
      <c r="AL2069" s="37" t="s">
        <v>241</v>
      </c>
      <c r="AM2069" s="37" t="s">
        <v>242</v>
      </c>
      <c r="AN2069" s="37">
        <v>38.324770000000001</v>
      </c>
      <c r="AO2069" s="37" t="s">
        <v>68</v>
      </c>
      <c r="AP2069" s="37"/>
      <c r="AQ2069" s="37"/>
      <c r="AR2069" s="37" t="s">
        <v>68</v>
      </c>
      <c r="AS2069" s="37"/>
      <c r="AT2069" s="37"/>
      <c r="AU2069" s="37" t="s">
        <v>1412</v>
      </c>
      <c r="AV2069" s="37" t="s">
        <v>1413</v>
      </c>
      <c r="AW2069" s="37">
        <v>143.87162000000001</v>
      </c>
      <c r="AX2069" s="37" t="s">
        <v>1415</v>
      </c>
      <c r="AY2069" s="37" t="s">
        <v>1416</v>
      </c>
      <c r="AZ2069" s="3">
        <v>2108</v>
      </c>
      <c r="BA2069" s="37" t="s">
        <v>60</v>
      </c>
      <c r="BB2069" s="37">
        <v>2108</v>
      </c>
      <c r="BC2069" s="37" t="s">
        <v>60</v>
      </c>
      <c r="BD2069" s="37" t="s">
        <v>60</v>
      </c>
      <c r="BE2069" s="37" t="s">
        <v>60</v>
      </c>
      <c r="BF2069" s="37" t="str">
        <f>IFERROR(VLOOKUP(Data_Power_app[[#This Row],[PRO ODER]],'Result'!H:J,3,0),"")</f>
        <v>LAMINATION 6</v>
      </c>
      <c r="BG2069" s="11" t="str">
        <f>IFERROR(VLOOKUP(Data_Power_app[[#This Row],[PRO ODER]]&amp;"LAM",'Real Time'!A:E,4,0),"")</f>
        <v>ML-06</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v>2859</v>
      </c>
      <c r="B2070" s="37" t="s">
        <v>12302</v>
      </c>
      <c r="C2070" s="37" t="s">
        <v>12303</v>
      </c>
      <c r="D2070" s="37" t="s">
        <v>237</v>
      </c>
      <c r="E2070" s="37" t="s">
        <v>238</v>
      </c>
      <c r="F2070" s="37" t="s">
        <v>59</v>
      </c>
      <c r="G2070" s="37">
        <v>2354</v>
      </c>
      <c r="H2070" s="4">
        <v>45832</v>
      </c>
      <c r="I2070" s="4">
        <v>45831</v>
      </c>
      <c r="J2070" s="4">
        <v>45831</v>
      </c>
      <c r="K2070" s="4">
        <v>45833</v>
      </c>
      <c r="L2070" s="4">
        <v>45832.091805555552</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7" t="s">
        <v>86</v>
      </c>
      <c r="AH2070" s="37" t="s">
        <v>411</v>
      </c>
      <c r="AI2070" s="37" t="s">
        <v>1414</v>
      </c>
      <c r="AJ2070" s="37" t="s">
        <v>240</v>
      </c>
      <c r="AK2070" s="37" t="s">
        <v>65</v>
      </c>
      <c r="AL2070" s="37" t="s">
        <v>241</v>
      </c>
      <c r="AM2070" s="37" t="s">
        <v>242</v>
      </c>
      <c r="AN2070" s="37">
        <v>42.780070000000002</v>
      </c>
      <c r="AO2070" s="37" t="s">
        <v>68</v>
      </c>
      <c r="AP2070" s="37"/>
      <c r="AQ2070" s="37"/>
      <c r="AR2070" s="37" t="s">
        <v>68</v>
      </c>
      <c r="AS2070" s="37"/>
      <c r="AT2070" s="37"/>
      <c r="AU2070" s="37" t="s">
        <v>1412</v>
      </c>
      <c r="AV2070" s="37" t="s">
        <v>1413</v>
      </c>
      <c r="AW2070" s="37">
        <v>160.59674000000001</v>
      </c>
      <c r="AX2070" s="37" t="s">
        <v>1415</v>
      </c>
      <c r="AY2070" s="37" t="s">
        <v>1416</v>
      </c>
      <c r="AZ2070" s="3">
        <v>2354</v>
      </c>
      <c r="BA2070" s="37" t="s">
        <v>60</v>
      </c>
      <c r="BB2070" s="37">
        <v>2354</v>
      </c>
      <c r="BC2070" s="37" t="s">
        <v>60</v>
      </c>
      <c r="BD2070" s="37" t="s">
        <v>60</v>
      </c>
      <c r="BE2070" s="37" t="s">
        <v>60</v>
      </c>
      <c r="BF2070" s="37" t="str">
        <f>IFERROR(VLOOKUP(Data_Power_app[[#This Row],[PRO ODER]],'Result'!H:J,3,0),"")</f>
        <v>LAMINATION 6</v>
      </c>
      <c r="BG2070" s="11" t="str">
        <f>IFERROR(VLOOKUP(Data_Power_app[[#This Row],[PRO ODER]]&amp;"LAM",'Real Time'!A:E,4,0),"")</f>
        <v>ML-06</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v>2860</v>
      </c>
      <c r="B2071" s="37" t="s">
        <v>12308</v>
      </c>
      <c r="C2071" s="37" t="s">
        <v>12309</v>
      </c>
      <c r="D2071" s="37" t="s">
        <v>237</v>
      </c>
      <c r="E2071" s="37" t="s">
        <v>238</v>
      </c>
      <c r="F2071" s="37" t="s">
        <v>59</v>
      </c>
      <c r="G2071" s="37">
        <v>346</v>
      </c>
      <c r="H2071" s="4">
        <v>45832</v>
      </c>
      <c r="I2071" s="4">
        <v>45831</v>
      </c>
      <c r="J2071" s="4">
        <v>45831</v>
      </c>
      <c r="K2071" s="4">
        <v>45833</v>
      </c>
      <c r="L2071" s="4">
        <v>45832.980474537035</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7" t="s">
        <v>86</v>
      </c>
      <c r="AH2071" s="37" t="s">
        <v>411</v>
      </c>
      <c r="AI2071" s="37" t="s">
        <v>1414</v>
      </c>
      <c r="AJ2071" s="37" t="s">
        <v>240</v>
      </c>
      <c r="AK2071" s="37" t="s">
        <v>65</v>
      </c>
      <c r="AL2071" s="37" t="s">
        <v>241</v>
      </c>
      <c r="AM2071" s="37" t="s">
        <v>242</v>
      </c>
      <c r="AN2071" s="37">
        <v>6.4545300000000001</v>
      </c>
      <c r="AO2071" s="37" t="s">
        <v>68</v>
      </c>
      <c r="AP2071" s="37"/>
      <c r="AQ2071" s="37"/>
      <c r="AR2071" s="37" t="s">
        <v>68</v>
      </c>
      <c r="AS2071" s="37"/>
      <c r="AT2071" s="37"/>
      <c r="AU2071" s="37" t="s">
        <v>1412</v>
      </c>
      <c r="AV2071" s="37" t="s">
        <v>1413</v>
      </c>
      <c r="AW2071" s="37">
        <v>24.231120000000001</v>
      </c>
      <c r="AX2071" s="37" t="s">
        <v>1415</v>
      </c>
      <c r="AY2071" s="37" t="s">
        <v>1416</v>
      </c>
      <c r="AZ2071" s="3">
        <v>346</v>
      </c>
      <c r="BA2071" s="37" t="s">
        <v>60</v>
      </c>
      <c r="BB2071" s="37">
        <v>346</v>
      </c>
      <c r="BC2071" s="37" t="s">
        <v>60</v>
      </c>
      <c r="BD2071" s="37" t="s">
        <v>60</v>
      </c>
      <c r="BE2071" s="37" t="s">
        <v>60</v>
      </c>
      <c r="BF2071" s="37" t="str">
        <f>IFERROR(VLOOKUP(Data_Power_app[[#This Row],[PRO ODER]],'Result'!H:J,3,0),"")</f>
        <v>LAMINATION 6</v>
      </c>
      <c r="BG2071" s="11" t="str">
        <f>IFERROR(VLOOKUP(Data_Power_app[[#This Row],[PRO ODER]]&amp;"LAM",'Real Time'!A:E,4,0),"")</f>
        <v>ML-06</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v>2861</v>
      </c>
      <c r="B2072" s="37" t="s">
        <v>12314</v>
      </c>
      <c r="C2072" s="37" t="s">
        <v>12315</v>
      </c>
      <c r="D2072" s="37" t="s">
        <v>237</v>
      </c>
      <c r="E2072" s="37" t="s">
        <v>238</v>
      </c>
      <c r="F2072" s="37" t="s">
        <v>59</v>
      </c>
      <c r="G2072" s="37">
        <v>614</v>
      </c>
      <c r="H2072" s="4">
        <v>45832</v>
      </c>
      <c r="I2072" s="4">
        <v>45831</v>
      </c>
      <c r="J2072" s="4">
        <v>45831</v>
      </c>
      <c r="K2072" s="4">
        <v>45833</v>
      </c>
      <c r="L2072" s="4">
        <v>45832.817974537036</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7" t="s">
        <v>86</v>
      </c>
      <c r="AH2072" s="37" t="s">
        <v>411</v>
      </c>
      <c r="AI2072" s="37" t="s">
        <v>1414</v>
      </c>
      <c r="AJ2072" s="37" t="s">
        <v>240</v>
      </c>
      <c r="AK2072" s="37" t="s">
        <v>65</v>
      </c>
      <c r="AL2072" s="37" t="s">
        <v>241</v>
      </c>
      <c r="AM2072" s="37" t="s">
        <v>242</v>
      </c>
      <c r="AN2072" s="37">
        <v>11.491</v>
      </c>
      <c r="AO2072" s="37" t="s">
        <v>68</v>
      </c>
      <c r="AP2072" s="37"/>
      <c r="AQ2072" s="37"/>
      <c r="AR2072" s="37" t="s">
        <v>68</v>
      </c>
      <c r="AS2072" s="37"/>
      <c r="AT2072" s="37"/>
      <c r="AU2072" s="37" t="s">
        <v>1412</v>
      </c>
      <c r="AV2072" s="37" t="s">
        <v>1413</v>
      </c>
      <c r="AW2072" s="37">
        <v>43.139209999999999</v>
      </c>
      <c r="AX2072" s="37" t="s">
        <v>1415</v>
      </c>
      <c r="AY2072" s="37" t="s">
        <v>1416</v>
      </c>
      <c r="AZ2072" s="3">
        <v>614</v>
      </c>
      <c r="BA2072" s="37" t="s">
        <v>60</v>
      </c>
      <c r="BB2072" s="37">
        <v>614</v>
      </c>
      <c r="BC2072" s="37" t="s">
        <v>60</v>
      </c>
      <c r="BD2072" s="37" t="s">
        <v>60</v>
      </c>
      <c r="BE2072" s="37" t="s">
        <v>60</v>
      </c>
      <c r="BF2072" s="37" t="str">
        <f>IFERROR(VLOOKUP(Data_Power_app[[#This Row],[PRO ODER]],'Result'!H:J,3,0),"")</f>
        <v>LAMINATION 6</v>
      </c>
      <c r="BG2072" s="11" t="str">
        <f>IFERROR(VLOOKUP(Data_Power_app[[#This Row],[PRO ODER]]&amp;"LAM",'Real Time'!A:E,4,0),"")</f>
        <v>ML-06</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v>2862</v>
      </c>
      <c r="B2073" s="37" t="s">
        <v>12318</v>
      </c>
      <c r="C2073" s="37" t="s">
        <v>12319</v>
      </c>
      <c r="D2073" s="37" t="s">
        <v>237</v>
      </c>
      <c r="E2073" s="37" t="s">
        <v>238</v>
      </c>
      <c r="F2073" s="37" t="s">
        <v>59</v>
      </c>
      <c r="G2073" s="37">
        <v>304</v>
      </c>
      <c r="H2073" s="4">
        <v>45832</v>
      </c>
      <c r="I2073" s="4">
        <v>45831</v>
      </c>
      <c r="J2073" s="4">
        <v>45831</v>
      </c>
      <c r="K2073" s="4">
        <v>45833</v>
      </c>
      <c r="L2073" s="4">
        <v>45832.818240740744</v>
      </c>
      <c r="M2073" s="4">
        <v>45836</v>
      </c>
      <c r="N2073" s="4"/>
      <c r="O2073" s="4" t="s">
        <v>60</v>
      </c>
      <c r="P2073" s="4" t="s">
        <v>60</v>
      </c>
      <c r="Q2073" s="4" t="s">
        <v>60</v>
      </c>
      <c r="R2073" s="4" t="s">
        <v>60</v>
      </c>
      <c r="S2073" s="4" t="s">
        <v>60</v>
      </c>
      <c r="T2073" s="4">
        <v>45838</v>
      </c>
      <c r="U2073" s="4"/>
      <c r="V2073" s="4"/>
      <c r="W2073" s="4">
        <v>45839</v>
      </c>
      <c r="X2073" s="4"/>
      <c r="Y2073" s="4" t="s">
        <v>60</v>
      </c>
      <c r="Z2073" s="4">
        <v>45841</v>
      </c>
      <c r="AA2073" s="4"/>
      <c r="AB2073" s="4" t="s">
        <v>60</v>
      </c>
      <c r="AC2073" s="4">
        <v>45842</v>
      </c>
      <c r="AD2073" s="4">
        <v>45843</v>
      </c>
      <c r="AE2073" s="4">
        <v>45845</v>
      </c>
      <c r="AF2073" s="4"/>
      <c r="AG2073" s="37" t="s">
        <v>86</v>
      </c>
      <c r="AH2073" s="37" t="s">
        <v>411</v>
      </c>
      <c r="AI2073" s="37" t="s">
        <v>1414</v>
      </c>
      <c r="AJ2073" s="37" t="s">
        <v>240</v>
      </c>
      <c r="AK2073" s="37" t="s">
        <v>65</v>
      </c>
      <c r="AL2073" s="37" t="s">
        <v>241</v>
      </c>
      <c r="AM2073" s="37" t="s">
        <v>242</v>
      </c>
      <c r="AN2073" s="37">
        <v>5.5569899999999999</v>
      </c>
      <c r="AO2073" s="37" t="s">
        <v>68</v>
      </c>
      <c r="AP2073" s="37"/>
      <c r="AQ2073" s="37"/>
      <c r="AR2073" s="37" t="s">
        <v>68</v>
      </c>
      <c r="AS2073" s="37"/>
      <c r="AT2073" s="37"/>
      <c r="AU2073" s="37" t="s">
        <v>1412</v>
      </c>
      <c r="AV2073" s="37" t="s">
        <v>1413</v>
      </c>
      <c r="AW2073" s="37">
        <v>20.861090000000001</v>
      </c>
      <c r="AX2073" s="37" t="s">
        <v>1415</v>
      </c>
      <c r="AY2073" s="37" t="s">
        <v>1416</v>
      </c>
      <c r="AZ2073" s="3">
        <v>304</v>
      </c>
      <c r="BA2073" s="37" t="s">
        <v>60</v>
      </c>
      <c r="BB2073" s="37">
        <v>304</v>
      </c>
      <c r="BC2073" s="37" t="s">
        <v>60</v>
      </c>
      <c r="BD2073" s="37" t="s">
        <v>60</v>
      </c>
      <c r="BE2073" s="37" t="s">
        <v>60</v>
      </c>
      <c r="BF2073" s="37" t="str">
        <f>IFERROR(VLOOKUP(Data_Power_app[[#This Row],[PRO ODER]],'Result'!H:J,3,0),"")</f>
        <v>LAMINATION 6</v>
      </c>
      <c r="BG2073" s="11" t="str">
        <f>IFERROR(VLOOKUP(Data_Power_app[[#This Row],[PRO ODER]]&amp;"LAM",'Real Time'!A:E,4,0),"")</f>
        <v>ML-06</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v>2864</v>
      </c>
      <c r="B2074" s="37" t="s">
        <v>12324</v>
      </c>
      <c r="C2074" s="37" t="s">
        <v>12325</v>
      </c>
      <c r="D2074" s="37" t="s">
        <v>84</v>
      </c>
      <c r="E2074" s="37" t="s">
        <v>156</v>
      </c>
      <c r="F2074" s="37" t="s">
        <v>59</v>
      </c>
      <c r="G2074" s="37">
        <v>8911</v>
      </c>
      <c r="H2074" s="4">
        <v>45832</v>
      </c>
      <c r="I2074" s="4">
        <v>45831</v>
      </c>
      <c r="J2074" s="4" t="s">
        <v>60</v>
      </c>
      <c r="K2074" s="4">
        <v>45833</v>
      </c>
      <c r="L2074" s="4">
        <v>45832.503194444442</v>
      </c>
      <c r="M2074" s="4">
        <v>45836</v>
      </c>
      <c r="N2074" s="4">
        <v>45832.672731481478</v>
      </c>
      <c r="O2074" s="4" t="s">
        <v>60</v>
      </c>
      <c r="P2074" s="4" t="s">
        <v>60</v>
      </c>
      <c r="Q2074" s="4" t="s">
        <v>60</v>
      </c>
      <c r="R2074" s="4" t="s">
        <v>60</v>
      </c>
      <c r="S2074" s="4" t="s">
        <v>60</v>
      </c>
      <c r="T2074" s="4">
        <v>45839</v>
      </c>
      <c r="U2074" s="4"/>
      <c r="V2074" s="4"/>
      <c r="W2074" s="4">
        <v>45840</v>
      </c>
      <c r="X2074" s="4"/>
      <c r="Y2074" s="4" t="s">
        <v>60</v>
      </c>
      <c r="Z2074" s="4">
        <v>45841</v>
      </c>
      <c r="AA2074" s="4"/>
      <c r="AB2074" s="4" t="s">
        <v>60</v>
      </c>
      <c r="AC2074" s="4">
        <v>45842</v>
      </c>
      <c r="AD2074" s="4">
        <v>45843</v>
      </c>
      <c r="AE2074" s="4">
        <v>45845</v>
      </c>
      <c r="AF2074" s="4"/>
      <c r="AG2074" s="37" t="s">
        <v>207</v>
      </c>
      <c r="AH2074" s="37" t="s">
        <v>157</v>
      </c>
      <c r="AI2074" s="37" t="s">
        <v>12326</v>
      </c>
      <c r="AJ2074" s="37" t="s">
        <v>158</v>
      </c>
      <c r="AK2074" s="37" t="s">
        <v>98</v>
      </c>
      <c r="AL2074" s="37" t="s">
        <v>143</v>
      </c>
      <c r="AM2074" s="37" t="s">
        <v>144</v>
      </c>
      <c r="AN2074" s="37">
        <v>341.40028000000001</v>
      </c>
      <c r="AO2074" s="37" t="s">
        <v>68</v>
      </c>
      <c r="AP2074" s="37"/>
      <c r="AQ2074" s="37"/>
      <c r="AR2074" s="37" t="s">
        <v>68</v>
      </c>
      <c r="AS2074" s="37"/>
      <c r="AT2074" s="37"/>
      <c r="AU2074" s="37" t="s">
        <v>159</v>
      </c>
      <c r="AV2074" s="37" t="s">
        <v>160</v>
      </c>
      <c r="AW2074" s="37">
        <v>746.67466000000002</v>
      </c>
      <c r="AX2074" s="37" t="s">
        <v>12327</v>
      </c>
      <c r="AY2074" s="37" t="s">
        <v>12328</v>
      </c>
      <c r="AZ2074" s="3">
        <v>8911</v>
      </c>
      <c r="BA2074" s="37" t="s">
        <v>60</v>
      </c>
      <c r="BB2074" s="37">
        <v>8911</v>
      </c>
      <c r="BC2074" s="37" t="s">
        <v>60</v>
      </c>
      <c r="BD2074" s="37" t="s">
        <v>60</v>
      </c>
      <c r="BE2074" s="37" t="s">
        <v>60</v>
      </c>
      <c r="BF2074" s="37" t="str">
        <f>IFERROR(VLOOKUP(Data_Power_app[[#This Row],[PRO ODER]],'Result'!H:J,3,0),"")</f>
        <v>LAMINATION 6</v>
      </c>
      <c r="BG2074" s="11" t="str">
        <f>IFERROR(VLOOKUP(Data_Power_app[[#This Row],[PRO ODER]]&amp;"LAM",'Real Time'!A:E,4,0),"")</f>
        <v>ML-05</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v>2865</v>
      </c>
      <c r="B2075" s="37" t="s">
        <v>12329</v>
      </c>
      <c r="C2075" s="37" t="s">
        <v>12330</v>
      </c>
      <c r="D2075" s="37" t="s">
        <v>84</v>
      </c>
      <c r="E2075" s="37" t="s">
        <v>156</v>
      </c>
      <c r="F2075" s="37" t="s">
        <v>59</v>
      </c>
      <c r="G2075" s="37">
        <v>295</v>
      </c>
      <c r="H2075" s="4">
        <v>45831</v>
      </c>
      <c r="I2075" s="4">
        <v>45831</v>
      </c>
      <c r="J2075" s="4" t="s">
        <v>60</v>
      </c>
      <c r="K2075" s="4">
        <v>45832</v>
      </c>
      <c r="L2075" s="4">
        <v>45832.381423611114</v>
      </c>
      <c r="M2075" s="4">
        <v>45833</v>
      </c>
      <c r="N2075" s="4">
        <v>45832.548252314817</v>
      </c>
      <c r="O2075" s="4" t="s">
        <v>60</v>
      </c>
      <c r="P2075" s="4" t="s">
        <v>60</v>
      </c>
      <c r="Q2075" s="4" t="s">
        <v>60</v>
      </c>
      <c r="R2075" s="4" t="s">
        <v>60</v>
      </c>
      <c r="S2075" s="4" t="s">
        <v>60</v>
      </c>
      <c r="T2075" s="4">
        <v>45834</v>
      </c>
      <c r="U2075" s="4">
        <v>45832.626157407409</v>
      </c>
      <c r="V2075" s="4"/>
      <c r="W2075" s="4">
        <v>45840</v>
      </c>
      <c r="X2075" s="4"/>
      <c r="Y2075" s="4" t="s">
        <v>60</v>
      </c>
      <c r="Z2075" s="4">
        <v>45841</v>
      </c>
      <c r="AA2075" s="4"/>
      <c r="AB2075" s="4" t="s">
        <v>60</v>
      </c>
      <c r="AC2075" s="4">
        <v>45842</v>
      </c>
      <c r="AD2075" s="4">
        <v>45843</v>
      </c>
      <c r="AE2075" s="4">
        <v>45845</v>
      </c>
      <c r="AF2075" s="4"/>
      <c r="AG2075" s="37" t="s">
        <v>207</v>
      </c>
      <c r="AH2075" s="37" t="s">
        <v>157</v>
      </c>
      <c r="AI2075" s="37" t="s">
        <v>12331</v>
      </c>
      <c r="AJ2075" s="37" t="s">
        <v>158</v>
      </c>
      <c r="AK2075" s="37" t="s">
        <v>98</v>
      </c>
      <c r="AL2075" s="37" t="s">
        <v>143</v>
      </c>
      <c r="AM2075" s="37" t="s">
        <v>144</v>
      </c>
      <c r="AN2075" s="37">
        <v>10.85073</v>
      </c>
      <c r="AO2075" s="37" t="s">
        <v>68</v>
      </c>
      <c r="AP2075" s="37"/>
      <c r="AQ2075" s="37"/>
      <c r="AR2075" s="37" t="s">
        <v>68</v>
      </c>
      <c r="AS2075" s="37"/>
      <c r="AT2075" s="37"/>
      <c r="AU2075" s="37" t="s">
        <v>159</v>
      </c>
      <c r="AV2075" s="37" t="s">
        <v>160</v>
      </c>
      <c r="AW2075" s="37">
        <v>23.732040000000001</v>
      </c>
      <c r="AX2075" s="37" t="s">
        <v>12332</v>
      </c>
      <c r="AY2075" s="37" t="s">
        <v>12333</v>
      </c>
      <c r="AZ2075" s="3">
        <v>295</v>
      </c>
      <c r="BA2075" s="37" t="s">
        <v>60</v>
      </c>
      <c r="BB2075" s="37">
        <v>295</v>
      </c>
      <c r="BC2075" s="37" t="s">
        <v>60</v>
      </c>
      <c r="BD2075" s="37" t="s">
        <v>60</v>
      </c>
      <c r="BE2075" s="37" t="s">
        <v>60</v>
      </c>
      <c r="BF2075" s="37" t="str">
        <f>IFERROR(VLOOKUP(Data_Power_app[[#This Row],[PRO ODER]],'Result'!H:J,3,0),"")</f>
        <v>LAMINATION 6</v>
      </c>
      <c r="BG2075" s="11" t="str">
        <f>IFERROR(VLOOKUP(Data_Power_app[[#This Row],[PRO ODER]]&amp;"LAM",'Real Time'!A:E,4,0),"")</f>
        <v>ML-05</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v>2866</v>
      </c>
      <c r="B2076" s="37" t="s">
        <v>12334</v>
      </c>
      <c r="C2076" s="37" t="s">
        <v>12335</v>
      </c>
      <c r="D2076" s="37" t="s">
        <v>84</v>
      </c>
      <c r="E2076" s="37" t="s">
        <v>156</v>
      </c>
      <c r="F2076" s="37" t="s">
        <v>59</v>
      </c>
      <c r="G2076" s="37">
        <v>200</v>
      </c>
      <c r="H2076" s="4">
        <v>45834</v>
      </c>
      <c r="I2076" s="4">
        <v>45831</v>
      </c>
      <c r="J2076" s="4" t="s">
        <v>60</v>
      </c>
      <c r="K2076" s="4">
        <v>45835</v>
      </c>
      <c r="L2076" s="4">
        <v>45832.31759259259</v>
      </c>
      <c r="M2076" s="4">
        <v>45836</v>
      </c>
      <c r="N2076" s="4">
        <v>45832.734780092593</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7" t="s">
        <v>207</v>
      </c>
      <c r="AH2076" s="37" t="s">
        <v>157</v>
      </c>
      <c r="AI2076" s="37" t="s">
        <v>12326</v>
      </c>
      <c r="AJ2076" s="37" t="s">
        <v>158</v>
      </c>
      <c r="AK2076" s="37" t="s">
        <v>98</v>
      </c>
      <c r="AL2076" s="37" t="s">
        <v>143</v>
      </c>
      <c r="AM2076" s="37" t="s">
        <v>144</v>
      </c>
      <c r="AN2076" s="37">
        <v>6.91709</v>
      </c>
      <c r="AO2076" s="37" t="s">
        <v>68</v>
      </c>
      <c r="AP2076" s="37"/>
      <c r="AQ2076" s="37"/>
      <c r="AR2076" s="37" t="s">
        <v>68</v>
      </c>
      <c r="AS2076" s="37"/>
      <c r="AT2076" s="37"/>
      <c r="AU2076" s="37" t="s">
        <v>159</v>
      </c>
      <c r="AV2076" s="37" t="s">
        <v>160</v>
      </c>
      <c r="AW2076" s="37">
        <v>15.12824</v>
      </c>
      <c r="AX2076" s="37" t="s">
        <v>12327</v>
      </c>
      <c r="AY2076" s="37" t="s">
        <v>12328</v>
      </c>
      <c r="AZ2076" s="3">
        <v>200</v>
      </c>
      <c r="BA2076" s="37" t="s">
        <v>60</v>
      </c>
      <c r="BB2076" s="37">
        <v>200</v>
      </c>
      <c r="BC2076" s="37" t="s">
        <v>60</v>
      </c>
      <c r="BD2076" s="37" t="s">
        <v>60</v>
      </c>
      <c r="BE2076" s="37" t="s">
        <v>60</v>
      </c>
      <c r="BF2076" s="37" t="str">
        <f>IFERROR(VLOOKUP(Data_Power_app[[#This Row],[PRO ODER]],'Result'!H:J,3,0),"")</f>
        <v>LAMINATION 6</v>
      </c>
      <c r="BG2076" s="11" t="str">
        <f>IFERROR(VLOOKUP(Data_Power_app[[#This Row],[PRO ODER]]&amp;"LAM",'Real Time'!A:E,4,0),"")</f>
        <v>ML-05</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v>2867</v>
      </c>
      <c r="B2077" s="37" t="s">
        <v>12336</v>
      </c>
      <c r="C2077" s="37" t="s">
        <v>12337</v>
      </c>
      <c r="D2077" s="37" t="s">
        <v>84</v>
      </c>
      <c r="E2077" s="37" t="s">
        <v>156</v>
      </c>
      <c r="F2077" s="37" t="s">
        <v>59</v>
      </c>
      <c r="G2077" s="37">
        <v>250</v>
      </c>
      <c r="H2077" s="4">
        <v>45834</v>
      </c>
      <c r="I2077" s="4">
        <v>45831</v>
      </c>
      <c r="J2077" s="4" t="s">
        <v>60</v>
      </c>
      <c r="K2077" s="4">
        <v>45835</v>
      </c>
      <c r="L2077" s="4">
        <v>45832.316388888888</v>
      </c>
      <c r="M2077" s="4">
        <v>45836</v>
      </c>
      <c r="N2077" s="4">
        <v>45832.734826388885</v>
      </c>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45843</v>
      </c>
      <c r="AE2077" s="4">
        <v>45845</v>
      </c>
      <c r="AF2077" s="4"/>
      <c r="AG2077" s="37" t="s">
        <v>207</v>
      </c>
      <c r="AH2077" s="37" t="s">
        <v>157</v>
      </c>
      <c r="AI2077" s="37" t="s">
        <v>12331</v>
      </c>
      <c r="AJ2077" s="37" t="s">
        <v>158</v>
      </c>
      <c r="AK2077" s="37" t="s">
        <v>98</v>
      </c>
      <c r="AL2077" s="37" t="s">
        <v>143</v>
      </c>
      <c r="AM2077" s="37" t="s">
        <v>144</v>
      </c>
      <c r="AN2077" s="37">
        <v>9.38246</v>
      </c>
      <c r="AO2077" s="37" t="s">
        <v>68</v>
      </c>
      <c r="AP2077" s="37"/>
      <c r="AQ2077" s="37"/>
      <c r="AR2077" s="37" t="s">
        <v>68</v>
      </c>
      <c r="AS2077" s="37"/>
      <c r="AT2077" s="37"/>
      <c r="AU2077" s="37" t="s">
        <v>159</v>
      </c>
      <c r="AV2077" s="37" t="s">
        <v>160</v>
      </c>
      <c r="AW2077" s="37">
        <v>20.520150000000001</v>
      </c>
      <c r="AX2077" s="37" t="s">
        <v>12332</v>
      </c>
      <c r="AY2077" s="37" t="s">
        <v>12333</v>
      </c>
      <c r="AZ2077" s="3">
        <v>250</v>
      </c>
      <c r="BA2077" s="37" t="s">
        <v>60</v>
      </c>
      <c r="BB2077" s="37">
        <v>250</v>
      </c>
      <c r="BC2077" s="37" t="s">
        <v>60</v>
      </c>
      <c r="BD2077" s="37" t="s">
        <v>60</v>
      </c>
      <c r="BE2077" s="37" t="s">
        <v>60</v>
      </c>
      <c r="BF2077" s="37" t="str">
        <f>IFERROR(VLOOKUP(Data_Power_app[[#This Row],[PRO ODER]],'Result'!H:J,3,0),"")</f>
        <v>LAMINATION 6</v>
      </c>
      <c r="BG2077" s="11" t="str">
        <f>IFERROR(VLOOKUP(Data_Power_app[[#This Row],[PRO ODER]]&amp;"LAM",'Real Time'!A:E,4,0),"")</f>
        <v>ML-05</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v>2868</v>
      </c>
      <c r="B2078" s="37" t="s">
        <v>12338</v>
      </c>
      <c r="C2078" s="37" t="s">
        <v>12339</v>
      </c>
      <c r="D2078" s="37" t="s">
        <v>84</v>
      </c>
      <c r="E2078" s="37" t="s">
        <v>156</v>
      </c>
      <c r="F2078" s="37" t="s">
        <v>59</v>
      </c>
      <c r="G2078" s="37">
        <v>2157</v>
      </c>
      <c r="H2078" s="4">
        <v>45834</v>
      </c>
      <c r="I2078" s="4">
        <v>45831</v>
      </c>
      <c r="J2078" s="4" t="s">
        <v>60</v>
      </c>
      <c r="K2078" s="4">
        <v>45835</v>
      </c>
      <c r="L2078" s="4">
        <v>45832.381365740737</v>
      </c>
      <c r="M2078" s="4">
        <v>45836</v>
      </c>
      <c r="N2078" s="4">
        <v>45832.548206018517</v>
      </c>
      <c r="O2078" s="4" t="s">
        <v>60</v>
      </c>
      <c r="P2078" s="4" t="s">
        <v>60</v>
      </c>
      <c r="Q2078" s="4" t="s">
        <v>60</v>
      </c>
      <c r="R2078" s="4" t="s">
        <v>60</v>
      </c>
      <c r="S2078" s="4" t="s">
        <v>60</v>
      </c>
      <c r="T2078" s="4">
        <v>45836</v>
      </c>
      <c r="U2078" s="4">
        <v>45832.625960648147</v>
      </c>
      <c r="V2078" s="4"/>
      <c r="W2078" s="4">
        <v>45839</v>
      </c>
      <c r="X2078" s="4"/>
      <c r="Y2078" s="4" t="s">
        <v>60</v>
      </c>
      <c r="Z2078" s="4">
        <v>45841</v>
      </c>
      <c r="AA2078" s="4"/>
      <c r="AB2078" s="4" t="s">
        <v>60</v>
      </c>
      <c r="AC2078" s="4">
        <v>45842</v>
      </c>
      <c r="AD2078" s="4">
        <v>45843</v>
      </c>
      <c r="AE2078" s="4">
        <v>45845</v>
      </c>
      <c r="AF2078" s="4"/>
      <c r="AG2078" s="37" t="s">
        <v>207</v>
      </c>
      <c r="AH2078" s="37" t="s">
        <v>157</v>
      </c>
      <c r="AI2078" s="37" t="s">
        <v>12340</v>
      </c>
      <c r="AJ2078" s="37" t="s">
        <v>158</v>
      </c>
      <c r="AK2078" s="37" t="s">
        <v>98</v>
      </c>
      <c r="AL2078" s="37" t="s">
        <v>143</v>
      </c>
      <c r="AM2078" s="37" t="s">
        <v>144</v>
      </c>
      <c r="AN2078" s="37">
        <v>82.799400000000006</v>
      </c>
      <c r="AO2078" s="37" t="s">
        <v>68</v>
      </c>
      <c r="AP2078" s="37"/>
      <c r="AQ2078" s="37"/>
      <c r="AR2078" s="37" t="s">
        <v>68</v>
      </c>
      <c r="AS2078" s="37"/>
      <c r="AT2078" s="37"/>
      <c r="AU2078" s="37" t="s">
        <v>159</v>
      </c>
      <c r="AV2078" s="37" t="s">
        <v>160</v>
      </c>
      <c r="AW2078" s="37">
        <v>181.08963</v>
      </c>
      <c r="AX2078" s="37" t="s">
        <v>12341</v>
      </c>
      <c r="AY2078" s="37" t="s">
        <v>13774</v>
      </c>
      <c r="AZ2078" s="3">
        <v>2157</v>
      </c>
      <c r="BA2078" s="37" t="s">
        <v>60</v>
      </c>
      <c r="BB2078" s="37">
        <v>2157</v>
      </c>
      <c r="BC2078" s="37" t="s">
        <v>60</v>
      </c>
      <c r="BD2078" s="37" t="s">
        <v>60</v>
      </c>
      <c r="BE2078" s="37" t="s">
        <v>60</v>
      </c>
      <c r="BF2078" s="37" t="str">
        <f>IFERROR(VLOOKUP(Data_Power_app[[#This Row],[PRO ODER]],'Result'!H:J,3,0),"")</f>
        <v>LAMINATION 6</v>
      </c>
      <c r="BG2078" s="11" t="str">
        <f>IFERROR(VLOOKUP(Data_Power_app[[#This Row],[PRO ODER]]&amp;"LAM",'Real Time'!A:E,4,0),"")</f>
        <v>ML-05</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v>2869</v>
      </c>
      <c r="B2079" s="37" t="s">
        <v>12342</v>
      </c>
      <c r="C2079" s="37" t="s">
        <v>12343</v>
      </c>
      <c r="D2079" s="37" t="s">
        <v>84</v>
      </c>
      <c r="E2079" s="37" t="s">
        <v>156</v>
      </c>
      <c r="F2079" s="37" t="s">
        <v>59</v>
      </c>
      <c r="G2079" s="37">
        <v>250</v>
      </c>
      <c r="H2079" s="4">
        <v>45834</v>
      </c>
      <c r="I2079" s="4">
        <v>45831</v>
      </c>
      <c r="J2079" s="4" t="s">
        <v>60</v>
      </c>
      <c r="K2079" s="4">
        <v>45835</v>
      </c>
      <c r="L2079" s="4">
        <v>45832.316793981481</v>
      </c>
      <c r="M2079" s="4">
        <v>45836</v>
      </c>
      <c r="N2079" s="4">
        <v>45832.677858796298</v>
      </c>
      <c r="O2079" s="4" t="s">
        <v>60</v>
      </c>
      <c r="P2079" s="4" t="s">
        <v>60</v>
      </c>
      <c r="Q2079" s="4" t="s">
        <v>60</v>
      </c>
      <c r="R2079" s="4" t="s">
        <v>60</v>
      </c>
      <c r="S2079" s="4" t="s">
        <v>60</v>
      </c>
      <c r="T2079" s="4">
        <v>45839</v>
      </c>
      <c r="U2079" s="4"/>
      <c r="V2079" s="4"/>
      <c r="W2079" s="4">
        <v>45840</v>
      </c>
      <c r="X2079" s="4"/>
      <c r="Y2079" s="4" t="s">
        <v>60</v>
      </c>
      <c r="Z2079" s="4">
        <v>45841</v>
      </c>
      <c r="AA2079" s="4"/>
      <c r="AB2079" s="4" t="s">
        <v>60</v>
      </c>
      <c r="AC2079" s="4">
        <v>45842</v>
      </c>
      <c r="AD2079" s="4">
        <v>45843</v>
      </c>
      <c r="AE2079" s="4">
        <v>45845</v>
      </c>
      <c r="AF2079" s="4"/>
      <c r="AG2079" s="37" t="s">
        <v>207</v>
      </c>
      <c r="AH2079" s="37" t="s">
        <v>157</v>
      </c>
      <c r="AI2079" s="37" t="s">
        <v>12340</v>
      </c>
      <c r="AJ2079" s="37" t="s">
        <v>158</v>
      </c>
      <c r="AK2079" s="37" t="s">
        <v>98</v>
      </c>
      <c r="AL2079" s="37" t="s">
        <v>143</v>
      </c>
      <c r="AM2079" s="37" t="s">
        <v>144</v>
      </c>
      <c r="AN2079" s="37">
        <v>9.38246</v>
      </c>
      <c r="AO2079" s="37" t="s">
        <v>68</v>
      </c>
      <c r="AP2079" s="37"/>
      <c r="AQ2079" s="37"/>
      <c r="AR2079" s="37" t="s">
        <v>68</v>
      </c>
      <c r="AS2079" s="37"/>
      <c r="AT2079" s="37"/>
      <c r="AU2079" s="37" t="s">
        <v>159</v>
      </c>
      <c r="AV2079" s="37" t="s">
        <v>160</v>
      </c>
      <c r="AW2079" s="37">
        <v>20.520150000000001</v>
      </c>
      <c r="AX2079" s="37" t="s">
        <v>12341</v>
      </c>
      <c r="AY2079" s="37" t="s">
        <v>13774</v>
      </c>
      <c r="AZ2079" s="3">
        <v>250</v>
      </c>
      <c r="BA2079" s="37" t="s">
        <v>60</v>
      </c>
      <c r="BB2079" s="37">
        <v>250</v>
      </c>
      <c r="BC2079" s="37" t="s">
        <v>60</v>
      </c>
      <c r="BD2079" s="37" t="s">
        <v>60</v>
      </c>
      <c r="BE2079" s="37" t="s">
        <v>60</v>
      </c>
      <c r="BF2079" s="37" t="str">
        <f>IFERROR(VLOOKUP(Data_Power_app[[#This Row],[PRO ODER]],'Result'!H:J,3,0),"")</f>
        <v>LAMINATION 6</v>
      </c>
      <c r="BG2079" s="11" t="str">
        <f>IFERROR(VLOOKUP(Data_Power_app[[#This Row],[PRO ODER]]&amp;"LAM",'Real Time'!A:E,4,0),"")</f>
        <v>ML-05</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v>2870</v>
      </c>
      <c r="B2080" s="37" t="s">
        <v>12344</v>
      </c>
      <c r="C2080" s="37" t="s">
        <v>12345</v>
      </c>
      <c r="D2080" s="37" t="s">
        <v>84</v>
      </c>
      <c r="E2080" s="37" t="s">
        <v>142</v>
      </c>
      <c r="F2080" s="37" t="s">
        <v>59</v>
      </c>
      <c r="G2080" s="37">
        <v>1</v>
      </c>
      <c r="H2080" s="4">
        <v>45832</v>
      </c>
      <c r="I2080" s="4">
        <v>45831</v>
      </c>
      <c r="J2080" s="4">
        <v>45831</v>
      </c>
      <c r="K2080" s="4">
        <v>45834</v>
      </c>
      <c r="L2080" s="4">
        <v>45831.093761574077</v>
      </c>
      <c r="M2080" s="4">
        <v>45836</v>
      </c>
      <c r="N2080" s="4">
        <v>45831.228032407409</v>
      </c>
      <c r="O2080" s="4" t="s">
        <v>60</v>
      </c>
      <c r="P2080" s="4" t="s">
        <v>60</v>
      </c>
      <c r="Q2080" s="4" t="s">
        <v>60</v>
      </c>
      <c r="R2080" s="4" t="s">
        <v>60</v>
      </c>
      <c r="S2080" s="4" t="s">
        <v>60</v>
      </c>
      <c r="T2080" s="4">
        <v>45840</v>
      </c>
      <c r="U2080" s="4">
        <v>45832.699641203704</v>
      </c>
      <c r="V2080" s="4"/>
      <c r="W2080" s="4">
        <v>45841</v>
      </c>
      <c r="X2080" s="4"/>
      <c r="Y2080" s="4" t="s">
        <v>60</v>
      </c>
      <c r="Z2080" s="4">
        <v>45842</v>
      </c>
      <c r="AA2080" s="4"/>
      <c r="AB2080" s="4" t="s">
        <v>60</v>
      </c>
      <c r="AC2080" s="4">
        <v>45843</v>
      </c>
      <c r="AD2080" s="4">
        <v>45843</v>
      </c>
      <c r="AE2080" s="4">
        <v>45845</v>
      </c>
      <c r="AF2080" s="4"/>
      <c r="AG2080" s="37" t="s">
        <v>207</v>
      </c>
      <c r="AH2080" s="37" t="s">
        <v>370</v>
      </c>
      <c r="AI2080" s="37" t="s">
        <v>1254</v>
      </c>
      <c r="AJ2080" s="37" t="s">
        <v>147</v>
      </c>
      <c r="AK2080" s="37" t="s">
        <v>98</v>
      </c>
      <c r="AL2080" s="37" t="s">
        <v>371</v>
      </c>
      <c r="AM2080" s="37" t="s">
        <v>372</v>
      </c>
      <c r="AN2080" s="37">
        <v>3.5790000000000002E-2</v>
      </c>
      <c r="AO2080" s="37" t="s">
        <v>68</v>
      </c>
      <c r="AP2080" s="37"/>
      <c r="AQ2080" s="37"/>
      <c r="AR2080" s="37" t="s">
        <v>68</v>
      </c>
      <c r="AS2080" s="37"/>
      <c r="AT2080" s="37"/>
      <c r="AU2080" s="37" t="s">
        <v>215</v>
      </c>
      <c r="AV2080" s="37" t="s">
        <v>216</v>
      </c>
      <c r="AW2080" s="37">
        <v>7.8270000000000006E-2</v>
      </c>
      <c r="AX2080" s="37" t="s">
        <v>1255</v>
      </c>
      <c r="AY2080" s="37" t="s">
        <v>1256</v>
      </c>
      <c r="AZ2080" s="3">
        <v>1</v>
      </c>
      <c r="BA2080" s="37" t="s">
        <v>60</v>
      </c>
      <c r="BB2080" s="37">
        <v>1</v>
      </c>
      <c r="BC2080" s="37" t="s">
        <v>60</v>
      </c>
      <c r="BD2080" s="37" t="s">
        <v>60</v>
      </c>
      <c r="BE2080" s="37" t="s">
        <v>60</v>
      </c>
      <c r="BF2080" s="37" t="str">
        <f>IFERROR(VLOOKUP(Data_Power_app[[#This Row],[PRO ODER]],'Result'!H:J,3,0),"")</f>
        <v>LAMINATION 5</v>
      </c>
      <c r="BG2080" s="11" t="str">
        <f>IFERROR(VLOOKUP(Data_Power_app[[#This Row],[PRO ODER]]&amp;"LAM",'Real Time'!A:E,4,0),"")</f>
        <v>ML-05</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v>2873</v>
      </c>
      <c r="B2081" s="37" t="s">
        <v>16341</v>
      </c>
      <c r="C2081" s="37" t="s">
        <v>16342</v>
      </c>
      <c r="D2081" s="37" t="s">
        <v>84</v>
      </c>
      <c r="E2081" s="37" t="s">
        <v>142</v>
      </c>
      <c r="F2081" s="37" t="s">
        <v>59</v>
      </c>
      <c r="G2081" s="37">
        <v>2536</v>
      </c>
      <c r="H2081" s="4">
        <v>45834</v>
      </c>
      <c r="I2081" s="4">
        <v>45833</v>
      </c>
      <c r="J2081" s="4" t="s">
        <v>60</v>
      </c>
      <c r="K2081" s="4">
        <v>45835</v>
      </c>
      <c r="L2081" s="4"/>
      <c r="M2081" s="4">
        <v>45836</v>
      </c>
      <c r="N2081" s="4"/>
      <c r="O2081" s="4" t="s">
        <v>60</v>
      </c>
      <c r="P2081" s="4" t="s">
        <v>60</v>
      </c>
      <c r="Q2081" s="4" t="s">
        <v>60</v>
      </c>
      <c r="R2081" s="4" t="s">
        <v>60</v>
      </c>
      <c r="S2081" s="4" t="s">
        <v>60</v>
      </c>
      <c r="T2081" s="4">
        <v>45840</v>
      </c>
      <c r="U2081" s="4"/>
      <c r="V2081" s="4"/>
      <c r="W2081" s="4">
        <v>45841</v>
      </c>
      <c r="X2081" s="4"/>
      <c r="Y2081" s="4" t="s">
        <v>60</v>
      </c>
      <c r="Z2081" s="4">
        <v>45842</v>
      </c>
      <c r="AA2081" s="4"/>
      <c r="AB2081" s="4" t="s">
        <v>60</v>
      </c>
      <c r="AC2081" s="4">
        <v>45843</v>
      </c>
      <c r="AD2081" s="4">
        <v>45843</v>
      </c>
      <c r="AE2081" s="4">
        <v>45845</v>
      </c>
      <c r="AF2081" s="4"/>
      <c r="AG2081" s="37" t="s">
        <v>115</v>
      </c>
      <c r="AH2081" s="37" t="s">
        <v>370</v>
      </c>
      <c r="AI2081" s="37" t="s">
        <v>14175</v>
      </c>
      <c r="AJ2081" s="37" t="s">
        <v>147</v>
      </c>
      <c r="AK2081" s="37" t="s">
        <v>98</v>
      </c>
      <c r="AL2081" s="37" t="s">
        <v>371</v>
      </c>
      <c r="AM2081" s="37" t="s">
        <v>372</v>
      </c>
      <c r="AN2081" s="37">
        <v>85.904250000000005</v>
      </c>
      <c r="AO2081" s="37" t="s">
        <v>68</v>
      </c>
      <c r="AP2081" s="37"/>
      <c r="AQ2081" s="37"/>
      <c r="AR2081" s="37" t="s">
        <v>68</v>
      </c>
      <c r="AS2081" s="37"/>
      <c r="AT2081" s="37"/>
      <c r="AU2081" s="37" t="s">
        <v>215</v>
      </c>
      <c r="AV2081" s="37" t="s">
        <v>216</v>
      </c>
      <c r="AW2081" s="37">
        <v>187.86350999999999</v>
      </c>
      <c r="AX2081" s="37" t="s">
        <v>817</v>
      </c>
      <c r="AY2081" s="37" t="s">
        <v>373</v>
      </c>
      <c r="AZ2081" s="3">
        <v>2536</v>
      </c>
      <c r="BA2081" s="37" t="s">
        <v>60</v>
      </c>
      <c r="BB2081" s="37">
        <v>2536</v>
      </c>
      <c r="BC2081" s="37" t="s">
        <v>60</v>
      </c>
      <c r="BD2081" s="37" t="s">
        <v>60</v>
      </c>
      <c r="BE2081" s="37" t="s">
        <v>60</v>
      </c>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v>2874</v>
      </c>
      <c r="B2082" s="37" t="s">
        <v>14189</v>
      </c>
      <c r="C2082" s="37" t="s">
        <v>14190</v>
      </c>
      <c r="D2082" s="37" t="s">
        <v>84</v>
      </c>
      <c r="E2082" s="37" t="s">
        <v>142</v>
      </c>
      <c r="F2082" s="37" t="s">
        <v>59</v>
      </c>
      <c r="G2082" s="37">
        <v>7208</v>
      </c>
      <c r="H2082" s="4">
        <v>45833</v>
      </c>
      <c r="I2082" s="4">
        <v>45832</v>
      </c>
      <c r="J2082" s="4" t="s">
        <v>60</v>
      </c>
      <c r="K2082" s="4">
        <v>45838</v>
      </c>
      <c r="L2082" s="4">
        <v>45832.053368055553</v>
      </c>
      <c r="M2082" s="4">
        <v>45839</v>
      </c>
      <c r="N2082" s="4">
        <v>45832.220358796294</v>
      </c>
      <c r="O2082" s="4" t="s">
        <v>60</v>
      </c>
      <c r="P2082" s="4" t="s">
        <v>60</v>
      </c>
      <c r="Q2082" s="4" t="s">
        <v>60</v>
      </c>
      <c r="R2082" s="4" t="s">
        <v>60</v>
      </c>
      <c r="S2082" s="4" t="s">
        <v>60</v>
      </c>
      <c r="T2082" s="4">
        <v>45840</v>
      </c>
      <c r="U2082" s="4"/>
      <c r="V2082" s="4"/>
      <c r="W2082" s="4">
        <v>45841</v>
      </c>
      <c r="X2082" s="4"/>
      <c r="Y2082" s="4" t="s">
        <v>60</v>
      </c>
      <c r="Z2082" s="4">
        <v>45841</v>
      </c>
      <c r="AA2082" s="4"/>
      <c r="AB2082" s="4" t="s">
        <v>60</v>
      </c>
      <c r="AC2082" s="4">
        <v>45842</v>
      </c>
      <c r="AD2082" s="4">
        <v>45843</v>
      </c>
      <c r="AE2082" s="4">
        <v>45845</v>
      </c>
      <c r="AF2082" s="4"/>
      <c r="AG2082" s="37" t="s">
        <v>207</v>
      </c>
      <c r="AH2082" s="37" t="s">
        <v>157</v>
      </c>
      <c r="AI2082" s="37" t="s">
        <v>11724</v>
      </c>
      <c r="AJ2082" s="37" t="s">
        <v>158</v>
      </c>
      <c r="AK2082" s="37" t="s">
        <v>98</v>
      </c>
      <c r="AL2082" s="37" t="s">
        <v>143</v>
      </c>
      <c r="AM2082" s="37" t="s">
        <v>144</v>
      </c>
      <c r="AN2082" s="37">
        <v>264.36928999999998</v>
      </c>
      <c r="AO2082" s="37" t="s">
        <v>68</v>
      </c>
      <c r="AP2082" s="37"/>
      <c r="AQ2082" s="37"/>
      <c r="AR2082" s="37" t="s">
        <v>68</v>
      </c>
      <c r="AS2082" s="37"/>
      <c r="AT2082" s="37"/>
      <c r="AU2082" s="37" t="s">
        <v>159</v>
      </c>
      <c r="AV2082" s="37" t="s">
        <v>160</v>
      </c>
      <c r="AW2082" s="37">
        <v>578.21032000000002</v>
      </c>
      <c r="AX2082" s="37" t="s">
        <v>11725</v>
      </c>
      <c r="AY2082" s="37" t="s">
        <v>975</v>
      </c>
      <c r="AZ2082" s="3">
        <v>6062</v>
      </c>
      <c r="BA2082" s="37" t="s">
        <v>60</v>
      </c>
      <c r="BB2082" s="37">
        <v>7208</v>
      </c>
      <c r="BC2082" s="37" t="s">
        <v>60</v>
      </c>
      <c r="BD2082" s="37" t="s">
        <v>60</v>
      </c>
      <c r="BE2082" s="37" t="s">
        <v>60</v>
      </c>
      <c r="BF2082" s="37" t="str">
        <f>IFERROR(VLOOKUP(Data_Power_app[[#This Row],[PRO ODER]],'Result'!H:J,3,0),"")</f>
        <v>LAMINATION 6</v>
      </c>
      <c r="BG2082" s="11" t="str">
        <f>IFERROR(VLOOKUP(Data_Power_app[[#This Row],[PRO ODER]]&amp;"LAM",'Real Time'!A:E,4,0),"")</f>
        <v>ML-03</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v>2875</v>
      </c>
      <c r="B2083" s="37" t="s">
        <v>14191</v>
      </c>
      <c r="C2083" s="37" t="s">
        <v>14192</v>
      </c>
      <c r="D2083" s="37" t="s">
        <v>75</v>
      </c>
      <c r="E2083" s="37" t="s">
        <v>76</v>
      </c>
      <c r="F2083" s="37" t="s">
        <v>59</v>
      </c>
      <c r="G2083" s="37">
        <v>324</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7" t="s">
        <v>115</v>
      </c>
      <c r="AH2083" s="37" t="s">
        <v>78</v>
      </c>
      <c r="AI2083" s="37" t="s">
        <v>14193</v>
      </c>
      <c r="AJ2083" s="37" t="s">
        <v>79</v>
      </c>
      <c r="AK2083" s="37" t="s">
        <v>152</v>
      </c>
      <c r="AL2083" s="37" t="s">
        <v>153</v>
      </c>
      <c r="AM2083" s="37" t="s">
        <v>154</v>
      </c>
      <c r="AN2083" s="37">
        <v>13.643319999999999</v>
      </c>
      <c r="AO2083" s="37" t="s">
        <v>82</v>
      </c>
      <c r="AP2083" s="37" t="s">
        <v>83</v>
      </c>
      <c r="AQ2083" s="37">
        <v>11.78069</v>
      </c>
      <c r="AR2083" s="37" t="s">
        <v>68</v>
      </c>
      <c r="AS2083" s="37"/>
      <c r="AT2083" s="37"/>
      <c r="AU2083" s="37" t="s">
        <v>218</v>
      </c>
      <c r="AV2083" s="37" t="s">
        <v>219</v>
      </c>
      <c r="AW2083" s="37">
        <v>25.362130000000001</v>
      </c>
      <c r="AX2083" s="37" t="s">
        <v>1232</v>
      </c>
      <c r="AY2083" s="37" t="s">
        <v>168</v>
      </c>
      <c r="AZ2083" s="3">
        <v>219</v>
      </c>
      <c r="BA2083" s="37" t="s">
        <v>60</v>
      </c>
      <c r="BB2083" s="37">
        <v>324</v>
      </c>
      <c r="BC2083" s="37" t="s">
        <v>60</v>
      </c>
      <c r="BD2083" s="37" t="s">
        <v>60</v>
      </c>
      <c r="BE2083" s="37" t="s">
        <v>60</v>
      </c>
      <c r="BF2083" s="37" t="str">
        <f>IFERROR(VLOOKUP(Data_Power_app[[#This Row],[PRO ODER]],'Result'!H:J,3,0),"")</f>
        <v>LAMINATION 1</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v>2876</v>
      </c>
      <c r="B2084" s="37" t="s">
        <v>14194</v>
      </c>
      <c r="C2084" s="37" t="s">
        <v>14195</v>
      </c>
      <c r="D2084" s="37" t="s">
        <v>75</v>
      </c>
      <c r="E2084" s="37" t="s">
        <v>76</v>
      </c>
      <c r="F2084" s="37" t="s">
        <v>59</v>
      </c>
      <c r="G2084" s="37">
        <v>100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7" t="s">
        <v>115</v>
      </c>
      <c r="AH2084" s="37" t="s">
        <v>78</v>
      </c>
      <c r="AI2084" s="37" t="s">
        <v>14196</v>
      </c>
      <c r="AJ2084" s="37" t="s">
        <v>79</v>
      </c>
      <c r="AK2084" s="37" t="s">
        <v>98</v>
      </c>
      <c r="AL2084" s="37" t="s">
        <v>153</v>
      </c>
      <c r="AM2084" s="37" t="s">
        <v>154</v>
      </c>
      <c r="AN2084" s="37">
        <v>4.2931299999999997</v>
      </c>
      <c r="AO2084" s="37" t="s">
        <v>82</v>
      </c>
      <c r="AP2084" s="37" t="s">
        <v>83</v>
      </c>
      <c r="AQ2084" s="37">
        <v>3.7126399999999999</v>
      </c>
      <c r="AR2084" s="37" t="s">
        <v>68</v>
      </c>
      <c r="AS2084" s="37"/>
      <c r="AT2084" s="37"/>
      <c r="AU2084" s="37" t="s">
        <v>218</v>
      </c>
      <c r="AV2084" s="37" t="s">
        <v>219</v>
      </c>
      <c r="AW2084" s="37">
        <v>7.98055</v>
      </c>
      <c r="AX2084" s="37" t="s">
        <v>1232</v>
      </c>
      <c r="AY2084" s="37" t="s">
        <v>168</v>
      </c>
      <c r="AZ2084" s="3">
        <v>74</v>
      </c>
      <c r="BA2084" s="37" t="s">
        <v>60</v>
      </c>
      <c r="BB2084" s="37">
        <v>100</v>
      </c>
      <c r="BC2084" s="37" t="s">
        <v>60</v>
      </c>
      <c r="BD2084" s="37" t="s">
        <v>60</v>
      </c>
      <c r="BE2084" s="37" t="s">
        <v>60</v>
      </c>
      <c r="BF2084" s="37" t="str">
        <f>IFERROR(VLOOKUP(Data_Power_app[[#This Row],[PRO ODER]],'Result'!H:J,3,0),"")</f>
        <v>LAMINATION 1</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v>2877</v>
      </c>
      <c r="B2085" s="37" t="s">
        <v>14197</v>
      </c>
      <c r="C2085" s="37" t="s">
        <v>14198</v>
      </c>
      <c r="D2085" s="37" t="s">
        <v>75</v>
      </c>
      <c r="E2085" s="37" t="s">
        <v>76</v>
      </c>
      <c r="F2085" s="37" t="s">
        <v>59</v>
      </c>
      <c r="G2085" s="37">
        <v>810</v>
      </c>
      <c r="H2085" s="4">
        <v>45833</v>
      </c>
      <c r="I2085" s="4">
        <v>45832</v>
      </c>
      <c r="J2085" s="4">
        <v>45832</v>
      </c>
      <c r="K2085" s="4">
        <v>45836</v>
      </c>
      <c r="L2085" s="4"/>
      <c r="M2085" s="4">
        <v>45838</v>
      </c>
      <c r="N2085" s="4"/>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7" t="s">
        <v>115</v>
      </c>
      <c r="AH2085" s="37" t="s">
        <v>78</v>
      </c>
      <c r="AI2085" s="37" t="s">
        <v>14196</v>
      </c>
      <c r="AJ2085" s="37" t="s">
        <v>79</v>
      </c>
      <c r="AK2085" s="37" t="s">
        <v>98</v>
      </c>
      <c r="AL2085" s="37" t="s">
        <v>153</v>
      </c>
      <c r="AM2085" s="37" t="s">
        <v>154</v>
      </c>
      <c r="AN2085" s="37">
        <v>34.777389999999997</v>
      </c>
      <c r="AO2085" s="37" t="s">
        <v>82</v>
      </c>
      <c r="AP2085" s="37" t="s">
        <v>83</v>
      </c>
      <c r="AQ2085" s="37">
        <v>30.07311</v>
      </c>
      <c r="AR2085" s="37" t="s">
        <v>68</v>
      </c>
      <c r="AS2085" s="37"/>
      <c r="AT2085" s="37"/>
      <c r="AU2085" s="37" t="s">
        <v>218</v>
      </c>
      <c r="AV2085" s="37" t="s">
        <v>219</v>
      </c>
      <c r="AW2085" s="37">
        <v>64.648359999999997</v>
      </c>
      <c r="AX2085" s="37" t="s">
        <v>1232</v>
      </c>
      <c r="AY2085" s="37" t="s">
        <v>168</v>
      </c>
      <c r="AZ2085" s="3">
        <v>600</v>
      </c>
      <c r="BA2085" s="37" t="s">
        <v>60</v>
      </c>
      <c r="BB2085" s="37">
        <v>810</v>
      </c>
      <c r="BC2085" s="37" t="s">
        <v>60</v>
      </c>
      <c r="BD2085" s="37" t="s">
        <v>60</v>
      </c>
      <c r="BE2085" s="37" t="s">
        <v>60</v>
      </c>
      <c r="BF2085" s="37" t="str">
        <f>IFERROR(VLOOKUP(Data_Power_app[[#This Row],[PRO ODER]],'Result'!H:J,3,0),"")</f>
        <v>LAMINATION 1</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v>2878</v>
      </c>
      <c r="B2086" s="37" t="s">
        <v>11726</v>
      </c>
      <c r="C2086" s="37" t="s">
        <v>8707</v>
      </c>
      <c r="D2086" s="37" t="s">
        <v>113</v>
      </c>
      <c r="E2086" s="37" t="s">
        <v>114</v>
      </c>
      <c r="F2086" s="37" t="s">
        <v>72</v>
      </c>
      <c r="G2086" s="37">
        <v>3528</v>
      </c>
      <c r="H2086" s="4">
        <v>45836</v>
      </c>
      <c r="I2086" s="4">
        <v>45827</v>
      </c>
      <c r="J2086" s="4">
        <v>45832</v>
      </c>
      <c r="K2086" s="4">
        <v>45838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45843</v>
      </c>
      <c r="AE2086" s="4">
        <v>45845</v>
      </c>
      <c r="AF2086" s="4"/>
      <c r="AG2086" s="37" t="s">
        <v>115</v>
      </c>
      <c r="AH2086" s="37" t="s">
        <v>3096</v>
      </c>
      <c r="AI2086" s="37" t="s">
        <v>13775</v>
      </c>
      <c r="AJ2086" s="37" t="s">
        <v>74</v>
      </c>
      <c r="AK2086" s="37" t="s">
        <v>98</v>
      </c>
      <c r="AL2086" s="37" t="s">
        <v>2566</v>
      </c>
      <c r="AM2086" s="37" t="s">
        <v>2567</v>
      </c>
      <c r="AN2086" s="37">
        <v>70.189419999999998</v>
      </c>
      <c r="AO2086" s="37" t="s">
        <v>68</v>
      </c>
      <c r="AP2086" s="37"/>
      <c r="AQ2086" s="37"/>
      <c r="AR2086" s="37" t="s">
        <v>68</v>
      </c>
      <c r="AS2086" s="37"/>
      <c r="AT2086" s="37"/>
      <c r="AU2086" s="37" t="s">
        <v>8353</v>
      </c>
      <c r="AV2086" s="37" t="s">
        <v>8354</v>
      </c>
      <c r="AW2086" s="37">
        <v>153.49853999999999</v>
      </c>
      <c r="AX2086" s="37" t="s">
        <v>2568</v>
      </c>
      <c r="AY2086" s="37" t="s">
        <v>2569</v>
      </c>
      <c r="AZ2086" s="3">
        <v>3528</v>
      </c>
      <c r="BA2086" s="37" t="s">
        <v>60</v>
      </c>
      <c r="BB2086" s="37">
        <v>3528</v>
      </c>
      <c r="BC2086" s="37" t="s">
        <v>60</v>
      </c>
      <c r="BD2086" s="37" t="s">
        <v>60</v>
      </c>
      <c r="BE2086" s="37" t="s">
        <v>60</v>
      </c>
      <c r="BF2086" s="37" t="str">
        <f>IFERROR(VLOOKUP(Data_Power_app[[#This Row],[PRO ODER]],'Result'!H:J,3,0),"")</f>
        <v>LAMINATION 2</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v>2879</v>
      </c>
      <c r="B2087" s="37" t="s">
        <v>14199</v>
      </c>
      <c r="C2087" s="37" t="s">
        <v>14200</v>
      </c>
      <c r="D2087" s="37" t="s">
        <v>57</v>
      </c>
      <c r="E2087" s="37" t="s">
        <v>104</v>
      </c>
      <c r="F2087" s="37" t="s">
        <v>59</v>
      </c>
      <c r="G2087" s="37">
        <v>20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7" t="s">
        <v>115</v>
      </c>
      <c r="AH2087" s="37" t="s">
        <v>106</v>
      </c>
      <c r="AI2087" s="37" t="s">
        <v>1969</v>
      </c>
      <c r="AJ2087" s="37" t="s">
        <v>64</v>
      </c>
      <c r="AK2087" s="37" t="s">
        <v>98</v>
      </c>
      <c r="AL2087" s="37" t="s">
        <v>66</v>
      </c>
      <c r="AM2087" s="37" t="s">
        <v>67</v>
      </c>
      <c r="AN2087" s="37">
        <v>0.64903</v>
      </c>
      <c r="AO2087" s="37" t="s">
        <v>68</v>
      </c>
      <c r="AP2087" s="37"/>
      <c r="AQ2087" s="37"/>
      <c r="AR2087" s="37" t="s">
        <v>68</v>
      </c>
      <c r="AS2087" s="37"/>
      <c r="AT2087" s="37"/>
      <c r="AU2087" s="37" t="s">
        <v>164</v>
      </c>
      <c r="AV2087" s="37" t="s">
        <v>165</v>
      </c>
      <c r="AW2087" s="37">
        <v>1.41953</v>
      </c>
      <c r="AX2087" s="37" t="s">
        <v>136</v>
      </c>
      <c r="AY2087" s="37" t="s">
        <v>137</v>
      </c>
      <c r="AZ2087" s="3">
        <v>20</v>
      </c>
      <c r="BA2087" s="37" t="s">
        <v>60</v>
      </c>
      <c r="BB2087" s="37">
        <v>20</v>
      </c>
      <c r="BC2087" s="37" t="s">
        <v>60</v>
      </c>
      <c r="BD2087" s="37" t="s">
        <v>60</v>
      </c>
      <c r="BE2087" s="37" t="s">
        <v>60</v>
      </c>
      <c r="BF2087" s="37" t="str">
        <f>IFERROR(VLOOKUP(Data_Power_app[[#This Row],[PRO ODER]],'Result'!H:J,3,0),"")</f>
        <v>LAMINATION 1</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v>2880</v>
      </c>
      <c r="B2088" s="37" t="s">
        <v>14201</v>
      </c>
      <c r="C2088" s="37" t="s">
        <v>14202</v>
      </c>
      <c r="D2088" s="37" t="s">
        <v>57</v>
      </c>
      <c r="E2088" s="37" t="s">
        <v>104</v>
      </c>
      <c r="F2088" s="37" t="s">
        <v>59</v>
      </c>
      <c r="G2088" s="37">
        <v>90</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7" t="s">
        <v>115</v>
      </c>
      <c r="AH2088" s="37" t="s">
        <v>106</v>
      </c>
      <c r="AI2088" s="37" t="s">
        <v>1969</v>
      </c>
      <c r="AJ2088" s="37" t="s">
        <v>64</v>
      </c>
      <c r="AK2088" s="37" t="s">
        <v>98</v>
      </c>
      <c r="AL2088" s="37" t="s">
        <v>66</v>
      </c>
      <c r="AM2088" s="37" t="s">
        <v>67</v>
      </c>
      <c r="AN2088" s="37">
        <v>3.2516699999999998</v>
      </c>
      <c r="AO2088" s="37" t="s">
        <v>68</v>
      </c>
      <c r="AP2088" s="37"/>
      <c r="AQ2088" s="37"/>
      <c r="AR2088" s="37" t="s">
        <v>68</v>
      </c>
      <c r="AS2088" s="37"/>
      <c r="AT2088" s="37"/>
      <c r="AU2088" s="37" t="s">
        <v>164</v>
      </c>
      <c r="AV2088" s="37" t="s">
        <v>165</v>
      </c>
      <c r="AW2088" s="37">
        <v>7.1112399999999996</v>
      </c>
      <c r="AX2088" s="37" t="s">
        <v>136</v>
      </c>
      <c r="AY2088" s="37" t="s">
        <v>137</v>
      </c>
      <c r="AZ2088" s="3">
        <v>90</v>
      </c>
      <c r="BA2088" s="37" t="s">
        <v>60</v>
      </c>
      <c r="BB2088" s="37">
        <v>90</v>
      </c>
      <c r="BC2088" s="37" t="s">
        <v>60</v>
      </c>
      <c r="BD2088" s="37" t="s">
        <v>60</v>
      </c>
      <c r="BE2088" s="37" t="s">
        <v>60</v>
      </c>
      <c r="BF2088" s="37" t="str">
        <f>IFERROR(VLOOKUP(Data_Power_app[[#This Row],[PRO ODER]],'Result'!H:J,3,0),"")</f>
        <v>LAMINATION 1</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v>2881</v>
      </c>
      <c r="B2089" s="37" t="s">
        <v>14203</v>
      </c>
      <c r="C2089" s="37" t="s">
        <v>14204</v>
      </c>
      <c r="D2089" s="37" t="s">
        <v>57</v>
      </c>
      <c r="E2089" s="37" t="s">
        <v>104</v>
      </c>
      <c r="F2089" s="37" t="s">
        <v>59</v>
      </c>
      <c r="G2089" s="37">
        <v>191</v>
      </c>
      <c r="H2089" s="4">
        <v>45833</v>
      </c>
      <c r="I2089" s="4">
        <v>45832</v>
      </c>
      <c r="J2089" s="4" t="s">
        <v>60</v>
      </c>
      <c r="K2089" s="4">
        <v>45836</v>
      </c>
      <c r="L2089" s="4"/>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7" t="s">
        <v>115</v>
      </c>
      <c r="AH2089" s="37" t="s">
        <v>106</v>
      </c>
      <c r="AI2089" s="37" t="s">
        <v>1969</v>
      </c>
      <c r="AJ2089" s="37" t="s">
        <v>64</v>
      </c>
      <c r="AK2089" s="37" t="s">
        <v>98</v>
      </c>
      <c r="AL2089" s="37" t="s">
        <v>66</v>
      </c>
      <c r="AM2089" s="37" t="s">
        <v>67</v>
      </c>
      <c r="AN2089" s="37">
        <v>6.9194100000000001</v>
      </c>
      <c r="AO2089" s="37" t="s">
        <v>68</v>
      </c>
      <c r="AP2089" s="37"/>
      <c r="AQ2089" s="37"/>
      <c r="AR2089" s="37" t="s">
        <v>68</v>
      </c>
      <c r="AS2089" s="37"/>
      <c r="AT2089" s="37"/>
      <c r="AU2089" s="37" t="s">
        <v>164</v>
      </c>
      <c r="AV2089" s="37" t="s">
        <v>165</v>
      </c>
      <c r="AW2089" s="37">
        <v>15.13241</v>
      </c>
      <c r="AX2089" s="37" t="s">
        <v>136</v>
      </c>
      <c r="AY2089" s="37" t="s">
        <v>137</v>
      </c>
      <c r="AZ2089" s="3">
        <v>191</v>
      </c>
      <c r="BA2089" s="37" t="s">
        <v>60</v>
      </c>
      <c r="BB2089" s="37">
        <v>191</v>
      </c>
      <c r="BC2089" s="37" t="s">
        <v>60</v>
      </c>
      <c r="BD2089" s="37" t="s">
        <v>60</v>
      </c>
      <c r="BE2089" s="37" t="s">
        <v>60</v>
      </c>
      <c r="BF2089" s="37" t="str">
        <f>IFERROR(VLOOKUP(Data_Power_app[[#This Row],[PRO ODER]],'Result'!H:J,3,0),"")</f>
        <v>LAMINATION 1</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v>2882</v>
      </c>
      <c r="B2090" s="37" t="s">
        <v>14205</v>
      </c>
      <c r="C2090" s="37" t="s">
        <v>14206</v>
      </c>
      <c r="D2090" s="37" t="s">
        <v>84</v>
      </c>
      <c r="E2090" s="37" t="s">
        <v>156</v>
      </c>
      <c r="F2090" s="37" t="s">
        <v>59</v>
      </c>
      <c r="G2090" s="37">
        <v>17</v>
      </c>
      <c r="H2090" s="4">
        <v>45833</v>
      </c>
      <c r="I2090" s="4">
        <v>45832</v>
      </c>
      <c r="J2090" s="4" t="s">
        <v>60</v>
      </c>
      <c r="K2090" s="4">
        <v>45836</v>
      </c>
      <c r="L2090" s="4">
        <v>45833.361226851855</v>
      </c>
      <c r="M2090" s="4">
        <v>45838</v>
      </c>
      <c r="N2090" s="4"/>
      <c r="O2090" s="4" t="s">
        <v>60</v>
      </c>
      <c r="P2090" s="4" t="s">
        <v>60</v>
      </c>
      <c r="Q2090" s="4" t="s">
        <v>60</v>
      </c>
      <c r="R2090" s="4" t="s">
        <v>60</v>
      </c>
      <c r="S2090" s="4" t="s">
        <v>60</v>
      </c>
      <c r="T2090" s="4">
        <v>45839</v>
      </c>
      <c r="U2090" s="4"/>
      <c r="V2090" s="4"/>
      <c r="W2090" s="4">
        <v>45840</v>
      </c>
      <c r="X2090" s="4"/>
      <c r="Y2090" s="4" t="s">
        <v>60</v>
      </c>
      <c r="Z2090" s="4">
        <v>45841</v>
      </c>
      <c r="AA2090" s="4"/>
      <c r="AB2090" s="4" t="s">
        <v>60</v>
      </c>
      <c r="AC2090" s="4">
        <v>45842</v>
      </c>
      <c r="AD2090" s="4">
        <v>45843</v>
      </c>
      <c r="AE2090" s="4">
        <v>45845</v>
      </c>
      <c r="AF2090" s="4"/>
      <c r="AG2090" s="37" t="s">
        <v>86</v>
      </c>
      <c r="AH2090" s="37" t="s">
        <v>157</v>
      </c>
      <c r="AI2090" s="37" t="s">
        <v>6271</v>
      </c>
      <c r="AJ2090" s="37" t="s">
        <v>158</v>
      </c>
      <c r="AK2090" s="37" t="s">
        <v>98</v>
      </c>
      <c r="AL2090" s="37" t="s">
        <v>143</v>
      </c>
      <c r="AM2090" s="37" t="s">
        <v>144</v>
      </c>
      <c r="AN2090" s="37">
        <v>0.86699999999999999</v>
      </c>
      <c r="AO2090" s="37" t="s">
        <v>68</v>
      </c>
      <c r="AP2090" s="37"/>
      <c r="AQ2090" s="37"/>
      <c r="AR2090" s="37" t="s">
        <v>68</v>
      </c>
      <c r="AS2090" s="37"/>
      <c r="AT2090" s="37"/>
      <c r="AU2090" s="37" t="s">
        <v>215</v>
      </c>
      <c r="AV2090" s="37" t="s">
        <v>216</v>
      </c>
      <c r="AW2090" s="37">
        <v>1.8961300000000001</v>
      </c>
      <c r="AX2090" s="37" t="s">
        <v>14207</v>
      </c>
      <c r="AY2090" s="37" t="s">
        <v>14208</v>
      </c>
      <c r="AZ2090" s="3">
        <v>17</v>
      </c>
      <c r="BA2090" s="37" t="s">
        <v>60</v>
      </c>
      <c r="BB2090" s="37">
        <v>17</v>
      </c>
      <c r="BC2090" s="37" t="s">
        <v>60</v>
      </c>
      <c r="BD2090" s="37" t="s">
        <v>60</v>
      </c>
      <c r="BE2090" s="37" t="s">
        <v>60</v>
      </c>
      <c r="BF2090" s="37" t="str">
        <f>IFERROR(VLOOKUP(Data_Power_app[[#This Row],[PRO ODER]],'Result'!H:J,3,0),"")</f>
        <v>LAMINATION 6</v>
      </c>
      <c r="BG2090" s="11" t="str">
        <f>IFERROR(VLOOKUP(Data_Power_app[[#This Row],[PRO ODER]]&amp;"LAM",'Real Time'!A:E,4,0),"")</f>
        <v>ML-03</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v>2883</v>
      </c>
      <c r="B2091" s="37" t="s">
        <v>11682</v>
      </c>
      <c r="C2091" s="37" t="s">
        <v>9367</v>
      </c>
      <c r="D2091" s="37" t="s">
        <v>237</v>
      </c>
      <c r="E2091" s="37" t="s">
        <v>238</v>
      </c>
      <c r="F2091" s="37" t="s">
        <v>59</v>
      </c>
      <c r="G2091" s="37">
        <v>228</v>
      </c>
      <c r="H2091" s="4">
        <v>45831</v>
      </c>
      <c r="I2091" s="4">
        <v>45829</v>
      </c>
      <c r="J2091" s="4">
        <v>45829</v>
      </c>
      <c r="K2091" s="4">
        <v>45833</v>
      </c>
      <c r="L2091" s="4">
        <v>45831.757164351853</v>
      </c>
      <c r="M2091" s="4">
        <v>45834</v>
      </c>
      <c r="N2091" s="4">
        <v>45832.842731481483</v>
      </c>
      <c r="O2091" s="4" t="s">
        <v>60</v>
      </c>
      <c r="P2091" s="4" t="s">
        <v>60</v>
      </c>
      <c r="Q2091" s="4" t="s">
        <v>60</v>
      </c>
      <c r="R2091" s="4" t="s">
        <v>60</v>
      </c>
      <c r="S2091" s="4" t="s">
        <v>60</v>
      </c>
      <c r="T2091" s="4">
        <v>45835</v>
      </c>
      <c r="U2091" s="4">
        <v>45833.295474537037</v>
      </c>
      <c r="V2091" s="4"/>
      <c r="W2091" s="4">
        <v>45838</v>
      </c>
      <c r="X2091" s="4"/>
      <c r="Y2091" s="4" t="s">
        <v>60</v>
      </c>
      <c r="Z2091" s="4">
        <v>45839</v>
      </c>
      <c r="AA2091" s="4"/>
      <c r="AB2091" s="4" t="s">
        <v>60</v>
      </c>
      <c r="AC2091" s="4">
        <v>45840</v>
      </c>
      <c r="AD2091" s="4">
        <v>45841</v>
      </c>
      <c r="AE2091" s="4">
        <v>45846</v>
      </c>
      <c r="AF2091" s="4"/>
      <c r="AG2091" s="37" t="s">
        <v>207</v>
      </c>
      <c r="AH2091" s="37" t="s">
        <v>239</v>
      </c>
      <c r="AI2091" s="37" t="s">
        <v>446</v>
      </c>
      <c r="AJ2091" s="37" t="s">
        <v>240</v>
      </c>
      <c r="AK2091" s="37" t="s">
        <v>98</v>
      </c>
      <c r="AL2091" s="37" t="s">
        <v>241</v>
      </c>
      <c r="AM2091" s="37" t="s">
        <v>242</v>
      </c>
      <c r="AN2091" s="37">
        <v>5.41411</v>
      </c>
      <c r="AO2091" s="37" t="s">
        <v>68</v>
      </c>
      <c r="AP2091" s="37"/>
      <c r="AQ2091" s="37"/>
      <c r="AR2091" s="37" t="s">
        <v>68</v>
      </c>
      <c r="AS2091" s="37"/>
      <c r="AT2091" s="37"/>
      <c r="AU2091" s="37" t="s">
        <v>296</v>
      </c>
      <c r="AV2091" s="37" t="s">
        <v>297</v>
      </c>
      <c r="AW2091" s="37">
        <v>20.130759999999999</v>
      </c>
      <c r="AX2091" s="37" t="s">
        <v>447</v>
      </c>
      <c r="AY2091" s="37" t="s">
        <v>448</v>
      </c>
      <c r="AZ2091" s="3">
        <v>228</v>
      </c>
      <c r="BA2091" s="37" t="s">
        <v>60</v>
      </c>
      <c r="BB2091" s="37">
        <v>228</v>
      </c>
      <c r="BC2091" s="37" t="s">
        <v>60</v>
      </c>
      <c r="BD2091" s="37" t="s">
        <v>60</v>
      </c>
      <c r="BE2091" s="37" t="s">
        <v>60</v>
      </c>
      <c r="BF2091" s="37" t="str">
        <f>IFERROR(VLOOKUP(Data_Power_app[[#This Row],[PRO ODER]],'Result'!H:J,3,0),"")</f>
        <v>LAMINATION 6</v>
      </c>
      <c r="BG2091" s="11"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v>2884</v>
      </c>
      <c r="B2092" s="37" t="s">
        <v>11683</v>
      </c>
      <c r="C2092" s="37" t="s">
        <v>9368</v>
      </c>
      <c r="D2092" s="37" t="s">
        <v>237</v>
      </c>
      <c r="E2092" s="37" t="s">
        <v>238</v>
      </c>
      <c r="F2092" s="37" t="s">
        <v>59</v>
      </c>
      <c r="G2092" s="37">
        <v>292</v>
      </c>
      <c r="H2092" s="4">
        <v>45831</v>
      </c>
      <c r="I2092" s="4">
        <v>45829</v>
      </c>
      <c r="J2092" s="4">
        <v>45829</v>
      </c>
      <c r="K2092" s="4">
        <v>45833</v>
      </c>
      <c r="L2092" s="4">
        <v>45831.757199074076</v>
      </c>
      <c r="M2092" s="4">
        <v>45834</v>
      </c>
      <c r="N2092" s="4">
        <v>45832.84270833333</v>
      </c>
      <c r="O2092" s="4" t="s">
        <v>60</v>
      </c>
      <c r="P2092" s="4" t="s">
        <v>60</v>
      </c>
      <c r="Q2092" s="4" t="s">
        <v>60</v>
      </c>
      <c r="R2092" s="4" t="s">
        <v>60</v>
      </c>
      <c r="S2092" s="4" t="s">
        <v>60</v>
      </c>
      <c r="T2092" s="4">
        <v>45835</v>
      </c>
      <c r="U2092" s="4">
        <v>45833.295381944445</v>
      </c>
      <c r="V2092" s="4"/>
      <c r="W2092" s="4">
        <v>45838</v>
      </c>
      <c r="X2092" s="4"/>
      <c r="Y2092" s="4" t="s">
        <v>60</v>
      </c>
      <c r="Z2092" s="4">
        <v>45839</v>
      </c>
      <c r="AA2092" s="4"/>
      <c r="AB2092" s="4" t="s">
        <v>60</v>
      </c>
      <c r="AC2092" s="4">
        <v>45840</v>
      </c>
      <c r="AD2092" s="4">
        <v>45841</v>
      </c>
      <c r="AE2092" s="4">
        <v>45846</v>
      </c>
      <c r="AF2092" s="4"/>
      <c r="AG2092" s="37" t="s">
        <v>207</v>
      </c>
      <c r="AH2092" s="37" t="s">
        <v>239</v>
      </c>
      <c r="AI2092" s="37" t="s">
        <v>446</v>
      </c>
      <c r="AJ2092" s="37" t="s">
        <v>240</v>
      </c>
      <c r="AK2092" s="37" t="s">
        <v>98</v>
      </c>
      <c r="AL2092" s="37" t="s">
        <v>241</v>
      </c>
      <c r="AM2092" s="37" t="s">
        <v>242</v>
      </c>
      <c r="AN2092" s="37">
        <v>6.8433999999999999</v>
      </c>
      <c r="AO2092" s="37" t="s">
        <v>68</v>
      </c>
      <c r="AP2092" s="37"/>
      <c r="AQ2092" s="37"/>
      <c r="AR2092" s="37" t="s">
        <v>68</v>
      </c>
      <c r="AS2092" s="37"/>
      <c r="AT2092" s="37"/>
      <c r="AU2092" s="37" t="s">
        <v>296</v>
      </c>
      <c r="AV2092" s="37" t="s">
        <v>297</v>
      </c>
      <c r="AW2092" s="37">
        <v>25.44519</v>
      </c>
      <c r="AX2092" s="37" t="s">
        <v>447</v>
      </c>
      <c r="AY2092" s="37" t="s">
        <v>448</v>
      </c>
      <c r="AZ2092" s="3">
        <v>292</v>
      </c>
      <c r="BA2092" s="37" t="s">
        <v>60</v>
      </c>
      <c r="BB2092" s="37">
        <v>292</v>
      </c>
      <c r="BC2092" s="37" t="s">
        <v>60</v>
      </c>
      <c r="BD2092" s="37" t="s">
        <v>60</v>
      </c>
      <c r="BE2092" s="37" t="s">
        <v>60</v>
      </c>
      <c r="BF2092" s="37" t="str">
        <f>IFERROR(VLOOKUP(Data_Power_app[[#This Row],[PRO ODER]],'Result'!H:J,3,0),"")</f>
        <v>LAMINATION 6</v>
      </c>
      <c r="BG2092" s="11" t="str">
        <f>IFERROR(VLOOKUP(Data_Power_app[[#This Row],[PRO ODER]]&amp;"LAM",'Real Time'!A:E,4,0),"")</f>
        <v>ML-06</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v>2885</v>
      </c>
      <c r="B2093" s="37" t="s">
        <v>11684</v>
      </c>
      <c r="C2093" s="37" t="s">
        <v>9369</v>
      </c>
      <c r="D2093" s="37" t="s">
        <v>237</v>
      </c>
      <c r="E2093" s="37" t="s">
        <v>238</v>
      </c>
      <c r="F2093" s="37" t="s">
        <v>59</v>
      </c>
      <c r="G2093" s="37">
        <v>298</v>
      </c>
      <c r="H2093" s="4">
        <v>45831</v>
      </c>
      <c r="I2093" s="4">
        <v>45829</v>
      </c>
      <c r="J2093" s="4">
        <v>45829</v>
      </c>
      <c r="K2093" s="4">
        <v>45833</v>
      </c>
      <c r="L2093" s="4">
        <v>45831.512743055559</v>
      </c>
      <c r="M2093" s="4">
        <v>45834</v>
      </c>
      <c r="N2093" s="4">
        <v>45832.545960648145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7" t="s">
        <v>207</v>
      </c>
      <c r="AH2093" s="37" t="s">
        <v>239</v>
      </c>
      <c r="AI2093" s="37" t="s">
        <v>446</v>
      </c>
      <c r="AJ2093" s="37" t="s">
        <v>240</v>
      </c>
      <c r="AK2093" s="37" t="s">
        <v>98</v>
      </c>
      <c r="AL2093" s="37" t="s">
        <v>241</v>
      </c>
      <c r="AM2093" s="37" t="s">
        <v>242</v>
      </c>
      <c r="AN2093" s="37">
        <v>7.0295100000000001</v>
      </c>
      <c r="AO2093" s="37" t="s">
        <v>68</v>
      </c>
      <c r="AP2093" s="37"/>
      <c r="AQ2093" s="37"/>
      <c r="AR2093" s="37" t="s">
        <v>68</v>
      </c>
      <c r="AS2093" s="37"/>
      <c r="AT2093" s="37"/>
      <c r="AU2093" s="37" t="s">
        <v>296</v>
      </c>
      <c r="AV2093" s="37" t="s">
        <v>297</v>
      </c>
      <c r="AW2093" s="37">
        <v>26.137280000000001</v>
      </c>
      <c r="AX2093" s="37" t="s">
        <v>447</v>
      </c>
      <c r="AY2093" s="37" t="s">
        <v>448</v>
      </c>
      <c r="AZ2093" s="3">
        <v>298</v>
      </c>
      <c r="BA2093" s="37" t="s">
        <v>60</v>
      </c>
      <c r="BB2093" s="37">
        <v>298</v>
      </c>
      <c r="BC2093" s="37" t="s">
        <v>60</v>
      </c>
      <c r="BD2093" s="37" t="s">
        <v>60</v>
      </c>
      <c r="BE2093" s="37" t="s">
        <v>60</v>
      </c>
      <c r="BF2093" s="37" t="str">
        <f>IFERROR(VLOOKUP(Data_Power_app[[#This Row],[PRO ODER]],'Result'!H:J,3,0),"")</f>
        <v>LAMINATION 6</v>
      </c>
      <c r="BG2093" s="11" t="str">
        <f>IFERROR(VLOOKUP(Data_Power_app[[#This Row],[PRO ODER]]&amp;"LAM",'Real Time'!A:E,4,0),"")</f>
        <v>ML-06</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v>2886</v>
      </c>
      <c r="B2094" s="37" t="s">
        <v>11685</v>
      </c>
      <c r="C2094" s="37" t="s">
        <v>9370</v>
      </c>
      <c r="D2094" s="37" t="s">
        <v>237</v>
      </c>
      <c r="E2094" s="37" t="s">
        <v>238</v>
      </c>
      <c r="F2094" s="37" t="s">
        <v>59</v>
      </c>
      <c r="G2094" s="37">
        <v>220</v>
      </c>
      <c r="H2094" s="4">
        <v>45831</v>
      </c>
      <c r="I2094" s="4">
        <v>45829</v>
      </c>
      <c r="J2094" s="4">
        <v>45829</v>
      </c>
      <c r="K2094" s="4">
        <v>45833</v>
      </c>
      <c r="L2094" s="4">
        <v>45831.757303240738</v>
      </c>
      <c r="M2094" s="4">
        <v>45834</v>
      </c>
      <c r="N2094" s="4">
        <v>45832.169699074075</v>
      </c>
      <c r="O2094" s="4" t="s">
        <v>60</v>
      </c>
      <c r="P2094" s="4" t="s">
        <v>60</v>
      </c>
      <c r="Q2094" s="4" t="s">
        <v>60</v>
      </c>
      <c r="R2094" s="4" t="s">
        <v>60</v>
      </c>
      <c r="S2094" s="4" t="s">
        <v>60</v>
      </c>
      <c r="T2094" s="4">
        <v>45835</v>
      </c>
      <c r="U2094" s="4"/>
      <c r="V2094" s="4"/>
      <c r="W2094" s="4">
        <v>45838</v>
      </c>
      <c r="X2094" s="4"/>
      <c r="Y2094" s="4" t="s">
        <v>60</v>
      </c>
      <c r="Z2094" s="4">
        <v>45839</v>
      </c>
      <c r="AA2094" s="4"/>
      <c r="AB2094" s="4" t="s">
        <v>60</v>
      </c>
      <c r="AC2094" s="4">
        <v>45840</v>
      </c>
      <c r="AD2094" s="4">
        <v>45841</v>
      </c>
      <c r="AE2094" s="4">
        <v>45846</v>
      </c>
      <c r="AF2094" s="4"/>
      <c r="AG2094" s="37" t="s">
        <v>207</v>
      </c>
      <c r="AH2094" s="37" t="s">
        <v>239</v>
      </c>
      <c r="AI2094" s="37" t="s">
        <v>446</v>
      </c>
      <c r="AJ2094" s="37" t="s">
        <v>240</v>
      </c>
      <c r="AK2094" s="37" t="s">
        <v>98</v>
      </c>
      <c r="AL2094" s="37" t="s">
        <v>241</v>
      </c>
      <c r="AM2094" s="37" t="s">
        <v>242</v>
      </c>
      <c r="AN2094" s="37">
        <v>5.5388200000000003</v>
      </c>
      <c r="AO2094" s="37" t="s">
        <v>68</v>
      </c>
      <c r="AP2094" s="37"/>
      <c r="AQ2094" s="37"/>
      <c r="AR2094" s="37" t="s">
        <v>68</v>
      </c>
      <c r="AS2094" s="37"/>
      <c r="AT2094" s="37"/>
      <c r="AU2094" s="37" t="s">
        <v>296</v>
      </c>
      <c r="AV2094" s="37" t="s">
        <v>297</v>
      </c>
      <c r="AW2094" s="37">
        <v>20.59442</v>
      </c>
      <c r="AX2094" s="37" t="s">
        <v>447</v>
      </c>
      <c r="AY2094" s="37" t="s">
        <v>448</v>
      </c>
      <c r="AZ2094" s="3">
        <v>220</v>
      </c>
      <c r="BA2094" s="37" t="s">
        <v>60</v>
      </c>
      <c r="BB2094" s="37">
        <v>220</v>
      </c>
      <c r="BC2094" s="37" t="s">
        <v>60</v>
      </c>
      <c r="BD2094" s="37" t="s">
        <v>60</v>
      </c>
      <c r="BE2094" s="37" t="s">
        <v>60</v>
      </c>
      <c r="BF2094" s="37" t="str">
        <f>IFERROR(VLOOKUP(Data_Power_app[[#This Row],[PRO ODER]],'Result'!H:J,3,0),"")</f>
        <v>LAMINATION 6</v>
      </c>
      <c r="BG2094" s="11" t="str">
        <f>IFERROR(VLOOKUP(Data_Power_app[[#This Row],[PRO ODER]]&amp;"LAM",'Real Time'!A:E,4,0),"")</f>
        <v>ML-06</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v>2887</v>
      </c>
      <c r="B2095" s="37" t="s">
        <v>11686</v>
      </c>
      <c r="C2095" s="37" t="s">
        <v>9460</v>
      </c>
      <c r="D2095" s="37" t="s">
        <v>237</v>
      </c>
      <c r="E2095" s="37" t="s">
        <v>238</v>
      </c>
      <c r="F2095" s="37" t="s">
        <v>59</v>
      </c>
      <c r="G2095" s="37">
        <v>716</v>
      </c>
      <c r="H2095" s="4">
        <v>45831</v>
      </c>
      <c r="I2095" s="4">
        <v>45829</v>
      </c>
      <c r="J2095" s="4">
        <v>45829</v>
      </c>
      <c r="K2095" s="4">
        <v>45832</v>
      </c>
      <c r="L2095" s="4">
        <v>45831.758912037039</v>
      </c>
      <c r="M2095" s="4">
        <v>45833</v>
      </c>
      <c r="N2095" s="4">
        <v>45832.823865740742</v>
      </c>
      <c r="O2095" s="4" t="s">
        <v>60</v>
      </c>
      <c r="P2095" s="4" t="s">
        <v>60</v>
      </c>
      <c r="Q2095" s="4" t="s">
        <v>60</v>
      </c>
      <c r="R2095" s="4" t="s">
        <v>60</v>
      </c>
      <c r="S2095" s="4" t="s">
        <v>60</v>
      </c>
      <c r="T2095" s="4">
        <v>45834</v>
      </c>
      <c r="U2095" s="4">
        <v>45833.381192129629</v>
      </c>
      <c r="V2095" s="4"/>
      <c r="W2095" s="4">
        <v>45839</v>
      </c>
      <c r="X2095" s="4"/>
      <c r="Y2095" s="4" t="s">
        <v>60</v>
      </c>
      <c r="Z2095" s="4">
        <v>45840</v>
      </c>
      <c r="AA2095" s="4"/>
      <c r="AB2095" s="4" t="s">
        <v>60</v>
      </c>
      <c r="AC2095" s="4">
        <v>45841</v>
      </c>
      <c r="AD2095" s="4">
        <v>45842</v>
      </c>
      <c r="AE2095" s="4">
        <v>45846</v>
      </c>
      <c r="AF2095" s="4"/>
      <c r="AG2095" s="37" t="s">
        <v>207</v>
      </c>
      <c r="AH2095" s="37" t="s">
        <v>411</v>
      </c>
      <c r="AI2095" s="37" t="s">
        <v>449</v>
      </c>
      <c r="AJ2095" s="37" t="s">
        <v>240</v>
      </c>
      <c r="AK2095" s="37" t="s">
        <v>98</v>
      </c>
      <c r="AL2095" s="37" t="s">
        <v>241</v>
      </c>
      <c r="AM2095" s="37" t="s">
        <v>242</v>
      </c>
      <c r="AN2095" s="37">
        <v>16.618739999999999</v>
      </c>
      <c r="AO2095" s="37" t="s">
        <v>68</v>
      </c>
      <c r="AP2095" s="37"/>
      <c r="AQ2095" s="37"/>
      <c r="AR2095" s="37" t="s">
        <v>68</v>
      </c>
      <c r="AS2095" s="37"/>
      <c r="AT2095" s="37"/>
      <c r="AU2095" s="37" t="s">
        <v>296</v>
      </c>
      <c r="AV2095" s="37" t="s">
        <v>297</v>
      </c>
      <c r="AW2095" s="37">
        <v>61.79204</v>
      </c>
      <c r="AX2095" s="37" t="s">
        <v>450</v>
      </c>
      <c r="AY2095" s="37" t="s">
        <v>451</v>
      </c>
      <c r="AZ2095" s="3">
        <v>716</v>
      </c>
      <c r="BA2095" s="37" t="s">
        <v>60</v>
      </c>
      <c r="BB2095" s="37">
        <v>716</v>
      </c>
      <c r="BC2095" s="37" t="s">
        <v>60</v>
      </c>
      <c r="BD2095" s="37" t="s">
        <v>60</v>
      </c>
      <c r="BE2095" s="37" t="s">
        <v>60</v>
      </c>
      <c r="BF2095" s="37" t="str">
        <f>IFERROR(VLOOKUP(Data_Power_app[[#This Row],[PRO ODER]],'Result'!H:J,3,0),"")</f>
        <v>LAMINATION 6</v>
      </c>
      <c r="BG2095" s="11"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v>2890</v>
      </c>
      <c r="B2096" s="37" t="s">
        <v>11687</v>
      </c>
      <c r="C2096" s="37" t="s">
        <v>9461</v>
      </c>
      <c r="D2096" s="37" t="s">
        <v>237</v>
      </c>
      <c r="E2096" s="37" t="s">
        <v>238</v>
      </c>
      <c r="F2096" s="37" t="s">
        <v>59</v>
      </c>
      <c r="G2096" s="37">
        <v>1028</v>
      </c>
      <c r="H2096" s="4">
        <v>45831</v>
      </c>
      <c r="I2096" s="4">
        <v>45829</v>
      </c>
      <c r="J2096" s="4">
        <v>45829</v>
      </c>
      <c r="K2096" s="4">
        <v>45832</v>
      </c>
      <c r="L2096" s="4">
        <v>45831.758958333332</v>
      </c>
      <c r="M2096" s="4">
        <v>45833</v>
      </c>
      <c r="N2096" s="4">
        <v>45832.824143518519</v>
      </c>
      <c r="O2096" s="4" t="s">
        <v>60</v>
      </c>
      <c r="P2096" s="4" t="s">
        <v>60</v>
      </c>
      <c r="Q2096" s="4" t="s">
        <v>60</v>
      </c>
      <c r="R2096" s="4" t="s">
        <v>60</v>
      </c>
      <c r="S2096" s="4" t="s">
        <v>60</v>
      </c>
      <c r="T2096" s="4">
        <v>45834</v>
      </c>
      <c r="U2096" s="4">
        <v>45833.381365740737</v>
      </c>
      <c r="V2096" s="4"/>
      <c r="W2096" s="4">
        <v>45839</v>
      </c>
      <c r="X2096" s="4"/>
      <c r="Y2096" s="4" t="s">
        <v>60</v>
      </c>
      <c r="Z2096" s="4">
        <v>45840</v>
      </c>
      <c r="AA2096" s="4"/>
      <c r="AB2096" s="4" t="s">
        <v>60</v>
      </c>
      <c r="AC2096" s="4">
        <v>45841</v>
      </c>
      <c r="AD2096" s="4">
        <v>45842</v>
      </c>
      <c r="AE2096" s="4">
        <v>45846</v>
      </c>
      <c r="AF2096" s="4"/>
      <c r="AG2096" s="37" t="s">
        <v>207</v>
      </c>
      <c r="AH2096" s="37" t="s">
        <v>239</v>
      </c>
      <c r="AI2096" s="37" t="s">
        <v>3376</v>
      </c>
      <c r="AJ2096" s="37" t="s">
        <v>240</v>
      </c>
      <c r="AK2096" s="37" t="s">
        <v>65</v>
      </c>
      <c r="AL2096" s="37" t="s">
        <v>241</v>
      </c>
      <c r="AM2096" s="37" t="s">
        <v>242</v>
      </c>
      <c r="AN2096" s="37">
        <v>20.713069999999998</v>
      </c>
      <c r="AO2096" s="37" t="s">
        <v>68</v>
      </c>
      <c r="AP2096" s="37"/>
      <c r="AQ2096" s="37"/>
      <c r="AR2096" s="37" t="s">
        <v>68</v>
      </c>
      <c r="AS2096" s="37"/>
      <c r="AT2096" s="37"/>
      <c r="AU2096" s="37" t="s">
        <v>296</v>
      </c>
      <c r="AV2096" s="37" t="s">
        <v>297</v>
      </c>
      <c r="AW2096" s="37">
        <v>77.010469999999998</v>
      </c>
      <c r="AX2096" s="37" t="s">
        <v>3377</v>
      </c>
      <c r="AY2096" s="37" t="s">
        <v>3378</v>
      </c>
      <c r="AZ2096" s="3">
        <v>1028</v>
      </c>
      <c r="BA2096" s="37" t="s">
        <v>60</v>
      </c>
      <c r="BB2096" s="37">
        <v>1028</v>
      </c>
      <c r="BC2096" s="37" t="s">
        <v>60</v>
      </c>
      <c r="BD2096" s="37" t="s">
        <v>60</v>
      </c>
      <c r="BE2096" s="37" t="s">
        <v>60</v>
      </c>
      <c r="BF2096" s="37" t="str">
        <f>IFERROR(VLOOKUP(Data_Power_app[[#This Row],[PRO ODER]],'Result'!H:J,3,0),"")</f>
        <v>LAMINATION 6</v>
      </c>
      <c r="BG2096" s="11" t="str">
        <f>IFERROR(VLOOKUP(Data_Power_app[[#This Row],[PRO ODER]]&amp;"LAM",'Real Time'!A:E,4,0),"")</f>
        <v>ML-06</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v>2891</v>
      </c>
      <c r="B2097" s="37" t="s">
        <v>11688</v>
      </c>
      <c r="C2097" s="37" t="s">
        <v>9462</v>
      </c>
      <c r="D2097" s="37" t="s">
        <v>237</v>
      </c>
      <c r="E2097" s="37" t="s">
        <v>238</v>
      </c>
      <c r="F2097" s="37" t="s">
        <v>59</v>
      </c>
      <c r="G2097" s="37">
        <v>160</v>
      </c>
      <c r="H2097" s="4">
        <v>45831</v>
      </c>
      <c r="I2097" s="4">
        <v>45829</v>
      </c>
      <c r="J2097" s="4">
        <v>45829</v>
      </c>
      <c r="K2097" s="4">
        <v>45832</v>
      </c>
      <c r="L2097" s="4">
        <v>45831.757928240739</v>
      </c>
      <c r="M2097" s="4">
        <v>45833</v>
      </c>
      <c r="N2097" s="4">
        <v>45832.169861111113</v>
      </c>
      <c r="O2097" s="4" t="s">
        <v>60</v>
      </c>
      <c r="P2097" s="4" t="s">
        <v>60</v>
      </c>
      <c r="Q2097" s="4" t="s">
        <v>60</v>
      </c>
      <c r="R2097" s="4" t="s">
        <v>60</v>
      </c>
      <c r="S2097" s="4" t="s">
        <v>60</v>
      </c>
      <c r="T2097" s="4">
        <v>45834</v>
      </c>
      <c r="U2097" s="4"/>
      <c r="V2097" s="4"/>
      <c r="W2097" s="4">
        <v>45839</v>
      </c>
      <c r="X2097" s="4"/>
      <c r="Y2097" s="4" t="s">
        <v>60</v>
      </c>
      <c r="Z2097" s="4">
        <v>45840</v>
      </c>
      <c r="AA2097" s="4"/>
      <c r="AB2097" s="4" t="s">
        <v>60</v>
      </c>
      <c r="AC2097" s="4">
        <v>45841</v>
      </c>
      <c r="AD2097" s="4">
        <v>45842</v>
      </c>
      <c r="AE2097" s="4">
        <v>45846</v>
      </c>
      <c r="AF2097" s="4"/>
      <c r="AG2097" s="37" t="s">
        <v>207</v>
      </c>
      <c r="AH2097" s="37" t="s">
        <v>239</v>
      </c>
      <c r="AI2097" s="37" t="s">
        <v>3376</v>
      </c>
      <c r="AJ2097" s="37" t="s">
        <v>240</v>
      </c>
      <c r="AK2097" s="37" t="s">
        <v>65</v>
      </c>
      <c r="AL2097" s="37" t="s">
        <v>241</v>
      </c>
      <c r="AM2097" s="37" t="s">
        <v>242</v>
      </c>
      <c r="AN2097" s="37">
        <v>3.1688900000000002</v>
      </c>
      <c r="AO2097" s="37" t="s">
        <v>68</v>
      </c>
      <c r="AP2097" s="37"/>
      <c r="AQ2097" s="37"/>
      <c r="AR2097" s="37" t="s">
        <v>68</v>
      </c>
      <c r="AS2097" s="37"/>
      <c r="AT2097" s="37"/>
      <c r="AU2097" s="37" t="s">
        <v>296</v>
      </c>
      <c r="AV2097" s="37" t="s">
        <v>297</v>
      </c>
      <c r="AW2097" s="37">
        <v>11.781700000000001</v>
      </c>
      <c r="AX2097" s="37" t="s">
        <v>3377</v>
      </c>
      <c r="AY2097" s="37" t="s">
        <v>3378</v>
      </c>
      <c r="AZ2097" s="3">
        <v>160</v>
      </c>
      <c r="BA2097" s="37" t="s">
        <v>60</v>
      </c>
      <c r="BB2097" s="37">
        <v>160</v>
      </c>
      <c r="BC2097" s="37" t="s">
        <v>60</v>
      </c>
      <c r="BD2097" s="37" t="s">
        <v>60</v>
      </c>
      <c r="BE2097" s="37" t="s">
        <v>60</v>
      </c>
      <c r="BF2097" s="37" t="str">
        <f>IFERROR(VLOOKUP(Data_Power_app[[#This Row],[PRO ODER]],'Result'!H:J,3,0),"")</f>
        <v>LAMINATION 6</v>
      </c>
      <c r="BG2097" s="11" t="str">
        <f>IFERROR(VLOOKUP(Data_Power_app[[#This Row],[PRO ODER]]&amp;"LAM",'Real Time'!A:E,4,0),"")</f>
        <v>ML-06</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v>2892</v>
      </c>
      <c r="B2098" s="37" t="s">
        <v>11689</v>
      </c>
      <c r="C2098" s="37" t="s">
        <v>9382</v>
      </c>
      <c r="D2098" s="37" t="s">
        <v>237</v>
      </c>
      <c r="E2098" s="37" t="s">
        <v>238</v>
      </c>
      <c r="F2098" s="37" t="s">
        <v>59</v>
      </c>
      <c r="G2098" s="37">
        <v>1304</v>
      </c>
      <c r="H2098" s="4">
        <v>45831</v>
      </c>
      <c r="I2098" s="4">
        <v>45829</v>
      </c>
      <c r="J2098" s="4">
        <v>45829</v>
      </c>
      <c r="K2098" s="4">
        <v>45833</v>
      </c>
      <c r="L2098" s="4">
        <v>45831.554780092592</v>
      </c>
      <c r="M2098" s="4">
        <v>45834</v>
      </c>
      <c r="N2098" s="4">
        <v>45832.169502314813</v>
      </c>
      <c r="O2098" s="4" t="s">
        <v>60</v>
      </c>
      <c r="P2098" s="4" t="s">
        <v>60</v>
      </c>
      <c r="Q2098" s="4" t="s">
        <v>60</v>
      </c>
      <c r="R2098" s="4" t="s">
        <v>60</v>
      </c>
      <c r="S2098" s="4" t="s">
        <v>60</v>
      </c>
      <c r="T2098" s="4">
        <v>45835</v>
      </c>
      <c r="U2098" s="4"/>
      <c r="V2098" s="4"/>
      <c r="W2098" s="4">
        <v>45839</v>
      </c>
      <c r="X2098" s="4"/>
      <c r="Y2098" s="4" t="s">
        <v>60</v>
      </c>
      <c r="Z2098" s="4">
        <v>45840</v>
      </c>
      <c r="AA2098" s="4"/>
      <c r="AB2098" s="4" t="s">
        <v>60</v>
      </c>
      <c r="AC2098" s="4">
        <v>45841</v>
      </c>
      <c r="AD2098" s="4">
        <v>45842</v>
      </c>
      <c r="AE2098" s="4">
        <v>45846</v>
      </c>
      <c r="AF2098" s="4"/>
      <c r="AG2098" s="37" t="s">
        <v>207</v>
      </c>
      <c r="AH2098" s="37" t="s">
        <v>239</v>
      </c>
      <c r="AI2098" s="37" t="s">
        <v>452</v>
      </c>
      <c r="AJ2098" s="37" t="s">
        <v>240</v>
      </c>
      <c r="AK2098" s="37" t="s">
        <v>98</v>
      </c>
      <c r="AL2098" s="37" t="s">
        <v>241</v>
      </c>
      <c r="AM2098" s="37" t="s">
        <v>242</v>
      </c>
      <c r="AN2098" s="37">
        <v>30.581810000000001</v>
      </c>
      <c r="AO2098" s="37" t="s">
        <v>68</v>
      </c>
      <c r="AP2098" s="37"/>
      <c r="AQ2098" s="37"/>
      <c r="AR2098" s="37" t="s">
        <v>68</v>
      </c>
      <c r="AS2098" s="37"/>
      <c r="AT2098" s="37"/>
      <c r="AU2098" s="37" t="s">
        <v>296</v>
      </c>
      <c r="AV2098" s="37" t="s">
        <v>297</v>
      </c>
      <c r="AW2098" s="37">
        <v>113.70959999999999</v>
      </c>
      <c r="AX2098" s="37" t="s">
        <v>453</v>
      </c>
      <c r="AY2098" s="37" t="s">
        <v>454</v>
      </c>
      <c r="AZ2098" s="3">
        <v>1304</v>
      </c>
      <c r="BA2098" s="37" t="s">
        <v>60</v>
      </c>
      <c r="BB2098" s="37">
        <v>1304</v>
      </c>
      <c r="BC2098" s="37" t="s">
        <v>60</v>
      </c>
      <c r="BD2098" s="37" t="s">
        <v>60</v>
      </c>
      <c r="BE2098" s="37" t="s">
        <v>60</v>
      </c>
      <c r="BF2098" s="37" t="str">
        <f>IFERROR(VLOOKUP(Data_Power_app[[#This Row],[PRO ODER]],'Result'!H:J,3,0),"")</f>
        <v>LAMINATION 6</v>
      </c>
      <c r="BG2098" s="11" t="str">
        <f>IFERROR(VLOOKUP(Data_Power_app[[#This Row],[PRO ODER]]&amp;"LAM",'Real Time'!A:E,4,0),"")</f>
        <v>ML-06</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v>2893</v>
      </c>
      <c r="B2099" s="37" t="s">
        <v>6317</v>
      </c>
      <c r="C2099" s="37" t="s">
        <v>6318</v>
      </c>
      <c r="D2099" s="37" t="s">
        <v>187</v>
      </c>
      <c r="E2099" s="37" t="s">
        <v>110</v>
      </c>
      <c r="F2099" s="37" t="s">
        <v>59</v>
      </c>
      <c r="G2099" s="37">
        <v>3744</v>
      </c>
      <c r="H2099" s="4">
        <v>45827</v>
      </c>
      <c r="I2099" s="4">
        <v>45826</v>
      </c>
      <c r="J2099" s="4">
        <v>45826</v>
      </c>
      <c r="K2099" s="4">
        <v>45831</v>
      </c>
      <c r="L2099" s="4">
        <v>45828.369942129626</v>
      </c>
      <c r="M2099" s="4">
        <v>45832</v>
      </c>
      <c r="N2099" s="4">
        <v>45828.774988425925</v>
      </c>
      <c r="O2099" s="4">
        <v>45834</v>
      </c>
      <c r="P2099" s="4" t="s">
        <v>60</v>
      </c>
      <c r="Q2099" s="4" t="s">
        <v>60</v>
      </c>
      <c r="R2099" s="4" t="s">
        <v>60</v>
      </c>
      <c r="S2099" s="4" t="s">
        <v>60</v>
      </c>
      <c r="T2099" s="4">
        <v>45838</v>
      </c>
      <c r="U2099" s="4">
        <v>45828.805208333331</v>
      </c>
      <c r="V2099" s="4">
        <v>45831.628252314818</v>
      </c>
      <c r="W2099" s="4">
        <v>45839</v>
      </c>
      <c r="X2099" s="4"/>
      <c r="Y2099" s="4" t="s">
        <v>60</v>
      </c>
      <c r="Z2099" s="4">
        <v>45840</v>
      </c>
      <c r="AA2099" s="4"/>
      <c r="AB2099" s="4" t="s">
        <v>60</v>
      </c>
      <c r="AC2099" s="4">
        <v>45841</v>
      </c>
      <c r="AD2099" s="4">
        <v>45842</v>
      </c>
      <c r="AE2099" s="4">
        <v>45846</v>
      </c>
      <c r="AF2099" s="4"/>
      <c r="AG2099" s="37" t="s">
        <v>269</v>
      </c>
      <c r="AH2099" s="37" t="s">
        <v>321</v>
      </c>
      <c r="AI2099" s="37" t="s">
        <v>6319</v>
      </c>
      <c r="AJ2099" s="37" t="s">
        <v>322</v>
      </c>
      <c r="AK2099" s="37" t="s">
        <v>98</v>
      </c>
      <c r="AL2099" s="37" t="s">
        <v>323</v>
      </c>
      <c r="AM2099" s="37" t="s">
        <v>324</v>
      </c>
      <c r="AN2099" s="37">
        <v>68.219819999999999</v>
      </c>
      <c r="AO2099" s="37" t="s">
        <v>68</v>
      </c>
      <c r="AP2099" s="37"/>
      <c r="AQ2099" s="37"/>
      <c r="AR2099" s="37" t="s">
        <v>68</v>
      </c>
      <c r="AS2099" s="37"/>
      <c r="AT2099" s="37"/>
      <c r="AU2099" s="37" t="s">
        <v>249</v>
      </c>
      <c r="AV2099" s="37" t="s">
        <v>250</v>
      </c>
      <c r="AW2099" s="37">
        <v>298.39803999999998</v>
      </c>
      <c r="AX2099" s="37" t="s">
        <v>6320</v>
      </c>
      <c r="AY2099" s="37" t="s">
        <v>6321</v>
      </c>
      <c r="AZ2099" s="3">
        <v>3744</v>
      </c>
      <c r="BA2099" s="37" t="s">
        <v>60</v>
      </c>
      <c r="BB2099" s="37">
        <v>3744</v>
      </c>
      <c r="BC2099" s="37" t="s">
        <v>60</v>
      </c>
      <c r="BD2099" s="37" t="s">
        <v>60</v>
      </c>
      <c r="BE2099" s="37" t="s">
        <v>60</v>
      </c>
      <c r="BF2099" s="37" t="str">
        <f>IFERROR(VLOOKUP(Data_Power_app[[#This Row],[PRO ODER]],'Result'!H:J,3,0),"")</f>
        <v/>
      </c>
      <c r="BG2099" s="11" t="str">
        <f>IFERROR(VLOOKUP(Data_Power_app[[#This Row],[PRO ODER]]&amp;"LAM",'Real Time'!A:E,4,0),"")</f>
        <v>ML-07</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v>2894</v>
      </c>
      <c r="B2100" s="37" t="s">
        <v>6322</v>
      </c>
      <c r="C2100" s="37" t="s">
        <v>6323</v>
      </c>
      <c r="D2100" s="37" t="s">
        <v>187</v>
      </c>
      <c r="E2100" s="37" t="s">
        <v>110</v>
      </c>
      <c r="F2100" s="37" t="s">
        <v>59</v>
      </c>
      <c r="G2100" s="37">
        <v>1410</v>
      </c>
      <c r="H2100" s="4">
        <v>45827</v>
      </c>
      <c r="I2100" s="4">
        <v>45826</v>
      </c>
      <c r="J2100" s="4">
        <v>45826</v>
      </c>
      <c r="K2100" s="4">
        <v>45831</v>
      </c>
      <c r="L2100" s="4">
        <v>45828.370057870372</v>
      </c>
      <c r="M2100" s="4">
        <v>45832</v>
      </c>
      <c r="N2100" s="4">
        <v>45828.559814814813</v>
      </c>
      <c r="O2100" s="4">
        <v>45834</v>
      </c>
      <c r="P2100" s="4" t="s">
        <v>60</v>
      </c>
      <c r="Q2100" s="4" t="s">
        <v>60</v>
      </c>
      <c r="R2100" s="4" t="s">
        <v>60</v>
      </c>
      <c r="S2100" s="4" t="s">
        <v>60</v>
      </c>
      <c r="T2100" s="4">
        <v>45838</v>
      </c>
      <c r="U2100" s="4">
        <v>45828.686192129629</v>
      </c>
      <c r="V2100" s="4">
        <v>45829.971770833334</v>
      </c>
      <c r="W2100" s="4">
        <v>45839</v>
      </c>
      <c r="X2100" s="4">
        <v>45831.284722222219</v>
      </c>
      <c r="Y2100" s="4" t="s">
        <v>77</v>
      </c>
      <c r="Z2100" s="4">
        <v>45840</v>
      </c>
      <c r="AA2100" s="4">
        <v>45831.143703703703</v>
      </c>
      <c r="AB2100" s="4">
        <v>45833</v>
      </c>
      <c r="AC2100" s="4">
        <v>45841</v>
      </c>
      <c r="AD2100" s="4">
        <v>45842</v>
      </c>
      <c r="AE2100" s="4">
        <v>45846</v>
      </c>
      <c r="AF2100" s="4"/>
      <c r="AG2100" s="37" t="s">
        <v>761</v>
      </c>
      <c r="AH2100" s="37" t="s">
        <v>321</v>
      </c>
      <c r="AI2100" s="37" t="s">
        <v>6319</v>
      </c>
      <c r="AJ2100" s="37" t="s">
        <v>322</v>
      </c>
      <c r="AK2100" s="37" t="s">
        <v>98</v>
      </c>
      <c r="AL2100" s="37" t="s">
        <v>323</v>
      </c>
      <c r="AM2100" s="37" t="s">
        <v>324</v>
      </c>
      <c r="AN2100" s="37">
        <v>24.585139999999999</v>
      </c>
      <c r="AO2100" s="37" t="s">
        <v>68</v>
      </c>
      <c r="AP2100" s="37"/>
      <c r="AQ2100" s="37"/>
      <c r="AR2100" s="37" t="s">
        <v>68</v>
      </c>
      <c r="AS2100" s="37"/>
      <c r="AT2100" s="37"/>
      <c r="AU2100" s="37" t="s">
        <v>249</v>
      </c>
      <c r="AV2100" s="37" t="s">
        <v>250</v>
      </c>
      <c r="AW2100" s="37">
        <v>107.53754000000001</v>
      </c>
      <c r="AX2100" s="37" t="s">
        <v>6320</v>
      </c>
      <c r="AY2100" s="37" t="s">
        <v>6321</v>
      </c>
      <c r="AZ2100" s="3">
        <v>1410</v>
      </c>
      <c r="BA2100" s="37" t="s">
        <v>60</v>
      </c>
      <c r="BB2100" s="37">
        <v>1410</v>
      </c>
      <c r="BC2100" s="37" t="s">
        <v>60</v>
      </c>
      <c r="BD2100" s="37" t="s">
        <v>60</v>
      </c>
      <c r="BE2100" s="37" t="s">
        <v>60</v>
      </c>
      <c r="BF2100" s="37" t="str">
        <f>IFERROR(VLOOKUP(Data_Power_app[[#This Row],[PRO ODER]],'Result'!H:J,3,0),"")</f>
        <v/>
      </c>
      <c r="BG2100" s="11" t="str">
        <f>IFERROR(VLOOKUP(Data_Power_app[[#This Row],[PRO ODER]]&amp;"LAM",'Real Time'!A:E,4,0),"")</f>
        <v>ML-07</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LEANLINE1_2</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v>2895</v>
      </c>
      <c r="B2101" s="37" t="s">
        <v>14209</v>
      </c>
      <c r="C2101" s="37" t="s">
        <v>14210</v>
      </c>
      <c r="D2101" s="37" t="s">
        <v>237</v>
      </c>
      <c r="E2101" s="37" t="s">
        <v>238</v>
      </c>
      <c r="F2101" s="37" t="s">
        <v>59</v>
      </c>
      <c r="G2101" s="37">
        <v>1508</v>
      </c>
      <c r="H2101" s="4">
        <v>45833</v>
      </c>
      <c r="I2101" s="4">
        <v>45832</v>
      </c>
      <c r="J2101" s="4">
        <v>45832</v>
      </c>
      <c r="K2101" s="4">
        <v>45836</v>
      </c>
      <c r="L2101" s="4"/>
      <c r="M2101" s="4">
        <v>45838</v>
      </c>
      <c r="N2101" s="4"/>
      <c r="O2101" s="4" t="s">
        <v>60</v>
      </c>
      <c r="P2101" s="4" t="s">
        <v>60</v>
      </c>
      <c r="Q2101" s="4" t="s">
        <v>60</v>
      </c>
      <c r="R2101" s="4" t="s">
        <v>60</v>
      </c>
      <c r="S2101" s="4" t="s">
        <v>60</v>
      </c>
      <c r="T2101" s="4">
        <v>45839</v>
      </c>
      <c r="U2101" s="4"/>
      <c r="V2101" s="4"/>
      <c r="W2101" s="4">
        <v>45840</v>
      </c>
      <c r="X2101" s="4"/>
      <c r="Y2101" s="4" t="s">
        <v>60</v>
      </c>
      <c r="Z2101" s="4">
        <v>45841</v>
      </c>
      <c r="AA2101" s="4"/>
      <c r="AB2101" s="4" t="s">
        <v>60</v>
      </c>
      <c r="AC2101" s="4">
        <v>45842</v>
      </c>
      <c r="AD2101" s="4">
        <v>45842</v>
      </c>
      <c r="AE2101" s="4">
        <v>45846</v>
      </c>
      <c r="AF2101" s="4"/>
      <c r="AG2101" s="37" t="s">
        <v>115</v>
      </c>
      <c r="AH2101" s="37" t="s">
        <v>239</v>
      </c>
      <c r="AI2101" s="37" t="s">
        <v>452</v>
      </c>
      <c r="AJ2101" s="37" t="s">
        <v>240</v>
      </c>
      <c r="AK2101" s="37" t="s">
        <v>98</v>
      </c>
      <c r="AL2101" s="37" t="s">
        <v>241</v>
      </c>
      <c r="AM2101" s="37" t="s">
        <v>242</v>
      </c>
      <c r="AN2101" s="37">
        <v>35.803310000000003</v>
      </c>
      <c r="AO2101" s="37" t="s">
        <v>68</v>
      </c>
      <c r="AP2101" s="37"/>
      <c r="AQ2101" s="37"/>
      <c r="AR2101" s="37" t="s">
        <v>68</v>
      </c>
      <c r="AS2101" s="37"/>
      <c r="AT2101" s="37"/>
      <c r="AU2101" s="37" t="s">
        <v>296</v>
      </c>
      <c r="AV2101" s="37" t="s">
        <v>297</v>
      </c>
      <c r="AW2101" s="37">
        <v>133.12422000000001</v>
      </c>
      <c r="AX2101" s="37" t="s">
        <v>453</v>
      </c>
      <c r="AY2101" s="37" t="s">
        <v>454</v>
      </c>
      <c r="AZ2101" s="3">
        <v>1508</v>
      </c>
      <c r="BA2101" s="37" t="s">
        <v>60</v>
      </c>
      <c r="BB2101" s="37">
        <v>1508</v>
      </c>
      <c r="BC2101" s="37" t="s">
        <v>60</v>
      </c>
      <c r="BD2101" s="37" t="s">
        <v>60</v>
      </c>
      <c r="BE2101" s="37" t="s">
        <v>60</v>
      </c>
      <c r="BF2101" s="37" t="str">
        <f>IFERROR(VLOOKUP(Data_Power_app[[#This Row],[PRO ODER]],'Result'!H:J,3,0),"")</f>
        <v>LAMINATION 1</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v>2896</v>
      </c>
      <c r="B2102" s="37" t="s">
        <v>8605</v>
      </c>
      <c r="C2102" s="37" t="s">
        <v>8606</v>
      </c>
      <c r="D2102" s="37" t="s">
        <v>187</v>
      </c>
      <c r="E2102" s="37" t="s">
        <v>110</v>
      </c>
      <c r="F2102" s="37" t="s">
        <v>59</v>
      </c>
      <c r="G2102" s="37">
        <v>1986</v>
      </c>
      <c r="H2102" s="4">
        <v>45828</v>
      </c>
      <c r="I2102" s="4">
        <v>45827</v>
      </c>
      <c r="J2102" s="4">
        <v>45827</v>
      </c>
      <c r="K2102" s="4">
        <v>45831</v>
      </c>
      <c r="L2102" s="4">
        <v>45828.104953703703</v>
      </c>
      <c r="M2102" s="4">
        <v>45832</v>
      </c>
      <c r="N2102" s="4">
        <v>45829.415300925924</v>
      </c>
      <c r="O2102" s="4">
        <v>45834</v>
      </c>
      <c r="P2102" s="4" t="s">
        <v>60</v>
      </c>
      <c r="Q2102" s="4" t="s">
        <v>60</v>
      </c>
      <c r="R2102" s="4" t="s">
        <v>60</v>
      </c>
      <c r="S2102" s="4" t="s">
        <v>60</v>
      </c>
      <c r="T2102" s="4">
        <v>45838</v>
      </c>
      <c r="U2102" s="4">
        <v>45829.487951388888</v>
      </c>
      <c r="V2102" s="4">
        <v>45832.805393518516</v>
      </c>
      <c r="W2102" s="4">
        <v>45839</v>
      </c>
      <c r="X2102" s="4"/>
      <c r="Y2102" s="4" t="s">
        <v>60</v>
      </c>
      <c r="Z2102" s="4">
        <v>45840</v>
      </c>
      <c r="AA2102" s="4"/>
      <c r="AB2102" s="4" t="s">
        <v>60</v>
      </c>
      <c r="AC2102" s="4">
        <v>45841</v>
      </c>
      <c r="AD2102" s="4">
        <v>45842</v>
      </c>
      <c r="AE2102" s="4">
        <v>45846</v>
      </c>
      <c r="AF2102" s="4"/>
      <c r="AG2102" s="37" t="s">
        <v>269</v>
      </c>
      <c r="AH2102" s="37" t="s">
        <v>321</v>
      </c>
      <c r="AI2102" s="37" t="s">
        <v>420</v>
      </c>
      <c r="AJ2102" s="37" t="s">
        <v>322</v>
      </c>
      <c r="AK2102" s="37" t="s">
        <v>98</v>
      </c>
      <c r="AL2102" s="37" t="s">
        <v>393</v>
      </c>
      <c r="AM2102" s="37" t="s">
        <v>394</v>
      </c>
      <c r="AN2102" s="37">
        <v>35.498899999999999</v>
      </c>
      <c r="AO2102" s="37" t="s">
        <v>68</v>
      </c>
      <c r="AP2102" s="37"/>
      <c r="AQ2102" s="37"/>
      <c r="AR2102" s="37" t="s">
        <v>68</v>
      </c>
      <c r="AS2102" s="37"/>
      <c r="AT2102" s="37"/>
      <c r="AU2102" s="37" t="s">
        <v>332</v>
      </c>
      <c r="AV2102" s="37" t="s">
        <v>333</v>
      </c>
      <c r="AW2102" s="37">
        <v>155.27796000000001</v>
      </c>
      <c r="AX2102" s="37" t="s">
        <v>421</v>
      </c>
      <c r="AY2102" s="37" t="s">
        <v>422</v>
      </c>
      <c r="AZ2102" s="3">
        <v>1986</v>
      </c>
      <c r="BA2102" s="37" t="s">
        <v>60</v>
      </c>
      <c r="BB2102" s="37">
        <v>1986</v>
      </c>
      <c r="BC2102" s="37" t="s">
        <v>60</v>
      </c>
      <c r="BD2102" s="37" t="s">
        <v>60</v>
      </c>
      <c r="BE2102" s="37" t="s">
        <v>60</v>
      </c>
      <c r="BF2102" s="37" t="str">
        <f>IFERROR(VLOOKUP(Data_Power_app[[#This Row],[PRO ODER]],'Result'!H:J,3,0),"")</f>
        <v/>
      </c>
      <c r="BG2102" s="11" t="str">
        <f>IFERROR(VLOOKUP(Data_Power_app[[#This Row],[PRO ODER]]&amp;"LAM",'Real Time'!A:E,4,0),"")</f>
        <v>ML-05</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v>2897</v>
      </c>
      <c r="B2103" s="37" t="s">
        <v>8607</v>
      </c>
      <c r="C2103" s="37" t="s">
        <v>8608</v>
      </c>
      <c r="D2103" s="37" t="s">
        <v>187</v>
      </c>
      <c r="E2103" s="37" t="s">
        <v>110</v>
      </c>
      <c r="F2103" s="37" t="s">
        <v>59</v>
      </c>
      <c r="G2103" s="37">
        <v>1356</v>
      </c>
      <c r="H2103" s="4">
        <v>45828</v>
      </c>
      <c r="I2103" s="4">
        <v>45827</v>
      </c>
      <c r="J2103" s="4">
        <v>45827</v>
      </c>
      <c r="K2103" s="4">
        <v>45831</v>
      </c>
      <c r="L2103" s="4">
        <v>45828.105081018519</v>
      </c>
      <c r="M2103" s="4">
        <v>45832</v>
      </c>
      <c r="N2103" s="4">
        <v>45829.415393518517</v>
      </c>
      <c r="O2103" s="4">
        <v>45834</v>
      </c>
      <c r="P2103" s="4" t="s">
        <v>60</v>
      </c>
      <c r="Q2103" s="4" t="s">
        <v>60</v>
      </c>
      <c r="R2103" s="4" t="s">
        <v>60</v>
      </c>
      <c r="S2103" s="4" t="s">
        <v>60</v>
      </c>
      <c r="T2103" s="4">
        <v>45838</v>
      </c>
      <c r="U2103" s="4">
        <v>45829.487997685188</v>
      </c>
      <c r="V2103" s="4">
        <v>45832.805509259262</v>
      </c>
      <c r="W2103" s="4">
        <v>45839</v>
      </c>
      <c r="X2103" s="4"/>
      <c r="Y2103" s="4" t="s">
        <v>60</v>
      </c>
      <c r="Z2103" s="4">
        <v>45840</v>
      </c>
      <c r="AA2103" s="4"/>
      <c r="AB2103" s="4" t="s">
        <v>60</v>
      </c>
      <c r="AC2103" s="4">
        <v>45841</v>
      </c>
      <c r="AD2103" s="4">
        <v>45842</v>
      </c>
      <c r="AE2103" s="4">
        <v>45846</v>
      </c>
      <c r="AF2103" s="4"/>
      <c r="AG2103" s="37" t="s">
        <v>269</v>
      </c>
      <c r="AH2103" s="37" t="s">
        <v>321</v>
      </c>
      <c r="AI2103" s="37" t="s">
        <v>420</v>
      </c>
      <c r="AJ2103" s="37" t="s">
        <v>322</v>
      </c>
      <c r="AK2103" s="37" t="s">
        <v>98</v>
      </c>
      <c r="AL2103" s="37" t="s">
        <v>393</v>
      </c>
      <c r="AM2103" s="37" t="s">
        <v>394</v>
      </c>
      <c r="AN2103" s="37">
        <v>24.225709999999999</v>
      </c>
      <c r="AO2103" s="37" t="s">
        <v>68</v>
      </c>
      <c r="AP2103" s="37"/>
      <c r="AQ2103" s="37"/>
      <c r="AR2103" s="37" t="s">
        <v>68</v>
      </c>
      <c r="AS2103" s="37"/>
      <c r="AT2103" s="37"/>
      <c r="AU2103" s="37" t="s">
        <v>332</v>
      </c>
      <c r="AV2103" s="37" t="s">
        <v>333</v>
      </c>
      <c r="AW2103" s="37">
        <v>105.96254</v>
      </c>
      <c r="AX2103" s="37" t="s">
        <v>421</v>
      </c>
      <c r="AY2103" s="37" t="s">
        <v>422</v>
      </c>
      <c r="AZ2103" s="3">
        <v>1356</v>
      </c>
      <c r="BA2103" s="37" t="s">
        <v>60</v>
      </c>
      <c r="BB2103" s="37">
        <v>1356</v>
      </c>
      <c r="BC2103" s="37" t="s">
        <v>60</v>
      </c>
      <c r="BD2103" s="37" t="s">
        <v>60</v>
      </c>
      <c r="BE2103" s="37" t="s">
        <v>60</v>
      </c>
      <c r="BF2103" s="37" t="str">
        <f>IFERROR(VLOOKUP(Data_Power_app[[#This Row],[PRO ODER]],'Result'!H:J,3,0),"")</f>
        <v/>
      </c>
      <c r="BG2103" s="11" t="str">
        <f>IFERROR(VLOOKUP(Data_Power_app[[#This Row],[PRO ODER]]&amp;"LAM",'Real Time'!A:E,4,0),"")</f>
        <v>ML-05</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v>2898</v>
      </c>
      <c r="B2104" s="37" t="s">
        <v>8609</v>
      </c>
      <c r="C2104" s="37" t="s">
        <v>8610</v>
      </c>
      <c r="D2104" s="37" t="s">
        <v>187</v>
      </c>
      <c r="E2104" s="37" t="s">
        <v>110</v>
      </c>
      <c r="F2104" s="37" t="s">
        <v>59</v>
      </c>
      <c r="G2104" s="37">
        <v>545</v>
      </c>
      <c r="H2104" s="4">
        <v>45828</v>
      </c>
      <c r="I2104" s="4">
        <v>45827</v>
      </c>
      <c r="J2104" s="4">
        <v>45827</v>
      </c>
      <c r="K2104" s="4">
        <v>45831</v>
      </c>
      <c r="L2104" s="4">
        <v>45828.105115740742</v>
      </c>
      <c r="M2104" s="4">
        <v>45832</v>
      </c>
      <c r="N2104" s="4">
        <v>45829.41542824074</v>
      </c>
      <c r="O2104" s="4">
        <v>45834</v>
      </c>
      <c r="P2104" s="4" t="s">
        <v>60</v>
      </c>
      <c r="Q2104" s="4" t="s">
        <v>60</v>
      </c>
      <c r="R2104" s="4" t="s">
        <v>60</v>
      </c>
      <c r="S2104" s="4" t="s">
        <v>60</v>
      </c>
      <c r="T2104" s="4">
        <v>45838</v>
      </c>
      <c r="U2104" s="4">
        <v>45829.488009259258</v>
      </c>
      <c r="V2104" s="4">
        <v>45832.805486111109</v>
      </c>
      <c r="W2104" s="4">
        <v>45839</v>
      </c>
      <c r="X2104" s="4"/>
      <c r="Y2104" s="4" t="s">
        <v>60</v>
      </c>
      <c r="Z2104" s="4">
        <v>45840</v>
      </c>
      <c r="AA2104" s="4"/>
      <c r="AB2104" s="4" t="s">
        <v>60</v>
      </c>
      <c r="AC2104" s="4">
        <v>45841</v>
      </c>
      <c r="AD2104" s="4">
        <v>45842</v>
      </c>
      <c r="AE2104" s="4">
        <v>45846</v>
      </c>
      <c r="AF2104" s="4"/>
      <c r="AG2104" s="37" t="s">
        <v>269</v>
      </c>
      <c r="AH2104" s="37" t="s">
        <v>321</v>
      </c>
      <c r="AI2104" s="37" t="s">
        <v>420</v>
      </c>
      <c r="AJ2104" s="37" t="s">
        <v>322</v>
      </c>
      <c r="AK2104" s="37" t="s">
        <v>98</v>
      </c>
      <c r="AL2104" s="37" t="s">
        <v>393</v>
      </c>
      <c r="AM2104" s="37" t="s">
        <v>394</v>
      </c>
      <c r="AN2104" s="37">
        <v>9.3766099999999994</v>
      </c>
      <c r="AO2104" s="37" t="s">
        <v>68</v>
      </c>
      <c r="AP2104" s="37"/>
      <c r="AQ2104" s="37"/>
      <c r="AR2104" s="37" t="s">
        <v>68</v>
      </c>
      <c r="AS2104" s="37"/>
      <c r="AT2104" s="37"/>
      <c r="AU2104" s="37" t="s">
        <v>332</v>
      </c>
      <c r="AV2104" s="37" t="s">
        <v>333</v>
      </c>
      <c r="AW2104" s="37">
        <v>41.015210000000003</v>
      </c>
      <c r="AX2104" s="37" t="s">
        <v>421</v>
      </c>
      <c r="AY2104" s="37" t="s">
        <v>422</v>
      </c>
      <c r="AZ2104" s="3">
        <v>545</v>
      </c>
      <c r="BA2104" s="37" t="s">
        <v>60</v>
      </c>
      <c r="BB2104" s="37">
        <v>545</v>
      </c>
      <c r="BC2104" s="37" t="s">
        <v>60</v>
      </c>
      <c r="BD2104" s="37" t="s">
        <v>60</v>
      </c>
      <c r="BE2104" s="37" t="s">
        <v>60</v>
      </c>
      <c r="BF2104" s="37" t="str">
        <f>IFERROR(VLOOKUP(Data_Power_app[[#This Row],[PRO ODER]],'Result'!H:J,3,0),"")</f>
        <v/>
      </c>
      <c r="BG2104" s="11" t="str">
        <f>IFERROR(VLOOKUP(Data_Power_app[[#This Row],[PRO ODER]]&amp;"LAM",'Real Time'!A:E,4,0),"")</f>
        <v>ML-05</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v>2899</v>
      </c>
      <c r="B2105" s="37" t="s">
        <v>6324</v>
      </c>
      <c r="C2105" s="37" t="s">
        <v>6325</v>
      </c>
      <c r="D2105" s="37" t="s">
        <v>187</v>
      </c>
      <c r="E2105" s="37" t="s">
        <v>110</v>
      </c>
      <c r="F2105" s="37" t="s">
        <v>59</v>
      </c>
      <c r="G2105" s="37">
        <v>112</v>
      </c>
      <c r="H2105" s="4">
        <v>45828</v>
      </c>
      <c r="I2105" s="4">
        <v>45826</v>
      </c>
      <c r="J2105" s="4">
        <v>45826</v>
      </c>
      <c r="K2105" s="4">
        <v>45831</v>
      </c>
      <c r="L2105" s="4">
        <v>45827.866435185184</v>
      </c>
      <c r="M2105" s="4">
        <v>45832</v>
      </c>
      <c r="N2105" s="4">
        <v>45828.403668981482</v>
      </c>
      <c r="O2105" s="4">
        <v>45834</v>
      </c>
      <c r="P2105" s="4" t="s">
        <v>60</v>
      </c>
      <c r="Q2105" s="4" t="s">
        <v>60</v>
      </c>
      <c r="R2105" s="4" t="s">
        <v>60</v>
      </c>
      <c r="S2105" s="4" t="s">
        <v>60</v>
      </c>
      <c r="T2105" s="4">
        <v>45838</v>
      </c>
      <c r="U2105" s="4">
        <v>45829.332337962966</v>
      </c>
      <c r="V2105" s="4">
        <v>45829.535729166666</v>
      </c>
      <c r="W2105" s="4">
        <v>45839</v>
      </c>
      <c r="X2105" s="4">
        <v>45829.609837962962</v>
      </c>
      <c r="Y2105" s="4" t="s">
        <v>77</v>
      </c>
      <c r="Z2105" s="4">
        <v>45840</v>
      </c>
      <c r="AA2105" s="4">
        <v>45829.19327546296</v>
      </c>
      <c r="AB2105" s="4">
        <v>45833</v>
      </c>
      <c r="AC2105" s="4">
        <v>45841</v>
      </c>
      <c r="AD2105" s="4">
        <v>45842</v>
      </c>
      <c r="AE2105" s="4">
        <v>45846</v>
      </c>
      <c r="AF2105" s="4"/>
      <c r="AG2105" s="37" t="s">
        <v>761</v>
      </c>
      <c r="AH2105" s="37" t="s">
        <v>321</v>
      </c>
      <c r="AI2105" s="37" t="s">
        <v>420</v>
      </c>
      <c r="AJ2105" s="37" t="s">
        <v>322</v>
      </c>
      <c r="AK2105" s="37" t="s">
        <v>98</v>
      </c>
      <c r="AL2105" s="37" t="s">
        <v>393</v>
      </c>
      <c r="AM2105" s="37" t="s">
        <v>394</v>
      </c>
      <c r="AN2105" s="37">
        <v>1.7059500000000001</v>
      </c>
      <c r="AO2105" s="37" t="s">
        <v>68</v>
      </c>
      <c r="AP2105" s="37"/>
      <c r="AQ2105" s="37"/>
      <c r="AR2105" s="37" t="s">
        <v>68</v>
      </c>
      <c r="AS2105" s="37"/>
      <c r="AT2105" s="37"/>
      <c r="AU2105" s="37" t="s">
        <v>332</v>
      </c>
      <c r="AV2105" s="37" t="s">
        <v>333</v>
      </c>
      <c r="AW2105" s="37">
        <v>7.4622700000000002</v>
      </c>
      <c r="AX2105" s="37" t="s">
        <v>421</v>
      </c>
      <c r="AY2105" s="37" t="s">
        <v>422</v>
      </c>
      <c r="AZ2105" s="3">
        <v>112</v>
      </c>
      <c r="BA2105" s="37" t="s">
        <v>60</v>
      </c>
      <c r="BB2105" s="37">
        <v>112</v>
      </c>
      <c r="BC2105" s="37" t="s">
        <v>60</v>
      </c>
      <c r="BD2105" s="37" t="s">
        <v>60</v>
      </c>
      <c r="BE2105" s="37" t="s">
        <v>60</v>
      </c>
      <c r="BF2105" s="37" t="str">
        <f>IFERROR(VLOOKUP(Data_Power_app[[#This Row],[PRO ODER]],'Result'!H:J,3,0),"")</f>
        <v/>
      </c>
      <c r="BG2105" s="11" t="str">
        <f>IFERROR(VLOOKUP(Data_Power_app[[#This Row],[PRO ODER]]&amp;"LAM",'Real Time'!A:E,4,0),"")</f>
        <v>ML-07</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LEANLINE1_2</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v>2900</v>
      </c>
      <c r="B2106" s="37" t="s">
        <v>12350</v>
      </c>
      <c r="C2106" s="37" t="s">
        <v>12351</v>
      </c>
      <c r="D2106" s="37" t="s">
        <v>237</v>
      </c>
      <c r="E2106" s="37" t="s">
        <v>238</v>
      </c>
      <c r="F2106" s="37" t="s">
        <v>59</v>
      </c>
      <c r="G2106" s="37">
        <v>304</v>
      </c>
      <c r="H2106" s="4">
        <v>45833</v>
      </c>
      <c r="I2106" s="4">
        <v>45831</v>
      </c>
      <c r="J2106" s="4">
        <v>45831</v>
      </c>
      <c r="K2106" s="4">
        <v>45833</v>
      </c>
      <c r="L2106" s="4">
        <v>45833.272037037037</v>
      </c>
      <c r="M2106" s="4">
        <v>45838</v>
      </c>
      <c r="N2106" s="4"/>
      <c r="O2106" s="4" t="s">
        <v>60</v>
      </c>
      <c r="P2106" s="4" t="s">
        <v>60</v>
      </c>
      <c r="Q2106" s="4" t="s">
        <v>60</v>
      </c>
      <c r="R2106" s="4" t="s">
        <v>60</v>
      </c>
      <c r="S2106" s="4" t="s">
        <v>60</v>
      </c>
      <c r="T2106" s="4">
        <v>45839</v>
      </c>
      <c r="U2106" s="4"/>
      <c r="V2106" s="4"/>
      <c r="W2106" s="4">
        <v>45840</v>
      </c>
      <c r="X2106" s="4"/>
      <c r="Y2106" s="4" t="s">
        <v>60</v>
      </c>
      <c r="Z2106" s="4">
        <v>45841</v>
      </c>
      <c r="AA2106" s="4"/>
      <c r="AB2106" s="4" t="s">
        <v>60</v>
      </c>
      <c r="AC2106" s="4">
        <v>45842</v>
      </c>
      <c r="AD2106" s="4">
        <v>45842</v>
      </c>
      <c r="AE2106" s="4">
        <v>45846</v>
      </c>
      <c r="AF2106" s="4"/>
      <c r="AG2106" s="37" t="s">
        <v>86</v>
      </c>
      <c r="AH2106" s="37" t="s">
        <v>411</v>
      </c>
      <c r="AI2106" s="37" t="s">
        <v>5788</v>
      </c>
      <c r="AJ2106" s="37" t="s">
        <v>240</v>
      </c>
      <c r="AK2106" s="37" t="s">
        <v>98</v>
      </c>
      <c r="AL2106" s="37" t="s">
        <v>241</v>
      </c>
      <c r="AM2106" s="37" t="s">
        <v>242</v>
      </c>
      <c r="AN2106" s="37">
        <v>6.6551099999999996</v>
      </c>
      <c r="AO2106" s="37" t="s">
        <v>68</v>
      </c>
      <c r="AP2106" s="37"/>
      <c r="AQ2106" s="37"/>
      <c r="AR2106" s="37" t="s">
        <v>68</v>
      </c>
      <c r="AS2106" s="37"/>
      <c r="AT2106" s="37"/>
      <c r="AU2106" s="37" t="s">
        <v>1412</v>
      </c>
      <c r="AV2106" s="37" t="s">
        <v>1413</v>
      </c>
      <c r="AW2106" s="37">
        <v>24.98706</v>
      </c>
      <c r="AX2106" s="37" t="s">
        <v>5789</v>
      </c>
      <c r="AY2106" s="37" t="s">
        <v>5790</v>
      </c>
      <c r="AZ2106" s="3">
        <v>304</v>
      </c>
      <c r="BA2106" s="37" t="s">
        <v>60</v>
      </c>
      <c r="BB2106" s="37">
        <v>304</v>
      </c>
      <c r="BC2106" s="37" t="s">
        <v>60</v>
      </c>
      <c r="BD2106" s="37" t="s">
        <v>60</v>
      </c>
      <c r="BE2106" s="37" t="s">
        <v>60</v>
      </c>
      <c r="BF2106" s="37" t="str">
        <f>IFERROR(VLOOKUP(Data_Power_app[[#This Row],[PRO ODER]],'Result'!H:J,3,0),"")</f>
        <v>LAMINATION 6</v>
      </c>
      <c r="BG2106" s="11" t="str">
        <f>IFERROR(VLOOKUP(Data_Power_app[[#This Row],[PRO ODER]]&amp;"LAM",'Real Time'!A:E,4,0),"")</f>
        <v>ML-06</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v>2901</v>
      </c>
      <c r="B2107" s="37" t="s">
        <v>11690</v>
      </c>
      <c r="C2107" s="37" t="s">
        <v>9463</v>
      </c>
      <c r="D2107" s="37" t="s">
        <v>237</v>
      </c>
      <c r="E2107" s="37" t="s">
        <v>238</v>
      </c>
      <c r="F2107" s="37" t="s">
        <v>59</v>
      </c>
      <c r="G2107" s="37">
        <v>944</v>
      </c>
      <c r="H2107" s="4">
        <v>45831</v>
      </c>
      <c r="I2107" s="4">
        <v>45829</v>
      </c>
      <c r="J2107" s="4">
        <v>45829</v>
      </c>
      <c r="K2107" s="4">
        <v>45832</v>
      </c>
      <c r="L2107" s="4">
        <v>45831.07472222222</v>
      </c>
      <c r="M2107" s="4">
        <v>45833</v>
      </c>
      <c r="N2107" s="4">
        <v>45832.752025462964</v>
      </c>
      <c r="O2107" s="4" t="s">
        <v>60</v>
      </c>
      <c r="P2107" s="4" t="s">
        <v>60</v>
      </c>
      <c r="Q2107" s="4" t="s">
        <v>60</v>
      </c>
      <c r="R2107" s="4" t="s">
        <v>60</v>
      </c>
      <c r="S2107" s="4" t="s">
        <v>60</v>
      </c>
      <c r="T2107" s="4">
        <v>45834</v>
      </c>
      <c r="U2107" s="4">
        <v>45833.312303240738</v>
      </c>
      <c r="V2107" s="4"/>
      <c r="W2107" s="4">
        <v>45839</v>
      </c>
      <c r="X2107" s="4"/>
      <c r="Y2107" s="4" t="s">
        <v>60</v>
      </c>
      <c r="Z2107" s="4">
        <v>45840</v>
      </c>
      <c r="AA2107" s="4"/>
      <c r="AB2107" s="4" t="s">
        <v>60</v>
      </c>
      <c r="AC2107" s="4">
        <v>45841</v>
      </c>
      <c r="AD2107" s="4">
        <v>45842</v>
      </c>
      <c r="AE2107" s="4">
        <v>45846</v>
      </c>
      <c r="AF2107" s="4"/>
      <c r="AG2107" s="37" t="s">
        <v>207</v>
      </c>
      <c r="AH2107" s="37" t="s">
        <v>411</v>
      </c>
      <c r="AI2107" s="37" t="s">
        <v>5788</v>
      </c>
      <c r="AJ2107" s="37" t="s">
        <v>240</v>
      </c>
      <c r="AK2107" s="37" t="s">
        <v>98</v>
      </c>
      <c r="AL2107" s="37" t="s">
        <v>241</v>
      </c>
      <c r="AM2107" s="37" t="s">
        <v>242</v>
      </c>
      <c r="AN2107" s="37">
        <v>20.649619999999999</v>
      </c>
      <c r="AO2107" s="37" t="s">
        <v>68</v>
      </c>
      <c r="AP2107" s="37"/>
      <c r="AQ2107" s="37"/>
      <c r="AR2107" s="37" t="s">
        <v>68</v>
      </c>
      <c r="AS2107" s="37"/>
      <c r="AT2107" s="37"/>
      <c r="AU2107" s="37" t="s">
        <v>1412</v>
      </c>
      <c r="AV2107" s="37" t="s">
        <v>1413</v>
      </c>
      <c r="AW2107" s="37">
        <v>77.530140000000003</v>
      </c>
      <c r="AX2107" s="37" t="s">
        <v>5789</v>
      </c>
      <c r="AY2107" s="37" t="s">
        <v>5790</v>
      </c>
      <c r="AZ2107" s="3">
        <v>944</v>
      </c>
      <c r="BA2107" s="37" t="s">
        <v>60</v>
      </c>
      <c r="BB2107" s="37">
        <v>944</v>
      </c>
      <c r="BC2107" s="37" t="s">
        <v>60</v>
      </c>
      <c r="BD2107" s="37" t="s">
        <v>60</v>
      </c>
      <c r="BE2107" s="37" t="s">
        <v>60</v>
      </c>
      <c r="BF2107" s="37" t="str">
        <f>IFERROR(VLOOKUP(Data_Power_app[[#This Row],[PRO ODER]],'Result'!H:J,3,0),"")</f>
        <v>LAMINATION 6</v>
      </c>
      <c r="BG2107" s="11" t="str">
        <f>IFERROR(VLOOKUP(Data_Power_app[[#This Row],[PRO ODER]]&amp;"LAM",'Real Time'!A:E,4,0),"")</f>
        <v>ML-06</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v>2902</v>
      </c>
      <c r="B2108" s="37" t="s">
        <v>11691</v>
      </c>
      <c r="C2108" s="37" t="s">
        <v>9465</v>
      </c>
      <c r="D2108" s="37" t="s">
        <v>237</v>
      </c>
      <c r="E2108" s="37" t="s">
        <v>238</v>
      </c>
      <c r="F2108" s="37" t="s">
        <v>59</v>
      </c>
      <c r="G2108" s="37">
        <v>286</v>
      </c>
      <c r="H2108" s="4">
        <v>45831</v>
      </c>
      <c r="I2108" s="4">
        <v>45829</v>
      </c>
      <c r="J2108" s="4">
        <v>45829</v>
      </c>
      <c r="K2108" s="4">
        <v>45832</v>
      </c>
      <c r="L2108" s="4">
        <v>45831.074953703705</v>
      </c>
      <c r="M2108" s="4">
        <v>45833</v>
      </c>
      <c r="N2108" s="4">
        <v>45832.751817129632</v>
      </c>
      <c r="O2108" s="4" t="s">
        <v>60</v>
      </c>
      <c r="P2108" s="4" t="s">
        <v>60</v>
      </c>
      <c r="Q2108" s="4" t="s">
        <v>60</v>
      </c>
      <c r="R2108" s="4" t="s">
        <v>60</v>
      </c>
      <c r="S2108" s="4" t="s">
        <v>60</v>
      </c>
      <c r="T2108" s="4">
        <v>45834</v>
      </c>
      <c r="U2108" s="4">
        <v>45833.312384259261</v>
      </c>
      <c r="V2108" s="4"/>
      <c r="W2108" s="4">
        <v>45839</v>
      </c>
      <c r="X2108" s="4"/>
      <c r="Y2108" s="4" t="s">
        <v>60</v>
      </c>
      <c r="Z2108" s="4">
        <v>45840</v>
      </c>
      <c r="AA2108" s="4"/>
      <c r="AB2108" s="4" t="s">
        <v>60</v>
      </c>
      <c r="AC2108" s="4">
        <v>45841</v>
      </c>
      <c r="AD2108" s="4">
        <v>45842</v>
      </c>
      <c r="AE2108" s="4">
        <v>45846</v>
      </c>
      <c r="AF2108" s="4"/>
      <c r="AG2108" s="37" t="s">
        <v>207</v>
      </c>
      <c r="AH2108" s="37" t="s">
        <v>411</v>
      </c>
      <c r="AI2108" s="37" t="s">
        <v>1414</v>
      </c>
      <c r="AJ2108" s="37" t="s">
        <v>240</v>
      </c>
      <c r="AK2108" s="37" t="s">
        <v>65</v>
      </c>
      <c r="AL2108" s="37" t="s">
        <v>241</v>
      </c>
      <c r="AM2108" s="37" t="s">
        <v>242</v>
      </c>
      <c r="AN2108" s="37">
        <v>5.30152</v>
      </c>
      <c r="AO2108" s="37" t="s">
        <v>68</v>
      </c>
      <c r="AP2108" s="37"/>
      <c r="AQ2108" s="37"/>
      <c r="AR2108" s="37" t="s">
        <v>68</v>
      </c>
      <c r="AS2108" s="37"/>
      <c r="AT2108" s="37"/>
      <c r="AU2108" s="37" t="s">
        <v>1412</v>
      </c>
      <c r="AV2108" s="37" t="s">
        <v>1413</v>
      </c>
      <c r="AW2108" s="37">
        <v>19.902470000000001</v>
      </c>
      <c r="AX2108" s="37" t="s">
        <v>1415</v>
      </c>
      <c r="AY2108" s="37" t="s">
        <v>1416</v>
      </c>
      <c r="AZ2108" s="3">
        <v>286</v>
      </c>
      <c r="BA2108" s="37" t="s">
        <v>60</v>
      </c>
      <c r="BB2108" s="37">
        <v>286</v>
      </c>
      <c r="BC2108" s="37" t="s">
        <v>60</v>
      </c>
      <c r="BD2108" s="37" t="s">
        <v>60</v>
      </c>
      <c r="BE2108" s="37" t="s">
        <v>60</v>
      </c>
      <c r="BF2108" s="37" t="str">
        <f>IFERROR(VLOOKUP(Data_Power_app[[#This Row],[PRO ODER]],'Result'!H:J,3,0),"")</f>
        <v>LAMINATION 6</v>
      </c>
      <c r="BG2108" s="11" t="str">
        <f>IFERROR(VLOOKUP(Data_Power_app[[#This Row],[PRO ODER]]&amp;"LAM",'Real Time'!A:E,4,0),"")</f>
        <v>ML-06</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v>2903</v>
      </c>
      <c r="B2109" s="37" t="s">
        <v>11692</v>
      </c>
      <c r="C2109" s="37" t="s">
        <v>9466</v>
      </c>
      <c r="D2109" s="37" t="s">
        <v>237</v>
      </c>
      <c r="E2109" s="37" t="s">
        <v>238</v>
      </c>
      <c r="F2109" s="37" t="s">
        <v>59</v>
      </c>
      <c r="G2109" s="37">
        <v>388</v>
      </c>
      <c r="H2109" s="4">
        <v>45831</v>
      </c>
      <c r="I2109" s="4">
        <v>45829</v>
      </c>
      <c r="J2109" s="4">
        <v>45831</v>
      </c>
      <c r="K2109" s="4">
        <v>45832</v>
      </c>
      <c r="L2109" s="4">
        <v>45831.07503472222</v>
      </c>
      <c r="M2109" s="4">
        <v>45833</v>
      </c>
      <c r="N2109" s="4">
        <v>45832.751863425925</v>
      </c>
      <c r="O2109" s="4" t="s">
        <v>60</v>
      </c>
      <c r="P2109" s="4" t="s">
        <v>60</v>
      </c>
      <c r="Q2109" s="4" t="s">
        <v>60</v>
      </c>
      <c r="R2109" s="4" t="s">
        <v>60</v>
      </c>
      <c r="S2109" s="4" t="s">
        <v>60</v>
      </c>
      <c r="T2109" s="4">
        <v>45834</v>
      </c>
      <c r="U2109" s="4">
        <v>45833.3124537037</v>
      </c>
      <c r="V2109" s="4"/>
      <c r="W2109" s="4">
        <v>45839</v>
      </c>
      <c r="X2109" s="4"/>
      <c r="Y2109" s="4" t="s">
        <v>60</v>
      </c>
      <c r="Z2109" s="4">
        <v>45840</v>
      </c>
      <c r="AA2109" s="4"/>
      <c r="AB2109" s="4" t="s">
        <v>60</v>
      </c>
      <c r="AC2109" s="4">
        <v>45841</v>
      </c>
      <c r="AD2109" s="4">
        <v>45842</v>
      </c>
      <c r="AE2109" s="4">
        <v>45846</v>
      </c>
      <c r="AF2109" s="4"/>
      <c r="AG2109" s="37" t="s">
        <v>207</v>
      </c>
      <c r="AH2109" s="37" t="s">
        <v>411</v>
      </c>
      <c r="AI2109" s="37" t="s">
        <v>1414</v>
      </c>
      <c r="AJ2109" s="37" t="s">
        <v>240</v>
      </c>
      <c r="AK2109" s="37" t="s">
        <v>65</v>
      </c>
      <c r="AL2109" s="37" t="s">
        <v>241</v>
      </c>
      <c r="AM2109" s="37" t="s">
        <v>242</v>
      </c>
      <c r="AN2109" s="37">
        <v>7.1462199999999996</v>
      </c>
      <c r="AO2109" s="37" t="s">
        <v>68</v>
      </c>
      <c r="AP2109" s="37"/>
      <c r="AQ2109" s="37"/>
      <c r="AR2109" s="37" t="s">
        <v>68</v>
      </c>
      <c r="AS2109" s="37"/>
      <c r="AT2109" s="37"/>
      <c r="AU2109" s="37" t="s">
        <v>1412</v>
      </c>
      <c r="AV2109" s="37" t="s">
        <v>1413</v>
      </c>
      <c r="AW2109" s="37">
        <v>26.827770000000001</v>
      </c>
      <c r="AX2109" s="37" t="s">
        <v>1415</v>
      </c>
      <c r="AY2109" s="37" t="s">
        <v>1416</v>
      </c>
      <c r="AZ2109" s="3">
        <v>388</v>
      </c>
      <c r="BA2109" s="37" t="s">
        <v>60</v>
      </c>
      <c r="BB2109" s="37">
        <v>388</v>
      </c>
      <c r="BC2109" s="37" t="s">
        <v>60</v>
      </c>
      <c r="BD2109" s="37" t="s">
        <v>60</v>
      </c>
      <c r="BE2109" s="37" t="s">
        <v>60</v>
      </c>
      <c r="BF2109" s="37" t="str">
        <f>IFERROR(VLOOKUP(Data_Power_app[[#This Row],[PRO ODER]],'Result'!H:J,3,0),"")</f>
        <v>LAMINATION 6</v>
      </c>
      <c r="BG2109" s="11" t="str">
        <f>IFERROR(VLOOKUP(Data_Power_app[[#This Row],[PRO ODER]]&amp;"LAM",'Real Time'!A:E,4,0),"")</f>
        <v>ML-06</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v>2904</v>
      </c>
      <c r="B2110" s="37" t="s">
        <v>11693</v>
      </c>
      <c r="C2110" s="37" t="s">
        <v>9467</v>
      </c>
      <c r="D2110" s="37" t="s">
        <v>237</v>
      </c>
      <c r="E2110" s="37" t="s">
        <v>238</v>
      </c>
      <c r="F2110" s="37" t="s">
        <v>59</v>
      </c>
      <c r="G2110" s="37">
        <v>788</v>
      </c>
      <c r="H2110" s="4">
        <v>45831</v>
      </c>
      <c r="I2110" s="4">
        <v>45829</v>
      </c>
      <c r="J2110" s="4">
        <v>45831</v>
      </c>
      <c r="K2110" s="4">
        <v>45832</v>
      </c>
      <c r="L2110" s="4">
        <v>45831.075150462966</v>
      </c>
      <c r="M2110" s="4">
        <v>45833</v>
      </c>
      <c r="N2110" s="4">
        <v>45832.751909722225</v>
      </c>
      <c r="O2110" s="4" t="s">
        <v>60</v>
      </c>
      <c r="P2110" s="4" t="s">
        <v>60</v>
      </c>
      <c r="Q2110" s="4" t="s">
        <v>60</v>
      </c>
      <c r="R2110" s="4" t="s">
        <v>60</v>
      </c>
      <c r="S2110" s="4" t="s">
        <v>60</v>
      </c>
      <c r="T2110" s="4">
        <v>45834</v>
      </c>
      <c r="U2110" s="4">
        <v>45833.312719907408</v>
      </c>
      <c r="V2110" s="4"/>
      <c r="W2110" s="4">
        <v>45839</v>
      </c>
      <c r="X2110" s="4"/>
      <c r="Y2110" s="4" t="s">
        <v>60</v>
      </c>
      <c r="Z2110" s="4">
        <v>45840</v>
      </c>
      <c r="AA2110" s="4"/>
      <c r="AB2110" s="4" t="s">
        <v>60</v>
      </c>
      <c r="AC2110" s="4">
        <v>45841</v>
      </c>
      <c r="AD2110" s="4">
        <v>45842</v>
      </c>
      <c r="AE2110" s="4">
        <v>45846</v>
      </c>
      <c r="AF2110" s="4"/>
      <c r="AG2110" s="37" t="s">
        <v>207</v>
      </c>
      <c r="AH2110" s="37" t="s">
        <v>411</v>
      </c>
      <c r="AI2110" s="37" t="s">
        <v>1414</v>
      </c>
      <c r="AJ2110" s="37" t="s">
        <v>240</v>
      </c>
      <c r="AK2110" s="37" t="s">
        <v>65</v>
      </c>
      <c r="AL2110" s="37" t="s">
        <v>241</v>
      </c>
      <c r="AM2110" s="37" t="s">
        <v>242</v>
      </c>
      <c r="AN2110" s="37">
        <v>14.76301</v>
      </c>
      <c r="AO2110" s="37" t="s">
        <v>68</v>
      </c>
      <c r="AP2110" s="37"/>
      <c r="AQ2110" s="37"/>
      <c r="AR2110" s="37" t="s">
        <v>68</v>
      </c>
      <c r="AS2110" s="37"/>
      <c r="AT2110" s="37"/>
      <c r="AU2110" s="37" t="s">
        <v>1412</v>
      </c>
      <c r="AV2110" s="37" t="s">
        <v>1413</v>
      </c>
      <c r="AW2110" s="37">
        <v>55.42324</v>
      </c>
      <c r="AX2110" s="37" t="s">
        <v>1415</v>
      </c>
      <c r="AY2110" s="37" t="s">
        <v>1416</v>
      </c>
      <c r="AZ2110" s="3">
        <v>788</v>
      </c>
      <c r="BA2110" s="37" t="s">
        <v>60</v>
      </c>
      <c r="BB2110" s="37">
        <v>788</v>
      </c>
      <c r="BC2110" s="37" t="s">
        <v>60</v>
      </c>
      <c r="BD2110" s="37" t="s">
        <v>60</v>
      </c>
      <c r="BE2110" s="37" t="s">
        <v>60</v>
      </c>
      <c r="BF2110" s="37" t="str">
        <f>IFERROR(VLOOKUP(Data_Power_app[[#This Row],[PRO ODER]],'Result'!H:J,3,0),"")</f>
        <v>LAMINATION 6</v>
      </c>
      <c r="BG2110" s="11" t="str">
        <f>IFERROR(VLOOKUP(Data_Power_app[[#This Row],[PRO ODER]]&amp;"LAM",'Real Time'!A:E,4,0),"")</f>
        <v>ML-06</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v>2905</v>
      </c>
      <c r="B2111" s="37" t="s">
        <v>11694</v>
      </c>
      <c r="C2111" s="37" t="s">
        <v>9468</v>
      </c>
      <c r="D2111" s="37" t="s">
        <v>237</v>
      </c>
      <c r="E2111" s="37" t="s">
        <v>238</v>
      </c>
      <c r="F2111" s="37" t="s">
        <v>59</v>
      </c>
      <c r="G2111" s="37">
        <v>424</v>
      </c>
      <c r="H2111" s="4">
        <v>45831</v>
      </c>
      <c r="I2111" s="4">
        <v>45829</v>
      </c>
      <c r="J2111" s="4">
        <v>45831</v>
      </c>
      <c r="K2111" s="4">
        <v>45832</v>
      </c>
      <c r="L2111" s="4">
        <v>45831.075243055559</v>
      </c>
      <c r="M2111" s="4">
        <v>45833</v>
      </c>
      <c r="N2111" s="4">
        <v>45832.751979166664</v>
      </c>
      <c r="O2111" s="4" t="s">
        <v>60</v>
      </c>
      <c r="P2111" s="4" t="s">
        <v>60</v>
      </c>
      <c r="Q2111" s="4" t="s">
        <v>60</v>
      </c>
      <c r="R2111" s="4" t="s">
        <v>60</v>
      </c>
      <c r="S2111" s="4" t="s">
        <v>60</v>
      </c>
      <c r="T2111" s="4">
        <v>45834</v>
      </c>
      <c r="U2111" s="4">
        <v>45833.3127662037</v>
      </c>
      <c r="V2111" s="4"/>
      <c r="W2111" s="4">
        <v>45839</v>
      </c>
      <c r="X2111" s="4"/>
      <c r="Y2111" s="4" t="s">
        <v>60</v>
      </c>
      <c r="Z2111" s="4">
        <v>45840</v>
      </c>
      <c r="AA2111" s="4"/>
      <c r="AB2111" s="4" t="s">
        <v>60</v>
      </c>
      <c r="AC2111" s="4">
        <v>45841</v>
      </c>
      <c r="AD2111" s="4">
        <v>45842</v>
      </c>
      <c r="AE2111" s="4">
        <v>45846</v>
      </c>
      <c r="AF2111" s="4"/>
      <c r="AG2111" s="37" t="s">
        <v>207</v>
      </c>
      <c r="AH2111" s="37" t="s">
        <v>411</v>
      </c>
      <c r="AI2111" s="37" t="s">
        <v>1414</v>
      </c>
      <c r="AJ2111" s="37" t="s">
        <v>240</v>
      </c>
      <c r="AK2111" s="37" t="s">
        <v>65</v>
      </c>
      <c r="AL2111" s="37" t="s">
        <v>241</v>
      </c>
      <c r="AM2111" s="37" t="s">
        <v>242</v>
      </c>
      <c r="AN2111" s="37">
        <v>7.7544000000000004</v>
      </c>
      <c r="AO2111" s="37" t="s">
        <v>68</v>
      </c>
      <c r="AP2111" s="37"/>
      <c r="AQ2111" s="37"/>
      <c r="AR2111" s="37" t="s">
        <v>68</v>
      </c>
      <c r="AS2111" s="37"/>
      <c r="AT2111" s="37"/>
      <c r="AU2111" s="37" t="s">
        <v>1412</v>
      </c>
      <c r="AV2111" s="37" t="s">
        <v>1413</v>
      </c>
      <c r="AW2111" s="37">
        <v>29.11035</v>
      </c>
      <c r="AX2111" s="37" t="s">
        <v>1415</v>
      </c>
      <c r="AY2111" s="37" t="s">
        <v>1416</v>
      </c>
      <c r="AZ2111" s="3">
        <v>424</v>
      </c>
      <c r="BA2111" s="37" t="s">
        <v>60</v>
      </c>
      <c r="BB2111" s="37">
        <v>424</v>
      </c>
      <c r="BC2111" s="37" t="s">
        <v>60</v>
      </c>
      <c r="BD2111" s="37" t="s">
        <v>60</v>
      </c>
      <c r="BE2111" s="37" t="s">
        <v>60</v>
      </c>
      <c r="BF2111" s="37" t="str">
        <f>IFERROR(VLOOKUP(Data_Power_app[[#This Row],[PRO ODER]],'Result'!H:J,3,0),"")</f>
        <v>LAMINATION 6</v>
      </c>
      <c r="BG2111" s="11"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v>2906</v>
      </c>
      <c r="B2112" s="37" t="s">
        <v>11695</v>
      </c>
      <c r="C2112" s="37" t="s">
        <v>9464</v>
      </c>
      <c r="D2112" s="37" t="s">
        <v>237</v>
      </c>
      <c r="E2112" s="37" t="s">
        <v>238</v>
      </c>
      <c r="F2112" s="37" t="s">
        <v>59</v>
      </c>
      <c r="G2112" s="37">
        <v>424</v>
      </c>
      <c r="H2112" s="4">
        <v>45831</v>
      </c>
      <c r="I2112" s="4">
        <v>45829</v>
      </c>
      <c r="J2112" s="4">
        <v>45829</v>
      </c>
      <c r="K2112" s="4">
        <v>45832</v>
      </c>
      <c r="L2112" s="4">
        <v>45831.074826388889</v>
      </c>
      <c r="M2112" s="4">
        <v>45833</v>
      </c>
      <c r="N2112" s="4">
        <v>45832.752106481479</v>
      </c>
      <c r="O2112" s="4" t="s">
        <v>60</v>
      </c>
      <c r="P2112" s="4" t="s">
        <v>60</v>
      </c>
      <c r="Q2112" s="4" t="s">
        <v>60</v>
      </c>
      <c r="R2112" s="4" t="s">
        <v>60</v>
      </c>
      <c r="S2112" s="4" t="s">
        <v>60</v>
      </c>
      <c r="T2112" s="4">
        <v>45834</v>
      </c>
      <c r="U2112" s="4">
        <v>45833.3122337963</v>
      </c>
      <c r="V2112" s="4"/>
      <c r="W2112" s="4">
        <v>45839</v>
      </c>
      <c r="X2112" s="4"/>
      <c r="Y2112" s="4" t="s">
        <v>60</v>
      </c>
      <c r="Z2112" s="4">
        <v>45840</v>
      </c>
      <c r="AA2112" s="4"/>
      <c r="AB2112" s="4" t="s">
        <v>60</v>
      </c>
      <c r="AC2112" s="4">
        <v>45841</v>
      </c>
      <c r="AD2112" s="4">
        <v>45842</v>
      </c>
      <c r="AE2112" s="4">
        <v>45846</v>
      </c>
      <c r="AF2112" s="4"/>
      <c r="AG2112" s="37" t="s">
        <v>207</v>
      </c>
      <c r="AH2112" s="37" t="s">
        <v>411</v>
      </c>
      <c r="AI2112" s="37" t="s">
        <v>5788</v>
      </c>
      <c r="AJ2112" s="37" t="s">
        <v>240</v>
      </c>
      <c r="AK2112" s="37" t="s">
        <v>98</v>
      </c>
      <c r="AL2112" s="37" t="s">
        <v>241</v>
      </c>
      <c r="AM2112" s="37" t="s">
        <v>242</v>
      </c>
      <c r="AN2112" s="37">
        <v>9.2672799999999995</v>
      </c>
      <c r="AO2112" s="37" t="s">
        <v>68</v>
      </c>
      <c r="AP2112" s="37"/>
      <c r="AQ2112" s="37"/>
      <c r="AR2112" s="37" t="s">
        <v>68</v>
      </c>
      <c r="AS2112" s="37"/>
      <c r="AT2112" s="37"/>
      <c r="AU2112" s="37" t="s">
        <v>1412</v>
      </c>
      <c r="AV2112" s="37" t="s">
        <v>1413</v>
      </c>
      <c r="AW2112" s="37">
        <v>34.794510000000002</v>
      </c>
      <c r="AX2112" s="37" t="s">
        <v>5789</v>
      </c>
      <c r="AY2112" s="37" t="s">
        <v>5790</v>
      </c>
      <c r="AZ2112" s="3">
        <v>424</v>
      </c>
      <c r="BA2112" s="37" t="s">
        <v>60</v>
      </c>
      <c r="BB2112" s="37">
        <v>424</v>
      </c>
      <c r="BC2112" s="37" t="s">
        <v>60</v>
      </c>
      <c r="BD2112" s="37" t="s">
        <v>60</v>
      </c>
      <c r="BE2112" s="37" t="s">
        <v>60</v>
      </c>
      <c r="BF2112" s="37" t="str">
        <f>IFERROR(VLOOKUP(Data_Power_app[[#This Row],[PRO ODER]],'Result'!H:J,3,0),"")</f>
        <v>LAMINATION 6</v>
      </c>
      <c r="BG2112" s="11"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v>2913</v>
      </c>
      <c r="B2113" s="37" t="s">
        <v>8487</v>
      </c>
      <c r="C2113" s="37" t="s">
        <v>8488</v>
      </c>
      <c r="D2113" s="37" t="s">
        <v>84</v>
      </c>
      <c r="E2113" s="37" t="s">
        <v>145</v>
      </c>
      <c r="F2113" s="37" t="s">
        <v>59</v>
      </c>
      <c r="G2113" s="37">
        <v>2963</v>
      </c>
      <c r="H2113" s="4">
        <v>45832</v>
      </c>
      <c r="I2113" s="4">
        <v>45827</v>
      </c>
      <c r="J2113" s="4">
        <v>45827</v>
      </c>
      <c r="K2113" s="4">
        <v>45836</v>
      </c>
      <c r="L2113" s="4">
        <v>45829.389467592591</v>
      </c>
      <c r="M2113" s="4">
        <v>45836</v>
      </c>
      <c r="N2113" s="4">
        <v>45831.534467592595</v>
      </c>
      <c r="O2113" s="4" t="s">
        <v>60</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45846</v>
      </c>
      <c r="AF2113" s="4"/>
      <c r="AG2113" s="37" t="s">
        <v>207</v>
      </c>
      <c r="AH2113" s="37" t="s">
        <v>180</v>
      </c>
      <c r="AI2113" s="37" t="s">
        <v>5554</v>
      </c>
      <c r="AJ2113" s="37" t="s">
        <v>147</v>
      </c>
      <c r="AK2113" s="37" t="s">
        <v>98</v>
      </c>
      <c r="AL2113" s="37" t="s">
        <v>148</v>
      </c>
      <c r="AM2113" s="37" t="s">
        <v>149</v>
      </c>
      <c r="AN2113" s="37">
        <v>106.74653000000001</v>
      </c>
      <c r="AO2113" s="37" t="s">
        <v>68</v>
      </c>
      <c r="AP2113" s="37"/>
      <c r="AQ2113" s="37"/>
      <c r="AR2113" s="37" t="s">
        <v>68</v>
      </c>
      <c r="AS2113" s="37"/>
      <c r="AT2113" s="37"/>
      <c r="AU2113" s="37" t="s">
        <v>281</v>
      </c>
      <c r="AV2113" s="37" t="s">
        <v>282</v>
      </c>
      <c r="AW2113" s="37">
        <v>233.44179</v>
      </c>
      <c r="AX2113" s="37" t="s">
        <v>5555</v>
      </c>
      <c r="AY2113" s="37" t="s">
        <v>5556</v>
      </c>
      <c r="AZ2113" s="3">
        <v>2628</v>
      </c>
      <c r="BA2113" s="37" t="s">
        <v>60</v>
      </c>
      <c r="BB2113" s="37">
        <v>2963</v>
      </c>
      <c r="BC2113" s="37" t="s">
        <v>60</v>
      </c>
      <c r="BD2113" s="37" t="s">
        <v>60</v>
      </c>
      <c r="BE2113" s="37" t="s">
        <v>60</v>
      </c>
      <c r="BF2113" s="37" t="str">
        <f>IFERROR(VLOOKUP(Data_Power_app[[#This Row],[PRO ODER]],'Result'!H:J,3,0),"")</f>
        <v/>
      </c>
      <c r="BG2113" s="11" t="str">
        <f>IFERROR(VLOOKUP(Data_Power_app[[#This Row],[PRO ODER]]&amp;"LAM",'Real Time'!A:E,4,0),"")</f>
        <v>ML-05</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v>3009</v>
      </c>
      <c r="B2114" s="37" t="s">
        <v>8506</v>
      </c>
      <c r="C2114" s="37" t="s">
        <v>8507</v>
      </c>
      <c r="D2114" s="37" t="s">
        <v>84</v>
      </c>
      <c r="E2114" s="37" t="s">
        <v>145</v>
      </c>
      <c r="F2114" s="37" t="s">
        <v>59</v>
      </c>
      <c r="G2114" s="37">
        <v>4533</v>
      </c>
      <c r="H2114" s="4">
        <v>45832</v>
      </c>
      <c r="I2114" s="4">
        <v>45827</v>
      </c>
      <c r="J2114" s="4">
        <v>45827</v>
      </c>
      <c r="K2114" s="4">
        <v>45836</v>
      </c>
      <c r="L2114" s="4">
        <v>45828.807106481479</v>
      </c>
      <c r="M2114" s="4">
        <v>45836</v>
      </c>
      <c r="N2114" s="4">
        <v>45828.049502314818</v>
      </c>
      <c r="O2114" s="4" t="s">
        <v>60</v>
      </c>
      <c r="P2114" s="4" t="s">
        <v>60</v>
      </c>
      <c r="Q2114" s="4" t="s">
        <v>60</v>
      </c>
      <c r="R2114" s="4" t="s">
        <v>60</v>
      </c>
      <c r="S2114" s="4" t="s">
        <v>60</v>
      </c>
      <c r="T2114" s="4">
        <v>45838</v>
      </c>
      <c r="U2114" s="4">
        <v>45828.119166666664</v>
      </c>
      <c r="V2114" s="4"/>
      <c r="W2114" s="4">
        <v>45839</v>
      </c>
      <c r="X2114" s="4"/>
      <c r="Y2114" s="4" t="s">
        <v>60</v>
      </c>
      <c r="Z2114" s="4">
        <v>45841</v>
      </c>
      <c r="AA2114" s="4"/>
      <c r="AB2114" s="4" t="s">
        <v>60</v>
      </c>
      <c r="AC2114" s="4">
        <v>45842</v>
      </c>
      <c r="AD2114" s="4">
        <v>45843</v>
      </c>
      <c r="AE2114" s="4">
        <v>45846</v>
      </c>
      <c r="AF2114" s="4"/>
      <c r="AG2114" s="37" t="s">
        <v>207</v>
      </c>
      <c r="AH2114" s="37" t="s">
        <v>8436</v>
      </c>
      <c r="AI2114" s="37" t="s">
        <v>8437</v>
      </c>
      <c r="AJ2114" s="37" t="s">
        <v>8438</v>
      </c>
      <c r="AK2114" s="37" t="s">
        <v>65</v>
      </c>
      <c r="AL2114" s="37" t="s">
        <v>8439</v>
      </c>
      <c r="AM2114" s="37" t="s">
        <v>8440</v>
      </c>
      <c r="AN2114" s="37">
        <v>141.63104999999999</v>
      </c>
      <c r="AO2114" s="37" t="s">
        <v>68</v>
      </c>
      <c r="AP2114" s="37"/>
      <c r="AQ2114" s="37"/>
      <c r="AR2114" s="37" t="s">
        <v>68</v>
      </c>
      <c r="AS2114" s="37"/>
      <c r="AT2114" s="37"/>
      <c r="AU2114" s="37" t="s">
        <v>8441</v>
      </c>
      <c r="AV2114" s="37" t="s">
        <v>8442</v>
      </c>
      <c r="AW2114" s="37">
        <v>309.73360000000002</v>
      </c>
      <c r="AX2114" s="37" t="s">
        <v>8443</v>
      </c>
      <c r="AY2114" s="37" t="s">
        <v>8444</v>
      </c>
      <c r="AZ2114" s="3">
        <v>2117</v>
      </c>
      <c r="BA2114" s="37" t="s">
        <v>60</v>
      </c>
      <c r="BB2114" s="37">
        <v>4533</v>
      </c>
      <c r="BC2114" s="37" t="s">
        <v>60</v>
      </c>
      <c r="BD2114" s="37" t="s">
        <v>60</v>
      </c>
      <c r="BE2114" s="37" t="s">
        <v>60</v>
      </c>
      <c r="BF2114" s="37" t="str">
        <f>IFERROR(VLOOKUP(Data_Power_app[[#This Row],[PRO ODER]],'Result'!H:J,3,0),"")</f>
        <v/>
      </c>
      <c r="BG2114" s="11"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v>3037</v>
      </c>
      <c r="B2115" s="37" t="s">
        <v>12346</v>
      </c>
      <c r="C2115" s="37" t="s">
        <v>12347</v>
      </c>
      <c r="D2115" s="37" t="s">
        <v>237</v>
      </c>
      <c r="E2115" s="37" t="s">
        <v>238</v>
      </c>
      <c r="F2115" s="37" t="s">
        <v>59</v>
      </c>
      <c r="G2115" s="37">
        <v>4250</v>
      </c>
      <c r="H2115" s="4">
        <v>45833</v>
      </c>
      <c r="I2115" s="4">
        <v>45831</v>
      </c>
      <c r="J2115" s="4">
        <v>45831</v>
      </c>
      <c r="K2115" s="4">
        <v>45838</v>
      </c>
      <c r="L2115" s="4">
        <v>45832.552986111114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7" t="s">
        <v>86</v>
      </c>
      <c r="AH2115" s="37" t="s">
        <v>411</v>
      </c>
      <c r="AI2115" s="37" t="s">
        <v>5788</v>
      </c>
      <c r="AJ2115" s="37" t="s">
        <v>240</v>
      </c>
      <c r="AK2115" s="37" t="s">
        <v>98</v>
      </c>
      <c r="AL2115" s="37" t="s">
        <v>241</v>
      </c>
      <c r="AM2115" s="37" t="s">
        <v>242</v>
      </c>
      <c r="AN2115" s="37">
        <v>91.523880000000005</v>
      </c>
      <c r="AO2115" s="37" t="s">
        <v>68</v>
      </c>
      <c r="AP2115" s="37"/>
      <c r="AQ2115" s="37"/>
      <c r="AR2115" s="37" t="s">
        <v>68</v>
      </c>
      <c r="AS2115" s="37"/>
      <c r="AT2115" s="37"/>
      <c r="AU2115" s="37" t="s">
        <v>1412</v>
      </c>
      <c r="AV2115" s="37" t="s">
        <v>1413</v>
      </c>
      <c r="AW2115" s="37">
        <v>343.64747999999997</v>
      </c>
      <c r="AX2115" s="37" t="s">
        <v>5789</v>
      </c>
      <c r="AY2115" s="37" t="s">
        <v>5790</v>
      </c>
      <c r="AZ2115" s="3">
        <v>4250</v>
      </c>
      <c r="BA2115" s="37" t="s">
        <v>60</v>
      </c>
      <c r="BB2115" s="37">
        <v>4250</v>
      </c>
      <c r="BC2115" s="37" t="s">
        <v>60</v>
      </c>
      <c r="BD2115" s="37" t="s">
        <v>60</v>
      </c>
      <c r="BE2115" s="37" t="s">
        <v>60</v>
      </c>
      <c r="BF2115" s="37" t="str">
        <f>IFERROR(VLOOKUP(Data_Power_app[[#This Row],[PRO ODER]],'Result'!H:J,3,0),"")</f>
        <v>LAMINATION 6</v>
      </c>
      <c r="BG2115" s="11"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v>3038</v>
      </c>
      <c r="B2116" s="37" t="s">
        <v>12348</v>
      </c>
      <c r="C2116" s="37" t="s">
        <v>12349</v>
      </c>
      <c r="D2116" s="37" t="s">
        <v>237</v>
      </c>
      <c r="E2116" s="37" t="s">
        <v>238</v>
      </c>
      <c r="F2116" s="37" t="s">
        <v>59</v>
      </c>
      <c r="G2116" s="37">
        <v>950</v>
      </c>
      <c r="H2116" s="4">
        <v>45833</v>
      </c>
      <c r="I2116" s="4">
        <v>45831</v>
      </c>
      <c r="J2116" s="4">
        <v>45831</v>
      </c>
      <c r="K2116" s="4">
        <v>45838</v>
      </c>
      <c r="L2116" s="4">
        <v>45833.272002314814</v>
      </c>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45846</v>
      </c>
      <c r="AF2116" s="4"/>
      <c r="AG2116" s="37" t="s">
        <v>86</v>
      </c>
      <c r="AH2116" s="37" t="s">
        <v>411</v>
      </c>
      <c r="AI2116" s="37" t="s">
        <v>5788</v>
      </c>
      <c r="AJ2116" s="37" t="s">
        <v>240</v>
      </c>
      <c r="AK2116" s="37" t="s">
        <v>98</v>
      </c>
      <c r="AL2116" s="37" t="s">
        <v>241</v>
      </c>
      <c r="AM2116" s="37" t="s">
        <v>242</v>
      </c>
      <c r="AN2116" s="37">
        <v>20.998909999999999</v>
      </c>
      <c r="AO2116" s="37" t="s">
        <v>68</v>
      </c>
      <c r="AP2116" s="37"/>
      <c r="AQ2116" s="37"/>
      <c r="AR2116" s="37" t="s">
        <v>68</v>
      </c>
      <c r="AS2116" s="37"/>
      <c r="AT2116" s="37"/>
      <c r="AU2116" s="37" t="s">
        <v>1412</v>
      </c>
      <c r="AV2116" s="37" t="s">
        <v>1413</v>
      </c>
      <c r="AW2116" s="37">
        <v>78.840630000000004</v>
      </c>
      <c r="AX2116" s="37" t="s">
        <v>5789</v>
      </c>
      <c r="AY2116" s="37" t="s">
        <v>5790</v>
      </c>
      <c r="AZ2116" s="3">
        <v>950</v>
      </c>
      <c r="BA2116" s="37" t="s">
        <v>60</v>
      </c>
      <c r="BB2116" s="37">
        <v>950</v>
      </c>
      <c r="BC2116" s="37" t="s">
        <v>60</v>
      </c>
      <c r="BD2116" s="37" t="s">
        <v>60</v>
      </c>
      <c r="BE2116" s="37" t="s">
        <v>60</v>
      </c>
      <c r="BF2116" s="37" t="str">
        <f>IFERROR(VLOOKUP(Data_Power_app[[#This Row],[PRO ODER]],'Result'!H:J,3,0),"")</f>
        <v>LAMINATION 6</v>
      </c>
      <c r="BG2116" s="11" t="str">
        <f>IFERROR(VLOOKUP(Data_Power_app[[#This Row],[PRO ODER]]&amp;"LAM",'Real Time'!A:E,4,0),"")</f>
        <v>ML-06</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v>3047</v>
      </c>
      <c r="B2117" s="37" t="s">
        <v>16343</v>
      </c>
      <c r="C2117" s="37" t="s">
        <v>16344</v>
      </c>
      <c r="D2117" s="37" t="s">
        <v>84</v>
      </c>
      <c r="E2117" s="37" t="s">
        <v>85</v>
      </c>
      <c r="F2117" s="37" t="s">
        <v>59</v>
      </c>
      <c r="G2117" s="37">
        <v>2760</v>
      </c>
      <c r="H2117" s="4">
        <v>45835</v>
      </c>
      <c r="I2117" s="4">
        <v>45833</v>
      </c>
      <c r="J2117" s="4" t="s">
        <v>60</v>
      </c>
      <c r="K2117" s="4">
        <v>45836</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7" t="s">
        <v>115</v>
      </c>
      <c r="AH2117" s="37" t="s">
        <v>566</v>
      </c>
      <c r="AI2117" s="37" t="s">
        <v>567</v>
      </c>
      <c r="AJ2117" s="37" t="s">
        <v>167</v>
      </c>
      <c r="AK2117" s="37" t="s">
        <v>98</v>
      </c>
      <c r="AL2117" s="37" t="s">
        <v>568</v>
      </c>
      <c r="AM2117" s="37" t="s">
        <v>569</v>
      </c>
      <c r="AN2117" s="37">
        <v>125.97575000000001</v>
      </c>
      <c r="AO2117" s="37" t="s">
        <v>68</v>
      </c>
      <c r="AP2117" s="37"/>
      <c r="AQ2117" s="37"/>
      <c r="AR2117" s="37" t="s">
        <v>68</v>
      </c>
      <c r="AS2117" s="37"/>
      <c r="AT2117" s="37"/>
      <c r="AU2117" s="37" t="s">
        <v>570</v>
      </c>
      <c r="AV2117" s="37" t="s">
        <v>571</v>
      </c>
      <c r="AW2117" s="37">
        <v>234.19103000000001</v>
      </c>
      <c r="AX2117" s="37" t="s">
        <v>572</v>
      </c>
      <c r="AY2117" s="37" t="s">
        <v>573</v>
      </c>
      <c r="AZ2117" s="3">
        <v>2760</v>
      </c>
      <c r="BA2117" s="37" t="s">
        <v>60</v>
      </c>
      <c r="BB2117" s="37">
        <v>2760</v>
      </c>
      <c r="BC2117" s="37" t="s">
        <v>60</v>
      </c>
      <c r="BD2117" s="37" t="s">
        <v>60</v>
      </c>
      <c r="BE2117" s="37" t="s">
        <v>60</v>
      </c>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v>3048</v>
      </c>
      <c r="B2118" s="37" t="s">
        <v>12352</v>
      </c>
      <c r="C2118" s="37" t="s">
        <v>12353</v>
      </c>
      <c r="D2118" s="37" t="s">
        <v>84</v>
      </c>
      <c r="E2118" s="37" t="s">
        <v>85</v>
      </c>
      <c r="F2118" s="37" t="s">
        <v>59</v>
      </c>
      <c r="G2118" s="37">
        <v>222</v>
      </c>
      <c r="H2118" s="4">
        <v>45833</v>
      </c>
      <c r="I2118" s="4">
        <v>45831</v>
      </c>
      <c r="J2118" s="4">
        <v>45831</v>
      </c>
      <c r="K2118" s="4">
        <v>45833</v>
      </c>
      <c r="L2118" s="4"/>
      <c r="M2118" s="4">
        <v>45838</v>
      </c>
      <c r="N2118" s="4"/>
      <c r="O2118" s="4" t="s">
        <v>60</v>
      </c>
      <c r="P2118" s="4" t="s">
        <v>60</v>
      </c>
      <c r="Q2118" s="4" t="s">
        <v>60</v>
      </c>
      <c r="R2118" s="4" t="s">
        <v>60</v>
      </c>
      <c r="S2118" s="4" t="s">
        <v>60</v>
      </c>
      <c r="T2118" s="4">
        <v>45839</v>
      </c>
      <c r="U2118" s="4"/>
      <c r="V2118" s="4"/>
      <c r="W2118" s="4">
        <v>45840</v>
      </c>
      <c r="X2118" s="4"/>
      <c r="Y2118" s="4" t="s">
        <v>60</v>
      </c>
      <c r="Z2118" s="4">
        <v>45841</v>
      </c>
      <c r="AA2118" s="4"/>
      <c r="AB2118" s="4" t="s">
        <v>60</v>
      </c>
      <c r="AC2118" s="4">
        <v>45842</v>
      </c>
      <c r="AD2118" s="4">
        <v>45843</v>
      </c>
      <c r="AE2118" s="4">
        <v>45847</v>
      </c>
      <c r="AF2118" s="4"/>
      <c r="AG2118" s="37" t="s">
        <v>115</v>
      </c>
      <c r="AH2118" s="37" t="s">
        <v>566</v>
      </c>
      <c r="AI2118" s="37" t="s">
        <v>567</v>
      </c>
      <c r="AJ2118" s="37" t="s">
        <v>167</v>
      </c>
      <c r="AK2118" s="37" t="s">
        <v>98</v>
      </c>
      <c r="AL2118" s="37" t="s">
        <v>568</v>
      </c>
      <c r="AM2118" s="37" t="s">
        <v>569</v>
      </c>
      <c r="AN2118" s="37">
        <v>9.1179199999999998</v>
      </c>
      <c r="AO2118" s="37" t="s">
        <v>68</v>
      </c>
      <c r="AP2118" s="37"/>
      <c r="AQ2118" s="37"/>
      <c r="AR2118" s="37" t="s">
        <v>68</v>
      </c>
      <c r="AS2118" s="37"/>
      <c r="AT2118" s="37"/>
      <c r="AU2118" s="37" t="s">
        <v>570</v>
      </c>
      <c r="AV2118" s="37" t="s">
        <v>571</v>
      </c>
      <c r="AW2118" s="37">
        <v>16.950209999999998</v>
      </c>
      <c r="AX2118" s="37" t="s">
        <v>572</v>
      </c>
      <c r="AY2118" s="37" t="s">
        <v>573</v>
      </c>
      <c r="AZ2118" s="3">
        <v>222</v>
      </c>
      <c r="BA2118" s="37" t="s">
        <v>60</v>
      </c>
      <c r="BB2118" s="37">
        <v>222</v>
      </c>
      <c r="BC2118" s="37" t="s">
        <v>60</v>
      </c>
      <c r="BD2118" s="37" t="s">
        <v>60</v>
      </c>
      <c r="BE2118" s="37" t="s">
        <v>60</v>
      </c>
      <c r="BF2118" s="37" t="str">
        <f>IFERROR(VLOOKUP(Data_Power_app[[#This Row],[PRO ODER]],'Result'!H:J,3,0),"")</f>
        <v>LAMINATION 6</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v>3049</v>
      </c>
      <c r="B2119" s="37" t="s">
        <v>12354</v>
      </c>
      <c r="C2119" s="37" t="s">
        <v>12355</v>
      </c>
      <c r="D2119" s="37" t="s">
        <v>93</v>
      </c>
      <c r="E2119" s="37" t="s">
        <v>261</v>
      </c>
      <c r="F2119" s="37" t="s">
        <v>59</v>
      </c>
      <c r="G2119" s="37">
        <v>3744</v>
      </c>
      <c r="H2119" s="4">
        <v>45832</v>
      </c>
      <c r="I2119" s="4">
        <v>45831</v>
      </c>
      <c r="J2119" s="4">
        <v>45831</v>
      </c>
      <c r="K2119" s="4">
        <v>45834</v>
      </c>
      <c r="L2119" s="4">
        <v>45832.5549537037</v>
      </c>
      <c r="M2119" s="4">
        <v>45836</v>
      </c>
      <c r="N2119" s="4"/>
      <c r="O2119" s="4">
        <v>45838</v>
      </c>
      <c r="P2119" s="4" t="s">
        <v>60</v>
      </c>
      <c r="Q2119" s="4" t="s">
        <v>60</v>
      </c>
      <c r="R2119" s="4" t="s">
        <v>60</v>
      </c>
      <c r="S2119" s="4" t="s">
        <v>60</v>
      </c>
      <c r="T2119" s="4">
        <v>45839</v>
      </c>
      <c r="U2119" s="4"/>
      <c r="V2119" s="4"/>
      <c r="W2119" s="4">
        <v>45840</v>
      </c>
      <c r="X2119" s="4"/>
      <c r="Y2119" s="4" t="s">
        <v>60</v>
      </c>
      <c r="Z2119" s="4">
        <v>45841</v>
      </c>
      <c r="AA2119" s="4"/>
      <c r="AB2119" s="4" t="s">
        <v>60</v>
      </c>
      <c r="AC2119" s="4">
        <v>45842</v>
      </c>
      <c r="AD2119" s="4">
        <v>45843</v>
      </c>
      <c r="AE2119" s="4">
        <v>45847</v>
      </c>
      <c r="AF2119" s="4"/>
      <c r="AG2119" s="37" t="s">
        <v>86</v>
      </c>
      <c r="AH2119" s="37" t="s">
        <v>96</v>
      </c>
      <c r="AI2119" s="37" t="s">
        <v>2285</v>
      </c>
      <c r="AJ2119" s="37" t="s">
        <v>97</v>
      </c>
      <c r="AK2119" s="37" t="s">
        <v>98</v>
      </c>
      <c r="AL2119" s="37" t="s">
        <v>387</v>
      </c>
      <c r="AM2119" s="37" t="s">
        <v>388</v>
      </c>
      <c r="AN2119" s="37">
        <v>69.493690000000001</v>
      </c>
      <c r="AO2119" s="37" t="s">
        <v>68</v>
      </c>
      <c r="AP2119" s="37"/>
      <c r="AQ2119" s="37"/>
      <c r="AR2119" s="37" t="s">
        <v>68</v>
      </c>
      <c r="AS2119" s="37"/>
      <c r="AT2119" s="37"/>
      <c r="AU2119" s="37" t="s">
        <v>389</v>
      </c>
      <c r="AV2119" s="37" t="s">
        <v>390</v>
      </c>
      <c r="AW2119" s="37">
        <v>303.94808999999998</v>
      </c>
      <c r="AX2119" s="37" t="s">
        <v>391</v>
      </c>
      <c r="AY2119" s="37" t="s">
        <v>392</v>
      </c>
      <c r="AZ2119" s="3">
        <v>3744</v>
      </c>
      <c r="BA2119" s="37" t="s">
        <v>60</v>
      </c>
      <c r="BB2119" s="37">
        <v>3744</v>
      </c>
      <c r="BC2119" s="37" t="s">
        <v>60</v>
      </c>
      <c r="BD2119" s="37" t="s">
        <v>60</v>
      </c>
      <c r="BE2119" s="37" t="s">
        <v>60</v>
      </c>
      <c r="BF2119" s="37" t="str">
        <f>IFERROR(VLOOKUP(Data_Power_app[[#This Row],[PRO ODER]],'Result'!H:J,3,0),"")</f>
        <v/>
      </c>
      <c r="BG2119" s="11" t="str">
        <f>IFERROR(VLOOKUP(Data_Power_app[[#This Row],[PRO ODER]]&amp;"LAM",'Real Time'!A:E,4,0),"")</f>
        <v>ML-05</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v>3050</v>
      </c>
      <c r="B2120" s="37" t="s">
        <v>14211</v>
      </c>
      <c r="C2120" s="37" t="s">
        <v>14212</v>
      </c>
      <c r="D2120" s="37" t="s">
        <v>84</v>
      </c>
      <c r="E2120" s="37" t="s">
        <v>145</v>
      </c>
      <c r="F2120" s="37" t="s">
        <v>59</v>
      </c>
      <c r="G2120" s="37">
        <v>1650</v>
      </c>
      <c r="H2120" s="4">
        <v>45833</v>
      </c>
      <c r="I2120" s="4">
        <v>45832</v>
      </c>
      <c r="J2120" s="4">
        <v>45832</v>
      </c>
      <c r="K2120" s="4">
        <v>45838</v>
      </c>
      <c r="L2120" s="4"/>
      <c r="M2120" s="4">
        <v>45839</v>
      </c>
      <c r="N2120" s="4"/>
      <c r="O2120" s="4" t="s">
        <v>60</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7" t="s">
        <v>115</v>
      </c>
      <c r="AH2120" s="37" t="s">
        <v>257</v>
      </c>
      <c r="AI2120" s="37" t="s">
        <v>14213</v>
      </c>
      <c r="AJ2120" s="37" t="s">
        <v>258</v>
      </c>
      <c r="AK2120" s="37" t="s">
        <v>65</v>
      </c>
      <c r="AL2120" s="37" t="s">
        <v>284</v>
      </c>
      <c r="AM2120" s="37" t="s">
        <v>285</v>
      </c>
      <c r="AN2120" s="37">
        <v>46.914949999999997</v>
      </c>
      <c r="AO2120" s="37" t="s">
        <v>68</v>
      </c>
      <c r="AP2120" s="37"/>
      <c r="AQ2120" s="37"/>
      <c r="AR2120" s="37" t="s">
        <v>68</v>
      </c>
      <c r="AS2120" s="37"/>
      <c r="AT2120" s="37"/>
      <c r="AU2120" s="37" t="s">
        <v>215</v>
      </c>
      <c r="AV2120" s="37" t="s">
        <v>216</v>
      </c>
      <c r="AW2120" s="37">
        <v>102.59772</v>
      </c>
      <c r="AX2120" s="37" t="s">
        <v>438</v>
      </c>
      <c r="AY2120" s="37" t="s">
        <v>439</v>
      </c>
      <c r="AZ2120" s="3">
        <v>1650</v>
      </c>
      <c r="BA2120" s="37" t="s">
        <v>60</v>
      </c>
      <c r="BB2120" s="37">
        <v>1650</v>
      </c>
      <c r="BC2120" s="37" t="s">
        <v>60</v>
      </c>
      <c r="BD2120" s="37" t="s">
        <v>60</v>
      </c>
      <c r="BE2120" s="37" t="s">
        <v>60</v>
      </c>
      <c r="BF2120" s="37" t="str">
        <f>IFERROR(VLOOKUP(Data_Power_app[[#This Row],[PRO ODER]],'Result'!H:J,3,0),"")</f>
        <v>LAMINATION 1</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v>3051</v>
      </c>
      <c r="B2121" s="37" t="s">
        <v>12358</v>
      </c>
      <c r="C2121" s="37" t="s">
        <v>12359</v>
      </c>
      <c r="D2121" s="37" t="s">
        <v>187</v>
      </c>
      <c r="E2121" s="37" t="s">
        <v>110</v>
      </c>
      <c r="F2121" s="37" t="s">
        <v>59</v>
      </c>
      <c r="G2121" s="37">
        <v>269</v>
      </c>
      <c r="H2121" s="4">
        <v>45832</v>
      </c>
      <c r="I2121" s="4">
        <v>45831</v>
      </c>
      <c r="J2121" s="4">
        <v>45831</v>
      </c>
      <c r="K2121" s="4">
        <v>45833</v>
      </c>
      <c r="L2121" s="4">
        <v>45832.798333333332</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7" t="s">
        <v>86</v>
      </c>
      <c r="AH2121" s="37" t="s">
        <v>321</v>
      </c>
      <c r="AI2121" s="37" t="s">
        <v>420</v>
      </c>
      <c r="AJ2121" s="37" t="s">
        <v>322</v>
      </c>
      <c r="AK2121" s="37" t="s">
        <v>98</v>
      </c>
      <c r="AL2121" s="37" t="s">
        <v>393</v>
      </c>
      <c r="AM2121" s="37" t="s">
        <v>394</v>
      </c>
      <c r="AN2121" s="37">
        <v>4.5867899999999997</v>
      </c>
      <c r="AO2121" s="37" t="s">
        <v>68</v>
      </c>
      <c r="AP2121" s="37"/>
      <c r="AQ2121" s="37"/>
      <c r="AR2121" s="37" t="s">
        <v>68</v>
      </c>
      <c r="AS2121" s="37"/>
      <c r="AT2121" s="37"/>
      <c r="AU2121" s="37" t="s">
        <v>332</v>
      </c>
      <c r="AV2121" s="37" t="s">
        <v>333</v>
      </c>
      <c r="AW2121" s="37">
        <v>20.06324</v>
      </c>
      <c r="AX2121" s="37" t="s">
        <v>421</v>
      </c>
      <c r="AY2121" s="37" t="s">
        <v>422</v>
      </c>
      <c r="AZ2121" s="3">
        <v>269</v>
      </c>
      <c r="BA2121" s="37" t="s">
        <v>60</v>
      </c>
      <c r="BB2121" s="37">
        <v>269</v>
      </c>
      <c r="BC2121" s="37" t="s">
        <v>60</v>
      </c>
      <c r="BD2121" s="37" t="s">
        <v>60</v>
      </c>
      <c r="BE2121" s="37" t="s">
        <v>60</v>
      </c>
      <c r="BF2121" s="37" t="str">
        <f>IFERROR(VLOOKUP(Data_Power_app[[#This Row],[PRO ODER]],'Result'!H:J,3,0),"")</f>
        <v>LAMINATION 1</v>
      </c>
      <c r="BG2121" s="11" t="str">
        <f>IFERROR(VLOOKUP(Data_Power_app[[#This Row],[PRO ODER]]&amp;"LAM",'Real Time'!A:E,4,0),"")</f>
        <v>ML-05</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v>3052</v>
      </c>
      <c r="B2122" s="37" t="s">
        <v>12360</v>
      </c>
      <c r="C2122" s="37" t="s">
        <v>12361</v>
      </c>
      <c r="D2122" s="37" t="s">
        <v>187</v>
      </c>
      <c r="E2122" s="37" t="s">
        <v>110</v>
      </c>
      <c r="F2122" s="37" t="s">
        <v>59</v>
      </c>
      <c r="G2122" s="37">
        <v>383</v>
      </c>
      <c r="H2122" s="4">
        <v>45832</v>
      </c>
      <c r="I2122" s="4">
        <v>45831</v>
      </c>
      <c r="J2122" s="4">
        <v>45831</v>
      </c>
      <c r="K2122" s="4">
        <v>45833</v>
      </c>
      <c r="L2122" s="4">
        <v>45832.798159722224</v>
      </c>
      <c r="M2122" s="4">
        <v>45838</v>
      </c>
      <c r="N2122" s="4"/>
      <c r="O2122" s="4">
        <v>45839</v>
      </c>
      <c r="P2122" s="4" t="s">
        <v>60</v>
      </c>
      <c r="Q2122" s="4" t="s">
        <v>60</v>
      </c>
      <c r="R2122" s="4" t="s">
        <v>60</v>
      </c>
      <c r="S2122" s="4" t="s">
        <v>60</v>
      </c>
      <c r="T2122" s="4">
        <v>45840</v>
      </c>
      <c r="U2122" s="4"/>
      <c r="V2122" s="4"/>
      <c r="W2122" s="4">
        <v>45841</v>
      </c>
      <c r="X2122" s="4"/>
      <c r="Y2122" s="4" t="s">
        <v>60</v>
      </c>
      <c r="Z2122" s="4">
        <v>45841</v>
      </c>
      <c r="AA2122" s="4"/>
      <c r="AB2122" s="4" t="s">
        <v>60</v>
      </c>
      <c r="AC2122" s="4">
        <v>45842</v>
      </c>
      <c r="AD2122" s="4">
        <v>45843</v>
      </c>
      <c r="AE2122" s="4">
        <v>45847</v>
      </c>
      <c r="AF2122" s="4"/>
      <c r="AG2122" s="37" t="s">
        <v>86</v>
      </c>
      <c r="AH2122" s="37" t="s">
        <v>321</v>
      </c>
      <c r="AI2122" s="37" t="s">
        <v>420</v>
      </c>
      <c r="AJ2122" s="37" t="s">
        <v>322</v>
      </c>
      <c r="AK2122" s="37" t="s">
        <v>98</v>
      </c>
      <c r="AL2122" s="37" t="s">
        <v>393</v>
      </c>
      <c r="AM2122" s="37" t="s">
        <v>394</v>
      </c>
      <c r="AN2122" s="37">
        <v>6.4627600000000003</v>
      </c>
      <c r="AO2122" s="37" t="s">
        <v>68</v>
      </c>
      <c r="AP2122" s="37"/>
      <c r="AQ2122" s="37"/>
      <c r="AR2122" s="37" t="s">
        <v>68</v>
      </c>
      <c r="AS2122" s="37"/>
      <c r="AT2122" s="37"/>
      <c r="AU2122" s="37" t="s">
        <v>332</v>
      </c>
      <c r="AV2122" s="37" t="s">
        <v>333</v>
      </c>
      <c r="AW2122" s="37">
        <v>28.268999999999998</v>
      </c>
      <c r="AX2122" s="37" t="s">
        <v>421</v>
      </c>
      <c r="AY2122" s="37" t="s">
        <v>422</v>
      </c>
      <c r="AZ2122" s="3">
        <v>383</v>
      </c>
      <c r="BA2122" s="37" t="s">
        <v>60</v>
      </c>
      <c r="BB2122" s="37">
        <v>383</v>
      </c>
      <c r="BC2122" s="37" t="s">
        <v>60</v>
      </c>
      <c r="BD2122" s="37" t="s">
        <v>60</v>
      </c>
      <c r="BE2122" s="37" t="s">
        <v>60</v>
      </c>
      <c r="BF2122" s="37" t="str">
        <f>IFERROR(VLOOKUP(Data_Power_app[[#This Row],[PRO ODER]],'Result'!H:J,3,0),"")</f>
        <v>LAMINATION 1</v>
      </c>
      <c r="BG2122" s="11" t="str">
        <f>IFERROR(VLOOKUP(Data_Power_app[[#This Row],[PRO ODER]]&amp;"LAM",'Real Time'!A:E,4,0),"")</f>
        <v>ML-05</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v>3053</v>
      </c>
      <c r="B2123" s="37" t="s">
        <v>12356</v>
      </c>
      <c r="C2123" s="37" t="s">
        <v>12357</v>
      </c>
      <c r="D2123" s="37" t="s">
        <v>84</v>
      </c>
      <c r="E2123" s="37" t="s">
        <v>142</v>
      </c>
      <c r="F2123" s="37" t="s">
        <v>59</v>
      </c>
      <c r="G2123" s="37">
        <v>3848</v>
      </c>
      <c r="H2123" s="4">
        <v>45832</v>
      </c>
      <c r="I2123" s="4">
        <v>45831</v>
      </c>
      <c r="J2123" s="4">
        <v>45831</v>
      </c>
      <c r="K2123" s="4">
        <v>45833</v>
      </c>
      <c r="L2123" s="4">
        <v>45832.275358796294</v>
      </c>
      <c r="M2123" s="4">
        <v>45838</v>
      </c>
      <c r="N2123" s="4">
        <v>45832.379305555558</v>
      </c>
      <c r="O2123" s="4" t="s">
        <v>60</v>
      </c>
      <c r="P2123" s="4" t="s">
        <v>60</v>
      </c>
      <c r="Q2123" s="4" t="s">
        <v>60</v>
      </c>
      <c r="R2123" s="4" t="s">
        <v>60</v>
      </c>
      <c r="S2123" s="4" t="s">
        <v>60</v>
      </c>
      <c r="T2123" s="4">
        <v>45839</v>
      </c>
      <c r="U2123" s="4">
        <v>45832.681666666664</v>
      </c>
      <c r="V2123" s="4"/>
      <c r="W2123" s="4">
        <v>45840</v>
      </c>
      <c r="X2123" s="4"/>
      <c r="Y2123" s="4" t="s">
        <v>60</v>
      </c>
      <c r="Z2123" s="4">
        <v>45841</v>
      </c>
      <c r="AA2123" s="4"/>
      <c r="AB2123" s="4" t="s">
        <v>60</v>
      </c>
      <c r="AC2123" s="4">
        <v>45842</v>
      </c>
      <c r="AD2123" s="4">
        <v>45843</v>
      </c>
      <c r="AE2123" s="4">
        <v>45847</v>
      </c>
      <c r="AF2123" s="4"/>
      <c r="AG2123" s="37" t="s">
        <v>207</v>
      </c>
      <c r="AH2123" s="37" t="s">
        <v>233</v>
      </c>
      <c r="AI2123" s="37" t="s">
        <v>1105</v>
      </c>
      <c r="AJ2123" s="37" t="s">
        <v>167</v>
      </c>
      <c r="AK2123" s="37" t="s">
        <v>65</v>
      </c>
      <c r="AL2123" s="37" t="s">
        <v>540</v>
      </c>
      <c r="AM2123" s="37" t="s">
        <v>541</v>
      </c>
      <c r="AN2123" s="37">
        <v>124.28086999999999</v>
      </c>
      <c r="AO2123" s="37" t="s">
        <v>68</v>
      </c>
      <c r="AP2123" s="37"/>
      <c r="AQ2123" s="37"/>
      <c r="AR2123" s="37" t="s">
        <v>68</v>
      </c>
      <c r="AS2123" s="37"/>
      <c r="AT2123" s="37"/>
      <c r="AU2123" s="37" t="s">
        <v>215</v>
      </c>
      <c r="AV2123" s="37" t="s">
        <v>216</v>
      </c>
      <c r="AW2123" s="37">
        <v>271.81036999999998</v>
      </c>
      <c r="AX2123" s="37" t="s">
        <v>1106</v>
      </c>
      <c r="AY2123" s="37" t="s">
        <v>1107</v>
      </c>
      <c r="AZ2123" s="3">
        <v>1885</v>
      </c>
      <c r="BA2123" s="37" t="s">
        <v>60</v>
      </c>
      <c r="BB2123" s="37">
        <v>3848</v>
      </c>
      <c r="BC2123" s="37" t="s">
        <v>60</v>
      </c>
      <c r="BD2123" s="37" t="s">
        <v>60</v>
      </c>
      <c r="BE2123" s="37" t="s">
        <v>60</v>
      </c>
      <c r="BF2123" s="37" t="str">
        <f>IFERROR(VLOOKUP(Data_Power_app[[#This Row],[PRO ODER]],'Result'!H:J,3,0),"")</f>
        <v>LAMINATION 2</v>
      </c>
      <c r="BG2123" s="11" t="str">
        <f>IFERROR(VLOOKUP(Data_Power_app[[#This Row],[PRO ODER]]&amp;"LAM",'Real Time'!A:E,4,0),"")</f>
        <v>ML-04</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v>3054</v>
      </c>
      <c r="B2124" s="37" t="s">
        <v>14214</v>
      </c>
      <c r="C2124" s="37" t="s">
        <v>14215</v>
      </c>
      <c r="D2124" s="37" t="s">
        <v>237</v>
      </c>
      <c r="E2124" s="37" t="s">
        <v>293</v>
      </c>
      <c r="F2124" s="37" t="s">
        <v>59</v>
      </c>
      <c r="G2124" s="37">
        <v>12635</v>
      </c>
      <c r="H2124" s="4">
        <v>45833</v>
      </c>
      <c r="I2124" s="4">
        <v>45832</v>
      </c>
      <c r="J2124" s="4">
        <v>45832</v>
      </c>
      <c r="K2124" s="4">
        <v>45838</v>
      </c>
      <c r="L2124" s="4">
        <v>45832.086689814816</v>
      </c>
      <c r="M2124" s="4">
        <v>45839</v>
      </c>
      <c r="N2124" s="4"/>
      <c r="O2124" s="4" t="s">
        <v>60</v>
      </c>
      <c r="P2124" s="4" t="s">
        <v>60</v>
      </c>
      <c r="Q2124" s="4" t="s">
        <v>60</v>
      </c>
      <c r="R2124" s="4" t="s">
        <v>60</v>
      </c>
      <c r="S2124" s="4" t="s">
        <v>60</v>
      </c>
      <c r="T2124" s="4">
        <v>45840</v>
      </c>
      <c r="U2124" s="4"/>
      <c r="V2124" s="4"/>
      <c r="W2124" s="4">
        <v>45841</v>
      </c>
      <c r="X2124" s="4"/>
      <c r="Y2124" s="4" t="s">
        <v>60</v>
      </c>
      <c r="Z2124" s="4">
        <v>45841</v>
      </c>
      <c r="AA2124" s="4"/>
      <c r="AB2124" s="4" t="s">
        <v>60</v>
      </c>
      <c r="AC2124" s="4">
        <v>45842</v>
      </c>
      <c r="AD2124" s="4">
        <v>45843</v>
      </c>
      <c r="AE2124" s="4">
        <v>45847</v>
      </c>
      <c r="AF2124" s="4"/>
      <c r="AG2124" s="37" t="s">
        <v>86</v>
      </c>
      <c r="AH2124" s="37" t="s">
        <v>794</v>
      </c>
      <c r="AI2124" s="37" t="s">
        <v>14216</v>
      </c>
      <c r="AJ2124" s="37" t="s">
        <v>795</v>
      </c>
      <c r="AK2124" s="37" t="s">
        <v>98</v>
      </c>
      <c r="AL2124" s="37" t="s">
        <v>299</v>
      </c>
      <c r="AM2124" s="37" t="s">
        <v>300</v>
      </c>
      <c r="AN2124" s="37">
        <v>228.68476999999999</v>
      </c>
      <c r="AO2124" s="37" t="s">
        <v>68</v>
      </c>
      <c r="AP2124" s="37"/>
      <c r="AQ2124" s="37"/>
      <c r="AR2124" s="37" t="s">
        <v>68</v>
      </c>
      <c r="AS2124" s="37"/>
      <c r="AT2124" s="37"/>
      <c r="AU2124" s="37" t="s">
        <v>301</v>
      </c>
      <c r="AV2124" s="37" t="s">
        <v>302</v>
      </c>
      <c r="AW2124" s="37">
        <v>1000.1398799999999</v>
      </c>
      <c r="AX2124" s="37" t="s">
        <v>14217</v>
      </c>
      <c r="AY2124" s="37" t="s">
        <v>14218</v>
      </c>
      <c r="AZ2124" s="3">
        <v>12635</v>
      </c>
      <c r="BA2124" s="37" t="s">
        <v>60</v>
      </c>
      <c r="BB2124" s="37">
        <v>12635</v>
      </c>
      <c r="BC2124" s="37" t="s">
        <v>60</v>
      </c>
      <c r="BD2124" s="37" t="s">
        <v>60</v>
      </c>
      <c r="BE2124" s="37" t="s">
        <v>60</v>
      </c>
      <c r="BF2124" s="37" t="str">
        <f>IFERROR(VLOOKUP(Data_Power_app[[#This Row],[PRO ODER]],'Result'!H:J,3,0),"")</f>
        <v>LAMINATION 5</v>
      </c>
      <c r="BG2124" s="11" t="str">
        <f>IFERROR(VLOOKUP(Data_Power_app[[#This Row],[PRO ODER]]&amp;"LAM",'Real Time'!A:E,4,0),"")</f>
        <v>ML-05</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v>3055</v>
      </c>
      <c r="B2125" s="37" t="s">
        <v>1284</v>
      </c>
      <c r="C2125" s="37" t="s">
        <v>1285</v>
      </c>
      <c r="D2125" s="37" t="s">
        <v>84</v>
      </c>
      <c r="E2125" s="37" t="s">
        <v>142</v>
      </c>
      <c r="F2125" s="37" t="s">
        <v>59</v>
      </c>
      <c r="G2125" s="37">
        <v>52</v>
      </c>
      <c r="H2125" s="4">
        <v>45833</v>
      </c>
      <c r="I2125" s="4">
        <v>45811</v>
      </c>
      <c r="J2125" s="4">
        <v>45819</v>
      </c>
      <c r="K2125" s="4">
        <v>45838</v>
      </c>
      <c r="L2125" s="4">
        <v>45811.897060185183</v>
      </c>
      <c r="M2125" s="4">
        <v>45839</v>
      </c>
      <c r="N2125" s="4">
        <v>45811.222395833334</v>
      </c>
      <c r="O2125" s="4" t="s">
        <v>60</v>
      </c>
      <c r="P2125" s="4" t="s">
        <v>60</v>
      </c>
      <c r="Q2125" s="4" t="s">
        <v>60</v>
      </c>
      <c r="R2125" s="4" t="s">
        <v>60</v>
      </c>
      <c r="S2125" s="4" t="s">
        <v>60</v>
      </c>
      <c r="T2125" s="4">
        <v>45840</v>
      </c>
      <c r="U2125" s="4">
        <v>45812.057233796295</v>
      </c>
      <c r="V2125" s="4">
        <v>45817.757430555554</v>
      </c>
      <c r="W2125" s="4">
        <v>45841</v>
      </c>
      <c r="X2125" s="4">
        <v>45832.123020833336</v>
      </c>
      <c r="Y2125" s="4" t="s">
        <v>77</v>
      </c>
      <c r="Z2125" s="4">
        <v>45841</v>
      </c>
      <c r="AA2125" s="4">
        <v>45832.123159722221</v>
      </c>
      <c r="AB2125" s="4" t="s">
        <v>60</v>
      </c>
      <c r="AC2125" s="4">
        <v>45842</v>
      </c>
      <c r="AD2125" s="4">
        <v>45843</v>
      </c>
      <c r="AE2125" s="4">
        <v>45847</v>
      </c>
      <c r="AF2125" s="4"/>
      <c r="AG2125" s="37" t="s">
        <v>62</v>
      </c>
      <c r="AH2125" s="37" t="s">
        <v>233</v>
      </c>
      <c r="AI2125" s="37" t="s">
        <v>1117</v>
      </c>
      <c r="AJ2125" s="37" t="s">
        <v>167</v>
      </c>
      <c r="AK2125" s="37" t="s">
        <v>65</v>
      </c>
      <c r="AL2125" s="37" t="s">
        <v>540</v>
      </c>
      <c r="AM2125" s="37" t="s">
        <v>541</v>
      </c>
      <c r="AN2125" s="37">
        <v>1.6999599999999999</v>
      </c>
      <c r="AO2125" s="37" t="s">
        <v>68</v>
      </c>
      <c r="AP2125" s="37"/>
      <c r="AQ2125" s="37"/>
      <c r="AR2125" s="37" t="s">
        <v>68</v>
      </c>
      <c r="AS2125" s="37"/>
      <c r="AT2125" s="37"/>
      <c r="AU2125" s="37" t="s">
        <v>215</v>
      </c>
      <c r="AV2125" s="37" t="s">
        <v>216</v>
      </c>
      <c r="AW2125" s="37">
        <v>3.71787</v>
      </c>
      <c r="AX2125" s="37" t="s">
        <v>1118</v>
      </c>
      <c r="AY2125" s="37" t="s">
        <v>1119</v>
      </c>
      <c r="AZ2125" s="3">
        <v>24</v>
      </c>
      <c r="BA2125" s="37" t="s">
        <v>60</v>
      </c>
      <c r="BB2125" s="37">
        <v>52</v>
      </c>
      <c r="BC2125" s="37" t="s">
        <v>60</v>
      </c>
      <c r="BD2125" s="37" t="s">
        <v>60</v>
      </c>
      <c r="BE2125" s="37" t="s">
        <v>60</v>
      </c>
      <c r="BF2125" s="37" t="str">
        <f>IFERROR(VLOOKUP(Data_Power_app[[#This Row],[PRO ODER]],'Result'!H:J,3,0),"")</f>
        <v/>
      </c>
      <c r="BG2125" s="11" t="str">
        <f>IFERROR(VLOOKUP(Data_Power_app[[#This Row],[PRO ODER]]&amp;"LAM",'Real Time'!A:E,4,0),"")</f>
        <v>ML-06</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LEANLINE1_2</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v>3057</v>
      </c>
      <c r="B2126" s="37" t="s">
        <v>14219</v>
      </c>
      <c r="C2126" s="37" t="s">
        <v>14220</v>
      </c>
      <c r="D2126" s="37" t="s">
        <v>237</v>
      </c>
      <c r="E2126" s="37" t="s">
        <v>293</v>
      </c>
      <c r="F2126" s="37" t="s">
        <v>59</v>
      </c>
      <c r="G2126" s="37">
        <v>2042</v>
      </c>
      <c r="H2126" s="4">
        <v>45833</v>
      </c>
      <c r="I2126" s="4">
        <v>45832</v>
      </c>
      <c r="J2126" s="4" t="s">
        <v>60</v>
      </c>
      <c r="K2126" s="4">
        <v>45838</v>
      </c>
      <c r="L2126" s="4"/>
      <c r="M2126" s="4">
        <v>45839</v>
      </c>
      <c r="N2126" s="4"/>
      <c r="O2126" s="4" t="s">
        <v>60</v>
      </c>
      <c r="P2126" s="4" t="s">
        <v>60</v>
      </c>
      <c r="Q2126" s="4" t="s">
        <v>60</v>
      </c>
      <c r="R2126" s="4" t="s">
        <v>60</v>
      </c>
      <c r="S2126" s="4" t="s">
        <v>60</v>
      </c>
      <c r="T2126" s="4">
        <v>45840</v>
      </c>
      <c r="U2126" s="4"/>
      <c r="V2126" s="4"/>
      <c r="W2126" s="4">
        <v>45841</v>
      </c>
      <c r="X2126" s="4"/>
      <c r="Y2126" s="4" t="s">
        <v>60</v>
      </c>
      <c r="Z2126" s="4">
        <v>45841</v>
      </c>
      <c r="AA2126" s="4"/>
      <c r="AB2126" s="4" t="s">
        <v>60</v>
      </c>
      <c r="AC2126" s="4">
        <v>45842</v>
      </c>
      <c r="AD2126" s="4">
        <v>45843</v>
      </c>
      <c r="AE2126" s="4">
        <v>45847</v>
      </c>
      <c r="AF2126" s="4"/>
      <c r="AG2126" s="37" t="s">
        <v>115</v>
      </c>
      <c r="AH2126" s="37" t="s">
        <v>794</v>
      </c>
      <c r="AI2126" s="37" t="s">
        <v>4584</v>
      </c>
      <c r="AJ2126" s="37" t="s">
        <v>795</v>
      </c>
      <c r="AK2126" s="37" t="s">
        <v>98</v>
      </c>
      <c r="AL2126" s="37" t="s">
        <v>299</v>
      </c>
      <c r="AM2126" s="37" t="s">
        <v>300</v>
      </c>
      <c r="AN2126" s="37">
        <v>39.987659999999998</v>
      </c>
      <c r="AO2126" s="37" t="s">
        <v>68</v>
      </c>
      <c r="AP2126" s="37"/>
      <c r="AQ2126" s="37"/>
      <c r="AR2126" s="37" t="s">
        <v>68</v>
      </c>
      <c r="AS2126" s="37"/>
      <c r="AT2126" s="37"/>
      <c r="AU2126" s="37" t="s">
        <v>4585</v>
      </c>
      <c r="AV2126" s="37" t="s">
        <v>4586</v>
      </c>
      <c r="AW2126" s="37">
        <v>174.89931000000001</v>
      </c>
      <c r="AX2126" s="37" t="s">
        <v>4587</v>
      </c>
      <c r="AY2126" s="37" t="s">
        <v>4588</v>
      </c>
      <c r="AZ2126" s="3">
        <v>2042</v>
      </c>
      <c r="BA2126" s="37" t="s">
        <v>60</v>
      </c>
      <c r="BB2126" s="37">
        <v>2042</v>
      </c>
      <c r="BC2126" s="37" t="s">
        <v>60</v>
      </c>
      <c r="BD2126" s="37" t="s">
        <v>60</v>
      </c>
      <c r="BE2126" s="37" t="s">
        <v>60</v>
      </c>
      <c r="BF2126" s="37" t="str">
        <f>IFERROR(VLOOKUP(Data_Power_app[[#This Row],[PRO ODER]],'Result'!H:J,3,0),"")</f>
        <v>LAMINATION 1</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v>3059</v>
      </c>
      <c r="B2127" s="37" t="s">
        <v>14221</v>
      </c>
      <c r="C2127" s="37" t="s">
        <v>14222</v>
      </c>
      <c r="D2127" s="37" t="s">
        <v>84</v>
      </c>
      <c r="E2127" s="37" t="s">
        <v>142</v>
      </c>
      <c r="F2127" s="37" t="s">
        <v>59</v>
      </c>
      <c r="G2127" s="37">
        <v>808</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7" t="s">
        <v>115</v>
      </c>
      <c r="AH2127" s="37" t="s">
        <v>370</v>
      </c>
      <c r="AI2127" s="37" t="s">
        <v>14223</v>
      </c>
      <c r="AJ2127" s="37" t="s">
        <v>147</v>
      </c>
      <c r="AK2127" s="37" t="s">
        <v>98</v>
      </c>
      <c r="AL2127" s="37" t="s">
        <v>371</v>
      </c>
      <c r="AM2127" s="37" t="s">
        <v>372</v>
      </c>
      <c r="AN2127" s="37">
        <v>29.0943</v>
      </c>
      <c r="AO2127" s="37" t="s">
        <v>68</v>
      </c>
      <c r="AP2127" s="37"/>
      <c r="AQ2127" s="37"/>
      <c r="AR2127" s="37" t="s">
        <v>68</v>
      </c>
      <c r="AS2127" s="37"/>
      <c r="AT2127" s="37"/>
      <c r="AU2127" s="37" t="s">
        <v>259</v>
      </c>
      <c r="AV2127" s="37" t="s">
        <v>260</v>
      </c>
      <c r="AW2127" s="37">
        <v>63.626069999999999</v>
      </c>
      <c r="AX2127" s="37" t="s">
        <v>624</v>
      </c>
      <c r="AY2127" s="37" t="s">
        <v>625</v>
      </c>
      <c r="AZ2127" s="3">
        <v>808</v>
      </c>
      <c r="BA2127" s="37" t="s">
        <v>60</v>
      </c>
      <c r="BB2127" s="37">
        <v>808</v>
      </c>
      <c r="BC2127" s="37" t="s">
        <v>60</v>
      </c>
      <c r="BD2127" s="37" t="s">
        <v>60</v>
      </c>
      <c r="BE2127" s="37" t="s">
        <v>60</v>
      </c>
      <c r="BF2127" s="37" t="str">
        <f>IFERROR(VLOOKUP(Data_Power_app[[#This Row],[PRO ODER]],'Result'!H:J,3,0),"")</f>
        <v>LAMINATION 5</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v>3061</v>
      </c>
      <c r="B2128" s="37" t="s">
        <v>14224</v>
      </c>
      <c r="C2128" s="37" t="s">
        <v>14225</v>
      </c>
      <c r="D2128" s="37" t="s">
        <v>84</v>
      </c>
      <c r="E2128" s="37" t="s">
        <v>142</v>
      </c>
      <c r="F2128" s="37" t="s">
        <v>59</v>
      </c>
      <c r="G2128" s="37">
        <v>2527</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7" t="s">
        <v>115</v>
      </c>
      <c r="AH2128" s="37" t="s">
        <v>370</v>
      </c>
      <c r="AI2128" s="37" t="s">
        <v>3766</v>
      </c>
      <c r="AJ2128" s="37" t="s">
        <v>147</v>
      </c>
      <c r="AK2128" s="37" t="s">
        <v>65</v>
      </c>
      <c r="AL2128" s="37" t="s">
        <v>371</v>
      </c>
      <c r="AM2128" s="37" t="s">
        <v>372</v>
      </c>
      <c r="AN2128" s="37">
        <v>76.457350000000005</v>
      </c>
      <c r="AO2128" s="37" t="s">
        <v>68</v>
      </c>
      <c r="AP2128" s="37"/>
      <c r="AQ2128" s="37"/>
      <c r="AR2128" s="37" t="s">
        <v>68</v>
      </c>
      <c r="AS2128" s="37"/>
      <c r="AT2128" s="37"/>
      <c r="AU2128" s="37" t="s">
        <v>271</v>
      </c>
      <c r="AV2128" s="37" t="s">
        <v>272</v>
      </c>
      <c r="AW2128" s="37">
        <v>167.20893000000001</v>
      </c>
      <c r="AX2128" s="37" t="s">
        <v>3767</v>
      </c>
      <c r="AY2128" s="37" t="s">
        <v>3768</v>
      </c>
      <c r="AZ2128" s="3">
        <v>2527</v>
      </c>
      <c r="BA2128" s="37" t="s">
        <v>60</v>
      </c>
      <c r="BB2128" s="37">
        <v>2527</v>
      </c>
      <c r="BC2128" s="37" t="s">
        <v>60</v>
      </c>
      <c r="BD2128" s="37" t="s">
        <v>60</v>
      </c>
      <c r="BE2128" s="37" t="s">
        <v>60</v>
      </c>
      <c r="BF2128" s="37" t="str">
        <f>IFERROR(VLOOKUP(Data_Power_app[[#This Row],[PRO ODER]],'Result'!H:J,3,0),"")</f>
        <v>LAMINATION 5</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v>3062</v>
      </c>
      <c r="B2129" s="37" t="s">
        <v>14226</v>
      </c>
      <c r="C2129" s="37" t="s">
        <v>14227</v>
      </c>
      <c r="D2129" s="37" t="s">
        <v>84</v>
      </c>
      <c r="E2129" s="37" t="s">
        <v>142</v>
      </c>
      <c r="F2129" s="37" t="s">
        <v>59</v>
      </c>
      <c r="G2129" s="37">
        <v>385</v>
      </c>
      <c r="H2129" s="4">
        <v>45833</v>
      </c>
      <c r="I2129" s="4">
        <v>45832</v>
      </c>
      <c r="J2129" s="4">
        <v>45832</v>
      </c>
      <c r="K2129" s="4">
        <v>45838</v>
      </c>
      <c r="L2129" s="4"/>
      <c r="M2129" s="4">
        <v>45839</v>
      </c>
      <c r="N2129" s="4"/>
      <c r="O2129" s="4" t="s">
        <v>60</v>
      </c>
      <c r="P2129" s="4" t="s">
        <v>60</v>
      </c>
      <c r="Q2129" s="4" t="s">
        <v>60</v>
      </c>
      <c r="R2129" s="4" t="s">
        <v>60</v>
      </c>
      <c r="S2129" s="4" t="s">
        <v>60</v>
      </c>
      <c r="T2129" s="4">
        <v>45841</v>
      </c>
      <c r="U2129" s="4"/>
      <c r="V2129" s="4"/>
      <c r="W2129" s="4">
        <v>45842</v>
      </c>
      <c r="X2129" s="4"/>
      <c r="Y2129" s="4" t="s">
        <v>60</v>
      </c>
      <c r="Z2129" s="4">
        <v>45843</v>
      </c>
      <c r="AA2129" s="4"/>
      <c r="AB2129" s="4" t="s">
        <v>60</v>
      </c>
      <c r="AC2129" s="4">
        <v>45845</v>
      </c>
      <c r="AD2129" s="4">
        <v>45845</v>
      </c>
      <c r="AE2129" s="4">
        <v>45847</v>
      </c>
      <c r="AF2129" s="4"/>
      <c r="AG2129" s="37" t="s">
        <v>115</v>
      </c>
      <c r="AH2129" s="37" t="s">
        <v>370</v>
      </c>
      <c r="AI2129" s="37" t="s">
        <v>3766</v>
      </c>
      <c r="AJ2129" s="37" t="s">
        <v>147</v>
      </c>
      <c r="AK2129" s="37" t="s">
        <v>65</v>
      </c>
      <c r="AL2129" s="37" t="s">
        <v>371</v>
      </c>
      <c r="AM2129" s="37" t="s">
        <v>372</v>
      </c>
      <c r="AN2129" s="37">
        <v>11.739179999999999</v>
      </c>
      <c r="AO2129" s="37" t="s">
        <v>68</v>
      </c>
      <c r="AP2129" s="37"/>
      <c r="AQ2129" s="37"/>
      <c r="AR2129" s="37" t="s">
        <v>68</v>
      </c>
      <c r="AS2129" s="37"/>
      <c r="AT2129" s="37"/>
      <c r="AU2129" s="37" t="s">
        <v>271</v>
      </c>
      <c r="AV2129" s="37" t="s">
        <v>272</v>
      </c>
      <c r="AW2129" s="37">
        <v>25.67315</v>
      </c>
      <c r="AX2129" s="37" t="s">
        <v>3767</v>
      </c>
      <c r="AY2129" s="37" t="s">
        <v>3768</v>
      </c>
      <c r="AZ2129" s="3">
        <v>385</v>
      </c>
      <c r="BA2129" s="37" t="s">
        <v>60</v>
      </c>
      <c r="BB2129" s="37">
        <v>385</v>
      </c>
      <c r="BC2129" s="37" t="s">
        <v>60</v>
      </c>
      <c r="BD2129" s="37" t="s">
        <v>60</v>
      </c>
      <c r="BE2129" s="37" t="s">
        <v>60</v>
      </c>
      <c r="BF2129" s="37" t="str">
        <f>IFERROR(VLOOKUP(Data_Power_app[[#This Row],[PRO ODER]],'Result'!H:J,3,0),"")</f>
        <v>LAMINATION 5</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v>3063</v>
      </c>
      <c r="B2130" s="37" t="s">
        <v>8430</v>
      </c>
      <c r="C2130" s="37" t="s">
        <v>8431</v>
      </c>
      <c r="D2130" s="37" t="s">
        <v>84</v>
      </c>
      <c r="E2130" s="37" t="s">
        <v>145</v>
      </c>
      <c r="F2130" s="37" t="s">
        <v>59</v>
      </c>
      <c r="G2130" s="37">
        <v>4923</v>
      </c>
      <c r="H2130" s="4">
        <v>45836</v>
      </c>
      <c r="I2130" s="4">
        <v>45827</v>
      </c>
      <c r="J2130" s="4">
        <v>45828</v>
      </c>
      <c r="K2130" s="4">
        <v>45838</v>
      </c>
      <c r="L2130" s="4">
        <v>45828.365636574075</v>
      </c>
      <c r="M2130" s="4">
        <v>45839</v>
      </c>
      <c r="N2130" s="4">
        <v>45828.643449074072</v>
      </c>
      <c r="O2130" s="4" t="s">
        <v>60</v>
      </c>
      <c r="P2130" s="4" t="s">
        <v>60</v>
      </c>
      <c r="Q2130" s="4" t="s">
        <v>60</v>
      </c>
      <c r="R2130" s="4" t="s">
        <v>60</v>
      </c>
      <c r="S2130" s="4" t="s">
        <v>60</v>
      </c>
      <c r="T2130" s="4">
        <v>45841</v>
      </c>
      <c r="U2130" s="4">
        <v>45831.953726851854</v>
      </c>
      <c r="V2130" s="4"/>
      <c r="W2130" s="4">
        <v>45842</v>
      </c>
      <c r="X2130" s="4"/>
      <c r="Y2130" s="4" t="s">
        <v>60</v>
      </c>
      <c r="Z2130" s="4">
        <v>45843</v>
      </c>
      <c r="AA2130" s="4"/>
      <c r="AB2130" s="4" t="s">
        <v>60</v>
      </c>
      <c r="AC2130" s="4">
        <v>45845</v>
      </c>
      <c r="AD2130" s="4">
        <v>45845</v>
      </c>
      <c r="AE2130" s="4">
        <v>45847</v>
      </c>
      <c r="AF2130" s="4"/>
      <c r="AG2130" s="37" t="s">
        <v>207</v>
      </c>
      <c r="AH2130" s="37" t="s">
        <v>180</v>
      </c>
      <c r="AI2130" s="37" t="s">
        <v>1265</v>
      </c>
      <c r="AJ2130" s="37" t="s">
        <v>147</v>
      </c>
      <c r="AK2130" s="37" t="s">
        <v>98</v>
      </c>
      <c r="AL2130" s="37" t="s">
        <v>148</v>
      </c>
      <c r="AM2130" s="37" t="s">
        <v>149</v>
      </c>
      <c r="AN2130" s="37">
        <v>176.04228000000001</v>
      </c>
      <c r="AO2130" s="37" t="s">
        <v>68</v>
      </c>
      <c r="AP2130" s="37"/>
      <c r="AQ2130" s="37"/>
      <c r="AR2130" s="37" t="s">
        <v>68</v>
      </c>
      <c r="AS2130" s="37"/>
      <c r="AT2130" s="37"/>
      <c r="AU2130" s="37" t="s">
        <v>516</v>
      </c>
      <c r="AV2130" s="37" t="s">
        <v>517</v>
      </c>
      <c r="AW2130" s="37">
        <v>384.98194999999998</v>
      </c>
      <c r="AX2130" s="37" t="s">
        <v>1914</v>
      </c>
      <c r="AY2130" s="37" t="s">
        <v>1907</v>
      </c>
      <c r="AZ2130" s="3">
        <v>3617</v>
      </c>
      <c r="BA2130" s="37" t="s">
        <v>60</v>
      </c>
      <c r="BB2130" s="37">
        <v>4923</v>
      </c>
      <c r="BC2130" s="37" t="s">
        <v>60</v>
      </c>
      <c r="BD2130" s="37" t="s">
        <v>60</v>
      </c>
      <c r="BE2130" s="37" t="s">
        <v>60</v>
      </c>
      <c r="BF2130" s="37" t="str">
        <f>IFERROR(VLOOKUP(Data_Power_app[[#This Row],[PRO ODER]],'Result'!H:J,3,0),"")</f>
        <v/>
      </c>
      <c r="BG2130" s="11" t="str">
        <f>IFERROR(VLOOKUP(Data_Power_app[[#This Row],[PRO ODER]]&amp;"LAM",'Real Time'!A:E,4,0),"")</f>
        <v>ML-05</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v>3161</v>
      </c>
      <c r="B2131" s="37" t="s">
        <v>14228</v>
      </c>
      <c r="C2131" s="37" t="s">
        <v>14229</v>
      </c>
      <c r="D2131" s="37" t="s">
        <v>84</v>
      </c>
      <c r="E2131" s="37" t="s">
        <v>156</v>
      </c>
      <c r="F2131" s="37" t="s">
        <v>59</v>
      </c>
      <c r="G2131" s="37">
        <v>3256</v>
      </c>
      <c r="H2131" s="4">
        <v>45833</v>
      </c>
      <c r="I2131" s="4">
        <v>45832</v>
      </c>
      <c r="J2131" s="4">
        <v>45832</v>
      </c>
      <c r="K2131" s="4">
        <v>45838</v>
      </c>
      <c r="L2131" s="4">
        <v>45833.36105324074</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45844</v>
      </c>
      <c r="AD2131" s="4">
        <v>45845</v>
      </c>
      <c r="AE2131" s="4">
        <v>45847</v>
      </c>
      <c r="AF2131" s="4"/>
      <c r="AG2131" s="37" t="s">
        <v>86</v>
      </c>
      <c r="AH2131" s="37" t="s">
        <v>157</v>
      </c>
      <c r="AI2131" s="37" t="s">
        <v>14230</v>
      </c>
      <c r="AJ2131" s="37" t="s">
        <v>158</v>
      </c>
      <c r="AK2131" s="37" t="s">
        <v>98</v>
      </c>
      <c r="AL2131" s="37" t="s">
        <v>143</v>
      </c>
      <c r="AM2131" s="37" t="s">
        <v>144</v>
      </c>
      <c r="AN2131" s="37">
        <v>125.89588000000001</v>
      </c>
      <c r="AO2131" s="37" t="s">
        <v>68</v>
      </c>
      <c r="AP2131" s="37"/>
      <c r="AQ2131" s="37"/>
      <c r="AR2131" s="37" t="s">
        <v>68</v>
      </c>
      <c r="AS2131" s="37"/>
      <c r="AT2131" s="37"/>
      <c r="AU2131" s="37" t="s">
        <v>215</v>
      </c>
      <c r="AV2131" s="37" t="s">
        <v>216</v>
      </c>
      <c r="AW2131" s="37">
        <v>275.34571999999997</v>
      </c>
      <c r="AX2131" s="37" t="s">
        <v>14231</v>
      </c>
      <c r="AY2131" s="37" t="s">
        <v>14232</v>
      </c>
      <c r="AZ2131" s="3">
        <v>3256</v>
      </c>
      <c r="BA2131" s="37" t="s">
        <v>60</v>
      </c>
      <c r="BB2131" s="37">
        <v>3256</v>
      </c>
      <c r="BC2131" s="37" t="s">
        <v>60</v>
      </c>
      <c r="BD2131" s="37" t="s">
        <v>60</v>
      </c>
      <c r="BE2131" s="37" t="s">
        <v>60</v>
      </c>
      <c r="BF2131" s="37" t="str">
        <f>IFERROR(VLOOKUP(Data_Power_app[[#This Row],[PRO ODER]],'Result'!H:J,3,0),"")</f>
        <v>LAMINATION 6</v>
      </c>
      <c r="BG2131" s="11" t="str">
        <f>IFERROR(VLOOKUP(Data_Power_app[[#This Row],[PRO ODER]]&amp;"LAM",'Real Time'!A:E,4,0),"")</f>
        <v>ML-03</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v>3165</v>
      </c>
      <c r="B2132" s="37" t="s">
        <v>14233</v>
      </c>
      <c r="C2132" s="37" t="s">
        <v>14234</v>
      </c>
      <c r="D2132" s="37" t="s">
        <v>84</v>
      </c>
      <c r="E2132" s="37" t="s">
        <v>142</v>
      </c>
      <c r="F2132" s="37" t="s">
        <v>59</v>
      </c>
      <c r="G2132" s="37">
        <v>9256</v>
      </c>
      <c r="H2132" s="4">
        <v>45833</v>
      </c>
      <c r="I2132" s="4">
        <v>45832</v>
      </c>
      <c r="J2132" s="4">
        <v>45832</v>
      </c>
      <c r="K2132" s="4">
        <v>45838</v>
      </c>
      <c r="L2132" s="4">
        <v>45832.134710648148</v>
      </c>
      <c r="M2132" s="4">
        <v>45839</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45845</v>
      </c>
      <c r="AD2132" s="4">
        <v>45845</v>
      </c>
      <c r="AE2132" s="4">
        <v>45847</v>
      </c>
      <c r="AF2132" s="4"/>
      <c r="AG2132" s="37" t="s">
        <v>86</v>
      </c>
      <c r="AH2132" s="37" t="s">
        <v>370</v>
      </c>
      <c r="AI2132" s="37" t="s">
        <v>14235</v>
      </c>
      <c r="AJ2132" s="37" t="s">
        <v>147</v>
      </c>
      <c r="AK2132" s="37" t="s">
        <v>65</v>
      </c>
      <c r="AL2132" s="37" t="s">
        <v>371</v>
      </c>
      <c r="AM2132" s="37" t="s">
        <v>372</v>
      </c>
      <c r="AN2132" s="37">
        <v>275.72791000000001</v>
      </c>
      <c r="AO2132" s="37" t="s">
        <v>68</v>
      </c>
      <c r="AP2132" s="37"/>
      <c r="AQ2132" s="37"/>
      <c r="AR2132" s="37" t="s">
        <v>68</v>
      </c>
      <c r="AS2132" s="37"/>
      <c r="AT2132" s="37"/>
      <c r="AU2132" s="37" t="s">
        <v>215</v>
      </c>
      <c r="AV2132" s="37" t="s">
        <v>216</v>
      </c>
      <c r="AW2132" s="37">
        <v>603.00841000000003</v>
      </c>
      <c r="AX2132" s="37" t="s">
        <v>817</v>
      </c>
      <c r="AY2132" s="37" t="s">
        <v>373</v>
      </c>
      <c r="AZ2132" s="3">
        <v>9256</v>
      </c>
      <c r="BA2132" s="37" t="s">
        <v>60</v>
      </c>
      <c r="BB2132" s="37">
        <v>9256</v>
      </c>
      <c r="BC2132" s="37" t="s">
        <v>60</v>
      </c>
      <c r="BD2132" s="37" t="s">
        <v>60</v>
      </c>
      <c r="BE2132" s="37" t="s">
        <v>60</v>
      </c>
      <c r="BF2132" s="37" t="str">
        <f>IFERROR(VLOOKUP(Data_Power_app[[#This Row],[PRO ODER]],'Result'!H:J,3,0),"")</f>
        <v>LAMINATION 5</v>
      </c>
      <c r="BG2132" s="11" t="str">
        <f>IFERROR(VLOOKUP(Data_Power_app[[#This Row],[PRO ODER]]&amp;"LAM",'Real Time'!A:E,4,0),"")</f>
        <v>ML-04</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v>3177</v>
      </c>
      <c r="B2133" s="37" t="s">
        <v>14763</v>
      </c>
      <c r="C2133" s="37" t="s">
        <v>14764</v>
      </c>
      <c r="D2133" s="37" t="s">
        <v>237</v>
      </c>
      <c r="E2133" s="37" t="s">
        <v>238</v>
      </c>
      <c r="F2133" s="37" t="s">
        <v>59</v>
      </c>
      <c r="G2133" s="37">
        <v>2</v>
      </c>
      <c r="H2133" s="4">
        <v>45836</v>
      </c>
      <c r="I2133" s="4">
        <v>45832</v>
      </c>
      <c r="J2133" s="4">
        <v>45832</v>
      </c>
      <c r="K2133" s="4">
        <v>45839</v>
      </c>
      <c r="L2133" s="4"/>
      <c r="M2133" s="4">
        <v>45840</v>
      </c>
      <c r="N2133" s="4"/>
      <c r="O2133" s="4" t="s">
        <v>60</v>
      </c>
      <c r="P2133" s="4" t="s">
        <v>60</v>
      </c>
      <c r="Q2133" s="4" t="s">
        <v>60</v>
      </c>
      <c r="R2133" s="4" t="s">
        <v>60</v>
      </c>
      <c r="S2133" s="4" t="s">
        <v>60</v>
      </c>
      <c r="T2133" s="4">
        <v>45841</v>
      </c>
      <c r="U2133" s="4"/>
      <c r="V2133" s="4"/>
      <c r="W2133" s="4">
        <v>45842</v>
      </c>
      <c r="X2133" s="4"/>
      <c r="Y2133" s="4" t="s">
        <v>60</v>
      </c>
      <c r="Z2133" s="4">
        <v>45843</v>
      </c>
      <c r="AA2133" s="4"/>
      <c r="AB2133" s="4" t="s">
        <v>60</v>
      </c>
      <c r="AC2133" s="4">
        <v>45844</v>
      </c>
      <c r="AD2133" s="4">
        <v>45845</v>
      </c>
      <c r="AE2133" s="4">
        <v>45847</v>
      </c>
      <c r="AF2133" s="4"/>
      <c r="AG2133" s="37" t="s">
        <v>115</v>
      </c>
      <c r="AH2133" s="37" t="s">
        <v>411</v>
      </c>
      <c r="AI2133" s="37" t="s">
        <v>449</v>
      </c>
      <c r="AJ2133" s="37" t="s">
        <v>240</v>
      </c>
      <c r="AK2133" s="37" t="s">
        <v>98</v>
      </c>
      <c r="AL2133" s="37" t="s">
        <v>241</v>
      </c>
      <c r="AM2133" s="37" t="s">
        <v>242</v>
      </c>
      <c r="AN2133" s="37">
        <v>4.8160000000000001E-2</v>
      </c>
      <c r="AO2133" s="37" t="s">
        <v>68</v>
      </c>
      <c r="AP2133" s="37"/>
      <c r="AQ2133" s="37"/>
      <c r="AR2133" s="37" t="s">
        <v>68</v>
      </c>
      <c r="AS2133" s="37"/>
      <c r="AT2133" s="37"/>
      <c r="AU2133" s="37" t="s">
        <v>296</v>
      </c>
      <c r="AV2133" s="37" t="s">
        <v>297</v>
      </c>
      <c r="AW2133" s="37">
        <v>0.17907999999999999</v>
      </c>
      <c r="AX2133" s="37" t="s">
        <v>450</v>
      </c>
      <c r="AY2133" s="37" t="s">
        <v>451</v>
      </c>
      <c r="AZ2133" s="3">
        <v>2</v>
      </c>
      <c r="BA2133" s="37" t="s">
        <v>60</v>
      </c>
      <c r="BB2133" s="37">
        <v>2</v>
      </c>
      <c r="BC2133" s="37" t="s">
        <v>60</v>
      </c>
      <c r="BD2133" s="37" t="s">
        <v>60</v>
      </c>
      <c r="BE2133" s="37" t="s">
        <v>60</v>
      </c>
      <c r="BF2133" s="37" t="str">
        <f>IFERROR(VLOOKUP(Data_Power_app[[#This Row],[PRO ODER]],'Result'!H:J,3,0),"")</f>
        <v>LAMINATION 1</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v>3225</v>
      </c>
      <c r="B2134" s="37" t="s">
        <v>11702</v>
      </c>
      <c r="C2134" s="37" t="s">
        <v>9315</v>
      </c>
      <c r="D2134" s="37" t="s">
        <v>237</v>
      </c>
      <c r="E2134" s="37" t="s">
        <v>298</v>
      </c>
      <c r="F2134" s="37" t="s">
        <v>59</v>
      </c>
      <c r="G2134" s="37">
        <v>1143</v>
      </c>
      <c r="H2134" s="4">
        <v>45830</v>
      </c>
      <c r="I2134" s="4">
        <v>45829</v>
      </c>
      <c r="J2134" s="4">
        <v>45829</v>
      </c>
      <c r="K2134" s="4">
        <v>45831</v>
      </c>
      <c r="L2134" s="4">
        <v>45831.960428240738</v>
      </c>
      <c r="M2134" s="4">
        <v>45832</v>
      </c>
      <c r="N2134" s="4"/>
      <c r="O2134" s="4" t="s">
        <v>60</v>
      </c>
      <c r="P2134" s="4" t="s">
        <v>60</v>
      </c>
      <c r="Q2134" s="4" t="s">
        <v>60</v>
      </c>
      <c r="R2134" s="4" t="s">
        <v>60</v>
      </c>
      <c r="S2134" s="4" t="s">
        <v>60</v>
      </c>
      <c r="T2134" s="4">
        <v>45834</v>
      </c>
      <c r="U2134" s="4"/>
      <c r="V2134" s="4"/>
      <c r="W2134" s="4">
        <v>45835</v>
      </c>
      <c r="X2134" s="4"/>
      <c r="Y2134" s="4" t="s">
        <v>60</v>
      </c>
      <c r="Z2134" s="4">
        <v>45837</v>
      </c>
      <c r="AA2134" s="4"/>
      <c r="AB2134" s="4" t="s">
        <v>60</v>
      </c>
      <c r="AC2134" s="4">
        <v>45838</v>
      </c>
      <c r="AD2134" s="4">
        <v>45839</v>
      </c>
      <c r="AE2134" s="4">
        <v>45848</v>
      </c>
      <c r="AF2134" s="4"/>
      <c r="AG2134" s="37" t="s">
        <v>86</v>
      </c>
      <c r="AH2134" s="37" t="s">
        <v>239</v>
      </c>
      <c r="AI2134" s="37" t="s">
        <v>3221</v>
      </c>
      <c r="AJ2134" s="37" t="s">
        <v>240</v>
      </c>
      <c r="AK2134" s="37" t="s">
        <v>98</v>
      </c>
      <c r="AL2134" s="37" t="s">
        <v>294</v>
      </c>
      <c r="AM2134" s="37" t="s">
        <v>295</v>
      </c>
      <c r="AN2134" s="37">
        <v>21.98911</v>
      </c>
      <c r="AO2134" s="37" t="s">
        <v>68</v>
      </c>
      <c r="AP2134" s="37"/>
      <c r="AQ2134" s="37"/>
      <c r="AR2134" s="37" t="s">
        <v>68</v>
      </c>
      <c r="AS2134" s="37"/>
      <c r="AT2134" s="37"/>
      <c r="AU2134" s="37" t="s">
        <v>296</v>
      </c>
      <c r="AV2134" s="37" t="s">
        <v>297</v>
      </c>
      <c r="AW2134" s="37">
        <v>96.174030000000002</v>
      </c>
      <c r="AX2134" s="37" t="s">
        <v>340</v>
      </c>
      <c r="AY2134" s="37" t="s">
        <v>341</v>
      </c>
      <c r="AZ2134" s="3">
        <v>1143</v>
      </c>
      <c r="BA2134" s="37" t="s">
        <v>60</v>
      </c>
      <c r="BB2134" s="37">
        <v>1143</v>
      </c>
      <c r="BC2134" s="37" t="s">
        <v>60</v>
      </c>
      <c r="BD2134" s="37" t="s">
        <v>60</v>
      </c>
      <c r="BE2134" s="37" t="s">
        <v>60</v>
      </c>
      <c r="BF2134" s="37" t="str">
        <f>IFERROR(VLOOKUP(Data_Power_app[[#This Row],[PRO ODER]],'Result'!H:J,3,0),"")</f>
        <v>LAMINATION 2</v>
      </c>
      <c r="BG2134" s="11" t="str">
        <f>IFERROR(VLOOKUP(Data_Power_app[[#This Row],[PRO ODER]]&amp;"LAM",'Real Time'!A:E,4,0),"")</f>
        <v>ML-06</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v>3226</v>
      </c>
      <c r="B2135" s="37" t="s">
        <v>12362</v>
      </c>
      <c r="C2135" s="37" t="s">
        <v>12363</v>
      </c>
      <c r="D2135" s="37" t="s">
        <v>84</v>
      </c>
      <c r="E2135" s="37" t="s">
        <v>85</v>
      </c>
      <c r="F2135" s="37" t="s">
        <v>59</v>
      </c>
      <c r="G2135" s="37">
        <v>658</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7" t="s">
        <v>115</v>
      </c>
      <c r="AH2135" s="37" t="s">
        <v>566</v>
      </c>
      <c r="AI2135" s="37" t="s">
        <v>567</v>
      </c>
      <c r="AJ2135" s="37" t="s">
        <v>167</v>
      </c>
      <c r="AK2135" s="37" t="s">
        <v>98</v>
      </c>
      <c r="AL2135" s="37" t="s">
        <v>568</v>
      </c>
      <c r="AM2135" s="37" t="s">
        <v>569</v>
      </c>
      <c r="AN2135" s="37">
        <v>27.73124</v>
      </c>
      <c r="AO2135" s="37" t="s">
        <v>68</v>
      </c>
      <c r="AP2135" s="37"/>
      <c r="AQ2135" s="37"/>
      <c r="AR2135" s="37" t="s">
        <v>68</v>
      </c>
      <c r="AS2135" s="37"/>
      <c r="AT2135" s="37"/>
      <c r="AU2135" s="37" t="s">
        <v>570</v>
      </c>
      <c r="AV2135" s="37" t="s">
        <v>571</v>
      </c>
      <c r="AW2135" s="37">
        <v>51.551850000000002</v>
      </c>
      <c r="AX2135" s="37" t="s">
        <v>572</v>
      </c>
      <c r="AY2135" s="37" t="s">
        <v>573</v>
      </c>
      <c r="AZ2135" s="3">
        <v>658</v>
      </c>
      <c r="BA2135" s="37" t="s">
        <v>60</v>
      </c>
      <c r="BB2135" s="37">
        <v>658</v>
      </c>
      <c r="BC2135" s="37" t="s">
        <v>60</v>
      </c>
      <c r="BD2135" s="37" t="s">
        <v>60</v>
      </c>
      <c r="BE2135" s="37" t="s">
        <v>60</v>
      </c>
      <c r="BF2135" s="37" t="str">
        <f>IFERROR(VLOOKUP(Data_Power_app[[#This Row],[PRO ODER]],'Result'!H:J,3,0),"")</f>
        <v>LAMINATION 6</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v>3227</v>
      </c>
      <c r="B2136" s="37" t="s">
        <v>12364</v>
      </c>
      <c r="C2136" s="37" t="s">
        <v>12365</v>
      </c>
      <c r="D2136" s="37" t="s">
        <v>84</v>
      </c>
      <c r="E2136" s="37" t="s">
        <v>85</v>
      </c>
      <c r="F2136" s="37" t="s">
        <v>59</v>
      </c>
      <c r="G2136" s="37">
        <v>4</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7" t="s">
        <v>115</v>
      </c>
      <c r="AH2136" s="37" t="s">
        <v>566</v>
      </c>
      <c r="AI2136" s="37" t="s">
        <v>567</v>
      </c>
      <c r="AJ2136" s="37" t="s">
        <v>167</v>
      </c>
      <c r="AK2136" s="37" t="s">
        <v>98</v>
      </c>
      <c r="AL2136" s="37" t="s">
        <v>568</v>
      </c>
      <c r="AM2136" s="37" t="s">
        <v>569</v>
      </c>
      <c r="AN2136" s="37">
        <v>0.19902</v>
      </c>
      <c r="AO2136" s="37" t="s">
        <v>68</v>
      </c>
      <c r="AP2136" s="37"/>
      <c r="AQ2136" s="37"/>
      <c r="AR2136" s="37" t="s">
        <v>68</v>
      </c>
      <c r="AS2136" s="37"/>
      <c r="AT2136" s="37"/>
      <c r="AU2136" s="37" t="s">
        <v>570</v>
      </c>
      <c r="AV2136" s="37" t="s">
        <v>571</v>
      </c>
      <c r="AW2136" s="37">
        <v>0.36997000000000002</v>
      </c>
      <c r="AX2136" s="37" t="s">
        <v>572</v>
      </c>
      <c r="AY2136" s="37" t="s">
        <v>573</v>
      </c>
      <c r="AZ2136" s="3">
        <v>4</v>
      </c>
      <c r="BA2136" s="37" t="s">
        <v>60</v>
      </c>
      <c r="BB2136" s="37">
        <v>4</v>
      </c>
      <c r="BC2136" s="37" t="s">
        <v>60</v>
      </c>
      <c r="BD2136" s="37" t="s">
        <v>60</v>
      </c>
      <c r="BE2136" s="37" t="s">
        <v>60</v>
      </c>
      <c r="BF2136" s="37" t="str">
        <f>IFERROR(VLOOKUP(Data_Power_app[[#This Row],[PRO ODER]],'Result'!H:J,3,0),"")</f>
        <v>LAMINATION 6</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v>3228</v>
      </c>
      <c r="B2137" s="37" t="s">
        <v>12366</v>
      </c>
      <c r="C2137" s="37" t="s">
        <v>12367</v>
      </c>
      <c r="D2137" s="37" t="s">
        <v>84</v>
      </c>
      <c r="E2137" s="37" t="s">
        <v>85</v>
      </c>
      <c r="F2137" s="37" t="s">
        <v>59</v>
      </c>
      <c r="G2137" s="37">
        <v>158</v>
      </c>
      <c r="H2137" s="4">
        <v>45833</v>
      </c>
      <c r="I2137" s="4">
        <v>45831</v>
      </c>
      <c r="J2137" s="4">
        <v>45831</v>
      </c>
      <c r="K2137" s="4">
        <v>45833</v>
      </c>
      <c r="L2137" s="4"/>
      <c r="M2137" s="4">
        <v>45838</v>
      </c>
      <c r="N2137" s="4"/>
      <c r="O2137" s="4" t="s">
        <v>60</v>
      </c>
      <c r="P2137" s="4" t="s">
        <v>60</v>
      </c>
      <c r="Q2137" s="4" t="s">
        <v>60</v>
      </c>
      <c r="R2137" s="4" t="s">
        <v>60</v>
      </c>
      <c r="S2137" s="4" t="s">
        <v>60</v>
      </c>
      <c r="T2137" s="4">
        <v>45839</v>
      </c>
      <c r="U2137" s="4"/>
      <c r="V2137" s="4"/>
      <c r="W2137" s="4">
        <v>45840</v>
      </c>
      <c r="X2137" s="4"/>
      <c r="Y2137" s="4" t="s">
        <v>60</v>
      </c>
      <c r="Z2137" s="4">
        <v>45841</v>
      </c>
      <c r="AA2137" s="4"/>
      <c r="AB2137" s="4" t="s">
        <v>60</v>
      </c>
      <c r="AC2137" s="4">
        <v>45842</v>
      </c>
      <c r="AD2137" s="4">
        <v>45843</v>
      </c>
      <c r="AE2137" s="4">
        <v>45848</v>
      </c>
      <c r="AF2137" s="4"/>
      <c r="AG2137" s="37" t="s">
        <v>115</v>
      </c>
      <c r="AH2137" s="37" t="s">
        <v>566</v>
      </c>
      <c r="AI2137" s="37" t="s">
        <v>567</v>
      </c>
      <c r="AJ2137" s="37" t="s">
        <v>167</v>
      </c>
      <c r="AK2137" s="37" t="s">
        <v>98</v>
      </c>
      <c r="AL2137" s="37" t="s">
        <v>568</v>
      </c>
      <c r="AM2137" s="37" t="s">
        <v>569</v>
      </c>
      <c r="AN2137" s="37">
        <v>6.4917299999999996</v>
      </c>
      <c r="AO2137" s="37" t="s">
        <v>68</v>
      </c>
      <c r="AP2137" s="37"/>
      <c r="AQ2137" s="37"/>
      <c r="AR2137" s="37" t="s">
        <v>68</v>
      </c>
      <c r="AS2137" s="37"/>
      <c r="AT2137" s="37"/>
      <c r="AU2137" s="37" t="s">
        <v>570</v>
      </c>
      <c r="AV2137" s="37" t="s">
        <v>571</v>
      </c>
      <c r="AW2137" s="37">
        <v>12.068210000000001</v>
      </c>
      <c r="AX2137" s="37" t="s">
        <v>572</v>
      </c>
      <c r="AY2137" s="37" t="s">
        <v>573</v>
      </c>
      <c r="AZ2137" s="3">
        <v>158</v>
      </c>
      <c r="BA2137" s="37" t="s">
        <v>60</v>
      </c>
      <c r="BB2137" s="37">
        <v>158</v>
      </c>
      <c r="BC2137" s="37" t="s">
        <v>60</v>
      </c>
      <c r="BD2137" s="37" t="s">
        <v>60</v>
      </c>
      <c r="BE2137" s="37" t="s">
        <v>60</v>
      </c>
      <c r="BF2137" s="37" t="str">
        <f>IFERROR(VLOOKUP(Data_Power_app[[#This Row],[PRO ODER]],'Result'!H:J,3,0),"")</f>
        <v>LAMINATION 6</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v>3229</v>
      </c>
      <c r="B2138" s="37" t="s">
        <v>12368</v>
      </c>
      <c r="C2138" s="37" t="s">
        <v>12369</v>
      </c>
      <c r="D2138" s="37" t="s">
        <v>237</v>
      </c>
      <c r="E2138" s="37" t="s">
        <v>298</v>
      </c>
      <c r="F2138" s="37" t="s">
        <v>59</v>
      </c>
      <c r="G2138" s="37">
        <v>1586</v>
      </c>
      <c r="H2138" s="4">
        <v>45831</v>
      </c>
      <c r="I2138" s="4">
        <v>45831</v>
      </c>
      <c r="J2138" s="4">
        <v>45831</v>
      </c>
      <c r="K2138" s="4">
        <v>45832</v>
      </c>
      <c r="L2138" s="4">
        <v>45831.053402777776</v>
      </c>
      <c r="M2138" s="4">
        <v>45833</v>
      </c>
      <c r="N2138" s="4">
        <v>45832.839085648149</v>
      </c>
      <c r="O2138" s="4" t="s">
        <v>60</v>
      </c>
      <c r="P2138" s="4" t="s">
        <v>60</v>
      </c>
      <c r="Q2138" s="4" t="s">
        <v>60</v>
      </c>
      <c r="R2138" s="4" t="s">
        <v>60</v>
      </c>
      <c r="S2138" s="4" t="s">
        <v>60</v>
      </c>
      <c r="T2138" s="4">
        <v>45834</v>
      </c>
      <c r="U2138" s="4">
        <v>45832.950949074075</v>
      </c>
      <c r="V2138" s="4"/>
      <c r="W2138" s="4">
        <v>45840</v>
      </c>
      <c r="X2138" s="4"/>
      <c r="Y2138" s="4" t="s">
        <v>60</v>
      </c>
      <c r="Z2138" s="4">
        <v>45841</v>
      </c>
      <c r="AA2138" s="4"/>
      <c r="AB2138" s="4" t="s">
        <v>60</v>
      </c>
      <c r="AC2138" s="4">
        <v>45842</v>
      </c>
      <c r="AD2138" s="4">
        <v>45843</v>
      </c>
      <c r="AE2138" s="4">
        <v>45848</v>
      </c>
      <c r="AF2138" s="4"/>
      <c r="AG2138" s="37" t="s">
        <v>207</v>
      </c>
      <c r="AH2138" s="37" t="s">
        <v>239</v>
      </c>
      <c r="AI2138" s="37" t="s">
        <v>2114</v>
      </c>
      <c r="AJ2138" s="37" t="s">
        <v>240</v>
      </c>
      <c r="AK2138" s="37" t="s">
        <v>98</v>
      </c>
      <c r="AL2138" s="37" t="s">
        <v>299</v>
      </c>
      <c r="AM2138" s="37" t="s">
        <v>300</v>
      </c>
      <c r="AN2138" s="37">
        <v>31.886060000000001</v>
      </c>
      <c r="AO2138" s="37" t="s">
        <v>68</v>
      </c>
      <c r="AP2138" s="37"/>
      <c r="AQ2138" s="37"/>
      <c r="AR2138" s="37" t="s">
        <v>68</v>
      </c>
      <c r="AS2138" s="37"/>
      <c r="AT2138" s="37"/>
      <c r="AU2138" s="37" t="s">
        <v>301</v>
      </c>
      <c r="AV2138" s="37" t="s">
        <v>302</v>
      </c>
      <c r="AW2138" s="37">
        <v>139.46562</v>
      </c>
      <c r="AX2138" s="37" t="s">
        <v>2115</v>
      </c>
      <c r="AY2138" s="37" t="s">
        <v>2116</v>
      </c>
      <c r="AZ2138" s="3">
        <v>1586</v>
      </c>
      <c r="BA2138" s="37" t="s">
        <v>60</v>
      </c>
      <c r="BB2138" s="37">
        <v>1586</v>
      </c>
      <c r="BC2138" s="37" t="s">
        <v>60</v>
      </c>
      <c r="BD2138" s="37" t="s">
        <v>60</v>
      </c>
      <c r="BE2138" s="37" t="s">
        <v>60</v>
      </c>
      <c r="BF2138" s="37" t="str">
        <f>IFERROR(VLOOKUP(Data_Power_app[[#This Row],[PRO ODER]],'Result'!H:J,3,0),"")</f>
        <v/>
      </c>
      <c r="BG2138" s="11" t="str">
        <f>IFERROR(VLOOKUP(Data_Power_app[[#This Row],[PRO ODER]]&amp;"LAM",'Real Time'!A:E,4,0),"")</f>
        <v>ML-04</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v>3230</v>
      </c>
      <c r="B2139" s="37" t="s">
        <v>12370</v>
      </c>
      <c r="C2139" s="37" t="s">
        <v>12371</v>
      </c>
      <c r="D2139" s="37" t="s">
        <v>237</v>
      </c>
      <c r="E2139" s="37" t="s">
        <v>298</v>
      </c>
      <c r="F2139" s="37" t="s">
        <v>59</v>
      </c>
      <c r="G2139" s="37">
        <v>1980</v>
      </c>
      <c r="H2139" s="4">
        <v>45831</v>
      </c>
      <c r="I2139" s="4">
        <v>45831</v>
      </c>
      <c r="J2139" s="4">
        <v>45831</v>
      </c>
      <c r="K2139" s="4">
        <v>45832</v>
      </c>
      <c r="L2139" s="4">
        <v>45831.053530092591</v>
      </c>
      <c r="M2139" s="4">
        <v>45833</v>
      </c>
      <c r="N2139" s="4">
        <v>45832.838923611111</v>
      </c>
      <c r="O2139" s="4" t="s">
        <v>60</v>
      </c>
      <c r="P2139" s="4" t="s">
        <v>60</v>
      </c>
      <c r="Q2139" s="4" t="s">
        <v>60</v>
      </c>
      <c r="R2139" s="4" t="s">
        <v>60</v>
      </c>
      <c r="S2139" s="4" t="s">
        <v>60</v>
      </c>
      <c r="T2139" s="4">
        <v>45834</v>
      </c>
      <c r="U2139" s="4">
        <v>45832.951018518521</v>
      </c>
      <c r="V2139" s="4"/>
      <c r="W2139" s="4">
        <v>45840</v>
      </c>
      <c r="X2139" s="4"/>
      <c r="Y2139" s="4" t="s">
        <v>60</v>
      </c>
      <c r="Z2139" s="4">
        <v>45841</v>
      </c>
      <c r="AA2139" s="4"/>
      <c r="AB2139" s="4" t="s">
        <v>60</v>
      </c>
      <c r="AC2139" s="4">
        <v>45842</v>
      </c>
      <c r="AD2139" s="4">
        <v>45843</v>
      </c>
      <c r="AE2139" s="4">
        <v>45848</v>
      </c>
      <c r="AF2139" s="4"/>
      <c r="AG2139" s="37" t="s">
        <v>207</v>
      </c>
      <c r="AH2139" s="37" t="s">
        <v>239</v>
      </c>
      <c r="AI2139" s="37" t="s">
        <v>11498</v>
      </c>
      <c r="AJ2139" s="37" t="s">
        <v>240</v>
      </c>
      <c r="AK2139" s="37" t="s">
        <v>65</v>
      </c>
      <c r="AL2139" s="37" t="s">
        <v>299</v>
      </c>
      <c r="AM2139" s="37" t="s">
        <v>300</v>
      </c>
      <c r="AN2139" s="37">
        <v>33.512749999999997</v>
      </c>
      <c r="AO2139" s="37" t="s">
        <v>68</v>
      </c>
      <c r="AP2139" s="37"/>
      <c r="AQ2139" s="37"/>
      <c r="AR2139" s="37" t="s">
        <v>68</v>
      </c>
      <c r="AS2139" s="37"/>
      <c r="AT2139" s="37"/>
      <c r="AU2139" s="37" t="s">
        <v>301</v>
      </c>
      <c r="AV2139" s="37" t="s">
        <v>302</v>
      </c>
      <c r="AW2139" s="37">
        <v>146.56298000000001</v>
      </c>
      <c r="AX2139" s="37" t="s">
        <v>11499</v>
      </c>
      <c r="AY2139" s="37" t="s">
        <v>11500</v>
      </c>
      <c r="AZ2139" s="3">
        <v>1980</v>
      </c>
      <c r="BA2139" s="37" t="s">
        <v>60</v>
      </c>
      <c r="BB2139" s="37">
        <v>1980</v>
      </c>
      <c r="BC2139" s="37" t="s">
        <v>60</v>
      </c>
      <c r="BD2139" s="37" t="s">
        <v>60</v>
      </c>
      <c r="BE2139" s="37" t="s">
        <v>60</v>
      </c>
      <c r="BF2139" s="37" t="str">
        <f>IFERROR(VLOOKUP(Data_Power_app[[#This Row],[PRO ODER]],'Result'!H:J,3,0),"")</f>
        <v/>
      </c>
      <c r="BG2139" s="11" t="str">
        <f>IFERROR(VLOOKUP(Data_Power_app[[#This Row],[PRO ODER]]&amp;"LAM",'Real Time'!A:E,4,0),"")</f>
        <v>ML-04</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v>3235</v>
      </c>
      <c r="B2140" s="37" t="s">
        <v>11707</v>
      </c>
      <c r="C2140" s="37" t="s">
        <v>9486</v>
      </c>
      <c r="D2140" s="37" t="s">
        <v>237</v>
      </c>
      <c r="E2140" s="37" t="s">
        <v>238</v>
      </c>
      <c r="F2140" s="37" t="s">
        <v>59</v>
      </c>
      <c r="G2140" s="37">
        <v>358</v>
      </c>
      <c r="H2140" s="4">
        <v>45831</v>
      </c>
      <c r="I2140" s="4">
        <v>45829</v>
      </c>
      <c r="J2140" s="4">
        <v>45829</v>
      </c>
      <c r="K2140" s="4">
        <v>45832</v>
      </c>
      <c r="L2140" s="4">
        <v>45831.097893518519</v>
      </c>
      <c r="M2140" s="4">
        <v>45833</v>
      </c>
      <c r="N2140" s="4">
        <v>45832.702256944445</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7" t="s">
        <v>207</v>
      </c>
      <c r="AH2140" s="37" t="s">
        <v>239</v>
      </c>
      <c r="AI2140" s="37" t="s">
        <v>11705</v>
      </c>
      <c r="AJ2140" s="37" t="s">
        <v>240</v>
      </c>
      <c r="AK2140" s="37" t="s">
        <v>98</v>
      </c>
      <c r="AL2140" s="37" t="s">
        <v>241</v>
      </c>
      <c r="AM2140" s="37" t="s">
        <v>242</v>
      </c>
      <c r="AN2140" s="37">
        <v>8.6564499999999995</v>
      </c>
      <c r="AO2140" s="37" t="s">
        <v>68</v>
      </c>
      <c r="AP2140" s="37"/>
      <c r="AQ2140" s="37"/>
      <c r="AR2140" s="37" t="s">
        <v>68</v>
      </c>
      <c r="AS2140" s="37"/>
      <c r="AT2140" s="37"/>
      <c r="AU2140" s="37" t="s">
        <v>440</v>
      </c>
      <c r="AV2140" s="37" t="s">
        <v>441</v>
      </c>
      <c r="AW2140" s="37">
        <v>32.186199999999999</v>
      </c>
      <c r="AX2140" s="37" t="s">
        <v>2815</v>
      </c>
      <c r="AY2140" s="37" t="s">
        <v>448</v>
      </c>
      <c r="AZ2140" s="3">
        <v>358</v>
      </c>
      <c r="BA2140" s="37" t="s">
        <v>60</v>
      </c>
      <c r="BB2140" s="37">
        <v>358</v>
      </c>
      <c r="BC2140" s="37" t="s">
        <v>60</v>
      </c>
      <c r="BD2140" s="37" t="s">
        <v>60</v>
      </c>
      <c r="BE2140" s="37" t="s">
        <v>60</v>
      </c>
      <c r="BF2140" s="37" t="str">
        <f>IFERROR(VLOOKUP(Data_Power_app[[#This Row],[PRO ODER]],'Result'!H:J,3,0),"")</f>
        <v>LAMINATION 6</v>
      </c>
      <c r="BG2140" s="11"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v>3236</v>
      </c>
      <c r="B2141" s="37" t="s">
        <v>11708</v>
      </c>
      <c r="C2141" s="37" t="s">
        <v>9482</v>
      </c>
      <c r="D2141" s="37" t="s">
        <v>237</v>
      </c>
      <c r="E2141" s="37" t="s">
        <v>238</v>
      </c>
      <c r="F2141" s="37" t="s">
        <v>59</v>
      </c>
      <c r="G2141" s="37">
        <v>394</v>
      </c>
      <c r="H2141" s="4">
        <v>45831</v>
      </c>
      <c r="I2141" s="4">
        <v>45829</v>
      </c>
      <c r="J2141" s="4">
        <v>45829</v>
      </c>
      <c r="K2141" s="4">
        <v>45832</v>
      </c>
      <c r="L2141" s="4">
        <v>45831.757013888891</v>
      </c>
      <c r="M2141" s="4">
        <v>45833</v>
      </c>
      <c r="N2141" s="4">
        <v>45832.169918981483</v>
      </c>
      <c r="O2141" s="4" t="s">
        <v>60</v>
      </c>
      <c r="P2141" s="4" t="s">
        <v>60</v>
      </c>
      <c r="Q2141" s="4" t="s">
        <v>60</v>
      </c>
      <c r="R2141" s="4" t="s">
        <v>60</v>
      </c>
      <c r="S2141" s="4" t="s">
        <v>60</v>
      </c>
      <c r="T2141" s="4">
        <v>45834</v>
      </c>
      <c r="U2141" s="4"/>
      <c r="V2141" s="4"/>
      <c r="W2141" s="4">
        <v>45839</v>
      </c>
      <c r="X2141" s="4"/>
      <c r="Y2141" s="4" t="s">
        <v>60</v>
      </c>
      <c r="Z2141" s="4">
        <v>45841</v>
      </c>
      <c r="AA2141" s="4"/>
      <c r="AB2141" s="4" t="s">
        <v>60</v>
      </c>
      <c r="AC2141" s="4">
        <v>45842</v>
      </c>
      <c r="AD2141" s="4">
        <v>45843</v>
      </c>
      <c r="AE2141" s="4">
        <v>45848</v>
      </c>
      <c r="AF2141" s="4"/>
      <c r="AG2141" s="37" t="s">
        <v>207</v>
      </c>
      <c r="AH2141" s="37" t="s">
        <v>239</v>
      </c>
      <c r="AI2141" s="37" t="s">
        <v>446</v>
      </c>
      <c r="AJ2141" s="37" t="s">
        <v>240</v>
      </c>
      <c r="AK2141" s="37" t="s">
        <v>98</v>
      </c>
      <c r="AL2141" s="37" t="s">
        <v>241</v>
      </c>
      <c r="AM2141" s="37" t="s">
        <v>242</v>
      </c>
      <c r="AN2141" s="37">
        <v>9.3618299999999994</v>
      </c>
      <c r="AO2141" s="37" t="s">
        <v>68</v>
      </c>
      <c r="AP2141" s="37"/>
      <c r="AQ2141" s="37"/>
      <c r="AR2141" s="37" t="s">
        <v>68</v>
      </c>
      <c r="AS2141" s="37"/>
      <c r="AT2141" s="37"/>
      <c r="AU2141" s="37" t="s">
        <v>296</v>
      </c>
      <c r="AV2141" s="37" t="s">
        <v>297</v>
      </c>
      <c r="AW2141" s="37">
        <v>34.809100000000001</v>
      </c>
      <c r="AX2141" s="37" t="s">
        <v>447</v>
      </c>
      <c r="AY2141" s="37" t="s">
        <v>448</v>
      </c>
      <c r="AZ2141" s="3">
        <v>394</v>
      </c>
      <c r="BA2141" s="37" t="s">
        <v>60</v>
      </c>
      <c r="BB2141" s="37">
        <v>394</v>
      </c>
      <c r="BC2141" s="37" t="s">
        <v>60</v>
      </c>
      <c r="BD2141" s="37" t="s">
        <v>60</v>
      </c>
      <c r="BE2141" s="37" t="s">
        <v>60</v>
      </c>
      <c r="BF2141" s="37" t="str">
        <f>IFERROR(VLOOKUP(Data_Power_app[[#This Row],[PRO ODER]],'Result'!H:J,3,0),"")</f>
        <v>LAMINATION 6</v>
      </c>
      <c r="BG2141" s="11"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v>3237</v>
      </c>
      <c r="B2142" s="37" t="s">
        <v>11703</v>
      </c>
      <c r="C2142" s="37" t="s">
        <v>9478</v>
      </c>
      <c r="D2142" s="37" t="s">
        <v>237</v>
      </c>
      <c r="E2142" s="37" t="s">
        <v>238</v>
      </c>
      <c r="F2142" s="37" t="s">
        <v>59</v>
      </c>
      <c r="G2142" s="37">
        <v>1244</v>
      </c>
      <c r="H2142" s="4">
        <v>45831</v>
      </c>
      <c r="I2142" s="4">
        <v>45829</v>
      </c>
      <c r="J2142" s="4">
        <v>45829</v>
      </c>
      <c r="K2142" s="4">
        <v>45832</v>
      </c>
      <c r="L2142" s="4">
        <v>45831.512685185182</v>
      </c>
      <c r="M2142" s="4">
        <v>45833</v>
      </c>
      <c r="N2142" s="4">
        <v>45832.545914351853</v>
      </c>
      <c r="O2142" s="4" t="s">
        <v>60</v>
      </c>
      <c r="P2142" s="4" t="s">
        <v>60</v>
      </c>
      <c r="Q2142" s="4" t="s">
        <v>60</v>
      </c>
      <c r="R2142" s="4" t="s">
        <v>60</v>
      </c>
      <c r="S2142" s="4" t="s">
        <v>60</v>
      </c>
      <c r="T2142" s="4">
        <v>45834</v>
      </c>
      <c r="U2142" s="4"/>
      <c r="V2142" s="4"/>
      <c r="W2142" s="4">
        <v>45840</v>
      </c>
      <c r="X2142" s="4"/>
      <c r="Y2142" s="4" t="s">
        <v>60</v>
      </c>
      <c r="Z2142" s="4">
        <v>45841</v>
      </c>
      <c r="AA2142" s="4"/>
      <c r="AB2142" s="4" t="s">
        <v>60</v>
      </c>
      <c r="AC2142" s="4">
        <v>45842</v>
      </c>
      <c r="AD2142" s="4">
        <v>45843</v>
      </c>
      <c r="AE2142" s="4">
        <v>45848</v>
      </c>
      <c r="AF2142" s="4"/>
      <c r="AG2142" s="37" t="s">
        <v>207</v>
      </c>
      <c r="AH2142" s="37" t="s">
        <v>239</v>
      </c>
      <c r="AI2142" s="37" t="s">
        <v>446</v>
      </c>
      <c r="AJ2142" s="37" t="s">
        <v>240</v>
      </c>
      <c r="AK2142" s="37" t="s">
        <v>98</v>
      </c>
      <c r="AL2142" s="37" t="s">
        <v>241</v>
      </c>
      <c r="AM2142" s="37" t="s">
        <v>242</v>
      </c>
      <c r="AN2142" s="37">
        <v>29.3277</v>
      </c>
      <c r="AO2142" s="37" t="s">
        <v>68</v>
      </c>
      <c r="AP2142" s="37"/>
      <c r="AQ2142" s="37"/>
      <c r="AR2142" s="37" t="s">
        <v>68</v>
      </c>
      <c r="AS2142" s="37"/>
      <c r="AT2142" s="37"/>
      <c r="AU2142" s="37" t="s">
        <v>296</v>
      </c>
      <c r="AV2142" s="37" t="s">
        <v>297</v>
      </c>
      <c r="AW2142" s="37">
        <v>109.04555000000001</v>
      </c>
      <c r="AX2142" s="37" t="s">
        <v>447</v>
      </c>
      <c r="AY2142" s="37" t="s">
        <v>448</v>
      </c>
      <c r="AZ2142" s="3">
        <v>1244</v>
      </c>
      <c r="BA2142" s="37" t="s">
        <v>60</v>
      </c>
      <c r="BB2142" s="37">
        <v>1244</v>
      </c>
      <c r="BC2142" s="37" t="s">
        <v>60</v>
      </c>
      <c r="BD2142" s="37" t="s">
        <v>60</v>
      </c>
      <c r="BE2142" s="37" t="s">
        <v>60</v>
      </c>
      <c r="BF2142" s="37" t="str">
        <f>IFERROR(VLOOKUP(Data_Power_app[[#This Row],[PRO ODER]],'Result'!H:J,3,0),"")</f>
        <v>LAMINATION 6</v>
      </c>
      <c r="BG2142" s="11"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v>3238</v>
      </c>
      <c r="B2143" s="37" t="s">
        <v>11709</v>
      </c>
      <c r="C2143" s="37" t="s">
        <v>9487</v>
      </c>
      <c r="D2143" s="37" t="s">
        <v>237</v>
      </c>
      <c r="E2143" s="37" t="s">
        <v>238</v>
      </c>
      <c r="F2143" s="37" t="s">
        <v>59</v>
      </c>
      <c r="G2143" s="37">
        <v>974</v>
      </c>
      <c r="H2143" s="4">
        <v>45831</v>
      </c>
      <c r="I2143" s="4">
        <v>45829</v>
      </c>
      <c r="J2143" s="4">
        <v>45829</v>
      </c>
      <c r="K2143" s="4">
        <v>45832</v>
      </c>
      <c r="L2143" s="4">
        <v>45831.098043981481</v>
      </c>
      <c r="M2143" s="4">
        <v>45833</v>
      </c>
      <c r="N2143" s="4">
        <v>45832.701990740738</v>
      </c>
      <c r="O2143" s="4" t="s">
        <v>60</v>
      </c>
      <c r="P2143" s="4" t="s">
        <v>60</v>
      </c>
      <c r="Q2143" s="4" t="s">
        <v>60</v>
      </c>
      <c r="R2143" s="4" t="s">
        <v>60</v>
      </c>
      <c r="S2143" s="4" t="s">
        <v>60</v>
      </c>
      <c r="T2143" s="4">
        <v>45834</v>
      </c>
      <c r="U2143" s="4"/>
      <c r="V2143" s="4"/>
      <c r="W2143" s="4">
        <v>45839</v>
      </c>
      <c r="X2143" s="4"/>
      <c r="Y2143" s="4" t="s">
        <v>60</v>
      </c>
      <c r="Z2143" s="4">
        <v>45841</v>
      </c>
      <c r="AA2143" s="4"/>
      <c r="AB2143" s="4" t="s">
        <v>60</v>
      </c>
      <c r="AC2143" s="4">
        <v>45842</v>
      </c>
      <c r="AD2143" s="4">
        <v>45843</v>
      </c>
      <c r="AE2143" s="4">
        <v>45848</v>
      </c>
      <c r="AF2143" s="4"/>
      <c r="AG2143" s="37" t="s">
        <v>207</v>
      </c>
      <c r="AH2143" s="37" t="s">
        <v>239</v>
      </c>
      <c r="AI2143" s="37" t="s">
        <v>11705</v>
      </c>
      <c r="AJ2143" s="37" t="s">
        <v>240</v>
      </c>
      <c r="AK2143" s="37" t="s">
        <v>98</v>
      </c>
      <c r="AL2143" s="37" t="s">
        <v>241</v>
      </c>
      <c r="AM2143" s="37" t="s">
        <v>242</v>
      </c>
      <c r="AN2143" s="37">
        <v>23.174289999999999</v>
      </c>
      <c r="AO2143" s="37" t="s">
        <v>68</v>
      </c>
      <c r="AP2143" s="37"/>
      <c r="AQ2143" s="37"/>
      <c r="AR2143" s="37" t="s">
        <v>68</v>
      </c>
      <c r="AS2143" s="37"/>
      <c r="AT2143" s="37"/>
      <c r="AU2143" s="37" t="s">
        <v>440</v>
      </c>
      <c r="AV2143" s="37" t="s">
        <v>441</v>
      </c>
      <c r="AW2143" s="37">
        <v>86.165559999999999</v>
      </c>
      <c r="AX2143" s="37" t="s">
        <v>2815</v>
      </c>
      <c r="AY2143" s="37" t="s">
        <v>448</v>
      </c>
      <c r="AZ2143" s="3">
        <v>974</v>
      </c>
      <c r="BA2143" s="37" t="s">
        <v>60</v>
      </c>
      <c r="BB2143" s="37">
        <v>974</v>
      </c>
      <c r="BC2143" s="37" t="s">
        <v>60</v>
      </c>
      <c r="BD2143" s="37" t="s">
        <v>60</v>
      </c>
      <c r="BE2143" s="37" t="s">
        <v>60</v>
      </c>
      <c r="BF2143" s="37" t="str">
        <f>IFERROR(VLOOKUP(Data_Power_app[[#This Row],[PRO ODER]],'Result'!H:J,3,0),"")</f>
        <v>LAMINATION 6</v>
      </c>
      <c r="BG2143" s="11"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v>3239</v>
      </c>
      <c r="B2144" s="37" t="s">
        <v>11710</v>
      </c>
      <c r="C2144" s="37" t="s">
        <v>9483</v>
      </c>
      <c r="D2144" s="37" t="s">
        <v>237</v>
      </c>
      <c r="E2144" s="37" t="s">
        <v>238</v>
      </c>
      <c r="F2144" s="37" t="s">
        <v>59</v>
      </c>
      <c r="G2144" s="37">
        <v>1268</v>
      </c>
      <c r="H2144" s="4">
        <v>45831</v>
      </c>
      <c r="I2144" s="4">
        <v>45829</v>
      </c>
      <c r="J2144" s="4">
        <v>45829</v>
      </c>
      <c r="K2144" s="4">
        <v>45832</v>
      </c>
      <c r="L2144" s="4">
        <v>45831.512453703705</v>
      </c>
      <c r="M2144" s="4">
        <v>45833</v>
      </c>
      <c r="N2144" s="4">
        <v>45832.545763888891</v>
      </c>
      <c r="O2144" s="4" t="s">
        <v>60</v>
      </c>
      <c r="P2144" s="4" t="s">
        <v>60</v>
      </c>
      <c r="Q2144" s="4" t="s">
        <v>60</v>
      </c>
      <c r="R2144" s="4" t="s">
        <v>60</v>
      </c>
      <c r="S2144" s="4" t="s">
        <v>60</v>
      </c>
      <c r="T2144" s="4">
        <v>45834</v>
      </c>
      <c r="U2144" s="4">
        <v>45832.901747685188</v>
      </c>
      <c r="V2144" s="4"/>
      <c r="W2144" s="4">
        <v>45839</v>
      </c>
      <c r="X2144" s="4"/>
      <c r="Y2144" s="4" t="s">
        <v>60</v>
      </c>
      <c r="Z2144" s="4">
        <v>45841</v>
      </c>
      <c r="AA2144" s="4"/>
      <c r="AB2144" s="4" t="s">
        <v>60</v>
      </c>
      <c r="AC2144" s="4">
        <v>45842</v>
      </c>
      <c r="AD2144" s="4">
        <v>45843</v>
      </c>
      <c r="AE2144" s="4">
        <v>45848</v>
      </c>
      <c r="AF2144" s="4"/>
      <c r="AG2144" s="37" t="s">
        <v>207</v>
      </c>
      <c r="AH2144" s="37" t="s">
        <v>239</v>
      </c>
      <c r="AI2144" s="37" t="s">
        <v>452</v>
      </c>
      <c r="AJ2144" s="37" t="s">
        <v>240</v>
      </c>
      <c r="AK2144" s="37" t="s">
        <v>98</v>
      </c>
      <c r="AL2144" s="37" t="s">
        <v>241</v>
      </c>
      <c r="AM2144" s="37" t="s">
        <v>242</v>
      </c>
      <c r="AN2144" s="37">
        <v>30.308479999999999</v>
      </c>
      <c r="AO2144" s="37" t="s">
        <v>68</v>
      </c>
      <c r="AP2144" s="37"/>
      <c r="AQ2144" s="37"/>
      <c r="AR2144" s="37" t="s">
        <v>68</v>
      </c>
      <c r="AS2144" s="37"/>
      <c r="AT2144" s="37"/>
      <c r="AU2144" s="37" t="s">
        <v>296</v>
      </c>
      <c r="AV2144" s="37" t="s">
        <v>297</v>
      </c>
      <c r="AW2144" s="37">
        <v>112.69246</v>
      </c>
      <c r="AX2144" s="37" t="s">
        <v>453</v>
      </c>
      <c r="AY2144" s="37" t="s">
        <v>454</v>
      </c>
      <c r="AZ2144" s="3">
        <v>1268</v>
      </c>
      <c r="BA2144" s="37" t="s">
        <v>60</v>
      </c>
      <c r="BB2144" s="37">
        <v>1268</v>
      </c>
      <c r="BC2144" s="37" t="s">
        <v>60</v>
      </c>
      <c r="BD2144" s="37" t="s">
        <v>60</v>
      </c>
      <c r="BE2144" s="37" t="s">
        <v>60</v>
      </c>
      <c r="BF2144" s="37" t="str">
        <f>IFERROR(VLOOKUP(Data_Power_app[[#This Row],[PRO ODER]],'Result'!H:J,3,0),"")</f>
        <v>LAMINATION 6</v>
      </c>
      <c r="BG2144" s="11"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v>3240</v>
      </c>
      <c r="B2145" s="37" t="s">
        <v>11711</v>
      </c>
      <c r="C2145" s="37" t="s">
        <v>9484</v>
      </c>
      <c r="D2145" s="37" t="s">
        <v>237</v>
      </c>
      <c r="E2145" s="37" t="s">
        <v>238</v>
      </c>
      <c r="F2145" s="37" t="s">
        <v>59</v>
      </c>
      <c r="G2145" s="37">
        <v>878</v>
      </c>
      <c r="H2145" s="4">
        <v>45831</v>
      </c>
      <c r="I2145" s="4">
        <v>45829</v>
      </c>
      <c r="J2145" s="4">
        <v>45829</v>
      </c>
      <c r="K2145" s="4">
        <v>45832</v>
      </c>
      <c r="L2145" s="4">
        <v>45831.51253472222</v>
      </c>
      <c r="M2145" s="4">
        <v>45833</v>
      </c>
      <c r="N2145" s="4">
        <v>45832.545810185184</v>
      </c>
      <c r="O2145" s="4" t="s">
        <v>60</v>
      </c>
      <c r="P2145" s="4" t="s">
        <v>60</v>
      </c>
      <c r="Q2145" s="4" t="s">
        <v>60</v>
      </c>
      <c r="R2145" s="4" t="s">
        <v>60</v>
      </c>
      <c r="S2145" s="4" t="s">
        <v>60</v>
      </c>
      <c r="T2145" s="4">
        <v>45834</v>
      </c>
      <c r="U2145" s="4">
        <v>45832.901782407411</v>
      </c>
      <c r="V2145" s="4"/>
      <c r="W2145" s="4">
        <v>45839</v>
      </c>
      <c r="X2145" s="4"/>
      <c r="Y2145" s="4" t="s">
        <v>60</v>
      </c>
      <c r="Z2145" s="4">
        <v>45841</v>
      </c>
      <c r="AA2145" s="4"/>
      <c r="AB2145" s="4" t="s">
        <v>60</v>
      </c>
      <c r="AC2145" s="4">
        <v>45842</v>
      </c>
      <c r="AD2145" s="4">
        <v>45843</v>
      </c>
      <c r="AE2145" s="4">
        <v>45848</v>
      </c>
      <c r="AF2145" s="4"/>
      <c r="AG2145" s="37" t="s">
        <v>207</v>
      </c>
      <c r="AH2145" s="37" t="s">
        <v>239</v>
      </c>
      <c r="AI2145" s="37" t="s">
        <v>452</v>
      </c>
      <c r="AJ2145" s="37" t="s">
        <v>240</v>
      </c>
      <c r="AK2145" s="37" t="s">
        <v>98</v>
      </c>
      <c r="AL2145" s="37" t="s">
        <v>241</v>
      </c>
      <c r="AM2145" s="37" t="s">
        <v>242</v>
      </c>
      <c r="AN2145" s="37">
        <v>20.619800000000001</v>
      </c>
      <c r="AO2145" s="37" t="s">
        <v>68</v>
      </c>
      <c r="AP2145" s="37"/>
      <c r="AQ2145" s="37"/>
      <c r="AR2145" s="37" t="s">
        <v>68</v>
      </c>
      <c r="AS2145" s="37"/>
      <c r="AT2145" s="37"/>
      <c r="AU2145" s="37" t="s">
        <v>296</v>
      </c>
      <c r="AV2145" s="37" t="s">
        <v>297</v>
      </c>
      <c r="AW2145" s="37">
        <v>76.668539999999993</v>
      </c>
      <c r="AX2145" s="37" t="s">
        <v>453</v>
      </c>
      <c r="AY2145" s="37" t="s">
        <v>454</v>
      </c>
      <c r="AZ2145" s="3">
        <v>878</v>
      </c>
      <c r="BA2145" s="37" t="s">
        <v>60</v>
      </c>
      <c r="BB2145" s="37">
        <v>878</v>
      </c>
      <c r="BC2145" s="37" t="s">
        <v>60</v>
      </c>
      <c r="BD2145" s="37" t="s">
        <v>60</v>
      </c>
      <c r="BE2145" s="37" t="s">
        <v>60</v>
      </c>
      <c r="BF2145" s="37" t="str">
        <f>IFERROR(VLOOKUP(Data_Power_app[[#This Row],[PRO ODER]],'Result'!H:J,3,0),"")</f>
        <v>LAMINATION 6</v>
      </c>
      <c r="BG2145" s="11"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v>3241</v>
      </c>
      <c r="B2146" s="37" t="s">
        <v>11712</v>
      </c>
      <c r="C2146" s="37" t="s">
        <v>9485</v>
      </c>
      <c r="D2146" s="37" t="s">
        <v>237</v>
      </c>
      <c r="E2146" s="37" t="s">
        <v>238</v>
      </c>
      <c r="F2146" s="37" t="s">
        <v>59</v>
      </c>
      <c r="G2146" s="37">
        <v>512</v>
      </c>
      <c r="H2146" s="4">
        <v>45831</v>
      </c>
      <c r="I2146" s="4">
        <v>45829</v>
      </c>
      <c r="J2146" s="4">
        <v>45829</v>
      </c>
      <c r="K2146" s="4">
        <v>45832</v>
      </c>
      <c r="L2146" s="4">
        <v>45831.512395833335</v>
      </c>
      <c r="M2146" s="4">
        <v>45833</v>
      </c>
      <c r="N2146" s="4">
        <v>45832.545706018522</v>
      </c>
      <c r="O2146" s="4" t="s">
        <v>60</v>
      </c>
      <c r="P2146" s="4" t="s">
        <v>60</v>
      </c>
      <c r="Q2146" s="4" t="s">
        <v>60</v>
      </c>
      <c r="R2146" s="4" t="s">
        <v>60</v>
      </c>
      <c r="S2146" s="4" t="s">
        <v>60</v>
      </c>
      <c r="T2146" s="4">
        <v>45834</v>
      </c>
      <c r="U2146" s="4">
        <v>45832.901724537034</v>
      </c>
      <c r="V2146" s="4"/>
      <c r="W2146" s="4">
        <v>45839</v>
      </c>
      <c r="X2146" s="4"/>
      <c r="Y2146" s="4" t="s">
        <v>60</v>
      </c>
      <c r="Z2146" s="4">
        <v>45841</v>
      </c>
      <c r="AA2146" s="4"/>
      <c r="AB2146" s="4" t="s">
        <v>60</v>
      </c>
      <c r="AC2146" s="4">
        <v>45842</v>
      </c>
      <c r="AD2146" s="4">
        <v>45843</v>
      </c>
      <c r="AE2146" s="4">
        <v>45848</v>
      </c>
      <c r="AF2146" s="4"/>
      <c r="AG2146" s="37" t="s">
        <v>207</v>
      </c>
      <c r="AH2146" s="37" t="s">
        <v>239</v>
      </c>
      <c r="AI2146" s="37" t="s">
        <v>452</v>
      </c>
      <c r="AJ2146" s="37" t="s">
        <v>240</v>
      </c>
      <c r="AK2146" s="37" t="s">
        <v>98</v>
      </c>
      <c r="AL2146" s="37" t="s">
        <v>241</v>
      </c>
      <c r="AM2146" s="37" t="s">
        <v>242</v>
      </c>
      <c r="AN2146" s="37">
        <v>12.06061</v>
      </c>
      <c r="AO2146" s="37" t="s">
        <v>68</v>
      </c>
      <c r="AP2146" s="37"/>
      <c r="AQ2146" s="37"/>
      <c r="AR2146" s="37" t="s">
        <v>68</v>
      </c>
      <c r="AS2146" s="37"/>
      <c r="AT2146" s="37"/>
      <c r="AU2146" s="37" t="s">
        <v>296</v>
      </c>
      <c r="AV2146" s="37" t="s">
        <v>297</v>
      </c>
      <c r="AW2146" s="37">
        <v>44.843820000000001</v>
      </c>
      <c r="AX2146" s="37" t="s">
        <v>453</v>
      </c>
      <c r="AY2146" s="37" t="s">
        <v>454</v>
      </c>
      <c r="AZ2146" s="3">
        <v>512</v>
      </c>
      <c r="BA2146" s="37" t="s">
        <v>60</v>
      </c>
      <c r="BB2146" s="37">
        <v>512</v>
      </c>
      <c r="BC2146" s="37" t="s">
        <v>60</v>
      </c>
      <c r="BD2146" s="37" t="s">
        <v>60</v>
      </c>
      <c r="BE2146" s="37" t="s">
        <v>60</v>
      </c>
      <c r="BF2146" s="37" t="str">
        <f>IFERROR(VLOOKUP(Data_Power_app[[#This Row],[PRO ODER]],'Result'!H:J,3,0),"")</f>
        <v>LAMINATION 6</v>
      </c>
      <c r="BG2146" s="11"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v>3242</v>
      </c>
      <c r="B2147" s="37" t="s">
        <v>11704</v>
      </c>
      <c r="C2147" s="37" t="s">
        <v>9479</v>
      </c>
      <c r="D2147" s="37" t="s">
        <v>237</v>
      </c>
      <c r="E2147" s="37" t="s">
        <v>238</v>
      </c>
      <c r="F2147" s="37" t="s">
        <v>59</v>
      </c>
      <c r="G2147" s="37">
        <v>512</v>
      </c>
      <c r="H2147" s="4">
        <v>45831</v>
      </c>
      <c r="I2147" s="4">
        <v>45829</v>
      </c>
      <c r="J2147" s="4">
        <v>45829</v>
      </c>
      <c r="K2147" s="4">
        <v>45832</v>
      </c>
      <c r="L2147" s="4">
        <v>45831.097766203704</v>
      </c>
      <c r="M2147" s="4">
        <v>45833</v>
      </c>
      <c r="N2147" s="4">
        <v>45832.70207175926</v>
      </c>
      <c r="O2147" s="4" t="s">
        <v>60</v>
      </c>
      <c r="P2147" s="4" t="s">
        <v>60</v>
      </c>
      <c r="Q2147" s="4" t="s">
        <v>60</v>
      </c>
      <c r="R2147" s="4" t="s">
        <v>60</v>
      </c>
      <c r="S2147" s="4" t="s">
        <v>60</v>
      </c>
      <c r="T2147" s="4">
        <v>45834</v>
      </c>
      <c r="U2147" s="4"/>
      <c r="V2147" s="4"/>
      <c r="W2147" s="4">
        <v>45840</v>
      </c>
      <c r="X2147" s="4"/>
      <c r="Y2147" s="4" t="s">
        <v>60</v>
      </c>
      <c r="Z2147" s="4">
        <v>45841</v>
      </c>
      <c r="AA2147" s="4"/>
      <c r="AB2147" s="4" t="s">
        <v>60</v>
      </c>
      <c r="AC2147" s="4">
        <v>45842</v>
      </c>
      <c r="AD2147" s="4">
        <v>45843</v>
      </c>
      <c r="AE2147" s="4">
        <v>45848</v>
      </c>
      <c r="AF2147" s="4"/>
      <c r="AG2147" s="37" t="s">
        <v>207</v>
      </c>
      <c r="AH2147" s="37" t="s">
        <v>239</v>
      </c>
      <c r="AI2147" s="37" t="s">
        <v>11705</v>
      </c>
      <c r="AJ2147" s="37" t="s">
        <v>240</v>
      </c>
      <c r="AK2147" s="37" t="s">
        <v>98</v>
      </c>
      <c r="AL2147" s="37" t="s">
        <v>241</v>
      </c>
      <c r="AM2147" s="37" t="s">
        <v>242</v>
      </c>
      <c r="AN2147" s="37">
        <v>12.07803</v>
      </c>
      <c r="AO2147" s="37" t="s">
        <v>68</v>
      </c>
      <c r="AP2147" s="37"/>
      <c r="AQ2147" s="37"/>
      <c r="AR2147" s="37" t="s">
        <v>68</v>
      </c>
      <c r="AS2147" s="37"/>
      <c r="AT2147" s="37"/>
      <c r="AU2147" s="37" t="s">
        <v>440</v>
      </c>
      <c r="AV2147" s="37" t="s">
        <v>441</v>
      </c>
      <c r="AW2147" s="37">
        <v>44.908619999999999</v>
      </c>
      <c r="AX2147" s="37" t="s">
        <v>2815</v>
      </c>
      <c r="AY2147" s="37" t="s">
        <v>448</v>
      </c>
      <c r="AZ2147" s="3">
        <v>512</v>
      </c>
      <c r="BA2147" s="37" t="s">
        <v>60</v>
      </c>
      <c r="BB2147" s="37">
        <v>512</v>
      </c>
      <c r="BC2147" s="37" t="s">
        <v>60</v>
      </c>
      <c r="BD2147" s="37" t="s">
        <v>60</v>
      </c>
      <c r="BE2147" s="37" t="s">
        <v>60</v>
      </c>
      <c r="BF2147" s="37" t="str">
        <f>IFERROR(VLOOKUP(Data_Power_app[[#This Row],[PRO ODER]],'Result'!H:J,3,0),"")</f>
        <v>LAMINATION 6</v>
      </c>
      <c r="BG2147" s="11"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v>3243</v>
      </c>
      <c r="B2148" s="37" t="s">
        <v>11713</v>
      </c>
      <c r="C2148" s="37" t="s">
        <v>9488</v>
      </c>
      <c r="D2148" s="37" t="s">
        <v>237</v>
      </c>
      <c r="E2148" s="37" t="s">
        <v>238</v>
      </c>
      <c r="F2148" s="37" t="s">
        <v>59</v>
      </c>
      <c r="G2148" s="37">
        <v>608</v>
      </c>
      <c r="H2148" s="4">
        <v>45831</v>
      </c>
      <c r="I2148" s="4">
        <v>45829</v>
      </c>
      <c r="J2148" s="4">
        <v>45829</v>
      </c>
      <c r="K2148" s="4">
        <v>45832</v>
      </c>
      <c r="L2148" s="4">
        <v>45831.174976851849</v>
      </c>
      <c r="M2148" s="4">
        <v>45833</v>
      </c>
      <c r="N2148" s="4">
        <v>45832.138252314813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7" t="s">
        <v>207</v>
      </c>
      <c r="AH2148" s="37" t="s">
        <v>239</v>
      </c>
      <c r="AI2148" s="37" t="s">
        <v>11653</v>
      </c>
      <c r="AJ2148" s="37" t="s">
        <v>240</v>
      </c>
      <c r="AK2148" s="37" t="s">
        <v>65</v>
      </c>
      <c r="AL2148" s="37" t="s">
        <v>241</v>
      </c>
      <c r="AM2148" s="37" t="s">
        <v>242</v>
      </c>
      <c r="AN2148" s="37">
        <v>12.147320000000001</v>
      </c>
      <c r="AO2148" s="37" t="s">
        <v>68</v>
      </c>
      <c r="AP2148" s="37"/>
      <c r="AQ2148" s="37"/>
      <c r="AR2148" s="37" t="s">
        <v>68</v>
      </c>
      <c r="AS2148" s="37"/>
      <c r="AT2148" s="37"/>
      <c r="AU2148" s="37" t="s">
        <v>243</v>
      </c>
      <c r="AV2148" s="37" t="s">
        <v>244</v>
      </c>
      <c r="AW2148" s="37">
        <v>45.163040000000002</v>
      </c>
      <c r="AX2148" s="37" t="s">
        <v>11654</v>
      </c>
      <c r="AY2148" s="37" t="s">
        <v>11655</v>
      </c>
      <c r="AZ2148" s="3">
        <v>608</v>
      </c>
      <c r="BA2148" s="37" t="s">
        <v>60</v>
      </c>
      <c r="BB2148" s="37">
        <v>608</v>
      </c>
      <c r="BC2148" s="37" t="s">
        <v>60</v>
      </c>
      <c r="BD2148" s="37" t="s">
        <v>60</v>
      </c>
      <c r="BE2148" s="37" t="s">
        <v>60</v>
      </c>
      <c r="BF2148" s="37" t="str">
        <f>IFERROR(VLOOKUP(Data_Power_app[[#This Row],[PRO ODER]],'Result'!H:J,3,0),"")</f>
        <v>LAMINATION 6</v>
      </c>
      <c r="BG2148" s="11"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v>3244</v>
      </c>
      <c r="B2149" s="37" t="s">
        <v>11714</v>
      </c>
      <c r="C2149" s="37" t="s">
        <v>9490</v>
      </c>
      <c r="D2149" s="37" t="s">
        <v>237</v>
      </c>
      <c r="E2149" s="37" t="s">
        <v>238</v>
      </c>
      <c r="F2149" s="37" t="s">
        <v>59</v>
      </c>
      <c r="G2149" s="37">
        <v>1280</v>
      </c>
      <c r="H2149" s="4">
        <v>45831</v>
      </c>
      <c r="I2149" s="4">
        <v>45829</v>
      </c>
      <c r="J2149" s="4">
        <v>45829</v>
      </c>
      <c r="K2149" s="4">
        <v>45832</v>
      </c>
      <c r="L2149" s="4">
        <v>45831.512650462966</v>
      </c>
      <c r="M2149" s="4">
        <v>45833</v>
      </c>
      <c r="N2149" s="4">
        <v>45832.823761574073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7" t="s">
        <v>207</v>
      </c>
      <c r="AH2149" s="37" t="s">
        <v>239</v>
      </c>
      <c r="AI2149" s="37" t="s">
        <v>3376</v>
      </c>
      <c r="AJ2149" s="37" t="s">
        <v>240</v>
      </c>
      <c r="AK2149" s="37" t="s">
        <v>65</v>
      </c>
      <c r="AL2149" s="37" t="s">
        <v>241</v>
      </c>
      <c r="AM2149" s="37" t="s">
        <v>242</v>
      </c>
      <c r="AN2149" s="37">
        <v>24.943580000000001</v>
      </c>
      <c r="AO2149" s="37" t="s">
        <v>68</v>
      </c>
      <c r="AP2149" s="37"/>
      <c r="AQ2149" s="37"/>
      <c r="AR2149" s="37" t="s">
        <v>68</v>
      </c>
      <c r="AS2149" s="37"/>
      <c r="AT2149" s="37"/>
      <c r="AU2149" s="37" t="s">
        <v>296</v>
      </c>
      <c r="AV2149" s="37" t="s">
        <v>297</v>
      </c>
      <c r="AW2149" s="37">
        <v>92.737020000000001</v>
      </c>
      <c r="AX2149" s="37" t="s">
        <v>3377</v>
      </c>
      <c r="AY2149" s="37" t="s">
        <v>3378</v>
      </c>
      <c r="AZ2149" s="3">
        <v>1280</v>
      </c>
      <c r="BA2149" s="37" t="s">
        <v>60</v>
      </c>
      <c r="BB2149" s="37">
        <v>1280</v>
      </c>
      <c r="BC2149" s="37" t="s">
        <v>60</v>
      </c>
      <c r="BD2149" s="37" t="s">
        <v>60</v>
      </c>
      <c r="BE2149" s="37" t="s">
        <v>60</v>
      </c>
      <c r="BF2149" s="37" t="str">
        <f>IFERROR(VLOOKUP(Data_Power_app[[#This Row],[PRO ODER]],'Result'!H:J,3,0),"")</f>
        <v>LAMINATION 6</v>
      </c>
      <c r="BG2149" s="11"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v>3245</v>
      </c>
      <c r="B2150" s="37" t="s">
        <v>14236</v>
      </c>
      <c r="C2150" s="37" t="s">
        <v>14237</v>
      </c>
      <c r="D2150" s="37" t="s">
        <v>84</v>
      </c>
      <c r="E2150" s="37" t="s">
        <v>145</v>
      </c>
      <c r="F2150" s="37" t="s">
        <v>59</v>
      </c>
      <c r="G2150" s="37">
        <v>7001</v>
      </c>
      <c r="H2150" s="4">
        <v>45833</v>
      </c>
      <c r="I2150" s="4">
        <v>45832</v>
      </c>
      <c r="J2150" s="4">
        <v>45832</v>
      </c>
      <c r="K2150" s="4">
        <v>45838</v>
      </c>
      <c r="L2150" s="4"/>
      <c r="M2150" s="4">
        <v>45839</v>
      </c>
      <c r="N2150" s="4"/>
      <c r="O2150" s="4" t="s">
        <v>60</v>
      </c>
      <c r="P2150" s="4" t="s">
        <v>60</v>
      </c>
      <c r="Q2150" s="4" t="s">
        <v>60</v>
      </c>
      <c r="R2150" s="4" t="s">
        <v>60</v>
      </c>
      <c r="S2150" s="4" t="s">
        <v>60</v>
      </c>
      <c r="T2150" s="4">
        <v>45840</v>
      </c>
      <c r="U2150" s="4"/>
      <c r="V2150" s="4"/>
      <c r="W2150" s="4">
        <v>45841</v>
      </c>
      <c r="X2150" s="4"/>
      <c r="Y2150" s="4" t="s">
        <v>60</v>
      </c>
      <c r="Z2150" s="4">
        <v>45841</v>
      </c>
      <c r="AA2150" s="4"/>
      <c r="AB2150" s="4" t="s">
        <v>60</v>
      </c>
      <c r="AC2150" s="4">
        <v>45842</v>
      </c>
      <c r="AD2150" s="4">
        <v>45843</v>
      </c>
      <c r="AE2150" s="4">
        <v>45848</v>
      </c>
      <c r="AF2150" s="4"/>
      <c r="AG2150" s="37" t="s">
        <v>115</v>
      </c>
      <c r="AH2150" s="37" t="s">
        <v>257</v>
      </c>
      <c r="AI2150" s="37" t="s">
        <v>435</v>
      </c>
      <c r="AJ2150" s="37" t="s">
        <v>258</v>
      </c>
      <c r="AK2150" s="37" t="s">
        <v>98</v>
      </c>
      <c r="AL2150" s="37" t="s">
        <v>436</v>
      </c>
      <c r="AM2150" s="37" t="s">
        <v>437</v>
      </c>
      <c r="AN2150" s="37">
        <v>246.63292999999999</v>
      </c>
      <c r="AO2150" s="37" t="s">
        <v>68</v>
      </c>
      <c r="AP2150" s="37"/>
      <c r="AQ2150" s="37"/>
      <c r="AR2150" s="37" t="s">
        <v>68</v>
      </c>
      <c r="AS2150" s="37"/>
      <c r="AT2150" s="37"/>
      <c r="AU2150" s="37" t="s">
        <v>215</v>
      </c>
      <c r="AV2150" s="37" t="s">
        <v>216</v>
      </c>
      <c r="AW2150" s="37">
        <v>539.38225</v>
      </c>
      <c r="AX2150" s="37" t="s">
        <v>438</v>
      </c>
      <c r="AY2150" s="37" t="s">
        <v>439</v>
      </c>
      <c r="AZ2150" s="3">
        <v>7001</v>
      </c>
      <c r="BA2150" s="37" t="s">
        <v>60</v>
      </c>
      <c r="BB2150" s="37">
        <v>7001</v>
      </c>
      <c r="BC2150" s="37" t="s">
        <v>60</v>
      </c>
      <c r="BD2150" s="37" t="s">
        <v>60</v>
      </c>
      <c r="BE2150" s="37" t="s">
        <v>60</v>
      </c>
      <c r="BF2150" s="37" t="str">
        <f>IFERROR(VLOOKUP(Data_Power_app[[#This Row],[PRO ODER]],'Result'!H:J,3,0),"")</f>
        <v>LAMINATION 2</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v>3246</v>
      </c>
      <c r="B2151" s="37" t="s">
        <v>16345</v>
      </c>
      <c r="C2151" s="37" t="s">
        <v>16346</v>
      </c>
      <c r="D2151" s="37" t="s">
        <v>84</v>
      </c>
      <c r="E2151" s="37" t="s">
        <v>142</v>
      </c>
      <c r="F2151" s="37" t="s">
        <v>59</v>
      </c>
      <c r="G2151" s="37">
        <v>1216</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7" t="s">
        <v>115</v>
      </c>
      <c r="AH2151" s="37" t="s">
        <v>233</v>
      </c>
      <c r="AI2151" s="37" t="s">
        <v>3806</v>
      </c>
      <c r="AJ2151" s="37" t="s">
        <v>167</v>
      </c>
      <c r="AK2151" s="37" t="s">
        <v>98</v>
      </c>
      <c r="AL2151" s="37" t="s">
        <v>234</v>
      </c>
      <c r="AM2151" s="37" t="s">
        <v>235</v>
      </c>
      <c r="AN2151" s="37">
        <v>41.014180000000003</v>
      </c>
      <c r="AO2151" s="37" t="s">
        <v>68</v>
      </c>
      <c r="AP2151" s="37"/>
      <c r="AQ2151" s="37"/>
      <c r="AR2151" s="37" t="s">
        <v>68</v>
      </c>
      <c r="AS2151" s="37"/>
      <c r="AT2151" s="37"/>
      <c r="AU2151" s="37" t="s">
        <v>215</v>
      </c>
      <c r="AV2151" s="37" t="s">
        <v>216</v>
      </c>
      <c r="AW2151" s="37">
        <v>89.689930000000004</v>
      </c>
      <c r="AX2151" s="37" t="s">
        <v>3807</v>
      </c>
      <c r="AY2151" s="37" t="s">
        <v>3808</v>
      </c>
      <c r="AZ2151" s="3">
        <v>1216</v>
      </c>
      <c r="BA2151" s="37" t="s">
        <v>60</v>
      </c>
      <c r="BB2151" s="37">
        <v>1216</v>
      </c>
      <c r="BC2151" s="37" t="s">
        <v>60</v>
      </c>
      <c r="BD2151" s="37" t="s">
        <v>60</v>
      </c>
      <c r="BE2151" s="37" t="s">
        <v>60</v>
      </c>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v>3247</v>
      </c>
      <c r="B2152" s="37" t="s">
        <v>16347</v>
      </c>
      <c r="C2152" s="37" t="s">
        <v>16348</v>
      </c>
      <c r="D2152" s="37" t="s">
        <v>84</v>
      </c>
      <c r="E2152" s="37" t="s">
        <v>142</v>
      </c>
      <c r="F2152" s="37" t="s">
        <v>59</v>
      </c>
      <c r="G2152" s="37">
        <v>412</v>
      </c>
      <c r="H2152" s="4">
        <v>45835</v>
      </c>
      <c r="I2152" s="4">
        <v>45833</v>
      </c>
      <c r="J2152" s="4" t="s">
        <v>60</v>
      </c>
      <c r="K2152" s="4">
        <v>45836</v>
      </c>
      <c r="L2152" s="4"/>
      <c r="M2152" s="4">
        <v>45838</v>
      </c>
      <c r="N2152" s="4"/>
      <c r="O2152" s="4" t="s">
        <v>60</v>
      </c>
      <c r="P2152" s="4" t="s">
        <v>60</v>
      </c>
      <c r="Q2152" s="4" t="s">
        <v>60</v>
      </c>
      <c r="R2152" s="4" t="s">
        <v>60</v>
      </c>
      <c r="S2152" s="4" t="s">
        <v>60</v>
      </c>
      <c r="T2152" s="4">
        <v>45839</v>
      </c>
      <c r="U2152" s="4"/>
      <c r="V2152" s="4"/>
      <c r="W2152" s="4">
        <v>45840</v>
      </c>
      <c r="X2152" s="4"/>
      <c r="Y2152" s="4" t="s">
        <v>60</v>
      </c>
      <c r="Z2152" s="4">
        <v>45841</v>
      </c>
      <c r="AA2152" s="4"/>
      <c r="AB2152" s="4" t="s">
        <v>60</v>
      </c>
      <c r="AC2152" s="4">
        <v>45842</v>
      </c>
      <c r="AD2152" s="4">
        <v>45843</v>
      </c>
      <c r="AE2152" s="4">
        <v>45848</v>
      </c>
      <c r="AF2152" s="4"/>
      <c r="AG2152" s="37" t="s">
        <v>115</v>
      </c>
      <c r="AH2152" s="37" t="s">
        <v>233</v>
      </c>
      <c r="AI2152" s="37" t="s">
        <v>16349</v>
      </c>
      <c r="AJ2152" s="37" t="s">
        <v>167</v>
      </c>
      <c r="AK2152" s="37" t="s">
        <v>98</v>
      </c>
      <c r="AL2152" s="37" t="s">
        <v>234</v>
      </c>
      <c r="AM2152" s="37" t="s">
        <v>235</v>
      </c>
      <c r="AN2152" s="37">
        <v>15.39171</v>
      </c>
      <c r="AO2152" s="37" t="s">
        <v>68</v>
      </c>
      <c r="AP2152" s="37"/>
      <c r="AQ2152" s="37"/>
      <c r="AR2152" s="37" t="s">
        <v>68</v>
      </c>
      <c r="AS2152" s="37"/>
      <c r="AT2152" s="37"/>
      <c r="AU2152" s="37" t="s">
        <v>267</v>
      </c>
      <c r="AV2152" s="37" t="s">
        <v>268</v>
      </c>
      <c r="AW2152" s="37">
        <v>33.661110000000001</v>
      </c>
      <c r="AX2152" s="37" t="s">
        <v>16350</v>
      </c>
      <c r="AY2152" s="37" t="s">
        <v>16351</v>
      </c>
      <c r="AZ2152" s="3">
        <v>412</v>
      </c>
      <c r="BA2152" s="37" t="s">
        <v>60</v>
      </c>
      <c r="BB2152" s="37">
        <v>412</v>
      </c>
      <c r="BC2152" s="37" t="s">
        <v>60</v>
      </c>
      <c r="BD2152" s="37" t="s">
        <v>60</v>
      </c>
      <c r="BE2152" s="37" t="s">
        <v>60</v>
      </c>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v>3248</v>
      </c>
      <c r="B2153" s="37" t="s">
        <v>11715</v>
      </c>
      <c r="C2153" s="37" t="s">
        <v>9489</v>
      </c>
      <c r="D2153" s="37" t="s">
        <v>237</v>
      </c>
      <c r="E2153" s="37" t="s">
        <v>238</v>
      </c>
      <c r="F2153" s="37" t="s">
        <v>59</v>
      </c>
      <c r="G2153" s="37">
        <v>112</v>
      </c>
      <c r="H2153" s="4">
        <v>45831</v>
      </c>
      <c r="I2153" s="4">
        <v>45829</v>
      </c>
      <c r="J2153" s="4">
        <v>45829</v>
      </c>
      <c r="K2153" s="4">
        <v>45832</v>
      </c>
      <c r="L2153" s="4">
        <v>45831.175034722219</v>
      </c>
      <c r="M2153" s="4">
        <v>45833</v>
      </c>
      <c r="N2153" s="4">
        <v>45832.138321759259</v>
      </c>
      <c r="O2153" s="4" t="s">
        <v>60</v>
      </c>
      <c r="P2153" s="4" t="s">
        <v>60</v>
      </c>
      <c r="Q2153" s="4" t="s">
        <v>60</v>
      </c>
      <c r="R2153" s="4" t="s">
        <v>60</v>
      </c>
      <c r="S2153" s="4" t="s">
        <v>60</v>
      </c>
      <c r="T2153" s="4">
        <v>45834</v>
      </c>
      <c r="U2153" s="4"/>
      <c r="V2153" s="4"/>
      <c r="W2153" s="4">
        <v>45839</v>
      </c>
      <c r="X2153" s="4"/>
      <c r="Y2153" s="4" t="s">
        <v>60</v>
      </c>
      <c r="Z2153" s="4">
        <v>45841</v>
      </c>
      <c r="AA2153" s="4"/>
      <c r="AB2153" s="4" t="s">
        <v>60</v>
      </c>
      <c r="AC2153" s="4">
        <v>45842</v>
      </c>
      <c r="AD2153" s="4">
        <v>45843</v>
      </c>
      <c r="AE2153" s="4">
        <v>45848</v>
      </c>
      <c r="AF2153" s="4"/>
      <c r="AG2153" s="37" t="s">
        <v>207</v>
      </c>
      <c r="AH2153" s="37" t="s">
        <v>239</v>
      </c>
      <c r="AI2153" s="37" t="s">
        <v>11653</v>
      </c>
      <c r="AJ2153" s="37" t="s">
        <v>240</v>
      </c>
      <c r="AK2153" s="37" t="s">
        <v>65</v>
      </c>
      <c r="AL2153" s="37" t="s">
        <v>241</v>
      </c>
      <c r="AM2153" s="37" t="s">
        <v>242</v>
      </c>
      <c r="AN2153" s="37">
        <v>2.2236600000000002</v>
      </c>
      <c r="AO2153" s="37" t="s">
        <v>68</v>
      </c>
      <c r="AP2153" s="37"/>
      <c r="AQ2153" s="37"/>
      <c r="AR2153" s="37" t="s">
        <v>68</v>
      </c>
      <c r="AS2153" s="37"/>
      <c r="AT2153" s="37"/>
      <c r="AU2153" s="37" t="s">
        <v>243</v>
      </c>
      <c r="AV2153" s="37" t="s">
        <v>244</v>
      </c>
      <c r="AW2153" s="37">
        <v>8.2674099999999999</v>
      </c>
      <c r="AX2153" s="37" t="s">
        <v>11654</v>
      </c>
      <c r="AY2153" s="37" t="s">
        <v>11655</v>
      </c>
      <c r="AZ2153" s="3">
        <v>112</v>
      </c>
      <c r="BA2153" s="37" t="s">
        <v>60</v>
      </c>
      <c r="BB2153" s="37">
        <v>112</v>
      </c>
      <c r="BC2153" s="37" t="s">
        <v>60</v>
      </c>
      <c r="BD2153" s="37" t="s">
        <v>60</v>
      </c>
      <c r="BE2153" s="37" t="s">
        <v>60</v>
      </c>
      <c r="BF2153" s="37" t="str">
        <f>IFERROR(VLOOKUP(Data_Power_app[[#This Row],[PRO ODER]],'Result'!H:J,3,0),"")</f>
        <v>LAMINATION 6</v>
      </c>
      <c r="BG2153" s="11" t="str">
        <f>IFERROR(VLOOKUP(Data_Power_app[[#This Row],[PRO ODER]]&amp;"LAM",'Real Time'!A:E,4,0),"")</f>
        <v>ML-06</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v>3251</v>
      </c>
      <c r="B2154" s="37" t="s">
        <v>14238</v>
      </c>
      <c r="C2154" s="37" t="s">
        <v>14239</v>
      </c>
      <c r="D2154" s="37" t="s">
        <v>75</v>
      </c>
      <c r="E2154" s="37" t="s">
        <v>76</v>
      </c>
      <c r="F2154" s="37" t="s">
        <v>59</v>
      </c>
      <c r="G2154" s="37">
        <v>54</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7" t="s">
        <v>115</v>
      </c>
      <c r="AH2154" s="37" t="s">
        <v>78</v>
      </c>
      <c r="AI2154" s="37" t="s">
        <v>765</v>
      </c>
      <c r="AJ2154" s="37" t="s">
        <v>79</v>
      </c>
      <c r="AK2154" s="37" t="s">
        <v>98</v>
      </c>
      <c r="AL2154" s="37" t="s">
        <v>153</v>
      </c>
      <c r="AM2154" s="37" t="s">
        <v>154</v>
      </c>
      <c r="AN2154" s="37">
        <v>2.1698900000000001</v>
      </c>
      <c r="AO2154" s="37" t="s">
        <v>82</v>
      </c>
      <c r="AP2154" s="37" t="s">
        <v>83</v>
      </c>
      <c r="AQ2154" s="37">
        <v>1.8831599999999999</v>
      </c>
      <c r="AR2154" s="37" t="s">
        <v>68</v>
      </c>
      <c r="AS2154" s="37"/>
      <c r="AT2154" s="37"/>
      <c r="AU2154" s="37" t="s">
        <v>218</v>
      </c>
      <c r="AV2154" s="37" t="s">
        <v>219</v>
      </c>
      <c r="AW2154" s="37">
        <v>4.0337199999999998</v>
      </c>
      <c r="AX2154" s="37" t="s">
        <v>1904</v>
      </c>
      <c r="AY2154" s="37" t="s">
        <v>1905</v>
      </c>
      <c r="AZ2154" s="3">
        <v>30</v>
      </c>
      <c r="BA2154" s="37" t="s">
        <v>60</v>
      </c>
      <c r="BB2154" s="37">
        <v>54</v>
      </c>
      <c r="BC2154" s="37" t="s">
        <v>60</v>
      </c>
      <c r="BD2154" s="37" t="s">
        <v>60</v>
      </c>
      <c r="BE2154" s="37" t="s">
        <v>60</v>
      </c>
      <c r="BF2154" s="37" t="str">
        <f>IFERROR(VLOOKUP(Data_Power_app[[#This Row],[PRO ODER]],'Result'!H:J,3,0),"")</f>
        <v>LAMINATION 1</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v>3252</v>
      </c>
      <c r="B2155" s="37" t="s">
        <v>14240</v>
      </c>
      <c r="C2155" s="37" t="s">
        <v>14241</v>
      </c>
      <c r="D2155" s="37" t="s">
        <v>75</v>
      </c>
      <c r="E2155" s="37" t="s">
        <v>76</v>
      </c>
      <c r="F2155" s="37" t="s">
        <v>59</v>
      </c>
      <c r="G2155" s="37">
        <v>60</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7" t="s">
        <v>115</v>
      </c>
      <c r="AH2155" s="37" t="s">
        <v>78</v>
      </c>
      <c r="AI2155" s="37" t="s">
        <v>765</v>
      </c>
      <c r="AJ2155" s="37" t="s">
        <v>79</v>
      </c>
      <c r="AK2155" s="37" t="s">
        <v>98</v>
      </c>
      <c r="AL2155" s="37" t="s">
        <v>153</v>
      </c>
      <c r="AM2155" s="37" t="s">
        <v>154</v>
      </c>
      <c r="AN2155" s="37">
        <v>2.3738700000000001</v>
      </c>
      <c r="AO2155" s="37" t="s">
        <v>82</v>
      </c>
      <c r="AP2155" s="37" t="s">
        <v>83</v>
      </c>
      <c r="AQ2155" s="37">
        <v>2.0580099999999999</v>
      </c>
      <c r="AR2155" s="37" t="s">
        <v>68</v>
      </c>
      <c r="AS2155" s="37"/>
      <c r="AT2155" s="37"/>
      <c r="AU2155" s="37" t="s">
        <v>218</v>
      </c>
      <c r="AV2155" s="37" t="s">
        <v>219</v>
      </c>
      <c r="AW2155" s="37">
        <v>4.4129800000000001</v>
      </c>
      <c r="AX2155" s="37" t="s">
        <v>1904</v>
      </c>
      <c r="AY2155" s="37" t="s">
        <v>1905</v>
      </c>
      <c r="AZ2155" s="3">
        <v>36</v>
      </c>
      <c r="BA2155" s="37" t="s">
        <v>60</v>
      </c>
      <c r="BB2155" s="37">
        <v>60</v>
      </c>
      <c r="BC2155" s="37" t="s">
        <v>60</v>
      </c>
      <c r="BD2155" s="37" t="s">
        <v>60</v>
      </c>
      <c r="BE2155" s="37" t="s">
        <v>60</v>
      </c>
      <c r="BF2155" s="37" t="str">
        <f>IFERROR(VLOOKUP(Data_Power_app[[#This Row],[PRO ODER]],'Result'!H:J,3,0),"")</f>
        <v>LAMINATION 1</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v>3253</v>
      </c>
      <c r="B2156" s="37" t="s">
        <v>14242</v>
      </c>
      <c r="C2156" s="37" t="s">
        <v>14243</v>
      </c>
      <c r="D2156" s="37" t="s">
        <v>75</v>
      </c>
      <c r="E2156" s="37" t="s">
        <v>76</v>
      </c>
      <c r="F2156" s="37" t="s">
        <v>59</v>
      </c>
      <c r="G2156" s="37">
        <v>54</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7" t="s">
        <v>115</v>
      </c>
      <c r="AH2156" s="37" t="s">
        <v>78</v>
      </c>
      <c r="AI2156" s="37" t="s">
        <v>765</v>
      </c>
      <c r="AJ2156" s="37" t="s">
        <v>79</v>
      </c>
      <c r="AK2156" s="37" t="s">
        <v>98</v>
      </c>
      <c r="AL2156" s="37" t="s">
        <v>153</v>
      </c>
      <c r="AM2156" s="37" t="s">
        <v>154</v>
      </c>
      <c r="AN2156" s="37">
        <v>2.1698900000000001</v>
      </c>
      <c r="AO2156" s="37" t="s">
        <v>82</v>
      </c>
      <c r="AP2156" s="37" t="s">
        <v>83</v>
      </c>
      <c r="AQ2156" s="37">
        <v>1.8831599999999999</v>
      </c>
      <c r="AR2156" s="37" t="s">
        <v>68</v>
      </c>
      <c r="AS2156" s="37"/>
      <c r="AT2156" s="37"/>
      <c r="AU2156" s="37" t="s">
        <v>218</v>
      </c>
      <c r="AV2156" s="37" t="s">
        <v>219</v>
      </c>
      <c r="AW2156" s="37">
        <v>4.0337199999999998</v>
      </c>
      <c r="AX2156" s="37" t="s">
        <v>1904</v>
      </c>
      <c r="AY2156" s="37" t="s">
        <v>1905</v>
      </c>
      <c r="AZ2156" s="3">
        <v>30</v>
      </c>
      <c r="BA2156" s="37" t="s">
        <v>60</v>
      </c>
      <c r="BB2156" s="37">
        <v>54</v>
      </c>
      <c r="BC2156" s="37" t="s">
        <v>60</v>
      </c>
      <c r="BD2156" s="37" t="s">
        <v>60</v>
      </c>
      <c r="BE2156" s="37" t="s">
        <v>60</v>
      </c>
      <c r="BF2156" s="37" t="str">
        <f>IFERROR(VLOOKUP(Data_Power_app[[#This Row],[PRO ODER]],'Result'!H:J,3,0),"")</f>
        <v>LAMINATION 1</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v>3254</v>
      </c>
      <c r="B2157" s="37" t="s">
        <v>14244</v>
      </c>
      <c r="C2157" s="37" t="s">
        <v>14245</v>
      </c>
      <c r="D2157" s="37" t="s">
        <v>75</v>
      </c>
      <c r="E2157" s="37" t="s">
        <v>76</v>
      </c>
      <c r="F2157" s="37" t="s">
        <v>59</v>
      </c>
      <c r="G2157" s="37">
        <v>59</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7" t="s">
        <v>115</v>
      </c>
      <c r="AH2157" s="37" t="s">
        <v>78</v>
      </c>
      <c r="AI2157" s="37" t="s">
        <v>765</v>
      </c>
      <c r="AJ2157" s="37" t="s">
        <v>79</v>
      </c>
      <c r="AK2157" s="37" t="s">
        <v>98</v>
      </c>
      <c r="AL2157" s="37" t="s">
        <v>153</v>
      </c>
      <c r="AM2157" s="37" t="s">
        <v>154</v>
      </c>
      <c r="AN2157" s="37">
        <v>2.4473099999999999</v>
      </c>
      <c r="AO2157" s="37" t="s">
        <v>82</v>
      </c>
      <c r="AP2157" s="37" t="s">
        <v>83</v>
      </c>
      <c r="AQ2157" s="37">
        <v>2.10894</v>
      </c>
      <c r="AR2157" s="37" t="s">
        <v>68</v>
      </c>
      <c r="AS2157" s="37"/>
      <c r="AT2157" s="37"/>
      <c r="AU2157" s="37" t="s">
        <v>218</v>
      </c>
      <c r="AV2157" s="37" t="s">
        <v>219</v>
      </c>
      <c r="AW2157" s="37">
        <v>4.5494300000000001</v>
      </c>
      <c r="AX2157" s="37" t="s">
        <v>172</v>
      </c>
      <c r="AY2157" s="37" t="s">
        <v>173</v>
      </c>
      <c r="AZ2157" s="3">
        <v>34</v>
      </c>
      <c r="BA2157" s="37" t="s">
        <v>60</v>
      </c>
      <c r="BB2157" s="37">
        <v>59</v>
      </c>
      <c r="BC2157" s="37" t="s">
        <v>60</v>
      </c>
      <c r="BD2157" s="37" t="s">
        <v>60</v>
      </c>
      <c r="BE2157" s="37" t="s">
        <v>60</v>
      </c>
      <c r="BF2157" s="37" t="str">
        <f>IFERROR(VLOOKUP(Data_Power_app[[#This Row],[PRO ODER]],'Result'!H:J,3,0),"")</f>
        <v>LAMINATION 1</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v>3255</v>
      </c>
      <c r="B2158" s="37" t="s">
        <v>14246</v>
      </c>
      <c r="C2158" s="37" t="s">
        <v>14247</v>
      </c>
      <c r="D2158" s="37" t="s">
        <v>75</v>
      </c>
      <c r="E2158" s="37" t="s">
        <v>76</v>
      </c>
      <c r="F2158" s="37" t="s">
        <v>59</v>
      </c>
      <c r="G2158" s="37">
        <v>54</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7" t="s">
        <v>115</v>
      </c>
      <c r="AH2158" s="37" t="s">
        <v>78</v>
      </c>
      <c r="AI2158" s="37" t="s">
        <v>765</v>
      </c>
      <c r="AJ2158" s="37" t="s">
        <v>79</v>
      </c>
      <c r="AK2158" s="37" t="s">
        <v>98</v>
      </c>
      <c r="AL2158" s="37" t="s">
        <v>153</v>
      </c>
      <c r="AM2158" s="37" t="s">
        <v>154</v>
      </c>
      <c r="AN2158" s="37">
        <v>2.1698900000000001</v>
      </c>
      <c r="AO2158" s="37" t="s">
        <v>82</v>
      </c>
      <c r="AP2158" s="37" t="s">
        <v>83</v>
      </c>
      <c r="AQ2158" s="37">
        <v>1.8831599999999999</v>
      </c>
      <c r="AR2158" s="37" t="s">
        <v>68</v>
      </c>
      <c r="AS2158" s="37"/>
      <c r="AT2158" s="37"/>
      <c r="AU2158" s="37" t="s">
        <v>218</v>
      </c>
      <c r="AV2158" s="37" t="s">
        <v>219</v>
      </c>
      <c r="AW2158" s="37">
        <v>4.0337199999999998</v>
      </c>
      <c r="AX2158" s="37" t="s">
        <v>1904</v>
      </c>
      <c r="AY2158" s="37" t="s">
        <v>1905</v>
      </c>
      <c r="AZ2158" s="3">
        <v>30</v>
      </c>
      <c r="BA2158" s="37" t="s">
        <v>60</v>
      </c>
      <c r="BB2158" s="37">
        <v>54</v>
      </c>
      <c r="BC2158" s="37" t="s">
        <v>60</v>
      </c>
      <c r="BD2158" s="37" t="s">
        <v>60</v>
      </c>
      <c r="BE2158" s="37" t="s">
        <v>60</v>
      </c>
      <c r="BF2158" s="37" t="str">
        <f>IFERROR(VLOOKUP(Data_Power_app[[#This Row],[PRO ODER]],'Result'!H:J,3,0),"")</f>
        <v>LAMINATION 1</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v>3256</v>
      </c>
      <c r="B2159" s="37" t="s">
        <v>14248</v>
      </c>
      <c r="C2159" s="37" t="s">
        <v>14249</v>
      </c>
      <c r="D2159" s="37" t="s">
        <v>75</v>
      </c>
      <c r="E2159" s="37" t="s">
        <v>76</v>
      </c>
      <c r="F2159" s="37" t="s">
        <v>59</v>
      </c>
      <c r="G2159" s="37">
        <v>131</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7" t="s">
        <v>115</v>
      </c>
      <c r="AH2159" s="37" t="s">
        <v>78</v>
      </c>
      <c r="AI2159" s="37" t="s">
        <v>765</v>
      </c>
      <c r="AJ2159" s="37" t="s">
        <v>79</v>
      </c>
      <c r="AK2159" s="37" t="s">
        <v>98</v>
      </c>
      <c r="AL2159" s="37" t="s">
        <v>153</v>
      </c>
      <c r="AM2159" s="37" t="s">
        <v>154</v>
      </c>
      <c r="AN2159" s="37">
        <v>4.7199499999999999</v>
      </c>
      <c r="AO2159" s="37" t="s">
        <v>82</v>
      </c>
      <c r="AP2159" s="37" t="s">
        <v>83</v>
      </c>
      <c r="AQ2159" s="37">
        <v>4.00631</v>
      </c>
      <c r="AR2159" s="37" t="s">
        <v>68</v>
      </c>
      <c r="AS2159" s="37"/>
      <c r="AT2159" s="37"/>
      <c r="AU2159" s="37" t="s">
        <v>218</v>
      </c>
      <c r="AV2159" s="37" t="s">
        <v>219</v>
      </c>
      <c r="AW2159" s="37">
        <v>8.7748699999999999</v>
      </c>
      <c r="AX2159" s="37" t="s">
        <v>1904</v>
      </c>
      <c r="AY2159" s="37" t="s">
        <v>1905</v>
      </c>
      <c r="AZ2159" s="3">
        <v>128</v>
      </c>
      <c r="BA2159" s="37" t="s">
        <v>60</v>
      </c>
      <c r="BB2159" s="37">
        <v>131</v>
      </c>
      <c r="BC2159" s="37" t="s">
        <v>60</v>
      </c>
      <c r="BD2159" s="37" t="s">
        <v>60</v>
      </c>
      <c r="BE2159" s="37" t="s">
        <v>60</v>
      </c>
      <c r="BF2159" s="37" t="str">
        <f>IFERROR(VLOOKUP(Data_Power_app[[#This Row],[PRO ODER]],'Result'!H:J,3,0),"")</f>
        <v>LAMINATION 1</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v>3257</v>
      </c>
      <c r="B2160" s="37" t="s">
        <v>14250</v>
      </c>
      <c r="C2160" s="37" t="s">
        <v>14251</v>
      </c>
      <c r="D2160" s="37" t="s">
        <v>75</v>
      </c>
      <c r="E2160" s="37" t="s">
        <v>76</v>
      </c>
      <c r="F2160" s="37" t="s">
        <v>59</v>
      </c>
      <c r="G2160" s="37">
        <v>59</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7" t="s">
        <v>115</v>
      </c>
      <c r="AH2160" s="37" t="s">
        <v>78</v>
      </c>
      <c r="AI2160" s="37" t="s">
        <v>765</v>
      </c>
      <c r="AJ2160" s="37" t="s">
        <v>79</v>
      </c>
      <c r="AK2160" s="37" t="s">
        <v>98</v>
      </c>
      <c r="AL2160" s="37" t="s">
        <v>153</v>
      </c>
      <c r="AM2160" s="37" t="s">
        <v>154</v>
      </c>
      <c r="AN2160" s="37">
        <v>2.4473099999999999</v>
      </c>
      <c r="AO2160" s="37" t="s">
        <v>82</v>
      </c>
      <c r="AP2160" s="37" t="s">
        <v>83</v>
      </c>
      <c r="AQ2160" s="37">
        <v>2.10894</v>
      </c>
      <c r="AR2160" s="37" t="s">
        <v>68</v>
      </c>
      <c r="AS2160" s="37"/>
      <c r="AT2160" s="37"/>
      <c r="AU2160" s="37" t="s">
        <v>218</v>
      </c>
      <c r="AV2160" s="37" t="s">
        <v>219</v>
      </c>
      <c r="AW2160" s="37">
        <v>4.5494300000000001</v>
      </c>
      <c r="AX2160" s="37" t="s">
        <v>172</v>
      </c>
      <c r="AY2160" s="37" t="s">
        <v>173</v>
      </c>
      <c r="AZ2160" s="3">
        <v>34</v>
      </c>
      <c r="BA2160" s="37" t="s">
        <v>60</v>
      </c>
      <c r="BB2160" s="37">
        <v>59</v>
      </c>
      <c r="BC2160" s="37" t="s">
        <v>60</v>
      </c>
      <c r="BD2160" s="37" t="s">
        <v>60</v>
      </c>
      <c r="BE2160" s="37" t="s">
        <v>60</v>
      </c>
      <c r="BF2160" s="37" t="str">
        <f>IFERROR(VLOOKUP(Data_Power_app[[#This Row],[PRO ODER]],'Result'!H:J,3,0),"")</f>
        <v>LAMINATION 1</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v>3258</v>
      </c>
      <c r="B2161" s="37" t="s">
        <v>14252</v>
      </c>
      <c r="C2161" s="37" t="s">
        <v>14253</v>
      </c>
      <c r="D2161" s="37" t="s">
        <v>75</v>
      </c>
      <c r="E2161" s="37" t="s">
        <v>76</v>
      </c>
      <c r="F2161" s="37" t="s">
        <v>59</v>
      </c>
      <c r="G2161" s="37">
        <v>54</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7" t="s">
        <v>115</v>
      </c>
      <c r="AH2161" s="37" t="s">
        <v>78</v>
      </c>
      <c r="AI2161" s="37" t="s">
        <v>765</v>
      </c>
      <c r="AJ2161" s="37" t="s">
        <v>79</v>
      </c>
      <c r="AK2161" s="37" t="s">
        <v>98</v>
      </c>
      <c r="AL2161" s="37" t="s">
        <v>153</v>
      </c>
      <c r="AM2161" s="37" t="s">
        <v>154</v>
      </c>
      <c r="AN2161" s="37">
        <v>2.1698900000000001</v>
      </c>
      <c r="AO2161" s="37" t="s">
        <v>82</v>
      </c>
      <c r="AP2161" s="37" t="s">
        <v>83</v>
      </c>
      <c r="AQ2161" s="37">
        <v>1.8831599999999999</v>
      </c>
      <c r="AR2161" s="37" t="s">
        <v>68</v>
      </c>
      <c r="AS2161" s="37"/>
      <c r="AT2161" s="37"/>
      <c r="AU2161" s="37" t="s">
        <v>218</v>
      </c>
      <c r="AV2161" s="37" t="s">
        <v>219</v>
      </c>
      <c r="AW2161" s="37">
        <v>4.0337199999999998</v>
      </c>
      <c r="AX2161" s="37" t="s">
        <v>1904</v>
      </c>
      <c r="AY2161" s="37" t="s">
        <v>1905</v>
      </c>
      <c r="AZ2161" s="3">
        <v>30</v>
      </c>
      <c r="BA2161" s="37" t="s">
        <v>60</v>
      </c>
      <c r="BB2161" s="37">
        <v>54</v>
      </c>
      <c r="BC2161" s="37" t="s">
        <v>60</v>
      </c>
      <c r="BD2161" s="37" t="s">
        <v>60</v>
      </c>
      <c r="BE2161" s="37" t="s">
        <v>60</v>
      </c>
      <c r="BF2161" s="37" t="str">
        <f>IFERROR(VLOOKUP(Data_Power_app[[#This Row],[PRO ODER]],'Result'!H:J,3,0),"")</f>
        <v>LAMINATION 1</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v>3259</v>
      </c>
      <c r="B2162" s="37" t="s">
        <v>14254</v>
      </c>
      <c r="C2162" s="37" t="s">
        <v>14255</v>
      </c>
      <c r="D2162" s="37" t="s">
        <v>75</v>
      </c>
      <c r="E2162" s="37" t="s">
        <v>76</v>
      </c>
      <c r="F2162" s="37" t="s">
        <v>59</v>
      </c>
      <c r="G2162" s="37">
        <v>81</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7" t="s">
        <v>115</v>
      </c>
      <c r="AH2162" s="37" t="s">
        <v>78</v>
      </c>
      <c r="AI2162" s="37" t="s">
        <v>765</v>
      </c>
      <c r="AJ2162" s="37" t="s">
        <v>79</v>
      </c>
      <c r="AK2162" s="37" t="s">
        <v>98</v>
      </c>
      <c r="AL2162" s="37" t="s">
        <v>153</v>
      </c>
      <c r="AM2162" s="37" t="s">
        <v>154</v>
      </c>
      <c r="AN2162" s="37">
        <v>2.9224399999999999</v>
      </c>
      <c r="AO2162" s="37" t="s">
        <v>82</v>
      </c>
      <c r="AP2162" s="37" t="s">
        <v>83</v>
      </c>
      <c r="AQ2162" s="37">
        <v>2.4755400000000001</v>
      </c>
      <c r="AR2162" s="37" t="s">
        <v>68</v>
      </c>
      <c r="AS2162" s="37"/>
      <c r="AT2162" s="37"/>
      <c r="AU2162" s="37" t="s">
        <v>218</v>
      </c>
      <c r="AV2162" s="37" t="s">
        <v>219</v>
      </c>
      <c r="AW2162" s="37">
        <v>5.4331300000000002</v>
      </c>
      <c r="AX2162" s="37" t="s">
        <v>1904</v>
      </c>
      <c r="AY2162" s="37" t="s">
        <v>1905</v>
      </c>
      <c r="AZ2162" s="3">
        <v>79</v>
      </c>
      <c r="BA2162" s="37" t="s">
        <v>60</v>
      </c>
      <c r="BB2162" s="37">
        <v>81</v>
      </c>
      <c r="BC2162" s="37" t="s">
        <v>60</v>
      </c>
      <c r="BD2162" s="37" t="s">
        <v>60</v>
      </c>
      <c r="BE2162" s="37" t="s">
        <v>60</v>
      </c>
      <c r="BF2162" s="37" t="str">
        <f>IFERROR(VLOOKUP(Data_Power_app[[#This Row],[PRO ODER]],'Result'!H:J,3,0),"")</f>
        <v>LAMINATION 1</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v>3260</v>
      </c>
      <c r="B2163" s="37" t="s">
        <v>14256</v>
      </c>
      <c r="C2163" s="37" t="s">
        <v>14257</v>
      </c>
      <c r="D2163" s="37" t="s">
        <v>75</v>
      </c>
      <c r="E2163" s="37" t="s">
        <v>76</v>
      </c>
      <c r="F2163" s="37" t="s">
        <v>59</v>
      </c>
      <c r="G2163" s="37">
        <v>326</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7" t="s">
        <v>115</v>
      </c>
      <c r="AH2163" s="37" t="s">
        <v>78</v>
      </c>
      <c r="AI2163" s="37" t="s">
        <v>14258</v>
      </c>
      <c r="AJ2163" s="37" t="s">
        <v>79</v>
      </c>
      <c r="AK2163" s="37" t="s">
        <v>98</v>
      </c>
      <c r="AL2163" s="37" t="s">
        <v>153</v>
      </c>
      <c r="AM2163" s="37" t="s">
        <v>154</v>
      </c>
      <c r="AN2163" s="37">
        <v>13.10614</v>
      </c>
      <c r="AO2163" s="37" t="s">
        <v>82</v>
      </c>
      <c r="AP2163" s="37" t="s">
        <v>83</v>
      </c>
      <c r="AQ2163" s="37">
        <v>11.312099999999999</v>
      </c>
      <c r="AR2163" s="37" t="s">
        <v>68</v>
      </c>
      <c r="AS2163" s="37"/>
      <c r="AT2163" s="37"/>
      <c r="AU2163" s="37" t="s">
        <v>218</v>
      </c>
      <c r="AV2163" s="37" t="s">
        <v>219</v>
      </c>
      <c r="AW2163" s="37">
        <v>24.363600000000002</v>
      </c>
      <c r="AX2163" s="37" t="s">
        <v>14259</v>
      </c>
      <c r="AY2163" s="37" t="s">
        <v>14260</v>
      </c>
      <c r="AZ2163" s="3">
        <v>173</v>
      </c>
      <c r="BA2163" s="37" t="s">
        <v>60</v>
      </c>
      <c r="BB2163" s="37">
        <v>326</v>
      </c>
      <c r="BC2163" s="37" t="s">
        <v>60</v>
      </c>
      <c r="BD2163" s="37" t="s">
        <v>60</v>
      </c>
      <c r="BE2163" s="37" t="s">
        <v>60</v>
      </c>
      <c r="BF2163" s="37" t="str">
        <f>IFERROR(VLOOKUP(Data_Power_app[[#This Row],[PRO ODER]],'Result'!H:J,3,0),"")</f>
        <v>LAMINATION 1</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v>3261</v>
      </c>
      <c r="B2164" s="37" t="s">
        <v>14261</v>
      </c>
      <c r="C2164" s="37" t="s">
        <v>14262</v>
      </c>
      <c r="D2164" s="37" t="s">
        <v>75</v>
      </c>
      <c r="E2164" s="37" t="s">
        <v>76</v>
      </c>
      <c r="F2164" s="37" t="s">
        <v>59</v>
      </c>
      <c r="G2164" s="37">
        <v>473</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7" t="s">
        <v>115</v>
      </c>
      <c r="AH2164" s="37" t="s">
        <v>78</v>
      </c>
      <c r="AI2164" s="37" t="s">
        <v>14263</v>
      </c>
      <c r="AJ2164" s="37" t="s">
        <v>79</v>
      </c>
      <c r="AK2164" s="37" t="s">
        <v>98</v>
      </c>
      <c r="AL2164" s="37" t="s">
        <v>153</v>
      </c>
      <c r="AM2164" s="37" t="s">
        <v>154</v>
      </c>
      <c r="AN2164" s="37">
        <v>17.384879999999999</v>
      </c>
      <c r="AO2164" s="37" t="s">
        <v>82</v>
      </c>
      <c r="AP2164" s="37" t="s">
        <v>83</v>
      </c>
      <c r="AQ2164" s="37">
        <v>14.858610000000001</v>
      </c>
      <c r="AR2164" s="37" t="s">
        <v>68</v>
      </c>
      <c r="AS2164" s="37"/>
      <c r="AT2164" s="37"/>
      <c r="AU2164" s="37" t="s">
        <v>218</v>
      </c>
      <c r="AV2164" s="37" t="s">
        <v>219</v>
      </c>
      <c r="AW2164" s="37">
        <v>32.318739999999998</v>
      </c>
      <c r="AX2164" s="37" t="s">
        <v>14264</v>
      </c>
      <c r="AY2164" s="37" t="s">
        <v>14265</v>
      </c>
      <c r="AZ2164" s="3">
        <v>463</v>
      </c>
      <c r="BA2164" s="37" t="s">
        <v>60</v>
      </c>
      <c r="BB2164" s="37">
        <v>473</v>
      </c>
      <c r="BC2164" s="37" t="s">
        <v>60</v>
      </c>
      <c r="BD2164" s="37" t="s">
        <v>60</v>
      </c>
      <c r="BE2164" s="37" t="s">
        <v>60</v>
      </c>
      <c r="BF2164" s="37" t="str">
        <f>IFERROR(VLOOKUP(Data_Power_app[[#This Row],[PRO ODER]],'Result'!H:J,3,0),"")</f>
        <v>LAMINATION 1</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v>3262</v>
      </c>
      <c r="B2165" s="37" t="s">
        <v>14266</v>
      </c>
      <c r="C2165" s="37" t="s">
        <v>14267</v>
      </c>
      <c r="D2165" s="37" t="s">
        <v>75</v>
      </c>
      <c r="E2165" s="37" t="s">
        <v>76</v>
      </c>
      <c r="F2165" s="37" t="s">
        <v>59</v>
      </c>
      <c r="G2165" s="37">
        <v>80</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7" t="s">
        <v>115</v>
      </c>
      <c r="AH2165" s="37" t="s">
        <v>78</v>
      </c>
      <c r="AI2165" s="37" t="s">
        <v>14263</v>
      </c>
      <c r="AJ2165" s="37" t="s">
        <v>79</v>
      </c>
      <c r="AK2165" s="37" t="s">
        <v>98</v>
      </c>
      <c r="AL2165" s="37" t="s">
        <v>153</v>
      </c>
      <c r="AM2165" s="37" t="s">
        <v>154</v>
      </c>
      <c r="AN2165" s="37">
        <v>3.3411300000000002</v>
      </c>
      <c r="AO2165" s="37" t="s">
        <v>82</v>
      </c>
      <c r="AP2165" s="37" t="s">
        <v>83</v>
      </c>
      <c r="AQ2165" s="37">
        <v>2.8909099999999999</v>
      </c>
      <c r="AR2165" s="37" t="s">
        <v>68</v>
      </c>
      <c r="AS2165" s="37"/>
      <c r="AT2165" s="37"/>
      <c r="AU2165" s="37" t="s">
        <v>218</v>
      </c>
      <c r="AV2165" s="37" t="s">
        <v>219</v>
      </c>
      <c r="AW2165" s="37">
        <v>6.2108600000000003</v>
      </c>
      <c r="AX2165" s="37" t="s">
        <v>14268</v>
      </c>
      <c r="AY2165" s="37" t="s">
        <v>14269</v>
      </c>
      <c r="AZ2165" s="3">
        <v>55</v>
      </c>
      <c r="BA2165" s="37" t="s">
        <v>60</v>
      </c>
      <c r="BB2165" s="37">
        <v>80</v>
      </c>
      <c r="BC2165" s="37" t="s">
        <v>60</v>
      </c>
      <c r="BD2165" s="37" t="s">
        <v>60</v>
      </c>
      <c r="BE2165" s="37" t="s">
        <v>60</v>
      </c>
      <c r="BF2165" s="37" t="str">
        <f>IFERROR(VLOOKUP(Data_Power_app[[#This Row],[PRO ODER]],'Result'!H:J,3,0),"")</f>
        <v>LAMINATION 1</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v>3263</v>
      </c>
      <c r="B2166" s="37" t="s">
        <v>14270</v>
      </c>
      <c r="C2166" s="37" t="s">
        <v>14271</v>
      </c>
      <c r="D2166" s="37" t="s">
        <v>75</v>
      </c>
      <c r="E2166" s="37" t="s">
        <v>76</v>
      </c>
      <c r="F2166" s="37" t="s">
        <v>59</v>
      </c>
      <c r="G2166" s="37">
        <v>241</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7" t="s">
        <v>115</v>
      </c>
      <c r="AH2166" s="37" t="s">
        <v>78</v>
      </c>
      <c r="AI2166" s="37" t="s">
        <v>14263</v>
      </c>
      <c r="AJ2166" s="37" t="s">
        <v>79</v>
      </c>
      <c r="AK2166" s="37" t="s">
        <v>98</v>
      </c>
      <c r="AL2166" s="37" t="s">
        <v>153</v>
      </c>
      <c r="AM2166" s="37" t="s">
        <v>154</v>
      </c>
      <c r="AN2166" s="37">
        <v>10.104139999999999</v>
      </c>
      <c r="AO2166" s="37" t="s">
        <v>82</v>
      </c>
      <c r="AP2166" s="37" t="s">
        <v>83</v>
      </c>
      <c r="AQ2166" s="37">
        <v>8.6847899999999996</v>
      </c>
      <c r="AR2166" s="37" t="s">
        <v>68</v>
      </c>
      <c r="AS2166" s="37"/>
      <c r="AT2166" s="37"/>
      <c r="AU2166" s="37" t="s">
        <v>218</v>
      </c>
      <c r="AV2166" s="37" t="s">
        <v>219</v>
      </c>
      <c r="AW2166" s="37">
        <v>18.783239999999999</v>
      </c>
      <c r="AX2166" s="37" t="s">
        <v>14268</v>
      </c>
      <c r="AY2166" s="37" t="s">
        <v>14269</v>
      </c>
      <c r="AZ2166" s="3">
        <v>161</v>
      </c>
      <c r="BA2166" s="37" t="s">
        <v>60</v>
      </c>
      <c r="BB2166" s="37">
        <v>241</v>
      </c>
      <c r="BC2166" s="37" t="s">
        <v>60</v>
      </c>
      <c r="BD2166" s="37" t="s">
        <v>60</v>
      </c>
      <c r="BE2166" s="37" t="s">
        <v>60</v>
      </c>
      <c r="BF2166" s="37" t="str">
        <f>IFERROR(VLOOKUP(Data_Power_app[[#This Row],[PRO ODER]],'Result'!H:J,3,0),"")</f>
        <v>LAMINATION 1</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v>3264</v>
      </c>
      <c r="B2167" s="37" t="s">
        <v>14272</v>
      </c>
      <c r="C2167" s="37" t="s">
        <v>14273</v>
      </c>
      <c r="D2167" s="37" t="s">
        <v>75</v>
      </c>
      <c r="E2167" s="37" t="s">
        <v>76</v>
      </c>
      <c r="F2167" s="37" t="s">
        <v>59</v>
      </c>
      <c r="G2167" s="37">
        <v>126</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7" t="s">
        <v>115</v>
      </c>
      <c r="AH2167" s="37" t="s">
        <v>78</v>
      </c>
      <c r="AI2167" s="37" t="s">
        <v>14274</v>
      </c>
      <c r="AJ2167" s="37" t="s">
        <v>79</v>
      </c>
      <c r="AK2167" s="37" t="s">
        <v>65</v>
      </c>
      <c r="AL2167" s="37" t="s">
        <v>153</v>
      </c>
      <c r="AM2167" s="37" t="s">
        <v>154</v>
      </c>
      <c r="AN2167" s="37">
        <v>4.4915000000000003</v>
      </c>
      <c r="AO2167" s="37" t="s">
        <v>82</v>
      </c>
      <c r="AP2167" s="37" t="s">
        <v>83</v>
      </c>
      <c r="AQ2167" s="37">
        <v>3.7974700000000001</v>
      </c>
      <c r="AR2167" s="37" t="s">
        <v>68</v>
      </c>
      <c r="AS2167" s="37"/>
      <c r="AT2167" s="37"/>
      <c r="AU2167" s="37" t="s">
        <v>218</v>
      </c>
      <c r="AV2167" s="37" t="s">
        <v>219</v>
      </c>
      <c r="AW2167" s="37">
        <v>8.3503500000000006</v>
      </c>
      <c r="AX2167" s="37" t="s">
        <v>14264</v>
      </c>
      <c r="AY2167" s="37" t="s">
        <v>14265</v>
      </c>
      <c r="AZ2167" s="3">
        <v>126</v>
      </c>
      <c r="BA2167" s="37" t="s">
        <v>60</v>
      </c>
      <c r="BB2167" s="37">
        <v>126</v>
      </c>
      <c r="BC2167" s="37" t="s">
        <v>60</v>
      </c>
      <c r="BD2167" s="37" t="s">
        <v>60</v>
      </c>
      <c r="BE2167" s="37" t="s">
        <v>60</v>
      </c>
      <c r="BF2167" s="37" t="str">
        <f>IFERROR(VLOOKUP(Data_Power_app[[#This Row],[PRO ODER]],'Result'!H:J,3,0),"")</f>
        <v>LAMINATION 1</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v>3265</v>
      </c>
      <c r="B2168" s="37" t="s">
        <v>14275</v>
      </c>
      <c r="C2168" s="37" t="s">
        <v>14276</v>
      </c>
      <c r="D2168" s="37" t="s">
        <v>75</v>
      </c>
      <c r="E2168" s="37" t="s">
        <v>76</v>
      </c>
      <c r="F2168" s="37" t="s">
        <v>59</v>
      </c>
      <c r="G2168" s="37">
        <v>105</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7" t="s">
        <v>115</v>
      </c>
      <c r="AH2168" s="37" t="s">
        <v>78</v>
      </c>
      <c r="AI2168" s="37" t="s">
        <v>14274</v>
      </c>
      <c r="AJ2168" s="37" t="s">
        <v>79</v>
      </c>
      <c r="AK2168" s="37" t="s">
        <v>65</v>
      </c>
      <c r="AL2168" s="37" t="s">
        <v>153</v>
      </c>
      <c r="AM2168" s="37" t="s">
        <v>154</v>
      </c>
      <c r="AN2168" s="37">
        <v>3.7515700000000001</v>
      </c>
      <c r="AO2168" s="37" t="s">
        <v>82</v>
      </c>
      <c r="AP2168" s="37" t="s">
        <v>83</v>
      </c>
      <c r="AQ2168" s="37">
        <v>3.1698</v>
      </c>
      <c r="AR2168" s="37" t="s">
        <v>68</v>
      </c>
      <c r="AS2168" s="37"/>
      <c r="AT2168" s="37"/>
      <c r="AU2168" s="37" t="s">
        <v>218</v>
      </c>
      <c r="AV2168" s="37" t="s">
        <v>219</v>
      </c>
      <c r="AW2168" s="37">
        <v>6.97471</v>
      </c>
      <c r="AX2168" s="37" t="s">
        <v>14264</v>
      </c>
      <c r="AY2168" s="37" t="s">
        <v>14265</v>
      </c>
      <c r="AZ2168" s="3">
        <v>105</v>
      </c>
      <c r="BA2168" s="37" t="s">
        <v>60</v>
      </c>
      <c r="BB2168" s="37">
        <v>105</v>
      </c>
      <c r="BC2168" s="37" t="s">
        <v>60</v>
      </c>
      <c r="BD2168" s="37" t="s">
        <v>60</v>
      </c>
      <c r="BE2168" s="37" t="s">
        <v>60</v>
      </c>
      <c r="BF2168" s="37" t="str">
        <f>IFERROR(VLOOKUP(Data_Power_app[[#This Row],[PRO ODER]],'Result'!H:J,3,0),"")</f>
        <v>LAMINATION 1</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v>3266</v>
      </c>
      <c r="B2169" s="37" t="s">
        <v>14277</v>
      </c>
      <c r="C2169" s="37" t="s">
        <v>14278</v>
      </c>
      <c r="D2169" s="37" t="s">
        <v>75</v>
      </c>
      <c r="E2169" s="37" t="s">
        <v>76</v>
      </c>
      <c r="F2169" s="37" t="s">
        <v>59</v>
      </c>
      <c r="G2169" s="37">
        <v>164</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7" t="s">
        <v>115</v>
      </c>
      <c r="AH2169" s="37" t="s">
        <v>78</v>
      </c>
      <c r="AI2169" s="37" t="s">
        <v>14274</v>
      </c>
      <c r="AJ2169" s="37" t="s">
        <v>79</v>
      </c>
      <c r="AK2169" s="37" t="s">
        <v>65</v>
      </c>
      <c r="AL2169" s="37" t="s">
        <v>153</v>
      </c>
      <c r="AM2169" s="37" t="s">
        <v>154</v>
      </c>
      <c r="AN2169" s="37">
        <v>5.9017999999999997</v>
      </c>
      <c r="AO2169" s="37" t="s">
        <v>82</v>
      </c>
      <c r="AP2169" s="37" t="s">
        <v>83</v>
      </c>
      <c r="AQ2169" s="37">
        <v>4.9956699999999996</v>
      </c>
      <c r="AR2169" s="37" t="s">
        <v>68</v>
      </c>
      <c r="AS2169" s="37"/>
      <c r="AT2169" s="37"/>
      <c r="AU2169" s="37" t="s">
        <v>218</v>
      </c>
      <c r="AV2169" s="37" t="s">
        <v>219</v>
      </c>
      <c r="AW2169" s="37">
        <v>10.97214</v>
      </c>
      <c r="AX2169" s="37" t="s">
        <v>14264</v>
      </c>
      <c r="AY2169" s="37" t="s">
        <v>14265</v>
      </c>
      <c r="AZ2169" s="3">
        <v>164</v>
      </c>
      <c r="BA2169" s="37" t="s">
        <v>60</v>
      </c>
      <c r="BB2169" s="37">
        <v>164</v>
      </c>
      <c r="BC2169" s="37" t="s">
        <v>60</v>
      </c>
      <c r="BD2169" s="37" t="s">
        <v>60</v>
      </c>
      <c r="BE2169" s="37" t="s">
        <v>60</v>
      </c>
      <c r="BF2169" s="37" t="str">
        <f>IFERROR(VLOOKUP(Data_Power_app[[#This Row],[PRO ODER]],'Result'!H:J,3,0),"")</f>
        <v>LAMINATION 1</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v>3267</v>
      </c>
      <c r="B2170" s="37" t="s">
        <v>14279</v>
      </c>
      <c r="C2170" s="37" t="s">
        <v>14280</v>
      </c>
      <c r="D2170" s="37" t="s">
        <v>75</v>
      </c>
      <c r="E2170" s="37" t="s">
        <v>76</v>
      </c>
      <c r="F2170" s="37" t="s">
        <v>59</v>
      </c>
      <c r="G2170" s="37">
        <v>100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7" t="s">
        <v>115</v>
      </c>
      <c r="AH2170" s="37" t="s">
        <v>78</v>
      </c>
      <c r="AI2170" s="37" t="s">
        <v>14274</v>
      </c>
      <c r="AJ2170" s="37" t="s">
        <v>79</v>
      </c>
      <c r="AK2170" s="37" t="s">
        <v>65</v>
      </c>
      <c r="AL2170" s="37" t="s">
        <v>153</v>
      </c>
      <c r="AM2170" s="37" t="s">
        <v>154</v>
      </c>
      <c r="AN2170" s="37">
        <v>3.6172200000000001</v>
      </c>
      <c r="AO2170" s="37" t="s">
        <v>82</v>
      </c>
      <c r="AP2170" s="37" t="s">
        <v>83</v>
      </c>
      <c r="AQ2170" s="37">
        <v>3.0660799999999999</v>
      </c>
      <c r="AR2170" s="37" t="s">
        <v>68</v>
      </c>
      <c r="AS2170" s="37"/>
      <c r="AT2170" s="37"/>
      <c r="AU2170" s="37" t="s">
        <v>218</v>
      </c>
      <c r="AV2170" s="37" t="s">
        <v>219</v>
      </c>
      <c r="AW2170" s="37">
        <v>6.7247399999999997</v>
      </c>
      <c r="AX2170" s="37" t="s">
        <v>14264</v>
      </c>
      <c r="AY2170" s="37" t="s">
        <v>14265</v>
      </c>
      <c r="AZ2170" s="3">
        <v>100</v>
      </c>
      <c r="BA2170" s="37" t="s">
        <v>60</v>
      </c>
      <c r="BB2170" s="37">
        <v>100</v>
      </c>
      <c r="BC2170" s="37" t="s">
        <v>60</v>
      </c>
      <c r="BD2170" s="37" t="s">
        <v>60</v>
      </c>
      <c r="BE2170" s="37" t="s">
        <v>60</v>
      </c>
      <c r="BF2170" s="37" t="str">
        <f>IFERROR(VLOOKUP(Data_Power_app[[#This Row],[PRO ODER]],'Result'!H:J,3,0),"")</f>
        <v>LAMINATION 1</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v>3268</v>
      </c>
      <c r="B2171" s="37" t="s">
        <v>14281</v>
      </c>
      <c r="C2171" s="37" t="s">
        <v>14282</v>
      </c>
      <c r="D2171" s="37" t="s">
        <v>75</v>
      </c>
      <c r="E2171" s="37" t="s">
        <v>76</v>
      </c>
      <c r="F2171" s="37" t="s">
        <v>59</v>
      </c>
      <c r="G2171" s="37">
        <v>80</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7" t="s">
        <v>115</v>
      </c>
      <c r="AH2171" s="37" t="s">
        <v>78</v>
      </c>
      <c r="AI2171" s="37" t="s">
        <v>14274</v>
      </c>
      <c r="AJ2171" s="37" t="s">
        <v>79</v>
      </c>
      <c r="AK2171" s="37" t="s">
        <v>65</v>
      </c>
      <c r="AL2171" s="37" t="s">
        <v>153</v>
      </c>
      <c r="AM2171" s="37" t="s">
        <v>154</v>
      </c>
      <c r="AN2171" s="37">
        <v>2.9060600000000001</v>
      </c>
      <c r="AO2171" s="37" t="s">
        <v>82</v>
      </c>
      <c r="AP2171" s="37" t="s">
        <v>83</v>
      </c>
      <c r="AQ2171" s="37">
        <v>2.4689800000000002</v>
      </c>
      <c r="AR2171" s="37" t="s">
        <v>68</v>
      </c>
      <c r="AS2171" s="37"/>
      <c r="AT2171" s="37"/>
      <c r="AU2171" s="37" t="s">
        <v>218</v>
      </c>
      <c r="AV2171" s="37" t="s">
        <v>219</v>
      </c>
      <c r="AW2171" s="37">
        <v>5.4026199999999998</v>
      </c>
      <c r="AX2171" s="37" t="s">
        <v>14264</v>
      </c>
      <c r="AY2171" s="37" t="s">
        <v>14265</v>
      </c>
      <c r="AZ2171" s="3">
        <v>78</v>
      </c>
      <c r="BA2171" s="37" t="s">
        <v>60</v>
      </c>
      <c r="BB2171" s="37">
        <v>80</v>
      </c>
      <c r="BC2171" s="37" t="s">
        <v>60</v>
      </c>
      <c r="BD2171" s="37" t="s">
        <v>60</v>
      </c>
      <c r="BE2171" s="37" t="s">
        <v>60</v>
      </c>
      <c r="BF2171" s="37" t="str">
        <f>IFERROR(VLOOKUP(Data_Power_app[[#This Row],[PRO ODER]],'Result'!H:J,3,0),"")</f>
        <v>LAMINATION 1</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v>3269</v>
      </c>
      <c r="B2172" s="37" t="s">
        <v>11706</v>
      </c>
      <c r="C2172" s="37" t="s">
        <v>9480</v>
      </c>
      <c r="D2172" s="37" t="s">
        <v>2694</v>
      </c>
      <c r="E2172" s="37" t="s">
        <v>238</v>
      </c>
      <c r="F2172" s="37" t="s">
        <v>59</v>
      </c>
      <c r="G2172" s="37">
        <v>7018</v>
      </c>
      <c r="H2172" s="4">
        <v>45831</v>
      </c>
      <c r="I2172" s="4">
        <v>45829</v>
      </c>
      <c r="J2172" s="4">
        <v>45829</v>
      </c>
      <c r="K2172" s="4">
        <v>45832</v>
      </c>
      <c r="L2172" s="4">
        <v>45831.36824074074</v>
      </c>
      <c r="M2172" s="4">
        <v>45833</v>
      </c>
      <c r="N2172" s="4"/>
      <c r="O2172" s="4">
        <v>45834</v>
      </c>
      <c r="P2172" s="4" t="s">
        <v>60</v>
      </c>
      <c r="Q2172" s="4">
        <v>45835</v>
      </c>
      <c r="R2172" s="4" t="s">
        <v>60</v>
      </c>
      <c r="S2172" s="4" t="s">
        <v>60</v>
      </c>
      <c r="T2172" s="4">
        <v>45839</v>
      </c>
      <c r="U2172" s="4"/>
      <c r="V2172" s="4"/>
      <c r="W2172" s="4">
        <v>45840</v>
      </c>
      <c r="X2172" s="4"/>
      <c r="Y2172" s="4" t="s">
        <v>60</v>
      </c>
      <c r="Z2172" s="4">
        <v>45841</v>
      </c>
      <c r="AA2172" s="4"/>
      <c r="AB2172" s="4" t="s">
        <v>60</v>
      </c>
      <c r="AC2172" s="4">
        <v>45842</v>
      </c>
      <c r="AD2172" s="4">
        <v>45843</v>
      </c>
      <c r="AE2172" s="4">
        <v>45848</v>
      </c>
      <c r="AF2172" s="4"/>
      <c r="AG2172" s="37" t="s">
        <v>86</v>
      </c>
      <c r="AH2172" s="37" t="s">
        <v>2695</v>
      </c>
      <c r="AI2172" s="37" t="s">
        <v>2696</v>
      </c>
      <c r="AJ2172" s="37" t="s">
        <v>2697</v>
      </c>
      <c r="AK2172" s="37" t="s">
        <v>65</v>
      </c>
      <c r="AL2172" s="37" t="s">
        <v>2698</v>
      </c>
      <c r="AM2172" s="37" t="s">
        <v>2699</v>
      </c>
      <c r="AN2172" s="37">
        <v>183.58401000000001</v>
      </c>
      <c r="AO2172" s="37" t="s">
        <v>68</v>
      </c>
      <c r="AP2172" s="37"/>
      <c r="AQ2172" s="37"/>
      <c r="AR2172" s="37" t="s">
        <v>68</v>
      </c>
      <c r="AS2172" s="37"/>
      <c r="AT2172" s="37"/>
      <c r="AU2172" s="37" t="s">
        <v>2700</v>
      </c>
      <c r="AV2172" s="37" t="s">
        <v>2701</v>
      </c>
      <c r="AW2172" s="37">
        <v>441.70407999999998</v>
      </c>
      <c r="AX2172" s="37" t="s">
        <v>2702</v>
      </c>
      <c r="AY2172" s="37" t="s">
        <v>2703</v>
      </c>
      <c r="AZ2172" s="3">
        <v>7018</v>
      </c>
      <c r="BA2172" s="37" t="s">
        <v>60</v>
      </c>
      <c r="BB2172" s="37">
        <v>7018</v>
      </c>
      <c r="BC2172" s="37" t="s">
        <v>60</v>
      </c>
      <c r="BD2172" s="37" t="s">
        <v>60</v>
      </c>
      <c r="BE2172" s="37" t="s">
        <v>60</v>
      </c>
      <c r="BF2172" s="37" t="str">
        <f>IFERROR(VLOOKUP(Data_Power_app[[#This Row],[PRO ODER]],'Result'!H:J,3,0),"")</f>
        <v>LAMINATION 2</v>
      </c>
      <c r="BG2172" s="11" t="str">
        <f>IFERROR(VLOOKUP(Data_Power_app[[#This Row],[PRO ODER]]&amp;"LAM",'Real Time'!A:E,4,0),"")</f>
        <v>ML-01</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v>3270</v>
      </c>
      <c r="B2173" s="37" t="s">
        <v>12372</v>
      </c>
      <c r="C2173" s="37" t="s">
        <v>12373</v>
      </c>
      <c r="D2173" s="37" t="s">
        <v>187</v>
      </c>
      <c r="E2173" s="37" t="s">
        <v>110</v>
      </c>
      <c r="F2173" s="37" t="s">
        <v>59</v>
      </c>
      <c r="G2173" s="37">
        <v>185</v>
      </c>
      <c r="H2173" s="4">
        <v>45833</v>
      </c>
      <c r="I2173" s="4">
        <v>45831</v>
      </c>
      <c r="J2173" s="4">
        <v>45831</v>
      </c>
      <c r="K2173" s="4">
        <v>45838</v>
      </c>
      <c r="L2173" s="4">
        <v>45832.797997685186</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7" t="s">
        <v>86</v>
      </c>
      <c r="AH2173" s="37" t="s">
        <v>321</v>
      </c>
      <c r="AI2173" s="37" t="s">
        <v>420</v>
      </c>
      <c r="AJ2173" s="37" t="s">
        <v>322</v>
      </c>
      <c r="AK2173" s="37" t="s">
        <v>98</v>
      </c>
      <c r="AL2173" s="37" t="s">
        <v>393</v>
      </c>
      <c r="AM2173" s="37" t="s">
        <v>394</v>
      </c>
      <c r="AN2173" s="37">
        <v>3.173</v>
      </c>
      <c r="AO2173" s="37" t="s">
        <v>68</v>
      </c>
      <c r="AP2173" s="37"/>
      <c r="AQ2173" s="37"/>
      <c r="AR2173" s="37" t="s">
        <v>68</v>
      </c>
      <c r="AS2173" s="37"/>
      <c r="AT2173" s="37"/>
      <c r="AU2173" s="37" t="s">
        <v>332</v>
      </c>
      <c r="AV2173" s="37" t="s">
        <v>333</v>
      </c>
      <c r="AW2173" s="37">
        <v>13.87923</v>
      </c>
      <c r="AX2173" s="37" t="s">
        <v>421</v>
      </c>
      <c r="AY2173" s="37" t="s">
        <v>422</v>
      </c>
      <c r="AZ2173" s="3">
        <v>185</v>
      </c>
      <c r="BA2173" s="37" t="s">
        <v>60</v>
      </c>
      <c r="BB2173" s="37">
        <v>185</v>
      </c>
      <c r="BC2173" s="37" t="s">
        <v>60</v>
      </c>
      <c r="BD2173" s="37" t="s">
        <v>60</v>
      </c>
      <c r="BE2173" s="37" t="s">
        <v>60</v>
      </c>
      <c r="BF2173" s="37" t="str">
        <f>IFERROR(VLOOKUP(Data_Power_app[[#This Row],[PRO ODER]],'Result'!H:J,3,0),"")</f>
        <v>LAMINATION 1</v>
      </c>
      <c r="BG2173" s="11" t="str">
        <f>IFERROR(VLOOKUP(Data_Power_app[[#This Row],[PRO ODER]]&amp;"LAM",'Real Time'!A:E,4,0),"")</f>
        <v>ML-05</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v>3271</v>
      </c>
      <c r="B2174" s="37" t="s">
        <v>12374</v>
      </c>
      <c r="C2174" s="37" t="s">
        <v>12375</v>
      </c>
      <c r="D2174" s="37" t="s">
        <v>187</v>
      </c>
      <c r="E2174" s="37" t="s">
        <v>110</v>
      </c>
      <c r="F2174" s="37" t="s">
        <v>59</v>
      </c>
      <c r="G2174" s="37">
        <v>413</v>
      </c>
      <c r="H2174" s="4">
        <v>45833</v>
      </c>
      <c r="I2174" s="4">
        <v>45831</v>
      </c>
      <c r="J2174" s="4">
        <v>45831</v>
      </c>
      <c r="K2174" s="4">
        <v>45838</v>
      </c>
      <c r="L2174" s="4">
        <v>45832.798530092594</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7" t="s">
        <v>86</v>
      </c>
      <c r="AH2174" s="37" t="s">
        <v>321</v>
      </c>
      <c r="AI2174" s="37" t="s">
        <v>420</v>
      </c>
      <c r="AJ2174" s="37" t="s">
        <v>322</v>
      </c>
      <c r="AK2174" s="37" t="s">
        <v>98</v>
      </c>
      <c r="AL2174" s="37" t="s">
        <v>393</v>
      </c>
      <c r="AM2174" s="37" t="s">
        <v>394</v>
      </c>
      <c r="AN2174" s="37">
        <v>6.4342300000000003</v>
      </c>
      <c r="AO2174" s="37" t="s">
        <v>68</v>
      </c>
      <c r="AP2174" s="37"/>
      <c r="AQ2174" s="37"/>
      <c r="AR2174" s="37" t="s">
        <v>68</v>
      </c>
      <c r="AS2174" s="37"/>
      <c r="AT2174" s="37"/>
      <c r="AU2174" s="37" t="s">
        <v>332</v>
      </c>
      <c r="AV2174" s="37" t="s">
        <v>333</v>
      </c>
      <c r="AW2174" s="37">
        <v>28.1447</v>
      </c>
      <c r="AX2174" s="37" t="s">
        <v>421</v>
      </c>
      <c r="AY2174" s="37" t="s">
        <v>422</v>
      </c>
      <c r="AZ2174" s="3">
        <v>413</v>
      </c>
      <c r="BA2174" s="37" t="s">
        <v>60</v>
      </c>
      <c r="BB2174" s="37">
        <v>413</v>
      </c>
      <c r="BC2174" s="37" t="s">
        <v>60</v>
      </c>
      <c r="BD2174" s="37" t="s">
        <v>60</v>
      </c>
      <c r="BE2174" s="37" t="s">
        <v>60</v>
      </c>
      <c r="BF2174" s="37" t="str">
        <f>IFERROR(VLOOKUP(Data_Power_app[[#This Row],[PRO ODER]],'Result'!H:J,3,0),"")</f>
        <v>LAMINATION 1</v>
      </c>
      <c r="BG2174" s="11" t="str">
        <f>IFERROR(VLOOKUP(Data_Power_app[[#This Row],[PRO ODER]]&amp;"LAM",'Real Time'!A:E,4,0),"")</f>
        <v>ML-05</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v>3272</v>
      </c>
      <c r="B2175" s="37" t="s">
        <v>12376</v>
      </c>
      <c r="C2175" s="37" t="s">
        <v>12377</v>
      </c>
      <c r="D2175" s="37" t="s">
        <v>187</v>
      </c>
      <c r="E2175" s="37" t="s">
        <v>110</v>
      </c>
      <c r="F2175" s="37" t="s">
        <v>59</v>
      </c>
      <c r="G2175" s="37">
        <v>383</v>
      </c>
      <c r="H2175" s="4">
        <v>45833</v>
      </c>
      <c r="I2175" s="4">
        <v>45831</v>
      </c>
      <c r="J2175" s="4">
        <v>45831</v>
      </c>
      <c r="K2175" s="4">
        <v>45838</v>
      </c>
      <c r="L2175" s="4">
        <v>45832.797812500001</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7" t="s">
        <v>86</v>
      </c>
      <c r="AH2175" s="37" t="s">
        <v>321</v>
      </c>
      <c r="AI2175" s="37" t="s">
        <v>420</v>
      </c>
      <c r="AJ2175" s="37" t="s">
        <v>322</v>
      </c>
      <c r="AK2175" s="37" t="s">
        <v>98</v>
      </c>
      <c r="AL2175" s="37" t="s">
        <v>393</v>
      </c>
      <c r="AM2175" s="37" t="s">
        <v>394</v>
      </c>
      <c r="AN2175" s="37">
        <v>6.0650700000000004</v>
      </c>
      <c r="AO2175" s="37" t="s">
        <v>68</v>
      </c>
      <c r="AP2175" s="37"/>
      <c r="AQ2175" s="37"/>
      <c r="AR2175" s="37" t="s">
        <v>68</v>
      </c>
      <c r="AS2175" s="37"/>
      <c r="AT2175" s="37"/>
      <c r="AU2175" s="37" t="s">
        <v>332</v>
      </c>
      <c r="AV2175" s="37" t="s">
        <v>333</v>
      </c>
      <c r="AW2175" s="37">
        <v>26.530239999999999</v>
      </c>
      <c r="AX2175" s="37" t="s">
        <v>421</v>
      </c>
      <c r="AY2175" s="37" t="s">
        <v>422</v>
      </c>
      <c r="AZ2175" s="3">
        <v>383</v>
      </c>
      <c r="BA2175" s="37" t="s">
        <v>60</v>
      </c>
      <c r="BB2175" s="37">
        <v>383</v>
      </c>
      <c r="BC2175" s="37" t="s">
        <v>60</v>
      </c>
      <c r="BD2175" s="37" t="s">
        <v>60</v>
      </c>
      <c r="BE2175" s="37" t="s">
        <v>60</v>
      </c>
      <c r="BF2175" s="37" t="str">
        <f>IFERROR(VLOOKUP(Data_Power_app[[#This Row],[PRO ODER]],'Result'!H:J,3,0),"")</f>
        <v>LAMINATION 1</v>
      </c>
      <c r="BG2175" s="11" t="str">
        <f>IFERROR(VLOOKUP(Data_Power_app[[#This Row],[PRO ODER]]&amp;"LAM",'Real Time'!A:E,4,0),"")</f>
        <v>ML-05</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v>3273</v>
      </c>
      <c r="B2176" s="37" t="s">
        <v>12378</v>
      </c>
      <c r="C2176" s="37" t="s">
        <v>12379</v>
      </c>
      <c r="D2176" s="37" t="s">
        <v>187</v>
      </c>
      <c r="E2176" s="37" t="s">
        <v>110</v>
      </c>
      <c r="F2176" s="37" t="s">
        <v>59</v>
      </c>
      <c r="G2176" s="37">
        <v>371</v>
      </c>
      <c r="H2176" s="4">
        <v>45833</v>
      </c>
      <c r="I2176" s="4">
        <v>45831</v>
      </c>
      <c r="J2176" s="4">
        <v>45831</v>
      </c>
      <c r="K2176" s="4">
        <v>45838</v>
      </c>
      <c r="L2176" s="4">
        <v>45832.798715277779</v>
      </c>
      <c r="M2176" s="4">
        <v>45839</v>
      </c>
      <c r="N2176" s="4"/>
      <c r="O2176" s="4">
        <v>45840</v>
      </c>
      <c r="P2176" s="4" t="s">
        <v>60</v>
      </c>
      <c r="Q2176" s="4" t="s">
        <v>60</v>
      </c>
      <c r="R2176" s="4" t="s">
        <v>60</v>
      </c>
      <c r="S2176" s="4" t="s">
        <v>60</v>
      </c>
      <c r="T2176" s="4">
        <v>45841</v>
      </c>
      <c r="U2176" s="4"/>
      <c r="V2176" s="4"/>
      <c r="W2176" s="4">
        <v>45842</v>
      </c>
      <c r="X2176" s="4"/>
      <c r="Y2176" s="4" t="s">
        <v>60</v>
      </c>
      <c r="Z2176" s="4">
        <v>45843</v>
      </c>
      <c r="AA2176" s="4"/>
      <c r="AB2176" s="4" t="s">
        <v>60</v>
      </c>
      <c r="AC2176" s="4">
        <v>45845</v>
      </c>
      <c r="AD2176" s="4">
        <v>45845</v>
      </c>
      <c r="AE2176" s="4">
        <v>45848</v>
      </c>
      <c r="AF2176" s="4"/>
      <c r="AG2176" s="37" t="s">
        <v>86</v>
      </c>
      <c r="AH2176" s="37" t="s">
        <v>321</v>
      </c>
      <c r="AI2176" s="37" t="s">
        <v>420</v>
      </c>
      <c r="AJ2176" s="37" t="s">
        <v>322</v>
      </c>
      <c r="AK2176" s="37" t="s">
        <v>98</v>
      </c>
      <c r="AL2176" s="37" t="s">
        <v>393</v>
      </c>
      <c r="AM2176" s="37" t="s">
        <v>394</v>
      </c>
      <c r="AN2176" s="37">
        <v>5.6900899999999996</v>
      </c>
      <c r="AO2176" s="37" t="s">
        <v>68</v>
      </c>
      <c r="AP2176" s="37"/>
      <c r="AQ2176" s="37"/>
      <c r="AR2176" s="37" t="s">
        <v>68</v>
      </c>
      <c r="AS2176" s="37"/>
      <c r="AT2176" s="37"/>
      <c r="AU2176" s="37" t="s">
        <v>332</v>
      </c>
      <c r="AV2176" s="37" t="s">
        <v>333</v>
      </c>
      <c r="AW2176" s="37">
        <v>24.88944</v>
      </c>
      <c r="AX2176" s="37" t="s">
        <v>421</v>
      </c>
      <c r="AY2176" s="37" t="s">
        <v>422</v>
      </c>
      <c r="AZ2176" s="3">
        <v>371</v>
      </c>
      <c r="BA2176" s="37" t="s">
        <v>60</v>
      </c>
      <c r="BB2176" s="37">
        <v>371</v>
      </c>
      <c r="BC2176" s="37" t="s">
        <v>60</v>
      </c>
      <c r="BD2176" s="37" t="s">
        <v>60</v>
      </c>
      <c r="BE2176" s="37" t="s">
        <v>60</v>
      </c>
      <c r="BF2176" s="37" t="str">
        <f>IFERROR(VLOOKUP(Data_Power_app[[#This Row],[PRO ODER]],'Result'!H:J,3,0),"")</f>
        <v>LAMINATION 1</v>
      </c>
      <c r="BG2176" s="11" t="str">
        <f>IFERROR(VLOOKUP(Data_Power_app[[#This Row],[PRO ODER]]&amp;"LAM",'Real Time'!A:E,4,0),"")</f>
        <v>ML-05</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v>3274</v>
      </c>
      <c r="B2177" s="37" t="s">
        <v>16352</v>
      </c>
      <c r="C2177" s="37" t="s">
        <v>16353</v>
      </c>
      <c r="D2177" s="37" t="s">
        <v>93</v>
      </c>
      <c r="E2177" s="37" t="s">
        <v>94</v>
      </c>
      <c r="F2177" s="37" t="s">
        <v>59</v>
      </c>
      <c r="G2177" s="37">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7" t="s">
        <v>115</v>
      </c>
      <c r="AH2177" s="37" t="s">
        <v>1217</v>
      </c>
      <c r="AI2177" s="37" t="s">
        <v>1223</v>
      </c>
      <c r="AJ2177" s="37" t="s">
        <v>1219</v>
      </c>
      <c r="AK2177" s="37" t="s">
        <v>98</v>
      </c>
      <c r="AL2177" s="37" t="s">
        <v>528</v>
      </c>
      <c r="AM2177" s="37" t="s">
        <v>529</v>
      </c>
      <c r="AN2177" s="37">
        <v>15.133050000000001</v>
      </c>
      <c r="AO2177" s="37" t="s">
        <v>68</v>
      </c>
      <c r="AP2177" s="37"/>
      <c r="AQ2177" s="37"/>
      <c r="AR2177" s="37" t="s">
        <v>68</v>
      </c>
      <c r="AS2177" s="37"/>
      <c r="AT2177" s="37"/>
      <c r="AU2177" s="37" t="s">
        <v>389</v>
      </c>
      <c r="AV2177" s="37" t="s">
        <v>390</v>
      </c>
      <c r="AW2177" s="37">
        <v>28.131679999999999</v>
      </c>
      <c r="AX2177" s="37" t="s">
        <v>492</v>
      </c>
      <c r="AY2177" s="37" t="s">
        <v>493</v>
      </c>
      <c r="AZ2177" s="3">
        <v>300</v>
      </c>
      <c r="BA2177" s="37" t="s">
        <v>60</v>
      </c>
      <c r="BB2177" s="37">
        <v>300</v>
      </c>
      <c r="BC2177" s="37" t="s">
        <v>60</v>
      </c>
      <c r="BD2177" s="37" t="s">
        <v>60</v>
      </c>
      <c r="BE2177" s="37" t="s">
        <v>60</v>
      </c>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v>3275</v>
      </c>
      <c r="B2178" s="37" t="s">
        <v>16354</v>
      </c>
      <c r="C2178" s="37" t="s">
        <v>16355</v>
      </c>
      <c r="D2178" s="37" t="s">
        <v>93</v>
      </c>
      <c r="E2178" s="37" t="s">
        <v>94</v>
      </c>
      <c r="F2178" s="37" t="s">
        <v>59</v>
      </c>
      <c r="G2178" s="37">
        <v>300</v>
      </c>
      <c r="H2178" s="4">
        <v>45834</v>
      </c>
      <c r="I2178" s="4">
        <v>45833</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45842</v>
      </c>
      <c r="AA2178" s="4"/>
      <c r="AB2178" s="4" t="s">
        <v>60</v>
      </c>
      <c r="AC2178" s="4">
        <v>45843</v>
      </c>
      <c r="AD2178" s="4">
        <v>45845</v>
      </c>
      <c r="AE2178" s="4">
        <v>45848</v>
      </c>
      <c r="AF2178" s="4"/>
      <c r="AG2178" s="37" t="s">
        <v>115</v>
      </c>
      <c r="AH2178" s="37" t="s">
        <v>1217</v>
      </c>
      <c r="AI2178" s="37" t="s">
        <v>1223</v>
      </c>
      <c r="AJ2178" s="37" t="s">
        <v>1219</v>
      </c>
      <c r="AK2178" s="37" t="s">
        <v>98</v>
      </c>
      <c r="AL2178" s="37" t="s">
        <v>528</v>
      </c>
      <c r="AM2178" s="37" t="s">
        <v>529</v>
      </c>
      <c r="AN2178" s="37">
        <v>15.205870000000001</v>
      </c>
      <c r="AO2178" s="37" t="s">
        <v>68</v>
      </c>
      <c r="AP2178" s="37"/>
      <c r="AQ2178" s="37"/>
      <c r="AR2178" s="37" t="s">
        <v>68</v>
      </c>
      <c r="AS2178" s="37"/>
      <c r="AT2178" s="37"/>
      <c r="AU2178" s="37" t="s">
        <v>389</v>
      </c>
      <c r="AV2178" s="37" t="s">
        <v>390</v>
      </c>
      <c r="AW2178" s="37">
        <v>28.267060000000001</v>
      </c>
      <c r="AX2178" s="37" t="s">
        <v>492</v>
      </c>
      <c r="AY2178" s="37" t="s">
        <v>493</v>
      </c>
      <c r="AZ2178" s="3">
        <v>300</v>
      </c>
      <c r="BA2178" s="37" t="s">
        <v>60</v>
      </c>
      <c r="BB2178" s="37">
        <v>300</v>
      </c>
      <c r="BC2178" s="37" t="s">
        <v>60</v>
      </c>
      <c r="BD2178" s="37" t="s">
        <v>60</v>
      </c>
      <c r="BE2178" s="37" t="s">
        <v>60</v>
      </c>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v>3277</v>
      </c>
      <c r="B2179" s="37" t="s">
        <v>3228</v>
      </c>
      <c r="C2179" s="37" t="s">
        <v>3229</v>
      </c>
      <c r="D2179" s="37" t="s">
        <v>237</v>
      </c>
      <c r="E2179" s="37" t="s">
        <v>298</v>
      </c>
      <c r="F2179" s="37" t="s">
        <v>59</v>
      </c>
      <c r="G2179" s="37">
        <v>339</v>
      </c>
      <c r="H2179" s="4">
        <v>45836</v>
      </c>
      <c r="I2179" s="4">
        <v>45820</v>
      </c>
      <c r="J2179" s="4">
        <v>45820</v>
      </c>
      <c r="K2179" s="4">
        <v>45839</v>
      </c>
      <c r="L2179" s="4">
        <v>45821.417847222219</v>
      </c>
      <c r="M2179" s="4">
        <v>45840</v>
      </c>
      <c r="N2179" s="4">
        <v>45824.761076388888</v>
      </c>
      <c r="O2179" s="4" t="s">
        <v>60</v>
      </c>
      <c r="P2179" s="4" t="s">
        <v>60</v>
      </c>
      <c r="Q2179" s="4" t="s">
        <v>60</v>
      </c>
      <c r="R2179" s="4" t="s">
        <v>60</v>
      </c>
      <c r="S2179" s="4" t="s">
        <v>60</v>
      </c>
      <c r="T2179" s="4">
        <v>45841</v>
      </c>
      <c r="U2179" s="4">
        <v>45827.991331018522</v>
      </c>
      <c r="V2179" s="4">
        <v>45829.133946759262</v>
      </c>
      <c r="W2179" s="4">
        <v>45842</v>
      </c>
      <c r="X2179" s="4">
        <v>45831.612511574072</v>
      </c>
      <c r="Y2179" s="4" t="s">
        <v>77</v>
      </c>
      <c r="Z2179" s="4">
        <v>45843</v>
      </c>
      <c r="AA2179" s="4">
        <v>45831.12358796296</v>
      </c>
      <c r="AB2179" s="4">
        <v>45833</v>
      </c>
      <c r="AC2179" s="4">
        <v>45845</v>
      </c>
      <c r="AD2179" s="4">
        <v>45845</v>
      </c>
      <c r="AE2179" s="4">
        <v>45848</v>
      </c>
      <c r="AF2179" s="4"/>
      <c r="AG2179" s="37" t="s">
        <v>761</v>
      </c>
      <c r="AH2179" s="37" t="s">
        <v>239</v>
      </c>
      <c r="AI2179" s="37" t="s">
        <v>3221</v>
      </c>
      <c r="AJ2179" s="37" t="s">
        <v>240</v>
      </c>
      <c r="AK2179" s="37" t="s">
        <v>98</v>
      </c>
      <c r="AL2179" s="37" t="s">
        <v>294</v>
      </c>
      <c r="AM2179" s="37" t="s">
        <v>295</v>
      </c>
      <c r="AN2179" s="37">
        <v>6.5496600000000003</v>
      </c>
      <c r="AO2179" s="37" t="s">
        <v>68</v>
      </c>
      <c r="AP2179" s="37"/>
      <c r="AQ2179" s="37"/>
      <c r="AR2179" s="37" t="s">
        <v>68</v>
      </c>
      <c r="AS2179" s="37"/>
      <c r="AT2179" s="37"/>
      <c r="AU2179" s="37" t="s">
        <v>296</v>
      </c>
      <c r="AV2179" s="37" t="s">
        <v>297</v>
      </c>
      <c r="AW2179" s="37">
        <v>28.646529999999998</v>
      </c>
      <c r="AX2179" s="37" t="s">
        <v>340</v>
      </c>
      <c r="AY2179" s="37" t="s">
        <v>341</v>
      </c>
      <c r="AZ2179" s="3">
        <v>339</v>
      </c>
      <c r="BA2179" s="37" t="s">
        <v>60</v>
      </c>
      <c r="BB2179" s="37">
        <v>339</v>
      </c>
      <c r="BC2179" s="37" t="s">
        <v>60</v>
      </c>
      <c r="BD2179" s="37" t="s">
        <v>60</v>
      </c>
      <c r="BE2179" s="37" t="s">
        <v>60</v>
      </c>
      <c r="BF2179" s="37" t="str">
        <f>IFERROR(VLOOKUP(Data_Power_app[[#This Row],[PRO ODER]],'Result'!H:J,3,0),"")</f>
        <v>LAMINATION 6</v>
      </c>
      <c r="BG2179" s="11" t="str">
        <f>IFERROR(VLOOKUP(Data_Power_app[[#This Row],[PRO ODER]]&amp;"LAM",'Real Time'!A:E,4,0),"")</f>
        <v>ML-05</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7" t="str">
        <f>IFERROR(VLOOKUP(Data_Power_app[[#This Row],[PRO ODER]],'Xuất-Delay-SLT'!B:C,2,0),"")</f>
        <v/>
      </c>
      <c r="BJ2179" s="37" t="str">
        <f>IFERROR(VLOOKUP(Data_Power_app[[#This Row],[PRO ODER]],'Plan Lean DC'!A:C,3,0),"")</f>
        <v/>
      </c>
      <c r="BK2179" s="37" t="str">
        <f>IFERROR(VLOOKUP(Data_Power_app[[#This Row],[PRO ODER]]&amp;"LEAN_IN",'Real Time'!A:D,4,0),"")</f>
        <v>LEANLINE1_2</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v>3279</v>
      </c>
      <c r="B2180" s="37" t="s">
        <v>16356</v>
      </c>
      <c r="C2180" s="37" t="s">
        <v>16357</v>
      </c>
      <c r="D2180" s="37" t="s">
        <v>237</v>
      </c>
      <c r="E2180" s="37" t="s">
        <v>293</v>
      </c>
      <c r="F2180" s="37" t="s">
        <v>59</v>
      </c>
      <c r="G2180" s="37">
        <v>2206</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7" t="s">
        <v>115</v>
      </c>
      <c r="AH2180" s="37" t="s">
        <v>794</v>
      </c>
      <c r="AI2180" s="37" t="s">
        <v>11263</v>
      </c>
      <c r="AJ2180" s="37" t="s">
        <v>795</v>
      </c>
      <c r="AK2180" s="37" t="s">
        <v>98</v>
      </c>
      <c r="AL2180" s="37" t="s">
        <v>299</v>
      </c>
      <c r="AM2180" s="37" t="s">
        <v>300</v>
      </c>
      <c r="AN2180" s="37">
        <v>40.315069999999999</v>
      </c>
      <c r="AO2180" s="37" t="s">
        <v>68</v>
      </c>
      <c r="AP2180" s="37"/>
      <c r="AQ2180" s="37"/>
      <c r="AR2180" s="37" t="s">
        <v>68</v>
      </c>
      <c r="AS2180" s="37"/>
      <c r="AT2180" s="37"/>
      <c r="AU2180" s="37" t="s">
        <v>11264</v>
      </c>
      <c r="AV2180" s="37" t="s">
        <v>11265</v>
      </c>
      <c r="AW2180" s="37">
        <v>176.31929</v>
      </c>
      <c r="AX2180" s="37" t="s">
        <v>11266</v>
      </c>
      <c r="AY2180" s="37" t="s">
        <v>11267</v>
      </c>
      <c r="AZ2180" s="3">
        <v>2206</v>
      </c>
      <c r="BA2180" s="37" t="s">
        <v>60</v>
      </c>
      <c r="BB2180" s="37">
        <v>2206</v>
      </c>
      <c r="BC2180" s="37" t="s">
        <v>60</v>
      </c>
      <c r="BD2180" s="37" t="s">
        <v>60</v>
      </c>
      <c r="BE2180" s="37" t="s">
        <v>60</v>
      </c>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v>3280</v>
      </c>
      <c r="B2181" s="37" t="s">
        <v>16358</v>
      </c>
      <c r="C2181" s="37" t="s">
        <v>16359</v>
      </c>
      <c r="D2181" s="37" t="s">
        <v>237</v>
      </c>
      <c r="E2181" s="37" t="s">
        <v>293</v>
      </c>
      <c r="F2181" s="37" t="s">
        <v>59</v>
      </c>
      <c r="G2181" s="37">
        <v>14520</v>
      </c>
      <c r="H2181" s="4">
        <v>45834</v>
      </c>
      <c r="I2181" s="4">
        <v>45833</v>
      </c>
      <c r="J2181" s="4" t="s">
        <v>60</v>
      </c>
      <c r="K2181" s="4">
        <v>45838</v>
      </c>
      <c r="L2181" s="4"/>
      <c r="M2181" s="4">
        <v>45839</v>
      </c>
      <c r="N2181" s="4"/>
      <c r="O2181" s="4" t="s">
        <v>60</v>
      </c>
      <c r="P2181" s="4" t="s">
        <v>60</v>
      </c>
      <c r="Q2181" s="4" t="s">
        <v>60</v>
      </c>
      <c r="R2181" s="4" t="s">
        <v>60</v>
      </c>
      <c r="S2181" s="4" t="s">
        <v>60</v>
      </c>
      <c r="T2181" s="4">
        <v>45840</v>
      </c>
      <c r="U2181" s="4"/>
      <c r="V2181" s="4"/>
      <c r="W2181" s="4">
        <v>45841</v>
      </c>
      <c r="X2181" s="4"/>
      <c r="Y2181" s="4" t="s">
        <v>60</v>
      </c>
      <c r="Z2181" s="4">
        <v>45843</v>
      </c>
      <c r="AA2181" s="4"/>
      <c r="AB2181" s="4" t="s">
        <v>60</v>
      </c>
      <c r="AC2181" s="4">
        <v>45844</v>
      </c>
      <c r="AD2181" s="4">
        <v>45845</v>
      </c>
      <c r="AE2181" s="4">
        <v>45848</v>
      </c>
      <c r="AF2181" s="4"/>
      <c r="AG2181" s="37" t="s">
        <v>115</v>
      </c>
      <c r="AH2181" s="37" t="s">
        <v>794</v>
      </c>
      <c r="AI2181" s="37" t="s">
        <v>11263</v>
      </c>
      <c r="AJ2181" s="37" t="s">
        <v>795</v>
      </c>
      <c r="AK2181" s="37" t="s">
        <v>98</v>
      </c>
      <c r="AL2181" s="37" t="s">
        <v>299</v>
      </c>
      <c r="AM2181" s="37" t="s">
        <v>300</v>
      </c>
      <c r="AN2181" s="37">
        <v>249.60461000000001</v>
      </c>
      <c r="AO2181" s="37" t="s">
        <v>68</v>
      </c>
      <c r="AP2181" s="37"/>
      <c r="AQ2181" s="37"/>
      <c r="AR2181" s="37" t="s">
        <v>68</v>
      </c>
      <c r="AS2181" s="37"/>
      <c r="AT2181" s="37"/>
      <c r="AU2181" s="37" t="s">
        <v>11264</v>
      </c>
      <c r="AV2181" s="37" t="s">
        <v>11265</v>
      </c>
      <c r="AW2181" s="37">
        <v>1091.59166</v>
      </c>
      <c r="AX2181" s="37" t="s">
        <v>11266</v>
      </c>
      <c r="AY2181" s="37" t="s">
        <v>11267</v>
      </c>
      <c r="AZ2181" s="3">
        <v>14520</v>
      </c>
      <c r="BA2181" s="37" t="s">
        <v>60</v>
      </c>
      <c r="BB2181" s="37">
        <v>14520</v>
      </c>
      <c r="BC2181" s="37" t="s">
        <v>60</v>
      </c>
      <c r="BD2181" s="37" t="s">
        <v>60</v>
      </c>
      <c r="BE2181" s="37" t="s">
        <v>60</v>
      </c>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v>3306</v>
      </c>
      <c r="B2182" s="37" t="s">
        <v>14283</v>
      </c>
      <c r="C2182" s="37" t="s">
        <v>14284</v>
      </c>
      <c r="D2182" s="37" t="s">
        <v>237</v>
      </c>
      <c r="E2182" s="37" t="s">
        <v>298</v>
      </c>
      <c r="F2182" s="37" t="s">
        <v>59</v>
      </c>
      <c r="G2182" s="37">
        <v>1377</v>
      </c>
      <c r="H2182" s="4">
        <v>45833</v>
      </c>
      <c r="I2182" s="4">
        <v>45832</v>
      </c>
      <c r="J2182" s="4" t="s">
        <v>60</v>
      </c>
      <c r="K2182" s="4">
        <v>45836</v>
      </c>
      <c r="L2182" s="4"/>
      <c r="M2182" s="4">
        <v>45838</v>
      </c>
      <c r="N2182" s="4"/>
      <c r="O2182" s="4" t="s">
        <v>60</v>
      </c>
      <c r="P2182" s="4" t="s">
        <v>60</v>
      </c>
      <c r="Q2182" s="4" t="s">
        <v>60</v>
      </c>
      <c r="R2182" s="4" t="s">
        <v>60</v>
      </c>
      <c r="S2182" s="4" t="s">
        <v>60</v>
      </c>
      <c r="T2182" s="4">
        <v>45839</v>
      </c>
      <c r="U2182" s="4"/>
      <c r="V2182" s="4"/>
      <c r="W2182" s="4">
        <v>45840</v>
      </c>
      <c r="X2182" s="4"/>
      <c r="Y2182" s="4" t="s">
        <v>60</v>
      </c>
      <c r="Z2182" s="4">
        <v>45841</v>
      </c>
      <c r="AA2182" s="4"/>
      <c r="AB2182" s="4" t="s">
        <v>60</v>
      </c>
      <c r="AC2182" s="4">
        <v>45842</v>
      </c>
      <c r="AD2182" s="4">
        <v>45845</v>
      </c>
      <c r="AE2182" s="4">
        <v>45848</v>
      </c>
      <c r="AF2182" s="4"/>
      <c r="AG2182" s="37" t="s">
        <v>115</v>
      </c>
      <c r="AH2182" s="37" t="s">
        <v>239</v>
      </c>
      <c r="AI2182" s="37" t="s">
        <v>14285</v>
      </c>
      <c r="AJ2182" s="37" t="s">
        <v>240</v>
      </c>
      <c r="AK2182" s="37" t="s">
        <v>98</v>
      </c>
      <c r="AL2182" s="37" t="s">
        <v>294</v>
      </c>
      <c r="AM2182" s="37" t="s">
        <v>295</v>
      </c>
      <c r="AN2182" s="37">
        <v>27.645620000000001</v>
      </c>
      <c r="AO2182" s="37" t="s">
        <v>68</v>
      </c>
      <c r="AP2182" s="37"/>
      <c r="AQ2182" s="37"/>
      <c r="AR2182" s="37" t="s">
        <v>68</v>
      </c>
      <c r="AS2182" s="37"/>
      <c r="AT2182" s="37"/>
      <c r="AU2182" s="37" t="s">
        <v>296</v>
      </c>
      <c r="AV2182" s="37" t="s">
        <v>297</v>
      </c>
      <c r="AW2182" s="37">
        <v>120.91736</v>
      </c>
      <c r="AX2182" s="37" t="s">
        <v>14286</v>
      </c>
      <c r="AY2182" s="37" t="s">
        <v>376</v>
      </c>
      <c r="AZ2182" s="3">
        <v>1377</v>
      </c>
      <c r="BA2182" s="37" t="s">
        <v>60</v>
      </c>
      <c r="BB2182" s="37">
        <v>1377</v>
      </c>
      <c r="BC2182" s="37" t="s">
        <v>60</v>
      </c>
      <c r="BD2182" s="37" t="s">
        <v>60</v>
      </c>
      <c r="BE2182" s="37" t="s">
        <v>60</v>
      </c>
      <c r="BF2182" s="37" t="str">
        <f>IFERROR(VLOOKUP(Data_Power_app[[#This Row],[PRO ODER]],'Result'!H:J,3,0),"")</f>
        <v>LAMINATION 1</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v>3345</v>
      </c>
      <c r="B2183" s="37" t="s">
        <v>12778</v>
      </c>
      <c r="C2183" s="37" t="s">
        <v>12673</v>
      </c>
      <c r="D2183" s="37" t="s">
        <v>237</v>
      </c>
      <c r="E2183" s="37" t="s">
        <v>293</v>
      </c>
      <c r="F2183" s="37" t="s">
        <v>59</v>
      </c>
      <c r="G2183" s="37">
        <v>42</v>
      </c>
      <c r="H2183" s="4">
        <v>45839</v>
      </c>
      <c r="I2183" s="4">
        <v>45831</v>
      </c>
      <c r="J2183" s="4">
        <v>45831</v>
      </c>
      <c r="K2183" s="4">
        <v>45840</v>
      </c>
      <c r="L2183" s="4">
        <v>45832.572500000002</v>
      </c>
      <c r="M2183" s="4">
        <v>45841</v>
      </c>
      <c r="N2183" s="4">
        <v>45832.638356481482</v>
      </c>
      <c r="O2183" s="4" t="s">
        <v>60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7" t="s">
        <v>207</v>
      </c>
      <c r="AH2183" s="37" t="s">
        <v>239</v>
      </c>
      <c r="AI2183" s="37" t="s">
        <v>988</v>
      </c>
      <c r="AJ2183" s="37" t="s">
        <v>240</v>
      </c>
      <c r="AK2183" s="37" t="s">
        <v>98</v>
      </c>
      <c r="AL2183" s="37" t="s">
        <v>294</v>
      </c>
      <c r="AM2183" s="37" t="s">
        <v>295</v>
      </c>
      <c r="AN2183" s="37">
        <v>0.83631999999999995</v>
      </c>
      <c r="AO2183" s="37" t="s">
        <v>68</v>
      </c>
      <c r="AP2183" s="37"/>
      <c r="AQ2183" s="37"/>
      <c r="AR2183" s="37" t="s">
        <v>68</v>
      </c>
      <c r="AS2183" s="37"/>
      <c r="AT2183" s="37"/>
      <c r="AU2183" s="37" t="s">
        <v>296</v>
      </c>
      <c r="AV2183" s="37" t="s">
        <v>297</v>
      </c>
      <c r="AW2183" s="37">
        <v>3.6580400000000002</v>
      </c>
      <c r="AX2183" s="37" t="s">
        <v>989</v>
      </c>
      <c r="AY2183" s="37" t="s">
        <v>341</v>
      </c>
      <c r="AZ2183" s="3">
        <v>42</v>
      </c>
      <c r="BA2183" s="37" t="s">
        <v>60</v>
      </c>
      <c r="BB2183" s="37">
        <v>42</v>
      </c>
      <c r="BC2183" s="37" t="s">
        <v>60</v>
      </c>
      <c r="BD2183" s="37" t="s">
        <v>60</v>
      </c>
      <c r="BE2183" s="37" t="s">
        <v>60</v>
      </c>
      <c r="BF2183" s="37" t="str">
        <f>IFERROR(VLOOKUP(Data_Power_app[[#This Row],[PRO ODER]],'Result'!H:J,3,0),"")</f>
        <v>LAMINATION 1</v>
      </c>
      <c r="BG2183" s="11" t="str">
        <f>IFERROR(VLOOKUP(Data_Power_app[[#This Row],[PRO ODER]]&amp;"LAM",'Real Time'!A:E,4,0),"")</f>
        <v>ML-07</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v>3346</v>
      </c>
      <c r="B2184" s="37" t="s">
        <v>16360</v>
      </c>
      <c r="C2184" s="37" t="s">
        <v>16361</v>
      </c>
      <c r="D2184" s="37" t="s">
        <v>237</v>
      </c>
      <c r="E2184" s="37" t="s">
        <v>298</v>
      </c>
      <c r="F2184" s="37" t="s">
        <v>59</v>
      </c>
      <c r="G2184" s="37">
        <v>123</v>
      </c>
      <c r="H2184" s="4">
        <v>45834</v>
      </c>
      <c r="I2184" s="4">
        <v>45833</v>
      </c>
      <c r="J2184" s="4" t="s">
        <v>60</v>
      </c>
      <c r="K2184" s="4">
        <v>45838</v>
      </c>
      <c r="L2184" s="4"/>
      <c r="M2184" s="4">
        <v>45839</v>
      </c>
      <c r="N2184" s="4"/>
      <c r="O2184" s="4" t="s">
        <v>60</v>
      </c>
      <c r="P2184" s="4" t="s">
        <v>60</v>
      </c>
      <c r="Q2184" s="4" t="s">
        <v>60</v>
      </c>
      <c r="R2184" s="4" t="s">
        <v>60</v>
      </c>
      <c r="S2184" s="4" t="s">
        <v>60</v>
      </c>
      <c r="T2184" s="4">
        <v>45840</v>
      </c>
      <c r="U2184" s="4"/>
      <c r="V2184" s="4"/>
      <c r="W2184" s="4">
        <v>45841</v>
      </c>
      <c r="X2184" s="4"/>
      <c r="Y2184" s="4" t="s">
        <v>60</v>
      </c>
      <c r="Z2184" s="4">
        <v>45843</v>
      </c>
      <c r="AA2184" s="4"/>
      <c r="AB2184" s="4" t="s">
        <v>60</v>
      </c>
      <c r="AC2184" s="4">
        <v>45844</v>
      </c>
      <c r="AD2184" s="4">
        <v>45845</v>
      </c>
      <c r="AE2184" s="4">
        <v>45848</v>
      </c>
      <c r="AF2184" s="4"/>
      <c r="AG2184" s="37" t="s">
        <v>115</v>
      </c>
      <c r="AH2184" s="37" t="s">
        <v>239</v>
      </c>
      <c r="AI2184" s="37" t="s">
        <v>16362</v>
      </c>
      <c r="AJ2184" s="37" t="s">
        <v>240</v>
      </c>
      <c r="AK2184" s="37" t="s">
        <v>98</v>
      </c>
      <c r="AL2184" s="37" t="s">
        <v>294</v>
      </c>
      <c r="AM2184" s="37" t="s">
        <v>295</v>
      </c>
      <c r="AN2184" s="37">
        <v>2.5104000000000002</v>
      </c>
      <c r="AO2184" s="37" t="s">
        <v>68</v>
      </c>
      <c r="AP2184" s="37"/>
      <c r="AQ2184" s="37"/>
      <c r="AR2184" s="37" t="s">
        <v>68</v>
      </c>
      <c r="AS2184" s="37"/>
      <c r="AT2184" s="37"/>
      <c r="AU2184" s="37" t="s">
        <v>1126</v>
      </c>
      <c r="AV2184" s="37" t="s">
        <v>1127</v>
      </c>
      <c r="AW2184" s="37">
        <v>10.98025</v>
      </c>
      <c r="AX2184" s="37" t="s">
        <v>16363</v>
      </c>
      <c r="AY2184" s="37" t="s">
        <v>16364</v>
      </c>
      <c r="AZ2184" s="3">
        <v>123</v>
      </c>
      <c r="BA2184" s="37" t="s">
        <v>60</v>
      </c>
      <c r="BB2184" s="37">
        <v>123</v>
      </c>
      <c r="BC2184" s="37" t="s">
        <v>60</v>
      </c>
      <c r="BD2184" s="37" t="s">
        <v>60</v>
      </c>
      <c r="BE2184" s="37" t="s">
        <v>60</v>
      </c>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v>3398</v>
      </c>
      <c r="B2185" s="37" t="s">
        <v>12380</v>
      </c>
      <c r="C2185" s="37" t="s">
        <v>12381</v>
      </c>
      <c r="D2185" s="37" t="s">
        <v>84</v>
      </c>
      <c r="E2185" s="37" t="s">
        <v>145</v>
      </c>
      <c r="F2185" s="37" t="s">
        <v>72</v>
      </c>
      <c r="G2185" s="37">
        <v>2963</v>
      </c>
      <c r="H2185" s="4">
        <v>45832</v>
      </c>
      <c r="I2185" s="4">
        <v>45831</v>
      </c>
      <c r="J2185" s="4" t="s">
        <v>208</v>
      </c>
      <c r="K2185" s="4">
        <v>45834</v>
      </c>
      <c r="L2185" s="4">
        <v>45832.536550925928</v>
      </c>
      <c r="M2185" s="4">
        <v>45836</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7" t="s">
        <v>130</v>
      </c>
      <c r="AH2185" s="37" t="s">
        <v>665</v>
      </c>
      <c r="AI2185" s="37" t="s">
        <v>666</v>
      </c>
      <c r="AJ2185" s="37" t="s">
        <v>74</v>
      </c>
      <c r="AK2185" s="37" t="s">
        <v>98</v>
      </c>
      <c r="AL2185" s="37" t="s">
        <v>162</v>
      </c>
      <c r="AM2185" s="37" t="s">
        <v>163</v>
      </c>
      <c r="AN2185" s="37">
        <v>100.03885</v>
      </c>
      <c r="AO2185" s="37" t="s">
        <v>91</v>
      </c>
      <c r="AP2185" s="37" t="s">
        <v>92</v>
      </c>
      <c r="AQ2185" s="37">
        <v>100.03885</v>
      </c>
      <c r="AR2185" s="37" t="s">
        <v>68</v>
      </c>
      <c r="AS2185" s="37"/>
      <c r="AT2185" s="37"/>
      <c r="AU2185" s="37" t="s">
        <v>667</v>
      </c>
      <c r="AV2185" s="37" t="s">
        <v>668</v>
      </c>
      <c r="AW2185" s="37">
        <v>187.73605000000001</v>
      </c>
      <c r="AX2185" s="37" t="s">
        <v>208</v>
      </c>
      <c r="AY2185" s="37" t="s">
        <v>208</v>
      </c>
      <c r="AZ2185" s="3" t="s">
        <v>208</v>
      </c>
      <c r="BA2185" s="37" t="s">
        <v>60</v>
      </c>
      <c r="BB2185" s="37">
        <v>2963</v>
      </c>
      <c r="BC2185" s="37" t="s">
        <v>209</v>
      </c>
      <c r="BD2185" s="37" t="s">
        <v>764</v>
      </c>
      <c r="BE2185" s="37" t="s">
        <v>60</v>
      </c>
      <c r="BF2185" s="37" t="str">
        <f>IFERROR(VLOOKUP(Data_Power_app[[#This Row],[PRO ODER]],'Result'!H:J,3,0),"")</f>
        <v>LAMINATION 2</v>
      </c>
      <c r="BG2185" s="11" t="str">
        <f>IFERROR(VLOOKUP(Data_Power_app[[#This Row],[PRO ODER]]&amp;"LAM",'Real Time'!A:E,4,0),"")</f>
        <v>ML-01</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v>3413</v>
      </c>
      <c r="B2186" s="37" t="s">
        <v>8611</v>
      </c>
      <c r="C2186" s="37" t="s">
        <v>8612</v>
      </c>
      <c r="D2186" s="37" t="s">
        <v>84</v>
      </c>
      <c r="E2186" s="37" t="s">
        <v>145</v>
      </c>
      <c r="F2186" s="37" t="s">
        <v>72</v>
      </c>
      <c r="G2186" s="37">
        <v>72</v>
      </c>
      <c r="H2186" s="4">
        <v>45832</v>
      </c>
      <c r="I2186" s="4">
        <v>45827</v>
      </c>
      <c r="J2186" s="4" t="s">
        <v>208</v>
      </c>
      <c r="K2186" s="4">
        <v>45833</v>
      </c>
      <c r="L2186" s="4">
        <v>45828.600983796299</v>
      </c>
      <c r="M2186" s="4">
        <v>45834</v>
      </c>
      <c r="N2186" s="4"/>
      <c r="O2186" s="4" t="s">
        <v>60</v>
      </c>
      <c r="P2186" s="4" t="s">
        <v>60</v>
      </c>
      <c r="Q2186" s="4" t="s">
        <v>60</v>
      </c>
      <c r="R2186" s="4" t="s">
        <v>60</v>
      </c>
      <c r="S2186" s="4" t="s">
        <v>60</v>
      </c>
      <c r="T2186" s="4" t="s">
        <v>60</v>
      </c>
      <c r="U2186" s="4"/>
      <c r="V2186" s="4"/>
      <c r="W2186" s="4">
        <v>45842</v>
      </c>
      <c r="X2186" s="4"/>
      <c r="Y2186" s="4" t="s">
        <v>60</v>
      </c>
      <c r="Z2186" s="4">
        <v>45844</v>
      </c>
      <c r="AA2186" s="4"/>
      <c r="AB2186" s="4" t="s">
        <v>60</v>
      </c>
      <c r="AC2186" s="4">
        <v>45845</v>
      </c>
      <c r="AD2186" s="4">
        <v>45846</v>
      </c>
      <c r="AE2186" s="4">
        <v>45848</v>
      </c>
      <c r="AF2186" s="4"/>
      <c r="AG2186" s="37" t="s">
        <v>130</v>
      </c>
      <c r="AH2186" s="37" t="s">
        <v>1089</v>
      </c>
      <c r="AI2186" s="37" t="s">
        <v>1090</v>
      </c>
      <c r="AJ2186" s="37" t="s">
        <v>74</v>
      </c>
      <c r="AK2186" s="37" t="s">
        <v>65</v>
      </c>
      <c r="AL2186" s="37" t="s">
        <v>213</v>
      </c>
      <c r="AM2186" s="37" t="s">
        <v>214</v>
      </c>
      <c r="AN2186" s="37">
        <v>1.9820899999999999</v>
      </c>
      <c r="AO2186" s="37" t="s">
        <v>68</v>
      </c>
      <c r="AP2186" s="37"/>
      <c r="AQ2186" s="37"/>
      <c r="AR2186" s="37" t="s">
        <v>68</v>
      </c>
      <c r="AS2186" s="37"/>
      <c r="AT2186" s="37"/>
      <c r="AU2186" s="37" t="s">
        <v>1091</v>
      </c>
      <c r="AV2186" s="37" t="s">
        <v>1092</v>
      </c>
      <c r="AW2186" s="37">
        <v>4.3345799999999999</v>
      </c>
      <c r="AX2186" s="37" t="s">
        <v>208</v>
      </c>
      <c r="AY2186" s="37" t="s">
        <v>208</v>
      </c>
      <c r="AZ2186" s="3" t="s">
        <v>208</v>
      </c>
      <c r="BA2186" s="37" t="s">
        <v>178</v>
      </c>
      <c r="BB2186" s="37">
        <v>72</v>
      </c>
      <c r="BC2186" s="37" t="s">
        <v>103</v>
      </c>
      <c r="BD2186" s="37" t="s">
        <v>8199</v>
      </c>
      <c r="BE2186" s="37" t="s">
        <v>1093</v>
      </c>
      <c r="BF2186" s="37" t="str">
        <f>IFERROR(VLOOKUP(Data_Power_app[[#This Row],[PRO ODER]],'Result'!H:J,3,0),"")</f>
        <v/>
      </c>
      <c r="BG2186" s="11" t="str">
        <f>IFERROR(VLOOKUP(Data_Power_app[[#This Row],[PRO ODER]]&amp;"LAM",'Real Time'!A:E,4,0),"")</f>
        <v>ML-02</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v>3491</v>
      </c>
      <c r="B2187" s="37" t="s">
        <v>6312</v>
      </c>
      <c r="C2187" s="37" t="s">
        <v>6313</v>
      </c>
      <c r="D2187" s="37" t="s">
        <v>93</v>
      </c>
      <c r="E2187" s="37" t="s">
        <v>261</v>
      </c>
      <c r="F2187" s="37" t="s">
        <v>59</v>
      </c>
      <c r="G2187" s="37">
        <v>2196</v>
      </c>
      <c r="H2187" s="4">
        <v>45828</v>
      </c>
      <c r="I2187" s="4">
        <v>45826</v>
      </c>
      <c r="J2187" s="4">
        <v>45826</v>
      </c>
      <c r="K2187" s="4">
        <v>45829</v>
      </c>
      <c r="L2187" s="4">
        <v>45827.852534722224</v>
      </c>
      <c r="M2187" s="4">
        <v>45831</v>
      </c>
      <c r="N2187" s="4">
        <v>45828.403553240743</v>
      </c>
      <c r="O2187" s="4" t="s">
        <v>60</v>
      </c>
      <c r="P2187" s="4" t="s">
        <v>60</v>
      </c>
      <c r="Q2187" s="4" t="s">
        <v>60</v>
      </c>
      <c r="R2187" s="4" t="s">
        <v>60</v>
      </c>
      <c r="S2187" s="4" t="s">
        <v>60</v>
      </c>
      <c r="T2187" s="4">
        <v>45831</v>
      </c>
      <c r="U2187" s="4">
        <v>45828.674687500003</v>
      </c>
      <c r="V2187" s="4"/>
      <c r="W2187" s="4">
        <v>45836</v>
      </c>
      <c r="X2187" s="4"/>
      <c r="Y2187" s="4" t="s">
        <v>60</v>
      </c>
      <c r="Z2187" s="4">
        <v>45838</v>
      </c>
      <c r="AA2187" s="4"/>
      <c r="AB2187" s="4" t="s">
        <v>60</v>
      </c>
      <c r="AC2187" s="4">
        <v>45839</v>
      </c>
      <c r="AD2187" s="4">
        <v>45840</v>
      </c>
      <c r="AE2187" s="4">
        <v>45849</v>
      </c>
      <c r="AF2187" s="4"/>
      <c r="AG2187" s="37" t="s">
        <v>207</v>
      </c>
      <c r="AH2187" s="37" t="s">
        <v>6314</v>
      </c>
      <c r="AI2187" s="37" t="s">
        <v>6315</v>
      </c>
      <c r="AJ2187" s="37" t="s">
        <v>6316</v>
      </c>
      <c r="AK2187" s="37" t="s">
        <v>65</v>
      </c>
      <c r="AL2187" s="37" t="s">
        <v>262</v>
      </c>
      <c r="AM2187" s="37" t="s">
        <v>263</v>
      </c>
      <c r="AN2187" s="37">
        <v>43.727290000000004</v>
      </c>
      <c r="AO2187" s="37" t="s">
        <v>68</v>
      </c>
      <c r="AP2187" s="37"/>
      <c r="AQ2187" s="37"/>
      <c r="AR2187" s="37" t="s">
        <v>68</v>
      </c>
      <c r="AS2187" s="37"/>
      <c r="AT2187" s="37"/>
      <c r="AU2187" s="37" t="s">
        <v>389</v>
      </c>
      <c r="AV2187" s="37" t="s">
        <v>390</v>
      </c>
      <c r="AW2187" s="37">
        <v>162.59573</v>
      </c>
      <c r="AX2187" s="37" t="s">
        <v>391</v>
      </c>
      <c r="AY2187" s="37" t="s">
        <v>392</v>
      </c>
      <c r="AZ2187" s="3">
        <v>2196</v>
      </c>
      <c r="BA2187" s="37" t="s">
        <v>60</v>
      </c>
      <c r="BB2187" s="37">
        <v>2196</v>
      </c>
      <c r="BC2187" s="37" t="s">
        <v>60</v>
      </c>
      <c r="BD2187" s="37" t="s">
        <v>60</v>
      </c>
      <c r="BE2187" s="37" t="s">
        <v>60</v>
      </c>
      <c r="BF2187" s="37" t="str">
        <f>IFERROR(VLOOKUP(Data_Power_app[[#This Row],[PRO ODER]],'Result'!H:J,3,0),"")</f>
        <v>LAMINATION 6</v>
      </c>
      <c r="BG2187" s="11" t="str">
        <f>IFERROR(VLOOKUP(Data_Power_app[[#This Row],[PRO ODER]]&amp;"LAM",'Real Time'!A:E,4,0),"")</f>
        <v>ML-05</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v>3493</v>
      </c>
      <c r="B2188" s="37" t="s">
        <v>11716</v>
      </c>
      <c r="C2188" s="37" t="s">
        <v>9481</v>
      </c>
      <c r="D2188" s="37" t="s">
        <v>237</v>
      </c>
      <c r="E2188" s="37" t="s">
        <v>238</v>
      </c>
      <c r="F2188" s="37" t="s">
        <v>59</v>
      </c>
      <c r="G2188" s="37">
        <v>244</v>
      </c>
      <c r="H2188" s="4">
        <v>45831</v>
      </c>
      <c r="I2188" s="4">
        <v>45829</v>
      </c>
      <c r="J2188" s="4">
        <v>45829</v>
      </c>
      <c r="K2188" s="4">
        <v>45832</v>
      </c>
      <c r="L2188" s="4">
        <v>45831.756874999999</v>
      </c>
      <c r="M2188" s="4">
        <v>45833</v>
      </c>
      <c r="N2188" s="4">
        <v>45832.883634259262</v>
      </c>
      <c r="O2188" s="4" t="s">
        <v>60</v>
      </c>
      <c r="P2188" s="4" t="s">
        <v>60</v>
      </c>
      <c r="Q2188" s="4" t="s">
        <v>60</v>
      </c>
      <c r="R2188" s="4" t="s">
        <v>60</v>
      </c>
      <c r="S2188" s="4" t="s">
        <v>60</v>
      </c>
      <c r="T2188" s="4">
        <v>45834</v>
      </c>
      <c r="U2188" s="4"/>
      <c r="V2188" s="4"/>
      <c r="W2188" s="4">
        <v>45839</v>
      </c>
      <c r="X2188" s="4"/>
      <c r="Y2188" s="4" t="s">
        <v>60</v>
      </c>
      <c r="Z2188" s="4">
        <v>45841</v>
      </c>
      <c r="AA2188" s="4"/>
      <c r="AB2188" s="4" t="s">
        <v>60</v>
      </c>
      <c r="AC2188" s="4">
        <v>45842</v>
      </c>
      <c r="AD2188" s="4">
        <v>45843</v>
      </c>
      <c r="AE2188" s="4">
        <v>45849</v>
      </c>
      <c r="AF2188" s="4"/>
      <c r="AG2188" s="37" t="s">
        <v>207</v>
      </c>
      <c r="AH2188" s="37" t="s">
        <v>239</v>
      </c>
      <c r="AI2188" s="37" t="s">
        <v>446</v>
      </c>
      <c r="AJ2188" s="37" t="s">
        <v>240</v>
      </c>
      <c r="AK2188" s="37" t="s">
        <v>98</v>
      </c>
      <c r="AL2188" s="37" t="s">
        <v>241</v>
      </c>
      <c r="AM2188" s="37" t="s">
        <v>242</v>
      </c>
      <c r="AN2188" s="37">
        <v>5.75129</v>
      </c>
      <c r="AO2188" s="37" t="s">
        <v>68</v>
      </c>
      <c r="AP2188" s="37"/>
      <c r="AQ2188" s="37"/>
      <c r="AR2188" s="37" t="s">
        <v>68</v>
      </c>
      <c r="AS2188" s="37"/>
      <c r="AT2188" s="37"/>
      <c r="AU2188" s="37" t="s">
        <v>296</v>
      </c>
      <c r="AV2188" s="37" t="s">
        <v>297</v>
      </c>
      <c r="AW2188" s="37">
        <v>21.384319999999999</v>
      </c>
      <c r="AX2188" s="37" t="s">
        <v>447</v>
      </c>
      <c r="AY2188" s="37" t="s">
        <v>448</v>
      </c>
      <c r="AZ2188" s="3">
        <v>244</v>
      </c>
      <c r="BA2188" s="37" t="s">
        <v>60</v>
      </c>
      <c r="BB2188" s="37">
        <v>244</v>
      </c>
      <c r="BC2188" s="37" t="s">
        <v>60</v>
      </c>
      <c r="BD2188" s="37" t="s">
        <v>60</v>
      </c>
      <c r="BE2188" s="37" t="s">
        <v>60</v>
      </c>
      <c r="BF2188" s="37" t="str">
        <f>IFERROR(VLOOKUP(Data_Power_app[[#This Row],[PRO ODER]],'Result'!H:J,3,0),"")</f>
        <v>LAMINATION 6</v>
      </c>
      <c r="BG2188" s="11" t="str">
        <f>IFERROR(VLOOKUP(Data_Power_app[[#This Row],[PRO ODER]]&amp;"LAM",'Real Time'!A:E,4,0),"")</f>
        <v>ML-06</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v>3495</v>
      </c>
      <c r="B2189" s="37" t="s">
        <v>12382</v>
      </c>
      <c r="C2189" s="37" t="s">
        <v>12383</v>
      </c>
      <c r="D2189" s="37" t="s">
        <v>93</v>
      </c>
      <c r="E2189" s="37" t="s">
        <v>261</v>
      </c>
      <c r="F2189" s="37" t="s">
        <v>59</v>
      </c>
      <c r="G2189" s="37">
        <v>216</v>
      </c>
      <c r="H2189" s="4">
        <v>45832</v>
      </c>
      <c r="I2189" s="4">
        <v>45831</v>
      </c>
      <c r="J2189" s="4">
        <v>45831</v>
      </c>
      <c r="K2189" s="4">
        <v>45834</v>
      </c>
      <c r="L2189" s="4">
        <v>45832.880613425928</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7" t="s">
        <v>86</v>
      </c>
      <c r="AH2189" s="37" t="s">
        <v>96</v>
      </c>
      <c r="AI2189" s="37" t="s">
        <v>2808</v>
      </c>
      <c r="AJ2189" s="37" t="s">
        <v>97</v>
      </c>
      <c r="AK2189" s="37" t="s">
        <v>98</v>
      </c>
      <c r="AL2189" s="37" t="s">
        <v>99</v>
      </c>
      <c r="AM2189" s="37" t="s">
        <v>100</v>
      </c>
      <c r="AN2189" s="37">
        <v>4.7476599999999998</v>
      </c>
      <c r="AO2189" s="37" t="s">
        <v>68</v>
      </c>
      <c r="AP2189" s="37"/>
      <c r="AQ2189" s="37"/>
      <c r="AR2189" s="37" t="s">
        <v>68</v>
      </c>
      <c r="AS2189" s="37"/>
      <c r="AT2189" s="37"/>
      <c r="AU2189" s="37" t="s">
        <v>389</v>
      </c>
      <c r="AV2189" s="37" t="s">
        <v>390</v>
      </c>
      <c r="AW2189" s="37">
        <v>17.651070000000001</v>
      </c>
      <c r="AX2189" s="37" t="s">
        <v>492</v>
      </c>
      <c r="AY2189" s="37" t="s">
        <v>493</v>
      </c>
      <c r="AZ2189" s="3">
        <v>216</v>
      </c>
      <c r="BA2189" s="37" t="s">
        <v>60</v>
      </c>
      <c r="BB2189" s="37">
        <v>216</v>
      </c>
      <c r="BC2189" s="37" t="s">
        <v>60</v>
      </c>
      <c r="BD2189" s="37" t="s">
        <v>60</v>
      </c>
      <c r="BE2189" s="37" t="s">
        <v>60</v>
      </c>
      <c r="BF2189" s="37" t="str">
        <f>IFERROR(VLOOKUP(Data_Power_app[[#This Row],[PRO ODER]],'Result'!H:J,3,0),"")</f>
        <v>LAMINATION 1</v>
      </c>
      <c r="BG2189" s="11" t="str">
        <f>IFERROR(VLOOKUP(Data_Power_app[[#This Row],[PRO ODER]]&amp;"LAM",'Real Time'!A:E,4,0),"")</f>
        <v>ML-05</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v>3496</v>
      </c>
      <c r="B2190" s="37" t="s">
        <v>12384</v>
      </c>
      <c r="C2190" s="37" t="s">
        <v>12385</v>
      </c>
      <c r="D2190" s="37" t="s">
        <v>93</v>
      </c>
      <c r="E2190" s="37" t="s">
        <v>261</v>
      </c>
      <c r="F2190" s="37" t="s">
        <v>59</v>
      </c>
      <c r="G2190" s="37">
        <v>1164</v>
      </c>
      <c r="H2190" s="4">
        <v>45832</v>
      </c>
      <c r="I2190" s="4">
        <v>45831</v>
      </c>
      <c r="J2190" s="4">
        <v>45831</v>
      </c>
      <c r="K2190" s="4">
        <v>45834</v>
      </c>
      <c r="L2190" s="4">
        <v>45832.880659722221</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7" t="s">
        <v>86</v>
      </c>
      <c r="AH2190" s="37" t="s">
        <v>96</v>
      </c>
      <c r="AI2190" s="37" t="s">
        <v>2808</v>
      </c>
      <c r="AJ2190" s="37" t="s">
        <v>97</v>
      </c>
      <c r="AK2190" s="37" t="s">
        <v>98</v>
      </c>
      <c r="AL2190" s="37" t="s">
        <v>99</v>
      </c>
      <c r="AM2190" s="37" t="s">
        <v>100</v>
      </c>
      <c r="AN2190" s="37">
        <v>25.71245</v>
      </c>
      <c r="AO2190" s="37" t="s">
        <v>68</v>
      </c>
      <c r="AP2190" s="37"/>
      <c r="AQ2190" s="37"/>
      <c r="AR2190" s="37" t="s">
        <v>68</v>
      </c>
      <c r="AS2190" s="37"/>
      <c r="AT2190" s="37"/>
      <c r="AU2190" s="37" t="s">
        <v>389</v>
      </c>
      <c r="AV2190" s="37" t="s">
        <v>390</v>
      </c>
      <c r="AW2190" s="37">
        <v>95.598920000000007</v>
      </c>
      <c r="AX2190" s="37" t="s">
        <v>492</v>
      </c>
      <c r="AY2190" s="37" t="s">
        <v>493</v>
      </c>
      <c r="AZ2190" s="3">
        <v>1164</v>
      </c>
      <c r="BA2190" s="37" t="s">
        <v>60</v>
      </c>
      <c r="BB2190" s="37">
        <v>1164</v>
      </c>
      <c r="BC2190" s="37" t="s">
        <v>60</v>
      </c>
      <c r="BD2190" s="37" t="s">
        <v>60</v>
      </c>
      <c r="BE2190" s="37" t="s">
        <v>60</v>
      </c>
      <c r="BF2190" s="37" t="str">
        <f>IFERROR(VLOOKUP(Data_Power_app[[#This Row],[PRO ODER]],'Result'!H:J,3,0),"")</f>
        <v>LAMINATION 1</v>
      </c>
      <c r="BG2190" s="11" t="str">
        <f>IFERROR(VLOOKUP(Data_Power_app[[#This Row],[PRO ODER]]&amp;"LAM",'Real Time'!A:E,4,0),"")</f>
        <v>ML-05</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v>3498</v>
      </c>
      <c r="B2191" s="37" t="s">
        <v>12386</v>
      </c>
      <c r="C2191" s="37" t="s">
        <v>12387</v>
      </c>
      <c r="D2191" s="37" t="s">
        <v>93</v>
      </c>
      <c r="E2191" s="37" t="s">
        <v>261</v>
      </c>
      <c r="F2191" s="37" t="s">
        <v>59</v>
      </c>
      <c r="G2191" s="37">
        <v>120</v>
      </c>
      <c r="H2191" s="4">
        <v>45832</v>
      </c>
      <c r="I2191" s="4">
        <v>45831</v>
      </c>
      <c r="J2191" s="4">
        <v>45831</v>
      </c>
      <c r="K2191" s="4">
        <v>45834</v>
      </c>
      <c r="L2191" s="4">
        <v>45832.880416666667</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7" t="s">
        <v>86</v>
      </c>
      <c r="AH2191" s="37" t="s">
        <v>96</v>
      </c>
      <c r="AI2191" s="37" t="s">
        <v>2808</v>
      </c>
      <c r="AJ2191" s="37" t="s">
        <v>97</v>
      </c>
      <c r="AK2191" s="37" t="s">
        <v>98</v>
      </c>
      <c r="AL2191" s="37" t="s">
        <v>99</v>
      </c>
      <c r="AM2191" s="37" t="s">
        <v>100</v>
      </c>
      <c r="AN2191" s="37">
        <v>2.76268</v>
      </c>
      <c r="AO2191" s="37" t="s">
        <v>68</v>
      </c>
      <c r="AP2191" s="37"/>
      <c r="AQ2191" s="37"/>
      <c r="AR2191" s="37" t="s">
        <v>68</v>
      </c>
      <c r="AS2191" s="37"/>
      <c r="AT2191" s="37"/>
      <c r="AU2191" s="37" t="s">
        <v>389</v>
      </c>
      <c r="AV2191" s="37" t="s">
        <v>390</v>
      </c>
      <c r="AW2191" s="37">
        <v>10.270949999999999</v>
      </c>
      <c r="AX2191" s="37" t="s">
        <v>492</v>
      </c>
      <c r="AY2191" s="37" t="s">
        <v>493</v>
      </c>
      <c r="AZ2191" s="3">
        <v>120</v>
      </c>
      <c r="BA2191" s="37" t="s">
        <v>60</v>
      </c>
      <c r="BB2191" s="37">
        <v>120</v>
      </c>
      <c r="BC2191" s="37" t="s">
        <v>60</v>
      </c>
      <c r="BD2191" s="37" t="s">
        <v>60</v>
      </c>
      <c r="BE2191" s="37" t="s">
        <v>60</v>
      </c>
      <c r="BF2191" s="37" t="str">
        <f>IFERROR(VLOOKUP(Data_Power_app[[#This Row],[PRO ODER]],'Result'!H:J,3,0),"")</f>
        <v>LAMINATION 1</v>
      </c>
      <c r="BG2191" s="11" t="str">
        <f>IFERROR(VLOOKUP(Data_Power_app[[#This Row],[PRO ODER]]&amp;"LAM",'Real Time'!A:E,4,0),"")</f>
        <v>ML-05</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v>3499</v>
      </c>
      <c r="B2192" s="37" t="s">
        <v>12388</v>
      </c>
      <c r="C2192" s="37" t="s">
        <v>12389</v>
      </c>
      <c r="D2192" s="37" t="s">
        <v>93</v>
      </c>
      <c r="E2192" s="37" t="s">
        <v>261</v>
      </c>
      <c r="F2192" s="37" t="s">
        <v>59</v>
      </c>
      <c r="G2192" s="37">
        <v>444</v>
      </c>
      <c r="H2192" s="4">
        <v>45832</v>
      </c>
      <c r="I2192" s="4">
        <v>45831</v>
      </c>
      <c r="J2192" s="4">
        <v>45831</v>
      </c>
      <c r="K2192" s="4">
        <v>45834</v>
      </c>
      <c r="L2192" s="4">
        <v>45832.880474537036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7" t="s">
        <v>86</v>
      </c>
      <c r="AH2192" s="37" t="s">
        <v>96</v>
      </c>
      <c r="AI2192" s="37" t="s">
        <v>2277</v>
      </c>
      <c r="AJ2192" s="37" t="s">
        <v>97</v>
      </c>
      <c r="AK2192" s="37" t="s">
        <v>98</v>
      </c>
      <c r="AL2192" s="37" t="s">
        <v>99</v>
      </c>
      <c r="AM2192" s="37" t="s">
        <v>100</v>
      </c>
      <c r="AN2192" s="37">
        <v>9.7089599999999994</v>
      </c>
      <c r="AO2192" s="37" t="s">
        <v>68</v>
      </c>
      <c r="AP2192" s="37"/>
      <c r="AQ2192" s="37"/>
      <c r="AR2192" s="37" t="s">
        <v>68</v>
      </c>
      <c r="AS2192" s="37"/>
      <c r="AT2192" s="37"/>
      <c r="AU2192" s="37" t="s">
        <v>389</v>
      </c>
      <c r="AV2192" s="37" t="s">
        <v>390</v>
      </c>
      <c r="AW2192" s="37">
        <v>36.097909999999999</v>
      </c>
      <c r="AX2192" s="37" t="s">
        <v>2278</v>
      </c>
      <c r="AY2192" s="37" t="s">
        <v>2279</v>
      </c>
      <c r="AZ2192" s="3">
        <v>444</v>
      </c>
      <c r="BA2192" s="37" t="s">
        <v>60</v>
      </c>
      <c r="BB2192" s="37">
        <v>444</v>
      </c>
      <c r="BC2192" s="37" t="s">
        <v>60</v>
      </c>
      <c r="BD2192" s="37" t="s">
        <v>60</v>
      </c>
      <c r="BE2192" s="37" t="s">
        <v>60</v>
      </c>
      <c r="BF2192" s="37" t="str">
        <f>IFERROR(VLOOKUP(Data_Power_app[[#This Row],[PRO ODER]],'Result'!H:J,3,0),"")</f>
        <v>LAMINATION 1</v>
      </c>
      <c r="BG2192" s="11" t="str">
        <f>IFERROR(VLOOKUP(Data_Power_app[[#This Row],[PRO ODER]]&amp;"LAM",'Real Time'!A:E,4,0),"")</f>
        <v>ML-05</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v>3501</v>
      </c>
      <c r="B2193" s="37" t="s">
        <v>12390</v>
      </c>
      <c r="C2193" s="37" t="s">
        <v>12391</v>
      </c>
      <c r="D2193" s="37" t="s">
        <v>93</v>
      </c>
      <c r="E2193" s="37" t="s">
        <v>261</v>
      </c>
      <c r="F2193" s="37" t="s">
        <v>59</v>
      </c>
      <c r="G2193" s="37">
        <v>102</v>
      </c>
      <c r="H2193" s="4">
        <v>45832</v>
      </c>
      <c r="I2193" s="4">
        <v>45831</v>
      </c>
      <c r="J2193" s="4">
        <v>45831</v>
      </c>
      <c r="K2193" s="4">
        <v>45834</v>
      </c>
      <c r="L2193" s="4">
        <v>45832.880532407406</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7" t="s">
        <v>86</v>
      </c>
      <c r="AH2193" s="37" t="s">
        <v>96</v>
      </c>
      <c r="AI2193" s="37" t="s">
        <v>2277</v>
      </c>
      <c r="AJ2193" s="37" t="s">
        <v>97</v>
      </c>
      <c r="AK2193" s="37" t="s">
        <v>98</v>
      </c>
      <c r="AL2193" s="37" t="s">
        <v>99</v>
      </c>
      <c r="AM2193" s="37" t="s">
        <v>100</v>
      </c>
      <c r="AN2193" s="37">
        <v>2.2557100000000001</v>
      </c>
      <c r="AO2193" s="37" t="s">
        <v>68</v>
      </c>
      <c r="AP2193" s="37"/>
      <c r="AQ2193" s="37"/>
      <c r="AR2193" s="37" t="s">
        <v>68</v>
      </c>
      <c r="AS2193" s="37"/>
      <c r="AT2193" s="37"/>
      <c r="AU2193" s="37" t="s">
        <v>389</v>
      </c>
      <c r="AV2193" s="37" t="s">
        <v>390</v>
      </c>
      <c r="AW2193" s="37">
        <v>8.3864300000000007</v>
      </c>
      <c r="AX2193" s="37" t="s">
        <v>2278</v>
      </c>
      <c r="AY2193" s="37" t="s">
        <v>2279</v>
      </c>
      <c r="AZ2193" s="3">
        <v>102</v>
      </c>
      <c r="BA2193" s="37" t="s">
        <v>60</v>
      </c>
      <c r="BB2193" s="37">
        <v>102</v>
      </c>
      <c r="BC2193" s="37" t="s">
        <v>60</v>
      </c>
      <c r="BD2193" s="37" t="s">
        <v>60</v>
      </c>
      <c r="BE2193" s="37" t="s">
        <v>60</v>
      </c>
      <c r="BF2193" s="37" t="str">
        <f>IFERROR(VLOOKUP(Data_Power_app[[#This Row],[PRO ODER]],'Result'!H:J,3,0),"")</f>
        <v>LAMINATION 1</v>
      </c>
      <c r="BG2193" s="11" t="str">
        <f>IFERROR(VLOOKUP(Data_Power_app[[#This Row],[PRO ODER]]&amp;"LAM",'Real Time'!A:E,4,0),"")</f>
        <v>ML-05</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v>3502</v>
      </c>
      <c r="B2194" s="37" t="s">
        <v>12392</v>
      </c>
      <c r="C2194" s="37" t="s">
        <v>12393</v>
      </c>
      <c r="D2194" s="37" t="s">
        <v>93</v>
      </c>
      <c r="E2194" s="37" t="s">
        <v>261</v>
      </c>
      <c r="F2194" s="37" t="s">
        <v>59</v>
      </c>
      <c r="G2194" s="37">
        <v>918</v>
      </c>
      <c r="H2194" s="4">
        <v>45832</v>
      </c>
      <c r="I2194" s="4">
        <v>45831</v>
      </c>
      <c r="J2194" s="4">
        <v>45831</v>
      </c>
      <c r="K2194" s="4">
        <v>45834</v>
      </c>
      <c r="L2194" s="4">
        <v>45832.880567129629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7" t="s">
        <v>86</v>
      </c>
      <c r="AH2194" s="37" t="s">
        <v>96</v>
      </c>
      <c r="AI2194" s="37" t="s">
        <v>2283</v>
      </c>
      <c r="AJ2194" s="37" t="s">
        <v>97</v>
      </c>
      <c r="AK2194" s="37" t="s">
        <v>65</v>
      </c>
      <c r="AL2194" s="37" t="s">
        <v>99</v>
      </c>
      <c r="AM2194" s="37" t="s">
        <v>100</v>
      </c>
      <c r="AN2194" s="37">
        <v>17.392489999999999</v>
      </c>
      <c r="AO2194" s="37" t="s">
        <v>68</v>
      </c>
      <c r="AP2194" s="37"/>
      <c r="AQ2194" s="37"/>
      <c r="AR2194" s="37" t="s">
        <v>68</v>
      </c>
      <c r="AS2194" s="37"/>
      <c r="AT2194" s="37"/>
      <c r="AU2194" s="37" t="s">
        <v>389</v>
      </c>
      <c r="AV2194" s="37" t="s">
        <v>390</v>
      </c>
      <c r="AW2194" s="37">
        <v>64.661349999999999</v>
      </c>
      <c r="AX2194" s="37" t="s">
        <v>492</v>
      </c>
      <c r="AY2194" s="37" t="s">
        <v>493</v>
      </c>
      <c r="AZ2194" s="3">
        <v>918</v>
      </c>
      <c r="BA2194" s="37" t="s">
        <v>60</v>
      </c>
      <c r="BB2194" s="37">
        <v>918</v>
      </c>
      <c r="BC2194" s="37" t="s">
        <v>60</v>
      </c>
      <c r="BD2194" s="37" t="s">
        <v>60</v>
      </c>
      <c r="BE2194" s="37" t="s">
        <v>60</v>
      </c>
      <c r="BF2194" s="37" t="str">
        <f>IFERROR(VLOOKUP(Data_Power_app[[#This Row],[PRO ODER]],'Result'!H:J,3,0),"")</f>
        <v>LAMINATION 1</v>
      </c>
      <c r="BG2194" s="11" t="str">
        <f>IFERROR(VLOOKUP(Data_Power_app[[#This Row],[PRO ODER]]&amp;"LAM",'Real Time'!A:E,4,0),"")</f>
        <v>ML-05</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v>3503</v>
      </c>
      <c r="B2195" s="37" t="s">
        <v>12394</v>
      </c>
      <c r="C2195" s="37" t="s">
        <v>12395</v>
      </c>
      <c r="D2195" s="37" t="s">
        <v>93</v>
      </c>
      <c r="E2195" s="37" t="s">
        <v>261</v>
      </c>
      <c r="F2195" s="37" t="s">
        <v>59</v>
      </c>
      <c r="G2195" s="37">
        <v>186</v>
      </c>
      <c r="H2195" s="4">
        <v>45832</v>
      </c>
      <c r="I2195" s="4">
        <v>45831</v>
      </c>
      <c r="J2195" s="4">
        <v>45831</v>
      </c>
      <c r="K2195" s="4">
        <v>45834</v>
      </c>
      <c r="L2195" s="4">
        <v>45832.855706018519</v>
      </c>
      <c r="M2195" s="4">
        <v>45836</v>
      </c>
      <c r="N2195" s="4"/>
      <c r="O2195" s="4">
        <v>45838</v>
      </c>
      <c r="P2195" s="4" t="s">
        <v>60</v>
      </c>
      <c r="Q2195" s="4" t="s">
        <v>60</v>
      </c>
      <c r="R2195" s="4" t="s">
        <v>60</v>
      </c>
      <c r="S2195" s="4" t="s">
        <v>60</v>
      </c>
      <c r="T2195" s="4">
        <v>45839</v>
      </c>
      <c r="U2195" s="4"/>
      <c r="V2195" s="4"/>
      <c r="W2195" s="4">
        <v>45840</v>
      </c>
      <c r="X2195" s="4"/>
      <c r="Y2195" s="4" t="s">
        <v>60</v>
      </c>
      <c r="Z2195" s="4">
        <v>45841</v>
      </c>
      <c r="AA2195" s="4"/>
      <c r="AB2195" s="4" t="s">
        <v>60</v>
      </c>
      <c r="AC2195" s="4">
        <v>45842</v>
      </c>
      <c r="AD2195" s="4">
        <v>45843</v>
      </c>
      <c r="AE2195" s="4">
        <v>45849</v>
      </c>
      <c r="AF2195" s="4"/>
      <c r="AG2195" s="37" t="s">
        <v>86</v>
      </c>
      <c r="AH2195" s="37" t="s">
        <v>96</v>
      </c>
      <c r="AI2195" s="37" t="s">
        <v>537</v>
      </c>
      <c r="AJ2195" s="37" t="s">
        <v>97</v>
      </c>
      <c r="AK2195" s="37" t="s">
        <v>65</v>
      </c>
      <c r="AL2195" s="37" t="s">
        <v>99</v>
      </c>
      <c r="AM2195" s="37" t="s">
        <v>100</v>
      </c>
      <c r="AN2195" s="37">
        <v>3.5497299999999998</v>
      </c>
      <c r="AO2195" s="37" t="s">
        <v>68</v>
      </c>
      <c r="AP2195" s="37"/>
      <c r="AQ2195" s="37"/>
      <c r="AR2195" s="37" t="s">
        <v>68</v>
      </c>
      <c r="AS2195" s="37"/>
      <c r="AT2195" s="37"/>
      <c r="AU2195" s="37" t="s">
        <v>264</v>
      </c>
      <c r="AV2195" s="37" t="s">
        <v>265</v>
      </c>
      <c r="AW2195" s="37">
        <v>13.197469999999999</v>
      </c>
      <c r="AX2195" s="37" t="s">
        <v>538</v>
      </c>
      <c r="AY2195" s="37" t="s">
        <v>539</v>
      </c>
      <c r="AZ2195" s="3">
        <v>186</v>
      </c>
      <c r="BA2195" s="37" t="s">
        <v>60</v>
      </c>
      <c r="BB2195" s="37">
        <v>186</v>
      </c>
      <c r="BC2195" s="37" t="s">
        <v>60</v>
      </c>
      <c r="BD2195" s="37" t="s">
        <v>60</v>
      </c>
      <c r="BE2195" s="37" t="s">
        <v>60</v>
      </c>
      <c r="BF2195" s="37" t="str">
        <f>IFERROR(VLOOKUP(Data_Power_app[[#This Row],[PRO ODER]],'Result'!H:J,3,0),"")</f>
        <v>LAMINATION 1</v>
      </c>
      <c r="BG2195" s="11" t="str">
        <f>IFERROR(VLOOKUP(Data_Power_app[[#This Row],[PRO ODER]]&amp;"LAM",'Real Time'!A:E,4,0),"")</f>
        <v>ML-05</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v>3520</v>
      </c>
      <c r="B2196" s="37" t="s">
        <v>16365</v>
      </c>
      <c r="C2196" s="37" t="s">
        <v>16366</v>
      </c>
      <c r="D2196" s="37" t="s">
        <v>187</v>
      </c>
      <c r="E2196" s="37" t="s">
        <v>110</v>
      </c>
      <c r="F2196" s="37" t="s">
        <v>59</v>
      </c>
      <c r="G2196" s="37">
        <v>1344</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7" t="s">
        <v>115</v>
      </c>
      <c r="AH2196" s="37" t="s">
        <v>321</v>
      </c>
      <c r="AI2196" s="37" t="s">
        <v>420</v>
      </c>
      <c r="AJ2196" s="37" t="s">
        <v>322</v>
      </c>
      <c r="AK2196" s="37" t="s">
        <v>98</v>
      </c>
      <c r="AL2196" s="37" t="s">
        <v>393</v>
      </c>
      <c r="AM2196" s="37" t="s">
        <v>394</v>
      </c>
      <c r="AN2196" s="37">
        <v>20.08107</v>
      </c>
      <c r="AO2196" s="37" t="s">
        <v>68</v>
      </c>
      <c r="AP2196" s="37"/>
      <c r="AQ2196" s="37"/>
      <c r="AR2196" s="37" t="s">
        <v>68</v>
      </c>
      <c r="AS2196" s="37"/>
      <c r="AT2196" s="37"/>
      <c r="AU2196" s="37" t="s">
        <v>332</v>
      </c>
      <c r="AV2196" s="37" t="s">
        <v>333</v>
      </c>
      <c r="AW2196" s="37">
        <v>87.839529999999996</v>
      </c>
      <c r="AX2196" s="37" t="s">
        <v>421</v>
      </c>
      <c r="AY2196" s="37" t="s">
        <v>422</v>
      </c>
      <c r="AZ2196" s="3">
        <v>1344</v>
      </c>
      <c r="BA2196" s="37" t="s">
        <v>60</v>
      </c>
      <c r="BB2196" s="37">
        <v>1344</v>
      </c>
      <c r="BC2196" s="37" t="s">
        <v>60</v>
      </c>
      <c r="BD2196" s="37" t="s">
        <v>60</v>
      </c>
      <c r="BE2196" s="37" t="s">
        <v>60</v>
      </c>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v>3521</v>
      </c>
      <c r="B2197" s="37" t="s">
        <v>16367</v>
      </c>
      <c r="C2197" s="37" t="s">
        <v>16368</v>
      </c>
      <c r="D2197" s="37" t="s">
        <v>187</v>
      </c>
      <c r="E2197" s="37" t="s">
        <v>110</v>
      </c>
      <c r="F2197" s="37" t="s">
        <v>59</v>
      </c>
      <c r="G2197" s="37">
        <v>3122</v>
      </c>
      <c r="H2197" s="4">
        <v>45835</v>
      </c>
      <c r="I2197" s="4">
        <v>45833</v>
      </c>
      <c r="J2197" s="4" t="s">
        <v>60</v>
      </c>
      <c r="K2197" s="4">
        <v>45838</v>
      </c>
      <c r="L2197" s="4"/>
      <c r="M2197" s="4">
        <v>45839</v>
      </c>
      <c r="N2197" s="4"/>
      <c r="O2197" s="4">
        <v>45840</v>
      </c>
      <c r="P2197" s="4" t="s">
        <v>60</v>
      </c>
      <c r="Q2197" s="4" t="s">
        <v>60</v>
      </c>
      <c r="R2197" s="4" t="s">
        <v>60</v>
      </c>
      <c r="S2197" s="4" t="s">
        <v>60</v>
      </c>
      <c r="T2197" s="4">
        <v>45841</v>
      </c>
      <c r="U2197" s="4"/>
      <c r="V2197" s="4"/>
      <c r="W2197" s="4">
        <v>45842</v>
      </c>
      <c r="X2197" s="4"/>
      <c r="Y2197" s="4" t="s">
        <v>60</v>
      </c>
      <c r="Z2197" s="4">
        <v>45843</v>
      </c>
      <c r="AA2197" s="4"/>
      <c r="AB2197" s="4" t="s">
        <v>60</v>
      </c>
      <c r="AC2197" s="4">
        <v>45844</v>
      </c>
      <c r="AD2197" s="4">
        <v>45845</v>
      </c>
      <c r="AE2197" s="4">
        <v>45849</v>
      </c>
      <c r="AF2197" s="4"/>
      <c r="AG2197" s="37" t="s">
        <v>115</v>
      </c>
      <c r="AH2197" s="37" t="s">
        <v>321</v>
      </c>
      <c r="AI2197" s="37" t="s">
        <v>420</v>
      </c>
      <c r="AJ2197" s="37" t="s">
        <v>322</v>
      </c>
      <c r="AK2197" s="37" t="s">
        <v>98</v>
      </c>
      <c r="AL2197" s="37" t="s">
        <v>393</v>
      </c>
      <c r="AM2197" s="37" t="s">
        <v>394</v>
      </c>
      <c r="AN2197" s="37">
        <v>48.633899999999997</v>
      </c>
      <c r="AO2197" s="37" t="s">
        <v>68</v>
      </c>
      <c r="AP2197" s="37"/>
      <c r="AQ2197" s="37"/>
      <c r="AR2197" s="37" t="s">
        <v>68</v>
      </c>
      <c r="AS2197" s="37"/>
      <c r="AT2197" s="37"/>
      <c r="AU2197" s="37" t="s">
        <v>332</v>
      </c>
      <c r="AV2197" s="37" t="s">
        <v>333</v>
      </c>
      <c r="AW2197" s="37">
        <v>212.73774</v>
      </c>
      <c r="AX2197" s="37" t="s">
        <v>421</v>
      </c>
      <c r="AY2197" s="37" t="s">
        <v>422</v>
      </c>
      <c r="AZ2197" s="3">
        <v>3122</v>
      </c>
      <c r="BA2197" s="37" t="s">
        <v>60</v>
      </c>
      <c r="BB2197" s="37">
        <v>3122</v>
      </c>
      <c r="BC2197" s="37" t="s">
        <v>60</v>
      </c>
      <c r="BD2197" s="37" t="s">
        <v>60</v>
      </c>
      <c r="BE2197" s="37" t="s">
        <v>60</v>
      </c>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v>3523</v>
      </c>
      <c r="B2198" s="37" t="s">
        <v>1177</v>
      </c>
      <c r="C2198" s="37" t="s">
        <v>1178</v>
      </c>
      <c r="D2198" s="37" t="s">
        <v>84</v>
      </c>
      <c r="E2198" s="37" t="s">
        <v>145</v>
      </c>
      <c r="F2198" s="37" t="s">
        <v>59</v>
      </c>
      <c r="G2198" s="37">
        <v>303</v>
      </c>
      <c r="H2198" s="4">
        <v>45838</v>
      </c>
      <c r="I2198" s="4">
        <v>45812</v>
      </c>
      <c r="J2198" s="4">
        <v>45812</v>
      </c>
      <c r="K2198" s="4">
        <v>45839</v>
      </c>
      <c r="L2198" s="4">
        <v>45812.078692129631</v>
      </c>
      <c r="M2198" s="4">
        <v>45840</v>
      </c>
      <c r="N2198" s="4">
        <v>45813.325219907405</v>
      </c>
      <c r="O2198" s="4" t="s">
        <v>60</v>
      </c>
      <c r="P2198" s="4" t="s">
        <v>60</v>
      </c>
      <c r="Q2198" s="4" t="s">
        <v>60</v>
      </c>
      <c r="R2198" s="4" t="s">
        <v>60</v>
      </c>
      <c r="S2198" s="4" t="s">
        <v>60</v>
      </c>
      <c r="T2198" s="4">
        <v>45841</v>
      </c>
      <c r="U2198" s="4">
        <v>45815.400995370372</v>
      </c>
      <c r="V2198" s="4">
        <v>45824.499814814815</v>
      </c>
      <c r="W2198" s="4">
        <v>45842</v>
      </c>
      <c r="X2198" s="4">
        <v>45825.696238425924</v>
      </c>
      <c r="Y2198" s="4" t="s">
        <v>77</v>
      </c>
      <c r="Z2198" s="4">
        <v>45844</v>
      </c>
      <c r="AA2198" s="4">
        <v>45825.696435185186</v>
      </c>
      <c r="AB2198" s="4" t="s">
        <v>60</v>
      </c>
      <c r="AC2198" s="4">
        <v>45845</v>
      </c>
      <c r="AD2198" s="4">
        <v>45846</v>
      </c>
      <c r="AE2198" s="4">
        <v>45849</v>
      </c>
      <c r="AF2198" s="4"/>
      <c r="AG2198" s="37" t="s">
        <v>62</v>
      </c>
      <c r="AH2198" s="37" t="s">
        <v>257</v>
      </c>
      <c r="AI2198" s="37" t="s">
        <v>1179</v>
      </c>
      <c r="AJ2198" s="37" t="s">
        <v>258</v>
      </c>
      <c r="AK2198" s="37" t="s">
        <v>65</v>
      </c>
      <c r="AL2198" s="37" t="s">
        <v>284</v>
      </c>
      <c r="AM2198" s="37" t="s">
        <v>285</v>
      </c>
      <c r="AN2198" s="37">
        <v>9.1062700000000003</v>
      </c>
      <c r="AO2198" s="37" t="s">
        <v>68</v>
      </c>
      <c r="AP2198" s="37"/>
      <c r="AQ2198" s="37"/>
      <c r="AR2198" s="37" t="s">
        <v>68</v>
      </c>
      <c r="AS2198" s="37"/>
      <c r="AT2198" s="37"/>
      <c r="AU2198" s="37" t="s">
        <v>259</v>
      </c>
      <c r="AV2198" s="37" t="s">
        <v>260</v>
      </c>
      <c r="AW2198" s="37">
        <v>19.914960000000001</v>
      </c>
      <c r="AX2198" s="37" t="s">
        <v>1180</v>
      </c>
      <c r="AY2198" s="37" t="s">
        <v>1181</v>
      </c>
      <c r="AZ2198" s="3">
        <v>303</v>
      </c>
      <c r="BA2198" s="37" t="s">
        <v>60</v>
      </c>
      <c r="BB2198" s="37">
        <v>303</v>
      </c>
      <c r="BC2198" s="37" t="s">
        <v>60</v>
      </c>
      <c r="BD2198" s="37" t="s">
        <v>60</v>
      </c>
      <c r="BE2198" s="37" t="s">
        <v>60</v>
      </c>
      <c r="BF2198" s="37" t="str">
        <f>IFERROR(VLOOKUP(Data_Power_app[[#This Row],[PRO ODER]],'Result'!H:J,3,0),"")</f>
        <v/>
      </c>
      <c r="BG2198" s="11" t="str">
        <f>IFERROR(VLOOKUP(Data_Power_app[[#This Row],[PRO ODER]]&amp;"LAM",'Real Time'!A:E,4,0),"")</f>
        <v>ML-01</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LEANLINE1_2</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v>3526</v>
      </c>
      <c r="B2199" s="37" t="s">
        <v>8521</v>
      </c>
      <c r="C2199" s="37" t="s">
        <v>8522</v>
      </c>
      <c r="D2199" s="37" t="s">
        <v>84</v>
      </c>
      <c r="E2199" s="37" t="s">
        <v>145</v>
      </c>
      <c r="F2199" s="37" t="s">
        <v>59</v>
      </c>
      <c r="G2199" s="37">
        <v>3546</v>
      </c>
      <c r="H2199" s="4">
        <v>45839</v>
      </c>
      <c r="I2199" s="4">
        <v>45827</v>
      </c>
      <c r="J2199" s="4">
        <v>45827</v>
      </c>
      <c r="K2199" s="4">
        <v>45840</v>
      </c>
      <c r="L2199" s="4">
        <v>45828.032766203702</v>
      </c>
      <c r="M2199" s="4">
        <v>45841</v>
      </c>
      <c r="N2199" s="4">
        <v>45828.159849537034</v>
      </c>
      <c r="O2199" s="4" t="s">
        <v>60</v>
      </c>
      <c r="P2199" s="4" t="s">
        <v>60</v>
      </c>
      <c r="Q2199" s="4" t="s">
        <v>60</v>
      </c>
      <c r="R2199" s="4" t="s">
        <v>60</v>
      </c>
      <c r="S2199" s="4" t="s">
        <v>60</v>
      </c>
      <c r="T2199" s="4">
        <v>45842</v>
      </c>
      <c r="U2199" s="4">
        <v>45829.329074074078</v>
      </c>
      <c r="V2199" s="4">
        <v>45831.201215277775</v>
      </c>
      <c r="W2199" s="4">
        <v>45843</v>
      </c>
      <c r="X2199" s="4"/>
      <c r="Y2199" s="4" t="s">
        <v>60</v>
      </c>
      <c r="Z2199" s="4">
        <v>45845</v>
      </c>
      <c r="AA2199" s="4"/>
      <c r="AB2199" s="4" t="s">
        <v>60</v>
      </c>
      <c r="AC2199" s="4">
        <v>45846</v>
      </c>
      <c r="AD2199" s="4">
        <v>45846</v>
      </c>
      <c r="AE2199" s="4">
        <v>45849</v>
      </c>
      <c r="AF2199" s="4"/>
      <c r="AG2199" s="37" t="s">
        <v>269</v>
      </c>
      <c r="AH2199" s="37" t="s">
        <v>257</v>
      </c>
      <c r="AI2199" s="37" t="s">
        <v>8523</v>
      </c>
      <c r="AJ2199" s="37" t="s">
        <v>258</v>
      </c>
      <c r="AK2199" s="37" t="s">
        <v>65</v>
      </c>
      <c r="AL2199" s="37" t="s">
        <v>284</v>
      </c>
      <c r="AM2199" s="37" t="s">
        <v>285</v>
      </c>
      <c r="AN2199" s="37">
        <v>103.20635</v>
      </c>
      <c r="AO2199" s="37" t="s">
        <v>68</v>
      </c>
      <c r="AP2199" s="37"/>
      <c r="AQ2199" s="37"/>
      <c r="AR2199" s="37" t="s">
        <v>68</v>
      </c>
      <c r="AS2199" s="37"/>
      <c r="AT2199" s="37"/>
      <c r="AU2199" s="37" t="s">
        <v>463</v>
      </c>
      <c r="AV2199" s="37" t="s">
        <v>464</v>
      </c>
      <c r="AW2199" s="37">
        <v>225.70335</v>
      </c>
      <c r="AX2199" s="37" t="s">
        <v>8524</v>
      </c>
      <c r="AY2199" s="37" t="s">
        <v>8525</v>
      </c>
      <c r="AZ2199" s="3">
        <v>3546</v>
      </c>
      <c r="BA2199" s="37" t="s">
        <v>60</v>
      </c>
      <c r="BB2199" s="37">
        <v>3546</v>
      </c>
      <c r="BC2199" s="37" t="s">
        <v>60</v>
      </c>
      <c r="BD2199" s="37" t="s">
        <v>60</v>
      </c>
      <c r="BE2199" s="37" t="s">
        <v>60</v>
      </c>
      <c r="BF2199" s="37" t="str">
        <f>IFERROR(VLOOKUP(Data_Power_app[[#This Row],[PRO ODER]],'Result'!H:J,3,0),"")</f>
        <v/>
      </c>
      <c r="BG2199" s="11" t="str">
        <f>IFERROR(VLOOKUP(Data_Power_app[[#This Row],[PRO ODER]]&amp;"LAM",'Real Time'!A:E,4,0),"")</f>
        <v>ML-07</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v>3527</v>
      </c>
      <c r="B2200" s="37" t="s">
        <v>6288</v>
      </c>
      <c r="C2200" s="37" t="s">
        <v>6289</v>
      </c>
      <c r="D2200" s="37" t="s">
        <v>237</v>
      </c>
      <c r="E2200" s="37" t="s">
        <v>293</v>
      </c>
      <c r="F2200" s="37" t="s">
        <v>59</v>
      </c>
      <c r="G2200" s="37">
        <v>506</v>
      </c>
      <c r="H2200" s="4">
        <v>45838</v>
      </c>
      <c r="I2200" s="4">
        <v>45826</v>
      </c>
      <c r="J2200" s="4">
        <v>45826</v>
      </c>
      <c r="K2200" s="4">
        <v>45839</v>
      </c>
      <c r="L2200" s="4">
        <v>45828.683749999997</v>
      </c>
      <c r="M2200" s="4">
        <v>45840</v>
      </c>
      <c r="N2200" s="4">
        <v>45828.198206018518</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7" t="s">
        <v>207</v>
      </c>
      <c r="AH2200" s="37" t="s">
        <v>794</v>
      </c>
      <c r="AI2200" s="37" t="s">
        <v>6290</v>
      </c>
      <c r="AJ2200" s="37" t="s">
        <v>795</v>
      </c>
      <c r="AK2200" s="37" t="s">
        <v>98</v>
      </c>
      <c r="AL2200" s="37" t="s">
        <v>299</v>
      </c>
      <c r="AM2200" s="37" t="s">
        <v>300</v>
      </c>
      <c r="AN2200" s="37">
        <v>8.7068399999999997</v>
      </c>
      <c r="AO2200" s="37" t="s">
        <v>68</v>
      </c>
      <c r="AP2200" s="37"/>
      <c r="AQ2200" s="37"/>
      <c r="AR2200" s="37" t="s">
        <v>68</v>
      </c>
      <c r="AS2200" s="37"/>
      <c r="AT2200" s="37"/>
      <c r="AU2200" s="37" t="s">
        <v>301</v>
      </c>
      <c r="AV2200" s="37" t="s">
        <v>302</v>
      </c>
      <c r="AW2200" s="37">
        <v>38.078020000000002</v>
      </c>
      <c r="AX2200" s="37" t="s">
        <v>6291</v>
      </c>
      <c r="AY2200" s="37" t="s">
        <v>6292</v>
      </c>
      <c r="AZ2200" s="3">
        <v>506</v>
      </c>
      <c r="BA2200" s="37" t="s">
        <v>60</v>
      </c>
      <c r="BB2200" s="37">
        <v>506</v>
      </c>
      <c r="BC2200" s="37" t="s">
        <v>60</v>
      </c>
      <c r="BD2200" s="37" t="s">
        <v>60</v>
      </c>
      <c r="BE2200" s="37" t="s">
        <v>60</v>
      </c>
      <c r="BF2200" s="37" t="str">
        <f>IFERROR(VLOOKUP(Data_Power_app[[#This Row],[PRO ODER]],'Result'!H:J,3,0),"")</f>
        <v>LAMINATION 5</v>
      </c>
      <c r="BG2200" s="11" t="str">
        <f>IFERROR(VLOOKUP(Data_Power_app[[#This Row],[PRO ODER]]&amp;"LAM",'Real Time'!A:E,4,0),"")</f>
        <v>ML-06</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v>3528</v>
      </c>
      <c r="B2201" s="37" t="s">
        <v>8555</v>
      </c>
      <c r="C2201" s="37" t="s">
        <v>8556</v>
      </c>
      <c r="D2201" s="37" t="s">
        <v>237</v>
      </c>
      <c r="E2201" s="37" t="s">
        <v>293</v>
      </c>
      <c r="F2201" s="37" t="s">
        <v>59</v>
      </c>
      <c r="G2201" s="37">
        <v>4226</v>
      </c>
      <c r="H2201" s="4">
        <v>45838</v>
      </c>
      <c r="I2201" s="4">
        <v>45827</v>
      </c>
      <c r="J2201" s="4">
        <v>45827</v>
      </c>
      <c r="K2201" s="4">
        <v>45839</v>
      </c>
      <c r="L2201" s="4">
        <v>45829.883310185185</v>
      </c>
      <c r="M2201" s="4">
        <v>45840</v>
      </c>
      <c r="N2201" s="4">
        <v>45831.564479166664</v>
      </c>
      <c r="O2201" s="4" t="s">
        <v>60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7" t="s">
        <v>207</v>
      </c>
      <c r="AH2201" s="37" t="s">
        <v>794</v>
      </c>
      <c r="AI2201" s="37" t="s">
        <v>8557</v>
      </c>
      <c r="AJ2201" s="37" t="s">
        <v>795</v>
      </c>
      <c r="AK2201" s="37" t="s">
        <v>98</v>
      </c>
      <c r="AL2201" s="37" t="s">
        <v>299</v>
      </c>
      <c r="AM2201" s="37" t="s">
        <v>300</v>
      </c>
      <c r="AN2201" s="37">
        <v>62.622520000000002</v>
      </c>
      <c r="AO2201" s="37" t="s">
        <v>68</v>
      </c>
      <c r="AP2201" s="37"/>
      <c r="AQ2201" s="37"/>
      <c r="AR2201" s="37" t="s">
        <v>68</v>
      </c>
      <c r="AS2201" s="37"/>
      <c r="AT2201" s="37"/>
      <c r="AU2201" s="37" t="s">
        <v>8558</v>
      </c>
      <c r="AV2201" s="37" t="s">
        <v>8559</v>
      </c>
      <c r="AW2201" s="37">
        <v>273.86387999999999</v>
      </c>
      <c r="AX2201" s="37" t="s">
        <v>8560</v>
      </c>
      <c r="AY2201" s="37" t="s">
        <v>8561</v>
      </c>
      <c r="AZ2201" s="3">
        <v>4226</v>
      </c>
      <c r="BA2201" s="37" t="s">
        <v>60</v>
      </c>
      <c r="BB2201" s="37">
        <v>4226</v>
      </c>
      <c r="BC2201" s="37" t="s">
        <v>60</v>
      </c>
      <c r="BD2201" s="37" t="s">
        <v>60</v>
      </c>
      <c r="BE2201" s="37" t="s">
        <v>60</v>
      </c>
      <c r="BF2201" s="37" t="str">
        <f>IFERROR(VLOOKUP(Data_Power_app[[#This Row],[PRO ODER]],'Result'!H:J,3,0),"")</f>
        <v/>
      </c>
      <c r="BG2201" s="11" t="str">
        <f>IFERROR(VLOOKUP(Data_Power_app[[#This Row],[PRO ODER]]&amp;"LAM",'Real Time'!A:E,4,0),"")</f>
        <v>ML-03</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v>3567</v>
      </c>
      <c r="B2202" s="37" t="s">
        <v>16369</v>
      </c>
      <c r="C2202" s="37" t="s">
        <v>16370</v>
      </c>
      <c r="D2202" s="37" t="s">
        <v>187</v>
      </c>
      <c r="E2202" s="37" t="s">
        <v>110</v>
      </c>
      <c r="F2202" s="37" t="s">
        <v>59</v>
      </c>
      <c r="G2202" s="37">
        <v>642</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7" t="s">
        <v>115</v>
      </c>
      <c r="AH2202" s="37" t="s">
        <v>321</v>
      </c>
      <c r="AI2202" s="37" t="s">
        <v>420</v>
      </c>
      <c r="AJ2202" s="37" t="s">
        <v>322</v>
      </c>
      <c r="AK2202" s="37" t="s">
        <v>98</v>
      </c>
      <c r="AL2202" s="37" t="s">
        <v>393</v>
      </c>
      <c r="AM2202" s="37" t="s">
        <v>394</v>
      </c>
      <c r="AN2202" s="37">
        <v>9.8642099999999999</v>
      </c>
      <c r="AO2202" s="37" t="s">
        <v>68</v>
      </c>
      <c r="AP2202" s="37"/>
      <c r="AQ2202" s="37"/>
      <c r="AR2202" s="37" t="s">
        <v>68</v>
      </c>
      <c r="AS2202" s="37"/>
      <c r="AT2202" s="37"/>
      <c r="AU2202" s="37" t="s">
        <v>332</v>
      </c>
      <c r="AV2202" s="37" t="s">
        <v>333</v>
      </c>
      <c r="AW2202" s="37">
        <v>43.148789999999998</v>
      </c>
      <c r="AX2202" s="37" t="s">
        <v>421</v>
      </c>
      <c r="AY2202" s="37" t="s">
        <v>422</v>
      </c>
      <c r="AZ2202" s="3">
        <v>642</v>
      </c>
      <c r="BA2202" s="37" t="s">
        <v>60</v>
      </c>
      <c r="BB2202" s="37">
        <v>642</v>
      </c>
      <c r="BC2202" s="37" t="s">
        <v>60</v>
      </c>
      <c r="BD2202" s="37" t="s">
        <v>60</v>
      </c>
      <c r="BE2202" s="37" t="s">
        <v>60</v>
      </c>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v>3568</v>
      </c>
      <c r="B2203" s="37" t="s">
        <v>16371</v>
      </c>
      <c r="C2203" s="37" t="s">
        <v>16372</v>
      </c>
      <c r="D2203" s="37" t="s">
        <v>187</v>
      </c>
      <c r="E2203" s="37" t="s">
        <v>325</v>
      </c>
      <c r="F2203" s="37" t="s">
        <v>59</v>
      </c>
      <c r="G2203" s="37">
        <v>1758</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7" t="s">
        <v>115</v>
      </c>
      <c r="AH2203" s="37" t="s">
        <v>321</v>
      </c>
      <c r="AI2203" s="37" t="s">
        <v>513</v>
      </c>
      <c r="AJ2203" s="37" t="s">
        <v>322</v>
      </c>
      <c r="AK2203" s="37" t="s">
        <v>98</v>
      </c>
      <c r="AL2203" s="37" t="s">
        <v>323</v>
      </c>
      <c r="AM2203" s="37" t="s">
        <v>324</v>
      </c>
      <c r="AN2203" s="37">
        <v>28.74877</v>
      </c>
      <c r="AO2203" s="37" t="s">
        <v>68</v>
      </c>
      <c r="AP2203" s="37"/>
      <c r="AQ2203" s="37"/>
      <c r="AR2203" s="37" t="s">
        <v>68</v>
      </c>
      <c r="AS2203" s="37"/>
      <c r="AT2203" s="37"/>
      <c r="AU2203" s="37" t="s">
        <v>423</v>
      </c>
      <c r="AV2203" s="37" t="s">
        <v>424</v>
      </c>
      <c r="AW2203" s="37">
        <v>125.7256</v>
      </c>
      <c r="AX2203" s="37" t="s">
        <v>514</v>
      </c>
      <c r="AY2203" s="37" t="s">
        <v>515</v>
      </c>
      <c r="AZ2203" s="3">
        <v>1758</v>
      </c>
      <c r="BA2203" s="37" t="s">
        <v>60</v>
      </c>
      <c r="BB2203" s="37">
        <v>1758</v>
      </c>
      <c r="BC2203" s="37" t="s">
        <v>60</v>
      </c>
      <c r="BD2203" s="37" t="s">
        <v>60</v>
      </c>
      <c r="BE2203" s="37" t="s">
        <v>60</v>
      </c>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v>3569</v>
      </c>
      <c r="B2204" s="37" t="s">
        <v>16373</v>
      </c>
      <c r="C2204" s="37" t="s">
        <v>16374</v>
      </c>
      <c r="D2204" s="37" t="s">
        <v>187</v>
      </c>
      <c r="E2204" s="37" t="s">
        <v>325</v>
      </c>
      <c r="F2204" s="37" t="s">
        <v>59</v>
      </c>
      <c r="G2204" s="37">
        <v>3906</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45846</v>
      </c>
      <c r="AE2204" s="4">
        <v>45849</v>
      </c>
      <c r="AF2204" s="4"/>
      <c r="AG2204" s="37" t="s">
        <v>115</v>
      </c>
      <c r="AH2204" s="37" t="s">
        <v>321</v>
      </c>
      <c r="AI2204" s="37" t="s">
        <v>513</v>
      </c>
      <c r="AJ2204" s="37" t="s">
        <v>322</v>
      </c>
      <c r="AK2204" s="37" t="s">
        <v>98</v>
      </c>
      <c r="AL2204" s="37" t="s">
        <v>323</v>
      </c>
      <c r="AM2204" s="37" t="s">
        <v>324</v>
      </c>
      <c r="AN2204" s="37">
        <v>70.677359999999993</v>
      </c>
      <c r="AO2204" s="37" t="s">
        <v>68</v>
      </c>
      <c r="AP2204" s="37"/>
      <c r="AQ2204" s="37"/>
      <c r="AR2204" s="37" t="s">
        <v>68</v>
      </c>
      <c r="AS2204" s="37"/>
      <c r="AT2204" s="37"/>
      <c r="AU2204" s="37" t="s">
        <v>423</v>
      </c>
      <c r="AV2204" s="37" t="s">
        <v>424</v>
      </c>
      <c r="AW2204" s="37">
        <v>309.11097999999998</v>
      </c>
      <c r="AX2204" s="37" t="s">
        <v>514</v>
      </c>
      <c r="AY2204" s="37" t="s">
        <v>515</v>
      </c>
      <c r="AZ2204" s="3">
        <v>3906</v>
      </c>
      <c r="BA2204" s="37" t="s">
        <v>60</v>
      </c>
      <c r="BB2204" s="37">
        <v>3906</v>
      </c>
      <c r="BC2204" s="37" t="s">
        <v>60</v>
      </c>
      <c r="BD2204" s="37" t="s">
        <v>60</v>
      </c>
      <c r="BE2204" s="37" t="s">
        <v>60</v>
      </c>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v>3573</v>
      </c>
      <c r="B2205" s="37" t="s">
        <v>8481</v>
      </c>
      <c r="C2205" s="37" t="s">
        <v>8482</v>
      </c>
      <c r="D2205" s="37" t="s">
        <v>84</v>
      </c>
      <c r="E2205" s="37" t="s">
        <v>145</v>
      </c>
      <c r="F2205" s="37" t="s">
        <v>59</v>
      </c>
      <c r="G2205" s="37">
        <v>4076</v>
      </c>
      <c r="H2205" s="4">
        <v>45839</v>
      </c>
      <c r="I2205" s="4">
        <v>45827</v>
      </c>
      <c r="J2205" s="4">
        <v>45828</v>
      </c>
      <c r="K2205" s="4">
        <v>45840</v>
      </c>
      <c r="L2205" s="4">
        <v>45828.425196759257</v>
      </c>
      <c r="M2205" s="4">
        <v>45841</v>
      </c>
      <c r="N2205" s="4">
        <v>45828.575104166666</v>
      </c>
      <c r="O2205" s="4" t="s">
        <v>60</v>
      </c>
      <c r="P2205" s="4" t="s">
        <v>60</v>
      </c>
      <c r="Q2205" s="4" t="s">
        <v>60</v>
      </c>
      <c r="R2205" s="4" t="s">
        <v>60</v>
      </c>
      <c r="S2205" s="4" t="s">
        <v>60</v>
      </c>
      <c r="T2205" s="4">
        <v>45843</v>
      </c>
      <c r="U2205" s="4">
        <v>45831.331643518519</v>
      </c>
      <c r="V2205" s="4"/>
      <c r="W2205" s="4">
        <v>45844</v>
      </c>
      <c r="X2205" s="4"/>
      <c r="Y2205" s="4" t="s">
        <v>60</v>
      </c>
      <c r="Z2205" s="4">
        <v>45845</v>
      </c>
      <c r="AA2205" s="4"/>
      <c r="AB2205" s="4" t="s">
        <v>60</v>
      </c>
      <c r="AC2205" s="4">
        <v>45846</v>
      </c>
      <c r="AD2205" s="4">
        <v>45847</v>
      </c>
      <c r="AE2205" s="4">
        <v>45849</v>
      </c>
      <c r="AF2205" s="4"/>
      <c r="AG2205" s="37" t="s">
        <v>207</v>
      </c>
      <c r="AH2205" s="37" t="s">
        <v>180</v>
      </c>
      <c r="AI2205" s="37" t="s">
        <v>1265</v>
      </c>
      <c r="AJ2205" s="37" t="s">
        <v>147</v>
      </c>
      <c r="AK2205" s="37" t="s">
        <v>98</v>
      </c>
      <c r="AL2205" s="37" t="s">
        <v>148</v>
      </c>
      <c r="AM2205" s="37" t="s">
        <v>149</v>
      </c>
      <c r="AN2205" s="37">
        <v>144.40555000000001</v>
      </c>
      <c r="AO2205" s="37" t="s">
        <v>68</v>
      </c>
      <c r="AP2205" s="37"/>
      <c r="AQ2205" s="37"/>
      <c r="AR2205" s="37" t="s">
        <v>68</v>
      </c>
      <c r="AS2205" s="37"/>
      <c r="AT2205" s="37"/>
      <c r="AU2205" s="37" t="s">
        <v>516</v>
      </c>
      <c r="AV2205" s="37" t="s">
        <v>517</v>
      </c>
      <c r="AW2205" s="37">
        <v>315.79649999999998</v>
      </c>
      <c r="AX2205" s="37" t="s">
        <v>1914</v>
      </c>
      <c r="AY2205" s="37" t="s">
        <v>1907</v>
      </c>
      <c r="AZ2205" s="3">
        <v>3038</v>
      </c>
      <c r="BA2205" s="37" t="s">
        <v>60</v>
      </c>
      <c r="BB2205" s="37">
        <v>4076</v>
      </c>
      <c r="BC2205" s="37" t="s">
        <v>60</v>
      </c>
      <c r="BD2205" s="37" t="s">
        <v>60</v>
      </c>
      <c r="BE2205" s="37" t="s">
        <v>60</v>
      </c>
      <c r="BF2205" s="37" t="str">
        <f>IFERROR(VLOOKUP(Data_Power_app[[#This Row],[PRO ODER]],'Result'!H:J,3,0),"")</f>
        <v/>
      </c>
      <c r="BG2205" s="11" t="str">
        <f>IFERROR(VLOOKUP(Data_Power_app[[#This Row],[PRO ODER]]&amp;"LAM",'Real Time'!A:E,4,0),"")</f>
        <v>ML-05</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v>3607</v>
      </c>
      <c r="B2206" s="37" t="s">
        <v>11727</v>
      </c>
      <c r="C2206" s="37" t="s">
        <v>8708</v>
      </c>
      <c r="D2206" s="37" t="s">
        <v>113</v>
      </c>
      <c r="E2206" s="37" t="s">
        <v>114</v>
      </c>
      <c r="F2206" s="37" t="s">
        <v>72</v>
      </c>
      <c r="G2206" s="37">
        <v>17</v>
      </c>
      <c r="H2206" s="4">
        <v>45841</v>
      </c>
      <c r="I2206" s="4">
        <v>45827</v>
      </c>
      <c r="J2206" s="4">
        <v>45832</v>
      </c>
      <c r="K2206" s="4">
        <v>45842</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45847</v>
      </c>
      <c r="AE2206" s="4">
        <v>45849</v>
      </c>
      <c r="AF2206" s="4"/>
      <c r="AG2206" s="37" t="s">
        <v>115</v>
      </c>
      <c r="AH2206" s="37" t="s">
        <v>3096</v>
      </c>
      <c r="AI2206" s="37" t="s">
        <v>13775</v>
      </c>
      <c r="AJ2206" s="37" t="s">
        <v>74</v>
      </c>
      <c r="AK2206" s="37" t="s">
        <v>98</v>
      </c>
      <c r="AL2206" s="37" t="s">
        <v>2566</v>
      </c>
      <c r="AM2206" s="37" t="s">
        <v>2567</v>
      </c>
      <c r="AN2206" s="37">
        <v>0.39794000000000002</v>
      </c>
      <c r="AO2206" s="37" t="s">
        <v>68</v>
      </c>
      <c r="AP2206" s="37"/>
      <c r="AQ2206" s="37"/>
      <c r="AR2206" s="37" t="s">
        <v>68</v>
      </c>
      <c r="AS2206" s="37"/>
      <c r="AT2206" s="37"/>
      <c r="AU2206" s="37" t="s">
        <v>8353</v>
      </c>
      <c r="AV2206" s="37" t="s">
        <v>8354</v>
      </c>
      <c r="AW2206" s="37">
        <v>0.87024999999999997</v>
      </c>
      <c r="AX2206" s="37" t="s">
        <v>2568</v>
      </c>
      <c r="AY2206" s="37" t="s">
        <v>2569</v>
      </c>
      <c r="AZ2206" s="3">
        <v>17</v>
      </c>
      <c r="BA2206" s="37" t="s">
        <v>60</v>
      </c>
      <c r="BB2206" s="37">
        <v>17</v>
      </c>
      <c r="BC2206" s="37" t="s">
        <v>60</v>
      </c>
      <c r="BD2206" s="37" t="s">
        <v>60</v>
      </c>
      <c r="BE2206" s="37" t="s">
        <v>60</v>
      </c>
      <c r="BF2206" s="37" t="str">
        <f>IFERROR(VLOOKUP(Data_Power_app[[#This Row],[PRO ODER]],'Result'!H:J,3,0),"")</f>
        <v>LAMINATION 2</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v>3616</v>
      </c>
      <c r="B2207" s="37" t="s">
        <v>13776</v>
      </c>
      <c r="C2207" s="37" t="s">
        <v>12679</v>
      </c>
      <c r="D2207" s="37" t="s">
        <v>93</v>
      </c>
      <c r="E2207" s="37" t="s">
        <v>94</v>
      </c>
      <c r="F2207" s="37" t="s">
        <v>59</v>
      </c>
      <c r="G2207" s="37">
        <v>180</v>
      </c>
      <c r="H2207" s="4">
        <v>45840</v>
      </c>
      <c r="I2207" s="4">
        <v>45831</v>
      </c>
      <c r="J2207" s="4">
        <v>45832</v>
      </c>
      <c r="K2207" s="4">
        <v>45841</v>
      </c>
      <c r="L2207" s="4">
        <v>45832.880706018521</v>
      </c>
      <c r="M2207" s="4">
        <v>45842</v>
      </c>
      <c r="N2207" s="4"/>
      <c r="O2207" s="4">
        <v>45842</v>
      </c>
      <c r="P2207" s="4" t="s">
        <v>60</v>
      </c>
      <c r="Q2207" s="4" t="s">
        <v>60</v>
      </c>
      <c r="R2207" s="4" t="s">
        <v>60</v>
      </c>
      <c r="S2207" s="4" t="s">
        <v>60</v>
      </c>
      <c r="T2207" s="4">
        <v>45843</v>
      </c>
      <c r="U2207" s="4"/>
      <c r="V2207" s="4"/>
      <c r="W2207" s="4">
        <v>45844</v>
      </c>
      <c r="X2207" s="4"/>
      <c r="Y2207" s="4" t="s">
        <v>60</v>
      </c>
      <c r="Z2207" s="4">
        <v>45845</v>
      </c>
      <c r="AA2207" s="4"/>
      <c r="AB2207" s="4" t="s">
        <v>60</v>
      </c>
      <c r="AC2207" s="4">
        <v>45846</v>
      </c>
      <c r="AD2207" s="4">
        <v>45847</v>
      </c>
      <c r="AE2207" s="4">
        <v>45849</v>
      </c>
      <c r="AF2207" s="4"/>
      <c r="AG2207" s="37" t="s">
        <v>86</v>
      </c>
      <c r="AH2207" s="37" t="s">
        <v>96</v>
      </c>
      <c r="AI2207" s="37" t="s">
        <v>5574</v>
      </c>
      <c r="AJ2207" s="37" t="s">
        <v>97</v>
      </c>
      <c r="AK2207" s="37" t="s">
        <v>65</v>
      </c>
      <c r="AL2207" s="37" t="s">
        <v>99</v>
      </c>
      <c r="AM2207" s="37" t="s">
        <v>100</v>
      </c>
      <c r="AN2207" s="37">
        <v>3.58325</v>
      </c>
      <c r="AO2207" s="37" t="s">
        <v>68</v>
      </c>
      <c r="AP2207" s="37"/>
      <c r="AQ2207" s="37"/>
      <c r="AR2207" s="37" t="s">
        <v>68</v>
      </c>
      <c r="AS2207" s="37"/>
      <c r="AT2207" s="37"/>
      <c r="AU2207" s="37" t="s">
        <v>389</v>
      </c>
      <c r="AV2207" s="37" t="s">
        <v>390</v>
      </c>
      <c r="AW2207" s="37">
        <v>13.32226</v>
      </c>
      <c r="AX2207" s="37" t="s">
        <v>391</v>
      </c>
      <c r="AY2207" s="37" t="s">
        <v>392</v>
      </c>
      <c r="AZ2207" s="3">
        <v>180</v>
      </c>
      <c r="BA2207" s="37" t="s">
        <v>60</v>
      </c>
      <c r="BB2207" s="37">
        <v>180</v>
      </c>
      <c r="BC2207" s="37" t="s">
        <v>60</v>
      </c>
      <c r="BD2207" s="37" t="s">
        <v>60</v>
      </c>
      <c r="BE2207" s="37" t="s">
        <v>60</v>
      </c>
      <c r="BF2207" s="37" t="str">
        <f>IFERROR(VLOOKUP(Data_Power_app[[#This Row],[PRO ODER]],'Result'!H:J,3,0),"")</f>
        <v>LAMINATION 1</v>
      </c>
      <c r="BG2207" s="11" t="str">
        <f>IFERROR(VLOOKUP(Data_Power_app[[#This Row],[PRO ODER]]&amp;"LAM",'Real Time'!A:E,4,0),"")</f>
        <v>ML-05</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v>3626</v>
      </c>
      <c r="B2208" s="37" t="s">
        <v>16375</v>
      </c>
      <c r="C2208" s="37" t="s">
        <v>16376</v>
      </c>
      <c r="D2208" s="37" t="s">
        <v>93</v>
      </c>
      <c r="E2208" s="37" t="s">
        <v>94</v>
      </c>
      <c r="F2208" s="37" t="s">
        <v>59</v>
      </c>
      <c r="G2208" s="37">
        <v>1752</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7" t="s">
        <v>115</v>
      </c>
      <c r="AH2208" s="37" t="s">
        <v>526</v>
      </c>
      <c r="AI2208" s="37" t="s">
        <v>611</v>
      </c>
      <c r="AJ2208" s="37" t="s">
        <v>527</v>
      </c>
      <c r="AK2208" s="37" t="s">
        <v>65</v>
      </c>
      <c r="AL2208" s="37" t="s">
        <v>528</v>
      </c>
      <c r="AM2208" s="37" t="s">
        <v>529</v>
      </c>
      <c r="AN2208" s="37">
        <v>67.607889999999998</v>
      </c>
      <c r="AO2208" s="37" t="s">
        <v>68</v>
      </c>
      <c r="AP2208" s="37"/>
      <c r="AQ2208" s="37"/>
      <c r="AR2208" s="37" t="s">
        <v>68</v>
      </c>
      <c r="AS2208" s="37"/>
      <c r="AT2208" s="37"/>
      <c r="AU2208" s="37" t="s">
        <v>389</v>
      </c>
      <c r="AV2208" s="37" t="s">
        <v>390</v>
      </c>
      <c r="AW2208" s="37">
        <v>125.68031999999999</v>
      </c>
      <c r="AX2208" s="37" t="s">
        <v>492</v>
      </c>
      <c r="AY2208" s="37" t="s">
        <v>493</v>
      </c>
      <c r="AZ2208" s="3">
        <v>1752</v>
      </c>
      <c r="BA2208" s="37" t="s">
        <v>60</v>
      </c>
      <c r="BB2208" s="37">
        <v>1752</v>
      </c>
      <c r="BC2208" s="37" t="s">
        <v>60</v>
      </c>
      <c r="BD2208" s="37" t="s">
        <v>60</v>
      </c>
      <c r="BE2208" s="37" t="s">
        <v>60</v>
      </c>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v>3627</v>
      </c>
      <c r="B2209" s="37" t="s">
        <v>16377</v>
      </c>
      <c r="C2209" s="37" t="s">
        <v>16378</v>
      </c>
      <c r="D2209" s="37" t="s">
        <v>93</v>
      </c>
      <c r="E2209" s="37" t="s">
        <v>94</v>
      </c>
      <c r="F2209" s="37" t="s">
        <v>59</v>
      </c>
      <c r="G2209" s="37">
        <v>258</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7" t="s">
        <v>115</v>
      </c>
      <c r="AH2209" s="37" t="s">
        <v>526</v>
      </c>
      <c r="AI2209" s="37" t="s">
        <v>611</v>
      </c>
      <c r="AJ2209" s="37" t="s">
        <v>527</v>
      </c>
      <c r="AK2209" s="37" t="s">
        <v>65</v>
      </c>
      <c r="AL2209" s="37" t="s">
        <v>528</v>
      </c>
      <c r="AM2209" s="37" t="s">
        <v>529</v>
      </c>
      <c r="AN2209" s="37">
        <v>9.8052799999999998</v>
      </c>
      <c r="AO2209" s="37" t="s">
        <v>68</v>
      </c>
      <c r="AP2209" s="37"/>
      <c r="AQ2209" s="37"/>
      <c r="AR2209" s="37" t="s">
        <v>68</v>
      </c>
      <c r="AS2209" s="37"/>
      <c r="AT2209" s="37"/>
      <c r="AU2209" s="37" t="s">
        <v>389</v>
      </c>
      <c r="AV2209" s="37" t="s">
        <v>390</v>
      </c>
      <c r="AW2209" s="37">
        <v>18.227879999999999</v>
      </c>
      <c r="AX2209" s="37" t="s">
        <v>492</v>
      </c>
      <c r="AY2209" s="37" t="s">
        <v>493</v>
      </c>
      <c r="AZ2209" s="3">
        <v>258</v>
      </c>
      <c r="BA2209" s="37" t="s">
        <v>60</v>
      </c>
      <c r="BB2209" s="37">
        <v>258</v>
      </c>
      <c r="BC2209" s="37" t="s">
        <v>60</v>
      </c>
      <c r="BD2209" s="37" t="s">
        <v>60</v>
      </c>
      <c r="BE2209" s="37" t="s">
        <v>60</v>
      </c>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v>3628</v>
      </c>
      <c r="B2210" s="37" t="s">
        <v>16379</v>
      </c>
      <c r="C2210" s="37" t="s">
        <v>16380</v>
      </c>
      <c r="D2210" s="37" t="s">
        <v>93</v>
      </c>
      <c r="E2210" s="37" t="s">
        <v>94</v>
      </c>
      <c r="F2210" s="37" t="s">
        <v>59</v>
      </c>
      <c r="G2210" s="37">
        <v>210</v>
      </c>
      <c r="H2210" s="4">
        <v>45835</v>
      </c>
      <c r="I2210" s="4">
        <v>45833</v>
      </c>
      <c r="J2210" s="4" t="s">
        <v>60</v>
      </c>
      <c r="K2210" s="4">
        <v>45838</v>
      </c>
      <c r="L2210" s="4"/>
      <c r="M2210" s="4">
        <v>45839</v>
      </c>
      <c r="N2210" s="4"/>
      <c r="O2210" s="4">
        <v>45840</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7" t="s">
        <v>115</v>
      </c>
      <c r="AH2210" s="37" t="s">
        <v>526</v>
      </c>
      <c r="AI2210" s="37" t="s">
        <v>611</v>
      </c>
      <c r="AJ2210" s="37" t="s">
        <v>527</v>
      </c>
      <c r="AK2210" s="37" t="s">
        <v>65</v>
      </c>
      <c r="AL2210" s="37" t="s">
        <v>528</v>
      </c>
      <c r="AM2210" s="37" t="s">
        <v>529</v>
      </c>
      <c r="AN2210" s="37">
        <v>8.0707599999999999</v>
      </c>
      <c r="AO2210" s="37" t="s">
        <v>68</v>
      </c>
      <c r="AP2210" s="37"/>
      <c r="AQ2210" s="37"/>
      <c r="AR2210" s="37" t="s">
        <v>68</v>
      </c>
      <c r="AS2210" s="37"/>
      <c r="AT2210" s="37"/>
      <c r="AU2210" s="37" t="s">
        <v>389</v>
      </c>
      <c r="AV2210" s="37" t="s">
        <v>390</v>
      </c>
      <c r="AW2210" s="37">
        <v>15.003069999999999</v>
      </c>
      <c r="AX2210" s="37" t="s">
        <v>492</v>
      </c>
      <c r="AY2210" s="37" t="s">
        <v>493</v>
      </c>
      <c r="AZ2210" s="3">
        <v>210</v>
      </c>
      <c r="BA2210" s="37" t="s">
        <v>60</v>
      </c>
      <c r="BB2210" s="37">
        <v>210</v>
      </c>
      <c r="BC2210" s="37" t="s">
        <v>60</v>
      </c>
      <c r="BD2210" s="37" t="s">
        <v>60</v>
      </c>
      <c r="BE2210" s="37" t="s">
        <v>60</v>
      </c>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v>3629</v>
      </c>
      <c r="B2211" s="37" t="s">
        <v>16381</v>
      </c>
      <c r="C2211" s="37" t="s">
        <v>16382</v>
      </c>
      <c r="D2211" s="37" t="s">
        <v>93</v>
      </c>
      <c r="E2211" s="37" t="s">
        <v>94</v>
      </c>
      <c r="F2211" s="37" t="s">
        <v>59</v>
      </c>
      <c r="G2211" s="37">
        <v>156</v>
      </c>
      <c r="H2211" s="4">
        <v>45834</v>
      </c>
      <c r="I2211" s="4">
        <v>45833</v>
      </c>
      <c r="J2211" s="4" t="s">
        <v>60</v>
      </c>
      <c r="K2211" s="4">
        <v>45838</v>
      </c>
      <c r="L2211" s="4"/>
      <c r="M2211" s="4">
        <v>45839</v>
      </c>
      <c r="N2211" s="4"/>
      <c r="O2211" s="4" t="s">
        <v>60</v>
      </c>
      <c r="P2211" s="4" t="s">
        <v>60</v>
      </c>
      <c r="Q2211" s="4" t="s">
        <v>60</v>
      </c>
      <c r="R2211" s="4" t="s">
        <v>60</v>
      </c>
      <c r="S2211" s="4" t="s">
        <v>60</v>
      </c>
      <c r="T2211" s="4">
        <v>45840</v>
      </c>
      <c r="U2211" s="4"/>
      <c r="V2211" s="4"/>
      <c r="W2211" s="4">
        <v>45843</v>
      </c>
      <c r="X2211" s="4"/>
      <c r="Y2211" s="4" t="s">
        <v>60</v>
      </c>
      <c r="Z2211" s="4">
        <v>45845</v>
      </c>
      <c r="AA2211" s="4"/>
      <c r="AB2211" s="4" t="s">
        <v>60</v>
      </c>
      <c r="AC2211" s="4">
        <v>45846</v>
      </c>
      <c r="AD2211" s="4">
        <v>45847</v>
      </c>
      <c r="AE2211" s="4">
        <v>45850</v>
      </c>
      <c r="AF2211" s="4"/>
      <c r="AG2211" s="37" t="s">
        <v>115</v>
      </c>
      <c r="AH2211" s="37" t="s">
        <v>1217</v>
      </c>
      <c r="AI2211" s="37" t="s">
        <v>4425</v>
      </c>
      <c r="AJ2211" s="37" t="s">
        <v>1219</v>
      </c>
      <c r="AK2211" s="37" t="s">
        <v>65</v>
      </c>
      <c r="AL2211" s="37" t="s">
        <v>528</v>
      </c>
      <c r="AM2211" s="37" t="s">
        <v>529</v>
      </c>
      <c r="AN2211" s="37">
        <v>6.5252600000000003</v>
      </c>
      <c r="AO2211" s="37" t="s">
        <v>68</v>
      </c>
      <c r="AP2211" s="37"/>
      <c r="AQ2211" s="37"/>
      <c r="AR2211" s="37" t="s">
        <v>68</v>
      </c>
      <c r="AS2211" s="37"/>
      <c r="AT2211" s="37"/>
      <c r="AU2211" s="37" t="s">
        <v>389</v>
      </c>
      <c r="AV2211" s="37" t="s">
        <v>390</v>
      </c>
      <c r="AW2211" s="37">
        <v>12.130089999999999</v>
      </c>
      <c r="AX2211" s="37" t="s">
        <v>492</v>
      </c>
      <c r="AY2211" s="37" t="s">
        <v>493</v>
      </c>
      <c r="AZ2211" s="3">
        <v>156</v>
      </c>
      <c r="BA2211" s="37" t="s">
        <v>60</v>
      </c>
      <c r="BB2211" s="37">
        <v>156</v>
      </c>
      <c r="BC2211" s="37" t="s">
        <v>60</v>
      </c>
      <c r="BD2211" s="37" t="s">
        <v>60</v>
      </c>
      <c r="BE2211" s="37" t="s">
        <v>60</v>
      </c>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v>3630</v>
      </c>
      <c r="B2212" s="37" t="s">
        <v>16383</v>
      </c>
      <c r="C2212" s="37" t="s">
        <v>16384</v>
      </c>
      <c r="D2212" s="37" t="s">
        <v>93</v>
      </c>
      <c r="E2212" s="37" t="s">
        <v>94</v>
      </c>
      <c r="F2212" s="37" t="s">
        <v>59</v>
      </c>
      <c r="G2212" s="37">
        <v>990</v>
      </c>
      <c r="H2212" s="4">
        <v>45835</v>
      </c>
      <c r="I2212" s="4">
        <v>45833</v>
      </c>
      <c r="J2212" s="4" t="s">
        <v>60</v>
      </c>
      <c r="K2212" s="4">
        <v>45838</v>
      </c>
      <c r="L2212" s="4"/>
      <c r="M2212" s="4">
        <v>45839</v>
      </c>
      <c r="N2212" s="4"/>
      <c r="O2212" s="4">
        <v>45840</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7" t="s">
        <v>115</v>
      </c>
      <c r="AH2212" s="37" t="s">
        <v>526</v>
      </c>
      <c r="AI2212" s="37" t="s">
        <v>611</v>
      </c>
      <c r="AJ2212" s="37" t="s">
        <v>527</v>
      </c>
      <c r="AK2212" s="37" t="s">
        <v>65</v>
      </c>
      <c r="AL2212" s="37" t="s">
        <v>528</v>
      </c>
      <c r="AM2212" s="37" t="s">
        <v>529</v>
      </c>
      <c r="AN2212" s="37">
        <v>37.581569999999999</v>
      </c>
      <c r="AO2212" s="37" t="s">
        <v>68</v>
      </c>
      <c r="AP2212" s="37"/>
      <c r="AQ2212" s="37"/>
      <c r="AR2212" s="37" t="s">
        <v>68</v>
      </c>
      <c r="AS2212" s="37"/>
      <c r="AT2212" s="37"/>
      <c r="AU2212" s="37" t="s">
        <v>389</v>
      </c>
      <c r="AV2212" s="37" t="s">
        <v>390</v>
      </c>
      <c r="AW2212" s="37">
        <v>69.86354</v>
      </c>
      <c r="AX2212" s="37" t="s">
        <v>492</v>
      </c>
      <c r="AY2212" s="37" t="s">
        <v>493</v>
      </c>
      <c r="AZ2212" s="3">
        <v>990</v>
      </c>
      <c r="BA2212" s="37" t="s">
        <v>60</v>
      </c>
      <c r="BB2212" s="37">
        <v>990</v>
      </c>
      <c r="BC2212" s="37" t="s">
        <v>60</v>
      </c>
      <c r="BD2212" s="37" t="s">
        <v>60</v>
      </c>
      <c r="BE2212" s="37" t="s">
        <v>60</v>
      </c>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v>3635</v>
      </c>
      <c r="B2213" s="37" t="s">
        <v>14287</v>
      </c>
      <c r="C2213" s="37" t="s">
        <v>14288</v>
      </c>
      <c r="D2213" s="37" t="s">
        <v>93</v>
      </c>
      <c r="E2213" s="37" t="s">
        <v>94</v>
      </c>
      <c r="F2213" s="37" t="s">
        <v>59</v>
      </c>
      <c r="G2213" s="37">
        <v>1032</v>
      </c>
      <c r="H2213" s="4">
        <v>45833</v>
      </c>
      <c r="I2213" s="4">
        <v>45832</v>
      </c>
      <c r="J2213" s="4">
        <v>45832</v>
      </c>
      <c r="K2213" s="4">
        <v>45836</v>
      </c>
      <c r="L2213" s="4">
        <v>45833.41983796296</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7" t="s">
        <v>86</v>
      </c>
      <c r="AH2213" s="37" t="s">
        <v>526</v>
      </c>
      <c r="AI2213" s="37" t="s">
        <v>611</v>
      </c>
      <c r="AJ2213" s="37" t="s">
        <v>527</v>
      </c>
      <c r="AK2213" s="37" t="s">
        <v>65</v>
      </c>
      <c r="AL2213" s="37" t="s">
        <v>528</v>
      </c>
      <c r="AM2213" s="37" t="s">
        <v>529</v>
      </c>
      <c r="AN2213" s="37">
        <v>39.745359999999998</v>
      </c>
      <c r="AO2213" s="37" t="s">
        <v>68</v>
      </c>
      <c r="AP2213" s="37"/>
      <c r="AQ2213" s="37"/>
      <c r="AR2213" s="37" t="s">
        <v>68</v>
      </c>
      <c r="AS2213" s="37"/>
      <c r="AT2213" s="37"/>
      <c r="AU2213" s="37" t="s">
        <v>389</v>
      </c>
      <c r="AV2213" s="37" t="s">
        <v>390</v>
      </c>
      <c r="AW2213" s="37">
        <v>73.885040000000004</v>
      </c>
      <c r="AX2213" s="37" t="s">
        <v>492</v>
      </c>
      <c r="AY2213" s="37" t="s">
        <v>493</v>
      </c>
      <c r="AZ2213" s="3">
        <v>1032</v>
      </c>
      <c r="BA2213" s="37" t="s">
        <v>60</v>
      </c>
      <c r="BB2213" s="37">
        <v>1032</v>
      </c>
      <c r="BC2213" s="37" t="s">
        <v>60</v>
      </c>
      <c r="BD2213" s="37" t="s">
        <v>60</v>
      </c>
      <c r="BE2213" s="37" t="s">
        <v>60</v>
      </c>
      <c r="BF2213" s="37" t="str">
        <f>IFERROR(VLOOKUP(Data_Power_app[[#This Row],[PRO ODER]],'Result'!H:J,3,0),"")</f>
        <v>LAMINATION 5</v>
      </c>
      <c r="BG2213" s="11" t="str">
        <f>IFERROR(VLOOKUP(Data_Power_app[[#This Row],[PRO ODER]]&amp;"LAM",'Real Time'!A:E,4,0),"")</f>
        <v>ML-06</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v>3636</v>
      </c>
      <c r="B2214" s="37" t="s">
        <v>14289</v>
      </c>
      <c r="C2214" s="37" t="s">
        <v>14290</v>
      </c>
      <c r="D2214" s="37" t="s">
        <v>93</v>
      </c>
      <c r="E2214" s="37" t="s">
        <v>94</v>
      </c>
      <c r="F2214" s="37" t="s">
        <v>59</v>
      </c>
      <c r="G2214" s="37">
        <v>624</v>
      </c>
      <c r="H2214" s="4">
        <v>45833</v>
      </c>
      <c r="I2214" s="4">
        <v>45832</v>
      </c>
      <c r="J2214" s="4">
        <v>45832</v>
      </c>
      <c r="K2214" s="4">
        <v>45836</v>
      </c>
      <c r="L2214" s="4"/>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7" t="s">
        <v>115</v>
      </c>
      <c r="AH2214" s="37" t="s">
        <v>526</v>
      </c>
      <c r="AI2214" s="37" t="s">
        <v>614</v>
      </c>
      <c r="AJ2214" s="37" t="s">
        <v>527</v>
      </c>
      <c r="AK2214" s="37" t="s">
        <v>65</v>
      </c>
      <c r="AL2214" s="37" t="s">
        <v>528</v>
      </c>
      <c r="AM2214" s="37" t="s">
        <v>529</v>
      </c>
      <c r="AN2214" s="37">
        <v>23.980969999999999</v>
      </c>
      <c r="AO2214" s="37" t="s">
        <v>68</v>
      </c>
      <c r="AP2214" s="37"/>
      <c r="AQ2214" s="37"/>
      <c r="AR2214" s="37" t="s">
        <v>68</v>
      </c>
      <c r="AS2214" s="37"/>
      <c r="AT2214" s="37"/>
      <c r="AU2214" s="37" t="s">
        <v>403</v>
      </c>
      <c r="AV2214" s="37" t="s">
        <v>404</v>
      </c>
      <c r="AW2214" s="37">
        <v>44.579909999999998</v>
      </c>
      <c r="AX2214" s="37" t="s">
        <v>615</v>
      </c>
      <c r="AY2214" s="37" t="s">
        <v>616</v>
      </c>
      <c r="AZ2214" s="3">
        <v>624</v>
      </c>
      <c r="BA2214" s="37" t="s">
        <v>60</v>
      </c>
      <c r="BB2214" s="37">
        <v>624</v>
      </c>
      <c r="BC2214" s="37" t="s">
        <v>60</v>
      </c>
      <c r="BD2214" s="37" t="s">
        <v>60</v>
      </c>
      <c r="BE2214" s="37" t="s">
        <v>60</v>
      </c>
      <c r="BF2214" s="37" t="str">
        <f>IFERROR(VLOOKUP(Data_Power_app[[#This Row],[PRO ODER]],'Result'!H:J,3,0),"")</f>
        <v>LAMINATION 5</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v>3637</v>
      </c>
      <c r="B2215" s="37" t="s">
        <v>14291</v>
      </c>
      <c r="C2215" s="37" t="s">
        <v>14292</v>
      </c>
      <c r="D2215" s="37" t="s">
        <v>93</v>
      </c>
      <c r="E2215" s="37" t="s">
        <v>94</v>
      </c>
      <c r="F2215" s="37" t="s">
        <v>59</v>
      </c>
      <c r="G2215" s="37">
        <v>192</v>
      </c>
      <c r="H2215" s="4">
        <v>45833</v>
      </c>
      <c r="I2215" s="4">
        <v>45832</v>
      </c>
      <c r="J2215" s="4">
        <v>45832</v>
      </c>
      <c r="K2215" s="4">
        <v>45836</v>
      </c>
      <c r="L2215" s="4">
        <v>45833.432754629626</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7" t="s">
        <v>86</v>
      </c>
      <c r="AH2215" s="37" t="s">
        <v>526</v>
      </c>
      <c r="AI2215" s="37" t="s">
        <v>611</v>
      </c>
      <c r="AJ2215" s="37" t="s">
        <v>527</v>
      </c>
      <c r="AK2215" s="37" t="s">
        <v>65</v>
      </c>
      <c r="AL2215" s="37" t="s">
        <v>528</v>
      </c>
      <c r="AM2215" s="37" t="s">
        <v>529</v>
      </c>
      <c r="AN2215" s="37">
        <v>7.3757000000000001</v>
      </c>
      <c r="AO2215" s="37" t="s">
        <v>68</v>
      </c>
      <c r="AP2215" s="37"/>
      <c r="AQ2215" s="37"/>
      <c r="AR2215" s="37" t="s">
        <v>68</v>
      </c>
      <c r="AS2215" s="37"/>
      <c r="AT2215" s="37"/>
      <c r="AU2215" s="37" t="s">
        <v>389</v>
      </c>
      <c r="AV2215" s="37" t="s">
        <v>390</v>
      </c>
      <c r="AW2215" s="37">
        <v>13.71101</v>
      </c>
      <c r="AX2215" s="37" t="s">
        <v>492</v>
      </c>
      <c r="AY2215" s="37" t="s">
        <v>493</v>
      </c>
      <c r="AZ2215" s="3">
        <v>192</v>
      </c>
      <c r="BA2215" s="37" t="s">
        <v>60</v>
      </c>
      <c r="BB2215" s="37">
        <v>192</v>
      </c>
      <c r="BC2215" s="37" t="s">
        <v>60</v>
      </c>
      <c r="BD2215" s="37" t="s">
        <v>60</v>
      </c>
      <c r="BE2215" s="37" t="s">
        <v>60</v>
      </c>
      <c r="BF2215" s="37" t="str">
        <f>IFERROR(VLOOKUP(Data_Power_app[[#This Row],[PRO ODER]],'Result'!H:J,3,0),"")</f>
        <v>LAMINATION 5</v>
      </c>
      <c r="BG2215" s="11" t="str">
        <f>IFERROR(VLOOKUP(Data_Power_app[[#This Row],[PRO ODER]]&amp;"LAM",'Real Time'!A:E,4,0),"")</f>
        <v>ML-06</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v>3638</v>
      </c>
      <c r="B2216" s="37" t="s">
        <v>14293</v>
      </c>
      <c r="C2216" s="37" t="s">
        <v>14294</v>
      </c>
      <c r="D2216" s="37" t="s">
        <v>93</v>
      </c>
      <c r="E2216" s="37" t="s">
        <v>94</v>
      </c>
      <c r="F2216" s="37" t="s">
        <v>59</v>
      </c>
      <c r="G2216" s="37">
        <v>618</v>
      </c>
      <c r="H2216" s="4">
        <v>45833</v>
      </c>
      <c r="I2216" s="4">
        <v>45832</v>
      </c>
      <c r="J2216" s="4">
        <v>45832</v>
      </c>
      <c r="K2216" s="4">
        <v>45836</v>
      </c>
      <c r="L2216" s="4">
        <v>45833.420370370368</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7" t="s">
        <v>86</v>
      </c>
      <c r="AH2216" s="37" t="s">
        <v>526</v>
      </c>
      <c r="AI2216" s="37" t="s">
        <v>600</v>
      </c>
      <c r="AJ2216" s="37" t="s">
        <v>527</v>
      </c>
      <c r="AK2216" s="37" t="s">
        <v>98</v>
      </c>
      <c r="AL2216" s="37" t="s">
        <v>528</v>
      </c>
      <c r="AM2216" s="37" t="s">
        <v>529</v>
      </c>
      <c r="AN2216" s="37">
        <v>27.801030000000001</v>
      </c>
      <c r="AO2216" s="37" t="s">
        <v>68</v>
      </c>
      <c r="AP2216" s="37"/>
      <c r="AQ2216" s="37"/>
      <c r="AR2216" s="37" t="s">
        <v>68</v>
      </c>
      <c r="AS2216" s="37"/>
      <c r="AT2216" s="37"/>
      <c r="AU2216" s="37" t="s">
        <v>389</v>
      </c>
      <c r="AV2216" s="37" t="s">
        <v>390</v>
      </c>
      <c r="AW2216" s="37">
        <v>51.681870000000004</v>
      </c>
      <c r="AX2216" s="37" t="s">
        <v>492</v>
      </c>
      <c r="AY2216" s="37" t="s">
        <v>493</v>
      </c>
      <c r="AZ2216" s="3">
        <v>618</v>
      </c>
      <c r="BA2216" s="37" t="s">
        <v>60</v>
      </c>
      <c r="BB2216" s="37">
        <v>618</v>
      </c>
      <c r="BC2216" s="37" t="s">
        <v>60</v>
      </c>
      <c r="BD2216" s="37" t="s">
        <v>60</v>
      </c>
      <c r="BE2216" s="37" t="s">
        <v>60</v>
      </c>
      <c r="BF2216" s="37" t="str">
        <f>IFERROR(VLOOKUP(Data_Power_app[[#This Row],[PRO ODER]],'Result'!H:J,3,0),"")</f>
        <v>LAMINATION 5</v>
      </c>
      <c r="BG2216" s="11" t="str">
        <f>IFERROR(VLOOKUP(Data_Power_app[[#This Row],[PRO ODER]]&amp;"LAM",'Real Time'!A:E,4,0),"")</f>
        <v>ML-06</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v>3639</v>
      </c>
      <c r="B2217" s="37" t="s">
        <v>14295</v>
      </c>
      <c r="C2217" s="37" t="s">
        <v>14296</v>
      </c>
      <c r="D2217" s="37" t="s">
        <v>93</v>
      </c>
      <c r="E2217" s="37" t="s">
        <v>94</v>
      </c>
      <c r="F2217" s="37" t="s">
        <v>59</v>
      </c>
      <c r="G2217" s="37">
        <v>216</v>
      </c>
      <c r="H2217" s="4">
        <v>45833</v>
      </c>
      <c r="I2217" s="4">
        <v>45832</v>
      </c>
      <c r="J2217" s="4">
        <v>45832</v>
      </c>
      <c r="K2217" s="4">
        <v>45836</v>
      </c>
      <c r="L2217" s="4">
        <v>45833.432835648149</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7" t="s">
        <v>86</v>
      </c>
      <c r="AH2217" s="37" t="s">
        <v>526</v>
      </c>
      <c r="AI2217" s="37" t="s">
        <v>600</v>
      </c>
      <c r="AJ2217" s="37" t="s">
        <v>527</v>
      </c>
      <c r="AK2217" s="37" t="s">
        <v>98</v>
      </c>
      <c r="AL2217" s="37" t="s">
        <v>528</v>
      </c>
      <c r="AM2217" s="37" t="s">
        <v>529</v>
      </c>
      <c r="AN2217" s="37">
        <v>9.7787799999999994</v>
      </c>
      <c r="AO2217" s="37" t="s">
        <v>68</v>
      </c>
      <c r="AP2217" s="37"/>
      <c r="AQ2217" s="37"/>
      <c r="AR2217" s="37" t="s">
        <v>68</v>
      </c>
      <c r="AS2217" s="37"/>
      <c r="AT2217" s="37"/>
      <c r="AU2217" s="37" t="s">
        <v>389</v>
      </c>
      <c r="AV2217" s="37" t="s">
        <v>390</v>
      </c>
      <c r="AW2217" s="37">
        <v>18.178719999999998</v>
      </c>
      <c r="AX2217" s="37" t="s">
        <v>492</v>
      </c>
      <c r="AY2217" s="37" t="s">
        <v>493</v>
      </c>
      <c r="AZ2217" s="3">
        <v>216</v>
      </c>
      <c r="BA2217" s="37" t="s">
        <v>60</v>
      </c>
      <c r="BB2217" s="37">
        <v>216</v>
      </c>
      <c r="BC2217" s="37" t="s">
        <v>60</v>
      </c>
      <c r="BD2217" s="37" t="s">
        <v>60</v>
      </c>
      <c r="BE2217" s="37" t="s">
        <v>60</v>
      </c>
      <c r="BF2217" s="37" t="str">
        <f>IFERROR(VLOOKUP(Data_Power_app[[#This Row],[PRO ODER]],'Result'!H:J,3,0),"")</f>
        <v>LAMINATION 5</v>
      </c>
      <c r="BG2217" s="11" t="str">
        <f>IFERROR(VLOOKUP(Data_Power_app[[#This Row],[PRO ODER]]&amp;"LAM",'Real Time'!A:E,4,0),"")</f>
        <v>ML-06</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v>3641</v>
      </c>
      <c r="B2218" s="37" t="s">
        <v>14297</v>
      </c>
      <c r="C2218" s="37" t="s">
        <v>14298</v>
      </c>
      <c r="D2218" s="37" t="s">
        <v>93</v>
      </c>
      <c r="E2218" s="37" t="s">
        <v>94</v>
      </c>
      <c r="F2218" s="37" t="s">
        <v>59</v>
      </c>
      <c r="G2218" s="37">
        <v>282</v>
      </c>
      <c r="H2218" s="4">
        <v>45833</v>
      </c>
      <c r="I2218" s="4">
        <v>45832</v>
      </c>
      <c r="J2218" s="4">
        <v>45832</v>
      </c>
      <c r="K2218" s="4">
        <v>45836</v>
      </c>
      <c r="L2218" s="4">
        <v>45833.420277777775</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7" t="s">
        <v>86</v>
      </c>
      <c r="AH2218" s="37" t="s">
        <v>526</v>
      </c>
      <c r="AI2218" s="37" t="s">
        <v>600</v>
      </c>
      <c r="AJ2218" s="37" t="s">
        <v>527</v>
      </c>
      <c r="AK2218" s="37" t="s">
        <v>98</v>
      </c>
      <c r="AL2218" s="37" t="s">
        <v>528</v>
      </c>
      <c r="AM2218" s="37" t="s">
        <v>529</v>
      </c>
      <c r="AN2218" s="37">
        <v>12.67567</v>
      </c>
      <c r="AO2218" s="37" t="s">
        <v>68</v>
      </c>
      <c r="AP2218" s="37"/>
      <c r="AQ2218" s="37"/>
      <c r="AR2218" s="37" t="s">
        <v>68</v>
      </c>
      <c r="AS2218" s="37"/>
      <c r="AT2218" s="37"/>
      <c r="AU2218" s="37" t="s">
        <v>389</v>
      </c>
      <c r="AV2218" s="37" t="s">
        <v>390</v>
      </c>
      <c r="AW2218" s="37">
        <v>23.56409</v>
      </c>
      <c r="AX2218" s="37" t="s">
        <v>492</v>
      </c>
      <c r="AY2218" s="37" t="s">
        <v>493</v>
      </c>
      <c r="AZ2218" s="3">
        <v>282</v>
      </c>
      <c r="BA2218" s="37" t="s">
        <v>60</v>
      </c>
      <c r="BB2218" s="37">
        <v>282</v>
      </c>
      <c r="BC2218" s="37" t="s">
        <v>60</v>
      </c>
      <c r="BD2218" s="37" t="s">
        <v>60</v>
      </c>
      <c r="BE2218" s="37" t="s">
        <v>60</v>
      </c>
      <c r="BF2218" s="37" t="str">
        <f>IFERROR(VLOOKUP(Data_Power_app[[#This Row],[PRO ODER]],'Result'!H:J,3,0),"")</f>
        <v>LAMINATION 5</v>
      </c>
      <c r="BG2218" s="11" t="str">
        <f>IFERROR(VLOOKUP(Data_Power_app[[#This Row],[PRO ODER]]&amp;"LAM",'Real Time'!A:E,4,0),"")</f>
        <v>ML-06</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v>3642</v>
      </c>
      <c r="B2219" s="37" t="s">
        <v>14299</v>
      </c>
      <c r="C2219" s="37" t="s">
        <v>14300</v>
      </c>
      <c r="D2219" s="37" t="s">
        <v>93</v>
      </c>
      <c r="E2219" s="37" t="s">
        <v>94</v>
      </c>
      <c r="F2219" s="37" t="s">
        <v>59</v>
      </c>
      <c r="G2219" s="37">
        <v>2268</v>
      </c>
      <c r="H2219" s="4">
        <v>45833</v>
      </c>
      <c r="I2219" s="4">
        <v>45832</v>
      </c>
      <c r="J2219" s="4">
        <v>45832</v>
      </c>
      <c r="K2219" s="4">
        <v>45836</v>
      </c>
      <c r="L2219" s="4">
        <v>45833.324745370373</v>
      </c>
      <c r="M2219" s="4">
        <v>45836</v>
      </c>
      <c r="N2219" s="4"/>
      <c r="O2219" s="4">
        <v>45839</v>
      </c>
      <c r="P2219" s="4" t="s">
        <v>60</v>
      </c>
      <c r="Q2219" s="4">
        <v>45840</v>
      </c>
      <c r="R2219" s="4" t="s">
        <v>60</v>
      </c>
      <c r="S2219" s="4" t="s">
        <v>60</v>
      </c>
      <c r="T2219" s="4">
        <v>45841</v>
      </c>
      <c r="U2219" s="4"/>
      <c r="V2219" s="4"/>
      <c r="W2219" s="4">
        <v>45843</v>
      </c>
      <c r="X2219" s="4"/>
      <c r="Y2219" s="4" t="s">
        <v>60</v>
      </c>
      <c r="Z2219" s="4">
        <v>45845</v>
      </c>
      <c r="AA2219" s="4"/>
      <c r="AB2219" s="4" t="s">
        <v>60</v>
      </c>
      <c r="AC2219" s="4">
        <v>45846</v>
      </c>
      <c r="AD2219" s="4">
        <v>45847</v>
      </c>
      <c r="AE2219" s="4">
        <v>45850</v>
      </c>
      <c r="AF2219" s="4"/>
      <c r="AG2219" s="37" t="s">
        <v>86</v>
      </c>
      <c r="AH2219" s="37" t="s">
        <v>526</v>
      </c>
      <c r="AI2219" s="37" t="s">
        <v>600</v>
      </c>
      <c r="AJ2219" s="37" t="s">
        <v>527</v>
      </c>
      <c r="AK2219" s="37" t="s">
        <v>98</v>
      </c>
      <c r="AL2219" s="37" t="s">
        <v>528</v>
      </c>
      <c r="AM2219" s="37" t="s">
        <v>529</v>
      </c>
      <c r="AN2219" s="37">
        <v>98.321669999999997</v>
      </c>
      <c r="AO2219" s="37" t="s">
        <v>68</v>
      </c>
      <c r="AP2219" s="37"/>
      <c r="AQ2219" s="37"/>
      <c r="AR2219" s="37" t="s">
        <v>68</v>
      </c>
      <c r="AS2219" s="37"/>
      <c r="AT2219" s="37"/>
      <c r="AU2219" s="37" t="s">
        <v>389</v>
      </c>
      <c r="AV2219" s="37" t="s">
        <v>390</v>
      </c>
      <c r="AW2219" s="37">
        <v>182.7741</v>
      </c>
      <c r="AX2219" s="37" t="s">
        <v>492</v>
      </c>
      <c r="AY2219" s="37" t="s">
        <v>493</v>
      </c>
      <c r="AZ2219" s="3">
        <v>2268</v>
      </c>
      <c r="BA2219" s="37" t="s">
        <v>60</v>
      </c>
      <c r="BB2219" s="37">
        <v>2268</v>
      </c>
      <c r="BC2219" s="37" t="s">
        <v>60</v>
      </c>
      <c r="BD2219" s="37" t="s">
        <v>60</v>
      </c>
      <c r="BE2219" s="37" t="s">
        <v>60</v>
      </c>
      <c r="BF2219" s="37" t="str">
        <f>IFERROR(VLOOKUP(Data_Power_app[[#This Row],[PRO ODER]],'Result'!H:J,3,0),"")</f>
        <v>LAMINATION 5</v>
      </c>
      <c r="BG2219" s="11" t="str">
        <f>IFERROR(VLOOKUP(Data_Power_app[[#This Row],[PRO ODER]]&amp;"LAM",'Real Time'!A:E,4,0),"")</f>
        <v>ML-06</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v>3643</v>
      </c>
      <c r="B2220" s="37" t="s">
        <v>12396</v>
      </c>
      <c r="C2220" s="37" t="s">
        <v>12397</v>
      </c>
      <c r="D2220" s="37" t="s">
        <v>93</v>
      </c>
      <c r="E2220" s="37" t="s">
        <v>94</v>
      </c>
      <c r="F2220" s="37" t="s">
        <v>59</v>
      </c>
      <c r="G2220" s="37">
        <v>474</v>
      </c>
      <c r="H2220" s="4">
        <v>45832</v>
      </c>
      <c r="I2220" s="4">
        <v>45831</v>
      </c>
      <c r="J2220" s="4">
        <v>45831</v>
      </c>
      <c r="K2220" s="4">
        <v>45834</v>
      </c>
      <c r="L2220" s="4">
        <v>45831.834930555553</v>
      </c>
      <c r="M2220" s="4">
        <v>45836</v>
      </c>
      <c r="N2220" s="4">
        <v>45831.221192129633</v>
      </c>
      <c r="O2220" s="4">
        <v>45838</v>
      </c>
      <c r="P2220" s="4" t="s">
        <v>60</v>
      </c>
      <c r="Q2220" s="4">
        <v>45839</v>
      </c>
      <c r="R2220" s="4" t="s">
        <v>60</v>
      </c>
      <c r="S2220" s="4" t="s">
        <v>60</v>
      </c>
      <c r="T2220" s="4">
        <v>45840</v>
      </c>
      <c r="U2220" s="4">
        <v>45832.319201388891</v>
      </c>
      <c r="V2220" s="4"/>
      <c r="W2220" s="4">
        <v>45843</v>
      </c>
      <c r="X2220" s="4"/>
      <c r="Y2220" s="4" t="s">
        <v>60</v>
      </c>
      <c r="Z2220" s="4">
        <v>45845</v>
      </c>
      <c r="AA2220" s="4"/>
      <c r="AB2220" s="4" t="s">
        <v>60</v>
      </c>
      <c r="AC2220" s="4">
        <v>45846</v>
      </c>
      <c r="AD2220" s="4">
        <v>45847</v>
      </c>
      <c r="AE2220" s="4">
        <v>45850</v>
      </c>
      <c r="AF2220" s="4"/>
      <c r="AG2220" s="37" t="s">
        <v>207</v>
      </c>
      <c r="AH2220" s="37" t="s">
        <v>526</v>
      </c>
      <c r="AI2220" s="37" t="s">
        <v>605</v>
      </c>
      <c r="AJ2220" s="37" t="s">
        <v>527</v>
      </c>
      <c r="AK2220" s="37" t="s">
        <v>98</v>
      </c>
      <c r="AL2220" s="37" t="s">
        <v>528</v>
      </c>
      <c r="AM2220" s="37" t="s">
        <v>529</v>
      </c>
      <c r="AN2220" s="37">
        <v>20.753699999999998</v>
      </c>
      <c r="AO2220" s="37" t="s">
        <v>68</v>
      </c>
      <c r="AP2220" s="37"/>
      <c r="AQ2220" s="37"/>
      <c r="AR2220" s="37" t="s">
        <v>68</v>
      </c>
      <c r="AS2220" s="37"/>
      <c r="AT2220" s="37"/>
      <c r="AU2220" s="37" t="s">
        <v>389</v>
      </c>
      <c r="AV2220" s="37" t="s">
        <v>390</v>
      </c>
      <c r="AW2220" s="37">
        <v>38.57987</v>
      </c>
      <c r="AX2220" s="37" t="s">
        <v>606</v>
      </c>
      <c r="AY2220" s="37" t="s">
        <v>607</v>
      </c>
      <c r="AZ2220" s="3">
        <v>474</v>
      </c>
      <c r="BA2220" s="37" t="s">
        <v>60</v>
      </c>
      <c r="BB2220" s="37">
        <v>474</v>
      </c>
      <c r="BC2220" s="37" t="s">
        <v>60</v>
      </c>
      <c r="BD2220" s="37" t="s">
        <v>60</v>
      </c>
      <c r="BE2220" s="37" t="s">
        <v>60</v>
      </c>
      <c r="BF2220" s="37" t="str">
        <f>IFERROR(VLOOKUP(Data_Power_app[[#This Row],[PRO ODER]],'Result'!H:J,3,0),"")</f>
        <v>LAMINATION 5</v>
      </c>
      <c r="BG2220" s="11"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v>3645</v>
      </c>
      <c r="B2221" s="37" t="s">
        <v>12398</v>
      </c>
      <c r="C2221" s="37" t="s">
        <v>12399</v>
      </c>
      <c r="D2221" s="37" t="s">
        <v>93</v>
      </c>
      <c r="E2221" s="37" t="s">
        <v>94</v>
      </c>
      <c r="F2221" s="37" t="s">
        <v>59</v>
      </c>
      <c r="G2221" s="37">
        <v>168</v>
      </c>
      <c r="H2221" s="4">
        <v>45832</v>
      </c>
      <c r="I2221" s="4">
        <v>45831</v>
      </c>
      <c r="J2221" s="4">
        <v>45831</v>
      </c>
      <c r="K2221" s="4">
        <v>45834</v>
      </c>
      <c r="L2221" s="4">
        <v>45831.834988425922</v>
      </c>
      <c r="M2221" s="4">
        <v>45836</v>
      </c>
      <c r="N2221" s="4">
        <v>45831.221655092595</v>
      </c>
      <c r="O2221" s="4">
        <v>45838</v>
      </c>
      <c r="P2221" s="4" t="s">
        <v>60</v>
      </c>
      <c r="Q2221" s="4">
        <v>45839</v>
      </c>
      <c r="R2221" s="4" t="s">
        <v>60</v>
      </c>
      <c r="S2221" s="4" t="s">
        <v>60</v>
      </c>
      <c r="T2221" s="4">
        <v>45840</v>
      </c>
      <c r="U2221" s="4">
        <v>45832.762465277781</v>
      </c>
      <c r="V2221" s="4"/>
      <c r="W2221" s="4">
        <v>45843</v>
      </c>
      <c r="X2221" s="4"/>
      <c r="Y2221" s="4" t="s">
        <v>60</v>
      </c>
      <c r="Z2221" s="4">
        <v>45845</v>
      </c>
      <c r="AA2221" s="4"/>
      <c r="AB2221" s="4" t="s">
        <v>60</v>
      </c>
      <c r="AC2221" s="4">
        <v>45846</v>
      </c>
      <c r="AD2221" s="4">
        <v>45847</v>
      </c>
      <c r="AE2221" s="4">
        <v>45850</v>
      </c>
      <c r="AF2221" s="4"/>
      <c r="AG2221" s="37" t="s">
        <v>207</v>
      </c>
      <c r="AH2221" s="37" t="s">
        <v>526</v>
      </c>
      <c r="AI2221" s="37" t="s">
        <v>604</v>
      </c>
      <c r="AJ2221" s="37" t="s">
        <v>527</v>
      </c>
      <c r="AK2221" s="37" t="s">
        <v>98</v>
      </c>
      <c r="AL2221" s="37" t="s">
        <v>528</v>
      </c>
      <c r="AM2221" s="37" t="s">
        <v>529</v>
      </c>
      <c r="AN2221" s="37">
        <v>7.2982199999999997</v>
      </c>
      <c r="AO2221" s="37" t="s">
        <v>68</v>
      </c>
      <c r="AP2221" s="37"/>
      <c r="AQ2221" s="37"/>
      <c r="AR2221" s="37" t="s">
        <v>68</v>
      </c>
      <c r="AS2221" s="37"/>
      <c r="AT2221" s="37"/>
      <c r="AU2221" s="37" t="s">
        <v>389</v>
      </c>
      <c r="AV2221" s="37" t="s">
        <v>390</v>
      </c>
      <c r="AW2221" s="37">
        <v>13.566890000000001</v>
      </c>
      <c r="AX2221" s="37" t="s">
        <v>542</v>
      </c>
      <c r="AY2221" s="37" t="s">
        <v>543</v>
      </c>
      <c r="AZ2221" s="3">
        <v>168</v>
      </c>
      <c r="BA2221" s="37" t="s">
        <v>60</v>
      </c>
      <c r="BB2221" s="37">
        <v>168</v>
      </c>
      <c r="BC2221" s="37" t="s">
        <v>60</v>
      </c>
      <c r="BD2221" s="37" t="s">
        <v>60</v>
      </c>
      <c r="BE2221" s="37" t="s">
        <v>60</v>
      </c>
      <c r="BF2221" s="37" t="str">
        <f>IFERROR(VLOOKUP(Data_Power_app[[#This Row],[PRO ODER]],'Result'!H:J,3,0),"")</f>
        <v>LAMINATION 5</v>
      </c>
      <c r="BG2221" s="11"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v>3647</v>
      </c>
      <c r="B2222" s="37" t="s">
        <v>12400</v>
      </c>
      <c r="C2222" s="37" t="s">
        <v>12401</v>
      </c>
      <c r="D2222" s="37" t="s">
        <v>93</v>
      </c>
      <c r="E2222" s="37" t="s">
        <v>94</v>
      </c>
      <c r="F2222" s="37" t="s">
        <v>59</v>
      </c>
      <c r="G2222" s="37">
        <v>300</v>
      </c>
      <c r="H2222" s="4">
        <v>45832</v>
      </c>
      <c r="I2222" s="4">
        <v>45831</v>
      </c>
      <c r="J2222" s="4">
        <v>45831</v>
      </c>
      <c r="K2222" s="4">
        <v>45834</v>
      </c>
      <c r="L2222" s="4">
        <v>45831.835034722222</v>
      </c>
      <c r="M2222" s="4">
        <v>45836</v>
      </c>
      <c r="N2222" s="4">
        <v>45831.221226851849</v>
      </c>
      <c r="O2222" s="4">
        <v>45838</v>
      </c>
      <c r="P2222" s="4" t="s">
        <v>60</v>
      </c>
      <c r="Q2222" s="4">
        <v>45839</v>
      </c>
      <c r="R2222" s="4" t="s">
        <v>60</v>
      </c>
      <c r="S2222" s="4" t="s">
        <v>60</v>
      </c>
      <c r="T2222" s="4">
        <v>45840</v>
      </c>
      <c r="U2222" s="4">
        <v>45832.319236111114</v>
      </c>
      <c r="V2222" s="4"/>
      <c r="W2222" s="4">
        <v>45843</v>
      </c>
      <c r="X2222" s="4"/>
      <c r="Y2222" s="4" t="s">
        <v>60</v>
      </c>
      <c r="Z2222" s="4">
        <v>45845</v>
      </c>
      <c r="AA2222" s="4"/>
      <c r="AB2222" s="4" t="s">
        <v>60</v>
      </c>
      <c r="AC2222" s="4">
        <v>45846</v>
      </c>
      <c r="AD2222" s="4">
        <v>45847</v>
      </c>
      <c r="AE2222" s="4">
        <v>45850</v>
      </c>
      <c r="AF2222" s="4"/>
      <c r="AG2222" s="37" t="s">
        <v>207</v>
      </c>
      <c r="AH2222" s="37" t="s">
        <v>526</v>
      </c>
      <c r="AI2222" s="37" t="s">
        <v>605</v>
      </c>
      <c r="AJ2222" s="37" t="s">
        <v>527</v>
      </c>
      <c r="AK2222" s="37" t="s">
        <v>98</v>
      </c>
      <c r="AL2222" s="37" t="s">
        <v>528</v>
      </c>
      <c r="AM2222" s="37" t="s">
        <v>529</v>
      </c>
      <c r="AN2222" s="37">
        <v>13.76374</v>
      </c>
      <c r="AO2222" s="37" t="s">
        <v>68</v>
      </c>
      <c r="AP2222" s="37"/>
      <c r="AQ2222" s="37"/>
      <c r="AR2222" s="37" t="s">
        <v>68</v>
      </c>
      <c r="AS2222" s="37"/>
      <c r="AT2222" s="37"/>
      <c r="AU2222" s="37" t="s">
        <v>389</v>
      </c>
      <c r="AV2222" s="37" t="s">
        <v>390</v>
      </c>
      <c r="AW2222" s="37">
        <v>25.586980000000001</v>
      </c>
      <c r="AX2222" s="37" t="s">
        <v>606</v>
      </c>
      <c r="AY2222" s="37" t="s">
        <v>607</v>
      </c>
      <c r="AZ2222" s="3">
        <v>300</v>
      </c>
      <c r="BA2222" s="37" t="s">
        <v>60</v>
      </c>
      <c r="BB2222" s="37">
        <v>300</v>
      </c>
      <c r="BC2222" s="37" t="s">
        <v>60</v>
      </c>
      <c r="BD2222" s="37" t="s">
        <v>60</v>
      </c>
      <c r="BE2222" s="37" t="s">
        <v>60</v>
      </c>
      <c r="BF2222" s="37" t="str">
        <f>IFERROR(VLOOKUP(Data_Power_app[[#This Row],[PRO ODER]],'Result'!H:J,3,0),"")</f>
        <v>LAMINATION 5</v>
      </c>
      <c r="BG2222" s="11"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v>3649</v>
      </c>
      <c r="B2223" s="37" t="s">
        <v>12402</v>
      </c>
      <c r="C2223" s="37" t="s">
        <v>12403</v>
      </c>
      <c r="D2223" s="37" t="s">
        <v>93</v>
      </c>
      <c r="E2223" s="37" t="s">
        <v>94</v>
      </c>
      <c r="F2223" s="37" t="s">
        <v>59</v>
      </c>
      <c r="G2223" s="37">
        <v>300</v>
      </c>
      <c r="H2223" s="4">
        <v>45832</v>
      </c>
      <c r="I2223" s="4">
        <v>45831</v>
      </c>
      <c r="J2223" s="4">
        <v>45831</v>
      </c>
      <c r="K2223" s="4">
        <v>45834</v>
      </c>
      <c r="L2223" s="4">
        <v>45831.835081018522</v>
      </c>
      <c r="M2223" s="4">
        <v>45836</v>
      </c>
      <c r="N2223" s="4">
        <v>45831.221354166664</v>
      </c>
      <c r="O2223" s="4">
        <v>45838</v>
      </c>
      <c r="P2223" s="4" t="s">
        <v>60</v>
      </c>
      <c r="Q2223" s="4">
        <v>45839</v>
      </c>
      <c r="R2223" s="4" t="s">
        <v>60</v>
      </c>
      <c r="S2223" s="4" t="s">
        <v>60</v>
      </c>
      <c r="T2223" s="4">
        <v>45840</v>
      </c>
      <c r="U2223" s="4">
        <v>45832.950879629629</v>
      </c>
      <c r="V2223" s="4"/>
      <c r="W2223" s="4">
        <v>45843</v>
      </c>
      <c r="X2223" s="4"/>
      <c r="Y2223" s="4" t="s">
        <v>60</v>
      </c>
      <c r="Z2223" s="4">
        <v>45845</v>
      </c>
      <c r="AA2223" s="4"/>
      <c r="AB2223" s="4" t="s">
        <v>60</v>
      </c>
      <c r="AC2223" s="4">
        <v>45846</v>
      </c>
      <c r="AD2223" s="4">
        <v>45847</v>
      </c>
      <c r="AE2223" s="4">
        <v>45850</v>
      </c>
      <c r="AF2223" s="4"/>
      <c r="AG2223" s="37" t="s">
        <v>207</v>
      </c>
      <c r="AH2223" s="37" t="s">
        <v>526</v>
      </c>
      <c r="AI2223" s="37" t="s">
        <v>2729</v>
      </c>
      <c r="AJ2223" s="37" t="s">
        <v>527</v>
      </c>
      <c r="AK2223" s="37" t="s">
        <v>65</v>
      </c>
      <c r="AL2223" s="37" t="s">
        <v>528</v>
      </c>
      <c r="AM2223" s="37" t="s">
        <v>529</v>
      </c>
      <c r="AN2223" s="37">
        <v>11.598990000000001</v>
      </c>
      <c r="AO2223" s="37" t="s">
        <v>68</v>
      </c>
      <c r="AP2223" s="37"/>
      <c r="AQ2223" s="37"/>
      <c r="AR2223" s="37" t="s">
        <v>68</v>
      </c>
      <c r="AS2223" s="37"/>
      <c r="AT2223" s="37"/>
      <c r="AU2223" s="37" t="s">
        <v>389</v>
      </c>
      <c r="AV2223" s="37" t="s">
        <v>390</v>
      </c>
      <c r="AW2223" s="37">
        <v>21.56185</v>
      </c>
      <c r="AX2223" s="37" t="s">
        <v>985</v>
      </c>
      <c r="AY2223" s="37" t="s">
        <v>986</v>
      </c>
      <c r="AZ2223" s="3">
        <v>300</v>
      </c>
      <c r="BA2223" s="37" t="s">
        <v>60</v>
      </c>
      <c r="BB2223" s="37">
        <v>300</v>
      </c>
      <c r="BC2223" s="37" t="s">
        <v>60</v>
      </c>
      <c r="BD2223" s="37" t="s">
        <v>60</v>
      </c>
      <c r="BE2223" s="37" t="s">
        <v>60</v>
      </c>
      <c r="BF2223" s="37" t="str">
        <f>IFERROR(VLOOKUP(Data_Power_app[[#This Row],[PRO ODER]],'Result'!H:J,3,0),"")</f>
        <v>LAMINATION 5</v>
      </c>
      <c r="BG2223" s="11"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v>3650</v>
      </c>
      <c r="B2224" s="37" t="s">
        <v>12404</v>
      </c>
      <c r="C2224" s="37" t="s">
        <v>12405</v>
      </c>
      <c r="D2224" s="37" t="s">
        <v>93</v>
      </c>
      <c r="E2224" s="37" t="s">
        <v>94</v>
      </c>
      <c r="F2224" s="37" t="s">
        <v>59</v>
      </c>
      <c r="G2224" s="37">
        <v>720</v>
      </c>
      <c r="H2224" s="4">
        <v>45832</v>
      </c>
      <c r="I2224" s="4">
        <v>45831</v>
      </c>
      <c r="J2224" s="4">
        <v>45831</v>
      </c>
      <c r="K2224" s="4">
        <v>45834</v>
      </c>
      <c r="L2224" s="4">
        <v>45831.835127314815</v>
      </c>
      <c r="M2224" s="4">
        <v>45836</v>
      </c>
      <c r="N2224" s="4">
        <v>45831.221273148149</v>
      </c>
      <c r="O2224" s="4">
        <v>45838</v>
      </c>
      <c r="P2224" s="4" t="s">
        <v>60</v>
      </c>
      <c r="Q2224" s="4">
        <v>45839</v>
      </c>
      <c r="R2224" s="4" t="s">
        <v>60</v>
      </c>
      <c r="S2224" s="4" t="s">
        <v>60</v>
      </c>
      <c r="T2224" s="4">
        <v>45840</v>
      </c>
      <c r="U2224" s="4">
        <v>45832.319340277776</v>
      </c>
      <c r="V2224" s="4"/>
      <c r="W2224" s="4">
        <v>45843</v>
      </c>
      <c r="X2224" s="4"/>
      <c r="Y2224" s="4" t="s">
        <v>60</v>
      </c>
      <c r="Z2224" s="4">
        <v>45845</v>
      </c>
      <c r="AA2224" s="4"/>
      <c r="AB2224" s="4" t="s">
        <v>60</v>
      </c>
      <c r="AC2224" s="4">
        <v>45846</v>
      </c>
      <c r="AD2224" s="4">
        <v>45847</v>
      </c>
      <c r="AE2224" s="4">
        <v>45850</v>
      </c>
      <c r="AF2224" s="4"/>
      <c r="AG2224" s="37" t="s">
        <v>207</v>
      </c>
      <c r="AH2224" s="37" t="s">
        <v>526</v>
      </c>
      <c r="AI2224" s="37" t="s">
        <v>605</v>
      </c>
      <c r="AJ2224" s="37" t="s">
        <v>527</v>
      </c>
      <c r="AK2224" s="37" t="s">
        <v>98</v>
      </c>
      <c r="AL2224" s="37" t="s">
        <v>528</v>
      </c>
      <c r="AM2224" s="37" t="s">
        <v>529</v>
      </c>
      <c r="AN2224" s="37">
        <v>33.583860000000001</v>
      </c>
      <c r="AO2224" s="37" t="s">
        <v>68</v>
      </c>
      <c r="AP2224" s="37"/>
      <c r="AQ2224" s="37"/>
      <c r="AR2224" s="37" t="s">
        <v>68</v>
      </c>
      <c r="AS2224" s="37"/>
      <c r="AT2224" s="37"/>
      <c r="AU2224" s="37" t="s">
        <v>389</v>
      </c>
      <c r="AV2224" s="37" t="s">
        <v>390</v>
      </c>
      <c r="AW2224" s="37">
        <v>62.433039999999998</v>
      </c>
      <c r="AX2224" s="37" t="s">
        <v>606</v>
      </c>
      <c r="AY2224" s="37" t="s">
        <v>607</v>
      </c>
      <c r="AZ2224" s="3">
        <v>720</v>
      </c>
      <c r="BA2224" s="37" t="s">
        <v>60</v>
      </c>
      <c r="BB2224" s="37">
        <v>720</v>
      </c>
      <c r="BC2224" s="37" t="s">
        <v>60</v>
      </c>
      <c r="BD2224" s="37" t="s">
        <v>60</v>
      </c>
      <c r="BE2224" s="37" t="s">
        <v>60</v>
      </c>
      <c r="BF2224" s="37" t="str">
        <f>IFERROR(VLOOKUP(Data_Power_app[[#This Row],[PRO ODER]],'Result'!H:J,3,0),"")</f>
        <v>LAMINATION 5</v>
      </c>
      <c r="BG2224" s="11"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v>3651</v>
      </c>
      <c r="B2225" s="37" t="s">
        <v>12406</v>
      </c>
      <c r="C2225" s="37" t="s">
        <v>12407</v>
      </c>
      <c r="D2225" s="37" t="s">
        <v>93</v>
      </c>
      <c r="E2225" s="37" t="s">
        <v>94</v>
      </c>
      <c r="F2225" s="37" t="s">
        <v>59</v>
      </c>
      <c r="G2225" s="37">
        <v>396</v>
      </c>
      <c r="H2225" s="4">
        <v>45832</v>
      </c>
      <c r="I2225" s="4">
        <v>45831</v>
      </c>
      <c r="J2225" s="4">
        <v>45831</v>
      </c>
      <c r="K2225" s="4">
        <v>45834</v>
      </c>
      <c r="L2225" s="4">
        <v>45831.835173611114</v>
      </c>
      <c r="M2225" s="4">
        <v>45836</v>
      </c>
      <c r="N2225" s="4">
        <v>45831.221562500003</v>
      </c>
      <c r="O2225" s="4">
        <v>45838</v>
      </c>
      <c r="P2225" s="4" t="s">
        <v>60</v>
      </c>
      <c r="Q2225" s="4">
        <v>45839</v>
      </c>
      <c r="R2225" s="4" t="s">
        <v>60</v>
      </c>
      <c r="S2225" s="4" t="s">
        <v>60</v>
      </c>
      <c r="T2225" s="4">
        <v>45840</v>
      </c>
      <c r="U2225" s="4">
        <v>45832.76289351852</v>
      </c>
      <c r="V2225" s="4"/>
      <c r="W2225" s="4">
        <v>45843</v>
      </c>
      <c r="X2225" s="4"/>
      <c r="Y2225" s="4" t="s">
        <v>60</v>
      </c>
      <c r="Z2225" s="4">
        <v>45845</v>
      </c>
      <c r="AA2225" s="4"/>
      <c r="AB2225" s="4" t="s">
        <v>60</v>
      </c>
      <c r="AC2225" s="4">
        <v>45846</v>
      </c>
      <c r="AD2225" s="4">
        <v>45847</v>
      </c>
      <c r="AE2225" s="4">
        <v>45850</v>
      </c>
      <c r="AF2225" s="4"/>
      <c r="AG2225" s="37" t="s">
        <v>207</v>
      </c>
      <c r="AH2225" s="37" t="s">
        <v>526</v>
      </c>
      <c r="AI2225" s="37" t="s">
        <v>12408</v>
      </c>
      <c r="AJ2225" s="37" t="s">
        <v>527</v>
      </c>
      <c r="AK2225" s="37" t="s">
        <v>98</v>
      </c>
      <c r="AL2225" s="37" t="s">
        <v>528</v>
      </c>
      <c r="AM2225" s="37" t="s">
        <v>529</v>
      </c>
      <c r="AN2225" s="37">
        <v>18.16329</v>
      </c>
      <c r="AO2225" s="37" t="s">
        <v>68</v>
      </c>
      <c r="AP2225" s="37"/>
      <c r="AQ2225" s="37"/>
      <c r="AR2225" s="37" t="s">
        <v>68</v>
      </c>
      <c r="AS2225" s="37"/>
      <c r="AT2225" s="37"/>
      <c r="AU2225" s="37" t="s">
        <v>389</v>
      </c>
      <c r="AV2225" s="37" t="s">
        <v>390</v>
      </c>
      <c r="AW2225" s="37">
        <v>33.765999999999998</v>
      </c>
      <c r="AX2225" s="37" t="s">
        <v>1069</v>
      </c>
      <c r="AY2225" s="37" t="s">
        <v>1070</v>
      </c>
      <c r="AZ2225" s="3">
        <v>396</v>
      </c>
      <c r="BA2225" s="37" t="s">
        <v>60</v>
      </c>
      <c r="BB2225" s="37">
        <v>396</v>
      </c>
      <c r="BC2225" s="37" t="s">
        <v>60</v>
      </c>
      <c r="BD2225" s="37" t="s">
        <v>60</v>
      </c>
      <c r="BE2225" s="37" t="s">
        <v>60</v>
      </c>
      <c r="BF2225" s="37" t="str">
        <f>IFERROR(VLOOKUP(Data_Power_app[[#This Row],[PRO ODER]],'Result'!H:J,3,0),"")</f>
        <v>LAMINATION 5</v>
      </c>
      <c r="BG2225" s="11"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v>3652</v>
      </c>
      <c r="B2226" s="37" t="s">
        <v>12409</v>
      </c>
      <c r="C2226" s="37" t="s">
        <v>12410</v>
      </c>
      <c r="D2226" s="37" t="s">
        <v>93</v>
      </c>
      <c r="E2226" s="37" t="s">
        <v>94</v>
      </c>
      <c r="F2226" s="37" t="s">
        <v>59</v>
      </c>
      <c r="G2226" s="37">
        <v>1032</v>
      </c>
      <c r="H2226" s="4">
        <v>45832</v>
      </c>
      <c r="I2226" s="4">
        <v>45831</v>
      </c>
      <c r="J2226" s="4">
        <v>45831</v>
      </c>
      <c r="K2226" s="4">
        <v>45834</v>
      </c>
      <c r="L2226" s="4">
        <v>45831.835231481484</v>
      </c>
      <c r="M2226" s="4">
        <v>45836</v>
      </c>
      <c r="N2226" s="4">
        <v>45831.221597222226</v>
      </c>
      <c r="O2226" s="4">
        <v>45838</v>
      </c>
      <c r="P2226" s="4" t="s">
        <v>60</v>
      </c>
      <c r="Q2226" s="4">
        <v>45839</v>
      </c>
      <c r="R2226" s="4" t="s">
        <v>60</v>
      </c>
      <c r="S2226" s="4" t="s">
        <v>60</v>
      </c>
      <c r="T2226" s="4">
        <v>45840</v>
      </c>
      <c r="U2226" s="4">
        <v>45832.429340277777</v>
      </c>
      <c r="V2226" s="4"/>
      <c r="W2226" s="4">
        <v>45843</v>
      </c>
      <c r="X2226" s="4"/>
      <c r="Y2226" s="4" t="s">
        <v>60</v>
      </c>
      <c r="Z2226" s="4">
        <v>45845</v>
      </c>
      <c r="AA2226" s="4"/>
      <c r="AB2226" s="4" t="s">
        <v>60</v>
      </c>
      <c r="AC2226" s="4">
        <v>45846</v>
      </c>
      <c r="AD2226" s="4">
        <v>45847</v>
      </c>
      <c r="AE2226" s="4">
        <v>45850</v>
      </c>
      <c r="AF2226" s="4"/>
      <c r="AG2226" s="37" t="s">
        <v>207</v>
      </c>
      <c r="AH2226" s="37" t="s">
        <v>526</v>
      </c>
      <c r="AI2226" s="37" t="s">
        <v>601</v>
      </c>
      <c r="AJ2226" s="37" t="s">
        <v>527</v>
      </c>
      <c r="AK2226" s="37" t="s">
        <v>98</v>
      </c>
      <c r="AL2226" s="37" t="s">
        <v>528</v>
      </c>
      <c r="AM2226" s="37" t="s">
        <v>529</v>
      </c>
      <c r="AN2226" s="37">
        <v>47.209310000000002</v>
      </c>
      <c r="AO2226" s="37" t="s">
        <v>68</v>
      </c>
      <c r="AP2226" s="37"/>
      <c r="AQ2226" s="37"/>
      <c r="AR2226" s="37" t="s">
        <v>68</v>
      </c>
      <c r="AS2226" s="37"/>
      <c r="AT2226" s="37"/>
      <c r="AU2226" s="37" t="s">
        <v>389</v>
      </c>
      <c r="AV2226" s="37" t="s">
        <v>390</v>
      </c>
      <c r="AW2226" s="37">
        <v>87.76397</v>
      </c>
      <c r="AX2226" s="37" t="s">
        <v>602</v>
      </c>
      <c r="AY2226" s="37" t="s">
        <v>603</v>
      </c>
      <c r="AZ2226" s="3">
        <v>1032</v>
      </c>
      <c r="BA2226" s="37" t="s">
        <v>60</v>
      </c>
      <c r="BB2226" s="37">
        <v>1032</v>
      </c>
      <c r="BC2226" s="37" t="s">
        <v>60</v>
      </c>
      <c r="BD2226" s="37" t="s">
        <v>60</v>
      </c>
      <c r="BE2226" s="37" t="s">
        <v>60</v>
      </c>
      <c r="BF2226" s="37" t="str">
        <f>IFERROR(VLOOKUP(Data_Power_app[[#This Row],[PRO ODER]],'Result'!H:J,3,0),"")</f>
        <v>LAMINATION 5</v>
      </c>
      <c r="BG2226" s="11"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v>3653</v>
      </c>
      <c r="B2227" s="37" t="s">
        <v>12411</v>
      </c>
      <c r="C2227" s="37" t="s">
        <v>12412</v>
      </c>
      <c r="D2227" s="37" t="s">
        <v>93</v>
      </c>
      <c r="E2227" s="37" t="s">
        <v>94</v>
      </c>
      <c r="F2227" s="37" t="s">
        <v>59</v>
      </c>
      <c r="G2227" s="37">
        <v>1332</v>
      </c>
      <c r="H2227" s="4">
        <v>45832</v>
      </c>
      <c r="I2227" s="4">
        <v>45831</v>
      </c>
      <c r="J2227" s="4">
        <v>45831</v>
      </c>
      <c r="K2227" s="4">
        <v>45834</v>
      </c>
      <c r="L2227" s="4">
        <v>45831.835277777776</v>
      </c>
      <c r="M2227" s="4">
        <v>45836</v>
      </c>
      <c r="N2227" s="4">
        <v>45831.221504629626</v>
      </c>
      <c r="O2227" s="4">
        <v>45838</v>
      </c>
      <c r="P2227" s="4" t="s">
        <v>60</v>
      </c>
      <c r="Q2227" s="4">
        <v>45839</v>
      </c>
      <c r="R2227" s="4" t="s">
        <v>60</v>
      </c>
      <c r="S2227" s="4" t="s">
        <v>60</v>
      </c>
      <c r="T2227" s="4">
        <v>45840</v>
      </c>
      <c r="U2227" s="4">
        <v>45832.762638888889</v>
      </c>
      <c r="V2227" s="4"/>
      <c r="W2227" s="4">
        <v>45843</v>
      </c>
      <c r="X2227" s="4"/>
      <c r="Y2227" s="4" t="s">
        <v>60</v>
      </c>
      <c r="Z2227" s="4">
        <v>45845</v>
      </c>
      <c r="AA2227" s="4"/>
      <c r="AB2227" s="4" t="s">
        <v>60</v>
      </c>
      <c r="AC2227" s="4">
        <v>45846</v>
      </c>
      <c r="AD2227" s="4">
        <v>45847</v>
      </c>
      <c r="AE2227" s="4">
        <v>45850</v>
      </c>
      <c r="AF2227" s="4"/>
      <c r="AG2227" s="37" t="s">
        <v>207</v>
      </c>
      <c r="AH2227" s="37" t="s">
        <v>526</v>
      </c>
      <c r="AI2227" s="37" t="s">
        <v>608</v>
      </c>
      <c r="AJ2227" s="37" t="s">
        <v>527</v>
      </c>
      <c r="AK2227" s="37" t="s">
        <v>98</v>
      </c>
      <c r="AL2227" s="37" t="s">
        <v>528</v>
      </c>
      <c r="AM2227" s="37" t="s">
        <v>529</v>
      </c>
      <c r="AN2227" s="37">
        <v>60.926180000000002</v>
      </c>
      <c r="AO2227" s="37" t="s">
        <v>68</v>
      </c>
      <c r="AP2227" s="37"/>
      <c r="AQ2227" s="37"/>
      <c r="AR2227" s="37" t="s">
        <v>68</v>
      </c>
      <c r="AS2227" s="37"/>
      <c r="AT2227" s="37"/>
      <c r="AU2227" s="37" t="s">
        <v>389</v>
      </c>
      <c r="AV2227" s="37" t="s">
        <v>390</v>
      </c>
      <c r="AW2227" s="37">
        <v>113.26235</v>
      </c>
      <c r="AX2227" s="37" t="s">
        <v>609</v>
      </c>
      <c r="AY2227" s="37" t="s">
        <v>610</v>
      </c>
      <c r="AZ2227" s="3">
        <v>1332</v>
      </c>
      <c r="BA2227" s="37" t="s">
        <v>60</v>
      </c>
      <c r="BB2227" s="37">
        <v>1332</v>
      </c>
      <c r="BC2227" s="37" t="s">
        <v>60</v>
      </c>
      <c r="BD2227" s="37" t="s">
        <v>60</v>
      </c>
      <c r="BE2227" s="37" t="s">
        <v>60</v>
      </c>
      <c r="BF2227" s="37" t="str">
        <f>IFERROR(VLOOKUP(Data_Power_app[[#This Row],[PRO ODER]],'Result'!H:J,3,0),"")</f>
        <v>LAMINATION 5</v>
      </c>
      <c r="BG2227" s="11"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v>3654</v>
      </c>
      <c r="B2228" s="37" t="s">
        <v>12413</v>
      </c>
      <c r="C2228" s="37" t="s">
        <v>12414</v>
      </c>
      <c r="D2228" s="37" t="s">
        <v>93</v>
      </c>
      <c r="E2228" s="37" t="s">
        <v>94</v>
      </c>
      <c r="F2228" s="37" t="s">
        <v>59</v>
      </c>
      <c r="G2228" s="37">
        <v>186</v>
      </c>
      <c r="H2228" s="4">
        <v>45832</v>
      </c>
      <c r="I2228" s="4">
        <v>45831</v>
      </c>
      <c r="J2228" s="4">
        <v>45831</v>
      </c>
      <c r="K2228" s="4">
        <v>45834</v>
      </c>
      <c r="L2228" s="4">
        <v>45831.835324074076</v>
      </c>
      <c r="M2228" s="4">
        <v>45836</v>
      </c>
      <c r="N2228" s="4">
        <v>45831.221435185187</v>
      </c>
      <c r="O2228" s="4">
        <v>45838</v>
      </c>
      <c r="P2228" s="4" t="s">
        <v>60</v>
      </c>
      <c r="Q2228" s="4">
        <v>45839</v>
      </c>
      <c r="R2228" s="4" t="s">
        <v>60</v>
      </c>
      <c r="S2228" s="4" t="s">
        <v>60</v>
      </c>
      <c r="T2228" s="4">
        <v>45840</v>
      </c>
      <c r="U2228" s="4">
        <v>45832.950752314813</v>
      </c>
      <c r="V2228" s="4"/>
      <c r="W2228" s="4">
        <v>45843</v>
      </c>
      <c r="X2228" s="4"/>
      <c r="Y2228" s="4" t="s">
        <v>60</v>
      </c>
      <c r="Z2228" s="4">
        <v>45845</v>
      </c>
      <c r="AA2228" s="4"/>
      <c r="AB2228" s="4" t="s">
        <v>60</v>
      </c>
      <c r="AC2228" s="4">
        <v>45846</v>
      </c>
      <c r="AD2228" s="4">
        <v>45847</v>
      </c>
      <c r="AE2228" s="4">
        <v>45850</v>
      </c>
      <c r="AF2228" s="4"/>
      <c r="AG2228" s="37" t="s">
        <v>207</v>
      </c>
      <c r="AH2228" s="37" t="s">
        <v>526</v>
      </c>
      <c r="AI2228" s="37" t="s">
        <v>612</v>
      </c>
      <c r="AJ2228" s="37" t="s">
        <v>527</v>
      </c>
      <c r="AK2228" s="37" t="s">
        <v>65</v>
      </c>
      <c r="AL2228" s="37" t="s">
        <v>528</v>
      </c>
      <c r="AM2228" s="37" t="s">
        <v>529</v>
      </c>
      <c r="AN2228" s="37">
        <v>6.98752</v>
      </c>
      <c r="AO2228" s="37" t="s">
        <v>68</v>
      </c>
      <c r="AP2228" s="37"/>
      <c r="AQ2228" s="37"/>
      <c r="AR2228" s="37" t="s">
        <v>68</v>
      </c>
      <c r="AS2228" s="37"/>
      <c r="AT2228" s="37"/>
      <c r="AU2228" s="37" t="s">
        <v>389</v>
      </c>
      <c r="AV2228" s="37" t="s">
        <v>390</v>
      </c>
      <c r="AW2228" s="37">
        <v>12.989879999999999</v>
      </c>
      <c r="AX2228" s="37" t="s">
        <v>471</v>
      </c>
      <c r="AY2228" s="37" t="s">
        <v>472</v>
      </c>
      <c r="AZ2228" s="3">
        <v>186</v>
      </c>
      <c r="BA2228" s="37" t="s">
        <v>60</v>
      </c>
      <c r="BB2228" s="37">
        <v>186</v>
      </c>
      <c r="BC2228" s="37" t="s">
        <v>60</v>
      </c>
      <c r="BD2228" s="37" t="s">
        <v>60</v>
      </c>
      <c r="BE2228" s="37" t="s">
        <v>60</v>
      </c>
      <c r="BF2228" s="37" t="str">
        <f>IFERROR(VLOOKUP(Data_Power_app[[#This Row],[PRO ODER]],'Result'!H:J,3,0),"")</f>
        <v>LAMINATION 5</v>
      </c>
      <c r="BG2228" s="11"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v>3655</v>
      </c>
      <c r="B2229" s="37" t="s">
        <v>12415</v>
      </c>
      <c r="C2229" s="37" t="s">
        <v>12416</v>
      </c>
      <c r="D2229" s="37" t="s">
        <v>93</v>
      </c>
      <c r="E2229" s="37" t="s">
        <v>94</v>
      </c>
      <c r="F2229" s="37" t="s">
        <v>59</v>
      </c>
      <c r="G2229" s="37">
        <v>1668</v>
      </c>
      <c r="H2229" s="4">
        <v>45832</v>
      </c>
      <c r="I2229" s="4">
        <v>45831</v>
      </c>
      <c r="J2229" s="4">
        <v>45831</v>
      </c>
      <c r="K2229" s="4">
        <v>45834</v>
      </c>
      <c r="L2229" s="4">
        <v>45831.882118055553</v>
      </c>
      <c r="M2229" s="4">
        <v>45836</v>
      </c>
      <c r="N2229" s="4">
        <v>45831.22146990741</v>
      </c>
      <c r="O2229" s="4">
        <v>45838</v>
      </c>
      <c r="P2229" s="4" t="s">
        <v>60</v>
      </c>
      <c r="Q2229" s="4">
        <v>45839</v>
      </c>
      <c r="R2229" s="4" t="s">
        <v>60</v>
      </c>
      <c r="S2229" s="4" t="s">
        <v>60</v>
      </c>
      <c r="T2229" s="4">
        <v>45840</v>
      </c>
      <c r="U2229" s="4">
        <v>45832.950891203705</v>
      </c>
      <c r="V2229" s="4"/>
      <c r="W2229" s="4">
        <v>45843</v>
      </c>
      <c r="X2229" s="4"/>
      <c r="Y2229" s="4" t="s">
        <v>60</v>
      </c>
      <c r="Z2229" s="4">
        <v>45845</v>
      </c>
      <c r="AA2229" s="4"/>
      <c r="AB2229" s="4" t="s">
        <v>60</v>
      </c>
      <c r="AC2229" s="4">
        <v>45846</v>
      </c>
      <c r="AD2229" s="4">
        <v>45847</v>
      </c>
      <c r="AE2229" s="4">
        <v>45850</v>
      </c>
      <c r="AF2229" s="4"/>
      <c r="AG2229" s="37" t="s">
        <v>207</v>
      </c>
      <c r="AH2229" s="37" t="s">
        <v>526</v>
      </c>
      <c r="AI2229" s="37" t="s">
        <v>612</v>
      </c>
      <c r="AJ2229" s="37" t="s">
        <v>527</v>
      </c>
      <c r="AK2229" s="37" t="s">
        <v>65</v>
      </c>
      <c r="AL2229" s="37" t="s">
        <v>528</v>
      </c>
      <c r="AM2229" s="37" t="s">
        <v>529</v>
      </c>
      <c r="AN2229" s="37">
        <v>64.301379999999995</v>
      </c>
      <c r="AO2229" s="37" t="s">
        <v>68</v>
      </c>
      <c r="AP2229" s="37"/>
      <c r="AQ2229" s="37"/>
      <c r="AR2229" s="37" t="s">
        <v>68</v>
      </c>
      <c r="AS2229" s="37"/>
      <c r="AT2229" s="37"/>
      <c r="AU2229" s="37" t="s">
        <v>389</v>
      </c>
      <c r="AV2229" s="37" t="s">
        <v>390</v>
      </c>
      <c r="AW2229" s="37">
        <v>119.53377</v>
      </c>
      <c r="AX2229" s="37" t="s">
        <v>471</v>
      </c>
      <c r="AY2229" s="37" t="s">
        <v>472</v>
      </c>
      <c r="AZ2229" s="3">
        <v>1668</v>
      </c>
      <c r="BA2229" s="37" t="s">
        <v>60</v>
      </c>
      <c r="BB2229" s="37">
        <v>1668</v>
      </c>
      <c r="BC2229" s="37" t="s">
        <v>60</v>
      </c>
      <c r="BD2229" s="37" t="s">
        <v>60</v>
      </c>
      <c r="BE2229" s="37" t="s">
        <v>60</v>
      </c>
      <c r="BF2229" s="37" t="str">
        <f>IFERROR(VLOOKUP(Data_Power_app[[#This Row],[PRO ODER]],'Result'!H:J,3,0),"")</f>
        <v>LAMINATION 5</v>
      </c>
      <c r="BG2229" s="11"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v>3656</v>
      </c>
      <c r="B2230" s="37" t="s">
        <v>12417</v>
      </c>
      <c r="C2230" s="37" t="s">
        <v>12418</v>
      </c>
      <c r="D2230" s="37" t="s">
        <v>93</v>
      </c>
      <c r="E2230" s="37" t="s">
        <v>94</v>
      </c>
      <c r="F2230" s="37" t="s">
        <v>59</v>
      </c>
      <c r="G2230" s="37">
        <v>1428</v>
      </c>
      <c r="H2230" s="4">
        <v>45832</v>
      </c>
      <c r="I2230" s="4">
        <v>45831</v>
      </c>
      <c r="J2230" s="4">
        <v>45831</v>
      </c>
      <c r="K2230" s="4">
        <v>45834</v>
      </c>
      <c r="L2230" s="4">
        <v>45831.882164351853</v>
      </c>
      <c r="M2230" s="4">
        <v>45836</v>
      </c>
      <c r="N2230" s="4">
        <v>45831.221331018518</v>
      </c>
      <c r="O2230" s="4">
        <v>45838</v>
      </c>
      <c r="P2230" s="4" t="s">
        <v>60</v>
      </c>
      <c r="Q2230" s="4">
        <v>45839</v>
      </c>
      <c r="R2230" s="4" t="s">
        <v>60</v>
      </c>
      <c r="S2230" s="4" t="s">
        <v>60</v>
      </c>
      <c r="T2230" s="4">
        <v>45840</v>
      </c>
      <c r="U2230" s="4">
        <v>45832.429212962961</v>
      </c>
      <c r="V2230" s="4"/>
      <c r="W2230" s="4">
        <v>45843</v>
      </c>
      <c r="X2230" s="4"/>
      <c r="Y2230" s="4" t="s">
        <v>60</v>
      </c>
      <c r="Z2230" s="4">
        <v>45845</v>
      </c>
      <c r="AA2230" s="4"/>
      <c r="AB2230" s="4" t="s">
        <v>60</v>
      </c>
      <c r="AC2230" s="4">
        <v>45846</v>
      </c>
      <c r="AD2230" s="4">
        <v>45847</v>
      </c>
      <c r="AE2230" s="4">
        <v>45850</v>
      </c>
      <c r="AF2230" s="4"/>
      <c r="AG2230" s="37" t="s">
        <v>207</v>
      </c>
      <c r="AH2230" s="37" t="s">
        <v>526</v>
      </c>
      <c r="AI2230" s="37" t="s">
        <v>613</v>
      </c>
      <c r="AJ2230" s="37" t="s">
        <v>527</v>
      </c>
      <c r="AK2230" s="37" t="s">
        <v>65</v>
      </c>
      <c r="AL2230" s="37" t="s">
        <v>528</v>
      </c>
      <c r="AM2230" s="37" t="s">
        <v>529</v>
      </c>
      <c r="AN2230" s="37">
        <v>54.99004</v>
      </c>
      <c r="AO2230" s="37" t="s">
        <v>68</v>
      </c>
      <c r="AP2230" s="37"/>
      <c r="AQ2230" s="37"/>
      <c r="AR2230" s="37" t="s">
        <v>68</v>
      </c>
      <c r="AS2230" s="37"/>
      <c r="AT2230" s="37"/>
      <c r="AU2230" s="37" t="s">
        <v>389</v>
      </c>
      <c r="AV2230" s="37" t="s">
        <v>390</v>
      </c>
      <c r="AW2230" s="37">
        <v>102.22418999999999</v>
      </c>
      <c r="AX2230" s="37" t="s">
        <v>609</v>
      </c>
      <c r="AY2230" s="37" t="s">
        <v>610</v>
      </c>
      <c r="AZ2230" s="3">
        <v>1428</v>
      </c>
      <c r="BA2230" s="37" t="s">
        <v>60</v>
      </c>
      <c r="BB2230" s="37">
        <v>1428</v>
      </c>
      <c r="BC2230" s="37" t="s">
        <v>60</v>
      </c>
      <c r="BD2230" s="37" t="s">
        <v>60</v>
      </c>
      <c r="BE2230" s="37" t="s">
        <v>60</v>
      </c>
      <c r="BF2230" s="37" t="str">
        <f>IFERROR(VLOOKUP(Data_Power_app[[#This Row],[PRO ODER]],'Result'!H:J,3,0),"")</f>
        <v>LAMINATION 5</v>
      </c>
      <c r="BG2230" s="11"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v>3657</v>
      </c>
      <c r="B2231" s="37" t="s">
        <v>12419</v>
      </c>
      <c r="C2231" s="37" t="s">
        <v>12420</v>
      </c>
      <c r="D2231" s="37" t="s">
        <v>93</v>
      </c>
      <c r="E2231" s="37" t="s">
        <v>94</v>
      </c>
      <c r="F2231" s="37" t="s">
        <v>59</v>
      </c>
      <c r="G2231" s="37">
        <v>300</v>
      </c>
      <c r="H2231" s="4">
        <v>45832</v>
      </c>
      <c r="I2231" s="4">
        <v>45831</v>
      </c>
      <c r="J2231" s="4">
        <v>45831</v>
      </c>
      <c r="K2231" s="4">
        <v>45834</v>
      </c>
      <c r="L2231" s="4">
        <v>45831.835370370369</v>
      </c>
      <c r="M2231" s="4">
        <v>45836</v>
      </c>
      <c r="N2231" s="4">
        <v>45831.221412037034</v>
      </c>
      <c r="O2231" s="4">
        <v>45838</v>
      </c>
      <c r="P2231" s="4" t="s">
        <v>60</v>
      </c>
      <c r="Q2231" s="4">
        <v>45839</v>
      </c>
      <c r="R2231" s="4" t="s">
        <v>60</v>
      </c>
      <c r="S2231" s="4" t="s">
        <v>60</v>
      </c>
      <c r="T2231" s="4">
        <v>45840</v>
      </c>
      <c r="U2231" s="4">
        <v>45832.950821759259</v>
      </c>
      <c r="V2231" s="4"/>
      <c r="W2231" s="4">
        <v>45843</v>
      </c>
      <c r="X2231" s="4"/>
      <c r="Y2231" s="4" t="s">
        <v>60</v>
      </c>
      <c r="Z2231" s="4">
        <v>45845</v>
      </c>
      <c r="AA2231" s="4"/>
      <c r="AB2231" s="4" t="s">
        <v>60</v>
      </c>
      <c r="AC2231" s="4">
        <v>45846</v>
      </c>
      <c r="AD2231" s="4">
        <v>45847</v>
      </c>
      <c r="AE2231" s="4">
        <v>45850</v>
      </c>
      <c r="AF2231" s="4"/>
      <c r="AG2231" s="37" t="s">
        <v>207</v>
      </c>
      <c r="AH2231" s="37" t="s">
        <v>526</v>
      </c>
      <c r="AI2231" s="37" t="s">
        <v>2729</v>
      </c>
      <c r="AJ2231" s="37" t="s">
        <v>527</v>
      </c>
      <c r="AK2231" s="37" t="s">
        <v>65</v>
      </c>
      <c r="AL2231" s="37" t="s">
        <v>528</v>
      </c>
      <c r="AM2231" s="37" t="s">
        <v>529</v>
      </c>
      <c r="AN2231" s="37">
        <v>11.2089</v>
      </c>
      <c r="AO2231" s="37" t="s">
        <v>68</v>
      </c>
      <c r="AP2231" s="37"/>
      <c r="AQ2231" s="37"/>
      <c r="AR2231" s="37" t="s">
        <v>68</v>
      </c>
      <c r="AS2231" s="37"/>
      <c r="AT2231" s="37"/>
      <c r="AU2231" s="37" t="s">
        <v>389</v>
      </c>
      <c r="AV2231" s="37" t="s">
        <v>390</v>
      </c>
      <c r="AW2231" s="37">
        <v>20.83774</v>
      </c>
      <c r="AX2231" s="37" t="s">
        <v>985</v>
      </c>
      <c r="AY2231" s="37" t="s">
        <v>986</v>
      </c>
      <c r="AZ2231" s="3">
        <v>300</v>
      </c>
      <c r="BA2231" s="37" t="s">
        <v>60</v>
      </c>
      <c r="BB2231" s="37">
        <v>300</v>
      </c>
      <c r="BC2231" s="37" t="s">
        <v>60</v>
      </c>
      <c r="BD2231" s="37" t="s">
        <v>60</v>
      </c>
      <c r="BE2231" s="37" t="s">
        <v>60</v>
      </c>
      <c r="BF2231" s="37" t="str">
        <f>IFERROR(VLOOKUP(Data_Power_app[[#This Row],[PRO ODER]],'Result'!H:J,3,0),"")</f>
        <v>LAMINATION 5</v>
      </c>
      <c r="BG2231" s="11"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v>3658</v>
      </c>
      <c r="B2232" s="37" t="s">
        <v>12421</v>
      </c>
      <c r="C2232" s="37" t="s">
        <v>12422</v>
      </c>
      <c r="D2232" s="37" t="s">
        <v>93</v>
      </c>
      <c r="E2232" s="37" t="s">
        <v>94</v>
      </c>
      <c r="F2232" s="37" t="s">
        <v>59</v>
      </c>
      <c r="G2232" s="37">
        <v>1524</v>
      </c>
      <c r="H2232" s="4">
        <v>45832</v>
      </c>
      <c r="I2232" s="4">
        <v>45831</v>
      </c>
      <c r="J2232" s="4">
        <v>45831</v>
      </c>
      <c r="K2232" s="4">
        <v>45834</v>
      </c>
      <c r="L2232" s="4">
        <v>45831.968634259261</v>
      </c>
      <c r="M2232" s="4">
        <v>45836</v>
      </c>
      <c r="N2232" s="4">
        <v>45831.221736111111</v>
      </c>
      <c r="O2232" s="4">
        <v>45838</v>
      </c>
      <c r="P2232" s="4" t="s">
        <v>60</v>
      </c>
      <c r="Q2232" s="4">
        <v>45839</v>
      </c>
      <c r="R2232" s="4" t="s">
        <v>60</v>
      </c>
      <c r="S2232" s="4" t="s">
        <v>60</v>
      </c>
      <c r="T2232" s="4">
        <v>45840</v>
      </c>
      <c r="U2232" s="4">
        <v>45832.762696759259</v>
      </c>
      <c r="V2232" s="4"/>
      <c r="W2232" s="4">
        <v>45843</v>
      </c>
      <c r="X2232" s="4"/>
      <c r="Y2232" s="4" t="s">
        <v>60</v>
      </c>
      <c r="Z2232" s="4">
        <v>45845</v>
      </c>
      <c r="AA2232" s="4"/>
      <c r="AB2232" s="4" t="s">
        <v>60</v>
      </c>
      <c r="AC2232" s="4">
        <v>45846</v>
      </c>
      <c r="AD2232" s="4">
        <v>45847</v>
      </c>
      <c r="AE2232" s="4">
        <v>45850</v>
      </c>
      <c r="AF2232" s="4"/>
      <c r="AG2232" s="37" t="s">
        <v>207</v>
      </c>
      <c r="AH2232" s="37" t="s">
        <v>526</v>
      </c>
      <c r="AI2232" s="37" t="s">
        <v>600</v>
      </c>
      <c r="AJ2232" s="37" t="s">
        <v>527</v>
      </c>
      <c r="AK2232" s="37" t="s">
        <v>98</v>
      </c>
      <c r="AL2232" s="37" t="s">
        <v>528</v>
      </c>
      <c r="AM2232" s="37" t="s">
        <v>529</v>
      </c>
      <c r="AN2232" s="37">
        <v>70.727490000000003</v>
      </c>
      <c r="AO2232" s="37" t="s">
        <v>68</v>
      </c>
      <c r="AP2232" s="37"/>
      <c r="AQ2232" s="37"/>
      <c r="AR2232" s="37" t="s">
        <v>68</v>
      </c>
      <c r="AS2232" s="37"/>
      <c r="AT2232" s="37"/>
      <c r="AU2232" s="37" t="s">
        <v>389</v>
      </c>
      <c r="AV2232" s="37" t="s">
        <v>390</v>
      </c>
      <c r="AW2232" s="37">
        <v>131.48438999999999</v>
      </c>
      <c r="AX2232" s="37" t="s">
        <v>492</v>
      </c>
      <c r="AY2232" s="37" t="s">
        <v>493</v>
      </c>
      <c r="AZ2232" s="3">
        <v>1524</v>
      </c>
      <c r="BA2232" s="37" t="s">
        <v>60</v>
      </c>
      <c r="BB2232" s="37">
        <v>1524</v>
      </c>
      <c r="BC2232" s="37" t="s">
        <v>60</v>
      </c>
      <c r="BD2232" s="37" t="s">
        <v>60</v>
      </c>
      <c r="BE2232" s="37" t="s">
        <v>60</v>
      </c>
      <c r="BF2232" s="37" t="str">
        <f>IFERROR(VLOOKUP(Data_Power_app[[#This Row],[PRO ODER]],'Result'!H:J,3,0),"")</f>
        <v>LAMINATION 5</v>
      </c>
      <c r="BG2232" s="11" t="str">
        <f>IFERROR(VLOOKUP(Data_Power_app[[#This Row],[PRO ODER]]&amp;"LAM",'Real Time'!A:E,4,0),"")</f>
        <v>ML-04</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v>3660</v>
      </c>
      <c r="B2233" s="37" t="s">
        <v>12423</v>
      </c>
      <c r="C2233" s="37" t="s">
        <v>12424</v>
      </c>
      <c r="D2233" s="37" t="s">
        <v>93</v>
      </c>
      <c r="E2233" s="37" t="s">
        <v>94</v>
      </c>
      <c r="F2233" s="37" t="s">
        <v>59</v>
      </c>
      <c r="G2233" s="37">
        <v>1404</v>
      </c>
      <c r="H2233" s="4">
        <v>45832</v>
      </c>
      <c r="I2233" s="4">
        <v>45831</v>
      </c>
      <c r="J2233" s="4">
        <v>45831</v>
      </c>
      <c r="K2233" s="4">
        <v>45834</v>
      </c>
      <c r="L2233" s="4">
        <v>45831.9687037037</v>
      </c>
      <c r="M2233" s="4">
        <v>45836</v>
      </c>
      <c r="N2233" s="4">
        <v>45831.221689814818</v>
      </c>
      <c r="O2233" s="4">
        <v>45838</v>
      </c>
      <c r="P2233" s="4" t="s">
        <v>60</v>
      </c>
      <c r="Q2233" s="4">
        <v>45839</v>
      </c>
      <c r="R2233" s="4" t="s">
        <v>60</v>
      </c>
      <c r="S2233" s="4" t="s">
        <v>60</v>
      </c>
      <c r="T2233" s="4">
        <v>45840</v>
      </c>
      <c r="U2233" s="4"/>
      <c r="V2233" s="4"/>
      <c r="W2233" s="4">
        <v>45843</v>
      </c>
      <c r="X2233" s="4"/>
      <c r="Y2233" s="4" t="s">
        <v>60</v>
      </c>
      <c r="Z2233" s="4">
        <v>45845</v>
      </c>
      <c r="AA2233" s="4"/>
      <c r="AB2233" s="4" t="s">
        <v>60</v>
      </c>
      <c r="AC2233" s="4">
        <v>45846</v>
      </c>
      <c r="AD2233" s="4">
        <v>45847</v>
      </c>
      <c r="AE2233" s="4">
        <v>45850</v>
      </c>
      <c r="AF2233" s="4"/>
      <c r="AG2233" s="37" t="s">
        <v>207</v>
      </c>
      <c r="AH2233" s="37" t="s">
        <v>526</v>
      </c>
      <c r="AI2233" s="37" t="s">
        <v>604</v>
      </c>
      <c r="AJ2233" s="37" t="s">
        <v>527</v>
      </c>
      <c r="AK2233" s="37" t="s">
        <v>98</v>
      </c>
      <c r="AL2233" s="37" t="s">
        <v>528</v>
      </c>
      <c r="AM2233" s="37" t="s">
        <v>529</v>
      </c>
      <c r="AN2233" s="37">
        <v>64.188159999999996</v>
      </c>
      <c r="AO2233" s="37" t="s">
        <v>68</v>
      </c>
      <c r="AP2233" s="37"/>
      <c r="AQ2233" s="37"/>
      <c r="AR2233" s="37" t="s">
        <v>68</v>
      </c>
      <c r="AS2233" s="37"/>
      <c r="AT2233" s="37"/>
      <c r="AU2233" s="37" t="s">
        <v>389</v>
      </c>
      <c r="AV2233" s="37" t="s">
        <v>390</v>
      </c>
      <c r="AW2233" s="37">
        <v>119.32653000000001</v>
      </c>
      <c r="AX2233" s="37" t="s">
        <v>542</v>
      </c>
      <c r="AY2233" s="37" t="s">
        <v>543</v>
      </c>
      <c r="AZ2233" s="3">
        <v>1404</v>
      </c>
      <c r="BA2233" s="37" t="s">
        <v>60</v>
      </c>
      <c r="BB2233" s="37">
        <v>1404</v>
      </c>
      <c r="BC2233" s="37" t="s">
        <v>60</v>
      </c>
      <c r="BD2233" s="37" t="s">
        <v>60</v>
      </c>
      <c r="BE2233" s="37" t="s">
        <v>60</v>
      </c>
      <c r="BF2233" s="37" t="str">
        <f>IFERROR(VLOOKUP(Data_Power_app[[#This Row],[PRO ODER]],'Result'!H:J,3,0),"")</f>
        <v>LAMINATION 5</v>
      </c>
      <c r="BG2233" s="11" t="str">
        <f>IFERROR(VLOOKUP(Data_Power_app[[#This Row],[PRO ODER]]&amp;"LAM",'Real Time'!A:E,4,0),"")</f>
        <v>ML-04</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v>3661</v>
      </c>
      <c r="B2234" s="37" t="s">
        <v>12425</v>
      </c>
      <c r="C2234" s="37" t="s">
        <v>12426</v>
      </c>
      <c r="D2234" s="37" t="s">
        <v>93</v>
      </c>
      <c r="E2234" s="37" t="s">
        <v>94</v>
      </c>
      <c r="F2234" s="37" t="s">
        <v>59</v>
      </c>
      <c r="G2234" s="37">
        <v>300</v>
      </c>
      <c r="H2234" s="4">
        <v>45832</v>
      </c>
      <c r="I2234" s="4">
        <v>45831</v>
      </c>
      <c r="J2234" s="4">
        <v>45831</v>
      </c>
      <c r="K2234" s="4">
        <v>45834</v>
      </c>
      <c r="L2234" s="4">
        <v>45831.835428240738</v>
      </c>
      <c r="M2234" s="4">
        <v>45836</v>
      </c>
      <c r="N2234" s="4">
        <v>45831.221620370372</v>
      </c>
      <c r="O2234" s="4">
        <v>45838</v>
      </c>
      <c r="P2234" s="4" t="s">
        <v>60</v>
      </c>
      <c r="Q2234" s="4">
        <v>45839</v>
      </c>
      <c r="R2234" s="4" t="s">
        <v>60</v>
      </c>
      <c r="S2234" s="4" t="s">
        <v>60</v>
      </c>
      <c r="T2234" s="4">
        <v>45840</v>
      </c>
      <c r="U2234" s="4">
        <v>45832.762824074074</v>
      </c>
      <c r="V2234" s="4"/>
      <c r="W2234" s="4">
        <v>45843</v>
      </c>
      <c r="X2234" s="4"/>
      <c r="Y2234" s="4" t="s">
        <v>60</v>
      </c>
      <c r="Z2234" s="4">
        <v>45845</v>
      </c>
      <c r="AA2234" s="4"/>
      <c r="AB2234" s="4" t="s">
        <v>60</v>
      </c>
      <c r="AC2234" s="4">
        <v>45846</v>
      </c>
      <c r="AD2234" s="4">
        <v>45847</v>
      </c>
      <c r="AE2234" s="4">
        <v>45850</v>
      </c>
      <c r="AF2234" s="4"/>
      <c r="AG2234" s="37" t="s">
        <v>207</v>
      </c>
      <c r="AH2234" s="37" t="s">
        <v>526</v>
      </c>
      <c r="AI2234" s="37" t="s">
        <v>608</v>
      </c>
      <c r="AJ2234" s="37" t="s">
        <v>527</v>
      </c>
      <c r="AK2234" s="37" t="s">
        <v>98</v>
      </c>
      <c r="AL2234" s="37" t="s">
        <v>528</v>
      </c>
      <c r="AM2234" s="37" t="s">
        <v>529</v>
      </c>
      <c r="AN2234" s="37">
        <v>13.66741</v>
      </c>
      <c r="AO2234" s="37" t="s">
        <v>68</v>
      </c>
      <c r="AP2234" s="37"/>
      <c r="AQ2234" s="37"/>
      <c r="AR2234" s="37" t="s">
        <v>68</v>
      </c>
      <c r="AS2234" s="37"/>
      <c r="AT2234" s="37"/>
      <c r="AU2234" s="37" t="s">
        <v>389</v>
      </c>
      <c r="AV2234" s="37" t="s">
        <v>390</v>
      </c>
      <c r="AW2234" s="37">
        <v>25.40804</v>
      </c>
      <c r="AX2234" s="37" t="s">
        <v>609</v>
      </c>
      <c r="AY2234" s="37" t="s">
        <v>610</v>
      </c>
      <c r="AZ2234" s="3">
        <v>300</v>
      </c>
      <c r="BA2234" s="37" t="s">
        <v>60</v>
      </c>
      <c r="BB2234" s="37">
        <v>300</v>
      </c>
      <c r="BC2234" s="37" t="s">
        <v>60</v>
      </c>
      <c r="BD2234" s="37" t="s">
        <v>60</v>
      </c>
      <c r="BE2234" s="37" t="s">
        <v>60</v>
      </c>
      <c r="BF2234" s="37" t="str">
        <f>IFERROR(VLOOKUP(Data_Power_app[[#This Row],[PRO ODER]],'Result'!H:J,3,0),"")</f>
        <v>LAMINATION 5</v>
      </c>
      <c r="BG2234" s="11" t="str">
        <f>IFERROR(VLOOKUP(Data_Power_app[[#This Row],[PRO ODER]]&amp;"LAM",'Real Time'!A:E,4,0),"")</f>
        <v>ML-04</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v>3664</v>
      </c>
      <c r="B2235" s="37" t="s">
        <v>14301</v>
      </c>
      <c r="C2235" s="37" t="s">
        <v>14302</v>
      </c>
      <c r="D2235" s="37" t="s">
        <v>93</v>
      </c>
      <c r="E2235" s="37" t="s">
        <v>94</v>
      </c>
      <c r="F2235" s="37" t="s">
        <v>59</v>
      </c>
      <c r="G2235" s="37">
        <v>3144</v>
      </c>
      <c r="H2235" s="4">
        <v>45833</v>
      </c>
      <c r="I2235" s="4">
        <v>45832</v>
      </c>
      <c r="J2235" s="4">
        <v>45832</v>
      </c>
      <c r="K2235" s="4">
        <v>45836</v>
      </c>
      <c r="L2235" s="4">
        <v>45833.419895833336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7" t="s">
        <v>86</v>
      </c>
      <c r="AH2235" s="37" t="s">
        <v>526</v>
      </c>
      <c r="AI2235" s="37" t="s">
        <v>613</v>
      </c>
      <c r="AJ2235" s="37" t="s">
        <v>527</v>
      </c>
      <c r="AK2235" s="37" t="s">
        <v>65</v>
      </c>
      <c r="AL2235" s="37" t="s">
        <v>528</v>
      </c>
      <c r="AM2235" s="37" t="s">
        <v>529</v>
      </c>
      <c r="AN2235" s="37">
        <v>121.1116</v>
      </c>
      <c r="AO2235" s="37" t="s">
        <v>68</v>
      </c>
      <c r="AP2235" s="37"/>
      <c r="AQ2235" s="37"/>
      <c r="AR2235" s="37" t="s">
        <v>68</v>
      </c>
      <c r="AS2235" s="37"/>
      <c r="AT2235" s="37"/>
      <c r="AU2235" s="37" t="s">
        <v>389</v>
      </c>
      <c r="AV2235" s="37" t="s">
        <v>390</v>
      </c>
      <c r="AW2235" s="37">
        <v>225.14158</v>
      </c>
      <c r="AX2235" s="37" t="s">
        <v>609</v>
      </c>
      <c r="AY2235" s="37" t="s">
        <v>610</v>
      </c>
      <c r="AZ2235" s="3">
        <v>3144</v>
      </c>
      <c r="BA2235" s="37" t="s">
        <v>60</v>
      </c>
      <c r="BB2235" s="37">
        <v>3144</v>
      </c>
      <c r="BC2235" s="37" t="s">
        <v>60</v>
      </c>
      <c r="BD2235" s="37" t="s">
        <v>60</v>
      </c>
      <c r="BE2235" s="37" t="s">
        <v>60</v>
      </c>
      <c r="BF2235" s="37" t="str">
        <f>IFERROR(VLOOKUP(Data_Power_app[[#This Row],[PRO ODER]],'Result'!H:J,3,0),"")</f>
        <v>LAMINATION 5</v>
      </c>
      <c r="BG2235" s="11" t="str">
        <f>IFERROR(VLOOKUP(Data_Power_app[[#This Row],[PRO ODER]]&amp;"LAM",'Real Time'!A:E,4,0),"")</f>
        <v>ML-06</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v>3667</v>
      </c>
      <c r="B2236" s="37" t="s">
        <v>14303</v>
      </c>
      <c r="C2236" s="37" t="s">
        <v>14304</v>
      </c>
      <c r="D2236" s="37" t="s">
        <v>93</v>
      </c>
      <c r="E2236" s="37" t="s">
        <v>94</v>
      </c>
      <c r="F2236" s="37" t="s">
        <v>59</v>
      </c>
      <c r="G2236" s="37">
        <v>300</v>
      </c>
      <c r="H2236" s="4">
        <v>45833</v>
      </c>
      <c r="I2236" s="4">
        <v>45832</v>
      </c>
      <c r="J2236" s="4">
        <v>45832</v>
      </c>
      <c r="K2236" s="4">
        <v>45836</v>
      </c>
      <c r="L2236" s="4">
        <v>45833.42019675926</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7" t="s">
        <v>86</v>
      </c>
      <c r="AH2236" s="37" t="s">
        <v>526</v>
      </c>
      <c r="AI2236" s="37" t="s">
        <v>612</v>
      </c>
      <c r="AJ2236" s="37" t="s">
        <v>527</v>
      </c>
      <c r="AK2236" s="37" t="s">
        <v>65</v>
      </c>
      <c r="AL2236" s="37" t="s">
        <v>528</v>
      </c>
      <c r="AM2236" s="37" t="s">
        <v>529</v>
      </c>
      <c r="AN2236" s="37">
        <v>11.78112</v>
      </c>
      <c r="AO2236" s="37" t="s">
        <v>68</v>
      </c>
      <c r="AP2236" s="37"/>
      <c r="AQ2236" s="37"/>
      <c r="AR2236" s="37" t="s">
        <v>68</v>
      </c>
      <c r="AS2236" s="37"/>
      <c r="AT2236" s="37"/>
      <c r="AU2236" s="37" t="s">
        <v>389</v>
      </c>
      <c r="AV2236" s="37" t="s">
        <v>390</v>
      </c>
      <c r="AW2236" s="37">
        <v>21.90005</v>
      </c>
      <c r="AX2236" s="37" t="s">
        <v>471</v>
      </c>
      <c r="AY2236" s="37" t="s">
        <v>472</v>
      </c>
      <c r="AZ2236" s="3">
        <v>300</v>
      </c>
      <c r="BA2236" s="37" t="s">
        <v>60</v>
      </c>
      <c r="BB2236" s="37">
        <v>300</v>
      </c>
      <c r="BC2236" s="37" t="s">
        <v>60</v>
      </c>
      <c r="BD2236" s="37" t="s">
        <v>60</v>
      </c>
      <c r="BE2236" s="37" t="s">
        <v>60</v>
      </c>
      <c r="BF2236" s="37" t="str">
        <f>IFERROR(VLOOKUP(Data_Power_app[[#This Row],[PRO ODER]],'Result'!H:J,3,0),"")</f>
        <v>LAMINATION 5</v>
      </c>
      <c r="BG2236" s="11" t="str">
        <f>IFERROR(VLOOKUP(Data_Power_app[[#This Row],[PRO ODER]]&amp;"LAM",'Real Time'!A:E,4,0),"")</f>
        <v>ML-06</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v>3669</v>
      </c>
      <c r="B2237" s="37" t="s">
        <v>14305</v>
      </c>
      <c r="C2237" s="37" t="s">
        <v>14306</v>
      </c>
      <c r="D2237" s="37" t="s">
        <v>93</v>
      </c>
      <c r="E2237" s="37" t="s">
        <v>94</v>
      </c>
      <c r="F2237" s="37" t="s">
        <v>59</v>
      </c>
      <c r="G2237" s="37">
        <v>1692</v>
      </c>
      <c r="H2237" s="4">
        <v>45833</v>
      </c>
      <c r="I2237" s="4">
        <v>45832</v>
      </c>
      <c r="J2237" s="4">
        <v>45832</v>
      </c>
      <c r="K2237" s="4">
        <v>45836</v>
      </c>
      <c r="L2237" s="4">
        <v>45833.420497685183</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7" t="s">
        <v>86</v>
      </c>
      <c r="AH2237" s="37" t="s">
        <v>526</v>
      </c>
      <c r="AI2237" s="37" t="s">
        <v>612</v>
      </c>
      <c r="AJ2237" s="37" t="s">
        <v>527</v>
      </c>
      <c r="AK2237" s="37" t="s">
        <v>65</v>
      </c>
      <c r="AL2237" s="37" t="s">
        <v>528</v>
      </c>
      <c r="AM2237" s="37" t="s">
        <v>529</v>
      </c>
      <c r="AN2237" s="37">
        <v>65.646799999999999</v>
      </c>
      <c r="AO2237" s="37" t="s">
        <v>68</v>
      </c>
      <c r="AP2237" s="37"/>
      <c r="AQ2237" s="37"/>
      <c r="AR2237" s="37" t="s">
        <v>68</v>
      </c>
      <c r="AS2237" s="37"/>
      <c r="AT2237" s="37"/>
      <c r="AU2237" s="37" t="s">
        <v>389</v>
      </c>
      <c r="AV2237" s="37" t="s">
        <v>390</v>
      </c>
      <c r="AW2237" s="37">
        <v>122.03377999999999</v>
      </c>
      <c r="AX2237" s="37" t="s">
        <v>471</v>
      </c>
      <c r="AY2237" s="37" t="s">
        <v>472</v>
      </c>
      <c r="AZ2237" s="3">
        <v>1692</v>
      </c>
      <c r="BA2237" s="37" t="s">
        <v>60</v>
      </c>
      <c r="BB2237" s="37">
        <v>1692</v>
      </c>
      <c r="BC2237" s="37" t="s">
        <v>60</v>
      </c>
      <c r="BD2237" s="37" t="s">
        <v>60</v>
      </c>
      <c r="BE2237" s="37" t="s">
        <v>60</v>
      </c>
      <c r="BF2237" s="37" t="str">
        <f>IFERROR(VLOOKUP(Data_Power_app[[#This Row],[PRO ODER]],'Result'!H:J,3,0),"")</f>
        <v>LAMINATION 5</v>
      </c>
      <c r="BG2237" s="11" t="str">
        <f>IFERROR(VLOOKUP(Data_Power_app[[#This Row],[PRO ODER]]&amp;"LAM",'Real Time'!A:E,4,0),"")</f>
        <v>ML-06</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v>3670</v>
      </c>
      <c r="B2238" s="37" t="s">
        <v>14307</v>
      </c>
      <c r="C2238" s="37" t="s">
        <v>14308</v>
      </c>
      <c r="D2238" s="37" t="s">
        <v>93</v>
      </c>
      <c r="E2238" s="37" t="s">
        <v>94</v>
      </c>
      <c r="F2238" s="37" t="s">
        <v>59</v>
      </c>
      <c r="G2238" s="37">
        <v>312</v>
      </c>
      <c r="H2238" s="4">
        <v>45833</v>
      </c>
      <c r="I2238" s="4">
        <v>45832</v>
      </c>
      <c r="J2238" s="4">
        <v>45832</v>
      </c>
      <c r="K2238" s="4">
        <v>45836</v>
      </c>
      <c r="L2238" s="4">
        <v>45833.420324074075</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7" t="s">
        <v>86</v>
      </c>
      <c r="AH2238" s="37" t="s">
        <v>526</v>
      </c>
      <c r="AI2238" s="37" t="s">
        <v>605</v>
      </c>
      <c r="AJ2238" s="37" t="s">
        <v>527</v>
      </c>
      <c r="AK2238" s="37" t="s">
        <v>98</v>
      </c>
      <c r="AL2238" s="37" t="s">
        <v>528</v>
      </c>
      <c r="AM2238" s="37" t="s">
        <v>529</v>
      </c>
      <c r="AN2238" s="37">
        <v>14.20316</v>
      </c>
      <c r="AO2238" s="37" t="s">
        <v>68</v>
      </c>
      <c r="AP2238" s="37"/>
      <c r="AQ2238" s="37"/>
      <c r="AR2238" s="37" t="s">
        <v>68</v>
      </c>
      <c r="AS2238" s="37"/>
      <c r="AT2238" s="37"/>
      <c r="AU2238" s="37" t="s">
        <v>389</v>
      </c>
      <c r="AV2238" s="37" t="s">
        <v>390</v>
      </c>
      <c r="AW2238" s="37">
        <v>26.403759999999998</v>
      </c>
      <c r="AX2238" s="37" t="s">
        <v>606</v>
      </c>
      <c r="AY2238" s="37" t="s">
        <v>607</v>
      </c>
      <c r="AZ2238" s="3">
        <v>312</v>
      </c>
      <c r="BA2238" s="37" t="s">
        <v>60</v>
      </c>
      <c r="BB2238" s="37">
        <v>312</v>
      </c>
      <c r="BC2238" s="37" t="s">
        <v>60</v>
      </c>
      <c r="BD2238" s="37" t="s">
        <v>60</v>
      </c>
      <c r="BE2238" s="37" t="s">
        <v>60</v>
      </c>
      <c r="BF2238" s="37" t="str">
        <f>IFERROR(VLOOKUP(Data_Power_app[[#This Row],[PRO ODER]],'Result'!H:J,3,0),"")</f>
        <v>LAMINATION 5</v>
      </c>
      <c r="BG2238" s="11" t="str">
        <f>IFERROR(VLOOKUP(Data_Power_app[[#This Row],[PRO ODER]]&amp;"LAM",'Real Time'!A:E,4,0),"")</f>
        <v>ML-06</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v>3672</v>
      </c>
      <c r="B2239" s="37" t="s">
        <v>14309</v>
      </c>
      <c r="C2239" s="37" t="s">
        <v>14310</v>
      </c>
      <c r="D2239" s="37" t="s">
        <v>93</v>
      </c>
      <c r="E2239" s="37" t="s">
        <v>94</v>
      </c>
      <c r="F2239" s="37" t="s">
        <v>59</v>
      </c>
      <c r="G2239" s="37">
        <v>612</v>
      </c>
      <c r="H2239" s="4">
        <v>45833</v>
      </c>
      <c r="I2239" s="4">
        <v>45832</v>
      </c>
      <c r="J2239" s="4">
        <v>45832</v>
      </c>
      <c r="K2239" s="4">
        <v>45836</v>
      </c>
      <c r="L2239" s="4">
        <v>45833.420416666668</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7" t="s">
        <v>86</v>
      </c>
      <c r="AH2239" s="37" t="s">
        <v>526</v>
      </c>
      <c r="AI2239" s="37" t="s">
        <v>12408</v>
      </c>
      <c r="AJ2239" s="37" t="s">
        <v>527</v>
      </c>
      <c r="AK2239" s="37" t="s">
        <v>98</v>
      </c>
      <c r="AL2239" s="37" t="s">
        <v>528</v>
      </c>
      <c r="AM2239" s="37" t="s">
        <v>529</v>
      </c>
      <c r="AN2239" s="37">
        <v>28.290310000000002</v>
      </c>
      <c r="AO2239" s="37" t="s">
        <v>68</v>
      </c>
      <c r="AP2239" s="37"/>
      <c r="AQ2239" s="37"/>
      <c r="AR2239" s="37" t="s">
        <v>68</v>
      </c>
      <c r="AS2239" s="37"/>
      <c r="AT2239" s="37"/>
      <c r="AU2239" s="37" t="s">
        <v>389</v>
      </c>
      <c r="AV2239" s="37" t="s">
        <v>390</v>
      </c>
      <c r="AW2239" s="37">
        <v>52.593069999999997</v>
      </c>
      <c r="AX2239" s="37" t="s">
        <v>1069</v>
      </c>
      <c r="AY2239" s="37" t="s">
        <v>1070</v>
      </c>
      <c r="AZ2239" s="3">
        <v>612</v>
      </c>
      <c r="BA2239" s="37" t="s">
        <v>60</v>
      </c>
      <c r="BB2239" s="37">
        <v>612</v>
      </c>
      <c r="BC2239" s="37" t="s">
        <v>60</v>
      </c>
      <c r="BD2239" s="37" t="s">
        <v>60</v>
      </c>
      <c r="BE2239" s="37" t="s">
        <v>60</v>
      </c>
      <c r="BF2239" s="37" t="str">
        <f>IFERROR(VLOOKUP(Data_Power_app[[#This Row],[PRO ODER]],'Result'!H:J,3,0),"")</f>
        <v>LAMINATION 5</v>
      </c>
      <c r="BG2239" s="11" t="str">
        <f>IFERROR(VLOOKUP(Data_Power_app[[#This Row],[PRO ODER]]&amp;"LAM",'Real Time'!A:E,4,0),"")</f>
        <v>ML-06</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v>3673</v>
      </c>
      <c r="B2240" s="37" t="s">
        <v>14311</v>
      </c>
      <c r="C2240" s="37" t="s">
        <v>14312</v>
      </c>
      <c r="D2240" s="37" t="s">
        <v>93</v>
      </c>
      <c r="E2240" s="37" t="s">
        <v>94</v>
      </c>
      <c r="F2240" s="37" t="s">
        <v>59</v>
      </c>
      <c r="G2240" s="37">
        <v>1128</v>
      </c>
      <c r="H2240" s="4">
        <v>45833</v>
      </c>
      <c r="I2240" s="4">
        <v>45832</v>
      </c>
      <c r="J2240" s="4">
        <v>45832</v>
      </c>
      <c r="K2240" s="4">
        <v>45836</v>
      </c>
      <c r="L2240" s="4">
        <v>45833.42046296296</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7" t="s">
        <v>86</v>
      </c>
      <c r="AH2240" s="37" t="s">
        <v>526</v>
      </c>
      <c r="AI2240" s="37" t="s">
        <v>605</v>
      </c>
      <c r="AJ2240" s="37" t="s">
        <v>527</v>
      </c>
      <c r="AK2240" s="37" t="s">
        <v>98</v>
      </c>
      <c r="AL2240" s="37" t="s">
        <v>528</v>
      </c>
      <c r="AM2240" s="37" t="s">
        <v>529</v>
      </c>
      <c r="AN2240" s="37">
        <v>51.756360000000001</v>
      </c>
      <c r="AO2240" s="37" t="s">
        <v>68</v>
      </c>
      <c r="AP2240" s="37"/>
      <c r="AQ2240" s="37"/>
      <c r="AR2240" s="37" t="s">
        <v>68</v>
      </c>
      <c r="AS2240" s="37"/>
      <c r="AT2240" s="37"/>
      <c r="AU2240" s="37" t="s">
        <v>389</v>
      </c>
      <c r="AV2240" s="37" t="s">
        <v>390</v>
      </c>
      <c r="AW2240" s="37">
        <v>96.215689999999995</v>
      </c>
      <c r="AX2240" s="37" t="s">
        <v>606</v>
      </c>
      <c r="AY2240" s="37" t="s">
        <v>607</v>
      </c>
      <c r="AZ2240" s="3">
        <v>1128</v>
      </c>
      <c r="BA2240" s="37" t="s">
        <v>60</v>
      </c>
      <c r="BB2240" s="37">
        <v>1128</v>
      </c>
      <c r="BC2240" s="37" t="s">
        <v>60</v>
      </c>
      <c r="BD2240" s="37" t="s">
        <v>60</v>
      </c>
      <c r="BE2240" s="37" t="s">
        <v>60</v>
      </c>
      <c r="BF2240" s="37" t="str">
        <f>IFERROR(VLOOKUP(Data_Power_app[[#This Row],[PRO ODER]],'Result'!H:J,3,0),"")</f>
        <v>LAMINATION 5</v>
      </c>
      <c r="BG2240" s="11" t="str">
        <f>IFERROR(VLOOKUP(Data_Power_app[[#This Row],[PRO ODER]]&amp;"LAM",'Real Time'!A:E,4,0),"")</f>
        <v>ML-06</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v>3674</v>
      </c>
      <c r="B2241" s="37" t="s">
        <v>14313</v>
      </c>
      <c r="C2241" s="37" t="s">
        <v>14314</v>
      </c>
      <c r="D2241" s="37" t="s">
        <v>93</v>
      </c>
      <c r="E2241" s="37" t="s">
        <v>94</v>
      </c>
      <c r="F2241" s="37" t="s">
        <v>59</v>
      </c>
      <c r="G2241" s="37">
        <v>2040</v>
      </c>
      <c r="H2241" s="4">
        <v>45833</v>
      </c>
      <c r="I2241" s="4">
        <v>45832</v>
      </c>
      <c r="J2241" s="4">
        <v>45832</v>
      </c>
      <c r="K2241" s="4">
        <v>45836</v>
      </c>
      <c r="L2241" s="4">
        <v>45833.432905092595</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7" t="s">
        <v>86</v>
      </c>
      <c r="AH2241" s="37" t="s">
        <v>526</v>
      </c>
      <c r="AI2241" s="37" t="s">
        <v>613</v>
      </c>
      <c r="AJ2241" s="37" t="s">
        <v>527</v>
      </c>
      <c r="AK2241" s="37" t="s">
        <v>65</v>
      </c>
      <c r="AL2241" s="37" t="s">
        <v>528</v>
      </c>
      <c r="AM2241" s="37" t="s">
        <v>529</v>
      </c>
      <c r="AN2241" s="37">
        <v>79.139700000000005</v>
      </c>
      <c r="AO2241" s="37" t="s">
        <v>68</v>
      </c>
      <c r="AP2241" s="37"/>
      <c r="AQ2241" s="37"/>
      <c r="AR2241" s="37" t="s">
        <v>68</v>
      </c>
      <c r="AS2241" s="37"/>
      <c r="AT2241" s="37"/>
      <c r="AU2241" s="37" t="s">
        <v>389</v>
      </c>
      <c r="AV2241" s="37" t="s">
        <v>390</v>
      </c>
      <c r="AW2241" s="37">
        <v>147.11646999999999</v>
      </c>
      <c r="AX2241" s="37" t="s">
        <v>609</v>
      </c>
      <c r="AY2241" s="37" t="s">
        <v>610</v>
      </c>
      <c r="AZ2241" s="3">
        <v>2040</v>
      </c>
      <c r="BA2241" s="37" t="s">
        <v>60</v>
      </c>
      <c r="BB2241" s="37">
        <v>2040</v>
      </c>
      <c r="BC2241" s="37" t="s">
        <v>60</v>
      </c>
      <c r="BD2241" s="37" t="s">
        <v>60</v>
      </c>
      <c r="BE2241" s="37" t="s">
        <v>60</v>
      </c>
      <c r="BF2241" s="37" t="str">
        <f>IFERROR(VLOOKUP(Data_Power_app[[#This Row],[PRO ODER]],'Result'!H:J,3,0),"")</f>
        <v>LAMINATION 5</v>
      </c>
      <c r="BG2241" s="11" t="str">
        <f>IFERROR(VLOOKUP(Data_Power_app[[#This Row],[PRO ODER]]&amp;"LAM",'Real Time'!A:E,4,0),"")</f>
        <v>ML-06</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v>3675</v>
      </c>
      <c r="B2242" s="37" t="s">
        <v>14315</v>
      </c>
      <c r="C2242" s="37" t="s">
        <v>14316</v>
      </c>
      <c r="D2242" s="37" t="s">
        <v>93</v>
      </c>
      <c r="E2242" s="37" t="s">
        <v>94</v>
      </c>
      <c r="F2242" s="37" t="s">
        <v>59</v>
      </c>
      <c r="G2242" s="37">
        <v>300</v>
      </c>
      <c r="H2242" s="4">
        <v>45833</v>
      </c>
      <c r="I2242" s="4">
        <v>45832</v>
      </c>
      <c r="J2242" s="4">
        <v>45832</v>
      </c>
      <c r="K2242" s="4">
        <v>45836</v>
      </c>
      <c r="L2242" s="4">
        <v>45833.420254629629</v>
      </c>
      <c r="M2242" s="4">
        <v>45836</v>
      </c>
      <c r="N2242" s="4"/>
      <c r="O2242" s="4">
        <v>45839</v>
      </c>
      <c r="P2242" s="4" t="s">
        <v>60</v>
      </c>
      <c r="Q2242" s="4">
        <v>45840</v>
      </c>
      <c r="R2242" s="4" t="s">
        <v>60</v>
      </c>
      <c r="S2242" s="4" t="s">
        <v>60</v>
      </c>
      <c r="T2242" s="4">
        <v>45841</v>
      </c>
      <c r="U2242" s="4"/>
      <c r="V2242" s="4"/>
      <c r="W2242" s="4">
        <v>45843</v>
      </c>
      <c r="X2242" s="4"/>
      <c r="Y2242" s="4" t="s">
        <v>60</v>
      </c>
      <c r="Z2242" s="4">
        <v>45845</v>
      </c>
      <c r="AA2242" s="4"/>
      <c r="AB2242" s="4" t="s">
        <v>60</v>
      </c>
      <c r="AC2242" s="4">
        <v>45846</v>
      </c>
      <c r="AD2242" s="4">
        <v>45847</v>
      </c>
      <c r="AE2242" s="4">
        <v>45850</v>
      </c>
      <c r="AF2242" s="4"/>
      <c r="AG2242" s="37" t="s">
        <v>86</v>
      </c>
      <c r="AH2242" s="37" t="s">
        <v>526</v>
      </c>
      <c r="AI2242" s="37" t="s">
        <v>613</v>
      </c>
      <c r="AJ2242" s="37" t="s">
        <v>527</v>
      </c>
      <c r="AK2242" s="37" t="s">
        <v>65</v>
      </c>
      <c r="AL2242" s="37" t="s">
        <v>528</v>
      </c>
      <c r="AM2242" s="37" t="s">
        <v>529</v>
      </c>
      <c r="AN2242" s="37">
        <v>11.731059999999999</v>
      </c>
      <c r="AO2242" s="37" t="s">
        <v>68</v>
      </c>
      <c r="AP2242" s="37"/>
      <c r="AQ2242" s="37"/>
      <c r="AR2242" s="37" t="s">
        <v>68</v>
      </c>
      <c r="AS2242" s="37"/>
      <c r="AT2242" s="37"/>
      <c r="AU2242" s="37" t="s">
        <v>389</v>
      </c>
      <c r="AV2242" s="37" t="s">
        <v>390</v>
      </c>
      <c r="AW2242" s="37">
        <v>21.807269999999999</v>
      </c>
      <c r="AX2242" s="37" t="s">
        <v>609</v>
      </c>
      <c r="AY2242" s="37" t="s">
        <v>610</v>
      </c>
      <c r="AZ2242" s="3">
        <v>300</v>
      </c>
      <c r="BA2242" s="37" t="s">
        <v>60</v>
      </c>
      <c r="BB2242" s="37">
        <v>300</v>
      </c>
      <c r="BC2242" s="37" t="s">
        <v>60</v>
      </c>
      <c r="BD2242" s="37" t="s">
        <v>60</v>
      </c>
      <c r="BE2242" s="37" t="s">
        <v>60</v>
      </c>
      <c r="BF2242" s="37" t="str">
        <f>IFERROR(VLOOKUP(Data_Power_app[[#This Row],[PRO ODER]],'Result'!H:J,3,0),"")</f>
        <v>LAMINATION 5</v>
      </c>
      <c r="BG2242" s="11" t="str">
        <f>IFERROR(VLOOKUP(Data_Power_app[[#This Row],[PRO ODER]]&amp;"LAM",'Real Time'!A:E,4,0),"")</f>
        <v>ML-06</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v>3789</v>
      </c>
      <c r="B2243" s="37" t="s">
        <v>16385</v>
      </c>
      <c r="C2243" s="37" t="s">
        <v>16386</v>
      </c>
      <c r="D2243" s="37" t="s">
        <v>75</v>
      </c>
      <c r="E2243" s="37" t="s">
        <v>220</v>
      </c>
      <c r="F2243" s="37" t="s">
        <v>59</v>
      </c>
      <c r="G2243" s="37">
        <v>1855</v>
      </c>
      <c r="H2243" s="4">
        <v>45839</v>
      </c>
      <c r="I2243" s="4">
        <v>45833</v>
      </c>
      <c r="J2243" s="4" t="s">
        <v>60</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45847</v>
      </c>
      <c r="AA2243" s="4"/>
      <c r="AB2243" s="4" t="s">
        <v>60</v>
      </c>
      <c r="AC2243" s="4">
        <v>45848</v>
      </c>
      <c r="AD2243" s="4">
        <v>45848</v>
      </c>
      <c r="AE2243" s="4">
        <v>45850</v>
      </c>
      <c r="AF2243" s="4"/>
      <c r="AG2243" s="37" t="s">
        <v>115</v>
      </c>
      <c r="AH2243" s="37" t="s">
        <v>150</v>
      </c>
      <c r="AI2243" s="37" t="s">
        <v>16387</v>
      </c>
      <c r="AJ2243" s="37" t="s">
        <v>151</v>
      </c>
      <c r="AK2243" s="37" t="s">
        <v>152</v>
      </c>
      <c r="AL2243" s="37" t="s">
        <v>80</v>
      </c>
      <c r="AM2243" s="37" t="s">
        <v>81</v>
      </c>
      <c r="AN2243" s="37">
        <v>74.918769999999995</v>
      </c>
      <c r="AO2243" s="37" t="s">
        <v>82</v>
      </c>
      <c r="AP2243" s="37" t="s">
        <v>83</v>
      </c>
      <c r="AQ2243" s="37">
        <v>57.293019999999999</v>
      </c>
      <c r="AR2243" s="37" t="s">
        <v>68</v>
      </c>
      <c r="AS2243" s="37"/>
      <c r="AT2243" s="37"/>
      <c r="AU2243" s="37" t="s">
        <v>16388</v>
      </c>
      <c r="AV2243" s="37" t="s">
        <v>16389</v>
      </c>
      <c r="AW2243" s="37">
        <v>90.122559999999993</v>
      </c>
      <c r="AX2243" s="37" t="s">
        <v>651</v>
      </c>
      <c r="AY2243" s="37" t="s">
        <v>155</v>
      </c>
      <c r="AZ2243" s="3">
        <v>1797</v>
      </c>
      <c r="BA2243" s="37" t="s">
        <v>60</v>
      </c>
      <c r="BB2243" s="37">
        <v>1855</v>
      </c>
      <c r="BC2243" s="37" t="s">
        <v>60</v>
      </c>
      <c r="BD2243" s="37" t="s">
        <v>60</v>
      </c>
      <c r="BE2243" s="37" t="s">
        <v>60</v>
      </c>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v>4010</v>
      </c>
      <c r="B2244" s="37" t="s">
        <v>3372</v>
      </c>
      <c r="C2244" s="37" t="s">
        <v>3373</v>
      </c>
      <c r="D2244" s="37" t="s">
        <v>237</v>
      </c>
      <c r="E2244" s="37" t="s">
        <v>238</v>
      </c>
      <c r="F2244" s="37" t="s">
        <v>59</v>
      </c>
      <c r="G2244" s="37">
        <v>44</v>
      </c>
      <c r="H2244" s="4">
        <v>45842</v>
      </c>
      <c r="I2244" s="4">
        <v>45820</v>
      </c>
      <c r="J2244" s="4">
        <v>45821</v>
      </c>
      <c r="K2244" s="4">
        <v>45844</v>
      </c>
      <c r="L2244" s="4">
        <v>45820.856805555559</v>
      </c>
      <c r="M2244" s="4">
        <v>45845</v>
      </c>
      <c r="N2244" s="4">
        <v>45821.358310185184</v>
      </c>
      <c r="O2244" s="4" t="s">
        <v>60</v>
      </c>
      <c r="P2244" s="4" t="s">
        <v>60</v>
      </c>
      <c r="Q2244" s="4" t="s">
        <v>60</v>
      </c>
      <c r="R2244" s="4" t="s">
        <v>60</v>
      </c>
      <c r="S2244" s="4" t="s">
        <v>60</v>
      </c>
      <c r="T2244" s="4">
        <v>45846</v>
      </c>
      <c r="U2244" s="4">
        <v>45821.401539351849</v>
      </c>
      <c r="V2244" s="4"/>
      <c r="W2244" s="4">
        <v>45847</v>
      </c>
      <c r="X2244" s="4"/>
      <c r="Y2244" s="4" t="s">
        <v>60</v>
      </c>
      <c r="Z2244" s="4">
        <v>45848</v>
      </c>
      <c r="AA2244" s="4"/>
      <c r="AB2244" s="4" t="s">
        <v>60</v>
      </c>
      <c r="AC2244" s="4">
        <v>45849</v>
      </c>
      <c r="AD2244" s="4">
        <v>45849</v>
      </c>
      <c r="AE2244" s="4">
        <v>45851</v>
      </c>
      <c r="AF2244" s="4"/>
      <c r="AG2244" s="37" t="s">
        <v>207</v>
      </c>
      <c r="AH2244" s="37" t="s">
        <v>411</v>
      </c>
      <c r="AI2244" s="37" t="s">
        <v>3369</v>
      </c>
      <c r="AJ2244" s="37" t="s">
        <v>240</v>
      </c>
      <c r="AK2244" s="37" t="s">
        <v>98</v>
      </c>
      <c r="AL2244" s="37" t="s">
        <v>241</v>
      </c>
      <c r="AM2244" s="37" t="s">
        <v>242</v>
      </c>
      <c r="AN2244" s="37">
        <v>0.95357000000000003</v>
      </c>
      <c r="AO2244" s="37" t="s">
        <v>68</v>
      </c>
      <c r="AP2244" s="37"/>
      <c r="AQ2244" s="37"/>
      <c r="AR2244" s="37" t="s">
        <v>68</v>
      </c>
      <c r="AS2244" s="37"/>
      <c r="AT2244" s="37"/>
      <c r="AU2244" s="37" t="s">
        <v>1412</v>
      </c>
      <c r="AV2244" s="37" t="s">
        <v>1413</v>
      </c>
      <c r="AW2244" s="37">
        <v>3.5803199999999999</v>
      </c>
      <c r="AX2244" s="37" t="s">
        <v>3370</v>
      </c>
      <c r="AY2244" s="37" t="s">
        <v>3371</v>
      </c>
      <c r="AZ2244" s="3">
        <v>44</v>
      </c>
      <c r="BA2244" s="37" t="s">
        <v>60</v>
      </c>
      <c r="BB2244" s="37">
        <v>44</v>
      </c>
      <c r="BC2244" s="37" t="s">
        <v>60</v>
      </c>
      <c r="BD2244" s="37" t="s">
        <v>60</v>
      </c>
      <c r="BE2244" s="37" t="s">
        <v>60</v>
      </c>
      <c r="BF2244" s="37" t="str">
        <f>IFERROR(VLOOKUP(Data_Power_app[[#This Row],[PRO ODER]],'Result'!H:J,3,0),"")</f>
        <v/>
      </c>
      <c r="BG2244" s="11" t="str">
        <f>IFERROR(VLOOKUP(Data_Power_app[[#This Row],[PRO ODER]]&amp;"LAM",'Real Time'!A:E,4,0),"")</f>
        <v>ML-01</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v>4176</v>
      </c>
      <c r="B2245" s="37" t="s">
        <v>14317</v>
      </c>
      <c r="C2245" s="37" t="s">
        <v>14318</v>
      </c>
      <c r="D2245" s="37" t="s">
        <v>84</v>
      </c>
      <c r="E2245" s="37" t="s">
        <v>145</v>
      </c>
      <c r="F2245" s="37" t="s">
        <v>59</v>
      </c>
      <c r="G2245" s="37">
        <v>3126</v>
      </c>
      <c r="H2245" s="4">
        <v>45834</v>
      </c>
      <c r="I2245" s="4">
        <v>45832</v>
      </c>
      <c r="J2245" s="4" t="s">
        <v>208</v>
      </c>
      <c r="K2245" s="4">
        <v>45835</v>
      </c>
      <c r="L2245" s="4"/>
      <c r="M2245" s="4">
        <v>45836</v>
      </c>
      <c r="N2245" s="4"/>
      <c r="O2245" s="4" t="s">
        <v>60</v>
      </c>
      <c r="P2245" s="4" t="s">
        <v>60</v>
      </c>
      <c r="Q2245" s="4" t="s">
        <v>60</v>
      </c>
      <c r="R2245" s="4" t="s">
        <v>60</v>
      </c>
      <c r="S2245" s="4" t="s">
        <v>60</v>
      </c>
      <c r="T2245" s="4">
        <v>45847</v>
      </c>
      <c r="U2245" s="4"/>
      <c r="V2245" s="4"/>
      <c r="W2245" s="4">
        <v>45848</v>
      </c>
      <c r="X2245" s="4"/>
      <c r="Y2245" s="4" t="s">
        <v>60</v>
      </c>
      <c r="Z2245" s="4" t="s">
        <v>60</v>
      </c>
      <c r="AA2245" s="4"/>
      <c r="AB2245" s="4" t="s">
        <v>60</v>
      </c>
      <c r="AC2245" s="4">
        <v>45849</v>
      </c>
      <c r="AD2245" s="4">
        <v>45849</v>
      </c>
      <c r="AE2245" s="4">
        <v>45852</v>
      </c>
      <c r="AF2245" s="4"/>
      <c r="AG2245" s="37" t="s">
        <v>115</v>
      </c>
      <c r="AH2245" s="37" t="s">
        <v>180</v>
      </c>
      <c r="AI2245" s="37" t="s">
        <v>3875</v>
      </c>
      <c r="AJ2245" s="37" t="s">
        <v>147</v>
      </c>
      <c r="AK2245" s="37" t="s">
        <v>98</v>
      </c>
      <c r="AL2245" s="37" t="s">
        <v>148</v>
      </c>
      <c r="AM2245" s="37" t="s">
        <v>149</v>
      </c>
      <c r="AN2245" s="37">
        <v>111.15212</v>
      </c>
      <c r="AO2245" s="37" t="s">
        <v>68</v>
      </c>
      <c r="AP2245" s="37"/>
      <c r="AQ2245" s="37"/>
      <c r="AR2245" s="37" t="s">
        <v>68</v>
      </c>
      <c r="AS2245" s="37"/>
      <c r="AT2245" s="37"/>
      <c r="AU2245" s="37" t="s">
        <v>399</v>
      </c>
      <c r="AV2245" s="37" t="s">
        <v>400</v>
      </c>
      <c r="AW2245" s="37">
        <v>243.07727</v>
      </c>
      <c r="AX2245" s="37" t="s">
        <v>509</v>
      </c>
      <c r="AY2245" s="37" t="s">
        <v>509</v>
      </c>
      <c r="AZ2245" s="3" t="s">
        <v>509</v>
      </c>
      <c r="BA2245" s="37" t="s">
        <v>60</v>
      </c>
      <c r="BB2245" s="37">
        <v>3126</v>
      </c>
      <c r="BC2245" s="37" t="s">
        <v>852</v>
      </c>
      <c r="BD2245" s="37" t="s">
        <v>8391</v>
      </c>
      <c r="BE2245" s="37" t="s">
        <v>60</v>
      </c>
      <c r="BF2245" s="37" t="str">
        <f>IFERROR(VLOOKUP(Data_Power_app[[#This Row],[PRO ODER]],'Result'!H:J,3,0),"")</f>
        <v>LAMINATION 5</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v>4377</v>
      </c>
      <c r="B2246" s="37" t="s">
        <v>13777</v>
      </c>
      <c r="C2246" s="37" t="s">
        <v>12678</v>
      </c>
      <c r="D2246" s="37" t="s">
        <v>84</v>
      </c>
      <c r="E2246" s="37" t="s">
        <v>129</v>
      </c>
      <c r="F2246" s="37" t="s">
        <v>72</v>
      </c>
      <c r="G2246" s="37">
        <v>658</v>
      </c>
      <c r="H2246" s="4">
        <v>45843</v>
      </c>
      <c r="I2246" s="4">
        <v>45831</v>
      </c>
      <c r="J2246" s="4" t="s">
        <v>60</v>
      </c>
      <c r="K2246" s="4">
        <v>45845</v>
      </c>
      <c r="L2246" s="4">
        <v>45832.444768518515</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45850</v>
      </c>
      <c r="AE2246" s="4">
        <v>45852</v>
      </c>
      <c r="AF2246" s="4"/>
      <c r="AG2246" s="37" t="s">
        <v>900</v>
      </c>
      <c r="AH2246" s="37" t="s">
        <v>13778</v>
      </c>
      <c r="AI2246" s="37" t="s">
        <v>13779</v>
      </c>
      <c r="AJ2246" s="37" t="s">
        <v>74</v>
      </c>
      <c r="AK2246" s="37" t="s">
        <v>98</v>
      </c>
      <c r="AL2246" s="37" t="s">
        <v>132</v>
      </c>
      <c r="AM2246" s="37" t="s">
        <v>133</v>
      </c>
      <c r="AN2246" s="37">
        <v>16.50582</v>
      </c>
      <c r="AO2246" s="37" t="s">
        <v>68</v>
      </c>
      <c r="AP2246" s="37"/>
      <c r="AQ2246" s="37"/>
      <c r="AR2246" s="37" t="s">
        <v>68</v>
      </c>
      <c r="AS2246" s="37"/>
      <c r="AT2246" s="37"/>
      <c r="AU2246" s="37" t="s">
        <v>259</v>
      </c>
      <c r="AV2246" s="37" t="s">
        <v>260</v>
      </c>
      <c r="AW2246" s="37">
        <v>36.096240000000002</v>
      </c>
      <c r="AX2246" s="37" t="s">
        <v>13780</v>
      </c>
      <c r="AY2246" s="37" t="s">
        <v>13781</v>
      </c>
      <c r="AZ2246" s="3">
        <v>658</v>
      </c>
      <c r="BA2246" s="37" t="s">
        <v>60</v>
      </c>
      <c r="BB2246" s="37">
        <v>658</v>
      </c>
      <c r="BC2246" s="37" t="s">
        <v>60</v>
      </c>
      <c r="BD2246" s="37" t="s">
        <v>60</v>
      </c>
      <c r="BE2246" s="37" t="s">
        <v>60</v>
      </c>
      <c r="BF2246" s="37" t="str">
        <f>IFERROR(VLOOKUP(Data_Power_app[[#This Row],[PRO ODER]],'Result'!H:J,3,0),"")</f>
        <v>LAMINATION 4</v>
      </c>
      <c r="BG2246" s="11"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v>4378</v>
      </c>
      <c r="B2247" s="37" t="s">
        <v>13782</v>
      </c>
      <c r="C2247" s="37" t="s">
        <v>12675</v>
      </c>
      <c r="D2247" s="37" t="s">
        <v>237</v>
      </c>
      <c r="E2247" s="37" t="s">
        <v>293</v>
      </c>
      <c r="F2247" s="37" t="s">
        <v>59</v>
      </c>
      <c r="G2247" s="37">
        <v>63</v>
      </c>
      <c r="H2247" s="4">
        <v>45843</v>
      </c>
      <c r="I2247" s="4">
        <v>45831</v>
      </c>
      <c r="J2247" s="4" t="s">
        <v>68</v>
      </c>
      <c r="K2247" s="4">
        <v>45845</v>
      </c>
      <c r="L2247" s="4">
        <v>45831.126550925925</v>
      </c>
      <c r="M2247" s="4" t="s">
        <v>60</v>
      </c>
      <c r="N2247" s="4">
        <v>45832.799201388887</v>
      </c>
      <c r="O2247" s="4" t="s">
        <v>60</v>
      </c>
      <c r="P2247" s="4" t="s">
        <v>60</v>
      </c>
      <c r="Q2247" s="4" t="s">
        <v>60</v>
      </c>
      <c r="R2247" s="4" t="s">
        <v>60</v>
      </c>
      <c r="S2247" s="4" t="s">
        <v>60</v>
      </c>
      <c r="T2247" s="4" t="s">
        <v>60</v>
      </c>
      <c r="U2247" s="4">
        <v>45832.967638888891</v>
      </c>
      <c r="V2247" s="4">
        <v>45832.219826388886</v>
      </c>
      <c r="W2247" s="4"/>
      <c r="X2247" s="4"/>
      <c r="Y2247" s="4" t="s">
        <v>60</v>
      </c>
      <c r="Z2247" s="4" t="s">
        <v>60</v>
      </c>
      <c r="AA2247" s="4"/>
      <c r="AB2247" s="4" t="s">
        <v>60</v>
      </c>
      <c r="AC2247" s="4" t="s">
        <v>60</v>
      </c>
      <c r="AD2247" s="4">
        <v>45850</v>
      </c>
      <c r="AE2247" s="4">
        <v>45852</v>
      </c>
      <c r="AF2247" s="4"/>
      <c r="AG2247" s="37" t="s">
        <v>269</v>
      </c>
      <c r="AH2247" s="37" t="s">
        <v>794</v>
      </c>
      <c r="AI2247" s="37" t="s">
        <v>5499</v>
      </c>
      <c r="AJ2247" s="37" t="s">
        <v>795</v>
      </c>
      <c r="AK2247" s="37" t="s">
        <v>98</v>
      </c>
      <c r="AL2247" s="37" t="s">
        <v>299</v>
      </c>
      <c r="AM2247" s="37" t="s">
        <v>300</v>
      </c>
      <c r="AN2247" s="37">
        <v>1.11103</v>
      </c>
      <c r="AO2247" s="37" t="s">
        <v>68</v>
      </c>
      <c r="AP2247" s="37"/>
      <c r="AQ2247" s="37"/>
      <c r="AR2247" s="37" t="s">
        <v>68</v>
      </c>
      <c r="AS2247" s="37"/>
      <c r="AT2247" s="37"/>
      <c r="AU2247" s="37" t="s">
        <v>301</v>
      </c>
      <c r="AV2247" s="37" t="s">
        <v>302</v>
      </c>
      <c r="AW2247" s="37">
        <v>4.85907</v>
      </c>
      <c r="AX2247" s="37" t="s">
        <v>68</v>
      </c>
      <c r="AY2247" s="37" t="s">
        <v>68</v>
      </c>
      <c r="AZ2247" s="3" t="s">
        <v>68</v>
      </c>
      <c r="BA2247" s="37" t="s">
        <v>60</v>
      </c>
      <c r="BB2247" s="37">
        <v>63</v>
      </c>
      <c r="BC2247" s="37" t="s">
        <v>60</v>
      </c>
      <c r="BD2247" s="37" t="s">
        <v>60</v>
      </c>
      <c r="BE2247" s="37" t="s">
        <v>60</v>
      </c>
      <c r="BF2247" s="37" t="str">
        <f>IFERROR(VLOOKUP(Data_Power_app[[#This Row],[PRO ODER]],'Result'!H:J,3,0),"")</f>
        <v>LAMINATION 5</v>
      </c>
      <c r="BG2247" s="11"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v>4379</v>
      </c>
      <c r="B2248" s="37" t="s">
        <v>14765</v>
      </c>
      <c r="C2248" s="37" t="s">
        <v>14766</v>
      </c>
      <c r="D2248" s="37" t="s">
        <v>864</v>
      </c>
      <c r="E2248" s="37" t="s">
        <v>930</v>
      </c>
      <c r="F2248" s="37" t="s">
        <v>72</v>
      </c>
      <c r="G2248" s="37">
        <v>2</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7" t="s">
        <v>130</v>
      </c>
      <c r="AH2248" s="37" t="s">
        <v>5093</v>
      </c>
      <c r="AI2248" s="37" t="s">
        <v>5094</v>
      </c>
      <c r="AJ2248" s="37" t="s">
        <v>74</v>
      </c>
      <c r="AK2248" s="37" t="s">
        <v>152</v>
      </c>
      <c r="AL2248" s="37" t="s">
        <v>469</v>
      </c>
      <c r="AM2248" s="37" t="s">
        <v>470</v>
      </c>
      <c r="AN2248" s="37">
        <v>3.4819999999999997E-2</v>
      </c>
      <c r="AO2248" s="37" t="s">
        <v>68</v>
      </c>
      <c r="AP2248" s="37"/>
      <c r="AQ2248" s="37"/>
      <c r="AR2248" s="37" t="s">
        <v>68</v>
      </c>
      <c r="AS2248" s="37"/>
      <c r="AT2248" s="37"/>
      <c r="AU2248" s="37" t="s">
        <v>68</v>
      </c>
      <c r="AV2248" s="37"/>
      <c r="AW2248" s="37"/>
      <c r="AX2248" s="37" t="s">
        <v>68</v>
      </c>
      <c r="AY2248" s="37" t="s">
        <v>68</v>
      </c>
      <c r="AZ2248" s="3" t="s">
        <v>68</v>
      </c>
      <c r="BA2248" s="37" t="s">
        <v>60</v>
      </c>
      <c r="BB2248" s="37">
        <v>2</v>
      </c>
      <c r="BC2248" s="37" t="s">
        <v>60</v>
      </c>
      <c r="BD2248" s="37" t="s">
        <v>60</v>
      </c>
      <c r="BE2248" s="37" t="s">
        <v>60</v>
      </c>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v>4380</v>
      </c>
      <c r="B2249" s="37" t="s">
        <v>14767</v>
      </c>
      <c r="C2249" s="37" t="s">
        <v>14768</v>
      </c>
      <c r="D2249" s="37" t="s">
        <v>864</v>
      </c>
      <c r="E2249" s="37" t="s">
        <v>930</v>
      </c>
      <c r="F2249" s="37" t="s">
        <v>72</v>
      </c>
      <c r="G2249" s="37">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7" t="s">
        <v>130</v>
      </c>
      <c r="AH2249" s="37" t="s">
        <v>5093</v>
      </c>
      <c r="AI2249" s="37" t="s">
        <v>5094</v>
      </c>
      <c r="AJ2249" s="37" t="s">
        <v>74</v>
      </c>
      <c r="AK2249" s="37" t="s">
        <v>152</v>
      </c>
      <c r="AL2249" s="37" t="s">
        <v>469</v>
      </c>
      <c r="AM2249" s="37" t="s">
        <v>470</v>
      </c>
      <c r="AN2249" s="37">
        <v>6.8489999999999995E-2</v>
      </c>
      <c r="AO2249" s="37" t="s">
        <v>68</v>
      </c>
      <c r="AP2249" s="37"/>
      <c r="AQ2249" s="37"/>
      <c r="AR2249" s="37" t="s">
        <v>68</v>
      </c>
      <c r="AS2249" s="37"/>
      <c r="AT2249" s="37"/>
      <c r="AU2249" s="37" t="s">
        <v>68</v>
      </c>
      <c r="AV2249" s="37"/>
      <c r="AW2249" s="37"/>
      <c r="AX2249" s="37" t="s">
        <v>68</v>
      </c>
      <c r="AY2249" s="37" t="s">
        <v>68</v>
      </c>
      <c r="AZ2249" s="3" t="s">
        <v>68</v>
      </c>
      <c r="BA2249" s="37" t="s">
        <v>60</v>
      </c>
      <c r="BB2249" s="37">
        <v>4</v>
      </c>
      <c r="BC2249" s="37" t="s">
        <v>60</v>
      </c>
      <c r="BD2249" s="37" t="s">
        <v>60</v>
      </c>
      <c r="BE2249" s="37" t="s">
        <v>60</v>
      </c>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v>4381</v>
      </c>
      <c r="B2250" s="37" t="s">
        <v>14769</v>
      </c>
      <c r="C2250" s="37" t="s">
        <v>14770</v>
      </c>
      <c r="D2250" s="37" t="s">
        <v>864</v>
      </c>
      <c r="E2250" s="37" t="s">
        <v>930</v>
      </c>
      <c r="F2250" s="37" t="s">
        <v>72</v>
      </c>
      <c r="G2250" s="37">
        <v>4</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7" t="s">
        <v>130</v>
      </c>
      <c r="AH2250" s="37" t="s">
        <v>5093</v>
      </c>
      <c r="AI2250" s="37" t="s">
        <v>5094</v>
      </c>
      <c r="AJ2250" s="37" t="s">
        <v>74</v>
      </c>
      <c r="AK2250" s="37" t="s">
        <v>152</v>
      </c>
      <c r="AL2250" s="37" t="s">
        <v>469</v>
      </c>
      <c r="AM2250" s="37" t="s">
        <v>470</v>
      </c>
      <c r="AN2250" s="37">
        <v>6.8489999999999995E-2</v>
      </c>
      <c r="AO2250" s="37" t="s">
        <v>68</v>
      </c>
      <c r="AP2250" s="37"/>
      <c r="AQ2250" s="37"/>
      <c r="AR2250" s="37" t="s">
        <v>68</v>
      </c>
      <c r="AS2250" s="37"/>
      <c r="AT2250" s="37"/>
      <c r="AU2250" s="37" t="s">
        <v>68</v>
      </c>
      <c r="AV2250" s="37"/>
      <c r="AW2250" s="37"/>
      <c r="AX2250" s="37" t="s">
        <v>68</v>
      </c>
      <c r="AY2250" s="37" t="s">
        <v>68</v>
      </c>
      <c r="AZ2250" s="3" t="s">
        <v>68</v>
      </c>
      <c r="BA2250" s="37" t="s">
        <v>60</v>
      </c>
      <c r="BB2250" s="37">
        <v>4</v>
      </c>
      <c r="BC2250" s="37" t="s">
        <v>60</v>
      </c>
      <c r="BD2250" s="37" t="s">
        <v>60</v>
      </c>
      <c r="BE2250" s="37" t="s">
        <v>60</v>
      </c>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v>4383</v>
      </c>
      <c r="B2251" s="37" t="s">
        <v>14771</v>
      </c>
      <c r="C2251" s="37" t="s">
        <v>14772</v>
      </c>
      <c r="D2251" s="37" t="s">
        <v>75</v>
      </c>
      <c r="E2251" s="37" t="s">
        <v>5692</v>
      </c>
      <c r="F2251" s="37" t="s">
        <v>72</v>
      </c>
      <c r="G2251" s="37">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7" t="s">
        <v>115</v>
      </c>
      <c r="AH2251" s="37" t="s">
        <v>14773</v>
      </c>
      <c r="AI2251" s="37" t="s">
        <v>14774</v>
      </c>
      <c r="AJ2251" s="37" t="s">
        <v>74</v>
      </c>
      <c r="AK2251" s="37" t="s">
        <v>98</v>
      </c>
      <c r="AL2251" s="37" t="s">
        <v>14775</v>
      </c>
      <c r="AM2251" s="37" t="s">
        <v>14776</v>
      </c>
      <c r="AN2251" s="37">
        <v>9.2603100000000005</v>
      </c>
      <c r="AO2251" s="37" t="s">
        <v>14777</v>
      </c>
      <c r="AP2251" s="37" t="s">
        <v>14778</v>
      </c>
      <c r="AQ2251" s="37">
        <v>9.2603100000000005</v>
      </c>
      <c r="AR2251" s="37" t="s">
        <v>68</v>
      </c>
      <c r="AS2251" s="37"/>
      <c r="AT2251" s="37"/>
      <c r="AU2251" s="37" t="s">
        <v>14779</v>
      </c>
      <c r="AV2251" s="37" t="s">
        <v>14780</v>
      </c>
      <c r="AW2251" s="37">
        <v>10.477</v>
      </c>
      <c r="AX2251" s="37" t="s">
        <v>68</v>
      </c>
      <c r="AY2251" s="37" t="s">
        <v>68</v>
      </c>
      <c r="AZ2251" s="3" t="s">
        <v>68</v>
      </c>
      <c r="BA2251" s="37" t="s">
        <v>60</v>
      </c>
      <c r="BB2251" s="37">
        <v>0</v>
      </c>
      <c r="BC2251" s="37" t="s">
        <v>60</v>
      </c>
      <c r="BD2251" s="37" t="s">
        <v>60</v>
      </c>
      <c r="BE2251" s="37" t="s">
        <v>60</v>
      </c>
      <c r="BF2251" s="37" t="str">
        <f>IFERROR(VLOOKUP(Data_Power_app[[#This Row],[PRO ODER]],'Result'!H:J,3,0),"")</f>
        <v>LAMINATION 1</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v>4384</v>
      </c>
      <c r="B2252" s="37" t="s">
        <v>14781</v>
      </c>
      <c r="C2252" s="37" t="s">
        <v>14782</v>
      </c>
      <c r="D2252" s="37" t="s">
        <v>75</v>
      </c>
      <c r="E2252" s="37" t="s">
        <v>5692</v>
      </c>
      <c r="F2252" s="37" t="s">
        <v>72</v>
      </c>
      <c r="G2252" s="37">
        <v>216</v>
      </c>
      <c r="H2252" s="4">
        <v>45843</v>
      </c>
      <c r="I2252" s="4">
        <v>45832</v>
      </c>
      <c r="J2252" s="4" t="s">
        <v>68</v>
      </c>
      <c r="K2252" s="4">
        <v>45845</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7" t="s">
        <v>115</v>
      </c>
      <c r="AH2252" s="37" t="s">
        <v>14773</v>
      </c>
      <c r="AI2252" s="37" t="s">
        <v>14783</v>
      </c>
      <c r="AJ2252" s="37" t="s">
        <v>74</v>
      </c>
      <c r="AK2252" s="37" t="s">
        <v>98</v>
      </c>
      <c r="AL2252" s="37" t="s">
        <v>14775</v>
      </c>
      <c r="AM2252" s="37" t="s">
        <v>14776</v>
      </c>
      <c r="AN2252" s="37">
        <v>9.2603100000000005</v>
      </c>
      <c r="AO2252" s="37" t="s">
        <v>14777</v>
      </c>
      <c r="AP2252" s="37" t="s">
        <v>14778</v>
      </c>
      <c r="AQ2252" s="37">
        <v>9.2603100000000005</v>
      </c>
      <c r="AR2252" s="37" t="s">
        <v>68</v>
      </c>
      <c r="AS2252" s="37"/>
      <c r="AT2252" s="37"/>
      <c r="AU2252" s="37" t="s">
        <v>14779</v>
      </c>
      <c r="AV2252" s="37" t="s">
        <v>14780</v>
      </c>
      <c r="AW2252" s="37">
        <v>10.477</v>
      </c>
      <c r="AX2252" s="37" t="s">
        <v>68</v>
      </c>
      <c r="AY2252" s="37" t="s">
        <v>68</v>
      </c>
      <c r="AZ2252" s="3" t="s">
        <v>68</v>
      </c>
      <c r="BA2252" s="37" t="s">
        <v>60</v>
      </c>
      <c r="BB2252" s="37">
        <v>0</v>
      </c>
      <c r="BC2252" s="37" t="s">
        <v>60</v>
      </c>
      <c r="BD2252" s="37" t="s">
        <v>60</v>
      </c>
      <c r="BE2252" s="37" t="s">
        <v>60</v>
      </c>
      <c r="BF2252" s="37" t="str">
        <f>IFERROR(VLOOKUP(Data_Power_app[[#This Row],[PRO ODER]],'Result'!H:J,3,0),"")</f>
        <v>LAMINATION 1</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v>4504</v>
      </c>
      <c r="B2253" s="37" t="s">
        <v>3598</v>
      </c>
      <c r="C2253" s="37" t="s">
        <v>3599</v>
      </c>
      <c r="D2253" s="37" t="s">
        <v>84</v>
      </c>
      <c r="E2253" s="37" t="s">
        <v>465</v>
      </c>
      <c r="F2253" s="37" t="s">
        <v>72</v>
      </c>
      <c r="G2253" s="37">
        <v>14003</v>
      </c>
      <c r="H2253" s="4">
        <v>45843</v>
      </c>
      <c r="I2253" s="4">
        <v>45821</v>
      </c>
      <c r="J2253" s="4">
        <v>45821</v>
      </c>
      <c r="K2253" s="4">
        <v>45845</v>
      </c>
      <c r="L2253" s="4">
        <v>45824.526365740741</v>
      </c>
      <c r="M2253" s="4" t="s">
        <v>60</v>
      </c>
      <c r="N2253" s="4"/>
      <c r="O2253" s="4" t="s">
        <v>60</v>
      </c>
      <c r="P2253" s="4" t="s">
        <v>60</v>
      </c>
      <c r="Q2253" s="4" t="s">
        <v>60</v>
      </c>
      <c r="R2253" s="4" t="s">
        <v>60</v>
      </c>
      <c r="S2253" s="4" t="s">
        <v>60</v>
      </c>
      <c r="T2253" s="4" t="s">
        <v>60</v>
      </c>
      <c r="U2253" s="4"/>
      <c r="V2253" s="4"/>
      <c r="W2253" s="4"/>
      <c r="X2253" s="4">
        <v>45827.727037037039</v>
      </c>
      <c r="Y2253" s="4" t="s">
        <v>211</v>
      </c>
      <c r="Z2253" s="4" t="s">
        <v>60</v>
      </c>
      <c r="AA2253" s="4">
        <v>45827.951331018521</v>
      </c>
      <c r="AB2253" s="4">
        <v>45833</v>
      </c>
      <c r="AC2253" s="4" t="s">
        <v>60</v>
      </c>
      <c r="AD2253" s="4">
        <v>45850</v>
      </c>
      <c r="AE2253" s="4">
        <v>45853</v>
      </c>
      <c r="AF2253" s="4"/>
      <c r="AG2253" s="37" t="s">
        <v>761</v>
      </c>
      <c r="AH2253" s="37" t="s">
        <v>475</v>
      </c>
      <c r="AI2253" s="37" t="s">
        <v>3600</v>
      </c>
      <c r="AJ2253" s="37" t="s">
        <v>74</v>
      </c>
      <c r="AK2253" s="37" t="s">
        <v>98</v>
      </c>
      <c r="AL2253" s="37" t="s">
        <v>278</v>
      </c>
      <c r="AM2253" s="37" t="s">
        <v>279</v>
      </c>
      <c r="AN2253" s="37">
        <v>332.82519000000002</v>
      </c>
      <c r="AO2253" s="37" t="s">
        <v>68</v>
      </c>
      <c r="AP2253" s="37"/>
      <c r="AQ2253" s="37"/>
      <c r="AR2253" s="37" t="s">
        <v>68</v>
      </c>
      <c r="AS2253" s="37"/>
      <c r="AT2253" s="37"/>
      <c r="AU2253" s="37" t="s">
        <v>442</v>
      </c>
      <c r="AV2253" s="37" t="s">
        <v>443</v>
      </c>
      <c r="AW2253" s="37">
        <v>727.90581999999995</v>
      </c>
      <c r="AX2253" s="37" t="s">
        <v>3601</v>
      </c>
      <c r="AY2253" s="37" t="s">
        <v>3602</v>
      </c>
      <c r="AZ2253" s="3">
        <v>14003</v>
      </c>
      <c r="BA2253" s="37" t="s">
        <v>60</v>
      </c>
      <c r="BB2253" s="37">
        <v>14003</v>
      </c>
      <c r="BC2253" s="37" t="s">
        <v>60</v>
      </c>
      <c r="BD2253" s="37" t="s">
        <v>60</v>
      </c>
      <c r="BE2253" s="37" t="s">
        <v>60</v>
      </c>
      <c r="BF2253" s="37" t="str">
        <f>IFERROR(VLOOKUP(Data_Power_app[[#This Row],[PRO ODER]],'Result'!H:J,3,0),"")</f>
        <v/>
      </c>
      <c r="BG2253" s="11" t="str">
        <f>IFERROR(VLOOKUP(Data_Power_app[[#This Row],[PRO ODER]]&amp;"LAM",'Real Time'!A:E,4,0),"")</f>
        <v>ML-03</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Line 7</v>
      </c>
      <c r="BK2253" s="37" t="str">
        <f>IFERROR(VLOOKUP(Data_Power_app[[#This Row],[PRO ODER]]&amp;"LEAN_IN",'Real Time'!A:D,4,0),"")</f>
        <v>LEAN-07</v>
      </c>
      <c r="BL2253" s="37" t="str" cm="1">
        <f t="array" ref="BL2253">IFERROR(_xlfn.IFS(Data_Power_app[[#This Row],[LEANLINE PLAN]]="","",Data_Power_app[[#This Row],[LEANLINE (REALTIME)]]="","",SEARCH(RIGHT(Data_Power_app[[#This Row],[LEANLINE (REALTIME)]],1),Data_Power_app[[#This Row],[LEANLINE PLAN]],1)&gt;0,"True"),"False")</f>
        <v>True</v>
      </c>
    </row>
    <row r="2254" spans="1:64" x14ac:dyDescent="0.25">
      <c r="A2254" s="34">
        <v>5119</v>
      </c>
      <c r="B2254" s="37" t="s">
        <v>13783</v>
      </c>
      <c r="C2254" s="37" t="s">
        <v>12674</v>
      </c>
      <c r="D2254" s="37" t="s">
        <v>93</v>
      </c>
      <c r="E2254" s="37" t="s">
        <v>467</v>
      </c>
      <c r="F2254" s="37" t="s">
        <v>72</v>
      </c>
      <c r="G2254" s="37">
        <v>360</v>
      </c>
      <c r="H2254" s="4">
        <v>45847</v>
      </c>
      <c r="I2254" s="4">
        <v>45831</v>
      </c>
      <c r="J2254" s="4" t="s">
        <v>60</v>
      </c>
      <c r="K2254" s="4">
        <v>45848</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45853</v>
      </c>
      <c r="AE2254" s="4">
        <v>45854</v>
      </c>
      <c r="AF2254" s="4"/>
      <c r="AG2254" s="37" t="s">
        <v>115</v>
      </c>
      <c r="AH2254" s="37" t="s">
        <v>13784</v>
      </c>
      <c r="AI2254" s="37" t="s">
        <v>13785</v>
      </c>
      <c r="AJ2254" s="37" t="s">
        <v>74</v>
      </c>
      <c r="AK2254" s="37" t="s">
        <v>98</v>
      </c>
      <c r="AL2254" s="37" t="s">
        <v>469</v>
      </c>
      <c r="AM2254" s="37" t="s">
        <v>470</v>
      </c>
      <c r="AN2254" s="37">
        <v>9.6934500000000003</v>
      </c>
      <c r="AO2254" s="37" t="s">
        <v>68</v>
      </c>
      <c r="AP2254" s="37"/>
      <c r="AQ2254" s="37"/>
      <c r="AR2254" s="37" t="s">
        <v>68</v>
      </c>
      <c r="AS2254" s="37"/>
      <c r="AT2254" s="37"/>
      <c r="AU2254" s="37" t="s">
        <v>389</v>
      </c>
      <c r="AV2254" s="37" t="s">
        <v>390</v>
      </c>
      <c r="AW2254" s="37">
        <v>21.199120000000001</v>
      </c>
      <c r="AX2254" s="37" t="s">
        <v>391</v>
      </c>
      <c r="AY2254" s="37" t="s">
        <v>392</v>
      </c>
      <c r="AZ2254" s="3">
        <v>360</v>
      </c>
      <c r="BA2254" s="37" t="s">
        <v>178</v>
      </c>
      <c r="BB2254" s="37">
        <v>360</v>
      </c>
      <c r="BC2254" s="37" t="s">
        <v>60</v>
      </c>
      <c r="BD2254" s="37" t="s">
        <v>60</v>
      </c>
      <c r="BE2254" s="37" t="s">
        <v>13786</v>
      </c>
      <c r="BF2254" s="37" t="str">
        <f>IFERROR(VLOOKUP(Data_Power_app[[#This Row],[PRO ODER]],'Result'!H:J,3,0),"")</f>
        <v>LAMINATION 3</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v>10051</v>
      </c>
      <c r="B2255" s="37" t="s">
        <v>11906</v>
      </c>
      <c r="C2255" s="37" t="s">
        <v>11907</v>
      </c>
      <c r="D2255" s="37" t="s">
        <v>84</v>
      </c>
      <c r="E2255" s="37" t="s">
        <v>200</v>
      </c>
      <c r="F2255" s="37" t="s">
        <v>72</v>
      </c>
      <c r="G2255" s="37">
        <v>684</v>
      </c>
      <c r="H2255" s="4">
        <v>45830</v>
      </c>
      <c r="I2255" s="4">
        <v>45831</v>
      </c>
      <c r="J2255" s="4">
        <v>45831</v>
      </c>
      <c r="K2255" s="4">
        <v>45831</v>
      </c>
      <c r="L2255" s="4">
        <v>45831.229016203702</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45836</v>
      </c>
      <c r="AE2255" s="4" t="s">
        <v>1826</v>
      </c>
      <c r="AF2255" s="4"/>
      <c r="AG2255" s="37" t="s">
        <v>130</v>
      </c>
      <c r="AH2255" s="37" t="s">
        <v>201</v>
      </c>
      <c r="AI2255" s="37" t="s">
        <v>2539</v>
      </c>
      <c r="AJ2255" s="37" t="s">
        <v>74</v>
      </c>
      <c r="AK2255" s="37" t="s">
        <v>65</v>
      </c>
      <c r="AL2255" s="37" t="s">
        <v>202</v>
      </c>
      <c r="AM2255" s="37" t="s">
        <v>203</v>
      </c>
      <c r="AN2255" s="37">
        <v>16.013739999999999</v>
      </c>
      <c r="AO2255" s="37" t="s">
        <v>68</v>
      </c>
      <c r="AP2255" s="37"/>
      <c r="AQ2255" s="37"/>
      <c r="AR2255" s="37" t="s">
        <v>68</v>
      </c>
      <c r="AS2255" s="37"/>
      <c r="AT2255" s="37"/>
      <c r="AU2255" s="37" t="s">
        <v>2540</v>
      </c>
      <c r="AV2255" s="37" t="s">
        <v>2541</v>
      </c>
      <c r="AW2255" s="37">
        <v>35.01464</v>
      </c>
      <c r="AX2255" s="37" t="s">
        <v>2542</v>
      </c>
      <c r="AY2255" s="37" t="s">
        <v>2543</v>
      </c>
      <c r="AZ2255" s="3">
        <v>684</v>
      </c>
      <c r="BA2255" s="37" t="s">
        <v>178</v>
      </c>
      <c r="BB2255" s="37">
        <v>684</v>
      </c>
      <c r="BC2255" s="37" t="s">
        <v>60</v>
      </c>
      <c r="BD2255" s="37" t="s">
        <v>60</v>
      </c>
      <c r="BE2255" s="37" t="s">
        <v>204</v>
      </c>
      <c r="BF2255" s="37" t="str">
        <f>IFERROR(VLOOKUP(Data_Power_app[[#This Row],[PRO ODER]],'Result'!H:J,3,0),"")</f>
        <v/>
      </c>
      <c r="BG2255" s="11" t="str">
        <f>IFERROR(VLOOKUP(Data_Power_app[[#This Row],[PRO ODER]]&amp;"LAM",'Real Time'!A:E,4,0),"")</f>
        <v>ML-01</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Line 5</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v>10605</v>
      </c>
      <c r="B2256" s="37" t="s">
        <v>14784</v>
      </c>
      <c r="C2256" s="37" t="s">
        <v>14785</v>
      </c>
      <c r="D2256" s="37" t="s">
        <v>237</v>
      </c>
      <c r="E2256" s="37" t="s">
        <v>238</v>
      </c>
      <c r="F2256" s="37" t="s">
        <v>59</v>
      </c>
      <c r="G2256" s="37">
        <v>9</v>
      </c>
      <c r="H2256" s="4" t="s">
        <v>60</v>
      </c>
      <c r="I2256" s="4">
        <v>45832</v>
      </c>
      <c r="J2256" s="4" t="s">
        <v>60</v>
      </c>
      <c r="K2256" s="4" t="s">
        <v>60</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837</v>
      </c>
      <c r="AF2256" s="4"/>
      <c r="AG2256" s="37" t="s">
        <v>115</v>
      </c>
      <c r="AH2256" s="37" t="s">
        <v>411</v>
      </c>
      <c r="AI2256" s="37" t="s">
        <v>5788</v>
      </c>
      <c r="AJ2256" s="37" t="s">
        <v>240</v>
      </c>
      <c r="AK2256" s="37" t="s">
        <v>98</v>
      </c>
      <c r="AL2256" s="37" t="s">
        <v>241</v>
      </c>
      <c r="AM2256" s="37" t="s">
        <v>242</v>
      </c>
      <c r="AN2256" s="37">
        <v>0.1996</v>
      </c>
      <c r="AO2256" s="37" t="s">
        <v>68</v>
      </c>
      <c r="AP2256" s="37"/>
      <c r="AQ2256" s="37"/>
      <c r="AR2256" s="37" t="s">
        <v>68</v>
      </c>
      <c r="AS2256" s="37"/>
      <c r="AT2256" s="37"/>
      <c r="AU2256" s="37" t="s">
        <v>1412</v>
      </c>
      <c r="AV2256" s="37" t="s">
        <v>1413</v>
      </c>
      <c r="AW2256" s="37">
        <v>0.74926999999999999</v>
      </c>
      <c r="AX2256" s="37" t="s">
        <v>5789</v>
      </c>
      <c r="AY2256" s="37" t="s">
        <v>5790</v>
      </c>
      <c r="AZ2256" s="3">
        <v>9</v>
      </c>
      <c r="BA2256" s="37" t="s">
        <v>60</v>
      </c>
      <c r="BB2256" s="37">
        <v>9</v>
      </c>
      <c r="BC2256" s="37" t="s">
        <v>60</v>
      </c>
      <c r="BD2256" s="37" t="s">
        <v>60</v>
      </c>
      <c r="BE2256" s="37" t="s">
        <v>60</v>
      </c>
      <c r="BF2256" s="37" t="str">
        <f>IFERROR(VLOOKUP(Data_Power_app[[#This Row],[PRO ODER]],'Result'!H:J,3,0),"")</f>
        <v>LAMINATION 1</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v>10607</v>
      </c>
      <c r="B2257" s="37" t="s">
        <v>14786</v>
      </c>
      <c r="C2257" s="37" t="s">
        <v>14787</v>
      </c>
      <c r="D2257" s="37" t="s">
        <v>237</v>
      </c>
      <c r="E2257" s="37" t="s">
        <v>238</v>
      </c>
      <c r="F2257" s="37" t="s">
        <v>59</v>
      </c>
      <c r="G2257" s="37">
        <v>9</v>
      </c>
      <c r="H2257" s="4" t="s">
        <v>60</v>
      </c>
      <c r="I2257" s="4">
        <v>45832</v>
      </c>
      <c r="J2257" s="4" t="s">
        <v>60</v>
      </c>
      <c r="K2257" s="4" t="s">
        <v>60</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837</v>
      </c>
      <c r="AF2257" s="4"/>
      <c r="AG2257" s="37" t="s">
        <v>115</v>
      </c>
      <c r="AH2257" s="37" t="s">
        <v>411</v>
      </c>
      <c r="AI2257" s="37" t="s">
        <v>1414</v>
      </c>
      <c r="AJ2257" s="37" t="s">
        <v>240</v>
      </c>
      <c r="AK2257" s="37" t="s">
        <v>65</v>
      </c>
      <c r="AL2257" s="37" t="s">
        <v>241</v>
      </c>
      <c r="AM2257" s="37" t="s">
        <v>242</v>
      </c>
      <c r="AN2257" s="37">
        <v>0.17624999999999999</v>
      </c>
      <c r="AO2257" s="37" t="s">
        <v>68</v>
      </c>
      <c r="AP2257" s="37"/>
      <c r="AQ2257" s="37"/>
      <c r="AR2257" s="37" t="s">
        <v>68</v>
      </c>
      <c r="AS2257" s="37"/>
      <c r="AT2257" s="37"/>
      <c r="AU2257" s="37" t="s">
        <v>1412</v>
      </c>
      <c r="AV2257" s="37" t="s">
        <v>1413</v>
      </c>
      <c r="AW2257" s="37">
        <v>0.66176999999999997</v>
      </c>
      <c r="AX2257" s="37" t="s">
        <v>1415</v>
      </c>
      <c r="AY2257" s="37" t="s">
        <v>1416</v>
      </c>
      <c r="AZ2257" s="3">
        <v>9</v>
      </c>
      <c r="BA2257" s="37" t="s">
        <v>60</v>
      </c>
      <c r="BB2257" s="37">
        <v>9</v>
      </c>
      <c r="BC2257" s="37" t="s">
        <v>60</v>
      </c>
      <c r="BD2257" s="37" t="s">
        <v>60</v>
      </c>
      <c r="BE2257" s="37" t="s">
        <v>60</v>
      </c>
      <c r="BF2257" s="37" t="str">
        <f>IFERROR(VLOOKUP(Data_Power_app[[#This Row],[PRO ODER]],'Result'!H:J,3,0),"")</f>
        <v>LAMINATION 1</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v>10610</v>
      </c>
      <c r="B2258" s="37" t="s">
        <v>13787</v>
      </c>
      <c r="C2258" s="37" t="s">
        <v>12676</v>
      </c>
      <c r="D2258" s="37" t="s">
        <v>237</v>
      </c>
      <c r="E2258" s="37" t="s">
        <v>293</v>
      </c>
      <c r="F2258" s="37" t="s">
        <v>59</v>
      </c>
      <c r="G2258" s="37">
        <v>85</v>
      </c>
      <c r="H2258" s="4" t="s">
        <v>60</v>
      </c>
      <c r="I2258" s="4">
        <v>45831</v>
      </c>
      <c r="J2258" s="4" t="s">
        <v>60</v>
      </c>
      <c r="K2258" s="4" t="s">
        <v>60</v>
      </c>
      <c r="L2258" s="4">
        <v>45831.208564814813</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837</v>
      </c>
      <c r="AF2258" s="4"/>
      <c r="AG2258" s="37" t="s">
        <v>86</v>
      </c>
      <c r="AH2258" s="37" t="s">
        <v>794</v>
      </c>
      <c r="AI2258" s="37" t="s">
        <v>3285</v>
      </c>
      <c r="AJ2258" s="37" t="s">
        <v>795</v>
      </c>
      <c r="AK2258" s="37" t="s">
        <v>98</v>
      </c>
      <c r="AL2258" s="37" t="s">
        <v>299</v>
      </c>
      <c r="AM2258" s="37" t="s">
        <v>300</v>
      </c>
      <c r="AN2258" s="37">
        <v>1.45875</v>
      </c>
      <c r="AO2258" s="37" t="s">
        <v>68</v>
      </c>
      <c r="AP2258" s="37"/>
      <c r="AQ2258" s="37"/>
      <c r="AR2258" s="37" t="s">
        <v>68</v>
      </c>
      <c r="AS2258" s="37"/>
      <c r="AT2258" s="37"/>
      <c r="AU2258" s="37" t="s">
        <v>577</v>
      </c>
      <c r="AV2258" s="37" t="s">
        <v>578</v>
      </c>
      <c r="AW2258" s="37">
        <v>6.3797100000000002</v>
      </c>
      <c r="AX2258" s="37" t="s">
        <v>3286</v>
      </c>
      <c r="AY2258" s="37" t="s">
        <v>3287</v>
      </c>
      <c r="AZ2258" s="3">
        <v>85</v>
      </c>
      <c r="BA2258" s="37" t="s">
        <v>60</v>
      </c>
      <c r="BB2258" s="37">
        <v>85</v>
      </c>
      <c r="BC2258" s="37" t="s">
        <v>60</v>
      </c>
      <c r="BD2258" s="37" t="s">
        <v>60</v>
      </c>
      <c r="BE2258" s="37" t="s">
        <v>60</v>
      </c>
      <c r="BF2258" s="37" t="str">
        <f>IFERROR(VLOOKUP(Data_Power_app[[#This Row],[PRO ODER]],'Result'!H:J,3,0),"")</f>
        <v>LAMINATION 5</v>
      </c>
      <c r="BG2258" s="11"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v>10612</v>
      </c>
      <c r="B2259" s="37" t="s">
        <v>13788</v>
      </c>
      <c r="C2259" s="37" t="s">
        <v>12677</v>
      </c>
      <c r="D2259" s="37" t="s">
        <v>237</v>
      </c>
      <c r="E2259" s="37" t="s">
        <v>293</v>
      </c>
      <c r="F2259" s="37" t="s">
        <v>59</v>
      </c>
      <c r="G2259" s="37">
        <v>43</v>
      </c>
      <c r="H2259" s="4" t="s">
        <v>60</v>
      </c>
      <c r="I2259" s="4">
        <v>45831</v>
      </c>
      <c r="J2259" s="4" t="s">
        <v>60</v>
      </c>
      <c r="K2259" s="4" t="s">
        <v>60</v>
      </c>
      <c r="L2259" s="4">
        <v>45831.207905092589</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c r="AE2259" s="4" t="s">
        <v>837</v>
      </c>
      <c r="AF2259" s="4"/>
      <c r="AG2259" s="37" t="s">
        <v>86</v>
      </c>
      <c r="AH2259" s="37" t="s">
        <v>794</v>
      </c>
      <c r="AI2259" s="37" t="s">
        <v>13789</v>
      </c>
      <c r="AJ2259" s="37" t="s">
        <v>795</v>
      </c>
      <c r="AK2259" s="37" t="s">
        <v>98</v>
      </c>
      <c r="AL2259" s="37" t="s">
        <v>299</v>
      </c>
      <c r="AM2259" s="37" t="s">
        <v>300</v>
      </c>
      <c r="AN2259" s="37">
        <v>0.76331000000000004</v>
      </c>
      <c r="AO2259" s="37" t="s">
        <v>68</v>
      </c>
      <c r="AP2259" s="37"/>
      <c r="AQ2259" s="37"/>
      <c r="AR2259" s="37" t="s">
        <v>68</v>
      </c>
      <c r="AS2259" s="37"/>
      <c r="AT2259" s="37"/>
      <c r="AU2259" s="37" t="s">
        <v>13790</v>
      </c>
      <c r="AV2259" s="37" t="s">
        <v>13791</v>
      </c>
      <c r="AW2259" s="37">
        <v>3.3384200000000002</v>
      </c>
      <c r="AX2259" s="37" t="s">
        <v>13792</v>
      </c>
      <c r="AY2259" s="37" t="s">
        <v>13793</v>
      </c>
      <c r="AZ2259" s="3">
        <v>43</v>
      </c>
      <c r="BA2259" s="37" t="s">
        <v>60</v>
      </c>
      <c r="BB2259" s="37">
        <v>43</v>
      </c>
      <c r="BC2259" s="37" t="s">
        <v>60</v>
      </c>
      <c r="BD2259" s="37" t="s">
        <v>60</v>
      </c>
      <c r="BE2259" s="37" t="s">
        <v>60</v>
      </c>
      <c r="BF2259" s="37" t="str">
        <f>IFERROR(VLOOKUP(Data_Power_app[[#This Row],[PRO ODER]],'Result'!H:J,3,0),"")</f>
        <v>LAMINATION 5</v>
      </c>
      <c r="BG2259" s="11"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v>11103</v>
      </c>
      <c r="B2260" s="37" t="s">
        <v>9510</v>
      </c>
      <c r="C2260" s="37" t="s">
        <v>14788</v>
      </c>
      <c r="D2260" s="37" t="s">
        <v>187</v>
      </c>
      <c r="E2260" s="37" t="s">
        <v>110</v>
      </c>
      <c r="F2260" s="37" t="s">
        <v>59</v>
      </c>
      <c r="G2260" s="37">
        <v>180</v>
      </c>
      <c r="H2260" s="4" t="s">
        <v>60</v>
      </c>
      <c r="I2260" s="4">
        <v>45832</v>
      </c>
      <c r="J2260" s="4">
        <v>45819</v>
      </c>
      <c r="K2260" s="4" t="s">
        <v>60</v>
      </c>
      <c r="L2260" s="4">
        <v>45832.776342592595</v>
      </c>
      <c r="M2260" s="4" t="s">
        <v>60</v>
      </c>
      <c r="N2260" s="4">
        <v>45832.867476851854</v>
      </c>
      <c r="O2260" s="4" t="s">
        <v>60</v>
      </c>
      <c r="P2260" s="4" t="s">
        <v>60</v>
      </c>
      <c r="Q2260" s="4" t="s">
        <v>60</v>
      </c>
      <c r="R2260" s="4" t="s">
        <v>60</v>
      </c>
      <c r="S2260" s="4" t="s">
        <v>60</v>
      </c>
      <c r="T2260" s="4" t="s">
        <v>60</v>
      </c>
      <c r="U2260" s="4">
        <v>45832.880844907406</v>
      </c>
      <c r="V2260" s="4">
        <v>45832.184467592589</v>
      </c>
      <c r="W2260" s="4"/>
      <c r="X2260" s="4"/>
      <c r="Y2260" s="4" t="s">
        <v>60</v>
      </c>
      <c r="Z2260" s="4" t="s">
        <v>60</v>
      </c>
      <c r="AA2260" s="4"/>
      <c r="AB2260" s="4" t="s">
        <v>60</v>
      </c>
      <c r="AC2260" s="4" t="s">
        <v>60</v>
      </c>
      <c r="AD2260" s="4"/>
      <c r="AE2260" s="4" t="s">
        <v>4750</v>
      </c>
      <c r="AF2260" s="4"/>
      <c r="AG2260" s="37" t="s">
        <v>269</v>
      </c>
      <c r="AH2260" s="37" t="s">
        <v>321</v>
      </c>
      <c r="AI2260" s="37" t="s">
        <v>10939</v>
      </c>
      <c r="AJ2260" s="37" t="s">
        <v>322</v>
      </c>
      <c r="AK2260" s="37" t="s">
        <v>60</v>
      </c>
      <c r="AL2260" s="37" t="s">
        <v>323</v>
      </c>
      <c r="AM2260" s="37" t="s">
        <v>324</v>
      </c>
      <c r="AN2260" s="37">
        <v>3.2203400000000002</v>
      </c>
      <c r="AO2260" s="37" t="s">
        <v>68</v>
      </c>
      <c r="AP2260" s="37"/>
      <c r="AQ2260" s="37"/>
      <c r="AR2260" s="37" t="s">
        <v>68</v>
      </c>
      <c r="AS2260" s="37"/>
      <c r="AT2260" s="37"/>
      <c r="AU2260" s="37" t="s">
        <v>10940</v>
      </c>
      <c r="AV2260" s="37" t="s">
        <v>10941</v>
      </c>
      <c r="AW2260" s="37">
        <v>14.089460000000001</v>
      </c>
      <c r="AX2260" s="37" t="s">
        <v>10942</v>
      </c>
      <c r="AY2260" s="37" t="s">
        <v>10943</v>
      </c>
      <c r="AZ2260" s="3">
        <v>180</v>
      </c>
      <c r="BA2260" s="37" t="s">
        <v>60</v>
      </c>
      <c r="BB2260" s="37">
        <v>180</v>
      </c>
      <c r="BC2260" s="37" t="s">
        <v>60</v>
      </c>
      <c r="BD2260" s="37" t="s">
        <v>60</v>
      </c>
      <c r="BE2260" s="37" t="s">
        <v>60</v>
      </c>
      <c r="BF2260" s="37" t="str">
        <f>IFERROR(VLOOKUP(Data_Power_app[[#This Row],[PRO ODER]],'Result'!H:J,3,0),"")</f>
        <v>LAMINATION 1</v>
      </c>
      <c r="BG2260" s="11" t="str">
        <f>IFERROR(VLOOKUP(Data_Power_app[[#This Row],[PRO ODER]]&amp;"LAM",'Real Time'!A:E,4,0),"")</f>
        <v>ML-07</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4"/>
      <c r="B2700" s="37"/>
      <c r="C2700" s="37"/>
      <c r="D2700" s="37"/>
      <c r="E2700" s="37"/>
      <c r="F2700" s="37"/>
      <c r="G2700" s="37"/>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7"/>
      <c r="AH2700" s="37"/>
      <c r="AI2700" s="37"/>
      <c r="AJ2700" s="37"/>
      <c r="AK2700" s="37"/>
      <c r="AL2700" s="37"/>
      <c r="AM2700" s="37"/>
      <c r="AN2700" s="37"/>
      <c r="AO2700" s="37"/>
      <c r="AP2700" s="37"/>
      <c r="AQ2700" s="37"/>
      <c r="AR2700" s="37"/>
      <c r="AS2700" s="37"/>
      <c r="AT2700" s="37"/>
      <c r="AU2700" s="37"/>
      <c r="AV2700" s="37"/>
      <c r="AW2700" s="37"/>
      <c r="AX2700" s="37"/>
      <c r="AY2700" s="37"/>
      <c r="AZ2700" s="3"/>
      <c r="BA2700" s="37"/>
      <c r="BB2700" s="37"/>
      <c r="BC2700" s="37"/>
      <c r="BD2700" s="37"/>
      <c r="BE2700" s="37"/>
      <c r="BF2700" s="37" t="str">
        <f>IFERROR(VLOOKUP(Data_Power_app[[#This Row],[PRO ODER]],'Result'!H:J,3,0),"")</f>
        <v/>
      </c>
      <c r="BG2700" s="11"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7" t="str">
        <f>IFERROR(VLOOKUP(Data_Power_app[[#This Row],[PRO ODER]],'Xuất-Delay-SLT'!B:C,2,0),"")</f>
        <v/>
      </c>
      <c r="BJ2700" s="37" t="str">
        <f>IFERROR(VLOOKUP(Data_Power_app[[#This Row],[PRO ODER]],'Plan Lean DC'!A:C,3,0),"")</f>
        <v/>
      </c>
      <c r="BK2700" s="37" t="str">
        <f>IFERROR(VLOOKUP(Data_Power_app[[#This Row],[PRO ODER]]&amp;"LEAN_IN",'Real Time'!A:D,4,0),"")</f>
        <v/>
      </c>
      <c r="BL2700" s="37" t="str" cm="1">
        <f t="array" ref="BL2700">IFERROR(_xlfn.IFS(Data_Power_app[[#This Row],[LEANLINE PLAN]]="","",Data_Power_app[[#This Row],[LEANLINE (REALTIME)]]="","",SEARCH(RIGHT(Data_Power_app[[#This Row],[LEANLINE (REALTIME)]],1),Data_Power_app[[#This Row],[LEANLINE PLAN]],1)&gt;0,"True"),"False")</f>
        <v/>
      </c>
    </row>
    <row r="2701" spans="1:64" x14ac:dyDescent="0.25">
      <c r="A2701" s="34"/>
      <c r="B2701" s="37"/>
      <c r="C2701" s="37"/>
      <c r="D2701" s="37"/>
      <c r="E2701" s="37"/>
      <c r="F2701" s="37"/>
      <c r="G2701" s="37"/>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7"/>
      <c r="AH2701" s="37"/>
      <c r="AI2701" s="37"/>
      <c r="AJ2701" s="37"/>
      <c r="AK2701" s="37"/>
      <c r="AL2701" s="37"/>
      <c r="AM2701" s="37"/>
      <c r="AN2701" s="37"/>
      <c r="AO2701" s="37"/>
      <c r="AP2701" s="37"/>
      <c r="AQ2701" s="37"/>
      <c r="AR2701" s="37"/>
      <c r="AS2701" s="37"/>
      <c r="AT2701" s="37"/>
      <c r="AU2701" s="37"/>
      <c r="AV2701" s="37"/>
      <c r="AW2701" s="37"/>
      <c r="AX2701" s="37"/>
      <c r="AY2701" s="37"/>
      <c r="AZ2701" s="3"/>
      <c r="BA2701" s="37"/>
      <c r="BB2701" s="37"/>
      <c r="BC2701" s="37"/>
      <c r="BD2701" s="37"/>
      <c r="BE2701" s="37"/>
      <c r="BF2701" s="37" t="str">
        <f>IFERROR(VLOOKUP(Data_Power_app[[#This Row],[PRO ODER]],'Result'!H:J,3,0),"")</f>
        <v/>
      </c>
      <c r="BG2701" s="11"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7" t="str">
        <f>IFERROR(VLOOKUP(Data_Power_app[[#This Row],[PRO ODER]],'Xuất-Delay-SLT'!B:C,2,0),"")</f>
        <v/>
      </c>
      <c r="BJ2701" s="37" t="str">
        <f>IFERROR(VLOOKUP(Data_Power_app[[#This Row],[PRO ODER]],'Plan Lean DC'!A:C,3,0),"")</f>
        <v/>
      </c>
      <c r="BK2701" s="37" t="str">
        <f>IFERROR(VLOOKUP(Data_Power_app[[#This Row],[PRO ODER]]&amp;"LEAN_IN",'Real Time'!A:D,4,0),"")</f>
        <v/>
      </c>
      <c r="BL2701" s="37" t="str" cm="1">
        <f t="array" ref="BL2701">IFERROR(_xlfn.IFS(Data_Power_app[[#This Row],[LEANLINE PLAN]]="","",Data_Power_app[[#This Row],[LEANLINE (REALTIME)]]="","",SEARCH(RIGHT(Data_Power_app[[#This Row],[LEANLINE (REALTIME)]],1),Data_Power_app[[#This Row],[LEANLINE PLAN]],1)&gt;0,"True"),"False")</f>
        <v/>
      </c>
    </row>
    <row r="2702" spans="1:64" x14ac:dyDescent="0.25">
      <c r="A2702" s="34"/>
      <c r="B2702" s="37"/>
      <c r="C2702" s="37"/>
      <c r="D2702" s="37"/>
      <c r="E2702" s="37"/>
      <c r="F2702" s="37"/>
      <c r="G2702" s="37"/>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7"/>
      <c r="AH2702" s="37"/>
      <c r="AI2702" s="37"/>
      <c r="AJ2702" s="37"/>
      <c r="AK2702" s="37"/>
      <c r="AL2702" s="37"/>
      <c r="AM2702" s="37"/>
      <c r="AN2702" s="37"/>
      <c r="AO2702" s="37"/>
      <c r="AP2702" s="37"/>
      <c r="AQ2702" s="37"/>
      <c r="AR2702" s="37"/>
      <c r="AS2702" s="37"/>
      <c r="AT2702" s="37"/>
      <c r="AU2702" s="37"/>
      <c r="AV2702" s="37"/>
      <c r="AW2702" s="37"/>
      <c r="AX2702" s="37"/>
      <c r="AY2702" s="37"/>
      <c r="AZ2702" s="3"/>
      <c r="BA2702" s="37"/>
      <c r="BB2702" s="37"/>
      <c r="BC2702" s="37"/>
      <c r="BD2702" s="37"/>
      <c r="BE2702" s="37"/>
      <c r="BF2702" s="37" t="str">
        <f>IFERROR(VLOOKUP(Data_Power_app[[#This Row],[PRO ODER]],'Result'!H:J,3,0),"")</f>
        <v/>
      </c>
      <c r="BG2702" s="11"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7" t="str">
        <f>IFERROR(VLOOKUP(Data_Power_app[[#This Row],[PRO ODER]],'Xuất-Delay-SLT'!B:C,2,0),"")</f>
        <v/>
      </c>
      <c r="BJ2702" s="37" t="str">
        <f>IFERROR(VLOOKUP(Data_Power_app[[#This Row],[PRO ODER]],'Plan Lean DC'!A:C,3,0),"")</f>
        <v/>
      </c>
      <c r="BK2702" s="37" t="str">
        <f>IFERROR(VLOOKUP(Data_Power_app[[#This Row],[PRO ODER]]&amp;"LEAN_IN",'Real Time'!A:D,4,0),"")</f>
        <v/>
      </c>
      <c r="BL2702" s="37" t="str" cm="1">
        <f t="array" ref="BL2702">IFERROR(_xlfn.IFS(Data_Power_app[[#This Row],[LEANLINE PLAN]]="","",Data_Power_app[[#This Row],[LEANLINE (REALTIME)]]="","",SEARCH(RIGHT(Data_Power_app[[#This Row],[LEANLINE (REALTIME)]],1),Data_Power_app[[#This Row],[LEANLINE PLAN]],1)&gt;0,"True"),"False")</f>
        <v/>
      </c>
    </row>
    <row r="2703" spans="1:64" x14ac:dyDescent="0.25">
      <c r="A2703" s="34"/>
      <c r="B2703" s="37"/>
      <c r="C2703" s="37"/>
      <c r="D2703" s="37"/>
      <c r="E2703" s="37"/>
      <c r="F2703" s="37"/>
      <c r="G2703" s="37"/>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7"/>
      <c r="AH2703" s="37"/>
      <c r="AI2703" s="37"/>
      <c r="AJ2703" s="37"/>
      <c r="AK2703" s="37"/>
      <c r="AL2703" s="37"/>
      <c r="AM2703" s="37"/>
      <c r="AN2703" s="37"/>
      <c r="AO2703" s="37"/>
      <c r="AP2703" s="37"/>
      <c r="AQ2703" s="37"/>
      <c r="AR2703" s="37"/>
      <c r="AS2703" s="37"/>
      <c r="AT2703" s="37"/>
      <c r="AU2703" s="37"/>
      <c r="AV2703" s="37"/>
      <c r="AW2703" s="37"/>
      <c r="AX2703" s="37"/>
      <c r="AY2703" s="37"/>
      <c r="AZ2703" s="3"/>
      <c r="BA2703" s="37"/>
      <c r="BB2703" s="37"/>
      <c r="BC2703" s="37"/>
      <c r="BD2703" s="37"/>
      <c r="BE2703" s="37"/>
      <c r="BF2703" s="37" t="str">
        <f>IFERROR(VLOOKUP(Data_Power_app[[#This Row],[PRO ODER]],'Result'!H:J,3,0),"")</f>
        <v/>
      </c>
      <c r="BG2703" s="11"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7" t="str">
        <f>IFERROR(VLOOKUP(Data_Power_app[[#This Row],[PRO ODER]],'Xuất-Delay-SLT'!B:C,2,0),"")</f>
        <v/>
      </c>
      <c r="BJ2703" s="37" t="str">
        <f>IFERROR(VLOOKUP(Data_Power_app[[#This Row],[PRO ODER]],'Plan Lean DC'!A:C,3,0),"")</f>
        <v/>
      </c>
      <c r="BK2703" s="37" t="str">
        <f>IFERROR(VLOOKUP(Data_Power_app[[#This Row],[PRO ODER]]&amp;"LEAN_IN",'Real Time'!A:D,4,0),"")</f>
        <v/>
      </c>
      <c r="BL2703" s="37" t="str" cm="1">
        <f t="array" ref="BL2703">IFERROR(_xlfn.IFS(Data_Power_app[[#This Row],[LEANLINE PLAN]]="","",Data_Power_app[[#This Row],[LEANLINE (REALTIME)]]="","",SEARCH(RIGHT(Data_Power_app[[#This Row],[LEANLINE (REALTIME)]],1),Data_Power_app[[#This Row],[LEANLINE PLAN]],1)&gt;0,"True"),"False")</f>
        <v/>
      </c>
    </row>
    <row r="2704" spans="1:64" x14ac:dyDescent="0.25">
      <c r="A2704" s="34"/>
      <c r="B2704" s="37"/>
      <c r="C2704" s="37"/>
      <c r="D2704" s="37"/>
      <c r="E2704" s="37"/>
      <c r="F2704" s="37"/>
      <c r="G2704" s="37"/>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7"/>
      <c r="AH2704" s="37"/>
      <c r="AI2704" s="37"/>
      <c r="AJ2704" s="37"/>
      <c r="AK2704" s="37"/>
      <c r="AL2704" s="37"/>
      <c r="AM2704" s="37"/>
      <c r="AN2704" s="37"/>
      <c r="AO2704" s="37"/>
      <c r="AP2704" s="37"/>
      <c r="AQ2704" s="37"/>
      <c r="AR2704" s="37"/>
      <c r="AS2704" s="37"/>
      <c r="AT2704" s="37"/>
      <c r="AU2704" s="37"/>
      <c r="AV2704" s="37"/>
      <c r="AW2704" s="37"/>
      <c r="AX2704" s="37"/>
      <c r="AY2704" s="37"/>
      <c r="AZ2704" s="3"/>
      <c r="BA2704" s="37"/>
      <c r="BB2704" s="37"/>
      <c r="BC2704" s="37"/>
      <c r="BD2704" s="37"/>
      <c r="BE2704" s="37"/>
      <c r="BF2704" s="37" t="str">
        <f>IFERROR(VLOOKUP(Data_Power_app[[#This Row],[PRO ODER]],'Result'!H:J,3,0),"")</f>
        <v/>
      </c>
      <c r="BG2704" s="11"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7" t="str">
        <f>IFERROR(VLOOKUP(Data_Power_app[[#This Row],[PRO ODER]],'Xuất-Delay-SLT'!B:C,2,0),"")</f>
        <v/>
      </c>
      <c r="BJ2704" s="37" t="str">
        <f>IFERROR(VLOOKUP(Data_Power_app[[#This Row],[PRO ODER]],'Plan Lean DC'!A:C,3,0),"")</f>
        <v/>
      </c>
      <c r="BK2704" s="37" t="str">
        <f>IFERROR(VLOOKUP(Data_Power_app[[#This Row],[PRO ODER]]&amp;"LEAN_IN",'Real Time'!A:D,4,0),"")</f>
        <v/>
      </c>
      <c r="BL2704" s="37" t="str" cm="1">
        <f t="array" ref="BL2704">IFERROR(_xlfn.IFS(Data_Power_app[[#This Row],[LEANLINE PLAN]]="","",Data_Power_app[[#This Row],[LEANLINE (REALTIME)]]="","",SEARCH(RIGHT(Data_Power_app[[#This Row],[LEANLINE (REALTIME)]],1),Data_Power_app[[#This Row],[LEANLINE PLAN]],1)&gt;0,"True"),"False")</f>
        <v/>
      </c>
    </row>
    <row r="2705" spans="1:64" x14ac:dyDescent="0.25">
      <c r="A2705" s="34"/>
      <c r="B2705" s="37"/>
      <c r="C2705" s="37"/>
      <c r="D2705" s="37"/>
      <c r="E2705" s="37"/>
      <c r="F2705" s="37"/>
      <c r="G2705" s="37"/>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7"/>
      <c r="AH2705" s="37"/>
      <c r="AI2705" s="37"/>
      <c r="AJ2705" s="37"/>
      <c r="AK2705" s="37"/>
      <c r="AL2705" s="37"/>
      <c r="AM2705" s="37"/>
      <c r="AN2705" s="37"/>
      <c r="AO2705" s="37"/>
      <c r="AP2705" s="37"/>
      <c r="AQ2705" s="37"/>
      <c r="AR2705" s="37"/>
      <c r="AS2705" s="37"/>
      <c r="AT2705" s="37"/>
      <c r="AU2705" s="37"/>
      <c r="AV2705" s="37"/>
      <c r="AW2705" s="37"/>
      <c r="AX2705" s="37"/>
      <c r="AY2705" s="37"/>
      <c r="AZ2705" s="3"/>
      <c r="BA2705" s="37"/>
      <c r="BB2705" s="37"/>
      <c r="BC2705" s="37"/>
      <c r="BD2705" s="37"/>
      <c r="BE2705" s="37"/>
      <c r="BF2705" s="37" t="str">
        <f>IFERROR(VLOOKUP(Data_Power_app[[#This Row],[PRO ODER]],'Result'!H:J,3,0),"")</f>
        <v/>
      </c>
      <c r="BG2705" s="11"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7" t="str">
        <f>IFERROR(VLOOKUP(Data_Power_app[[#This Row],[PRO ODER]],'Xuất-Delay-SLT'!B:C,2,0),"")</f>
        <v/>
      </c>
      <c r="BJ2705" s="37" t="str">
        <f>IFERROR(VLOOKUP(Data_Power_app[[#This Row],[PRO ODER]],'Plan Lean DC'!A:C,3,0),"")</f>
        <v/>
      </c>
      <c r="BK2705" s="37" t="str">
        <f>IFERROR(VLOOKUP(Data_Power_app[[#This Row],[PRO ODER]]&amp;"LEAN_IN",'Real Time'!A:D,4,0),"")</f>
        <v/>
      </c>
      <c r="BL2705" s="37" t="str" cm="1">
        <f t="array" ref="BL2705">IFERROR(_xlfn.IFS(Data_Power_app[[#This Row],[LEANLINE PLAN]]="","",Data_Power_app[[#This Row],[LEANLINE (REALTIME)]]="","",SEARCH(RIGHT(Data_Power_app[[#This Row],[LEANLINE (REALTIME)]],1),Data_Power_app[[#This Row],[LEANLINE PLAN]],1)&gt;0,"True"),"False")</f>
        <v/>
      </c>
    </row>
    <row r="2706" spans="1:64" x14ac:dyDescent="0.25">
      <c r="A2706" s="34"/>
      <c r="B2706" s="37"/>
      <c r="C2706" s="37"/>
      <c r="D2706" s="37"/>
      <c r="E2706" s="37"/>
      <c r="F2706" s="37"/>
      <c r="G2706" s="37"/>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7"/>
      <c r="AH2706" s="37"/>
      <c r="AI2706" s="37"/>
      <c r="AJ2706" s="37"/>
      <c r="AK2706" s="37"/>
      <c r="AL2706" s="37"/>
      <c r="AM2706" s="37"/>
      <c r="AN2706" s="37"/>
      <c r="AO2706" s="37"/>
      <c r="AP2706" s="37"/>
      <c r="AQ2706" s="37"/>
      <c r="AR2706" s="37"/>
      <c r="AS2706" s="37"/>
      <c r="AT2706" s="37"/>
      <c r="AU2706" s="37"/>
      <c r="AV2706" s="37"/>
      <c r="AW2706" s="37"/>
      <c r="AX2706" s="37"/>
      <c r="AY2706" s="37"/>
      <c r="AZ2706" s="3"/>
      <c r="BA2706" s="37"/>
      <c r="BB2706" s="37"/>
      <c r="BC2706" s="37"/>
      <c r="BD2706" s="37"/>
      <c r="BE2706" s="37"/>
      <c r="BF2706" s="37" t="str">
        <f>IFERROR(VLOOKUP(Data_Power_app[[#This Row],[PRO ODER]],'Result'!H:J,3,0),"")</f>
        <v/>
      </c>
      <c r="BG2706" s="11"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7" t="str">
        <f>IFERROR(VLOOKUP(Data_Power_app[[#This Row],[PRO ODER]],'Xuất-Delay-SLT'!B:C,2,0),"")</f>
        <v/>
      </c>
      <c r="BJ2706" s="37" t="str">
        <f>IFERROR(VLOOKUP(Data_Power_app[[#This Row],[PRO ODER]],'Plan Lean DC'!A:C,3,0),"")</f>
        <v/>
      </c>
      <c r="BK2706" s="37" t="str">
        <f>IFERROR(VLOOKUP(Data_Power_app[[#This Row],[PRO ODER]]&amp;"LEAN_IN",'Real Time'!A:D,4,0),"")</f>
        <v/>
      </c>
      <c r="BL2706" s="37" t="str" cm="1">
        <f t="array" ref="BL2706">IFERROR(_xlfn.IFS(Data_Power_app[[#This Row],[LEANLINE PLAN]]="","",Data_Power_app[[#This Row],[LEANLINE (REALTIME)]]="","",SEARCH(RIGHT(Data_Power_app[[#This Row],[LEANLINE (REALTIME)]],1),Data_Power_app[[#This Row],[LEANLINE PLAN]],1)&gt;0,"True"),"False")</f>
        <v/>
      </c>
    </row>
    <row r="2707" spans="1:64" x14ac:dyDescent="0.25">
      <c r="A2707" s="34"/>
      <c r="B2707" s="37"/>
      <c r="C2707" s="37"/>
      <c r="D2707" s="37"/>
      <c r="E2707" s="37"/>
      <c r="F2707" s="37"/>
      <c r="G2707" s="37"/>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7"/>
      <c r="AH2707" s="37"/>
      <c r="AI2707" s="37"/>
      <c r="AJ2707" s="37"/>
      <c r="AK2707" s="37"/>
      <c r="AL2707" s="37"/>
      <c r="AM2707" s="37"/>
      <c r="AN2707" s="37"/>
      <c r="AO2707" s="37"/>
      <c r="AP2707" s="37"/>
      <c r="AQ2707" s="37"/>
      <c r="AR2707" s="37"/>
      <c r="AS2707" s="37"/>
      <c r="AT2707" s="37"/>
      <c r="AU2707" s="37"/>
      <c r="AV2707" s="37"/>
      <c r="AW2707" s="37"/>
      <c r="AX2707" s="37"/>
      <c r="AY2707" s="37"/>
      <c r="AZ2707" s="3"/>
      <c r="BA2707" s="37"/>
      <c r="BB2707" s="37"/>
      <c r="BC2707" s="37"/>
      <c r="BD2707" s="37"/>
      <c r="BE2707" s="37"/>
      <c r="BF2707" s="37" t="str">
        <f>IFERROR(VLOOKUP(Data_Power_app[[#This Row],[PRO ODER]],'Result'!H:J,3,0),"")</f>
        <v/>
      </c>
      <c r="BG2707" s="11"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7" t="str">
        <f>IFERROR(VLOOKUP(Data_Power_app[[#This Row],[PRO ODER]],'Xuất-Delay-SLT'!B:C,2,0),"")</f>
        <v/>
      </c>
      <c r="BJ2707" s="37" t="str">
        <f>IFERROR(VLOOKUP(Data_Power_app[[#This Row],[PRO ODER]],'Plan Lean DC'!A:C,3,0),"")</f>
        <v/>
      </c>
      <c r="BK2707" s="37" t="str">
        <f>IFERROR(VLOOKUP(Data_Power_app[[#This Row],[PRO ODER]]&amp;"LEAN_IN",'Real Time'!A:D,4,0),"")</f>
        <v/>
      </c>
      <c r="BL2707" s="37" t="str" cm="1">
        <f t="array" ref="BL2707">IFERROR(_xlfn.IFS(Data_Power_app[[#This Row],[LEANLINE PLAN]]="","",Data_Power_app[[#This Row],[LEANLINE (REALTIME)]]="","",SEARCH(RIGHT(Data_Power_app[[#This Row],[LEANLINE (REALTIME)]],1),Data_Power_app[[#This Row],[LEANLINE PLAN]],1)&gt;0,"True"),"False")</f>
        <v/>
      </c>
    </row>
    <row r="2708" spans="1:64" x14ac:dyDescent="0.25">
      <c r="A2708" s="34"/>
      <c r="B2708" s="37"/>
      <c r="C2708" s="37"/>
      <c r="D2708" s="37"/>
      <c r="E2708" s="37"/>
      <c r="F2708" s="37"/>
      <c r="G2708" s="37"/>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7"/>
      <c r="AH2708" s="37"/>
      <c r="AI2708" s="37"/>
      <c r="AJ2708" s="37"/>
      <c r="AK2708" s="37"/>
      <c r="AL2708" s="37"/>
      <c r="AM2708" s="37"/>
      <c r="AN2708" s="37"/>
      <c r="AO2708" s="37"/>
      <c r="AP2708" s="37"/>
      <c r="AQ2708" s="37"/>
      <c r="AR2708" s="37"/>
      <c r="AS2708" s="37"/>
      <c r="AT2708" s="37"/>
      <c r="AU2708" s="37"/>
      <c r="AV2708" s="37"/>
      <c r="AW2708" s="37"/>
      <c r="AX2708" s="37"/>
      <c r="AY2708" s="37"/>
      <c r="AZ2708" s="3"/>
      <c r="BA2708" s="37"/>
      <c r="BB2708" s="37"/>
      <c r="BC2708" s="37"/>
      <c r="BD2708" s="37"/>
      <c r="BE2708" s="37"/>
      <c r="BF2708" s="37" t="str">
        <f>IFERROR(VLOOKUP(Data_Power_app[[#This Row],[PRO ODER]],'Result'!H:J,3,0),"")</f>
        <v/>
      </c>
      <c r="BG2708" s="11"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7" t="str">
        <f>IFERROR(VLOOKUP(Data_Power_app[[#This Row],[PRO ODER]],'Xuất-Delay-SLT'!B:C,2,0),"")</f>
        <v/>
      </c>
      <c r="BJ2708" s="37" t="str">
        <f>IFERROR(VLOOKUP(Data_Power_app[[#This Row],[PRO ODER]],'Plan Lean DC'!A:C,3,0),"")</f>
        <v/>
      </c>
      <c r="BK2708" s="37" t="str">
        <f>IFERROR(VLOOKUP(Data_Power_app[[#This Row],[PRO ODER]]&amp;"LEAN_IN",'Real Time'!A:D,4,0),"")</f>
        <v/>
      </c>
      <c r="BL2708" s="37" t="str" cm="1">
        <f t="array" ref="BL2708">IFERROR(_xlfn.IFS(Data_Power_app[[#This Row],[LEANLINE PLAN]]="","",Data_Power_app[[#This Row],[LEANLINE (REALTIME)]]="","",SEARCH(RIGHT(Data_Power_app[[#This Row],[LEANLINE (REALTIME)]],1),Data_Power_app[[#This Row],[LEANLINE PLAN]],1)&gt;0,"True"),"False")</f>
        <v/>
      </c>
    </row>
    <row r="2709" spans="1:64" x14ac:dyDescent="0.25">
      <c r="A2709" s="34"/>
      <c r="B2709" s="37"/>
      <c r="C2709" s="37"/>
      <c r="D2709" s="37"/>
      <c r="E2709" s="37"/>
      <c r="F2709" s="37"/>
      <c r="G2709" s="37"/>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7"/>
      <c r="AH2709" s="37"/>
      <c r="AI2709" s="37"/>
      <c r="AJ2709" s="37"/>
      <c r="AK2709" s="37"/>
      <c r="AL2709" s="37"/>
      <c r="AM2709" s="37"/>
      <c r="AN2709" s="37"/>
      <c r="AO2709" s="37"/>
      <c r="AP2709" s="37"/>
      <c r="AQ2709" s="37"/>
      <c r="AR2709" s="37"/>
      <c r="AS2709" s="37"/>
      <c r="AT2709" s="37"/>
      <c r="AU2709" s="37"/>
      <c r="AV2709" s="37"/>
      <c r="AW2709" s="37"/>
      <c r="AX2709" s="37"/>
      <c r="AY2709" s="37"/>
      <c r="AZ2709" s="3"/>
      <c r="BA2709" s="37"/>
      <c r="BB2709" s="37"/>
      <c r="BC2709" s="37"/>
      <c r="BD2709" s="37"/>
      <c r="BE2709" s="37"/>
      <c r="BF2709" s="37" t="str">
        <f>IFERROR(VLOOKUP(Data_Power_app[[#This Row],[PRO ODER]],'Result'!H:J,3,0),"")</f>
        <v/>
      </c>
      <c r="BG2709" s="11"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7" t="str">
        <f>IFERROR(VLOOKUP(Data_Power_app[[#This Row],[PRO ODER]],'Xuất-Delay-SLT'!B:C,2,0),"")</f>
        <v/>
      </c>
      <c r="BJ2709" s="37" t="str">
        <f>IFERROR(VLOOKUP(Data_Power_app[[#This Row],[PRO ODER]],'Plan Lean DC'!A:C,3,0),"")</f>
        <v/>
      </c>
      <c r="BK2709" s="37" t="str">
        <f>IFERROR(VLOOKUP(Data_Power_app[[#This Row],[PRO ODER]]&amp;"LEAN_IN",'Real Time'!A:D,4,0),"")</f>
        <v/>
      </c>
      <c r="BL2709" s="37" t="str" cm="1">
        <f t="array" ref="BL2709">IFERROR(_xlfn.IFS(Data_Power_app[[#This Row],[LEANLINE PLAN]]="","",Data_Power_app[[#This Row],[LEANLINE (REALTIME)]]="","",SEARCH(RIGHT(Data_Power_app[[#This Row],[LEANLINE (REALTIME)]],1),Data_Power_app[[#This Row],[LEANLINE PLAN]],1)&gt;0,"True"),"False")</f>
        <v/>
      </c>
    </row>
    <row r="2710" spans="1:64" x14ac:dyDescent="0.25">
      <c r="A2710" s="34"/>
      <c r="B2710" s="37"/>
      <c r="C2710" s="37"/>
      <c r="D2710" s="37"/>
      <c r="E2710" s="37"/>
      <c r="F2710" s="37"/>
      <c r="G2710" s="37"/>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7"/>
      <c r="AH2710" s="37"/>
      <c r="AI2710" s="37"/>
      <c r="AJ2710" s="37"/>
      <c r="AK2710" s="37"/>
      <c r="AL2710" s="37"/>
      <c r="AM2710" s="37"/>
      <c r="AN2710" s="37"/>
      <c r="AO2710" s="37"/>
      <c r="AP2710" s="37"/>
      <c r="AQ2710" s="37"/>
      <c r="AR2710" s="37"/>
      <c r="AS2710" s="37"/>
      <c r="AT2710" s="37"/>
      <c r="AU2710" s="37"/>
      <c r="AV2710" s="37"/>
      <c r="AW2710" s="37"/>
      <c r="AX2710" s="37"/>
      <c r="AY2710" s="37"/>
      <c r="AZ2710" s="3"/>
      <c r="BA2710" s="37"/>
      <c r="BB2710" s="37"/>
      <c r="BC2710" s="37"/>
      <c r="BD2710" s="37"/>
      <c r="BE2710" s="37"/>
      <c r="BF2710" s="37" t="str">
        <f>IFERROR(VLOOKUP(Data_Power_app[[#This Row],[PRO ODER]],'Result'!H:J,3,0),"")</f>
        <v/>
      </c>
      <c r="BG2710" s="11"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7" t="str">
        <f>IFERROR(VLOOKUP(Data_Power_app[[#This Row],[PRO ODER]],'Xuất-Delay-SLT'!B:C,2,0),"")</f>
        <v/>
      </c>
      <c r="BJ2710" s="37" t="str">
        <f>IFERROR(VLOOKUP(Data_Power_app[[#This Row],[PRO ODER]],'Plan Lean DC'!A:C,3,0),"")</f>
        <v/>
      </c>
      <c r="BK2710" s="37" t="str">
        <f>IFERROR(VLOOKUP(Data_Power_app[[#This Row],[PRO ODER]]&amp;"LEAN_IN",'Real Time'!A:D,4,0),"")</f>
        <v/>
      </c>
      <c r="BL2710" s="37" t="str" cm="1">
        <f t="array" ref="BL2710">IFERROR(_xlfn.IFS(Data_Power_app[[#This Row],[LEANLINE PLAN]]="","",Data_Power_app[[#This Row],[LEANLINE (REALTIME)]]="","",SEARCH(RIGHT(Data_Power_app[[#This Row],[LEANLINE (REALTIME)]],1),Data_Power_app[[#This Row],[LEANLINE PLAN]],1)&gt;0,"True"),"False")</f>
        <v/>
      </c>
    </row>
    <row r="2711" spans="1:64" x14ac:dyDescent="0.25">
      <c r="A2711" s="34"/>
      <c r="B2711" s="37"/>
      <c r="C2711" s="37"/>
      <c r="D2711" s="37"/>
      <c r="E2711" s="37"/>
      <c r="F2711" s="37"/>
      <c r="G2711" s="37"/>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7"/>
      <c r="AH2711" s="37"/>
      <c r="AI2711" s="37"/>
      <c r="AJ2711" s="37"/>
      <c r="AK2711" s="37"/>
      <c r="AL2711" s="37"/>
      <c r="AM2711" s="37"/>
      <c r="AN2711" s="37"/>
      <c r="AO2711" s="37"/>
      <c r="AP2711" s="37"/>
      <c r="AQ2711" s="37"/>
      <c r="AR2711" s="37"/>
      <c r="AS2711" s="37"/>
      <c r="AT2711" s="37"/>
      <c r="AU2711" s="37"/>
      <c r="AV2711" s="37"/>
      <c r="AW2711" s="37"/>
      <c r="AX2711" s="37"/>
      <c r="AY2711" s="37"/>
      <c r="AZ2711" s="3"/>
      <c r="BA2711" s="37"/>
      <c r="BB2711" s="37"/>
      <c r="BC2711" s="37"/>
      <c r="BD2711" s="37"/>
      <c r="BE2711" s="37"/>
      <c r="BF2711" s="37" t="str">
        <f>IFERROR(VLOOKUP(Data_Power_app[[#This Row],[PRO ODER]],'Result'!H:J,3,0),"")</f>
        <v/>
      </c>
      <c r="BG2711" s="11"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7" t="str">
        <f>IFERROR(VLOOKUP(Data_Power_app[[#This Row],[PRO ODER]],'Xuất-Delay-SLT'!B:C,2,0),"")</f>
        <v/>
      </c>
      <c r="BJ2711" s="37" t="str">
        <f>IFERROR(VLOOKUP(Data_Power_app[[#This Row],[PRO ODER]],'Plan Lean DC'!A:C,3,0),"")</f>
        <v/>
      </c>
      <c r="BK2711" s="37" t="str">
        <f>IFERROR(VLOOKUP(Data_Power_app[[#This Row],[PRO ODER]]&amp;"LEAN_IN",'Real Time'!A:D,4,0),"")</f>
        <v/>
      </c>
      <c r="BL2711" s="37" t="str" cm="1">
        <f t="array" ref="BL2711">IFERROR(_xlfn.IFS(Data_Power_app[[#This Row],[LEANLINE PLAN]]="","",Data_Power_app[[#This Row],[LEANLINE (REALTIME)]]="","",SEARCH(RIGHT(Data_Power_app[[#This Row],[LEANLINE (REALTIME)]],1),Data_Power_app[[#This Row],[LEANLINE PLAN]],1)&gt;0,"True"),"False")</f>
        <v/>
      </c>
    </row>
    <row r="2712" spans="1:64" x14ac:dyDescent="0.25">
      <c r="A2712" s="34"/>
      <c r="B2712" s="37"/>
      <c r="C2712" s="37"/>
      <c r="D2712" s="37"/>
      <c r="E2712" s="37"/>
      <c r="F2712" s="37"/>
      <c r="G2712" s="37"/>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7"/>
      <c r="AH2712" s="37"/>
      <c r="AI2712" s="37"/>
      <c r="AJ2712" s="37"/>
      <c r="AK2712" s="37"/>
      <c r="AL2712" s="37"/>
      <c r="AM2712" s="37"/>
      <c r="AN2712" s="37"/>
      <c r="AO2712" s="37"/>
      <c r="AP2712" s="37"/>
      <c r="AQ2712" s="37"/>
      <c r="AR2712" s="37"/>
      <c r="AS2712" s="37"/>
      <c r="AT2712" s="37"/>
      <c r="AU2712" s="37"/>
      <c r="AV2712" s="37"/>
      <c r="AW2712" s="37"/>
      <c r="AX2712" s="37"/>
      <c r="AY2712" s="37"/>
      <c r="AZ2712" s="3"/>
      <c r="BA2712" s="37"/>
      <c r="BB2712" s="37"/>
      <c r="BC2712" s="37"/>
      <c r="BD2712" s="37"/>
      <c r="BE2712" s="37"/>
      <c r="BF2712" s="37" t="str">
        <f>IFERROR(VLOOKUP(Data_Power_app[[#This Row],[PRO ODER]],'Result'!H:J,3,0),"")</f>
        <v/>
      </c>
      <c r="BG2712" s="11"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7" t="str">
        <f>IFERROR(VLOOKUP(Data_Power_app[[#This Row],[PRO ODER]],'Xuất-Delay-SLT'!B:C,2,0),"")</f>
        <v/>
      </c>
      <c r="BJ2712" s="37" t="str">
        <f>IFERROR(VLOOKUP(Data_Power_app[[#This Row],[PRO ODER]],'Plan Lean DC'!A:C,3,0),"")</f>
        <v/>
      </c>
      <c r="BK2712" s="37" t="str">
        <f>IFERROR(VLOOKUP(Data_Power_app[[#This Row],[PRO ODER]]&amp;"LEAN_IN",'Real Time'!A:D,4,0),"")</f>
        <v/>
      </c>
      <c r="BL2712" s="37" t="str" cm="1">
        <f t="array" ref="BL2712">IFERROR(_xlfn.IFS(Data_Power_app[[#This Row],[LEANLINE PLAN]]="","",Data_Power_app[[#This Row],[LEANLINE (REALTIME)]]="","",SEARCH(RIGHT(Data_Power_app[[#This Row],[LEANLINE (REALTIME)]],1),Data_Power_app[[#This Row],[LEANLINE PLAN]],1)&gt;0,"True"),"False")</f>
        <v/>
      </c>
    </row>
    <row r="2713" spans="1:64" x14ac:dyDescent="0.25">
      <c r="A2713" s="34"/>
      <c r="B2713" s="37"/>
      <c r="C2713" s="37"/>
      <c r="D2713" s="37"/>
      <c r="E2713" s="37"/>
      <c r="F2713" s="37"/>
      <c r="G2713" s="37"/>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7"/>
      <c r="AH2713" s="37"/>
      <c r="AI2713" s="37"/>
      <c r="AJ2713" s="37"/>
      <c r="AK2713" s="37"/>
      <c r="AL2713" s="37"/>
      <c r="AM2713" s="37"/>
      <c r="AN2713" s="37"/>
      <c r="AO2713" s="37"/>
      <c r="AP2713" s="37"/>
      <c r="AQ2713" s="37"/>
      <c r="AR2713" s="37"/>
      <c r="AS2713" s="37"/>
      <c r="AT2713" s="37"/>
      <c r="AU2713" s="37"/>
      <c r="AV2713" s="37"/>
      <c r="AW2713" s="37"/>
      <c r="AX2713" s="37"/>
      <c r="AY2713" s="37"/>
      <c r="AZ2713" s="3"/>
      <c r="BA2713" s="37"/>
      <c r="BB2713" s="37"/>
      <c r="BC2713" s="37"/>
      <c r="BD2713" s="37"/>
      <c r="BE2713" s="37"/>
      <c r="BF2713" s="37" t="str">
        <f>IFERROR(VLOOKUP(Data_Power_app[[#This Row],[PRO ODER]],'Result'!H:J,3,0),"")</f>
        <v/>
      </c>
      <c r="BG2713" s="11"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7" t="str">
        <f>IFERROR(VLOOKUP(Data_Power_app[[#This Row],[PRO ODER]],'Xuất-Delay-SLT'!B:C,2,0),"")</f>
        <v/>
      </c>
      <c r="BJ2713" s="37" t="str">
        <f>IFERROR(VLOOKUP(Data_Power_app[[#This Row],[PRO ODER]],'Plan Lean DC'!A:C,3,0),"")</f>
        <v/>
      </c>
      <c r="BK2713" s="37" t="str">
        <f>IFERROR(VLOOKUP(Data_Power_app[[#This Row],[PRO ODER]]&amp;"LEAN_IN",'Real Time'!A:D,4,0),"")</f>
        <v/>
      </c>
      <c r="BL2713" s="37" t="str" cm="1">
        <f t="array" ref="BL2713">IFERROR(_xlfn.IFS(Data_Power_app[[#This Row],[LEANLINE PLAN]]="","",Data_Power_app[[#This Row],[LEANLINE (REALTIME)]]="","",SEARCH(RIGHT(Data_Power_app[[#This Row],[LEANLINE (REALTIME)]],1),Data_Power_app[[#This Row],[LEANLINE PLAN]],1)&gt;0,"True"),"False")</f>
        <v/>
      </c>
    </row>
    <row r="2714" spans="1:64" x14ac:dyDescent="0.25">
      <c r="A2714" s="34"/>
      <c r="B2714" s="37"/>
      <c r="C2714" s="37"/>
      <c r="D2714" s="37"/>
      <c r="E2714" s="37"/>
      <c r="F2714" s="37"/>
      <c r="G2714" s="37"/>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7"/>
      <c r="AH2714" s="37"/>
      <c r="AI2714" s="37"/>
      <c r="AJ2714" s="37"/>
      <c r="AK2714" s="37"/>
      <c r="AL2714" s="37"/>
      <c r="AM2714" s="37"/>
      <c r="AN2714" s="37"/>
      <c r="AO2714" s="37"/>
      <c r="AP2714" s="37"/>
      <c r="AQ2714" s="37"/>
      <c r="AR2714" s="37"/>
      <c r="AS2714" s="37"/>
      <c r="AT2714" s="37"/>
      <c r="AU2714" s="37"/>
      <c r="AV2714" s="37"/>
      <c r="AW2714" s="37"/>
      <c r="AX2714" s="37"/>
      <c r="AY2714" s="37"/>
      <c r="AZ2714" s="3"/>
      <c r="BA2714" s="37"/>
      <c r="BB2714" s="37"/>
      <c r="BC2714" s="37"/>
      <c r="BD2714" s="37"/>
      <c r="BE2714" s="37"/>
      <c r="BF2714" s="37" t="str">
        <f>IFERROR(VLOOKUP(Data_Power_app[[#This Row],[PRO ODER]],'Result'!H:J,3,0),"")</f>
        <v/>
      </c>
      <c r="BG2714" s="11"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7" t="str">
        <f>IFERROR(VLOOKUP(Data_Power_app[[#This Row],[PRO ODER]],'Xuất-Delay-SLT'!B:C,2,0),"")</f>
        <v/>
      </c>
      <c r="BJ2714" s="37" t="str">
        <f>IFERROR(VLOOKUP(Data_Power_app[[#This Row],[PRO ODER]],'Plan Lean DC'!A:C,3,0),"")</f>
        <v/>
      </c>
      <c r="BK2714" s="37" t="str">
        <f>IFERROR(VLOOKUP(Data_Power_app[[#This Row],[PRO ODER]]&amp;"LEAN_IN",'Real Time'!A:D,4,0),"")</f>
        <v/>
      </c>
      <c r="BL2714" s="37" t="str" cm="1">
        <f t="array" ref="BL2714">IFERROR(_xlfn.IFS(Data_Power_app[[#This Row],[LEANLINE PLAN]]="","",Data_Power_app[[#This Row],[LEANLINE (REALTIME)]]="","",SEARCH(RIGHT(Data_Power_app[[#This Row],[LEANLINE (REALTIME)]],1),Data_Power_app[[#This Row],[LEANLINE PLAN]],1)&gt;0,"True"),"False")</f>
        <v/>
      </c>
    </row>
    <row r="2715" spans="1:64" x14ac:dyDescent="0.25">
      <c r="A2715" s="34"/>
      <c r="B2715" s="37"/>
      <c r="C2715" s="37"/>
      <c r="D2715" s="37"/>
      <c r="E2715" s="37"/>
      <c r="F2715" s="37"/>
      <c r="G2715" s="37"/>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7"/>
      <c r="AH2715" s="37"/>
      <c r="AI2715" s="37"/>
      <c r="AJ2715" s="37"/>
      <c r="AK2715" s="37"/>
      <c r="AL2715" s="37"/>
      <c r="AM2715" s="37"/>
      <c r="AN2715" s="37"/>
      <c r="AO2715" s="37"/>
      <c r="AP2715" s="37"/>
      <c r="AQ2715" s="37"/>
      <c r="AR2715" s="37"/>
      <c r="AS2715" s="37"/>
      <c r="AT2715" s="37"/>
      <c r="AU2715" s="37"/>
      <c r="AV2715" s="37"/>
      <c r="AW2715" s="37"/>
      <c r="AX2715" s="37"/>
      <c r="AY2715" s="37"/>
      <c r="AZ2715" s="3"/>
      <c r="BA2715" s="37"/>
      <c r="BB2715" s="37"/>
      <c r="BC2715" s="37"/>
      <c r="BD2715" s="37"/>
      <c r="BE2715" s="37"/>
      <c r="BF2715" s="37" t="str">
        <f>IFERROR(VLOOKUP(Data_Power_app[[#This Row],[PRO ODER]],'Result'!H:J,3,0),"")</f>
        <v/>
      </c>
      <c r="BG2715" s="11"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7" t="str">
        <f>IFERROR(VLOOKUP(Data_Power_app[[#This Row],[PRO ODER]],'Xuất-Delay-SLT'!B:C,2,0),"")</f>
        <v/>
      </c>
      <c r="BJ2715" s="37" t="str">
        <f>IFERROR(VLOOKUP(Data_Power_app[[#This Row],[PRO ODER]],'Plan Lean DC'!A:C,3,0),"")</f>
        <v/>
      </c>
      <c r="BK2715" s="37" t="str">
        <f>IFERROR(VLOOKUP(Data_Power_app[[#This Row],[PRO ODER]]&amp;"LEAN_IN",'Real Time'!A:D,4,0),"")</f>
        <v/>
      </c>
      <c r="BL2715" s="37" t="str" cm="1">
        <f t="array" ref="BL2715">IFERROR(_xlfn.IFS(Data_Power_app[[#This Row],[LEANLINE PLAN]]="","",Data_Power_app[[#This Row],[LEANLINE (REALTIME)]]="","",SEARCH(RIGHT(Data_Power_app[[#This Row],[LEANLINE (REALTIME)]],1),Data_Power_app[[#This Row],[LEANLINE PLAN]],1)&gt;0,"True"),"False")</f>
        <v/>
      </c>
    </row>
    <row r="2716" spans="1:64" x14ac:dyDescent="0.25">
      <c r="A2716" s="34"/>
      <c r="B2716" s="37"/>
      <c r="C2716" s="37"/>
      <c r="D2716" s="37"/>
      <c r="E2716" s="37"/>
      <c r="F2716" s="37"/>
      <c r="G2716" s="37"/>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7"/>
      <c r="AH2716" s="37"/>
      <c r="AI2716" s="37"/>
      <c r="AJ2716" s="37"/>
      <c r="AK2716" s="37"/>
      <c r="AL2716" s="37"/>
      <c r="AM2716" s="37"/>
      <c r="AN2716" s="37"/>
      <c r="AO2716" s="37"/>
      <c r="AP2716" s="37"/>
      <c r="AQ2716" s="37"/>
      <c r="AR2716" s="37"/>
      <c r="AS2716" s="37"/>
      <c r="AT2716" s="37"/>
      <c r="AU2716" s="37"/>
      <c r="AV2716" s="37"/>
      <c r="AW2716" s="37"/>
      <c r="AX2716" s="37"/>
      <c r="AY2716" s="37"/>
      <c r="AZ2716" s="3"/>
      <c r="BA2716" s="37"/>
      <c r="BB2716" s="37"/>
      <c r="BC2716" s="37"/>
      <c r="BD2716" s="37"/>
      <c r="BE2716" s="37"/>
      <c r="BF2716" s="37" t="str">
        <f>IFERROR(VLOOKUP(Data_Power_app[[#This Row],[PRO ODER]],'Result'!H:J,3,0),"")</f>
        <v/>
      </c>
      <c r="BG2716" s="11"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7" t="str">
        <f>IFERROR(VLOOKUP(Data_Power_app[[#This Row],[PRO ODER]],'Xuất-Delay-SLT'!B:C,2,0),"")</f>
        <v/>
      </c>
      <c r="BJ2716" s="37" t="str">
        <f>IFERROR(VLOOKUP(Data_Power_app[[#This Row],[PRO ODER]],'Plan Lean DC'!A:C,3,0),"")</f>
        <v/>
      </c>
      <c r="BK2716" s="37" t="str">
        <f>IFERROR(VLOOKUP(Data_Power_app[[#This Row],[PRO ODER]]&amp;"LEAN_IN",'Real Time'!A:D,4,0),"")</f>
        <v/>
      </c>
      <c r="BL2716" s="37" t="str" cm="1">
        <f t="array" ref="BL2716">IFERROR(_xlfn.IFS(Data_Power_app[[#This Row],[LEANLINE PLAN]]="","",Data_Power_app[[#This Row],[LEANLINE (REALTIME)]]="","",SEARCH(RIGHT(Data_Power_app[[#This Row],[LEANLINE (REALTIME)]],1),Data_Power_app[[#This Row],[LEANLINE PLAN]],1)&gt;0,"True"),"False")</f>
        <v/>
      </c>
    </row>
    <row r="2717" spans="1:64" x14ac:dyDescent="0.25">
      <c r="A2717" s="34"/>
      <c r="B2717" s="37"/>
      <c r="C2717" s="37"/>
      <c r="D2717" s="37"/>
      <c r="E2717" s="37"/>
      <c r="F2717" s="37"/>
      <c r="G2717" s="37"/>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7"/>
      <c r="AH2717" s="37"/>
      <c r="AI2717" s="37"/>
      <c r="AJ2717" s="37"/>
      <c r="AK2717" s="37"/>
      <c r="AL2717" s="37"/>
      <c r="AM2717" s="37"/>
      <c r="AN2717" s="37"/>
      <c r="AO2717" s="37"/>
      <c r="AP2717" s="37"/>
      <c r="AQ2717" s="37"/>
      <c r="AR2717" s="37"/>
      <c r="AS2717" s="37"/>
      <c r="AT2717" s="37"/>
      <c r="AU2717" s="37"/>
      <c r="AV2717" s="37"/>
      <c r="AW2717" s="37"/>
      <c r="AX2717" s="37"/>
      <c r="AY2717" s="37"/>
      <c r="AZ2717" s="3"/>
      <c r="BA2717" s="37"/>
      <c r="BB2717" s="37"/>
      <c r="BC2717" s="37"/>
      <c r="BD2717" s="37"/>
      <c r="BE2717" s="37"/>
      <c r="BF2717" s="37" t="str">
        <f>IFERROR(VLOOKUP(Data_Power_app[[#This Row],[PRO ODER]],'Result'!H:J,3,0),"")</f>
        <v/>
      </c>
      <c r="BG2717" s="11"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7" t="str">
        <f>IFERROR(VLOOKUP(Data_Power_app[[#This Row],[PRO ODER]],'Xuất-Delay-SLT'!B:C,2,0),"")</f>
        <v/>
      </c>
      <c r="BJ2717" s="37" t="str">
        <f>IFERROR(VLOOKUP(Data_Power_app[[#This Row],[PRO ODER]],'Plan Lean DC'!A:C,3,0),"")</f>
        <v/>
      </c>
      <c r="BK2717" s="37" t="str">
        <f>IFERROR(VLOOKUP(Data_Power_app[[#This Row],[PRO ODER]]&amp;"LEAN_IN",'Real Time'!A:D,4,0),"")</f>
        <v/>
      </c>
      <c r="BL2717" s="37" t="str" cm="1">
        <f t="array" ref="BL2717">IFERROR(_xlfn.IFS(Data_Power_app[[#This Row],[LEANLINE PLAN]]="","",Data_Power_app[[#This Row],[LEANLINE (REALTIME)]]="","",SEARCH(RIGHT(Data_Power_app[[#This Row],[LEANLINE (REALTIME)]],1),Data_Power_app[[#This Row],[LEANLINE PLAN]],1)&gt;0,"True"),"False")</f>
        <v/>
      </c>
    </row>
    <row r="2718" spans="1:64" x14ac:dyDescent="0.25">
      <c r="A2718" s="34"/>
      <c r="B2718" s="37"/>
      <c r="C2718" s="37"/>
      <c r="D2718" s="37"/>
      <c r="E2718" s="37"/>
      <c r="F2718" s="37"/>
      <c r="G2718" s="37"/>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7"/>
      <c r="AH2718" s="37"/>
      <c r="AI2718" s="37"/>
      <c r="AJ2718" s="37"/>
      <c r="AK2718" s="37"/>
      <c r="AL2718" s="37"/>
      <c r="AM2718" s="37"/>
      <c r="AN2718" s="37"/>
      <c r="AO2718" s="37"/>
      <c r="AP2718" s="37"/>
      <c r="AQ2718" s="37"/>
      <c r="AR2718" s="37"/>
      <c r="AS2718" s="37"/>
      <c r="AT2718" s="37"/>
      <c r="AU2718" s="37"/>
      <c r="AV2718" s="37"/>
      <c r="AW2718" s="37"/>
      <c r="AX2718" s="37"/>
      <c r="AY2718" s="37"/>
      <c r="AZ2718" s="3"/>
      <c r="BA2718" s="37"/>
      <c r="BB2718" s="37"/>
      <c r="BC2718" s="37"/>
      <c r="BD2718" s="37"/>
      <c r="BE2718" s="37"/>
      <c r="BF2718" s="37" t="str">
        <f>IFERROR(VLOOKUP(Data_Power_app[[#This Row],[PRO ODER]],'Result'!H:J,3,0),"")</f>
        <v/>
      </c>
      <c r="BG2718" s="11"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7" t="str">
        <f>IFERROR(VLOOKUP(Data_Power_app[[#This Row],[PRO ODER]],'Xuất-Delay-SLT'!B:C,2,0),"")</f>
        <v/>
      </c>
      <c r="BJ2718" s="37" t="str">
        <f>IFERROR(VLOOKUP(Data_Power_app[[#This Row],[PRO ODER]],'Plan Lean DC'!A:C,3,0),"")</f>
        <v/>
      </c>
      <c r="BK2718" s="37" t="str">
        <f>IFERROR(VLOOKUP(Data_Power_app[[#This Row],[PRO ODER]]&amp;"LEAN_IN",'Real Time'!A:D,4,0),"")</f>
        <v/>
      </c>
      <c r="BL2718" s="37" t="str" cm="1">
        <f t="array" ref="BL2718">IFERROR(_xlfn.IFS(Data_Power_app[[#This Row],[LEANLINE PLAN]]="","",Data_Power_app[[#This Row],[LEANLINE (REALTIME)]]="","",SEARCH(RIGHT(Data_Power_app[[#This Row],[LEANLINE (REALTIME)]],1),Data_Power_app[[#This Row],[LEANLINE PLAN]],1)&gt;0,"True"),"False")</f>
        <v/>
      </c>
    </row>
    <row r="2719" spans="1:64" x14ac:dyDescent="0.25">
      <c r="A2719" s="34"/>
      <c r="B2719" s="37"/>
      <c r="C2719" s="37"/>
      <c r="D2719" s="37"/>
      <c r="E2719" s="37"/>
      <c r="F2719" s="37"/>
      <c r="G2719" s="37"/>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7"/>
      <c r="AH2719" s="37"/>
      <c r="AI2719" s="37"/>
      <c r="AJ2719" s="37"/>
      <c r="AK2719" s="37"/>
      <c r="AL2719" s="37"/>
      <c r="AM2719" s="37"/>
      <c r="AN2719" s="37"/>
      <c r="AO2719" s="37"/>
      <c r="AP2719" s="37"/>
      <c r="AQ2719" s="37"/>
      <c r="AR2719" s="37"/>
      <c r="AS2719" s="37"/>
      <c r="AT2719" s="37"/>
      <c r="AU2719" s="37"/>
      <c r="AV2719" s="37"/>
      <c r="AW2719" s="37"/>
      <c r="AX2719" s="37"/>
      <c r="AY2719" s="37"/>
      <c r="AZ2719" s="3"/>
      <c r="BA2719" s="37"/>
      <c r="BB2719" s="37"/>
      <c r="BC2719" s="37"/>
      <c r="BD2719" s="37"/>
      <c r="BE2719" s="37"/>
      <c r="BF2719" s="37" t="str">
        <f>IFERROR(VLOOKUP(Data_Power_app[[#This Row],[PRO ODER]],'Result'!H:J,3,0),"")</f>
        <v/>
      </c>
      <c r="BG2719" s="11"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7" t="str">
        <f>IFERROR(VLOOKUP(Data_Power_app[[#This Row],[PRO ODER]],'Xuất-Delay-SLT'!B:C,2,0),"")</f>
        <v/>
      </c>
      <c r="BJ2719" s="37" t="str">
        <f>IFERROR(VLOOKUP(Data_Power_app[[#This Row],[PRO ODER]],'Plan Lean DC'!A:C,3,0),"")</f>
        <v/>
      </c>
      <c r="BK2719" s="37" t="str">
        <f>IFERROR(VLOOKUP(Data_Power_app[[#This Row],[PRO ODER]]&amp;"LEAN_IN",'Real Time'!A:D,4,0),"")</f>
        <v/>
      </c>
      <c r="BL2719" s="37" t="str" cm="1">
        <f t="array" ref="BL2719">IFERROR(_xlfn.IFS(Data_Power_app[[#This Row],[LEANLINE PLAN]]="","",Data_Power_app[[#This Row],[LEANLINE (REALTIME)]]="","",SEARCH(RIGHT(Data_Power_app[[#This Row],[LEANLINE (REALTIME)]],1),Data_Power_app[[#This Row],[LEANLINE PLAN]],1)&gt;0,"True"),"False")</f>
        <v/>
      </c>
    </row>
    <row r="2720" spans="1:64" x14ac:dyDescent="0.25">
      <c r="A2720" s="34"/>
      <c r="B2720" s="37"/>
      <c r="C2720" s="37"/>
      <c r="D2720" s="37"/>
      <c r="E2720" s="37"/>
      <c r="F2720" s="37"/>
      <c r="G2720" s="37"/>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7"/>
      <c r="AH2720" s="37"/>
      <c r="AI2720" s="37"/>
      <c r="AJ2720" s="37"/>
      <c r="AK2720" s="37"/>
      <c r="AL2720" s="37"/>
      <c r="AM2720" s="37"/>
      <c r="AN2720" s="37"/>
      <c r="AO2720" s="37"/>
      <c r="AP2720" s="37"/>
      <c r="AQ2720" s="37"/>
      <c r="AR2720" s="37"/>
      <c r="AS2720" s="37"/>
      <c r="AT2720" s="37"/>
      <c r="AU2720" s="37"/>
      <c r="AV2720" s="37"/>
      <c r="AW2720" s="37"/>
      <c r="AX2720" s="37"/>
      <c r="AY2720" s="37"/>
      <c r="AZ2720" s="3"/>
      <c r="BA2720" s="37"/>
      <c r="BB2720" s="37"/>
      <c r="BC2720" s="37"/>
      <c r="BD2720" s="37"/>
      <c r="BE2720" s="37"/>
      <c r="BF2720" s="37" t="str">
        <f>IFERROR(VLOOKUP(Data_Power_app[[#This Row],[PRO ODER]],'Result'!H:J,3,0),"")</f>
        <v/>
      </c>
      <c r="BG2720" s="11"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7" t="str">
        <f>IFERROR(VLOOKUP(Data_Power_app[[#This Row],[PRO ODER]],'Xuất-Delay-SLT'!B:C,2,0),"")</f>
        <v/>
      </c>
      <c r="BJ2720" s="37" t="str">
        <f>IFERROR(VLOOKUP(Data_Power_app[[#This Row],[PRO ODER]],'Plan Lean DC'!A:C,3,0),"")</f>
        <v/>
      </c>
      <c r="BK2720" s="37" t="str">
        <f>IFERROR(VLOOKUP(Data_Power_app[[#This Row],[PRO ODER]]&amp;"LEAN_IN",'Real Time'!A:D,4,0),"")</f>
        <v/>
      </c>
      <c r="BL2720" s="37" t="str" cm="1">
        <f t="array" ref="BL2720">IFERROR(_xlfn.IFS(Data_Power_app[[#This Row],[LEANLINE PLAN]]="","",Data_Power_app[[#This Row],[LEANLINE (REALTIME)]]="","",SEARCH(RIGHT(Data_Power_app[[#This Row],[LEANLINE (REALTIME)]],1),Data_Power_app[[#This Row],[LEANLINE PLAN]],1)&gt;0,"True"),"False")</f>
        <v/>
      </c>
    </row>
    <row r="2721" spans="1:64" x14ac:dyDescent="0.25">
      <c r="A2721" s="34"/>
      <c r="B2721" s="37"/>
      <c r="C2721" s="37"/>
      <c r="D2721" s="37"/>
      <c r="E2721" s="37"/>
      <c r="F2721" s="37"/>
      <c r="G2721" s="37"/>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7"/>
      <c r="AH2721" s="37"/>
      <c r="AI2721" s="37"/>
      <c r="AJ2721" s="37"/>
      <c r="AK2721" s="37"/>
      <c r="AL2721" s="37"/>
      <c r="AM2721" s="37"/>
      <c r="AN2721" s="37"/>
      <c r="AO2721" s="37"/>
      <c r="AP2721" s="37"/>
      <c r="AQ2721" s="37"/>
      <c r="AR2721" s="37"/>
      <c r="AS2721" s="37"/>
      <c r="AT2721" s="37"/>
      <c r="AU2721" s="37"/>
      <c r="AV2721" s="37"/>
      <c r="AW2721" s="37"/>
      <c r="AX2721" s="37"/>
      <c r="AY2721" s="37"/>
      <c r="AZ2721" s="3"/>
      <c r="BA2721" s="37"/>
      <c r="BB2721" s="37"/>
      <c r="BC2721" s="37"/>
      <c r="BD2721" s="37"/>
      <c r="BE2721" s="37"/>
      <c r="BF2721" s="37" t="str">
        <f>IFERROR(VLOOKUP(Data_Power_app[[#This Row],[PRO ODER]],'Result'!H:J,3,0),"")</f>
        <v/>
      </c>
      <c r="BG2721" s="11"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7" t="str">
        <f>IFERROR(VLOOKUP(Data_Power_app[[#This Row],[PRO ODER]],'Xuất-Delay-SLT'!B:C,2,0),"")</f>
        <v/>
      </c>
      <c r="BJ2721" s="37" t="str">
        <f>IFERROR(VLOOKUP(Data_Power_app[[#This Row],[PRO ODER]],'Plan Lean DC'!A:C,3,0),"")</f>
        <v/>
      </c>
      <c r="BK2721" s="37" t="str">
        <f>IFERROR(VLOOKUP(Data_Power_app[[#This Row],[PRO ODER]]&amp;"LEAN_IN",'Real Time'!A:D,4,0),"")</f>
        <v/>
      </c>
      <c r="BL2721" s="37" t="str" cm="1">
        <f t="array" ref="BL2721">IFERROR(_xlfn.IFS(Data_Power_app[[#This Row],[LEANLINE PLAN]]="","",Data_Power_app[[#This Row],[LEANLINE (REALTIME)]]="","",SEARCH(RIGHT(Data_Power_app[[#This Row],[LEANLINE (REALTIME)]],1),Data_Power_app[[#This Row],[LEANLINE PLAN]],1)&gt;0,"True"),"False")</f>
        <v/>
      </c>
    </row>
    <row r="2722" spans="1:64" x14ac:dyDescent="0.25">
      <c r="A2722" s="34"/>
      <c r="B2722" s="37"/>
      <c r="C2722" s="37"/>
      <c r="D2722" s="37"/>
      <c r="E2722" s="37"/>
      <c r="F2722" s="37"/>
      <c r="G2722" s="37"/>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7"/>
      <c r="AH2722" s="37"/>
      <c r="AI2722" s="37"/>
      <c r="AJ2722" s="37"/>
      <c r="AK2722" s="37"/>
      <c r="AL2722" s="37"/>
      <c r="AM2722" s="37"/>
      <c r="AN2722" s="37"/>
      <c r="AO2722" s="37"/>
      <c r="AP2722" s="37"/>
      <c r="AQ2722" s="37"/>
      <c r="AR2722" s="37"/>
      <c r="AS2722" s="37"/>
      <c r="AT2722" s="37"/>
      <c r="AU2722" s="37"/>
      <c r="AV2722" s="37"/>
      <c r="AW2722" s="37"/>
      <c r="AX2722" s="37"/>
      <c r="AY2722" s="37"/>
      <c r="AZ2722" s="3"/>
      <c r="BA2722" s="37"/>
      <c r="BB2722" s="37"/>
      <c r="BC2722" s="37"/>
      <c r="BD2722" s="37"/>
      <c r="BE2722" s="37"/>
      <c r="BF2722" s="37" t="str">
        <f>IFERROR(VLOOKUP(Data_Power_app[[#This Row],[PRO ODER]],'Result'!H:J,3,0),"")</f>
        <v/>
      </c>
      <c r="BG2722" s="11"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7" t="str">
        <f>IFERROR(VLOOKUP(Data_Power_app[[#This Row],[PRO ODER]],'Xuất-Delay-SLT'!B:C,2,0),"")</f>
        <v/>
      </c>
      <c r="BJ2722" s="37" t="str">
        <f>IFERROR(VLOOKUP(Data_Power_app[[#This Row],[PRO ODER]],'Plan Lean DC'!A:C,3,0),"")</f>
        <v/>
      </c>
      <c r="BK2722" s="37" t="str">
        <f>IFERROR(VLOOKUP(Data_Power_app[[#This Row],[PRO ODER]]&amp;"LEAN_IN",'Real Time'!A:D,4,0),"")</f>
        <v/>
      </c>
      <c r="BL2722" s="37" t="str" cm="1">
        <f t="array" ref="BL2722">IFERROR(_xlfn.IFS(Data_Power_app[[#This Row],[LEANLINE PLAN]]="","",Data_Power_app[[#This Row],[LEANLINE (REALTIME)]]="","",SEARCH(RIGHT(Data_Power_app[[#This Row],[LEANLINE (REALTIME)]],1),Data_Power_app[[#This Row],[LEANLINE PLAN]],1)&gt;0,"True"),"False")</f>
        <v/>
      </c>
    </row>
    <row r="2723" spans="1:64" x14ac:dyDescent="0.25">
      <c r="A2723" s="34"/>
      <c r="B2723" s="37"/>
      <c r="C2723" s="37"/>
      <c r="D2723" s="37"/>
      <c r="E2723" s="37"/>
      <c r="F2723" s="37"/>
      <c r="G2723" s="37"/>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7"/>
      <c r="AH2723" s="37"/>
      <c r="AI2723" s="37"/>
      <c r="AJ2723" s="37"/>
      <c r="AK2723" s="37"/>
      <c r="AL2723" s="37"/>
      <c r="AM2723" s="37"/>
      <c r="AN2723" s="37"/>
      <c r="AO2723" s="37"/>
      <c r="AP2723" s="37"/>
      <c r="AQ2723" s="37"/>
      <c r="AR2723" s="37"/>
      <c r="AS2723" s="37"/>
      <c r="AT2723" s="37"/>
      <c r="AU2723" s="37"/>
      <c r="AV2723" s="37"/>
      <c r="AW2723" s="37"/>
      <c r="AX2723" s="37"/>
      <c r="AY2723" s="37"/>
      <c r="AZ2723" s="3"/>
      <c r="BA2723" s="37"/>
      <c r="BB2723" s="37"/>
      <c r="BC2723" s="37"/>
      <c r="BD2723" s="37"/>
      <c r="BE2723" s="37"/>
      <c r="BF2723" s="37" t="str">
        <f>IFERROR(VLOOKUP(Data_Power_app[[#This Row],[PRO ODER]],'Result'!H:J,3,0),"")</f>
        <v/>
      </c>
      <c r="BG2723" s="11"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7" t="str">
        <f>IFERROR(VLOOKUP(Data_Power_app[[#This Row],[PRO ODER]],'Xuất-Delay-SLT'!B:C,2,0),"")</f>
        <v/>
      </c>
      <c r="BJ2723" s="37" t="str">
        <f>IFERROR(VLOOKUP(Data_Power_app[[#This Row],[PRO ODER]],'Plan Lean DC'!A:C,3,0),"")</f>
        <v/>
      </c>
      <c r="BK2723" s="37" t="str">
        <f>IFERROR(VLOOKUP(Data_Power_app[[#This Row],[PRO ODER]]&amp;"LEAN_IN",'Real Time'!A:D,4,0),"")</f>
        <v/>
      </c>
      <c r="BL2723" s="37" t="str" cm="1">
        <f t="array" ref="BL2723">IFERROR(_xlfn.IFS(Data_Power_app[[#This Row],[LEANLINE PLAN]]="","",Data_Power_app[[#This Row],[LEANLINE (REALTIME)]]="","",SEARCH(RIGHT(Data_Power_app[[#This Row],[LEANLINE (REALTIME)]],1),Data_Power_app[[#This Row],[LEANLINE PLAN]],1)&gt;0,"True"),"False")</f>
        <v/>
      </c>
    </row>
    <row r="2724" spans="1:64" x14ac:dyDescent="0.25">
      <c r="A2724" s="34"/>
      <c r="B2724" s="37"/>
      <c r="C2724" s="37"/>
      <c r="D2724" s="37"/>
      <c r="E2724" s="37"/>
      <c r="F2724" s="37"/>
      <c r="G2724" s="37"/>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7"/>
      <c r="AH2724" s="37"/>
      <c r="AI2724" s="37"/>
      <c r="AJ2724" s="37"/>
      <c r="AK2724" s="37"/>
      <c r="AL2724" s="37"/>
      <c r="AM2724" s="37"/>
      <c r="AN2724" s="37"/>
      <c r="AO2724" s="37"/>
      <c r="AP2724" s="37"/>
      <c r="AQ2724" s="37"/>
      <c r="AR2724" s="37"/>
      <c r="AS2724" s="37"/>
      <c r="AT2724" s="37"/>
      <c r="AU2724" s="37"/>
      <c r="AV2724" s="37"/>
      <c r="AW2724" s="37"/>
      <c r="AX2724" s="37"/>
      <c r="AY2724" s="37"/>
      <c r="AZ2724" s="3"/>
      <c r="BA2724" s="37"/>
      <c r="BB2724" s="37"/>
      <c r="BC2724" s="37"/>
      <c r="BD2724" s="37"/>
      <c r="BE2724" s="37"/>
      <c r="BF2724" s="37" t="str">
        <f>IFERROR(VLOOKUP(Data_Power_app[[#This Row],[PRO ODER]],'Result'!H:J,3,0),"")</f>
        <v/>
      </c>
      <c r="BG2724" s="11"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7" t="str">
        <f>IFERROR(VLOOKUP(Data_Power_app[[#This Row],[PRO ODER]],'Xuất-Delay-SLT'!B:C,2,0),"")</f>
        <v/>
      </c>
      <c r="BJ2724" s="37" t="str">
        <f>IFERROR(VLOOKUP(Data_Power_app[[#This Row],[PRO ODER]],'Plan Lean DC'!A:C,3,0),"")</f>
        <v/>
      </c>
      <c r="BK2724" s="37" t="str">
        <f>IFERROR(VLOOKUP(Data_Power_app[[#This Row],[PRO ODER]]&amp;"LEAN_IN",'Real Time'!A:D,4,0),"")</f>
        <v/>
      </c>
      <c r="BL2724" s="37" t="str" cm="1">
        <f t="array" ref="BL2724">IFERROR(_xlfn.IFS(Data_Power_app[[#This Row],[LEANLINE PLAN]]="","",Data_Power_app[[#This Row],[LEANLINE (REALTIME)]]="","",SEARCH(RIGHT(Data_Power_app[[#This Row],[LEANLINE (REALTIME)]],1),Data_Power_app[[#This Row],[LEANLINE PLAN]],1)&gt;0,"True"),"False")</f>
        <v/>
      </c>
    </row>
    <row r="2725" spans="1:64" x14ac:dyDescent="0.25">
      <c r="A2725" s="34"/>
      <c r="B2725" s="37"/>
      <c r="C2725" s="37"/>
      <c r="D2725" s="37"/>
      <c r="E2725" s="37"/>
      <c r="F2725" s="37"/>
      <c r="G2725" s="37"/>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7"/>
      <c r="AH2725" s="37"/>
      <c r="AI2725" s="37"/>
      <c r="AJ2725" s="37"/>
      <c r="AK2725" s="37"/>
      <c r="AL2725" s="37"/>
      <c r="AM2725" s="37"/>
      <c r="AN2725" s="37"/>
      <c r="AO2725" s="37"/>
      <c r="AP2725" s="37"/>
      <c r="AQ2725" s="37"/>
      <c r="AR2725" s="37"/>
      <c r="AS2725" s="37"/>
      <c r="AT2725" s="37"/>
      <c r="AU2725" s="37"/>
      <c r="AV2725" s="37"/>
      <c r="AW2725" s="37"/>
      <c r="AX2725" s="37"/>
      <c r="AY2725" s="37"/>
      <c r="AZ2725" s="3"/>
      <c r="BA2725" s="37"/>
      <c r="BB2725" s="37"/>
      <c r="BC2725" s="37"/>
      <c r="BD2725" s="37"/>
      <c r="BE2725" s="37"/>
      <c r="BF2725" s="37" t="str">
        <f>IFERROR(VLOOKUP(Data_Power_app[[#This Row],[PRO ODER]],'Result'!H:J,3,0),"")</f>
        <v/>
      </c>
      <c r="BG2725" s="11"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7" t="str">
        <f>IFERROR(VLOOKUP(Data_Power_app[[#This Row],[PRO ODER]],'Xuất-Delay-SLT'!B:C,2,0),"")</f>
        <v/>
      </c>
      <c r="BJ2725" s="37" t="str">
        <f>IFERROR(VLOOKUP(Data_Power_app[[#This Row],[PRO ODER]],'Plan Lean DC'!A:C,3,0),"")</f>
        <v/>
      </c>
      <c r="BK2725" s="37" t="str">
        <f>IFERROR(VLOOKUP(Data_Power_app[[#This Row],[PRO ODER]]&amp;"LEAN_IN",'Real Time'!A:D,4,0),"")</f>
        <v/>
      </c>
      <c r="BL2725" s="37" t="str" cm="1">
        <f t="array" ref="BL2725">IFERROR(_xlfn.IFS(Data_Power_app[[#This Row],[LEANLINE PLAN]]="","",Data_Power_app[[#This Row],[LEANLINE (REALTIME)]]="","",SEARCH(RIGHT(Data_Power_app[[#This Row],[LEANLINE (REALTIME)]],1),Data_Power_app[[#This Row],[LEANLINE PLAN]],1)&gt;0,"True"),"False")</f>
        <v/>
      </c>
    </row>
    <row r="2726" spans="1:64" x14ac:dyDescent="0.25">
      <c r="A2726" s="34"/>
      <c r="B2726" s="37"/>
      <c r="C2726" s="37"/>
      <c r="D2726" s="37"/>
      <c r="E2726" s="37"/>
      <c r="F2726" s="37"/>
      <c r="G2726" s="37"/>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7"/>
      <c r="AH2726" s="37"/>
      <c r="AI2726" s="37"/>
      <c r="AJ2726" s="37"/>
      <c r="AK2726" s="37"/>
      <c r="AL2726" s="37"/>
      <c r="AM2726" s="37"/>
      <c r="AN2726" s="37"/>
      <c r="AO2726" s="37"/>
      <c r="AP2726" s="37"/>
      <c r="AQ2726" s="37"/>
      <c r="AR2726" s="37"/>
      <c r="AS2726" s="37"/>
      <c r="AT2726" s="37"/>
      <c r="AU2726" s="37"/>
      <c r="AV2726" s="37"/>
      <c r="AW2726" s="37"/>
      <c r="AX2726" s="37"/>
      <c r="AY2726" s="37"/>
      <c r="AZ2726" s="3"/>
      <c r="BA2726" s="37"/>
      <c r="BB2726" s="37"/>
      <c r="BC2726" s="37"/>
      <c r="BD2726" s="37"/>
      <c r="BE2726" s="37"/>
      <c r="BF2726" s="37" t="str">
        <f>IFERROR(VLOOKUP(Data_Power_app[[#This Row],[PRO ODER]],'Result'!H:J,3,0),"")</f>
        <v/>
      </c>
      <c r="BG2726" s="11"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7" t="str">
        <f>IFERROR(VLOOKUP(Data_Power_app[[#This Row],[PRO ODER]],'Xuất-Delay-SLT'!B:C,2,0),"")</f>
        <v/>
      </c>
      <c r="BJ2726" s="37" t="str">
        <f>IFERROR(VLOOKUP(Data_Power_app[[#This Row],[PRO ODER]],'Plan Lean DC'!A:C,3,0),"")</f>
        <v/>
      </c>
      <c r="BK2726" s="37" t="str">
        <f>IFERROR(VLOOKUP(Data_Power_app[[#This Row],[PRO ODER]]&amp;"LEAN_IN",'Real Time'!A:D,4,0),"")</f>
        <v/>
      </c>
      <c r="BL2726" s="37" t="str" cm="1">
        <f t="array" ref="BL2726">IFERROR(_xlfn.IFS(Data_Power_app[[#This Row],[LEANLINE PLAN]]="","",Data_Power_app[[#This Row],[LEANLINE (REALTIME)]]="","",SEARCH(RIGHT(Data_Power_app[[#This Row],[LEANLINE (REALTIME)]],1),Data_Power_app[[#This Row],[LEANLINE PLAN]],1)&gt;0,"True"),"False")</f>
        <v/>
      </c>
    </row>
    <row r="2727" spans="1:64" x14ac:dyDescent="0.25">
      <c r="A2727" s="34"/>
      <c r="B2727" s="37"/>
      <c r="C2727" s="37"/>
      <c r="D2727" s="37"/>
      <c r="E2727" s="37"/>
      <c r="F2727" s="37"/>
      <c r="G2727" s="37"/>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7"/>
      <c r="AH2727" s="37"/>
      <c r="AI2727" s="37"/>
      <c r="AJ2727" s="37"/>
      <c r="AK2727" s="37"/>
      <c r="AL2727" s="37"/>
      <c r="AM2727" s="37"/>
      <c r="AN2727" s="37"/>
      <c r="AO2727" s="37"/>
      <c r="AP2727" s="37"/>
      <c r="AQ2727" s="37"/>
      <c r="AR2727" s="37"/>
      <c r="AS2727" s="37"/>
      <c r="AT2727" s="37"/>
      <c r="AU2727" s="37"/>
      <c r="AV2727" s="37"/>
      <c r="AW2727" s="37"/>
      <c r="AX2727" s="37"/>
      <c r="AY2727" s="37"/>
      <c r="AZ2727" s="3"/>
      <c r="BA2727" s="37"/>
      <c r="BB2727" s="37"/>
      <c r="BC2727" s="37"/>
      <c r="BD2727" s="37"/>
      <c r="BE2727" s="37"/>
      <c r="BF2727" s="37" t="str">
        <f>IFERROR(VLOOKUP(Data_Power_app[[#This Row],[PRO ODER]],'Result'!H:J,3,0),"")</f>
        <v/>
      </c>
      <c r="BG2727" s="11"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7" t="str">
        <f>IFERROR(VLOOKUP(Data_Power_app[[#This Row],[PRO ODER]],'Xuất-Delay-SLT'!B:C,2,0),"")</f>
        <v/>
      </c>
      <c r="BJ2727" s="37" t="str">
        <f>IFERROR(VLOOKUP(Data_Power_app[[#This Row],[PRO ODER]],'Plan Lean DC'!A:C,3,0),"")</f>
        <v/>
      </c>
      <c r="BK2727" s="37" t="str">
        <f>IFERROR(VLOOKUP(Data_Power_app[[#This Row],[PRO ODER]]&amp;"LEAN_IN",'Real Time'!A:D,4,0),"")</f>
        <v/>
      </c>
      <c r="BL2727" s="37" t="str" cm="1">
        <f t="array" ref="BL2727">IFERROR(_xlfn.IFS(Data_Power_app[[#This Row],[LEANLINE PLAN]]="","",Data_Power_app[[#This Row],[LEANLINE (REALTIME)]]="","",SEARCH(RIGHT(Data_Power_app[[#This Row],[LEANLINE (REALTIME)]],1),Data_Power_app[[#This Row],[LEANLINE PLAN]],1)&gt;0,"True"),"False")</f>
        <v/>
      </c>
    </row>
    <row r="2728" spans="1:64" x14ac:dyDescent="0.25">
      <c r="A2728" s="34"/>
      <c r="B2728" s="37"/>
      <c r="C2728" s="37"/>
      <c r="D2728" s="37"/>
      <c r="E2728" s="37"/>
      <c r="F2728" s="37"/>
      <c r="G2728" s="37"/>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7"/>
      <c r="AH2728" s="37"/>
      <c r="AI2728" s="37"/>
      <c r="AJ2728" s="37"/>
      <c r="AK2728" s="37"/>
      <c r="AL2728" s="37"/>
      <c r="AM2728" s="37"/>
      <c r="AN2728" s="37"/>
      <c r="AO2728" s="37"/>
      <c r="AP2728" s="37"/>
      <c r="AQ2728" s="37"/>
      <c r="AR2728" s="37"/>
      <c r="AS2728" s="37"/>
      <c r="AT2728" s="37"/>
      <c r="AU2728" s="37"/>
      <c r="AV2728" s="37"/>
      <c r="AW2728" s="37"/>
      <c r="AX2728" s="37"/>
      <c r="AY2728" s="37"/>
      <c r="AZ2728" s="3"/>
      <c r="BA2728" s="37"/>
      <c r="BB2728" s="37"/>
      <c r="BC2728" s="37"/>
      <c r="BD2728" s="37"/>
      <c r="BE2728" s="37"/>
      <c r="BF2728" s="37" t="str">
        <f>IFERROR(VLOOKUP(Data_Power_app[[#This Row],[PRO ODER]],'Result'!H:J,3,0),"")</f>
        <v/>
      </c>
      <c r="BG2728" s="11"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7" t="str">
        <f>IFERROR(VLOOKUP(Data_Power_app[[#This Row],[PRO ODER]],'Xuất-Delay-SLT'!B:C,2,0),"")</f>
        <v/>
      </c>
      <c r="BJ2728" s="37" t="str">
        <f>IFERROR(VLOOKUP(Data_Power_app[[#This Row],[PRO ODER]],'Plan Lean DC'!A:C,3,0),"")</f>
        <v/>
      </c>
      <c r="BK2728" s="37" t="str">
        <f>IFERROR(VLOOKUP(Data_Power_app[[#This Row],[PRO ODER]]&amp;"LEAN_IN",'Real Time'!A:D,4,0),"")</f>
        <v/>
      </c>
      <c r="BL2728" s="37" t="str" cm="1">
        <f t="array" ref="BL2728">IFERROR(_xlfn.IFS(Data_Power_app[[#This Row],[LEANLINE PLAN]]="","",Data_Power_app[[#This Row],[LEANLINE (REALTIME)]]="","",SEARCH(RIGHT(Data_Power_app[[#This Row],[LEANLINE (REALTIME)]],1),Data_Power_app[[#This Row],[LEANLINE PLAN]],1)&gt;0,"True"),"False")</f>
        <v/>
      </c>
    </row>
    <row r="2729" spans="1:64" x14ac:dyDescent="0.25">
      <c r="A2729" s="34"/>
      <c r="B2729" s="37"/>
      <c r="C2729" s="37"/>
      <c r="D2729" s="37"/>
      <c r="E2729" s="37"/>
      <c r="F2729" s="37"/>
      <c r="G2729" s="37"/>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7"/>
      <c r="AH2729" s="37"/>
      <c r="AI2729" s="37"/>
      <c r="AJ2729" s="37"/>
      <c r="AK2729" s="37"/>
      <c r="AL2729" s="37"/>
      <c r="AM2729" s="37"/>
      <c r="AN2729" s="37"/>
      <c r="AO2729" s="37"/>
      <c r="AP2729" s="37"/>
      <c r="AQ2729" s="37"/>
      <c r="AR2729" s="37"/>
      <c r="AS2729" s="37"/>
      <c r="AT2729" s="37"/>
      <c r="AU2729" s="37"/>
      <c r="AV2729" s="37"/>
      <c r="AW2729" s="37"/>
      <c r="AX2729" s="37"/>
      <c r="AY2729" s="37"/>
      <c r="AZ2729" s="3"/>
      <c r="BA2729" s="37"/>
      <c r="BB2729" s="37"/>
      <c r="BC2729" s="37"/>
      <c r="BD2729" s="37"/>
      <c r="BE2729" s="37"/>
      <c r="BF2729" s="37" t="str">
        <f>IFERROR(VLOOKUP(Data_Power_app[[#This Row],[PRO ODER]],'Result'!H:J,3,0),"")</f>
        <v/>
      </c>
      <c r="BG2729" s="11"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7" t="str">
        <f>IFERROR(VLOOKUP(Data_Power_app[[#This Row],[PRO ODER]],'Xuất-Delay-SLT'!B:C,2,0),"")</f>
        <v/>
      </c>
      <c r="BJ2729" s="37" t="str">
        <f>IFERROR(VLOOKUP(Data_Power_app[[#This Row],[PRO ODER]],'Plan Lean DC'!A:C,3,0),"")</f>
        <v/>
      </c>
      <c r="BK2729" s="37" t="str">
        <f>IFERROR(VLOOKUP(Data_Power_app[[#This Row],[PRO ODER]]&amp;"LEAN_IN",'Real Time'!A:D,4,0),"")</f>
        <v/>
      </c>
      <c r="BL2729" s="37" t="str" cm="1">
        <f t="array" ref="BL2729">IFERROR(_xlfn.IFS(Data_Power_app[[#This Row],[LEANLINE PLAN]]="","",Data_Power_app[[#This Row],[LEANLINE (REALTIME)]]="","",SEARCH(RIGHT(Data_Power_app[[#This Row],[LEANLINE (REALTIME)]],1),Data_Power_app[[#This Row],[LEANLINE PLAN]],1)&gt;0,"True"),"False")</f>
        <v/>
      </c>
    </row>
    <row r="2730" spans="1:64" x14ac:dyDescent="0.25">
      <c r="A2730" s="34"/>
      <c r="B2730" s="37"/>
      <c r="C2730" s="37"/>
      <c r="D2730" s="37"/>
      <c r="E2730" s="37"/>
      <c r="F2730" s="37"/>
      <c r="G2730" s="37"/>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7"/>
      <c r="AH2730" s="37"/>
      <c r="AI2730" s="37"/>
      <c r="AJ2730" s="37"/>
      <c r="AK2730" s="37"/>
      <c r="AL2730" s="37"/>
      <c r="AM2730" s="37"/>
      <c r="AN2730" s="37"/>
      <c r="AO2730" s="37"/>
      <c r="AP2730" s="37"/>
      <c r="AQ2730" s="37"/>
      <c r="AR2730" s="37"/>
      <c r="AS2730" s="37"/>
      <c r="AT2730" s="37"/>
      <c r="AU2730" s="37"/>
      <c r="AV2730" s="37"/>
      <c r="AW2730" s="37"/>
      <c r="AX2730" s="37"/>
      <c r="AY2730" s="37"/>
      <c r="AZ2730" s="3"/>
      <c r="BA2730" s="37"/>
      <c r="BB2730" s="37"/>
      <c r="BC2730" s="37"/>
      <c r="BD2730" s="37"/>
      <c r="BE2730" s="37"/>
      <c r="BF2730" s="37" t="str">
        <f>IFERROR(VLOOKUP(Data_Power_app[[#This Row],[PRO ODER]],'Result'!H:J,3,0),"")</f>
        <v/>
      </c>
      <c r="BG2730" s="11"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7" t="str">
        <f>IFERROR(VLOOKUP(Data_Power_app[[#This Row],[PRO ODER]],'Xuất-Delay-SLT'!B:C,2,0),"")</f>
        <v/>
      </c>
      <c r="BJ2730" s="37" t="str">
        <f>IFERROR(VLOOKUP(Data_Power_app[[#This Row],[PRO ODER]],'Plan Lean DC'!A:C,3,0),"")</f>
        <v/>
      </c>
      <c r="BK2730" s="37" t="str">
        <f>IFERROR(VLOOKUP(Data_Power_app[[#This Row],[PRO ODER]]&amp;"LEAN_IN",'Real Time'!A:D,4,0),"")</f>
        <v/>
      </c>
      <c r="BL2730" s="37" t="str" cm="1">
        <f t="array" ref="BL2730">IFERROR(_xlfn.IFS(Data_Power_app[[#This Row],[LEANLINE PLAN]]="","",Data_Power_app[[#This Row],[LEANLINE (REALTIME)]]="","",SEARCH(RIGHT(Data_Power_app[[#This Row],[LEANLINE (REALTIME)]],1),Data_Power_app[[#This Row],[LEANLINE PLAN]],1)&gt;0,"True"),"False")</f>
        <v/>
      </c>
    </row>
    <row r="2731" spans="1:64" x14ac:dyDescent="0.25">
      <c r="A2731" s="34"/>
      <c r="B2731" s="37"/>
      <c r="C2731" s="37"/>
      <c r="D2731" s="37"/>
      <c r="E2731" s="37"/>
      <c r="F2731" s="37"/>
      <c r="G2731" s="37"/>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7"/>
      <c r="AH2731" s="37"/>
      <c r="AI2731" s="37"/>
      <c r="AJ2731" s="37"/>
      <c r="AK2731" s="37"/>
      <c r="AL2731" s="37"/>
      <c r="AM2731" s="37"/>
      <c r="AN2731" s="37"/>
      <c r="AO2731" s="37"/>
      <c r="AP2731" s="37"/>
      <c r="AQ2731" s="37"/>
      <c r="AR2731" s="37"/>
      <c r="AS2731" s="37"/>
      <c r="AT2731" s="37"/>
      <c r="AU2731" s="37"/>
      <c r="AV2731" s="37"/>
      <c r="AW2731" s="37"/>
      <c r="AX2731" s="37"/>
      <c r="AY2731" s="37"/>
      <c r="AZ2731" s="3"/>
      <c r="BA2731" s="37"/>
      <c r="BB2731" s="37"/>
      <c r="BC2731" s="37"/>
      <c r="BD2731" s="37"/>
      <c r="BE2731" s="37"/>
      <c r="BF2731" s="37" t="str">
        <f>IFERROR(VLOOKUP(Data_Power_app[[#This Row],[PRO ODER]],'Result'!H:J,3,0),"")</f>
        <v/>
      </c>
      <c r="BG2731" s="11"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7" t="str">
        <f>IFERROR(VLOOKUP(Data_Power_app[[#This Row],[PRO ODER]],'Xuất-Delay-SLT'!B:C,2,0),"")</f>
        <v/>
      </c>
      <c r="BJ2731" s="37" t="str">
        <f>IFERROR(VLOOKUP(Data_Power_app[[#This Row],[PRO ODER]],'Plan Lean DC'!A:C,3,0),"")</f>
        <v/>
      </c>
      <c r="BK2731" s="37" t="str">
        <f>IFERROR(VLOOKUP(Data_Power_app[[#This Row],[PRO ODER]]&amp;"LEAN_IN",'Real Time'!A:D,4,0),"")</f>
        <v/>
      </c>
      <c r="BL2731" s="37" t="str" cm="1">
        <f t="array" ref="BL2731">IFERROR(_xlfn.IFS(Data_Power_app[[#This Row],[LEANLINE PLAN]]="","",Data_Power_app[[#This Row],[LEANLINE (REALTIME)]]="","",SEARCH(RIGHT(Data_Power_app[[#This Row],[LEANLINE (REALTIME)]],1),Data_Power_app[[#This Row],[LEANLINE PLAN]],1)&gt;0,"True"),"False")</f>
        <v/>
      </c>
    </row>
    <row r="2732" spans="1:64" x14ac:dyDescent="0.25">
      <c r="A2732" s="34"/>
      <c r="B2732" s="37"/>
      <c r="C2732" s="37"/>
      <c r="D2732" s="37"/>
      <c r="E2732" s="37"/>
      <c r="F2732" s="37"/>
      <c r="G2732" s="37"/>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7"/>
      <c r="AH2732" s="37"/>
      <c r="AI2732" s="37"/>
      <c r="AJ2732" s="37"/>
      <c r="AK2732" s="37"/>
      <c r="AL2732" s="37"/>
      <c r="AM2732" s="37"/>
      <c r="AN2732" s="37"/>
      <c r="AO2732" s="37"/>
      <c r="AP2732" s="37"/>
      <c r="AQ2732" s="37"/>
      <c r="AR2732" s="37"/>
      <c r="AS2732" s="37"/>
      <c r="AT2732" s="37"/>
      <c r="AU2732" s="37"/>
      <c r="AV2732" s="37"/>
      <c r="AW2732" s="37"/>
      <c r="AX2732" s="37"/>
      <c r="AY2732" s="37"/>
      <c r="AZ2732" s="3"/>
      <c r="BA2732" s="37"/>
      <c r="BB2732" s="37"/>
      <c r="BC2732" s="37"/>
      <c r="BD2732" s="37"/>
      <c r="BE2732" s="37"/>
      <c r="BF2732" s="37" t="str">
        <f>IFERROR(VLOOKUP(Data_Power_app[[#This Row],[PRO ODER]],'Result'!H:J,3,0),"")</f>
        <v/>
      </c>
      <c r="BG2732" s="11"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7" t="str">
        <f>IFERROR(VLOOKUP(Data_Power_app[[#This Row],[PRO ODER]],'Xuất-Delay-SLT'!B:C,2,0),"")</f>
        <v/>
      </c>
      <c r="BJ2732" s="37" t="str">
        <f>IFERROR(VLOOKUP(Data_Power_app[[#This Row],[PRO ODER]],'Plan Lean DC'!A:C,3,0),"")</f>
        <v/>
      </c>
      <c r="BK2732" s="37" t="str">
        <f>IFERROR(VLOOKUP(Data_Power_app[[#This Row],[PRO ODER]]&amp;"LEAN_IN",'Real Time'!A:D,4,0),"")</f>
        <v/>
      </c>
      <c r="BL2732" s="37" t="str" cm="1">
        <f t="array" ref="BL2732">IFERROR(_xlfn.IFS(Data_Power_app[[#This Row],[LEANLINE PLAN]]="","",Data_Power_app[[#This Row],[LEANLINE (REALTIME)]]="","",SEARCH(RIGHT(Data_Power_app[[#This Row],[LEANLINE (REALTIME)]],1),Data_Power_app[[#This Row],[LEANLINE PLAN]],1)&gt;0,"True"),"False")</f>
        <v/>
      </c>
    </row>
    <row r="2733" spans="1:64" x14ac:dyDescent="0.25">
      <c r="A2733" s="34"/>
      <c r="B2733" s="37"/>
      <c r="C2733" s="37"/>
      <c r="D2733" s="37"/>
      <c r="E2733" s="37"/>
      <c r="F2733" s="37"/>
      <c r="G2733" s="37"/>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7"/>
      <c r="AH2733" s="37"/>
      <c r="AI2733" s="37"/>
      <c r="AJ2733" s="37"/>
      <c r="AK2733" s="37"/>
      <c r="AL2733" s="37"/>
      <c r="AM2733" s="37"/>
      <c r="AN2733" s="37"/>
      <c r="AO2733" s="37"/>
      <c r="AP2733" s="37"/>
      <c r="AQ2733" s="37"/>
      <c r="AR2733" s="37"/>
      <c r="AS2733" s="37"/>
      <c r="AT2733" s="37"/>
      <c r="AU2733" s="37"/>
      <c r="AV2733" s="37"/>
      <c r="AW2733" s="37"/>
      <c r="AX2733" s="37"/>
      <c r="AY2733" s="37"/>
      <c r="AZ2733" s="3"/>
      <c r="BA2733" s="37"/>
      <c r="BB2733" s="37"/>
      <c r="BC2733" s="37"/>
      <c r="BD2733" s="37"/>
      <c r="BE2733" s="37"/>
      <c r="BF2733" s="37" t="str">
        <f>IFERROR(VLOOKUP(Data_Power_app[[#This Row],[PRO ODER]],'Result'!H:J,3,0),"")</f>
        <v/>
      </c>
      <c r="BG2733" s="11"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7" t="str">
        <f>IFERROR(VLOOKUP(Data_Power_app[[#This Row],[PRO ODER]],'Xuất-Delay-SLT'!B:C,2,0),"")</f>
        <v/>
      </c>
      <c r="BJ2733" s="37" t="str">
        <f>IFERROR(VLOOKUP(Data_Power_app[[#This Row],[PRO ODER]],'Plan Lean DC'!A:C,3,0),"")</f>
        <v/>
      </c>
      <c r="BK2733" s="37" t="str">
        <f>IFERROR(VLOOKUP(Data_Power_app[[#This Row],[PRO ODER]]&amp;"LEAN_IN",'Real Time'!A:D,4,0),"")</f>
        <v/>
      </c>
      <c r="BL2733" s="37" t="str" cm="1">
        <f t="array" ref="BL2733">IFERROR(_xlfn.IFS(Data_Power_app[[#This Row],[LEANLINE PLAN]]="","",Data_Power_app[[#This Row],[LEANLINE (REALTIME)]]="","",SEARCH(RIGHT(Data_Power_app[[#This Row],[LEANLINE (REALTIME)]],1),Data_Power_app[[#This Row],[LEANLINE PLAN]],1)&gt;0,"True"),"False")</f>
        <v/>
      </c>
    </row>
    <row r="2734" spans="1:64" x14ac:dyDescent="0.25">
      <c r="A2734" s="34"/>
      <c r="B2734" s="37"/>
      <c r="C2734" s="37"/>
      <c r="D2734" s="37"/>
      <c r="E2734" s="37"/>
      <c r="F2734" s="37"/>
      <c r="G2734" s="37"/>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7"/>
      <c r="AH2734" s="37"/>
      <c r="AI2734" s="37"/>
      <c r="AJ2734" s="37"/>
      <c r="AK2734" s="37"/>
      <c r="AL2734" s="37"/>
      <c r="AM2734" s="37"/>
      <c r="AN2734" s="37"/>
      <c r="AO2734" s="37"/>
      <c r="AP2734" s="37"/>
      <c r="AQ2734" s="37"/>
      <c r="AR2734" s="37"/>
      <c r="AS2734" s="37"/>
      <c r="AT2734" s="37"/>
      <c r="AU2734" s="37"/>
      <c r="AV2734" s="37"/>
      <c r="AW2734" s="37"/>
      <c r="AX2734" s="37"/>
      <c r="AY2734" s="37"/>
      <c r="AZ2734" s="3"/>
      <c r="BA2734" s="37"/>
      <c r="BB2734" s="37"/>
      <c r="BC2734" s="37"/>
      <c r="BD2734" s="37"/>
      <c r="BE2734" s="37"/>
      <c r="BF2734" s="37" t="str">
        <f>IFERROR(VLOOKUP(Data_Power_app[[#This Row],[PRO ODER]],'Result'!H:J,3,0),"")</f>
        <v/>
      </c>
      <c r="BG2734" s="11"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7" t="str">
        <f>IFERROR(VLOOKUP(Data_Power_app[[#This Row],[PRO ODER]],'Xuất-Delay-SLT'!B:C,2,0),"")</f>
        <v/>
      </c>
      <c r="BJ2734" s="37" t="str">
        <f>IFERROR(VLOOKUP(Data_Power_app[[#This Row],[PRO ODER]],'Plan Lean DC'!A:C,3,0),"")</f>
        <v/>
      </c>
      <c r="BK2734" s="37" t="str">
        <f>IFERROR(VLOOKUP(Data_Power_app[[#This Row],[PRO ODER]]&amp;"LEAN_IN",'Real Time'!A:D,4,0),"")</f>
        <v/>
      </c>
      <c r="BL2734" s="37" t="str" cm="1">
        <f t="array" ref="BL2734">IFERROR(_xlfn.IFS(Data_Power_app[[#This Row],[LEANLINE PLAN]]="","",Data_Power_app[[#This Row],[LEANLINE (REALTIME)]]="","",SEARCH(RIGHT(Data_Power_app[[#This Row],[LEANLINE (REALTIME)]],1),Data_Power_app[[#This Row],[LEANLINE PLAN]],1)&gt;0,"True"),"False")</f>
        <v/>
      </c>
    </row>
    <row r="2735" spans="1:64" x14ac:dyDescent="0.25">
      <c r="A2735" s="34"/>
      <c r="B2735" s="37"/>
      <c r="C2735" s="37"/>
      <c r="D2735" s="37"/>
      <c r="E2735" s="37"/>
      <c r="F2735" s="37"/>
      <c r="G2735" s="37"/>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7"/>
      <c r="AH2735" s="37"/>
      <c r="AI2735" s="37"/>
      <c r="AJ2735" s="37"/>
      <c r="AK2735" s="37"/>
      <c r="AL2735" s="37"/>
      <c r="AM2735" s="37"/>
      <c r="AN2735" s="37"/>
      <c r="AO2735" s="37"/>
      <c r="AP2735" s="37"/>
      <c r="AQ2735" s="37"/>
      <c r="AR2735" s="37"/>
      <c r="AS2735" s="37"/>
      <c r="AT2735" s="37"/>
      <c r="AU2735" s="37"/>
      <c r="AV2735" s="37"/>
      <c r="AW2735" s="37"/>
      <c r="AX2735" s="37"/>
      <c r="AY2735" s="37"/>
      <c r="AZ2735" s="3"/>
      <c r="BA2735" s="37"/>
      <c r="BB2735" s="37"/>
      <c r="BC2735" s="37"/>
      <c r="BD2735" s="37"/>
      <c r="BE2735" s="37"/>
      <c r="BF2735" s="37" t="str">
        <f>IFERROR(VLOOKUP(Data_Power_app[[#This Row],[PRO ODER]],'Result'!H:J,3,0),"")</f>
        <v/>
      </c>
      <c r="BG2735" s="11"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7" t="str">
        <f>IFERROR(VLOOKUP(Data_Power_app[[#This Row],[PRO ODER]],'Xuất-Delay-SLT'!B:C,2,0),"")</f>
        <v/>
      </c>
      <c r="BJ2735" s="37" t="str">
        <f>IFERROR(VLOOKUP(Data_Power_app[[#This Row],[PRO ODER]],'Plan Lean DC'!A:C,3,0),"")</f>
        <v/>
      </c>
      <c r="BK2735" s="37" t="str">
        <f>IFERROR(VLOOKUP(Data_Power_app[[#This Row],[PRO ODER]]&amp;"LEAN_IN",'Real Time'!A:D,4,0),"")</f>
        <v/>
      </c>
      <c r="BL2735" s="37" t="str" cm="1">
        <f t="array" ref="BL2735">IFERROR(_xlfn.IFS(Data_Power_app[[#This Row],[LEANLINE PLAN]]="","",Data_Power_app[[#This Row],[LEANLINE (REALTIME)]]="","",SEARCH(RIGHT(Data_Power_app[[#This Row],[LEANLINE (REALTIME)]],1),Data_Power_app[[#This Row],[LEANLINE PLAN]],1)&gt;0,"True"),"False")</f>
        <v/>
      </c>
    </row>
    <row r="2736" spans="1:64" x14ac:dyDescent="0.25">
      <c r="A2736" s="34"/>
      <c r="B2736" s="37"/>
      <c r="C2736" s="37"/>
      <c r="D2736" s="37"/>
      <c r="E2736" s="37"/>
      <c r="F2736" s="37"/>
      <c r="G2736" s="37"/>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7"/>
      <c r="AH2736" s="37"/>
      <c r="AI2736" s="37"/>
      <c r="AJ2736" s="37"/>
      <c r="AK2736" s="37"/>
      <c r="AL2736" s="37"/>
      <c r="AM2736" s="37"/>
      <c r="AN2736" s="37"/>
      <c r="AO2736" s="37"/>
      <c r="AP2736" s="37"/>
      <c r="AQ2736" s="37"/>
      <c r="AR2736" s="37"/>
      <c r="AS2736" s="37"/>
      <c r="AT2736" s="37"/>
      <c r="AU2736" s="37"/>
      <c r="AV2736" s="37"/>
      <c r="AW2736" s="37"/>
      <c r="AX2736" s="37"/>
      <c r="AY2736" s="37"/>
      <c r="AZ2736" s="3"/>
      <c r="BA2736" s="37"/>
      <c r="BB2736" s="37"/>
      <c r="BC2736" s="37"/>
      <c r="BD2736" s="37"/>
      <c r="BE2736" s="37"/>
      <c r="BF2736" s="37" t="str">
        <f>IFERROR(VLOOKUP(Data_Power_app[[#This Row],[PRO ODER]],'Result'!H:J,3,0),"")</f>
        <v/>
      </c>
      <c r="BG2736" s="11"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7" t="str">
        <f>IFERROR(VLOOKUP(Data_Power_app[[#This Row],[PRO ODER]],'Xuất-Delay-SLT'!B:C,2,0),"")</f>
        <v/>
      </c>
      <c r="BJ2736" s="37" t="str">
        <f>IFERROR(VLOOKUP(Data_Power_app[[#This Row],[PRO ODER]],'Plan Lean DC'!A:C,3,0),"")</f>
        <v/>
      </c>
      <c r="BK2736" s="37" t="str">
        <f>IFERROR(VLOOKUP(Data_Power_app[[#This Row],[PRO ODER]]&amp;"LEAN_IN",'Real Time'!A:D,4,0),"")</f>
        <v/>
      </c>
      <c r="BL2736" s="37" t="str" cm="1">
        <f t="array" ref="BL2736">IFERROR(_xlfn.IFS(Data_Power_app[[#This Row],[LEANLINE PLAN]]="","",Data_Power_app[[#This Row],[LEANLINE (REALTIME)]]="","",SEARCH(RIGHT(Data_Power_app[[#This Row],[LEANLINE (REALTIME)]],1),Data_Power_app[[#This Row],[LEANLINE PLAN]],1)&gt;0,"True"),"False")</f>
        <v/>
      </c>
    </row>
    <row r="2737" spans="1:64" x14ac:dyDescent="0.25">
      <c r="A2737" s="34"/>
      <c r="B2737" s="37"/>
      <c r="C2737" s="37"/>
      <c r="D2737" s="37"/>
      <c r="E2737" s="37"/>
      <c r="F2737" s="37"/>
      <c r="G2737" s="37"/>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7"/>
      <c r="AH2737" s="37"/>
      <c r="AI2737" s="37"/>
      <c r="AJ2737" s="37"/>
      <c r="AK2737" s="37"/>
      <c r="AL2737" s="37"/>
      <c r="AM2737" s="37"/>
      <c r="AN2737" s="37"/>
      <c r="AO2737" s="37"/>
      <c r="AP2737" s="37"/>
      <c r="AQ2737" s="37"/>
      <c r="AR2737" s="37"/>
      <c r="AS2737" s="37"/>
      <c r="AT2737" s="37"/>
      <c r="AU2737" s="37"/>
      <c r="AV2737" s="37"/>
      <c r="AW2737" s="37"/>
      <c r="AX2737" s="37"/>
      <c r="AY2737" s="37"/>
      <c r="AZ2737" s="3"/>
      <c r="BA2737" s="37"/>
      <c r="BB2737" s="37"/>
      <c r="BC2737" s="37"/>
      <c r="BD2737" s="37"/>
      <c r="BE2737" s="37"/>
      <c r="BF2737" s="37" t="str">
        <f>IFERROR(VLOOKUP(Data_Power_app[[#This Row],[PRO ODER]],'Result'!H:J,3,0),"")</f>
        <v/>
      </c>
      <c r="BG2737" s="11"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7" t="str">
        <f>IFERROR(VLOOKUP(Data_Power_app[[#This Row],[PRO ODER]],'Xuất-Delay-SLT'!B:C,2,0),"")</f>
        <v/>
      </c>
      <c r="BJ2737" s="37" t="str">
        <f>IFERROR(VLOOKUP(Data_Power_app[[#This Row],[PRO ODER]],'Plan Lean DC'!A:C,3,0),"")</f>
        <v/>
      </c>
      <c r="BK2737" s="37" t="str">
        <f>IFERROR(VLOOKUP(Data_Power_app[[#This Row],[PRO ODER]]&amp;"LEAN_IN",'Real Time'!A:D,4,0),"")</f>
        <v/>
      </c>
      <c r="BL2737" s="37" t="str" cm="1">
        <f t="array" ref="BL2737">IFERROR(_xlfn.IFS(Data_Power_app[[#This Row],[LEANLINE PLAN]]="","",Data_Power_app[[#This Row],[LEANLINE (REALTIME)]]="","",SEARCH(RIGHT(Data_Power_app[[#This Row],[LEANLINE (REALTIME)]],1),Data_Power_app[[#This Row],[LEANLINE PLAN]],1)&gt;0,"True"),"False")</f>
        <v/>
      </c>
    </row>
    <row r="2738" spans="1:64" x14ac:dyDescent="0.25">
      <c r="A2738" s="34"/>
      <c r="B2738" s="37"/>
      <c r="C2738" s="37"/>
      <c r="D2738" s="37"/>
      <c r="E2738" s="37"/>
      <c r="F2738" s="37"/>
      <c r="G2738" s="37"/>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7"/>
      <c r="AH2738" s="37"/>
      <c r="AI2738" s="37"/>
      <c r="AJ2738" s="37"/>
      <c r="AK2738" s="37"/>
      <c r="AL2738" s="37"/>
      <c r="AM2738" s="37"/>
      <c r="AN2738" s="37"/>
      <c r="AO2738" s="37"/>
      <c r="AP2738" s="37"/>
      <c r="AQ2738" s="37"/>
      <c r="AR2738" s="37"/>
      <c r="AS2738" s="37"/>
      <c r="AT2738" s="37"/>
      <c r="AU2738" s="37"/>
      <c r="AV2738" s="37"/>
      <c r="AW2738" s="37"/>
      <c r="AX2738" s="37"/>
      <c r="AY2738" s="37"/>
      <c r="AZ2738" s="3"/>
      <c r="BA2738" s="37"/>
      <c r="BB2738" s="37"/>
      <c r="BC2738" s="37"/>
      <c r="BD2738" s="37"/>
      <c r="BE2738" s="37"/>
      <c r="BF2738" s="37" t="str">
        <f>IFERROR(VLOOKUP(Data_Power_app[[#This Row],[PRO ODER]],'Result'!H:J,3,0),"")</f>
        <v/>
      </c>
      <c r="BG2738" s="11"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7" t="str">
        <f>IFERROR(VLOOKUP(Data_Power_app[[#This Row],[PRO ODER]],'Xuất-Delay-SLT'!B:C,2,0),"")</f>
        <v/>
      </c>
      <c r="BJ2738" s="37" t="str">
        <f>IFERROR(VLOOKUP(Data_Power_app[[#This Row],[PRO ODER]],'Plan Lean DC'!A:C,3,0),"")</f>
        <v/>
      </c>
      <c r="BK2738" s="37" t="str">
        <f>IFERROR(VLOOKUP(Data_Power_app[[#This Row],[PRO ODER]]&amp;"LEAN_IN",'Real Time'!A:D,4,0),"")</f>
        <v/>
      </c>
      <c r="BL2738" s="37" t="str" cm="1">
        <f t="array" ref="BL2738">IFERROR(_xlfn.IFS(Data_Power_app[[#This Row],[LEANLINE PLAN]]="","",Data_Power_app[[#This Row],[LEANLINE (REALTIME)]]="","",SEARCH(RIGHT(Data_Power_app[[#This Row],[LEANLINE (REALTIME)]],1),Data_Power_app[[#This Row],[LEANLINE PLAN]],1)&gt;0,"True"),"False")</f>
        <v/>
      </c>
    </row>
    <row r="2739" spans="1:64" x14ac:dyDescent="0.25">
      <c r="A2739" s="34"/>
      <c r="B2739" s="37"/>
      <c r="C2739" s="37"/>
      <c r="D2739" s="37"/>
      <c r="E2739" s="37"/>
      <c r="F2739" s="37"/>
      <c r="G2739" s="37"/>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7"/>
      <c r="AH2739" s="37"/>
      <c r="AI2739" s="37"/>
      <c r="AJ2739" s="37"/>
      <c r="AK2739" s="37"/>
      <c r="AL2739" s="37"/>
      <c r="AM2739" s="37"/>
      <c r="AN2739" s="37"/>
      <c r="AO2739" s="37"/>
      <c r="AP2739" s="37"/>
      <c r="AQ2739" s="37"/>
      <c r="AR2739" s="37"/>
      <c r="AS2739" s="37"/>
      <c r="AT2739" s="37"/>
      <c r="AU2739" s="37"/>
      <c r="AV2739" s="37"/>
      <c r="AW2739" s="37"/>
      <c r="AX2739" s="37"/>
      <c r="AY2739" s="37"/>
      <c r="AZ2739" s="3"/>
      <c r="BA2739" s="37"/>
      <c r="BB2739" s="37"/>
      <c r="BC2739" s="37"/>
      <c r="BD2739" s="37"/>
      <c r="BE2739" s="37"/>
      <c r="BF2739" s="37" t="str">
        <f>IFERROR(VLOOKUP(Data_Power_app[[#This Row],[PRO ODER]],'Result'!H:J,3,0),"")</f>
        <v/>
      </c>
      <c r="BG2739" s="11"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7" t="str">
        <f>IFERROR(VLOOKUP(Data_Power_app[[#This Row],[PRO ODER]],'Xuất-Delay-SLT'!B:C,2,0),"")</f>
        <v/>
      </c>
      <c r="BJ2739" s="37" t="str">
        <f>IFERROR(VLOOKUP(Data_Power_app[[#This Row],[PRO ODER]],'Plan Lean DC'!A:C,3,0),"")</f>
        <v/>
      </c>
      <c r="BK2739" s="37" t="str">
        <f>IFERROR(VLOOKUP(Data_Power_app[[#This Row],[PRO ODER]]&amp;"LEAN_IN",'Real Time'!A:D,4,0),"")</f>
        <v/>
      </c>
      <c r="BL2739" s="37" t="str" cm="1">
        <f t="array" ref="BL2739">IFERROR(_xlfn.IFS(Data_Power_app[[#This Row],[LEANLINE PLAN]]="","",Data_Power_app[[#This Row],[LEANLINE (REALTIME)]]="","",SEARCH(RIGHT(Data_Power_app[[#This Row],[LEANLINE (REALTIME)]],1),Data_Power_app[[#This Row],[LEANLINE PLAN]],1)&gt;0,"True"),"False")</f>
        <v/>
      </c>
    </row>
    <row r="2740" spans="1:64" x14ac:dyDescent="0.25">
      <c r="A2740" s="34"/>
      <c r="B2740" s="37"/>
      <c r="C2740" s="37"/>
      <c r="D2740" s="37"/>
      <c r="E2740" s="37"/>
      <c r="F2740" s="37"/>
      <c r="G2740" s="37"/>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7"/>
      <c r="AH2740" s="37"/>
      <c r="AI2740" s="37"/>
      <c r="AJ2740" s="37"/>
      <c r="AK2740" s="37"/>
      <c r="AL2740" s="37"/>
      <c r="AM2740" s="37"/>
      <c r="AN2740" s="37"/>
      <c r="AO2740" s="37"/>
      <c r="AP2740" s="37"/>
      <c r="AQ2740" s="37"/>
      <c r="AR2740" s="37"/>
      <c r="AS2740" s="37"/>
      <c r="AT2740" s="37"/>
      <c r="AU2740" s="37"/>
      <c r="AV2740" s="37"/>
      <c r="AW2740" s="37"/>
      <c r="AX2740" s="37"/>
      <c r="AY2740" s="37"/>
      <c r="AZ2740" s="3"/>
      <c r="BA2740" s="37"/>
      <c r="BB2740" s="37"/>
      <c r="BC2740" s="37"/>
      <c r="BD2740" s="37"/>
      <c r="BE2740" s="37"/>
      <c r="BF2740" s="37" t="str">
        <f>IFERROR(VLOOKUP(Data_Power_app[[#This Row],[PRO ODER]],'Result'!H:J,3,0),"")</f>
        <v/>
      </c>
      <c r="BG2740" s="11"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7" t="str">
        <f>IFERROR(VLOOKUP(Data_Power_app[[#This Row],[PRO ODER]],'Xuất-Delay-SLT'!B:C,2,0),"")</f>
        <v/>
      </c>
      <c r="BJ2740" s="37" t="str">
        <f>IFERROR(VLOOKUP(Data_Power_app[[#This Row],[PRO ODER]],'Plan Lean DC'!A:C,3,0),"")</f>
        <v/>
      </c>
      <c r="BK2740" s="37" t="str">
        <f>IFERROR(VLOOKUP(Data_Power_app[[#This Row],[PRO ODER]]&amp;"LEAN_IN",'Real Time'!A:D,4,0),"")</f>
        <v/>
      </c>
      <c r="BL2740" s="37" t="str" cm="1">
        <f t="array" ref="BL2740">IFERROR(_xlfn.IFS(Data_Power_app[[#This Row],[LEANLINE PLAN]]="","",Data_Power_app[[#This Row],[LEANLINE (REALTIME)]]="","",SEARCH(RIGHT(Data_Power_app[[#This Row],[LEANLINE (REALTIME)]],1),Data_Power_app[[#This Row],[LEANLINE PLAN]],1)&gt;0,"True"),"False")</f>
        <v/>
      </c>
    </row>
    <row r="2741" spans="1:64" x14ac:dyDescent="0.25">
      <c r="A2741" s="34"/>
      <c r="B2741" s="37"/>
      <c r="C2741" s="37"/>
      <c r="D2741" s="37"/>
      <c r="E2741" s="37"/>
      <c r="F2741" s="37"/>
      <c r="G2741" s="37"/>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7"/>
      <c r="AH2741" s="37"/>
      <c r="AI2741" s="37"/>
      <c r="AJ2741" s="37"/>
      <c r="AK2741" s="37"/>
      <c r="AL2741" s="37"/>
      <c r="AM2741" s="37"/>
      <c r="AN2741" s="37"/>
      <c r="AO2741" s="37"/>
      <c r="AP2741" s="37"/>
      <c r="AQ2741" s="37"/>
      <c r="AR2741" s="37"/>
      <c r="AS2741" s="37"/>
      <c r="AT2741" s="37"/>
      <c r="AU2741" s="37"/>
      <c r="AV2741" s="37"/>
      <c r="AW2741" s="37"/>
      <c r="AX2741" s="37"/>
      <c r="AY2741" s="37"/>
      <c r="AZ2741" s="3"/>
      <c r="BA2741" s="37"/>
      <c r="BB2741" s="37"/>
      <c r="BC2741" s="37"/>
      <c r="BD2741" s="37"/>
      <c r="BE2741" s="37"/>
      <c r="BF2741" s="37" t="str">
        <f>IFERROR(VLOOKUP(Data_Power_app[[#This Row],[PRO ODER]],'Result'!H:J,3,0),"")</f>
        <v/>
      </c>
      <c r="BG2741" s="11"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7" t="str">
        <f>IFERROR(VLOOKUP(Data_Power_app[[#This Row],[PRO ODER]],'Xuất-Delay-SLT'!B:C,2,0),"")</f>
        <v/>
      </c>
      <c r="BJ2741" s="37" t="str">
        <f>IFERROR(VLOOKUP(Data_Power_app[[#This Row],[PRO ODER]],'Plan Lean DC'!A:C,3,0),"")</f>
        <v/>
      </c>
      <c r="BK2741" s="37" t="str">
        <f>IFERROR(VLOOKUP(Data_Power_app[[#This Row],[PRO ODER]]&amp;"LEAN_IN",'Real Time'!A:D,4,0),"")</f>
        <v/>
      </c>
      <c r="BL2741" s="37" t="str" cm="1">
        <f t="array" ref="BL2741">IFERROR(_xlfn.IFS(Data_Power_app[[#This Row],[LEANLINE PLAN]]="","",Data_Power_app[[#This Row],[LEANLINE (REALTIME)]]="","",SEARCH(RIGHT(Data_Power_app[[#This Row],[LEANLINE (REALTIME)]],1),Data_Power_app[[#This Row],[LEANLINE PLAN]],1)&gt;0,"True"),"False")</f>
        <v/>
      </c>
    </row>
    <row r="2742" spans="1:64" x14ac:dyDescent="0.25">
      <c r="A2742" s="34"/>
      <c r="B2742" s="37"/>
      <c r="C2742" s="37"/>
      <c r="D2742" s="37"/>
      <c r="E2742" s="37"/>
      <c r="F2742" s="37"/>
      <c r="G2742" s="37"/>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7"/>
      <c r="AH2742" s="37"/>
      <c r="AI2742" s="37"/>
      <c r="AJ2742" s="37"/>
      <c r="AK2742" s="37"/>
      <c r="AL2742" s="37"/>
      <c r="AM2742" s="37"/>
      <c r="AN2742" s="37"/>
      <c r="AO2742" s="37"/>
      <c r="AP2742" s="37"/>
      <c r="AQ2742" s="37"/>
      <c r="AR2742" s="37"/>
      <c r="AS2742" s="37"/>
      <c r="AT2742" s="37"/>
      <c r="AU2742" s="37"/>
      <c r="AV2742" s="37"/>
      <c r="AW2742" s="37"/>
      <c r="AX2742" s="37"/>
      <c r="AY2742" s="37"/>
      <c r="AZ2742" s="3"/>
      <c r="BA2742" s="37"/>
      <c r="BB2742" s="37"/>
      <c r="BC2742" s="37"/>
      <c r="BD2742" s="37"/>
      <c r="BE2742" s="37"/>
      <c r="BF2742" s="37" t="str">
        <f>IFERROR(VLOOKUP(Data_Power_app[[#This Row],[PRO ODER]],'Result'!H:J,3,0),"")</f>
        <v/>
      </c>
      <c r="BG2742" s="11"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7" t="str">
        <f>IFERROR(VLOOKUP(Data_Power_app[[#This Row],[PRO ODER]],'Xuất-Delay-SLT'!B:C,2,0),"")</f>
        <v/>
      </c>
      <c r="BJ2742" s="37" t="str">
        <f>IFERROR(VLOOKUP(Data_Power_app[[#This Row],[PRO ODER]],'Plan Lean DC'!A:C,3,0),"")</f>
        <v/>
      </c>
      <c r="BK2742" s="37" t="str">
        <f>IFERROR(VLOOKUP(Data_Power_app[[#This Row],[PRO ODER]]&amp;"LEAN_IN",'Real Time'!A:D,4,0),"")</f>
        <v/>
      </c>
      <c r="BL2742" s="37" t="str" cm="1">
        <f t="array" ref="BL2742">IFERROR(_xlfn.IFS(Data_Power_app[[#This Row],[LEANLINE PLAN]]="","",Data_Power_app[[#This Row],[LEANLINE (REALTIME)]]="","",SEARCH(RIGHT(Data_Power_app[[#This Row],[LEANLINE (REALTIME)]],1),Data_Power_app[[#This Row],[LEANLINE PLAN]],1)&gt;0,"True"),"False")</f>
        <v/>
      </c>
    </row>
    <row r="2743" spans="1:64" x14ac:dyDescent="0.25">
      <c r="A2743" s="34"/>
      <c r="B2743" s="37"/>
      <c r="C2743" s="37"/>
      <c r="D2743" s="37"/>
      <c r="E2743" s="37"/>
      <c r="F2743" s="37"/>
      <c r="G2743" s="37"/>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7"/>
      <c r="AH2743" s="37"/>
      <c r="AI2743" s="37"/>
      <c r="AJ2743" s="37"/>
      <c r="AK2743" s="37"/>
      <c r="AL2743" s="37"/>
      <c r="AM2743" s="37"/>
      <c r="AN2743" s="37"/>
      <c r="AO2743" s="37"/>
      <c r="AP2743" s="37"/>
      <c r="AQ2743" s="37"/>
      <c r="AR2743" s="37"/>
      <c r="AS2743" s="37"/>
      <c r="AT2743" s="37"/>
      <c r="AU2743" s="37"/>
      <c r="AV2743" s="37"/>
      <c r="AW2743" s="37"/>
      <c r="AX2743" s="37"/>
      <c r="AY2743" s="37"/>
      <c r="AZ2743" s="3"/>
      <c r="BA2743" s="37"/>
      <c r="BB2743" s="37"/>
      <c r="BC2743" s="37"/>
      <c r="BD2743" s="37"/>
      <c r="BE2743" s="37"/>
      <c r="BF2743" s="37" t="str">
        <f>IFERROR(VLOOKUP(Data_Power_app[[#This Row],[PRO ODER]],'Result'!H:J,3,0),"")</f>
        <v/>
      </c>
      <c r="BG2743" s="11"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7" t="str">
        <f>IFERROR(VLOOKUP(Data_Power_app[[#This Row],[PRO ODER]],'Xuất-Delay-SLT'!B:C,2,0),"")</f>
        <v/>
      </c>
      <c r="BJ2743" s="37" t="str">
        <f>IFERROR(VLOOKUP(Data_Power_app[[#This Row],[PRO ODER]],'Plan Lean DC'!A:C,3,0),"")</f>
        <v/>
      </c>
      <c r="BK2743" s="37" t="str">
        <f>IFERROR(VLOOKUP(Data_Power_app[[#This Row],[PRO ODER]]&amp;"LEAN_IN",'Real Time'!A:D,4,0),"")</f>
        <v/>
      </c>
      <c r="BL2743" s="37" t="str" cm="1">
        <f t="array" ref="BL2743">IFERROR(_xlfn.IFS(Data_Power_app[[#This Row],[LEANLINE PLAN]]="","",Data_Power_app[[#This Row],[LEANLINE (REALTIME)]]="","",SEARCH(RIGHT(Data_Power_app[[#This Row],[LEANLINE (REALTIME)]],1),Data_Power_app[[#This Row],[LEANLINE PLAN]],1)&gt;0,"True"),"False")</f>
        <v/>
      </c>
    </row>
    <row r="2744" spans="1:64" x14ac:dyDescent="0.25">
      <c r="A2744" s="34"/>
      <c r="B2744" s="37"/>
      <c r="C2744" s="37"/>
      <c r="D2744" s="37"/>
      <c r="E2744" s="37"/>
      <c r="F2744" s="37"/>
      <c r="G2744" s="37"/>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7"/>
      <c r="AH2744" s="37"/>
      <c r="AI2744" s="37"/>
      <c r="AJ2744" s="37"/>
      <c r="AK2744" s="37"/>
      <c r="AL2744" s="37"/>
      <c r="AM2744" s="37"/>
      <c r="AN2744" s="37"/>
      <c r="AO2744" s="37"/>
      <c r="AP2744" s="37"/>
      <c r="AQ2744" s="37"/>
      <c r="AR2744" s="37"/>
      <c r="AS2744" s="37"/>
      <c r="AT2744" s="37"/>
      <c r="AU2744" s="37"/>
      <c r="AV2744" s="37"/>
      <c r="AW2744" s="37"/>
      <c r="AX2744" s="37"/>
      <c r="AY2744" s="37"/>
      <c r="AZ2744" s="3"/>
      <c r="BA2744" s="37"/>
      <c r="BB2744" s="37"/>
      <c r="BC2744" s="37"/>
      <c r="BD2744" s="37"/>
      <c r="BE2744" s="37"/>
      <c r="BF2744" s="37" t="str">
        <f>IFERROR(VLOOKUP(Data_Power_app[[#This Row],[PRO ODER]],'Result'!H:J,3,0),"")</f>
        <v/>
      </c>
      <c r="BG2744" s="11"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7" t="str">
        <f>IFERROR(VLOOKUP(Data_Power_app[[#This Row],[PRO ODER]],'Xuất-Delay-SLT'!B:C,2,0),"")</f>
        <v/>
      </c>
      <c r="BJ2744" s="37" t="str">
        <f>IFERROR(VLOOKUP(Data_Power_app[[#This Row],[PRO ODER]],'Plan Lean DC'!A:C,3,0),"")</f>
        <v/>
      </c>
      <c r="BK2744" s="37" t="str">
        <f>IFERROR(VLOOKUP(Data_Power_app[[#This Row],[PRO ODER]]&amp;"LEAN_IN",'Real Time'!A:D,4,0),"")</f>
        <v/>
      </c>
      <c r="BL2744" s="37" t="str" cm="1">
        <f t="array" ref="BL2744">IFERROR(_xlfn.IFS(Data_Power_app[[#This Row],[LEANLINE PLAN]]="","",Data_Power_app[[#This Row],[LEANLINE (REALTIME)]]="","",SEARCH(RIGHT(Data_Power_app[[#This Row],[LEANLINE (REALTIME)]],1),Data_Power_app[[#This Row],[LEANLINE PLAN]],1)&gt;0,"True"),"False")</f>
        <v/>
      </c>
    </row>
    <row r="2745" spans="1:64" x14ac:dyDescent="0.25">
      <c r="A2745" s="34"/>
      <c r="B2745" s="37"/>
      <c r="C2745" s="37"/>
      <c r="D2745" s="37"/>
      <c r="E2745" s="37"/>
      <c r="F2745" s="37"/>
      <c r="G2745" s="37"/>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7"/>
      <c r="AH2745" s="37"/>
      <c r="AI2745" s="37"/>
      <c r="AJ2745" s="37"/>
      <c r="AK2745" s="37"/>
      <c r="AL2745" s="37"/>
      <c r="AM2745" s="37"/>
      <c r="AN2745" s="37"/>
      <c r="AO2745" s="37"/>
      <c r="AP2745" s="37"/>
      <c r="AQ2745" s="37"/>
      <c r="AR2745" s="37"/>
      <c r="AS2745" s="37"/>
      <c r="AT2745" s="37"/>
      <c r="AU2745" s="37"/>
      <c r="AV2745" s="37"/>
      <c r="AW2745" s="37"/>
      <c r="AX2745" s="37"/>
      <c r="AY2745" s="37"/>
      <c r="AZ2745" s="3"/>
      <c r="BA2745" s="37"/>
      <c r="BB2745" s="37"/>
      <c r="BC2745" s="37"/>
      <c r="BD2745" s="37"/>
      <c r="BE2745" s="37"/>
      <c r="BF2745" s="37" t="str">
        <f>IFERROR(VLOOKUP(Data_Power_app[[#This Row],[PRO ODER]],'Result'!H:J,3,0),"")</f>
        <v/>
      </c>
      <c r="BG2745" s="11"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7" t="str">
        <f>IFERROR(VLOOKUP(Data_Power_app[[#This Row],[PRO ODER]],'Xuất-Delay-SLT'!B:C,2,0),"")</f>
        <v/>
      </c>
      <c r="BJ2745" s="37" t="str">
        <f>IFERROR(VLOOKUP(Data_Power_app[[#This Row],[PRO ODER]],'Plan Lean DC'!A:C,3,0),"")</f>
        <v/>
      </c>
      <c r="BK2745" s="37" t="str">
        <f>IFERROR(VLOOKUP(Data_Power_app[[#This Row],[PRO ODER]]&amp;"LEAN_IN",'Real Time'!A:D,4,0),"")</f>
        <v/>
      </c>
      <c r="BL2745" s="37" t="str" cm="1">
        <f t="array" ref="BL2745">IFERROR(_xlfn.IFS(Data_Power_app[[#This Row],[LEANLINE PLAN]]="","",Data_Power_app[[#This Row],[LEANLINE (REALTIME)]]="","",SEARCH(RIGHT(Data_Power_app[[#This Row],[LEANLINE (REALTIME)]],1),Data_Power_app[[#This Row],[LEANLINE PLAN]],1)&gt;0,"True"),"False")</f>
        <v/>
      </c>
    </row>
    <row r="2746" spans="1:64" x14ac:dyDescent="0.25">
      <c r="A2746" s="34"/>
      <c r="B2746" s="37"/>
      <c r="C2746" s="37"/>
      <c r="D2746" s="37"/>
      <c r="E2746" s="37"/>
      <c r="F2746" s="37"/>
      <c r="G2746" s="37"/>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7"/>
      <c r="AH2746" s="37"/>
      <c r="AI2746" s="37"/>
      <c r="AJ2746" s="37"/>
      <c r="AK2746" s="37"/>
      <c r="AL2746" s="37"/>
      <c r="AM2746" s="37"/>
      <c r="AN2746" s="37"/>
      <c r="AO2746" s="37"/>
      <c r="AP2746" s="37"/>
      <c r="AQ2746" s="37"/>
      <c r="AR2746" s="37"/>
      <c r="AS2746" s="37"/>
      <c r="AT2746" s="37"/>
      <c r="AU2746" s="37"/>
      <c r="AV2746" s="37"/>
      <c r="AW2746" s="37"/>
      <c r="AX2746" s="37"/>
      <c r="AY2746" s="37"/>
      <c r="AZ2746" s="3"/>
      <c r="BA2746" s="37"/>
      <c r="BB2746" s="37"/>
      <c r="BC2746" s="37"/>
      <c r="BD2746" s="37"/>
      <c r="BE2746" s="37"/>
      <c r="BF2746" s="37" t="str">
        <f>IFERROR(VLOOKUP(Data_Power_app[[#This Row],[PRO ODER]],'Result'!H:J,3,0),"")</f>
        <v/>
      </c>
      <c r="BG2746" s="11"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7" t="str">
        <f>IFERROR(VLOOKUP(Data_Power_app[[#This Row],[PRO ODER]],'Xuất-Delay-SLT'!B:C,2,0),"")</f>
        <v/>
      </c>
      <c r="BJ2746" s="37" t="str">
        <f>IFERROR(VLOOKUP(Data_Power_app[[#This Row],[PRO ODER]],'Plan Lean DC'!A:C,3,0),"")</f>
        <v/>
      </c>
      <c r="BK2746" s="37" t="str">
        <f>IFERROR(VLOOKUP(Data_Power_app[[#This Row],[PRO ODER]]&amp;"LEAN_IN",'Real Time'!A:D,4,0),"")</f>
        <v/>
      </c>
      <c r="BL2746" s="37" t="str" cm="1">
        <f t="array" ref="BL2746">IFERROR(_xlfn.IFS(Data_Power_app[[#This Row],[LEANLINE PLAN]]="","",Data_Power_app[[#This Row],[LEANLINE (REALTIME)]]="","",SEARCH(RIGHT(Data_Power_app[[#This Row],[LEANLINE (REALTIME)]],1),Data_Power_app[[#This Row],[LEANLINE PLAN]],1)&gt;0,"True"),"False")</f>
        <v/>
      </c>
    </row>
    <row r="2747" spans="1:64" x14ac:dyDescent="0.25">
      <c r="A2747" s="34"/>
      <c r="B2747" s="37"/>
      <c r="C2747" s="37"/>
      <c r="D2747" s="37"/>
      <c r="E2747" s="37"/>
      <c r="F2747" s="37"/>
      <c r="G2747" s="37"/>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7"/>
      <c r="AH2747" s="37"/>
      <c r="AI2747" s="37"/>
      <c r="AJ2747" s="37"/>
      <c r="AK2747" s="37"/>
      <c r="AL2747" s="37"/>
      <c r="AM2747" s="37"/>
      <c r="AN2747" s="37"/>
      <c r="AO2747" s="37"/>
      <c r="AP2747" s="37"/>
      <c r="AQ2747" s="37"/>
      <c r="AR2747" s="37"/>
      <c r="AS2747" s="37"/>
      <c r="AT2747" s="37"/>
      <c r="AU2747" s="37"/>
      <c r="AV2747" s="37"/>
      <c r="AW2747" s="37"/>
      <c r="AX2747" s="37"/>
      <c r="AY2747" s="37"/>
      <c r="AZ2747" s="3"/>
      <c r="BA2747" s="37"/>
      <c r="BB2747" s="37"/>
      <c r="BC2747" s="37"/>
      <c r="BD2747" s="37"/>
      <c r="BE2747" s="37"/>
      <c r="BF2747" s="37" t="str">
        <f>IFERROR(VLOOKUP(Data_Power_app[[#This Row],[PRO ODER]],'Result'!H:J,3,0),"")</f>
        <v/>
      </c>
      <c r="BG2747" s="11"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7" t="str">
        <f>IFERROR(VLOOKUP(Data_Power_app[[#This Row],[PRO ODER]],'Xuất-Delay-SLT'!B:C,2,0),"")</f>
        <v/>
      </c>
      <c r="BJ2747" s="37" t="str">
        <f>IFERROR(VLOOKUP(Data_Power_app[[#This Row],[PRO ODER]],'Plan Lean DC'!A:C,3,0),"")</f>
        <v/>
      </c>
      <c r="BK2747" s="37" t="str">
        <f>IFERROR(VLOOKUP(Data_Power_app[[#This Row],[PRO ODER]]&amp;"LEAN_IN",'Real Time'!A:D,4,0),"")</f>
        <v/>
      </c>
      <c r="BL2747" s="37" t="str" cm="1">
        <f t="array" ref="BL2747">IFERROR(_xlfn.IFS(Data_Power_app[[#This Row],[LEANLINE PLAN]]="","",Data_Power_app[[#This Row],[LEANLINE (REALTIME)]]="","",SEARCH(RIGHT(Data_Power_app[[#This Row],[LEANLINE (REALTIME)]],1),Data_Power_app[[#This Row],[LEANLINE PLAN]],1)&gt;0,"True"),"False")</f>
        <v/>
      </c>
    </row>
    <row r="2748" spans="1:64" x14ac:dyDescent="0.25">
      <c r="A2748" s="34"/>
      <c r="B2748" s="37"/>
      <c r="C2748" s="37"/>
      <c r="D2748" s="37"/>
      <c r="E2748" s="37"/>
      <c r="F2748" s="37"/>
      <c r="G2748" s="37"/>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7"/>
      <c r="AH2748" s="37"/>
      <c r="AI2748" s="37"/>
      <c r="AJ2748" s="37"/>
      <c r="AK2748" s="37"/>
      <c r="AL2748" s="37"/>
      <c r="AM2748" s="37"/>
      <c r="AN2748" s="37"/>
      <c r="AO2748" s="37"/>
      <c r="AP2748" s="37"/>
      <c r="AQ2748" s="37"/>
      <c r="AR2748" s="37"/>
      <c r="AS2748" s="37"/>
      <c r="AT2748" s="37"/>
      <c r="AU2748" s="37"/>
      <c r="AV2748" s="37"/>
      <c r="AW2748" s="37"/>
      <c r="AX2748" s="37"/>
      <c r="AY2748" s="37"/>
      <c r="AZ2748" s="3"/>
      <c r="BA2748" s="37"/>
      <c r="BB2748" s="37"/>
      <c r="BC2748" s="37"/>
      <c r="BD2748" s="37"/>
      <c r="BE2748" s="37"/>
      <c r="BF2748" s="37" t="str">
        <f>IFERROR(VLOOKUP(Data_Power_app[[#This Row],[PRO ODER]],'Result'!H:J,3,0),"")</f>
        <v/>
      </c>
      <c r="BG2748" s="11"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7" t="str">
        <f>IFERROR(VLOOKUP(Data_Power_app[[#This Row],[PRO ODER]],'Xuất-Delay-SLT'!B:C,2,0),"")</f>
        <v/>
      </c>
      <c r="BJ2748" s="37" t="str">
        <f>IFERROR(VLOOKUP(Data_Power_app[[#This Row],[PRO ODER]],'Plan Lean DC'!A:C,3,0),"")</f>
        <v/>
      </c>
      <c r="BK2748" s="37" t="str">
        <f>IFERROR(VLOOKUP(Data_Power_app[[#This Row],[PRO ODER]]&amp;"LEAN_IN",'Real Time'!A:D,4,0),"")</f>
        <v/>
      </c>
      <c r="BL2748" s="37" t="str" cm="1">
        <f t="array" ref="BL2748">IFERROR(_xlfn.IFS(Data_Power_app[[#This Row],[LEANLINE PLAN]]="","",Data_Power_app[[#This Row],[LEANLINE (REALTIME)]]="","",SEARCH(RIGHT(Data_Power_app[[#This Row],[LEANLINE (REALTIME)]],1),Data_Power_app[[#This Row],[LEANLINE PLAN]],1)&gt;0,"True"),"False")</f>
        <v/>
      </c>
    </row>
    <row r="2749" spans="1:64" x14ac:dyDescent="0.25">
      <c r="A2749" s="34"/>
      <c r="B2749" s="37"/>
      <c r="C2749" s="37"/>
      <c r="D2749" s="37"/>
      <c r="E2749" s="37"/>
      <c r="F2749" s="37"/>
      <c r="G2749" s="37"/>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7"/>
      <c r="AH2749" s="37"/>
      <c r="AI2749" s="37"/>
      <c r="AJ2749" s="37"/>
      <c r="AK2749" s="37"/>
      <c r="AL2749" s="37"/>
      <c r="AM2749" s="37"/>
      <c r="AN2749" s="37"/>
      <c r="AO2749" s="37"/>
      <c r="AP2749" s="37"/>
      <c r="AQ2749" s="37"/>
      <c r="AR2749" s="37"/>
      <c r="AS2749" s="37"/>
      <c r="AT2749" s="37"/>
      <c r="AU2749" s="37"/>
      <c r="AV2749" s="37"/>
      <c r="AW2749" s="37"/>
      <c r="AX2749" s="37"/>
      <c r="AY2749" s="37"/>
      <c r="AZ2749" s="3"/>
      <c r="BA2749" s="37"/>
      <c r="BB2749" s="37"/>
      <c r="BC2749" s="37"/>
      <c r="BD2749" s="37"/>
      <c r="BE2749" s="37"/>
      <c r="BF2749" s="37" t="str">
        <f>IFERROR(VLOOKUP(Data_Power_app[[#This Row],[PRO ODER]],'Result'!H:J,3,0),"")</f>
        <v/>
      </c>
      <c r="BG2749" s="11"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7" t="str">
        <f>IFERROR(VLOOKUP(Data_Power_app[[#This Row],[PRO ODER]],'Xuất-Delay-SLT'!B:C,2,0),"")</f>
        <v/>
      </c>
      <c r="BJ2749" s="37" t="str">
        <f>IFERROR(VLOOKUP(Data_Power_app[[#This Row],[PRO ODER]],'Plan Lean DC'!A:C,3,0),"")</f>
        <v/>
      </c>
      <c r="BK2749" s="37" t="str">
        <f>IFERROR(VLOOKUP(Data_Power_app[[#This Row],[PRO ODER]]&amp;"LEAN_IN",'Real Time'!A:D,4,0),"")</f>
        <v/>
      </c>
      <c r="BL2749" s="37" t="str" cm="1">
        <f t="array" ref="BL2749">IFERROR(_xlfn.IFS(Data_Power_app[[#This Row],[LEANLINE PLAN]]="","",Data_Power_app[[#This Row],[LEANLINE (REALTIME)]]="","",SEARCH(RIGHT(Data_Power_app[[#This Row],[LEANLINE (REALTIME)]],1),Data_Power_app[[#This Row],[LEANLINE PLAN]],1)&gt;0,"True"),"False")</f>
        <v/>
      </c>
    </row>
    <row r="2750" spans="1:64" x14ac:dyDescent="0.25">
      <c r="A2750" s="34"/>
      <c r="B2750" s="37"/>
      <c r="C2750" s="37"/>
      <c r="D2750" s="37"/>
      <c r="E2750" s="37"/>
      <c r="F2750" s="37"/>
      <c r="G2750" s="37"/>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7"/>
      <c r="AH2750" s="37"/>
      <c r="AI2750" s="37"/>
      <c r="AJ2750" s="37"/>
      <c r="AK2750" s="37"/>
      <c r="AL2750" s="37"/>
      <c r="AM2750" s="37"/>
      <c r="AN2750" s="37"/>
      <c r="AO2750" s="37"/>
      <c r="AP2750" s="37"/>
      <c r="AQ2750" s="37"/>
      <c r="AR2750" s="37"/>
      <c r="AS2750" s="37"/>
      <c r="AT2750" s="37"/>
      <c r="AU2750" s="37"/>
      <c r="AV2750" s="37"/>
      <c r="AW2750" s="37"/>
      <c r="AX2750" s="37"/>
      <c r="AY2750" s="37"/>
      <c r="AZ2750" s="3"/>
      <c r="BA2750" s="37"/>
      <c r="BB2750" s="37"/>
      <c r="BC2750" s="37"/>
      <c r="BD2750" s="37"/>
      <c r="BE2750" s="37"/>
      <c r="BF2750" s="37" t="str">
        <f>IFERROR(VLOOKUP(Data_Power_app[[#This Row],[PRO ODER]],'Result'!H:J,3,0),"")</f>
        <v/>
      </c>
      <c r="BG2750" s="11"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7" t="str">
        <f>IFERROR(VLOOKUP(Data_Power_app[[#This Row],[PRO ODER]],'Xuất-Delay-SLT'!B:C,2,0),"")</f>
        <v/>
      </c>
      <c r="BJ2750" s="37" t="str">
        <f>IFERROR(VLOOKUP(Data_Power_app[[#This Row],[PRO ODER]],'Plan Lean DC'!A:C,3,0),"")</f>
        <v/>
      </c>
      <c r="BK2750" s="37" t="str">
        <f>IFERROR(VLOOKUP(Data_Power_app[[#This Row],[PRO ODER]]&amp;"LEAN_IN",'Real Time'!A:D,4,0),"")</f>
        <v/>
      </c>
      <c r="BL2750" s="37" t="str" cm="1">
        <f t="array" ref="BL2750">IFERROR(_xlfn.IFS(Data_Power_app[[#This Row],[LEANLINE PLAN]]="","",Data_Power_app[[#This Row],[LEANLINE (REALTIME)]]="","",SEARCH(RIGHT(Data_Power_app[[#This Row],[LEANLINE (REALTIME)]],1),Data_Power_app[[#This Row],[LEANLINE PLAN]],1)&gt;0,"True"),"False")</f>
        <v/>
      </c>
    </row>
    <row r="2751" spans="1:64" x14ac:dyDescent="0.25">
      <c r="A2751" s="34"/>
      <c r="B2751" s="37"/>
      <c r="C2751" s="37"/>
      <c r="D2751" s="37"/>
      <c r="E2751" s="37"/>
      <c r="F2751" s="37"/>
      <c r="G2751" s="37"/>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7"/>
      <c r="AH2751" s="37"/>
      <c r="AI2751" s="37"/>
      <c r="AJ2751" s="37"/>
      <c r="AK2751" s="37"/>
      <c r="AL2751" s="37"/>
      <c r="AM2751" s="37"/>
      <c r="AN2751" s="37"/>
      <c r="AO2751" s="37"/>
      <c r="AP2751" s="37"/>
      <c r="AQ2751" s="37"/>
      <c r="AR2751" s="37"/>
      <c r="AS2751" s="37"/>
      <c r="AT2751" s="37"/>
      <c r="AU2751" s="37"/>
      <c r="AV2751" s="37"/>
      <c r="AW2751" s="37"/>
      <c r="AX2751" s="37"/>
      <c r="AY2751" s="37"/>
      <c r="AZ2751" s="3"/>
      <c r="BA2751" s="37"/>
      <c r="BB2751" s="37"/>
      <c r="BC2751" s="37"/>
      <c r="BD2751" s="37"/>
      <c r="BE2751" s="37"/>
      <c r="BF2751" s="37" t="str">
        <f>IFERROR(VLOOKUP(Data_Power_app[[#This Row],[PRO ODER]],'Result'!H:J,3,0),"")</f>
        <v/>
      </c>
      <c r="BG2751" s="11"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7" t="str">
        <f>IFERROR(VLOOKUP(Data_Power_app[[#This Row],[PRO ODER]],'Xuất-Delay-SLT'!B:C,2,0),"")</f>
        <v/>
      </c>
      <c r="BJ2751" s="37" t="str">
        <f>IFERROR(VLOOKUP(Data_Power_app[[#This Row],[PRO ODER]],'Plan Lean DC'!A:C,3,0),"")</f>
        <v/>
      </c>
      <c r="BK2751" s="37" t="str">
        <f>IFERROR(VLOOKUP(Data_Power_app[[#This Row],[PRO ODER]]&amp;"LEAN_IN",'Real Time'!A:D,4,0),"")</f>
        <v/>
      </c>
      <c r="BL2751" s="37" t="str" cm="1">
        <f t="array" ref="BL2751">IFERROR(_xlfn.IFS(Data_Power_app[[#This Row],[LEANLINE PLAN]]="","",Data_Power_app[[#This Row],[LEANLINE (REALTIME)]]="","",SEARCH(RIGHT(Data_Power_app[[#This Row],[LEANLINE (REALTIME)]],1),Data_Power_app[[#This Row],[LEANLINE PLAN]],1)&gt;0,"True"),"False")</f>
        <v/>
      </c>
    </row>
    <row r="2752" spans="1:64" x14ac:dyDescent="0.25">
      <c r="A2752" s="34"/>
      <c r="B2752" s="37"/>
      <c r="C2752" s="37"/>
      <c r="D2752" s="37"/>
      <c r="E2752" s="37"/>
      <c r="F2752" s="37"/>
      <c r="G2752" s="37"/>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7"/>
      <c r="AH2752" s="37"/>
      <c r="AI2752" s="37"/>
      <c r="AJ2752" s="37"/>
      <c r="AK2752" s="37"/>
      <c r="AL2752" s="37"/>
      <c r="AM2752" s="37"/>
      <c r="AN2752" s="37"/>
      <c r="AO2752" s="37"/>
      <c r="AP2752" s="37"/>
      <c r="AQ2752" s="37"/>
      <c r="AR2752" s="37"/>
      <c r="AS2752" s="37"/>
      <c r="AT2752" s="37"/>
      <c r="AU2752" s="37"/>
      <c r="AV2752" s="37"/>
      <c r="AW2752" s="37"/>
      <c r="AX2752" s="37"/>
      <c r="AY2752" s="37"/>
      <c r="AZ2752" s="3"/>
      <c r="BA2752" s="37"/>
      <c r="BB2752" s="37"/>
      <c r="BC2752" s="37"/>
      <c r="BD2752" s="37"/>
      <c r="BE2752" s="37"/>
      <c r="BF2752" s="37" t="str">
        <f>IFERROR(VLOOKUP(Data_Power_app[[#This Row],[PRO ODER]],'Result'!H:J,3,0),"")</f>
        <v/>
      </c>
      <c r="BG2752" s="11"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7" t="str">
        <f>IFERROR(VLOOKUP(Data_Power_app[[#This Row],[PRO ODER]],'Xuất-Delay-SLT'!B:C,2,0),"")</f>
        <v/>
      </c>
      <c r="BJ2752" s="37" t="str">
        <f>IFERROR(VLOOKUP(Data_Power_app[[#This Row],[PRO ODER]],'Plan Lean DC'!A:C,3,0),"")</f>
        <v/>
      </c>
      <c r="BK2752" s="37" t="str">
        <f>IFERROR(VLOOKUP(Data_Power_app[[#This Row],[PRO ODER]]&amp;"LEAN_IN",'Real Time'!A:D,4,0),"")</f>
        <v/>
      </c>
      <c r="BL2752" s="37" t="str" cm="1">
        <f t="array" ref="BL2752">IFERROR(_xlfn.IFS(Data_Power_app[[#This Row],[LEANLINE PLAN]]="","",Data_Power_app[[#This Row],[LEANLINE (REALTIME)]]="","",SEARCH(RIGHT(Data_Power_app[[#This Row],[LEANLINE (REALTIME)]],1),Data_Power_app[[#This Row],[LEANLINE PLAN]],1)&gt;0,"True"),"False")</f>
        <v/>
      </c>
    </row>
    <row r="2753" spans="1:64" x14ac:dyDescent="0.25">
      <c r="A2753" s="34"/>
      <c r="B2753" s="37"/>
      <c r="C2753" s="37"/>
      <c r="D2753" s="37"/>
      <c r="E2753" s="37"/>
      <c r="F2753" s="37"/>
      <c r="G2753" s="37"/>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7"/>
      <c r="AH2753" s="37"/>
      <c r="AI2753" s="37"/>
      <c r="AJ2753" s="37"/>
      <c r="AK2753" s="37"/>
      <c r="AL2753" s="37"/>
      <c r="AM2753" s="37"/>
      <c r="AN2753" s="37"/>
      <c r="AO2753" s="37"/>
      <c r="AP2753" s="37"/>
      <c r="AQ2753" s="37"/>
      <c r="AR2753" s="37"/>
      <c r="AS2753" s="37"/>
      <c r="AT2753" s="37"/>
      <c r="AU2753" s="37"/>
      <c r="AV2753" s="37"/>
      <c r="AW2753" s="37"/>
      <c r="AX2753" s="37"/>
      <c r="AY2753" s="37"/>
      <c r="AZ2753" s="3"/>
      <c r="BA2753" s="37"/>
      <c r="BB2753" s="37"/>
      <c r="BC2753" s="37"/>
      <c r="BD2753" s="37"/>
      <c r="BE2753" s="37"/>
      <c r="BF2753" s="37" t="str">
        <f>IFERROR(VLOOKUP(Data_Power_app[[#This Row],[PRO ODER]],'Result'!H:J,3,0),"")</f>
        <v/>
      </c>
      <c r="BG2753" s="11"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7" t="str">
        <f>IFERROR(VLOOKUP(Data_Power_app[[#This Row],[PRO ODER]],'Xuất-Delay-SLT'!B:C,2,0),"")</f>
        <v/>
      </c>
      <c r="BJ2753" s="37" t="str">
        <f>IFERROR(VLOOKUP(Data_Power_app[[#This Row],[PRO ODER]],'Plan Lean DC'!A:C,3,0),"")</f>
        <v/>
      </c>
      <c r="BK2753" s="37" t="str">
        <f>IFERROR(VLOOKUP(Data_Power_app[[#This Row],[PRO ODER]]&amp;"LEAN_IN",'Real Time'!A:D,4,0),"")</f>
        <v/>
      </c>
      <c r="BL2753" s="37" t="str" cm="1">
        <f t="array" ref="BL2753">IFERROR(_xlfn.IFS(Data_Power_app[[#This Row],[LEANLINE PLAN]]="","",Data_Power_app[[#This Row],[LEANLINE (REALTIME)]]="","",SEARCH(RIGHT(Data_Power_app[[#This Row],[LEANLINE (REALTIME)]],1),Data_Power_app[[#This Row],[LEANLINE PLAN]],1)&gt;0,"True"),"False")</f>
        <v/>
      </c>
    </row>
    <row r="2754" spans="1:64" x14ac:dyDescent="0.25">
      <c r="A2754" s="34"/>
      <c r="B2754" s="37"/>
      <c r="C2754" s="37"/>
      <c r="D2754" s="37"/>
      <c r="E2754" s="37"/>
      <c r="F2754" s="37"/>
      <c r="G2754" s="37"/>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7"/>
      <c r="AH2754" s="37"/>
      <c r="AI2754" s="37"/>
      <c r="AJ2754" s="37"/>
      <c r="AK2754" s="37"/>
      <c r="AL2754" s="37"/>
      <c r="AM2754" s="37"/>
      <c r="AN2754" s="37"/>
      <c r="AO2754" s="37"/>
      <c r="AP2754" s="37"/>
      <c r="AQ2754" s="37"/>
      <c r="AR2754" s="37"/>
      <c r="AS2754" s="37"/>
      <c r="AT2754" s="37"/>
      <c r="AU2754" s="37"/>
      <c r="AV2754" s="37"/>
      <c r="AW2754" s="37"/>
      <c r="AX2754" s="37"/>
      <c r="AY2754" s="37"/>
      <c r="AZ2754" s="3"/>
      <c r="BA2754" s="37"/>
      <c r="BB2754" s="37"/>
      <c r="BC2754" s="37"/>
      <c r="BD2754" s="37"/>
      <c r="BE2754" s="37"/>
      <c r="BF2754" s="37" t="str">
        <f>IFERROR(VLOOKUP(Data_Power_app[[#This Row],[PRO ODER]],'Result'!H:J,3,0),"")</f>
        <v/>
      </c>
      <c r="BG2754" s="11"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7" t="str">
        <f>IFERROR(VLOOKUP(Data_Power_app[[#This Row],[PRO ODER]],'Xuất-Delay-SLT'!B:C,2,0),"")</f>
        <v/>
      </c>
      <c r="BJ2754" s="37" t="str">
        <f>IFERROR(VLOOKUP(Data_Power_app[[#This Row],[PRO ODER]],'Plan Lean DC'!A:C,3,0),"")</f>
        <v/>
      </c>
      <c r="BK2754" s="37" t="str">
        <f>IFERROR(VLOOKUP(Data_Power_app[[#This Row],[PRO ODER]]&amp;"LEAN_IN",'Real Time'!A:D,4,0),"")</f>
        <v/>
      </c>
      <c r="BL2754" s="37" t="str" cm="1">
        <f t="array" ref="BL2754">IFERROR(_xlfn.IFS(Data_Power_app[[#This Row],[LEANLINE PLAN]]="","",Data_Power_app[[#This Row],[LEANLINE (REALTIME)]]="","",SEARCH(RIGHT(Data_Power_app[[#This Row],[LEANLINE (REALTIME)]],1),Data_Power_app[[#This Row],[LEANLINE PLAN]],1)&gt;0,"True"),"False")</f>
        <v/>
      </c>
    </row>
    <row r="2755" spans="1:64" x14ac:dyDescent="0.25">
      <c r="A2755" s="34"/>
      <c r="B2755" s="37"/>
      <c r="C2755" s="37"/>
      <c r="D2755" s="37"/>
      <c r="E2755" s="37"/>
      <c r="F2755" s="37"/>
      <c r="G2755" s="37"/>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7"/>
      <c r="AH2755" s="37"/>
      <c r="AI2755" s="37"/>
      <c r="AJ2755" s="37"/>
      <c r="AK2755" s="37"/>
      <c r="AL2755" s="37"/>
      <c r="AM2755" s="37"/>
      <c r="AN2755" s="37"/>
      <c r="AO2755" s="37"/>
      <c r="AP2755" s="37"/>
      <c r="AQ2755" s="37"/>
      <c r="AR2755" s="37"/>
      <c r="AS2755" s="37"/>
      <c r="AT2755" s="37"/>
      <c r="AU2755" s="37"/>
      <c r="AV2755" s="37"/>
      <c r="AW2755" s="37"/>
      <c r="AX2755" s="37"/>
      <c r="AY2755" s="37"/>
      <c r="AZ2755" s="3"/>
      <c r="BA2755" s="37"/>
      <c r="BB2755" s="37"/>
      <c r="BC2755" s="37"/>
      <c r="BD2755" s="37"/>
      <c r="BE2755" s="37"/>
      <c r="BF2755" s="37" t="str">
        <f>IFERROR(VLOOKUP(Data_Power_app[[#This Row],[PRO ODER]],'Result'!H:J,3,0),"")</f>
        <v/>
      </c>
      <c r="BG2755" s="11"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7" t="str">
        <f>IFERROR(VLOOKUP(Data_Power_app[[#This Row],[PRO ODER]],'Xuất-Delay-SLT'!B:C,2,0),"")</f>
        <v/>
      </c>
      <c r="BJ2755" s="37" t="str">
        <f>IFERROR(VLOOKUP(Data_Power_app[[#This Row],[PRO ODER]],'Plan Lean DC'!A:C,3,0),"")</f>
        <v/>
      </c>
      <c r="BK2755" s="37" t="str">
        <f>IFERROR(VLOOKUP(Data_Power_app[[#This Row],[PRO ODER]]&amp;"LEAN_IN",'Real Time'!A:D,4,0),"")</f>
        <v/>
      </c>
      <c r="BL2755" s="37" t="str" cm="1">
        <f t="array" ref="BL2755">IFERROR(_xlfn.IFS(Data_Power_app[[#This Row],[LEANLINE PLAN]]="","",Data_Power_app[[#This Row],[LEANLINE (REALTIME)]]="","",SEARCH(RIGHT(Data_Power_app[[#This Row],[LEANLINE (REALTIME)]],1),Data_Power_app[[#This Row],[LEANLINE PLAN]],1)&gt;0,"True"),"False")</f>
        <v/>
      </c>
    </row>
    <row r="2756" spans="1:64" x14ac:dyDescent="0.25">
      <c r="A2756" s="34"/>
      <c r="B2756" s="37"/>
      <c r="C2756" s="37"/>
      <c r="D2756" s="37"/>
      <c r="E2756" s="37"/>
      <c r="F2756" s="37"/>
      <c r="G2756" s="37"/>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7"/>
      <c r="AH2756" s="37"/>
      <c r="AI2756" s="37"/>
      <c r="AJ2756" s="37"/>
      <c r="AK2756" s="37"/>
      <c r="AL2756" s="37"/>
      <c r="AM2756" s="37"/>
      <c r="AN2756" s="37"/>
      <c r="AO2756" s="37"/>
      <c r="AP2756" s="37"/>
      <c r="AQ2756" s="37"/>
      <c r="AR2756" s="37"/>
      <c r="AS2756" s="37"/>
      <c r="AT2756" s="37"/>
      <c r="AU2756" s="37"/>
      <c r="AV2756" s="37"/>
      <c r="AW2756" s="37"/>
      <c r="AX2756" s="37"/>
      <c r="AY2756" s="37"/>
      <c r="AZ2756" s="3"/>
      <c r="BA2756" s="37"/>
      <c r="BB2756" s="37"/>
      <c r="BC2756" s="37"/>
      <c r="BD2756" s="37"/>
      <c r="BE2756" s="37"/>
      <c r="BF2756" s="37" t="str">
        <f>IFERROR(VLOOKUP(Data_Power_app[[#This Row],[PRO ODER]],'Result'!H:J,3,0),"")</f>
        <v/>
      </c>
      <c r="BG2756" s="11"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7" t="str">
        <f>IFERROR(VLOOKUP(Data_Power_app[[#This Row],[PRO ODER]],'Xuất-Delay-SLT'!B:C,2,0),"")</f>
        <v/>
      </c>
      <c r="BJ2756" s="37" t="str">
        <f>IFERROR(VLOOKUP(Data_Power_app[[#This Row],[PRO ODER]],'Plan Lean DC'!A:C,3,0),"")</f>
        <v/>
      </c>
      <c r="BK2756" s="37" t="str">
        <f>IFERROR(VLOOKUP(Data_Power_app[[#This Row],[PRO ODER]]&amp;"LEAN_IN",'Real Time'!A:D,4,0),"")</f>
        <v/>
      </c>
      <c r="BL2756" s="37" t="str" cm="1">
        <f t="array" ref="BL2756">IFERROR(_xlfn.IFS(Data_Power_app[[#This Row],[LEANLINE PLAN]]="","",Data_Power_app[[#This Row],[LEANLINE (REALTIME)]]="","",SEARCH(RIGHT(Data_Power_app[[#This Row],[LEANLINE (REALTIME)]],1),Data_Power_app[[#This Row],[LEANLINE PLAN]],1)&gt;0,"True"),"False")</f>
        <v/>
      </c>
    </row>
    <row r="2757" spans="1:64" x14ac:dyDescent="0.25">
      <c r="A2757" s="34"/>
      <c r="B2757" s="37"/>
      <c r="C2757" s="37"/>
      <c r="D2757" s="37"/>
      <c r="E2757" s="37"/>
      <c r="F2757" s="37"/>
      <c r="G2757" s="37"/>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7"/>
      <c r="AH2757" s="37"/>
      <c r="AI2757" s="37"/>
      <c r="AJ2757" s="37"/>
      <c r="AK2757" s="37"/>
      <c r="AL2757" s="37"/>
      <c r="AM2757" s="37"/>
      <c r="AN2757" s="37"/>
      <c r="AO2757" s="37"/>
      <c r="AP2757" s="37"/>
      <c r="AQ2757" s="37"/>
      <c r="AR2757" s="37"/>
      <c r="AS2757" s="37"/>
      <c r="AT2757" s="37"/>
      <c r="AU2757" s="37"/>
      <c r="AV2757" s="37"/>
      <c r="AW2757" s="37"/>
      <c r="AX2757" s="37"/>
      <c r="AY2757" s="37"/>
      <c r="AZ2757" s="3"/>
      <c r="BA2757" s="37"/>
      <c r="BB2757" s="37"/>
      <c r="BC2757" s="37"/>
      <c r="BD2757" s="37"/>
      <c r="BE2757" s="37"/>
      <c r="BF2757" s="37" t="str">
        <f>IFERROR(VLOOKUP(Data_Power_app[[#This Row],[PRO ODER]],'Result'!H:J,3,0),"")</f>
        <v/>
      </c>
      <c r="BG2757" s="11"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7" t="str">
        <f>IFERROR(VLOOKUP(Data_Power_app[[#This Row],[PRO ODER]],'Xuất-Delay-SLT'!B:C,2,0),"")</f>
        <v/>
      </c>
      <c r="BJ2757" s="37" t="str">
        <f>IFERROR(VLOOKUP(Data_Power_app[[#This Row],[PRO ODER]],'Plan Lean DC'!A:C,3,0),"")</f>
        <v/>
      </c>
      <c r="BK2757" s="37" t="str">
        <f>IFERROR(VLOOKUP(Data_Power_app[[#This Row],[PRO ODER]]&amp;"LEAN_IN",'Real Time'!A:D,4,0),"")</f>
        <v/>
      </c>
      <c r="BL2757" s="37" t="str" cm="1">
        <f t="array" ref="BL2757">IFERROR(_xlfn.IFS(Data_Power_app[[#This Row],[LEANLINE PLAN]]="","",Data_Power_app[[#This Row],[LEANLINE (REALTIME)]]="","",SEARCH(RIGHT(Data_Power_app[[#This Row],[LEANLINE (REALTIME)]],1),Data_Power_app[[#This Row],[LEANLINE PLAN]],1)&gt;0,"True"),"False")</f>
        <v/>
      </c>
    </row>
    <row r="2758" spans="1:64" x14ac:dyDescent="0.25">
      <c r="A2758" s="34"/>
      <c r="B2758" s="37"/>
      <c r="C2758" s="37"/>
      <c r="D2758" s="37"/>
      <c r="E2758" s="37"/>
      <c r="F2758" s="37"/>
      <c r="G2758" s="37"/>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7"/>
      <c r="AH2758" s="37"/>
      <c r="AI2758" s="37"/>
      <c r="AJ2758" s="37"/>
      <c r="AK2758" s="37"/>
      <c r="AL2758" s="37"/>
      <c r="AM2758" s="37"/>
      <c r="AN2758" s="37"/>
      <c r="AO2758" s="37"/>
      <c r="AP2758" s="37"/>
      <c r="AQ2758" s="37"/>
      <c r="AR2758" s="37"/>
      <c r="AS2758" s="37"/>
      <c r="AT2758" s="37"/>
      <c r="AU2758" s="37"/>
      <c r="AV2758" s="37"/>
      <c r="AW2758" s="37"/>
      <c r="AX2758" s="37"/>
      <c r="AY2758" s="37"/>
      <c r="AZ2758" s="3"/>
      <c r="BA2758" s="37"/>
      <c r="BB2758" s="37"/>
      <c r="BC2758" s="37"/>
      <c r="BD2758" s="37"/>
      <c r="BE2758" s="37"/>
      <c r="BF2758" s="37" t="str">
        <f>IFERROR(VLOOKUP(Data_Power_app[[#This Row],[PRO ODER]],'Result'!H:J,3,0),"")</f>
        <v/>
      </c>
      <c r="BG2758" s="11"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7" t="str">
        <f>IFERROR(VLOOKUP(Data_Power_app[[#This Row],[PRO ODER]],'Xuất-Delay-SLT'!B:C,2,0),"")</f>
        <v/>
      </c>
      <c r="BJ2758" s="37" t="str">
        <f>IFERROR(VLOOKUP(Data_Power_app[[#This Row],[PRO ODER]],'Plan Lean DC'!A:C,3,0),"")</f>
        <v/>
      </c>
      <c r="BK2758" s="37" t="str">
        <f>IFERROR(VLOOKUP(Data_Power_app[[#This Row],[PRO ODER]]&amp;"LEAN_IN",'Real Time'!A:D,4,0),"")</f>
        <v/>
      </c>
      <c r="BL2758" s="37" t="str" cm="1">
        <f t="array" ref="BL2758">IFERROR(_xlfn.IFS(Data_Power_app[[#This Row],[LEANLINE PLAN]]="","",Data_Power_app[[#This Row],[LEANLINE (REALTIME)]]="","",SEARCH(RIGHT(Data_Power_app[[#This Row],[LEANLINE (REALTIME)]],1),Data_Power_app[[#This Row],[LEANLINE PLAN]],1)&gt;0,"True"),"False")</f>
        <v/>
      </c>
    </row>
    <row r="2759" spans="1:64" x14ac:dyDescent="0.25">
      <c r="A2759" s="34"/>
      <c r="B2759" s="37"/>
      <c r="C2759" s="37"/>
      <c r="D2759" s="37"/>
      <c r="E2759" s="37"/>
      <c r="F2759" s="37"/>
      <c r="G2759" s="37"/>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7"/>
      <c r="AH2759" s="37"/>
      <c r="AI2759" s="37"/>
      <c r="AJ2759" s="37"/>
      <c r="AK2759" s="37"/>
      <c r="AL2759" s="37"/>
      <c r="AM2759" s="37"/>
      <c r="AN2759" s="37"/>
      <c r="AO2759" s="37"/>
      <c r="AP2759" s="37"/>
      <c r="AQ2759" s="37"/>
      <c r="AR2759" s="37"/>
      <c r="AS2759" s="37"/>
      <c r="AT2759" s="37"/>
      <c r="AU2759" s="37"/>
      <c r="AV2759" s="37"/>
      <c r="AW2759" s="37"/>
      <c r="AX2759" s="37"/>
      <c r="AY2759" s="37"/>
      <c r="AZ2759" s="3"/>
      <c r="BA2759" s="37"/>
      <c r="BB2759" s="37"/>
      <c r="BC2759" s="37"/>
      <c r="BD2759" s="37"/>
      <c r="BE2759" s="37"/>
      <c r="BF2759" s="37" t="str">
        <f>IFERROR(VLOOKUP(Data_Power_app[[#This Row],[PRO ODER]],'Result'!H:J,3,0),"")</f>
        <v/>
      </c>
      <c r="BG2759" s="11"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7" t="str">
        <f>IFERROR(VLOOKUP(Data_Power_app[[#This Row],[PRO ODER]],'Xuất-Delay-SLT'!B:C,2,0),"")</f>
        <v/>
      </c>
      <c r="BJ2759" s="37" t="str">
        <f>IFERROR(VLOOKUP(Data_Power_app[[#This Row],[PRO ODER]],'Plan Lean DC'!A:C,3,0),"")</f>
        <v/>
      </c>
      <c r="BK2759" s="37" t="str">
        <f>IFERROR(VLOOKUP(Data_Power_app[[#This Row],[PRO ODER]]&amp;"LEAN_IN",'Real Time'!A:D,4,0),"")</f>
        <v/>
      </c>
      <c r="BL2759" s="37" t="str" cm="1">
        <f t="array" ref="BL2759">IFERROR(_xlfn.IFS(Data_Power_app[[#This Row],[LEANLINE PLAN]]="","",Data_Power_app[[#This Row],[LEANLINE (REALTIME)]]="","",SEARCH(RIGHT(Data_Power_app[[#This Row],[LEANLINE (REALTIME)]],1),Data_Power_app[[#This Row],[LEANLINE PLAN]],1)&gt;0,"True"),"False")</f>
        <v/>
      </c>
    </row>
    <row r="2760" spans="1:64" x14ac:dyDescent="0.25">
      <c r="A2760" s="34"/>
      <c r="B2760" s="37"/>
      <c r="C2760" s="37"/>
      <c r="D2760" s="37"/>
      <c r="E2760" s="37"/>
      <c r="F2760" s="37"/>
      <c r="G2760" s="37"/>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7"/>
      <c r="AH2760" s="37"/>
      <c r="AI2760" s="37"/>
      <c r="AJ2760" s="37"/>
      <c r="AK2760" s="37"/>
      <c r="AL2760" s="37"/>
      <c r="AM2760" s="37"/>
      <c r="AN2760" s="37"/>
      <c r="AO2760" s="37"/>
      <c r="AP2760" s="37"/>
      <c r="AQ2760" s="37"/>
      <c r="AR2760" s="37"/>
      <c r="AS2760" s="37"/>
      <c r="AT2760" s="37"/>
      <c r="AU2760" s="37"/>
      <c r="AV2760" s="37"/>
      <c r="AW2760" s="37"/>
      <c r="AX2760" s="37"/>
      <c r="AY2760" s="37"/>
      <c r="AZ2760" s="3"/>
      <c r="BA2760" s="37"/>
      <c r="BB2760" s="37"/>
      <c r="BC2760" s="37"/>
      <c r="BD2760" s="37"/>
      <c r="BE2760" s="37"/>
      <c r="BF2760" s="37" t="str">
        <f>IFERROR(VLOOKUP(Data_Power_app[[#This Row],[PRO ODER]],'Result'!H:J,3,0),"")</f>
        <v/>
      </c>
      <c r="BG2760" s="11"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7" t="str">
        <f>IFERROR(VLOOKUP(Data_Power_app[[#This Row],[PRO ODER]],'Xuất-Delay-SLT'!B:C,2,0),"")</f>
        <v/>
      </c>
      <c r="BJ2760" s="37" t="str">
        <f>IFERROR(VLOOKUP(Data_Power_app[[#This Row],[PRO ODER]],'Plan Lean DC'!A:C,3,0),"")</f>
        <v/>
      </c>
      <c r="BK2760" s="37" t="str">
        <f>IFERROR(VLOOKUP(Data_Power_app[[#This Row],[PRO ODER]]&amp;"LEAN_IN",'Real Time'!A:D,4,0),"")</f>
        <v/>
      </c>
      <c r="BL2760" s="37" t="str" cm="1">
        <f t="array" ref="BL2760">IFERROR(_xlfn.IFS(Data_Power_app[[#This Row],[LEANLINE PLAN]]="","",Data_Power_app[[#This Row],[LEANLINE (REALTIME)]]="","",SEARCH(RIGHT(Data_Power_app[[#This Row],[LEANLINE (REALTIME)]],1),Data_Power_app[[#This Row],[LEANLINE PLAN]],1)&gt;0,"True"),"False")</f>
        <v/>
      </c>
    </row>
    <row r="2761" spans="1:64" x14ac:dyDescent="0.25">
      <c r="A2761" s="34"/>
      <c r="B2761" s="37"/>
      <c r="C2761" s="37"/>
      <c r="D2761" s="37"/>
      <c r="E2761" s="37"/>
      <c r="F2761" s="37"/>
      <c r="G2761" s="37"/>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7"/>
      <c r="AH2761" s="37"/>
      <c r="AI2761" s="37"/>
      <c r="AJ2761" s="37"/>
      <c r="AK2761" s="37"/>
      <c r="AL2761" s="37"/>
      <c r="AM2761" s="37"/>
      <c r="AN2761" s="37"/>
      <c r="AO2761" s="37"/>
      <c r="AP2761" s="37"/>
      <c r="AQ2761" s="37"/>
      <c r="AR2761" s="37"/>
      <c r="AS2761" s="37"/>
      <c r="AT2761" s="37"/>
      <c r="AU2761" s="37"/>
      <c r="AV2761" s="37"/>
      <c r="AW2761" s="37"/>
      <c r="AX2761" s="37"/>
      <c r="AY2761" s="37"/>
      <c r="AZ2761" s="3"/>
      <c r="BA2761" s="37"/>
      <c r="BB2761" s="37"/>
      <c r="BC2761" s="37"/>
      <c r="BD2761" s="37"/>
      <c r="BE2761" s="37"/>
      <c r="BF2761" s="37" t="str">
        <f>IFERROR(VLOOKUP(Data_Power_app[[#This Row],[PRO ODER]],'Result'!H:J,3,0),"")</f>
        <v/>
      </c>
      <c r="BG2761" s="11"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7" t="str">
        <f>IFERROR(VLOOKUP(Data_Power_app[[#This Row],[PRO ODER]],'Xuất-Delay-SLT'!B:C,2,0),"")</f>
        <v/>
      </c>
      <c r="BJ2761" s="37" t="str">
        <f>IFERROR(VLOOKUP(Data_Power_app[[#This Row],[PRO ODER]],'Plan Lean DC'!A:C,3,0),"")</f>
        <v/>
      </c>
      <c r="BK2761" s="37" t="str">
        <f>IFERROR(VLOOKUP(Data_Power_app[[#This Row],[PRO ODER]]&amp;"LEAN_IN",'Real Time'!A:D,4,0),"")</f>
        <v/>
      </c>
      <c r="BL2761" s="37" t="str" cm="1">
        <f t="array" ref="BL2761">IFERROR(_xlfn.IFS(Data_Power_app[[#This Row],[LEANLINE PLAN]]="","",Data_Power_app[[#This Row],[LEANLINE (REALTIME)]]="","",SEARCH(RIGHT(Data_Power_app[[#This Row],[LEANLINE (REALTIME)]],1),Data_Power_app[[#This Row],[LEANLINE PLAN]],1)&gt;0,"True"),"False")</f>
        <v/>
      </c>
    </row>
    <row r="2762" spans="1:64" x14ac:dyDescent="0.25">
      <c r="A2762" s="34"/>
      <c r="B2762" s="37"/>
      <c r="C2762" s="37"/>
      <c r="D2762" s="37"/>
      <c r="E2762" s="37"/>
      <c r="F2762" s="37"/>
      <c r="G2762" s="37"/>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7"/>
      <c r="AH2762" s="37"/>
      <c r="AI2762" s="37"/>
      <c r="AJ2762" s="37"/>
      <c r="AK2762" s="37"/>
      <c r="AL2762" s="37"/>
      <c r="AM2762" s="37"/>
      <c r="AN2762" s="37"/>
      <c r="AO2762" s="37"/>
      <c r="AP2762" s="37"/>
      <c r="AQ2762" s="37"/>
      <c r="AR2762" s="37"/>
      <c r="AS2762" s="37"/>
      <c r="AT2762" s="37"/>
      <c r="AU2762" s="37"/>
      <c r="AV2762" s="37"/>
      <c r="AW2762" s="37"/>
      <c r="AX2762" s="37"/>
      <c r="AY2762" s="37"/>
      <c r="AZ2762" s="3"/>
      <c r="BA2762" s="37"/>
      <c r="BB2762" s="37"/>
      <c r="BC2762" s="37"/>
      <c r="BD2762" s="37"/>
      <c r="BE2762" s="37"/>
      <c r="BF2762" s="37" t="str">
        <f>IFERROR(VLOOKUP(Data_Power_app[[#This Row],[PRO ODER]],'Result'!H:J,3,0),"")</f>
        <v/>
      </c>
      <c r="BG2762" s="11"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7" t="str">
        <f>IFERROR(VLOOKUP(Data_Power_app[[#This Row],[PRO ODER]],'Xuất-Delay-SLT'!B:C,2,0),"")</f>
        <v/>
      </c>
      <c r="BJ2762" s="37" t="str">
        <f>IFERROR(VLOOKUP(Data_Power_app[[#This Row],[PRO ODER]],'Plan Lean DC'!A:C,3,0),"")</f>
        <v/>
      </c>
      <c r="BK2762" s="37" t="str">
        <f>IFERROR(VLOOKUP(Data_Power_app[[#This Row],[PRO ODER]]&amp;"LEAN_IN",'Real Time'!A:D,4,0),"")</f>
        <v/>
      </c>
      <c r="BL2762" s="37" t="str" cm="1">
        <f t="array" ref="BL2762">IFERROR(_xlfn.IFS(Data_Power_app[[#This Row],[LEANLINE PLAN]]="","",Data_Power_app[[#This Row],[LEANLINE (REALTIME)]]="","",SEARCH(RIGHT(Data_Power_app[[#This Row],[LEANLINE (REALTIME)]],1),Data_Power_app[[#This Row],[LEANLINE PLAN]],1)&gt;0,"True"),"False")</f>
        <v/>
      </c>
    </row>
    <row r="2763" spans="1:64" x14ac:dyDescent="0.25">
      <c r="A2763" s="34"/>
      <c r="B2763" s="37"/>
      <c r="C2763" s="37"/>
      <c r="D2763" s="37"/>
      <c r="E2763" s="37"/>
      <c r="F2763" s="37"/>
      <c r="G2763" s="37"/>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7"/>
      <c r="AH2763" s="37"/>
      <c r="AI2763" s="37"/>
      <c r="AJ2763" s="37"/>
      <c r="AK2763" s="37"/>
      <c r="AL2763" s="37"/>
      <c r="AM2763" s="37"/>
      <c r="AN2763" s="37"/>
      <c r="AO2763" s="37"/>
      <c r="AP2763" s="37"/>
      <c r="AQ2763" s="37"/>
      <c r="AR2763" s="37"/>
      <c r="AS2763" s="37"/>
      <c r="AT2763" s="37"/>
      <c r="AU2763" s="37"/>
      <c r="AV2763" s="37"/>
      <c r="AW2763" s="37"/>
      <c r="AX2763" s="37"/>
      <c r="AY2763" s="37"/>
      <c r="AZ2763" s="3"/>
      <c r="BA2763" s="37"/>
      <c r="BB2763" s="37"/>
      <c r="BC2763" s="37"/>
      <c r="BD2763" s="37"/>
      <c r="BE2763" s="37"/>
      <c r="BF2763" s="37" t="str">
        <f>IFERROR(VLOOKUP(Data_Power_app[[#This Row],[PRO ODER]],'Result'!H:J,3,0),"")</f>
        <v/>
      </c>
      <c r="BG2763" s="11"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7" t="str">
        <f>IFERROR(VLOOKUP(Data_Power_app[[#This Row],[PRO ODER]],'Xuất-Delay-SLT'!B:C,2,0),"")</f>
        <v/>
      </c>
      <c r="BJ2763" s="37" t="str">
        <f>IFERROR(VLOOKUP(Data_Power_app[[#This Row],[PRO ODER]],'Plan Lean DC'!A:C,3,0),"")</f>
        <v/>
      </c>
      <c r="BK2763" s="37" t="str">
        <f>IFERROR(VLOOKUP(Data_Power_app[[#This Row],[PRO ODER]]&amp;"LEAN_IN",'Real Time'!A:D,4,0),"")</f>
        <v/>
      </c>
      <c r="BL2763" s="37" t="str" cm="1">
        <f t="array" ref="BL2763">IFERROR(_xlfn.IFS(Data_Power_app[[#This Row],[LEANLINE PLAN]]="","",Data_Power_app[[#This Row],[LEANLINE (REALTIME)]]="","",SEARCH(RIGHT(Data_Power_app[[#This Row],[LEANLINE (REALTIME)]],1),Data_Power_app[[#This Row],[LEANLINE PLAN]],1)&gt;0,"True"),"False")</f>
        <v/>
      </c>
    </row>
    <row r="2764" spans="1:64" x14ac:dyDescent="0.25">
      <c r="A2764" s="34"/>
      <c r="B2764" s="37"/>
      <c r="C2764" s="37"/>
      <c r="D2764" s="37"/>
      <c r="E2764" s="37"/>
      <c r="F2764" s="37"/>
      <c r="G2764" s="37"/>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7"/>
      <c r="AH2764" s="37"/>
      <c r="AI2764" s="37"/>
      <c r="AJ2764" s="37"/>
      <c r="AK2764" s="37"/>
      <c r="AL2764" s="37"/>
      <c r="AM2764" s="37"/>
      <c r="AN2764" s="37"/>
      <c r="AO2764" s="37"/>
      <c r="AP2764" s="37"/>
      <c r="AQ2764" s="37"/>
      <c r="AR2764" s="37"/>
      <c r="AS2764" s="37"/>
      <c r="AT2764" s="37"/>
      <c r="AU2764" s="37"/>
      <c r="AV2764" s="37"/>
      <c r="AW2764" s="37"/>
      <c r="AX2764" s="37"/>
      <c r="AY2764" s="37"/>
      <c r="AZ2764" s="3"/>
      <c r="BA2764" s="37"/>
      <c r="BB2764" s="37"/>
      <c r="BC2764" s="37"/>
      <c r="BD2764" s="37"/>
      <c r="BE2764" s="37"/>
      <c r="BF2764" s="37" t="str">
        <f>IFERROR(VLOOKUP(Data_Power_app[[#This Row],[PRO ODER]],'Result'!H:J,3,0),"")</f>
        <v/>
      </c>
      <c r="BG2764" s="11"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7" t="str">
        <f>IFERROR(VLOOKUP(Data_Power_app[[#This Row],[PRO ODER]],'Xuất-Delay-SLT'!B:C,2,0),"")</f>
        <v/>
      </c>
      <c r="BJ2764" s="37" t="str">
        <f>IFERROR(VLOOKUP(Data_Power_app[[#This Row],[PRO ODER]],'Plan Lean DC'!A:C,3,0),"")</f>
        <v/>
      </c>
      <c r="BK2764" s="37" t="str">
        <f>IFERROR(VLOOKUP(Data_Power_app[[#This Row],[PRO ODER]]&amp;"LEAN_IN",'Real Time'!A:D,4,0),"")</f>
        <v/>
      </c>
      <c r="BL2764" s="37" t="str" cm="1">
        <f t="array" ref="BL2764">IFERROR(_xlfn.IFS(Data_Power_app[[#This Row],[LEANLINE PLAN]]="","",Data_Power_app[[#This Row],[LEANLINE (REALTIME)]]="","",SEARCH(RIGHT(Data_Power_app[[#This Row],[LEANLINE (REALTIME)]],1),Data_Power_app[[#This Row],[LEANLINE PLAN]],1)&gt;0,"True"),"False")</f>
        <v/>
      </c>
    </row>
    <row r="2765" spans="1:64" x14ac:dyDescent="0.25">
      <c r="A2765" s="34"/>
      <c r="B2765" s="37"/>
      <c r="C2765" s="37"/>
      <c r="D2765" s="37"/>
      <c r="E2765" s="37"/>
      <c r="F2765" s="37"/>
      <c r="G2765" s="37"/>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7"/>
      <c r="AH2765" s="37"/>
      <c r="AI2765" s="37"/>
      <c r="AJ2765" s="37"/>
      <c r="AK2765" s="37"/>
      <c r="AL2765" s="37"/>
      <c r="AM2765" s="37"/>
      <c r="AN2765" s="37"/>
      <c r="AO2765" s="37"/>
      <c r="AP2765" s="37"/>
      <c r="AQ2765" s="37"/>
      <c r="AR2765" s="37"/>
      <c r="AS2765" s="37"/>
      <c r="AT2765" s="37"/>
      <c r="AU2765" s="37"/>
      <c r="AV2765" s="37"/>
      <c r="AW2765" s="37"/>
      <c r="AX2765" s="37"/>
      <c r="AY2765" s="37"/>
      <c r="AZ2765" s="3"/>
      <c r="BA2765" s="37"/>
      <c r="BB2765" s="37"/>
      <c r="BC2765" s="37"/>
      <c r="BD2765" s="37"/>
      <c r="BE2765" s="37"/>
      <c r="BF2765" s="37" t="str">
        <f>IFERROR(VLOOKUP(Data_Power_app[[#This Row],[PRO ODER]],'Result'!H:J,3,0),"")</f>
        <v/>
      </c>
      <c r="BG2765" s="11"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7" t="str">
        <f>IFERROR(VLOOKUP(Data_Power_app[[#This Row],[PRO ODER]],'Xuất-Delay-SLT'!B:C,2,0),"")</f>
        <v/>
      </c>
      <c r="BJ2765" s="37" t="str">
        <f>IFERROR(VLOOKUP(Data_Power_app[[#This Row],[PRO ODER]],'Plan Lean DC'!A:C,3,0),"")</f>
        <v/>
      </c>
      <c r="BK2765" s="37" t="str">
        <f>IFERROR(VLOOKUP(Data_Power_app[[#This Row],[PRO ODER]]&amp;"LEAN_IN",'Real Time'!A:D,4,0),"")</f>
        <v/>
      </c>
      <c r="BL2765" s="37" t="str" cm="1">
        <f t="array" ref="BL2765">IFERROR(_xlfn.IFS(Data_Power_app[[#This Row],[LEANLINE PLAN]]="","",Data_Power_app[[#This Row],[LEANLINE (REALTIME)]]="","",SEARCH(RIGHT(Data_Power_app[[#This Row],[LEANLINE (REALTIME)]],1),Data_Power_app[[#This Row],[LEANLINE PLAN]],1)&gt;0,"True"),"False")</f>
        <v/>
      </c>
    </row>
    <row r="2766" spans="1:64" x14ac:dyDescent="0.25">
      <c r="A2766" s="34"/>
      <c r="B2766" s="37"/>
      <c r="C2766" s="37"/>
      <c r="D2766" s="37"/>
      <c r="E2766" s="37"/>
      <c r="F2766" s="37"/>
      <c r="G2766" s="37"/>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7"/>
      <c r="AH2766" s="37"/>
      <c r="AI2766" s="37"/>
      <c r="AJ2766" s="37"/>
      <c r="AK2766" s="37"/>
      <c r="AL2766" s="37"/>
      <c r="AM2766" s="37"/>
      <c r="AN2766" s="37"/>
      <c r="AO2766" s="37"/>
      <c r="AP2766" s="37"/>
      <c r="AQ2766" s="37"/>
      <c r="AR2766" s="37"/>
      <c r="AS2766" s="37"/>
      <c r="AT2766" s="37"/>
      <c r="AU2766" s="37"/>
      <c r="AV2766" s="37"/>
      <c r="AW2766" s="37"/>
      <c r="AX2766" s="37"/>
      <c r="AY2766" s="37"/>
      <c r="AZ2766" s="3"/>
      <c r="BA2766" s="37"/>
      <c r="BB2766" s="37"/>
      <c r="BC2766" s="37"/>
      <c r="BD2766" s="37"/>
      <c r="BE2766" s="37"/>
      <c r="BF2766" s="37" t="str">
        <f>IFERROR(VLOOKUP(Data_Power_app[[#This Row],[PRO ODER]],'Result'!H:J,3,0),"")</f>
        <v/>
      </c>
      <c r="BG2766" s="11"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7" t="str">
        <f>IFERROR(VLOOKUP(Data_Power_app[[#This Row],[PRO ODER]],'Xuất-Delay-SLT'!B:C,2,0),"")</f>
        <v/>
      </c>
      <c r="BJ2766" s="37" t="str">
        <f>IFERROR(VLOOKUP(Data_Power_app[[#This Row],[PRO ODER]],'Plan Lean DC'!A:C,3,0),"")</f>
        <v/>
      </c>
      <c r="BK2766" s="37" t="str">
        <f>IFERROR(VLOOKUP(Data_Power_app[[#This Row],[PRO ODER]]&amp;"LEAN_IN",'Real Time'!A:D,4,0),"")</f>
        <v/>
      </c>
      <c r="BL2766" s="37" t="str" cm="1">
        <f t="array" ref="BL2766">IFERROR(_xlfn.IFS(Data_Power_app[[#This Row],[LEANLINE PLAN]]="","",Data_Power_app[[#This Row],[LEANLINE (REALTIME)]]="","",SEARCH(RIGHT(Data_Power_app[[#This Row],[LEANLINE (REALTIME)]],1),Data_Power_app[[#This Row],[LEANLINE PLAN]],1)&gt;0,"True"),"False")</f>
        <v/>
      </c>
    </row>
    <row r="2767" spans="1:64" x14ac:dyDescent="0.25">
      <c r="A2767" s="34"/>
      <c r="B2767" s="37"/>
      <c r="C2767" s="37"/>
      <c r="D2767" s="37"/>
      <c r="E2767" s="37"/>
      <c r="F2767" s="37"/>
      <c r="G2767" s="37"/>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7"/>
      <c r="AH2767" s="37"/>
      <c r="AI2767" s="37"/>
      <c r="AJ2767" s="37"/>
      <c r="AK2767" s="37"/>
      <c r="AL2767" s="37"/>
      <c r="AM2767" s="37"/>
      <c r="AN2767" s="37"/>
      <c r="AO2767" s="37"/>
      <c r="AP2767" s="37"/>
      <c r="AQ2767" s="37"/>
      <c r="AR2767" s="37"/>
      <c r="AS2767" s="37"/>
      <c r="AT2767" s="37"/>
      <c r="AU2767" s="37"/>
      <c r="AV2767" s="37"/>
      <c r="AW2767" s="37"/>
      <c r="AX2767" s="37"/>
      <c r="AY2767" s="37"/>
      <c r="AZ2767" s="3"/>
      <c r="BA2767" s="37"/>
      <c r="BB2767" s="37"/>
      <c r="BC2767" s="37"/>
      <c r="BD2767" s="37"/>
      <c r="BE2767" s="37"/>
      <c r="BF2767" s="37" t="str">
        <f>IFERROR(VLOOKUP(Data_Power_app[[#This Row],[PRO ODER]],'Result'!H:J,3,0),"")</f>
        <v/>
      </c>
      <c r="BG2767" s="11"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7" t="str">
        <f>IFERROR(VLOOKUP(Data_Power_app[[#This Row],[PRO ODER]],'Xuất-Delay-SLT'!B:C,2,0),"")</f>
        <v/>
      </c>
      <c r="BJ2767" s="37" t="str">
        <f>IFERROR(VLOOKUP(Data_Power_app[[#This Row],[PRO ODER]],'Plan Lean DC'!A:C,3,0),"")</f>
        <v/>
      </c>
      <c r="BK2767" s="37" t="str">
        <f>IFERROR(VLOOKUP(Data_Power_app[[#This Row],[PRO ODER]]&amp;"LEAN_IN",'Real Time'!A:D,4,0),"")</f>
        <v/>
      </c>
      <c r="BL2767" s="37" t="str" cm="1">
        <f t="array" ref="BL2767">IFERROR(_xlfn.IFS(Data_Power_app[[#This Row],[LEANLINE PLAN]]="","",Data_Power_app[[#This Row],[LEANLINE (REALTIME)]]="","",SEARCH(RIGHT(Data_Power_app[[#This Row],[LEANLINE (REALTIME)]],1),Data_Power_app[[#This Row],[LEANLINE PLAN]],1)&gt;0,"True"),"False")</f>
        <v/>
      </c>
    </row>
    <row r="2768" spans="1:64" x14ac:dyDescent="0.25">
      <c r="A2768" s="34"/>
      <c r="B2768" s="37"/>
      <c r="C2768" s="37"/>
      <c r="D2768" s="37"/>
      <c r="E2768" s="37"/>
      <c r="F2768" s="37"/>
      <c r="G2768" s="37"/>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7"/>
      <c r="AH2768" s="37"/>
      <c r="AI2768" s="37"/>
      <c r="AJ2768" s="37"/>
      <c r="AK2768" s="37"/>
      <c r="AL2768" s="37"/>
      <c r="AM2768" s="37"/>
      <c r="AN2768" s="37"/>
      <c r="AO2768" s="37"/>
      <c r="AP2768" s="37"/>
      <c r="AQ2768" s="37"/>
      <c r="AR2768" s="37"/>
      <c r="AS2768" s="37"/>
      <c r="AT2768" s="37"/>
      <c r="AU2768" s="37"/>
      <c r="AV2768" s="37"/>
      <c r="AW2768" s="37"/>
      <c r="AX2768" s="37"/>
      <c r="AY2768" s="37"/>
      <c r="AZ2768" s="3"/>
      <c r="BA2768" s="37"/>
      <c r="BB2768" s="37"/>
      <c r="BC2768" s="37"/>
      <c r="BD2768" s="37"/>
      <c r="BE2768" s="37"/>
      <c r="BF2768" s="37" t="str">
        <f>IFERROR(VLOOKUP(Data_Power_app[[#This Row],[PRO ODER]],'Result'!H:J,3,0),"")</f>
        <v/>
      </c>
      <c r="BG2768" s="11"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7" t="str">
        <f>IFERROR(VLOOKUP(Data_Power_app[[#This Row],[PRO ODER]],'Xuất-Delay-SLT'!B:C,2,0),"")</f>
        <v/>
      </c>
      <c r="BJ2768" s="37" t="str">
        <f>IFERROR(VLOOKUP(Data_Power_app[[#This Row],[PRO ODER]],'Plan Lean DC'!A:C,3,0),"")</f>
        <v/>
      </c>
      <c r="BK2768" s="37" t="str">
        <f>IFERROR(VLOOKUP(Data_Power_app[[#This Row],[PRO ODER]]&amp;"LEAN_IN",'Real Time'!A:D,4,0),"")</f>
        <v/>
      </c>
      <c r="BL2768" s="37" t="str" cm="1">
        <f t="array" ref="BL2768">IFERROR(_xlfn.IFS(Data_Power_app[[#This Row],[LEANLINE PLAN]]="","",Data_Power_app[[#This Row],[LEANLINE (REALTIME)]]="","",SEARCH(RIGHT(Data_Power_app[[#This Row],[LEANLINE (REALTIME)]],1),Data_Power_app[[#This Row],[LEANLINE PLAN]],1)&gt;0,"True"),"False")</f>
        <v/>
      </c>
    </row>
    <row r="2769" spans="1:64" x14ac:dyDescent="0.25">
      <c r="A2769" s="34"/>
      <c r="B2769" s="37"/>
      <c r="C2769" s="37"/>
      <c r="D2769" s="37"/>
      <c r="E2769" s="37"/>
      <c r="F2769" s="37"/>
      <c r="G2769" s="37"/>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7"/>
      <c r="AH2769" s="37"/>
      <c r="AI2769" s="37"/>
      <c r="AJ2769" s="37"/>
      <c r="AK2769" s="37"/>
      <c r="AL2769" s="37"/>
      <c r="AM2769" s="37"/>
      <c r="AN2769" s="37"/>
      <c r="AO2769" s="37"/>
      <c r="AP2769" s="37"/>
      <c r="AQ2769" s="37"/>
      <c r="AR2769" s="37"/>
      <c r="AS2769" s="37"/>
      <c r="AT2769" s="37"/>
      <c r="AU2769" s="37"/>
      <c r="AV2769" s="37"/>
      <c r="AW2769" s="37"/>
      <c r="AX2769" s="37"/>
      <c r="AY2769" s="37"/>
      <c r="AZ2769" s="3"/>
      <c r="BA2769" s="37"/>
      <c r="BB2769" s="37"/>
      <c r="BC2769" s="37"/>
      <c r="BD2769" s="37"/>
      <c r="BE2769" s="37"/>
      <c r="BF2769" s="37" t="str">
        <f>IFERROR(VLOOKUP(Data_Power_app[[#This Row],[PRO ODER]],'Result'!H:J,3,0),"")</f>
        <v/>
      </c>
      <c r="BG2769" s="11"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7" t="str">
        <f>IFERROR(VLOOKUP(Data_Power_app[[#This Row],[PRO ODER]],'Xuất-Delay-SLT'!B:C,2,0),"")</f>
        <v/>
      </c>
      <c r="BJ2769" s="37" t="str">
        <f>IFERROR(VLOOKUP(Data_Power_app[[#This Row],[PRO ODER]],'Plan Lean DC'!A:C,3,0),"")</f>
        <v/>
      </c>
      <c r="BK2769" s="37" t="str">
        <f>IFERROR(VLOOKUP(Data_Power_app[[#This Row],[PRO ODER]]&amp;"LEAN_IN",'Real Time'!A:D,4,0),"")</f>
        <v/>
      </c>
      <c r="BL2769" s="37" t="str" cm="1">
        <f t="array" ref="BL2769">IFERROR(_xlfn.IFS(Data_Power_app[[#This Row],[LEANLINE PLAN]]="","",Data_Power_app[[#This Row],[LEANLINE (REALTIME)]]="","",SEARCH(RIGHT(Data_Power_app[[#This Row],[LEANLINE (REALTIME)]],1),Data_Power_app[[#This Row],[LEANLINE PLAN]],1)&gt;0,"True"),"False")</f>
        <v/>
      </c>
    </row>
    <row r="2770" spans="1:64" x14ac:dyDescent="0.25">
      <c r="A2770" s="34"/>
      <c r="B2770" s="37"/>
      <c r="C2770" s="37"/>
      <c r="D2770" s="37"/>
      <c r="E2770" s="37"/>
      <c r="F2770" s="37"/>
      <c r="G2770" s="37"/>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7"/>
      <c r="AH2770" s="37"/>
      <c r="AI2770" s="37"/>
      <c r="AJ2770" s="37"/>
      <c r="AK2770" s="37"/>
      <c r="AL2770" s="37"/>
      <c r="AM2770" s="37"/>
      <c r="AN2770" s="37"/>
      <c r="AO2770" s="37"/>
      <c r="AP2770" s="37"/>
      <c r="AQ2770" s="37"/>
      <c r="AR2770" s="37"/>
      <c r="AS2770" s="37"/>
      <c r="AT2770" s="37"/>
      <c r="AU2770" s="37"/>
      <c r="AV2770" s="37"/>
      <c r="AW2770" s="37"/>
      <c r="AX2770" s="37"/>
      <c r="AY2770" s="37"/>
      <c r="AZ2770" s="3"/>
      <c r="BA2770" s="37"/>
      <c r="BB2770" s="37"/>
      <c r="BC2770" s="37"/>
      <c r="BD2770" s="37"/>
      <c r="BE2770" s="37"/>
      <c r="BF2770" s="37" t="str">
        <f>IFERROR(VLOOKUP(Data_Power_app[[#This Row],[PRO ODER]],'Result'!H:J,3,0),"")</f>
        <v/>
      </c>
      <c r="BG2770" s="11"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7" t="str">
        <f>IFERROR(VLOOKUP(Data_Power_app[[#This Row],[PRO ODER]],'Xuất-Delay-SLT'!B:C,2,0),"")</f>
        <v/>
      </c>
      <c r="BJ2770" s="37" t="str">
        <f>IFERROR(VLOOKUP(Data_Power_app[[#This Row],[PRO ODER]],'Plan Lean DC'!A:C,3,0),"")</f>
        <v/>
      </c>
      <c r="BK2770" s="37" t="str">
        <f>IFERROR(VLOOKUP(Data_Power_app[[#This Row],[PRO ODER]]&amp;"LEAN_IN",'Real Time'!A:D,4,0),"")</f>
        <v/>
      </c>
      <c r="BL2770" s="37" t="str" cm="1">
        <f t="array" ref="BL2770">IFERROR(_xlfn.IFS(Data_Power_app[[#This Row],[LEANLINE PLAN]]="","",Data_Power_app[[#This Row],[LEANLINE (REALTIME)]]="","",SEARCH(RIGHT(Data_Power_app[[#This Row],[LEANLINE (REALTIME)]],1),Data_Power_app[[#This Row],[LEANLINE PLAN]],1)&gt;0,"True"),"False")</f>
        <v/>
      </c>
    </row>
    <row r="2771" spans="1:64" x14ac:dyDescent="0.25">
      <c r="A2771" s="34"/>
      <c r="B2771" s="37"/>
      <c r="C2771" s="37"/>
      <c r="D2771" s="37"/>
      <c r="E2771" s="37"/>
      <c r="F2771" s="37"/>
      <c r="G2771" s="37"/>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7"/>
      <c r="AH2771" s="37"/>
      <c r="AI2771" s="37"/>
      <c r="AJ2771" s="37"/>
      <c r="AK2771" s="37"/>
      <c r="AL2771" s="37"/>
      <c r="AM2771" s="37"/>
      <c r="AN2771" s="37"/>
      <c r="AO2771" s="37"/>
      <c r="AP2771" s="37"/>
      <c r="AQ2771" s="37"/>
      <c r="AR2771" s="37"/>
      <c r="AS2771" s="37"/>
      <c r="AT2771" s="37"/>
      <c r="AU2771" s="37"/>
      <c r="AV2771" s="37"/>
      <c r="AW2771" s="37"/>
      <c r="AX2771" s="37"/>
      <c r="AY2771" s="37"/>
      <c r="AZ2771" s="3"/>
      <c r="BA2771" s="37"/>
      <c r="BB2771" s="37"/>
      <c r="BC2771" s="37"/>
      <c r="BD2771" s="37"/>
      <c r="BE2771" s="37"/>
      <c r="BF2771" s="37" t="str">
        <f>IFERROR(VLOOKUP(Data_Power_app[[#This Row],[PRO ODER]],'Result'!H:J,3,0),"")</f>
        <v/>
      </c>
      <c r="BG2771" s="11"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7" t="str">
        <f>IFERROR(VLOOKUP(Data_Power_app[[#This Row],[PRO ODER]],'Xuất-Delay-SLT'!B:C,2,0),"")</f>
        <v/>
      </c>
      <c r="BJ2771" s="37" t="str">
        <f>IFERROR(VLOOKUP(Data_Power_app[[#This Row],[PRO ODER]],'Plan Lean DC'!A:C,3,0),"")</f>
        <v/>
      </c>
      <c r="BK2771" s="37" t="str">
        <f>IFERROR(VLOOKUP(Data_Power_app[[#This Row],[PRO ODER]]&amp;"LEAN_IN",'Real Time'!A:D,4,0),"")</f>
        <v/>
      </c>
      <c r="BL2771" s="37" t="str" cm="1">
        <f t="array" ref="BL2771">IFERROR(_xlfn.IFS(Data_Power_app[[#This Row],[LEANLINE PLAN]]="","",Data_Power_app[[#This Row],[LEANLINE (REALTIME)]]="","",SEARCH(RIGHT(Data_Power_app[[#This Row],[LEANLINE (REALTIME)]],1),Data_Power_app[[#This Row],[LEANLINE PLAN]],1)&gt;0,"True"),"False")</f>
        <v/>
      </c>
    </row>
    <row r="2772" spans="1:64" x14ac:dyDescent="0.25">
      <c r="A2772" s="34"/>
      <c r="B2772" s="37"/>
      <c r="C2772" s="37"/>
      <c r="D2772" s="37"/>
      <c r="E2772" s="37"/>
      <c r="F2772" s="37"/>
      <c r="G2772" s="37"/>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7"/>
      <c r="AH2772" s="37"/>
      <c r="AI2772" s="37"/>
      <c r="AJ2772" s="37"/>
      <c r="AK2772" s="37"/>
      <c r="AL2772" s="37"/>
      <c r="AM2772" s="37"/>
      <c r="AN2772" s="37"/>
      <c r="AO2772" s="37"/>
      <c r="AP2772" s="37"/>
      <c r="AQ2772" s="37"/>
      <c r="AR2772" s="37"/>
      <c r="AS2772" s="37"/>
      <c r="AT2772" s="37"/>
      <c r="AU2772" s="37"/>
      <c r="AV2772" s="37"/>
      <c r="AW2772" s="37"/>
      <c r="AX2772" s="37"/>
      <c r="AY2772" s="37"/>
      <c r="AZ2772" s="3"/>
      <c r="BA2772" s="37"/>
      <c r="BB2772" s="37"/>
      <c r="BC2772" s="37"/>
      <c r="BD2772" s="37"/>
      <c r="BE2772" s="37"/>
      <c r="BF2772" s="37" t="str">
        <f>IFERROR(VLOOKUP(Data_Power_app[[#This Row],[PRO ODER]],'Result'!H:J,3,0),"")</f>
        <v/>
      </c>
      <c r="BG2772" s="11"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7" t="str">
        <f>IFERROR(VLOOKUP(Data_Power_app[[#This Row],[PRO ODER]],'Xuất-Delay-SLT'!B:C,2,0),"")</f>
        <v/>
      </c>
      <c r="BJ2772" s="37" t="str">
        <f>IFERROR(VLOOKUP(Data_Power_app[[#This Row],[PRO ODER]],'Plan Lean DC'!A:C,3,0),"")</f>
        <v/>
      </c>
      <c r="BK2772" s="37" t="str">
        <f>IFERROR(VLOOKUP(Data_Power_app[[#This Row],[PRO ODER]]&amp;"LEAN_IN",'Real Time'!A:D,4,0),"")</f>
        <v/>
      </c>
      <c r="BL2772" s="37" t="str" cm="1">
        <f t="array" ref="BL2772">IFERROR(_xlfn.IFS(Data_Power_app[[#This Row],[LEANLINE PLAN]]="","",Data_Power_app[[#This Row],[LEANLINE (REALTIME)]]="","",SEARCH(RIGHT(Data_Power_app[[#This Row],[LEANLINE (REALTIME)]],1),Data_Power_app[[#This Row],[LEANLINE PLAN]],1)&gt;0,"True"),"False")</f>
        <v/>
      </c>
    </row>
    <row r="2773" spans="1:64" x14ac:dyDescent="0.25">
      <c r="A2773" s="34"/>
      <c r="B2773" s="37"/>
      <c r="C2773" s="37"/>
      <c r="D2773" s="37"/>
      <c r="E2773" s="37"/>
      <c r="F2773" s="37"/>
      <c r="G2773" s="37"/>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7"/>
      <c r="AH2773" s="37"/>
      <c r="AI2773" s="37"/>
      <c r="AJ2773" s="37"/>
      <c r="AK2773" s="37"/>
      <c r="AL2773" s="37"/>
      <c r="AM2773" s="37"/>
      <c r="AN2773" s="37"/>
      <c r="AO2773" s="37"/>
      <c r="AP2773" s="37"/>
      <c r="AQ2773" s="37"/>
      <c r="AR2773" s="37"/>
      <c r="AS2773" s="37"/>
      <c r="AT2773" s="37"/>
      <c r="AU2773" s="37"/>
      <c r="AV2773" s="37"/>
      <c r="AW2773" s="37"/>
      <c r="AX2773" s="37"/>
      <c r="AY2773" s="37"/>
      <c r="AZ2773" s="3"/>
      <c r="BA2773" s="37"/>
      <c r="BB2773" s="37"/>
      <c r="BC2773" s="37"/>
      <c r="BD2773" s="37"/>
      <c r="BE2773" s="37"/>
      <c r="BF2773" s="37" t="str">
        <f>IFERROR(VLOOKUP(Data_Power_app[[#This Row],[PRO ODER]],'Result'!H:J,3,0),"")</f>
        <v/>
      </c>
      <c r="BG2773" s="11"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7" t="str">
        <f>IFERROR(VLOOKUP(Data_Power_app[[#This Row],[PRO ODER]],'Xuất-Delay-SLT'!B:C,2,0),"")</f>
        <v/>
      </c>
      <c r="BJ2773" s="37" t="str">
        <f>IFERROR(VLOOKUP(Data_Power_app[[#This Row],[PRO ODER]],'Plan Lean DC'!A:C,3,0),"")</f>
        <v/>
      </c>
      <c r="BK2773" s="37" t="str">
        <f>IFERROR(VLOOKUP(Data_Power_app[[#This Row],[PRO ODER]]&amp;"LEAN_IN",'Real Time'!A:D,4,0),"")</f>
        <v/>
      </c>
      <c r="BL2773" s="37" t="str" cm="1">
        <f t="array" ref="BL2773">IFERROR(_xlfn.IFS(Data_Power_app[[#This Row],[LEANLINE PLAN]]="","",Data_Power_app[[#This Row],[LEANLINE (REALTIME)]]="","",SEARCH(RIGHT(Data_Power_app[[#This Row],[LEANLINE (REALTIME)]],1),Data_Power_app[[#This Row],[LEANLINE PLAN]],1)&gt;0,"True"),"False")</f>
        <v/>
      </c>
    </row>
    <row r="2774" spans="1:64" x14ac:dyDescent="0.25">
      <c r="A2774" s="34"/>
      <c r="B2774" s="37"/>
      <c r="C2774" s="37"/>
      <c r="D2774" s="37"/>
      <c r="E2774" s="37"/>
      <c r="F2774" s="37"/>
      <c r="G2774" s="37"/>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7"/>
      <c r="AH2774" s="37"/>
      <c r="AI2774" s="37"/>
      <c r="AJ2774" s="37"/>
      <c r="AK2774" s="37"/>
      <c r="AL2774" s="37"/>
      <c r="AM2774" s="37"/>
      <c r="AN2774" s="37"/>
      <c r="AO2774" s="37"/>
      <c r="AP2774" s="37"/>
      <c r="AQ2774" s="37"/>
      <c r="AR2774" s="37"/>
      <c r="AS2774" s="37"/>
      <c r="AT2774" s="37"/>
      <c r="AU2774" s="37"/>
      <c r="AV2774" s="37"/>
      <c r="AW2774" s="37"/>
      <c r="AX2774" s="37"/>
      <c r="AY2774" s="37"/>
      <c r="AZ2774" s="3"/>
      <c r="BA2774" s="37"/>
      <c r="BB2774" s="37"/>
      <c r="BC2774" s="37"/>
      <c r="BD2774" s="37"/>
      <c r="BE2774" s="37"/>
      <c r="BF2774" s="37" t="str">
        <f>IFERROR(VLOOKUP(Data_Power_app[[#This Row],[PRO ODER]],'Result'!H:J,3,0),"")</f>
        <v/>
      </c>
      <c r="BG2774" s="11"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7" t="str">
        <f>IFERROR(VLOOKUP(Data_Power_app[[#This Row],[PRO ODER]],'Xuất-Delay-SLT'!B:C,2,0),"")</f>
        <v/>
      </c>
      <c r="BJ2774" s="37" t="str">
        <f>IFERROR(VLOOKUP(Data_Power_app[[#This Row],[PRO ODER]],'Plan Lean DC'!A:C,3,0),"")</f>
        <v/>
      </c>
      <c r="BK2774" s="37" t="str">
        <f>IFERROR(VLOOKUP(Data_Power_app[[#This Row],[PRO ODER]]&amp;"LEAN_IN",'Real Time'!A:D,4,0),"")</f>
        <v/>
      </c>
      <c r="BL2774" s="37" t="str" cm="1">
        <f t="array" ref="BL2774">IFERROR(_xlfn.IFS(Data_Power_app[[#This Row],[LEANLINE PLAN]]="","",Data_Power_app[[#This Row],[LEANLINE (REALTIME)]]="","",SEARCH(RIGHT(Data_Power_app[[#This Row],[LEANLINE (REALTIME)]],1),Data_Power_app[[#This Row],[LEANLINE PLAN]],1)&gt;0,"True"),"False")</f>
        <v/>
      </c>
    </row>
    <row r="2775" spans="1:64" x14ac:dyDescent="0.25">
      <c r="A2775" s="34"/>
      <c r="B2775" s="37"/>
      <c r="C2775" s="37"/>
      <c r="D2775" s="37"/>
      <c r="E2775" s="37"/>
      <c r="F2775" s="37"/>
      <c r="G2775" s="37"/>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7"/>
      <c r="AH2775" s="37"/>
      <c r="AI2775" s="37"/>
      <c r="AJ2775" s="37"/>
      <c r="AK2775" s="37"/>
      <c r="AL2775" s="37"/>
      <c r="AM2775" s="37"/>
      <c r="AN2775" s="37"/>
      <c r="AO2775" s="37"/>
      <c r="AP2775" s="37"/>
      <c r="AQ2775" s="37"/>
      <c r="AR2775" s="37"/>
      <c r="AS2775" s="37"/>
      <c r="AT2775" s="37"/>
      <c r="AU2775" s="37"/>
      <c r="AV2775" s="37"/>
      <c r="AW2775" s="37"/>
      <c r="AX2775" s="37"/>
      <c r="AY2775" s="37"/>
      <c r="AZ2775" s="3"/>
      <c r="BA2775" s="37"/>
      <c r="BB2775" s="37"/>
      <c r="BC2775" s="37"/>
      <c r="BD2775" s="37"/>
      <c r="BE2775" s="37"/>
      <c r="BF2775" s="37" t="str">
        <f>IFERROR(VLOOKUP(Data_Power_app[[#This Row],[PRO ODER]],'Result'!H:J,3,0),"")</f>
        <v/>
      </c>
      <c r="BG2775" s="11"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7" t="str">
        <f>IFERROR(VLOOKUP(Data_Power_app[[#This Row],[PRO ODER]],'Xuất-Delay-SLT'!B:C,2,0),"")</f>
        <v/>
      </c>
      <c r="BJ2775" s="37" t="str">
        <f>IFERROR(VLOOKUP(Data_Power_app[[#This Row],[PRO ODER]],'Plan Lean DC'!A:C,3,0),"")</f>
        <v/>
      </c>
      <c r="BK2775" s="37" t="str">
        <f>IFERROR(VLOOKUP(Data_Power_app[[#This Row],[PRO ODER]]&amp;"LEAN_IN",'Real Time'!A:D,4,0),"")</f>
        <v/>
      </c>
      <c r="BL2775" s="37" t="str" cm="1">
        <f t="array" ref="BL2775">IFERROR(_xlfn.IFS(Data_Power_app[[#This Row],[LEANLINE PLAN]]="","",Data_Power_app[[#This Row],[LEANLINE (REALTIME)]]="","",SEARCH(RIGHT(Data_Power_app[[#This Row],[LEANLINE (REALTIME)]],1),Data_Power_app[[#This Row],[LEANLINE PLAN]],1)&gt;0,"True"),"False")</f>
        <v/>
      </c>
    </row>
    <row r="2776" spans="1:64" x14ac:dyDescent="0.25">
      <c r="A2776" s="34"/>
      <c r="B2776" s="37"/>
      <c r="C2776" s="37"/>
      <c r="D2776" s="37"/>
      <c r="E2776" s="37"/>
      <c r="F2776" s="37"/>
      <c r="G2776" s="37"/>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7"/>
      <c r="AH2776" s="37"/>
      <c r="AI2776" s="37"/>
      <c r="AJ2776" s="37"/>
      <c r="AK2776" s="37"/>
      <c r="AL2776" s="37"/>
      <c r="AM2776" s="37"/>
      <c r="AN2776" s="37"/>
      <c r="AO2776" s="37"/>
      <c r="AP2776" s="37"/>
      <c r="AQ2776" s="37"/>
      <c r="AR2776" s="37"/>
      <c r="AS2776" s="37"/>
      <c r="AT2776" s="37"/>
      <c r="AU2776" s="37"/>
      <c r="AV2776" s="37"/>
      <c r="AW2776" s="37"/>
      <c r="AX2776" s="37"/>
      <c r="AY2776" s="37"/>
      <c r="AZ2776" s="3"/>
      <c r="BA2776" s="37"/>
      <c r="BB2776" s="37"/>
      <c r="BC2776" s="37"/>
      <c r="BD2776" s="37"/>
      <c r="BE2776" s="37"/>
      <c r="BF2776" s="37" t="str">
        <f>IFERROR(VLOOKUP(Data_Power_app[[#This Row],[PRO ODER]],'Result'!H:J,3,0),"")</f>
        <v/>
      </c>
      <c r="BG2776" s="11"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7" t="str">
        <f>IFERROR(VLOOKUP(Data_Power_app[[#This Row],[PRO ODER]],'Xuất-Delay-SLT'!B:C,2,0),"")</f>
        <v/>
      </c>
      <c r="BJ2776" s="37" t="str">
        <f>IFERROR(VLOOKUP(Data_Power_app[[#This Row],[PRO ODER]],'Plan Lean DC'!A:C,3,0),"")</f>
        <v/>
      </c>
      <c r="BK2776" s="37" t="str">
        <f>IFERROR(VLOOKUP(Data_Power_app[[#This Row],[PRO ODER]]&amp;"LEAN_IN",'Real Time'!A:D,4,0),"")</f>
        <v/>
      </c>
      <c r="BL2776" s="37" t="str" cm="1">
        <f t="array" ref="BL2776">IFERROR(_xlfn.IFS(Data_Power_app[[#This Row],[LEANLINE PLAN]]="","",Data_Power_app[[#This Row],[LEANLINE (REALTIME)]]="","",SEARCH(RIGHT(Data_Power_app[[#This Row],[LEANLINE (REALTIME)]],1),Data_Power_app[[#This Row],[LEANLINE PLAN]],1)&gt;0,"True"),"False")</f>
        <v/>
      </c>
    </row>
    <row r="2777" spans="1:64" x14ac:dyDescent="0.25">
      <c r="A2777" s="34"/>
      <c r="B2777" s="37"/>
      <c r="C2777" s="37"/>
      <c r="D2777" s="37"/>
      <c r="E2777" s="37"/>
      <c r="F2777" s="37"/>
      <c r="G2777" s="37"/>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7"/>
      <c r="AH2777" s="37"/>
      <c r="AI2777" s="37"/>
      <c r="AJ2777" s="37"/>
      <c r="AK2777" s="37"/>
      <c r="AL2777" s="37"/>
      <c r="AM2777" s="37"/>
      <c r="AN2777" s="37"/>
      <c r="AO2777" s="37"/>
      <c r="AP2777" s="37"/>
      <c r="AQ2777" s="37"/>
      <c r="AR2777" s="37"/>
      <c r="AS2777" s="37"/>
      <c r="AT2777" s="37"/>
      <c r="AU2777" s="37"/>
      <c r="AV2777" s="37"/>
      <c r="AW2777" s="37"/>
      <c r="AX2777" s="37"/>
      <c r="AY2777" s="37"/>
      <c r="AZ2777" s="3"/>
      <c r="BA2777" s="37"/>
      <c r="BB2777" s="37"/>
      <c r="BC2777" s="37"/>
      <c r="BD2777" s="37"/>
      <c r="BE2777" s="37"/>
      <c r="BF2777" s="37" t="str">
        <f>IFERROR(VLOOKUP(Data_Power_app[[#This Row],[PRO ODER]],'Result'!H:J,3,0),"")</f>
        <v/>
      </c>
      <c r="BG2777" s="11"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7" t="str">
        <f>IFERROR(VLOOKUP(Data_Power_app[[#This Row],[PRO ODER]],'Xuất-Delay-SLT'!B:C,2,0),"")</f>
        <v/>
      </c>
      <c r="BJ2777" s="37" t="str">
        <f>IFERROR(VLOOKUP(Data_Power_app[[#This Row],[PRO ODER]],'Plan Lean DC'!A:C,3,0),"")</f>
        <v/>
      </c>
      <c r="BK2777" s="37" t="str">
        <f>IFERROR(VLOOKUP(Data_Power_app[[#This Row],[PRO ODER]]&amp;"LEAN_IN",'Real Time'!A:D,4,0),"")</f>
        <v/>
      </c>
      <c r="BL2777" s="37" t="str" cm="1">
        <f t="array" ref="BL2777">IFERROR(_xlfn.IFS(Data_Power_app[[#This Row],[LEANLINE PLAN]]="","",Data_Power_app[[#This Row],[LEANLINE (REALTIME)]]="","",SEARCH(RIGHT(Data_Power_app[[#This Row],[LEANLINE (REALTIME)]],1),Data_Power_app[[#This Row],[LEANLINE PLAN]],1)&gt;0,"True"),"False")</f>
        <v/>
      </c>
    </row>
    <row r="2778" spans="1:64" x14ac:dyDescent="0.25">
      <c r="A2778" s="34"/>
      <c r="B2778" s="37"/>
      <c r="C2778" s="37"/>
      <c r="D2778" s="37"/>
      <c r="E2778" s="37"/>
      <c r="F2778" s="37"/>
      <c r="G2778" s="37"/>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7"/>
      <c r="AH2778" s="37"/>
      <c r="AI2778" s="37"/>
      <c r="AJ2778" s="37"/>
      <c r="AK2778" s="37"/>
      <c r="AL2778" s="37"/>
      <c r="AM2778" s="37"/>
      <c r="AN2778" s="37"/>
      <c r="AO2778" s="37"/>
      <c r="AP2778" s="37"/>
      <c r="AQ2778" s="37"/>
      <c r="AR2778" s="37"/>
      <c r="AS2778" s="37"/>
      <c r="AT2778" s="37"/>
      <c r="AU2778" s="37"/>
      <c r="AV2778" s="37"/>
      <c r="AW2778" s="37"/>
      <c r="AX2778" s="37"/>
      <c r="AY2778" s="37"/>
      <c r="AZ2778" s="3"/>
      <c r="BA2778" s="37"/>
      <c r="BB2778" s="37"/>
      <c r="BC2778" s="37"/>
      <c r="BD2778" s="37"/>
      <c r="BE2778" s="37"/>
      <c r="BF2778" s="37" t="str">
        <f>IFERROR(VLOOKUP(Data_Power_app[[#This Row],[PRO ODER]],'Result'!H:J,3,0),"")</f>
        <v/>
      </c>
      <c r="BG2778" s="11"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7" t="str">
        <f>IFERROR(VLOOKUP(Data_Power_app[[#This Row],[PRO ODER]],'Xuất-Delay-SLT'!B:C,2,0),"")</f>
        <v/>
      </c>
      <c r="BJ2778" s="37" t="str">
        <f>IFERROR(VLOOKUP(Data_Power_app[[#This Row],[PRO ODER]],'Plan Lean DC'!A:C,3,0),"")</f>
        <v/>
      </c>
      <c r="BK2778" s="37" t="str">
        <f>IFERROR(VLOOKUP(Data_Power_app[[#This Row],[PRO ODER]]&amp;"LEAN_IN",'Real Time'!A:D,4,0),"")</f>
        <v/>
      </c>
      <c r="BL2778" s="37" t="str" cm="1">
        <f t="array" ref="BL2778">IFERROR(_xlfn.IFS(Data_Power_app[[#This Row],[LEANLINE PLAN]]="","",Data_Power_app[[#This Row],[LEANLINE (REALTIME)]]="","",SEARCH(RIGHT(Data_Power_app[[#This Row],[LEANLINE (REALTIME)]],1),Data_Power_app[[#This Row],[LEANLINE PLAN]],1)&gt;0,"True"),"False")</f>
        <v/>
      </c>
    </row>
    <row r="2779" spans="1:64" x14ac:dyDescent="0.25">
      <c r="A2779" s="34"/>
      <c r="B2779" s="37"/>
      <c r="C2779" s="37"/>
      <c r="D2779" s="37"/>
      <c r="E2779" s="37"/>
      <c r="F2779" s="37"/>
      <c r="G2779" s="37"/>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7"/>
      <c r="AH2779" s="37"/>
      <c r="AI2779" s="37"/>
      <c r="AJ2779" s="37"/>
      <c r="AK2779" s="37"/>
      <c r="AL2779" s="37"/>
      <c r="AM2779" s="37"/>
      <c r="AN2779" s="37"/>
      <c r="AO2779" s="37"/>
      <c r="AP2779" s="37"/>
      <c r="AQ2779" s="37"/>
      <c r="AR2779" s="37"/>
      <c r="AS2779" s="37"/>
      <c r="AT2779" s="37"/>
      <c r="AU2779" s="37"/>
      <c r="AV2779" s="37"/>
      <c r="AW2779" s="37"/>
      <c r="AX2779" s="37"/>
      <c r="AY2779" s="37"/>
      <c r="AZ2779" s="3"/>
      <c r="BA2779" s="37"/>
      <c r="BB2779" s="37"/>
      <c r="BC2779" s="37"/>
      <c r="BD2779" s="37"/>
      <c r="BE2779" s="37"/>
      <c r="BF2779" s="37" t="str">
        <f>IFERROR(VLOOKUP(Data_Power_app[[#This Row],[PRO ODER]],'Result'!H:J,3,0),"")</f>
        <v/>
      </c>
      <c r="BG2779" s="11"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7" t="str">
        <f>IFERROR(VLOOKUP(Data_Power_app[[#This Row],[PRO ODER]],'Xuất-Delay-SLT'!B:C,2,0),"")</f>
        <v/>
      </c>
      <c r="BJ2779" s="37" t="str">
        <f>IFERROR(VLOOKUP(Data_Power_app[[#This Row],[PRO ODER]],'Plan Lean DC'!A:C,3,0),"")</f>
        <v/>
      </c>
      <c r="BK2779" s="37" t="str">
        <f>IFERROR(VLOOKUP(Data_Power_app[[#This Row],[PRO ODER]]&amp;"LEAN_IN",'Real Time'!A:D,4,0),"")</f>
        <v/>
      </c>
      <c r="BL2779" s="37" t="str" cm="1">
        <f t="array" ref="BL2779">IFERROR(_xlfn.IFS(Data_Power_app[[#This Row],[LEANLINE PLAN]]="","",Data_Power_app[[#This Row],[LEANLINE (REALTIME)]]="","",SEARCH(RIGHT(Data_Power_app[[#This Row],[LEANLINE (REALTIME)]],1),Data_Power_app[[#This Row],[LEANLINE PLAN]],1)&gt;0,"True"),"False")</f>
        <v/>
      </c>
    </row>
    <row r="2780" spans="1:64" x14ac:dyDescent="0.25">
      <c r="A2780" s="34"/>
      <c r="B2780" s="37"/>
      <c r="C2780" s="37"/>
      <c r="D2780" s="37"/>
      <c r="E2780" s="37"/>
      <c r="F2780" s="37"/>
      <c r="G2780" s="37"/>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7"/>
      <c r="AH2780" s="37"/>
      <c r="AI2780" s="37"/>
      <c r="AJ2780" s="37"/>
      <c r="AK2780" s="37"/>
      <c r="AL2780" s="37"/>
      <c r="AM2780" s="37"/>
      <c r="AN2780" s="37"/>
      <c r="AO2780" s="37"/>
      <c r="AP2780" s="37"/>
      <c r="AQ2780" s="37"/>
      <c r="AR2780" s="37"/>
      <c r="AS2780" s="37"/>
      <c r="AT2780" s="37"/>
      <c r="AU2780" s="37"/>
      <c r="AV2780" s="37"/>
      <c r="AW2780" s="37"/>
      <c r="AX2780" s="37"/>
      <c r="AY2780" s="37"/>
      <c r="AZ2780" s="3"/>
      <c r="BA2780" s="37"/>
      <c r="BB2780" s="37"/>
      <c r="BC2780" s="37"/>
      <c r="BD2780" s="37"/>
      <c r="BE2780" s="37"/>
      <c r="BF2780" s="37" t="str">
        <f>IFERROR(VLOOKUP(Data_Power_app[[#This Row],[PRO ODER]],'Result'!H:J,3,0),"")</f>
        <v/>
      </c>
      <c r="BG2780" s="11"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7" t="str">
        <f>IFERROR(VLOOKUP(Data_Power_app[[#This Row],[PRO ODER]],'Xuất-Delay-SLT'!B:C,2,0),"")</f>
        <v/>
      </c>
      <c r="BJ2780" s="37" t="str">
        <f>IFERROR(VLOOKUP(Data_Power_app[[#This Row],[PRO ODER]],'Plan Lean DC'!A:C,3,0),"")</f>
        <v/>
      </c>
      <c r="BK2780" s="37" t="str">
        <f>IFERROR(VLOOKUP(Data_Power_app[[#This Row],[PRO ODER]]&amp;"LEAN_IN",'Real Time'!A:D,4,0),"")</f>
        <v/>
      </c>
      <c r="BL2780" s="37" t="str" cm="1">
        <f t="array" ref="BL2780">IFERROR(_xlfn.IFS(Data_Power_app[[#This Row],[LEANLINE PLAN]]="","",Data_Power_app[[#This Row],[LEANLINE (REALTIME)]]="","",SEARCH(RIGHT(Data_Power_app[[#This Row],[LEANLINE (REALTIME)]],1),Data_Power_app[[#This Row],[LEANLINE PLAN]],1)&gt;0,"True"),"False")</f>
        <v/>
      </c>
    </row>
    <row r="2781" spans="1:64" x14ac:dyDescent="0.25">
      <c r="A2781" s="34"/>
      <c r="B2781" s="37"/>
      <c r="C2781" s="37"/>
      <c r="D2781" s="37"/>
      <c r="E2781" s="37"/>
      <c r="F2781" s="37"/>
      <c r="G2781" s="37"/>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7"/>
      <c r="AH2781" s="37"/>
      <c r="AI2781" s="37"/>
      <c r="AJ2781" s="37"/>
      <c r="AK2781" s="37"/>
      <c r="AL2781" s="37"/>
      <c r="AM2781" s="37"/>
      <c r="AN2781" s="37"/>
      <c r="AO2781" s="37"/>
      <c r="AP2781" s="37"/>
      <c r="AQ2781" s="37"/>
      <c r="AR2781" s="37"/>
      <c r="AS2781" s="37"/>
      <c r="AT2781" s="37"/>
      <c r="AU2781" s="37"/>
      <c r="AV2781" s="37"/>
      <c r="AW2781" s="37"/>
      <c r="AX2781" s="37"/>
      <c r="AY2781" s="37"/>
      <c r="AZ2781" s="3"/>
      <c r="BA2781" s="37"/>
      <c r="BB2781" s="37"/>
      <c r="BC2781" s="37"/>
      <c r="BD2781" s="37"/>
      <c r="BE2781" s="37"/>
      <c r="BF2781" s="37" t="str">
        <f>IFERROR(VLOOKUP(Data_Power_app[[#This Row],[PRO ODER]],'Result'!H:J,3,0),"")</f>
        <v/>
      </c>
      <c r="BG2781" s="11"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7" t="str">
        <f>IFERROR(VLOOKUP(Data_Power_app[[#This Row],[PRO ODER]],'Xuất-Delay-SLT'!B:C,2,0),"")</f>
        <v/>
      </c>
      <c r="BJ2781" s="37" t="str">
        <f>IFERROR(VLOOKUP(Data_Power_app[[#This Row],[PRO ODER]],'Plan Lean DC'!A:C,3,0),"")</f>
        <v/>
      </c>
      <c r="BK2781" s="37" t="str">
        <f>IFERROR(VLOOKUP(Data_Power_app[[#This Row],[PRO ODER]]&amp;"LEAN_IN",'Real Time'!A:D,4,0),"")</f>
        <v/>
      </c>
      <c r="BL2781" s="37" t="str" cm="1">
        <f t="array" ref="BL2781">IFERROR(_xlfn.IFS(Data_Power_app[[#This Row],[LEANLINE PLAN]]="","",Data_Power_app[[#This Row],[LEANLINE (REALTIME)]]="","",SEARCH(RIGHT(Data_Power_app[[#This Row],[LEANLINE (REALTIME)]],1),Data_Power_app[[#This Row],[LEANLINE PLAN]],1)&gt;0,"True"),"False")</f>
        <v/>
      </c>
    </row>
    <row r="2782" spans="1:64" x14ac:dyDescent="0.25">
      <c r="A2782" s="34"/>
      <c r="B2782" s="37"/>
      <c r="C2782" s="37"/>
      <c r="D2782" s="37"/>
      <c r="E2782" s="37"/>
      <c r="F2782" s="37"/>
      <c r="G2782" s="37"/>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7"/>
      <c r="AH2782" s="37"/>
      <c r="AI2782" s="37"/>
      <c r="AJ2782" s="37"/>
      <c r="AK2782" s="37"/>
      <c r="AL2782" s="37"/>
      <c r="AM2782" s="37"/>
      <c r="AN2782" s="37"/>
      <c r="AO2782" s="37"/>
      <c r="AP2782" s="37"/>
      <c r="AQ2782" s="37"/>
      <c r="AR2782" s="37"/>
      <c r="AS2782" s="37"/>
      <c r="AT2782" s="37"/>
      <c r="AU2782" s="37"/>
      <c r="AV2782" s="37"/>
      <c r="AW2782" s="37"/>
      <c r="AX2782" s="37"/>
      <c r="AY2782" s="37"/>
      <c r="AZ2782" s="3"/>
      <c r="BA2782" s="37"/>
      <c r="BB2782" s="37"/>
      <c r="BC2782" s="37"/>
      <c r="BD2782" s="37"/>
      <c r="BE2782" s="37"/>
      <c r="BF2782" s="37" t="str">
        <f>IFERROR(VLOOKUP(Data_Power_app[[#This Row],[PRO ODER]],'Result'!H:J,3,0),"")</f>
        <v/>
      </c>
      <c r="BG2782" s="11"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7" t="str">
        <f>IFERROR(VLOOKUP(Data_Power_app[[#This Row],[PRO ODER]],'Xuất-Delay-SLT'!B:C,2,0),"")</f>
        <v/>
      </c>
      <c r="BJ2782" s="37" t="str">
        <f>IFERROR(VLOOKUP(Data_Power_app[[#This Row],[PRO ODER]],'Plan Lean DC'!A:C,3,0),"")</f>
        <v/>
      </c>
      <c r="BK2782" s="37" t="str">
        <f>IFERROR(VLOOKUP(Data_Power_app[[#This Row],[PRO ODER]]&amp;"LEAN_IN",'Real Time'!A:D,4,0),"")</f>
        <v/>
      </c>
      <c r="BL2782" s="37" t="str" cm="1">
        <f t="array" ref="BL2782">IFERROR(_xlfn.IFS(Data_Power_app[[#This Row],[LEANLINE PLAN]]="","",Data_Power_app[[#This Row],[LEANLINE (REALTIME)]]="","",SEARCH(RIGHT(Data_Power_app[[#This Row],[LEANLINE (REALTIME)]],1),Data_Power_app[[#This Row],[LEANLINE PLAN]],1)&gt;0,"True"),"False")</f>
        <v/>
      </c>
    </row>
    <row r="2783" spans="1:64" x14ac:dyDescent="0.25">
      <c r="A2783" s="34"/>
      <c r="B2783" s="37"/>
      <c r="C2783" s="37"/>
      <c r="D2783" s="37"/>
      <c r="E2783" s="37"/>
      <c r="F2783" s="37"/>
      <c r="G2783" s="37"/>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7"/>
      <c r="AH2783" s="37"/>
      <c r="AI2783" s="37"/>
      <c r="AJ2783" s="37"/>
      <c r="AK2783" s="37"/>
      <c r="AL2783" s="37"/>
      <c r="AM2783" s="37"/>
      <c r="AN2783" s="37"/>
      <c r="AO2783" s="37"/>
      <c r="AP2783" s="37"/>
      <c r="AQ2783" s="37"/>
      <c r="AR2783" s="37"/>
      <c r="AS2783" s="37"/>
      <c r="AT2783" s="37"/>
      <c r="AU2783" s="37"/>
      <c r="AV2783" s="37"/>
      <c r="AW2783" s="37"/>
      <c r="AX2783" s="37"/>
      <c r="AY2783" s="37"/>
      <c r="AZ2783" s="3"/>
      <c r="BA2783" s="37"/>
      <c r="BB2783" s="37"/>
      <c r="BC2783" s="37"/>
      <c r="BD2783" s="37"/>
      <c r="BE2783" s="37"/>
      <c r="BF2783" s="37" t="str">
        <f>IFERROR(VLOOKUP(Data_Power_app[[#This Row],[PRO ODER]],'Result'!H:J,3,0),"")</f>
        <v/>
      </c>
      <c r="BG2783" s="11"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7" t="str">
        <f>IFERROR(VLOOKUP(Data_Power_app[[#This Row],[PRO ODER]],'Xuất-Delay-SLT'!B:C,2,0),"")</f>
        <v/>
      </c>
      <c r="BJ2783" s="37" t="str">
        <f>IFERROR(VLOOKUP(Data_Power_app[[#This Row],[PRO ODER]],'Plan Lean DC'!A:C,3,0),"")</f>
        <v/>
      </c>
      <c r="BK2783" s="37" t="str">
        <f>IFERROR(VLOOKUP(Data_Power_app[[#This Row],[PRO ODER]]&amp;"LEAN_IN",'Real Time'!A:D,4,0),"")</f>
        <v/>
      </c>
      <c r="BL2783" s="37" t="str" cm="1">
        <f t="array" ref="BL2783">IFERROR(_xlfn.IFS(Data_Power_app[[#This Row],[LEANLINE PLAN]]="","",Data_Power_app[[#This Row],[LEANLINE (REALTIME)]]="","",SEARCH(RIGHT(Data_Power_app[[#This Row],[LEANLINE (REALTIME)]],1),Data_Power_app[[#This Row],[LEANLINE PLAN]],1)&gt;0,"True"),"False")</f>
        <v/>
      </c>
    </row>
    <row r="2784" spans="1:64" x14ac:dyDescent="0.25">
      <c r="A2784" s="34"/>
      <c r="B2784" s="37"/>
      <c r="C2784" s="37"/>
      <c r="D2784" s="37"/>
      <c r="E2784" s="37"/>
      <c r="F2784" s="37"/>
      <c r="G2784" s="37"/>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7"/>
      <c r="AH2784" s="37"/>
      <c r="AI2784" s="37"/>
      <c r="AJ2784" s="37"/>
      <c r="AK2784" s="37"/>
      <c r="AL2784" s="37"/>
      <c r="AM2784" s="37"/>
      <c r="AN2784" s="37"/>
      <c r="AO2784" s="37"/>
      <c r="AP2784" s="37"/>
      <c r="AQ2784" s="37"/>
      <c r="AR2784" s="37"/>
      <c r="AS2784" s="37"/>
      <c r="AT2784" s="37"/>
      <c r="AU2784" s="37"/>
      <c r="AV2784" s="37"/>
      <c r="AW2784" s="37"/>
      <c r="AX2784" s="37"/>
      <c r="AY2784" s="37"/>
      <c r="AZ2784" s="3"/>
      <c r="BA2784" s="37"/>
      <c r="BB2784" s="37"/>
      <c r="BC2784" s="37"/>
      <c r="BD2784" s="37"/>
      <c r="BE2784" s="37"/>
      <c r="BF2784" s="37" t="str">
        <f>IFERROR(VLOOKUP(Data_Power_app[[#This Row],[PRO ODER]],'Result'!H:J,3,0),"")</f>
        <v/>
      </c>
      <c r="BG2784" s="11"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7" t="str">
        <f>IFERROR(VLOOKUP(Data_Power_app[[#This Row],[PRO ODER]],'Xuất-Delay-SLT'!B:C,2,0),"")</f>
        <v/>
      </c>
      <c r="BJ2784" s="37" t="str">
        <f>IFERROR(VLOOKUP(Data_Power_app[[#This Row],[PRO ODER]],'Plan Lean DC'!A:C,3,0),"")</f>
        <v/>
      </c>
      <c r="BK2784" s="37" t="str">
        <f>IFERROR(VLOOKUP(Data_Power_app[[#This Row],[PRO ODER]]&amp;"LEAN_IN",'Real Time'!A:D,4,0),"")</f>
        <v/>
      </c>
      <c r="BL2784" s="37" t="str" cm="1">
        <f t="array" ref="BL2784">IFERROR(_xlfn.IFS(Data_Power_app[[#This Row],[LEANLINE PLAN]]="","",Data_Power_app[[#This Row],[LEANLINE (REALTIME)]]="","",SEARCH(RIGHT(Data_Power_app[[#This Row],[LEANLINE (REALTIME)]],1),Data_Power_app[[#This Row],[LEANLINE PLAN]],1)&gt;0,"True"),"False")</f>
        <v/>
      </c>
    </row>
    <row r="2785" spans="1:64" x14ac:dyDescent="0.25">
      <c r="A2785" s="34"/>
      <c r="B2785" s="37"/>
      <c r="C2785" s="37"/>
      <c r="D2785" s="37"/>
      <c r="E2785" s="37"/>
      <c r="F2785" s="37"/>
      <c r="G2785" s="37"/>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7"/>
      <c r="AH2785" s="37"/>
      <c r="AI2785" s="37"/>
      <c r="AJ2785" s="37"/>
      <c r="AK2785" s="37"/>
      <c r="AL2785" s="37"/>
      <c r="AM2785" s="37"/>
      <c r="AN2785" s="37"/>
      <c r="AO2785" s="37"/>
      <c r="AP2785" s="37"/>
      <c r="AQ2785" s="37"/>
      <c r="AR2785" s="37"/>
      <c r="AS2785" s="37"/>
      <c r="AT2785" s="37"/>
      <c r="AU2785" s="37"/>
      <c r="AV2785" s="37"/>
      <c r="AW2785" s="37"/>
      <c r="AX2785" s="37"/>
      <c r="AY2785" s="37"/>
      <c r="AZ2785" s="3"/>
      <c r="BA2785" s="37"/>
      <c r="BB2785" s="37"/>
      <c r="BC2785" s="37"/>
      <c r="BD2785" s="37"/>
      <c r="BE2785" s="37"/>
      <c r="BF2785" s="37" t="str">
        <f>IFERROR(VLOOKUP(Data_Power_app[[#This Row],[PRO ODER]],'Result'!H:J,3,0),"")</f>
        <v/>
      </c>
      <c r="BG2785" s="11"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7" t="str">
        <f>IFERROR(VLOOKUP(Data_Power_app[[#This Row],[PRO ODER]],'Xuất-Delay-SLT'!B:C,2,0),"")</f>
        <v/>
      </c>
      <c r="BJ2785" s="37" t="str">
        <f>IFERROR(VLOOKUP(Data_Power_app[[#This Row],[PRO ODER]],'Plan Lean DC'!A:C,3,0),"")</f>
        <v/>
      </c>
      <c r="BK2785" s="37" t="str">
        <f>IFERROR(VLOOKUP(Data_Power_app[[#This Row],[PRO ODER]]&amp;"LEAN_IN",'Real Time'!A:D,4,0),"")</f>
        <v/>
      </c>
      <c r="BL2785" s="37" t="str" cm="1">
        <f t="array" ref="BL2785">IFERROR(_xlfn.IFS(Data_Power_app[[#This Row],[LEANLINE PLAN]]="","",Data_Power_app[[#This Row],[LEANLINE (REALTIME)]]="","",SEARCH(RIGHT(Data_Power_app[[#This Row],[LEANLINE (REALTIME)]],1),Data_Power_app[[#This Row],[LEANLINE PLAN]],1)&gt;0,"True"),"False")</f>
        <v/>
      </c>
    </row>
    <row r="2786" spans="1:64" x14ac:dyDescent="0.25">
      <c r="A2786" s="34"/>
      <c r="B2786" s="37"/>
      <c r="C2786" s="37"/>
      <c r="D2786" s="37"/>
      <c r="E2786" s="37"/>
      <c r="F2786" s="37"/>
      <c r="G2786" s="37"/>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7"/>
      <c r="AH2786" s="37"/>
      <c r="AI2786" s="37"/>
      <c r="AJ2786" s="37"/>
      <c r="AK2786" s="37"/>
      <c r="AL2786" s="37"/>
      <c r="AM2786" s="37"/>
      <c r="AN2786" s="37"/>
      <c r="AO2786" s="37"/>
      <c r="AP2786" s="37"/>
      <c r="AQ2786" s="37"/>
      <c r="AR2786" s="37"/>
      <c r="AS2786" s="37"/>
      <c r="AT2786" s="37"/>
      <c r="AU2786" s="37"/>
      <c r="AV2786" s="37"/>
      <c r="AW2786" s="37"/>
      <c r="AX2786" s="37"/>
      <c r="AY2786" s="37"/>
      <c r="AZ2786" s="3"/>
      <c r="BA2786" s="37"/>
      <c r="BB2786" s="37"/>
      <c r="BC2786" s="37"/>
      <c r="BD2786" s="37"/>
      <c r="BE2786" s="37"/>
      <c r="BF2786" s="37" t="str">
        <f>IFERROR(VLOOKUP(Data_Power_app[[#This Row],[PRO ODER]],'Result'!H:J,3,0),"")</f>
        <v/>
      </c>
      <c r="BG2786" s="11"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7" t="str">
        <f>IFERROR(VLOOKUP(Data_Power_app[[#This Row],[PRO ODER]],'Xuất-Delay-SLT'!B:C,2,0),"")</f>
        <v/>
      </c>
      <c r="BJ2786" s="37" t="str">
        <f>IFERROR(VLOOKUP(Data_Power_app[[#This Row],[PRO ODER]],'Plan Lean DC'!A:C,3,0),"")</f>
        <v/>
      </c>
      <c r="BK2786" s="37" t="str">
        <f>IFERROR(VLOOKUP(Data_Power_app[[#This Row],[PRO ODER]]&amp;"LEAN_IN",'Real Time'!A:D,4,0),"")</f>
        <v/>
      </c>
      <c r="BL2786" s="37" t="str" cm="1">
        <f t="array" ref="BL2786">IFERROR(_xlfn.IFS(Data_Power_app[[#This Row],[LEANLINE PLAN]]="","",Data_Power_app[[#This Row],[LEANLINE (REALTIME)]]="","",SEARCH(RIGHT(Data_Power_app[[#This Row],[LEANLINE (REALTIME)]],1),Data_Power_app[[#This Row],[LEANLINE PLAN]],1)&gt;0,"True"),"False")</f>
        <v/>
      </c>
    </row>
    <row r="2787" spans="1:64" x14ac:dyDescent="0.25">
      <c r="A2787" s="34"/>
      <c r="B2787" s="37"/>
      <c r="C2787" s="37"/>
      <c r="D2787" s="37"/>
      <c r="E2787" s="37"/>
      <c r="F2787" s="37"/>
      <c r="G2787" s="37"/>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7"/>
      <c r="AH2787" s="37"/>
      <c r="AI2787" s="37"/>
      <c r="AJ2787" s="37"/>
      <c r="AK2787" s="37"/>
      <c r="AL2787" s="37"/>
      <c r="AM2787" s="37"/>
      <c r="AN2787" s="37"/>
      <c r="AO2787" s="37"/>
      <c r="AP2787" s="37"/>
      <c r="AQ2787" s="37"/>
      <c r="AR2787" s="37"/>
      <c r="AS2787" s="37"/>
      <c r="AT2787" s="37"/>
      <c r="AU2787" s="37"/>
      <c r="AV2787" s="37"/>
      <c r="AW2787" s="37"/>
      <c r="AX2787" s="37"/>
      <c r="AY2787" s="37"/>
      <c r="AZ2787" s="3"/>
      <c r="BA2787" s="37"/>
      <c r="BB2787" s="37"/>
      <c r="BC2787" s="37"/>
      <c r="BD2787" s="37"/>
      <c r="BE2787" s="37"/>
      <c r="BF2787" s="37" t="str">
        <f>IFERROR(VLOOKUP(Data_Power_app[[#This Row],[PRO ODER]],'Result'!H:J,3,0),"")</f>
        <v/>
      </c>
      <c r="BG2787" s="11"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7" t="str">
        <f>IFERROR(VLOOKUP(Data_Power_app[[#This Row],[PRO ODER]],'Xuất-Delay-SLT'!B:C,2,0),"")</f>
        <v/>
      </c>
      <c r="BJ2787" s="37" t="str">
        <f>IFERROR(VLOOKUP(Data_Power_app[[#This Row],[PRO ODER]],'Plan Lean DC'!A:C,3,0),"")</f>
        <v/>
      </c>
      <c r="BK2787" s="37" t="str">
        <f>IFERROR(VLOOKUP(Data_Power_app[[#This Row],[PRO ODER]]&amp;"LEAN_IN",'Real Time'!A:D,4,0),"")</f>
        <v/>
      </c>
      <c r="BL2787" s="37" t="str" cm="1">
        <f t="array" ref="BL2787">IFERROR(_xlfn.IFS(Data_Power_app[[#This Row],[LEANLINE PLAN]]="","",Data_Power_app[[#This Row],[LEANLINE (REALTIME)]]="","",SEARCH(RIGHT(Data_Power_app[[#This Row],[LEANLINE (REALTIME)]],1),Data_Power_app[[#This Row],[LEANLINE PLAN]],1)&gt;0,"True"),"False")</f>
        <v/>
      </c>
    </row>
    <row r="2788" spans="1:64" x14ac:dyDescent="0.25">
      <c r="A2788" s="34"/>
      <c r="B2788" s="37"/>
      <c r="C2788" s="37"/>
      <c r="D2788" s="37"/>
      <c r="E2788" s="37"/>
      <c r="F2788" s="37"/>
      <c r="G2788" s="37"/>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7"/>
      <c r="AH2788" s="37"/>
      <c r="AI2788" s="37"/>
      <c r="AJ2788" s="37"/>
      <c r="AK2788" s="37"/>
      <c r="AL2788" s="37"/>
      <c r="AM2788" s="37"/>
      <c r="AN2788" s="37"/>
      <c r="AO2788" s="37"/>
      <c r="AP2788" s="37"/>
      <c r="AQ2788" s="37"/>
      <c r="AR2788" s="37"/>
      <c r="AS2788" s="37"/>
      <c r="AT2788" s="37"/>
      <c r="AU2788" s="37"/>
      <c r="AV2788" s="37"/>
      <c r="AW2788" s="37"/>
      <c r="AX2788" s="37"/>
      <c r="AY2788" s="37"/>
      <c r="AZ2788" s="3"/>
      <c r="BA2788" s="37"/>
      <c r="BB2788" s="37"/>
      <c r="BC2788" s="37"/>
      <c r="BD2788" s="37"/>
      <c r="BE2788" s="37"/>
      <c r="BF2788" s="37" t="str">
        <f>IFERROR(VLOOKUP(Data_Power_app[[#This Row],[PRO ODER]],'Result'!H:J,3,0),"")</f>
        <v/>
      </c>
      <c r="BG2788" s="11"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7" t="str">
        <f>IFERROR(VLOOKUP(Data_Power_app[[#This Row],[PRO ODER]],'Xuất-Delay-SLT'!B:C,2,0),"")</f>
        <v/>
      </c>
      <c r="BJ2788" s="37" t="str">
        <f>IFERROR(VLOOKUP(Data_Power_app[[#This Row],[PRO ODER]],'Plan Lean DC'!A:C,3,0),"")</f>
        <v/>
      </c>
      <c r="BK2788" s="37" t="str">
        <f>IFERROR(VLOOKUP(Data_Power_app[[#This Row],[PRO ODER]]&amp;"LEAN_IN",'Real Time'!A:D,4,0),"")</f>
        <v/>
      </c>
      <c r="BL2788" s="37" t="str" cm="1">
        <f t="array" ref="BL2788">IFERROR(_xlfn.IFS(Data_Power_app[[#This Row],[LEANLINE PLAN]]="","",Data_Power_app[[#This Row],[LEANLINE (REALTIME)]]="","",SEARCH(RIGHT(Data_Power_app[[#This Row],[LEANLINE (REALTIME)]],1),Data_Power_app[[#This Row],[LEANLINE PLAN]],1)&gt;0,"True"),"False")</f>
        <v/>
      </c>
    </row>
    <row r="2789" spans="1:64" x14ac:dyDescent="0.25">
      <c r="A2789" s="34"/>
      <c r="B2789" s="37"/>
      <c r="C2789" s="37"/>
      <c r="D2789" s="37"/>
      <c r="E2789" s="37"/>
      <c r="F2789" s="37"/>
      <c r="G2789" s="37"/>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7"/>
      <c r="AH2789" s="37"/>
      <c r="AI2789" s="37"/>
      <c r="AJ2789" s="37"/>
      <c r="AK2789" s="37"/>
      <c r="AL2789" s="37"/>
      <c r="AM2789" s="37"/>
      <c r="AN2789" s="37"/>
      <c r="AO2789" s="37"/>
      <c r="AP2789" s="37"/>
      <c r="AQ2789" s="37"/>
      <c r="AR2789" s="37"/>
      <c r="AS2789" s="37"/>
      <c r="AT2789" s="37"/>
      <c r="AU2789" s="37"/>
      <c r="AV2789" s="37"/>
      <c r="AW2789" s="37"/>
      <c r="AX2789" s="37"/>
      <c r="AY2789" s="37"/>
      <c r="AZ2789" s="3"/>
      <c r="BA2789" s="37"/>
      <c r="BB2789" s="37"/>
      <c r="BC2789" s="37"/>
      <c r="BD2789" s="37"/>
      <c r="BE2789" s="37"/>
      <c r="BF2789" s="37" t="str">
        <f>IFERROR(VLOOKUP(Data_Power_app[[#This Row],[PRO ODER]],'Result'!H:J,3,0),"")</f>
        <v/>
      </c>
      <c r="BG2789" s="11"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7" t="str">
        <f>IFERROR(VLOOKUP(Data_Power_app[[#This Row],[PRO ODER]],'Xuất-Delay-SLT'!B:C,2,0),"")</f>
        <v/>
      </c>
      <c r="BJ2789" s="37" t="str">
        <f>IFERROR(VLOOKUP(Data_Power_app[[#This Row],[PRO ODER]],'Plan Lean DC'!A:C,3,0),"")</f>
        <v/>
      </c>
      <c r="BK2789" s="37" t="str">
        <f>IFERROR(VLOOKUP(Data_Power_app[[#This Row],[PRO ODER]]&amp;"LEAN_IN",'Real Time'!A:D,4,0),"")</f>
        <v/>
      </c>
      <c r="BL2789" s="37" t="str" cm="1">
        <f t="array" ref="BL2789">IFERROR(_xlfn.IFS(Data_Power_app[[#This Row],[LEANLINE PLAN]]="","",Data_Power_app[[#This Row],[LEANLINE (REALTIME)]]="","",SEARCH(RIGHT(Data_Power_app[[#This Row],[LEANLINE (REALTIME)]],1),Data_Power_app[[#This Row],[LEANLINE PLAN]],1)&gt;0,"True"),"False")</f>
        <v/>
      </c>
    </row>
    <row r="2790" spans="1:64" x14ac:dyDescent="0.25">
      <c r="A2790" s="34"/>
      <c r="B2790" s="37"/>
      <c r="C2790" s="37"/>
      <c r="D2790" s="37"/>
      <c r="E2790" s="37"/>
      <c r="F2790" s="37"/>
      <c r="G2790" s="37"/>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7"/>
      <c r="AH2790" s="37"/>
      <c r="AI2790" s="37"/>
      <c r="AJ2790" s="37"/>
      <c r="AK2790" s="37"/>
      <c r="AL2790" s="37"/>
      <c r="AM2790" s="37"/>
      <c r="AN2790" s="37"/>
      <c r="AO2790" s="37"/>
      <c r="AP2790" s="37"/>
      <c r="AQ2790" s="37"/>
      <c r="AR2790" s="37"/>
      <c r="AS2790" s="37"/>
      <c r="AT2790" s="37"/>
      <c r="AU2790" s="37"/>
      <c r="AV2790" s="37"/>
      <c r="AW2790" s="37"/>
      <c r="AX2790" s="37"/>
      <c r="AY2790" s="37"/>
      <c r="AZ2790" s="3"/>
      <c r="BA2790" s="37"/>
      <c r="BB2790" s="37"/>
      <c r="BC2790" s="37"/>
      <c r="BD2790" s="37"/>
      <c r="BE2790" s="37"/>
      <c r="BF2790" s="37" t="str">
        <f>IFERROR(VLOOKUP(Data_Power_app[[#This Row],[PRO ODER]],'Result'!H:J,3,0),"")</f>
        <v/>
      </c>
      <c r="BG2790" s="11"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7" t="str">
        <f>IFERROR(VLOOKUP(Data_Power_app[[#This Row],[PRO ODER]],'Xuất-Delay-SLT'!B:C,2,0),"")</f>
        <v/>
      </c>
      <c r="BJ2790" s="37" t="str">
        <f>IFERROR(VLOOKUP(Data_Power_app[[#This Row],[PRO ODER]],'Plan Lean DC'!A:C,3,0),"")</f>
        <v/>
      </c>
      <c r="BK2790" s="37" t="str">
        <f>IFERROR(VLOOKUP(Data_Power_app[[#This Row],[PRO ODER]]&amp;"LEAN_IN",'Real Time'!A:D,4,0),"")</f>
        <v/>
      </c>
      <c r="BL2790" s="37" t="str" cm="1">
        <f t="array" ref="BL2790">IFERROR(_xlfn.IFS(Data_Power_app[[#This Row],[LEANLINE PLAN]]="","",Data_Power_app[[#This Row],[LEANLINE (REALTIME)]]="","",SEARCH(RIGHT(Data_Power_app[[#This Row],[LEANLINE (REALTIME)]],1),Data_Power_app[[#This Row],[LEANLINE PLAN]],1)&gt;0,"True"),"False")</f>
        <v/>
      </c>
    </row>
    <row r="2791" spans="1:64" x14ac:dyDescent="0.25">
      <c r="A2791" s="34"/>
      <c r="B2791" s="37"/>
      <c r="C2791" s="37"/>
      <c r="D2791" s="37"/>
      <c r="E2791" s="37"/>
      <c r="F2791" s="37"/>
      <c r="G2791" s="37"/>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7"/>
      <c r="AH2791" s="37"/>
      <c r="AI2791" s="37"/>
      <c r="AJ2791" s="37"/>
      <c r="AK2791" s="37"/>
      <c r="AL2791" s="37"/>
      <c r="AM2791" s="37"/>
      <c r="AN2791" s="37"/>
      <c r="AO2791" s="37"/>
      <c r="AP2791" s="37"/>
      <c r="AQ2791" s="37"/>
      <c r="AR2791" s="37"/>
      <c r="AS2791" s="37"/>
      <c r="AT2791" s="37"/>
      <c r="AU2791" s="37"/>
      <c r="AV2791" s="37"/>
      <c r="AW2791" s="37"/>
      <c r="AX2791" s="37"/>
      <c r="AY2791" s="37"/>
      <c r="AZ2791" s="3"/>
      <c r="BA2791" s="37"/>
      <c r="BB2791" s="37"/>
      <c r="BC2791" s="37"/>
      <c r="BD2791" s="37"/>
      <c r="BE2791" s="37"/>
      <c r="BF2791" s="37" t="str">
        <f>IFERROR(VLOOKUP(Data_Power_app[[#This Row],[PRO ODER]],'Result'!H:J,3,0),"")</f>
        <v/>
      </c>
      <c r="BG2791" s="11"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7" t="str">
        <f>IFERROR(VLOOKUP(Data_Power_app[[#This Row],[PRO ODER]],'Xuất-Delay-SLT'!B:C,2,0),"")</f>
        <v/>
      </c>
      <c r="BJ2791" s="37" t="str">
        <f>IFERROR(VLOOKUP(Data_Power_app[[#This Row],[PRO ODER]],'Plan Lean DC'!A:C,3,0),"")</f>
        <v/>
      </c>
      <c r="BK2791" s="37" t="str">
        <f>IFERROR(VLOOKUP(Data_Power_app[[#This Row],[PRO ODER]]&amp;"LEAN_IN",'Real Time'!A:D,4,0),"")</f>
        <v/>
      </c>
      <c r="BL2791" s="37" t="str" cm="1">
        <f t="array" ref="BL2791">IFERROR(_xlfn.IFS(Data_Power_app[[#This Row],[LEANLINE PLAN]]="","",Data_Power_app[[#This Row],[LEANLINE (REALTIME)]]="","",SEARCH(RIGHT(Data_Power_app[[#This Row],[LEANLINE (REALTIME)]],1),Data_Power_app[[#This Row],[LEANLINE PLAN]],1)&gt;0,"True"),"False")</f>
        <v/>
      </c>
    </row>
    <row r="2792" spans="1:64" x14ac:dyDescent="0.25">
      <c r="A2792" s="34"/>
      <c r="B2792" s="37"/>
      <c r="C2792" s="37"/>
      <c r="D2792" s="37"/>
      <c r="E2792" s="37"/>
      <c r="F2792" s="37"/>
      <c r="G2792" s="37"/>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7"/>
      <c r="AH2792" s="37"/>
      <c r="AI2792" s="37"/>
      <c r="AJ2792" s="37"/>
      <c r="AK2792" s="37"/>
      <c r="AL2792" s="37"/>
      <c r="AM2792" s="37"/>
      <c r="AN2792" s="37"/>
      <c r="AO2792" s="37"/>
      <c r="AP2792" s="37"/>
      <c r="AQ2792" s="37"/>
      <c r="AR2792" s="37"/>
      <c r="AS2792" s="37"/>
      <c r="AT2792" s="37"/>
      <c r="AU2792" s="37"/>
      <c r="AV2792" s="37"/>
      <c r="AW2792" s="37"/>
      <c r="AX2792" s="37"/>
      <c r="AY2792" s="37"/>
      <c r="AZ2792" s="3"/>
      <c r="BA2792" s="37"/>
      <c r="BB2792" s="37"/>
      <c r="BC2792" s="37"/>
      <c r="BD2792" s="37"/>
      <c r="BE2792" s="37"/>
      <c r="BF2792" s="37" t="str">
        <f>IFERROR(VLOOKUP(Data_Power_app[[#This Row],[PRO ODER]],'Result'!H:J,3,0),"")</f>
        <v/>
      </c>
      <c r="BG2792" s="11"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7" t="str">
        <f>IFERROR(VLOOKUP(Data_Power_app[[#This Row],[PRO ODER]],'Xuất-Delay-SLT'!B:C,2,0),"")</f>
        <v/>
      </c>
      <c r="BJ2792" s="37" t="str">
        <f>IFERROR(VLOOKUP(Data_Power_app[[#This Row],[PRO ODER]],'Plan Lean DC'!A:C,3,0),"")</f>
        <v/>
      </c>
      <c r="BK2792" s="37" t="str">
        <f>IFERROR(VLOOKUP(Data_Power_app[[#This Row],[PRO ODER]]&amp;"LEAN_IN",'Real Time'!A:D,4,0),"")</f>
        <v/>
      </c>
      <c r="BL2792" s="37" t="str" cm="1">
        <f t="array" ref="BL2792">IFERROR(_xlfn.IFS(Data_Power_app[[#This Row],[LEANLINE PLAN]]="","",Data_Power_app[[#This Row],[LEANLINE (REALTIME)]]="","",SEARCH(RIGHT(Data_Power_app[[#This Row],[LEANLINE (REALTIME)]],1),Data_Power_app[[#This Row],[LEANLINE PLAN]],1)&gt;0,"True"),"False")</f>
        <v/>
      </c>
    </row>
    <row r="2793" spans="1:64" x14ac:dyDescent="0.25">
      <c r="A2793" s="34"/>
      <c r="B2793" s="37"/>
      <c r="C2793" s="37"/>
      <c r="D2793" s="37"/>
      <c r="E2793" s="37"/>
      <c r="F2793" s="37"/>
      <c r="G2793" s="37"/>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7"/>
      <c r="AH2793" s="37"/>
      <c r="AI2793" s="37"/>
      <c r="AJ2793" s="37"/>
      <c r="AK2793" s="37"/>
      <c r="AL2793" s="37"/>
      <c r="AM2793" s="37"/>
      <c r="AN2793" s="37"/>
      <c r="AO2793" s="37"/>
      <c r="AP2793" s="37"/>
      <c r="AQ2793" s="37"/>
      <c r="AR2793" s="37"/>
      <c r="AS2793" s="37"/>
      <c r="AT2793" s="37"/>
      <c r="AU2793" s="37"/>
      <c r="AV2793" s="37"/>
      <c r="AW2793" s="37"/>
      <c r="AX2793" s="37"/>
      <c r="AY2793" s="37"/>
      <c r="AZ2793" s="3"/>
      <c r="BA2793" s="37"/>
      <c r="BB2793" s="37"/>
      <c r="BC2793" s="37"/>
      <c r="BD2793" s="37"/>
      <c r="BE2793" s="37"/>
      <c r="BF2793" s="37" t="str">
        <f>IFERROR(VLOOKUP(Data_Power_app[[#This Row],[PRO ODER]],'Result'!H:J,3,0),"")</f>
        <v/>
      </c>
      <c r="BG2793" s="11"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7" t="str">
        <f>IFERROR(VLOOKUP(Data_Power_app[[#This Row],[PRO ODER]],'Xuất-Delay-SLT'!B:C,2,0),"")</f>
        <v/>
      </c>
      <c r="BJ2793" s="37" t="str">
        <f>IFERROR(VLOOKUP(Data_Power_app[[#This Row],[PRO ODER]],'Plan Lean DC'!A:C,3,0),"")</f>
        <v/>
      </c>
      <c r="BK2793" s="37" t="str">
        <f>IFERROR(VLOOKUP(Data_Power_app[[#This Row],[PRO ODER]]&amp;"LEAN_IN",'Real Time'!A:D,4,0),"")</f>
        <v/>
      </c>
      <c r="BL2793" s="37" t="str" cm="1">
        <f t="array" ref="BL2793">IFERROR(_xlfn.IFS(Data_Power_app[[#This Row],[LEANLINE PLAN]]="","",Data_Power_app[[#This Row],[LEANLINE (REALTIME)]]="","",SEARCH(RIGHT(Data_Power_app[[#This Row],[LEANLINE (REALTIME)]],1),Data_Power_app[[#This Row],[LEANLINE PLAN]],1)&gt;0,"True"),"False")</f>
        <v/>
      </c>
    </row>
    <row r="2794" spans="1:64" x14ac:dyDescent="0.25">
      <c r="A2794" s="34"/>
      <c r="B2794" s="37"/>
      <c r="C2794" s="37"/>
      <c r="D2794" s="37"/>
      <c r="E2794" s="37"/>
      <c r="F2794" s="37"/>
      <c r="G2794" s="37"/>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7"/>
      <c r="AH2794" s="37"/>
      <c r="AI2794" s="37"/>
      <c r="AJ2794" s="37"/>
      <c r="AK2794" s="37"/>
      <c r="AL2794" s="37"/>
      <c r="AM2794" s="37"/>
      <c r="AN2794" s="37"/>
      <c r="AO2794" s="37"/>
      <c r="AP2794" s="37"/>
      <c r="AQ2794" s="37"/>
      <c r="AR2794" s="37"/>
      <c r="AS2794" s="37"/>
      <c r="AT2794" s="37"/>
      <c r="AU2794" s="37"/>
      <c r="AV2794" s="37"/>
      <c r="AW2794" s="37"/>
      <c r="AX2794" s="37"/>
      <c r="AY2794" s="37"/>
      <c r="AZ2794" s="3"/>
      <c r="BA2794" s="37"/>
      <c r="BB2794" s="37"/>
      <c r="BC2794" s="37"/>
      <c r="BD2794" s="37"/>
      <c r="BE2794" s="37"/>
      <c r="BF2794" s="37" t="str">
        <f>IFERROR(VLOOKUP(Data_Power_app[[#This Row],[PRO ODER]],'Result'!H:J,3,0),"")</f>
        <v/>
      </c>
      <c r="BG2794" s="11"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7" t="str">
        <f>IFERROR(VLOOKUP(Data_Power_app[[#This Row],[PRO ODER]],'Xuất-Delay-SLT'!B:C,2,0),"")</f>
        <v/>
      </c>
      <c r="BJ2794" s="37" t="str">
        <f>IFERROR(VLOOKUP(Data_Power_app[[#This Row],[PRO ODER]],'Plan Lean DC'!A:C,3,0),"")</f>
        <v/>
      </c>
      <c r="BK2794" s="37" t="str">
        <f>IFERROR(VLOOKUP(Data_Power_app[[#This Row],[PRO ODER]]&amp;"LEAN_IN",'Real Time'!A:D,4,0),"")</f>
        <v/>
      </c>
      <c r="BL2794" s="37" t="str" cm="1">
        <f t="array" ref="BL2794">IFERROR(_xlfn.IFS(Data_Power_app[[#This Row],[LEANLINE PLAN]]="","",Data_Power_app[[#This Row],[LEANLINE (REALTIME)]]="","",SEARCH(RIGHT(Data_Power_app[[#This Row],[LEANLINE (REALTIME)]],1),Data_Power_app[[#This Row],[LEANLINE PLAN]],1)&gt;0,"True"),"False")</f>
        <v/>
      </c>
    </row>
    <row r="2795" spans="1:64" x14ac:dyDescent="0.25">
      <c r="A2795" s="34"/>
      <c r="B2795" s="37"/>
      <c r="C2795" s="37"/>
      <c r="D2795" s="37"/>
      <c r="E2795" s="37"/>
      <c r="F2795" s="37"/>
      <c r="G2795" s="37"/>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7"/>
      <c r="AH2795" s="37"/>
      <c r="AI2795" s="37"/>
      <c r="AJ2795" s="37"/>
      <c r="AK2795" s="37"/>
      <c r="AL2795" s="37"/>
      <c r="AM2795" s="37"/>
      <c r="AN2795" s="37"/>
      <c r="AO2795" s="37"/>
      <c r="AP2795" s="37"/>
      <c r="AQ2795" s="37"/>
      <c r="AR2795" s="37"/>
      <c r="AS2795" s="37"/>
      <c r="AT2795" s="37"/>
      <c r="AU2795" s="37"/>
      <c r="AV2795" s="37"/>
      <c r="AW2795" s="37"/>
      <c r="AX2795" s="37"/>
      <c r="AY2795" s="37"/>
      <c r="AZ2795" s="3"/>
      <c r="BA2795" s="37"/>
      <c r="BB2795" s="37"/>
      <c r="BC2795" s="37"/>
      <c r="BD2795" s="37"/>
      <c r="BE2795" s="37"/>
      <c r="BF2795" s="37" t="str">
        <f>IFERROR(VLOOKUP(Data_Power_app[[#This Row],[PRO ODER]],'Result'!H:J,3,0),"")</f>
        <v/>
      </c>
      <c r="BG2795" s="11"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7" t="str">
        <f>IFERROR(VLOOKUP(Data_Power_app[[#This Row],[PRO ODER]],'Xuất-Delay-SLT'!B:C,2,0),"")</f>
        <v/>
      </c>
      <c r="BJ2795" s="37" t="str">
        <f>IFERROR(VLOOKUP(Data_Power_app[[#This Row],[PRO ODER]],'Plan Lean DC'!A:C,3,0),"")</f>
        <v/>
      </c>
      <c r="BK2795" s="37" t="str">
        <f>IFERROR(VLOOKUP(Data_Power_app[[#This Row],[PRO ODER]]&amp;"LEAN_IN",'Real Time'!A:D,4,0),"")</f>
        <v/>
      </c>
      <c r="BL2795" s="37" t="str" cm="1">
        <f t="array" ref="BL2795">IFERROR(_xlfn.IFS(Data_Power_app[[#This Row],[LEANLINE PLAN]]="","",Data_Power_app[[#This Row],[LEANLINE (REALTIME)]]="","",SEARCH(RIGHT(Data_Power_app[[#This Row],[LEANLINE (REALTIME)]],1),Data_Power_app[[#This Row],[LEANLINE PLAN]],1)&gt;0,"True"),"False")</f>
        <v/>
      </c>
    </row>
    <row r="2796" spans="1:64" x14ac:dyDescent="0.25">
      <c r="A2796" s="34"/>
      <c r="B2796" s="37"/>
      <c r="C2796" s="37"/>
      <c r="D2796" s="37"/>
      <c r="E2796" s="37"/>
      <c r="F2796" s="37"/>
      <c r="G2796" s="37"/>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7"/>
      <c r="AH2796" s="37"/>
      <c r="AI2796" s="37"/>
      <c r="AJ2796" s="37"/>
      <c r="AK2796" s="37"/>
      <c r="AL2796" s="37"/>
      <c r="AM2796" s="37"/>
      <c r="AN2796" s="37"/>
      <c r="AO2796" s="37"/>
      <c r="AP2796" s="37"/>
      <c r="AQ2796" s="37"/>
      <c r="AR2796" s="37"/>
      <c r="AS2796" s="37"/>
      <c r="AT2796" s="37"/>
      <c r="AU2796" s="37"/>
      <c r="AV2796" s="37"/>
      <c r="AW2796" s="37"/>
      <c r="AX2796" s="37"/>
      <c r="AY2796" s="37"/>
      <c r="AZ2796" s="3"/>
      <c r="BA2796" s="37"/>
      <c r="BB2796" s="37"/>
      <c r="BC2796" s="37"/>
      <c r="BD2796" s="37"/>
      <c r="BE2796" s="37"/>
      <c r="BF2796" s="37" t="str">
        <f>IFERROR(VLOOKUP(Data_Power_app[[#This Row],[PRO ODER]],'Result'!H:J,3,0),"")</f>
        <v/>
      </c>
      <c r="BG2796" s="11"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7" t="str">
        <f>IFERROR(VLOOKUP(Data_Power_app[[#This Row],[PRO ODER]],'Xuất-Delay-SLT'!B:C,2,0),"")</f>
        <v/>
      </c>
      <c r="BJ2796" s="37" t="str">
        <f>IFERROR(VLOOKUP(Data_Power_app[[#This Row],[PRO ODER]],'Plan Lean DC'!A:C,3,0),"")</f>
        <v/>
      </c>
      <c r="BK2796" s="37" t="str">
        <f>IFERROR(VLOOKUP(Data_Power_app[[#This Row],[PRO ODER]]&amp;"LEAN_IN",'Real Time'!A:D,4,0),"")</f>
        <v/>
      </c>
      <c r="BL2796" s="37" t="str" cm="1">
        <f t="array" ref="BL2796">IFERROR(_xlfn.IFS(Data_Power_app[[#This Row],[LEANLINE PLAN]]="","",Data_Power_app[[#This Row],[LEANLINE (REALTIME)]]="","",SEARCH(RIGHT(Data_Power_app[[#This Row],[LEANLINE (REALTIME)]],1),Data_Power_app[[#This Row],[LEANLINE PLAN]],1)&gt;0,"True"),"False")</f>
        <v/>
      </c>
    </row>
    <row r="2797" spans="1:64" x14ac:dyDescent="0.25">
      <c r="A2797" s="34"/>
      <c r="B2797" s="37"/>
      <c r="C2797" s="37"/>
      <c r="D2797" s="37"/>
      <c r="E2797" s="37"/>
      <c r="F2797" s="37"/>
      <c r="G2797" s="37"/>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7"/>
      <c r="AH2797" s="37"/>
      <c r="AI2797" s="37"/>
      <c r="AJ2797" s="37"/>
      <c r="AK2797" s="37"/>
      <c r="AL2797" s="37"/>
      <c r="AM2797" s="37"/>
      <c r="AN2797" s="37"/>
      <c r="AO2797" s="37"/>
      <c r="AP2797" s="37"/>
      <c r="AQ2797" s="37"/>
      <c r="AR2797" s="37"/>
      <c r="AS2797" s="37"/>
      <c r="AT2797" s="37"/>
      <c r="AU2797" s="37"/>
      <c r="AV2797" s="37"/>
      <c r="AW2797" s="37"/>
      <c r="AX2797" s="37"/>
      <c r="AY2797" s="37"/>
      <c r="AZ2797" s="3"/>
      <c r="BA2797" s="37"/>
      <c r="BB2797" s="37"/>
      <c r="BC2797" s="37"/>
      <c r="BD2797" s="37"/>
      <c r="BE2797" s="37"/>
      <c r="BF2797" s="37" t="str">
        <f>IFERROR(VLOOKUP(Data_Power_app[[#This Row],[PRO ODER]],'Result'!H:J,3,0),"")</f>
        <v/>
      </c>
      <c r="BG2797" s="11"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7" t="str">
        <f>IFERROR(VLOOKUP(Data_Power_app[[#This Row],[PRO ODER]],'Xuất-Delay-SLT'!B:C,2,0),"")</f>
        <v/>
      </c>
      <c r="BJ2797" s="37" t="str">
        <f>IFERROR(VLOOKUP(Data_Power_app[[#This Row],[PRO ODER]],'Plan Lean DC'!A:C,3,0),"")</f>
        <v/>
      </c>
      <c r="BK2797" s="37" t="str">
        <f>IFERROR(VLOOKUP(Data_Power_app[[#This Row],[PRO ODER]]&amp;"LEAN_IN",'Real Time'!A:D,4,0),"")</f>
        <v/>
      </c>
      <c r="BL2797" s="37" t="str" cm="1">
        <f t="array" ref="BL2797">IFERROR(_xlfn.IFS(Data_Power_app[[#This Row],[LEANLINE PLAN]]="","",Data_Power_app[[#This Row],[LEANLINE (REALTIME)]]="","",SEARCH(RIGHT(Data_Power_app[[#This Row],[LEANLINE (REALTIME)]],1),Data_Power_app[[#This Row],[LEANLINE PLAN]],1)&gt;0,"True"),"False")</f>
        <v/>
      </c>
    </row>
    <row r="2798" spans="1:64" x14ac:dyDescent="0.25">
      <c r="A2798" s="34"/>
      <c r="B2798" s="37"/>
      <c r="C2798" s="37"/>
      <c r="D2798" s="37"/>
      <c r="E2798" s="37"/>
      <c r="F2798" s="37"/>
      <c r="G2798" s="37"/>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7"/>
      <c r="AH2798" s="37"/>
      <c r="AI2798" s="37"/>
      <c r="AJ2798" s="37"/>
      <c r="AK2798" s="37"/>
      <c r="AL2798" s="37"/>
      <c r="AM2798" s="37"/>
      <c r="AN2798" s="37"/>
      <c r="AO2798" s="37"/>
      <c r="AP2798" s="37"/>
      <c r="AQ2798" s="37"/>
      <c r="AR2798" s="37"/>
      <c r="AS2798" s="37"/>
      <c r="AT2798" s="37"/>
      <c r="AU2798" s="37"/>
      <c r="AV2798" s="37"/>
      <c r="AW2798" s="37"/>
      <c r="AX2798" s="37"/>
      <c r="AY2798" s="37"/>
      <c r="AZ2798" s="3"/>
      <c r="BA2798" s="37"/>
      <c r="BB2798" s="37"/>
      <c r="BC2798" s="37"/>
      <c r="BD2798" s="37"/>
      <c r="BE2798" s="37"/>
      <c r="BF2798" s="37" t="str">
        <f>IFERROR(VLOOKUP(Data_Power_app[[#This Row],[PRO ODER]],'Result'!H:J,3,0),"")</f>
        <v/>
      </c>
      <c r="BG2798" s="11"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7" t="str">
        <f>IFERROR(VLOOKUP(Data_Power_app[[#This Row],[PRO ODER]],'Xuất-Delay-SLT'!B:C,2,0),"")</f>
        <v/>
      </c>
      <c r="BJ2798" s="37" t="str">
        <f>IFERROR(VLOOKUP(Data_Power_app[[#This Row],[PRO ODER]],'Plan Lean DC'!A:C,3,0),"")</f>
        <v/>
      </c>
      <c r="BK2798" s="37" t="str">
        <f>IFERROR(VLOOKUP(Data_Power_app[[#This Row],[PRO ODER]]&amp;"LEAN_IN",'Real Time'!A:D,4,0),"")</f>
        <v/>
      </c>
      <c r="BL2798" s="37" t="str" cm="1">
        <f t="array" ref="BL2798">IFERROR(_xlfn.IFS(Data_Power_app[[#This Row],[LEANLINE PLAN]]="","",Data_Power_app[[#This Row],[LEANLINE (REALTIME)]]="","",SEARCH(RIGHT(Data_Power_app[[#This Row],[LEANLINE (REALTIME)]],1),Data_Power_app[[#This Row],[LEANLINE PLAN]],1)&gt;0,"True"),"False")</f>
        <v/>
      </c>
    </row>
    <row r="2799" spans="1:64" x14ac:dyDescent="0.25">
      <c r="A2799" s="34"/>
      <c r="B2799" s="37"/>
      <c r="C2799" s="37"/>
      <c r="D2799" s="37"/>
      <c r="E2799" s="37"/>
      <c r="F2799" s="37"/>
      <c r="G2799" s="37"/>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7"/>
      <c r="AH2799" s="37"/>
      <c r="AI2799" s="37"/>
      <c r="AJ2799" s="37"/>
      <c r="AK2799" s="37"/>
      <c r="AL2799" s="37"/>
      <c r="AM2799" s="37"/>
      <c r="AN2799" s="37"/>
      <c r="AO2799" s="37"/>
      <c r="AP2799" s="37"/>
      <c r="AQ2799" s="37"/>
      <c r="AR2799" s="37"/>
      <c r="AS2799" s="37"/>
      <c r="AT2799" s="37"/>
      <c r="AU2799" s="37"/>
      <c r="AV2799" s="37"/>
      <c r="AW2799" s="37"/>
      <c r="AX2799" s="37"/>
      <c r="AY2799" s="37"/>
      <c r="AZ2799" s="3"/>
      <c r="BA2799" s="37"/>
      <c r="BB2799" s="37"/>
      <c r="BC2799" s="37"/>
      <c r="BD2799" s="37"/>
      <c r="BE2799" s="37"/>
      <c r="BF2799" s="37" t="str">
        <f>IFERROR(VLOOKUP(Data_Power_app[[#This Row],[PRO ODER]],'Result'!H:J,3,0),"")</f>
        <v/>
      </c>
      <c r="BG2799" s="11"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7" t="str">
        <f>IFERROR(VLOOKUP(Data_Power_app[[#This Row],[PRO ODER]],'Xuất-Delay-SLT'!B:C,2,0),"")</f>
        <v/>
      </c>
      <c r="BJ2799" s="37" t="str">
        <f>IFERROR(VLOOKUP(Data_Power_app[[#This Row],[PRO ODER]],'Plan Lean DC'!A:C,3,0),"")</f>
        <v/>
      </c>
      <c r="BK2799" s="37" t="str">
        <f>IFERROR(VLOOKUP(Data_Power_app[[#This Row],[PRO ODER]]&amp;"LEAN_IN",'Real Time'!A:D,4,0),"")</f>
        <v/>
      </c>
      <c r="BL2799" s="37" t="str" cm="1">
        <f t="array" ref="BL2799">IFERROR(_xlfn.IFS(Data_Power_app[[#This Row],[LEANLINE PLAN]]="","",Data_Power_app[[#This Row],[LEANLINE (REALTIME)]]="","",SEARCH(RIGHT(Data_Power_app[[#This Row],[LEANLINE (REALTIME)]],1),Data_Power_app[[#This Row],[LEANLINE PLAN]],1)&gt;0,"True"),"False")</f>
        <v/>
      </c>
    </row>
    <row r="2800" spans="1:64" x14ac:dyDescent="0.25">
      <c r="A2800" s="34"/>
      <c r="B2800" s="37"/>
      <c r="C2800" s="37"/>
      <c r="D2800" s="37"/>
      <c r="E2800" s="37"/>
      <c r="F2800" s="37"/>
      <c r="G2800" s="37"/>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7"/>
      <c r="AH2800" s="37"/>
      <c r="AI2800" s="37"/>
      <c r="AJ2800" s="37"/>
      <c r="AK2800" s="37"/>
      <c r="AL2800" s="37"/>
      <c r="AM2800" s="37"/>
      <c r="AN2800" s="37"/>
      <c r="AO2800" s="37"/>
      <c r="AP2800" s="37"/>
      <c r="AQ2800" s="37"/>
      <c r="AR2800" s="37"/>
      <c r="AS2800" s="37"/>
      <c r="AT2800" s="37"/>
      <c r="AU2800" s="37"/>
      <c r="AV2800" s="37"/>
      <c r="AW2800" s="37"/>
      <c r="AX2800" s="37"/>
      <c r="AY2800" s="37"/>
      <c r="AZ2800" s="3"/>
      <c r="BA2800" s="37"/>
      <c r="BB2800" s="37"/>
      <c r="BC2800" s="37"/>
      <c r="BD2800" s="37"/>
      <c r="BE2800" s="37"/>
      <c r="BF2800" s="37" t="str">
        <f>IFERROR(VLOOKUP(Data_Power_app[[#This Row],[PRO ODER]],'Result'!H:J,3,0),"")</f>
        <v/>
      </c>
      <c r="BG2800" s="11"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7" t="str">
        <f>IFERROR(VLOOKUP(Data_Power_app[[#This Row],[PRO ODER]],'Xuất-Delay-SLT'!B:C,2,0),"")</f>
        <v/>
      </c>
      <c r="BJ2800" s="37" t="str">
        <f>IFERROR(VLOOKUP(Data_Power_app[[#This Row],[PRO ODER]],'Plan Lean DC'!A:C,3,0),"")</f>
        <v/>
      </c>
      <c r="BK2800" s="37" t="str">
        <f>IFERROR(VLOOKUP(Data_Power_app[[#This Row],[PRO ODER]]&amp;"LEAN_IN",'Real Time'!A:D,4,0),"")</f>
        <v/>
      </c>
      <c r="BL2800" s="37" t="str" cm="1">
        <f t="array" ref="BL2800">IFERROR(_xlfn.IFS(Data_Power_app[[#This Row],[LEANLINE PLAN]]="","",Data_Power_app[[#This Row],[LEANLINE (REALTIME)]]="","",SEARCH(RIGHT(Data_Power_app[[#This Row],[LEANLINE (REALTIME)]],1),Data_Power_app[[#This Row],[LEANLINE PLAN]],1)&gt;0,"True"),"False")</f>
        <v/>
      </c>
    </row>
    <row r="2801" spans="1:64" x14ac:dyDescent="0.25">
      <c r="A2801" s="34"/>
      <c r="B2801" s="37"/>
      <c r="C2801" s="37"/>
      <c r="D2801" s="37"/>
      <c r="E2801" s="37"/>
      <c r="F2801" s="37"/>
      <c r="G2801" s="37"/>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7"/>
      <c r="AH2801" s="37"/>
      <c r="AI2801" s="37"/>
      <c r="AJ2801" s="37"/>
      <c r="AK2801" s="37"/>
      <c r="AL2801" s="37"/>
      <c r="AM2801" s="37"/>
      <c r="AN2801" s="37"/>
      <c r="AO2801" s="37"/>
      <c r="AP2801" s="37"/>
      <c r="AQ2801" s="37"/>
      <c r="AR2801" s="37"/>
      <c r="AS2801" s="37"/>
      <c r="AT2801" s="37"/>
      <c r="AU2801" s="37"/>
      <c r="AV2801" s="37"/>
      <c r="AW2801" s="37"/>
      <c r="AX2801" s="37"/>
      <c r="AY2801" s="37"/>
      <c r="AZ2801" s="3"/>
      <c r="BA2801" s="37"/>
      <c r="BB2801" s="37"/>
      <c r="BC2801" s="37"/>
      <c r="BD2801" s="37"/>
      <c r="BE2801" s="37"/>
      <c r="BF2801" s="37" t="str">
        <f>IFERROR(VLOOKUP(Data_Power_app[[#This Row],[PRO ODER]],'Result'!H:J,3,0),"")</f>
        <v/>
      </c>
      <c r="BG2801" s="11"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7" t="str">
        <f>IFERROR(VLOOKUP(Data_Power_app[[#This Row],[PRO ODER]],'Xuất-Delay-SLT'!B:C,2,0),"")</f>
        <v/>
      </c>
      <c r="BJ2801" s="37" t="str">
        <f>IFERROR(VLOOKUP(Data_Power_app[[#This Row],[PRO ODER]],'Plan Lean DC'!A:C,3,0),"")</f>
        <v/>
      </c>
      <c r="BK2801" s="37" t="str">
        <f>IFERROR(VLOOKUP(Data_Power_app[[#This Row],[PRO ODER]]&amp;"LEAN_IN",'Real Time'!A:D,4,0),"")</f>
        <v/>
      </c>
      <c r="BL2801" s="37" t="str" cm="1">
        <f t="array" ref="BL2801">IFERROR(_xlfn.IFS(Data_Power_app[[#This Row],[LEANLINE PLAN]]="","",Data_Power_app[[#This Row],[LEANLINE (REALTIME)]]="","",SEARCH(RIGHT(Data_Power_app[[#This Row],[LEANLINE (REALTIME)]],1),Data_Power_app[[#This Row],[LEANLINE PLAN]],1)&gt;0,"True"),"False")</f>
        <v/>
      </c>
    </row>
    <row r="2802" spans="1:64" x14ac:dyDescent="0.25">
      <c r="A2802" s="34"/>
      <c r="B2802" s="37"/>
      <c r="C2802" s="37"/>
      <c r="D2802" s="37"/>
      <c r="E2802" s="37"/>
      <c r="F2802" s="37"/>
      <c r="G2802" s="37"/>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7"/>
      <c r="AH2802" s="37"/>
      <c r="AI2802" s="37"/>
      <c r="AJ2802" s="37"/>
      <c r="AK2802" s="37"/>
      <c r="AL2802" s="37"/>
      <c r="AM2802" s="37"/>
      <c r="AN2802" s="37"/>
      <c r="AO2802" s="37"/>
      <c r="AP2802" s="37"/>
      <c r="AQ2802" s="37"/>
      <c r="AR2802" s="37"/>
      <c r="AS2802" s="37"/>
      <c r="AT2802" s="37"/>
      <c r="AU2802" s="37"/>
      <c r="AV2802" s="37"/>
      <c r="AW2802" s="37"/>
      <c r="AX2802" s="37"/>
      <c r="AY2802" s="37"/>
      <c r="AZ2802" s="3"/>
      <c r="BA2802" s="37"/>
      <c r="BB2802" s="37"/>
      <c r="BC2802" s="37"/>
      <c r="BD2802" s="37"/>
      <c r="BE2802" s="37"/>
      <c r="BF2802" s="37" t="str">
        <f>IFERROR(VLOOKUP(Data_Power_app[[#This Row],[PRO ODER]],'Result'!H:J,3,0),"")</f>
        <v/>
      </c>
      <c r="BG2802" s="11"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7" t="str">
        <f>IFERROR(VLOOKUP(Data_Power_app[[#This Row],[PRO ODER]],'Xuất-Delay-SLT'!B:C,2,0),"")</f>
        <v/>
      </c>
      <c r="BJ2802" s="37" t="str">
        <f>IFERROR(VLOOKUP(Data_Power_app[[#This Row],[PRO ODER]],'Plan Lean DC'!A:C,3,0),"")</f>
        <v/>
      </c>
      <c r="BK2802" s="37" t="str">
        <f>IFERROR(VLOOKUP(Data_Power_app[[#This Row],[PRO ODER]]&amp;"LEAN_IN",'Real Time'!A:D,4,0),"")</f>
        <v/>
      </c>
      <c r="BL2802" s="37" t="str" cm="1">
        <f t="array" ref="BL2802">IFERROR(_xlfn.IFS(Data_Power_app[[#This Row],[LEANLINE PLAN]]="","",Data_Power_app[[#This Row],[LEANLINE (REALTIME)]]="","",SEARCH(RIGHT(Data_Power_app[[#This Row],[LEANLINE (REALTIME)]],1),Data_Power_app[[#This Row],[LEANLINE PLAN]],1)&gt;0,"True"),"False")</f>
        <v/>
      </c>
    </row>
    <row r="2803" spans="1:64" x14ac:dyDescent="0.25">
      <c r="A2803" s="34"/>
      <c r="B2803" s="37"/>
      <c r="C2803" s="37"/>
      <c r="D2803" s="37"/>
      <c r="E2803" s="37"/>
      <c r="F2803" s="37"/>
      <c r="G2803" s="37"/>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7"/>
      <c r="AH2803" s="37"/>
      <c r="AI2803" s="37"/>
      <c r="AJ2803" s="37"/>
      <c r="AK2803" s="37"/>
      <c r="AL2803" s="37"/>
      <c r="AM2803" s="37"/>
      <c r="AN2803" s="37"/>
      <c r="AO2803" s="37"/>
      <c r="AP2803" s="37"/>
      <c r="AQ2803" s="37"/>
      <c r="AR2803" s="37"/>
      <c r="AS2803" s="37"/>
      <c r="AT2803" s="37"/>
      <c r="AU2803" s="37"/>
      <c r="AV2803" s="37"/>
      <c r="AW2803" s="37"/>
      <c r="AX2803" s="37"/>
      <c r="AY2803" s="37"/>
      <c r="AZ2803" s="3"/>
      <c r="BA2803" s="37"/>
      <c r="BB2803" s="37"/>
      <c r="BC2803" s="37"/>
      <c r="BD2803" s="37"/>
      <c r="BE2803" s="37"/>
      <c r="BF2803" s="37" t="str">
        <f>IFERROR(VLOOKUP(Data_Power_app[[#This Row],[PRO ODER]],'Result'!H:J,3,0),"")</f>
        <v/>
      </c>
      <c r="BG2803" s="11"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7" t="str">
        <f>IFERROR(VLOOKUP(Data_Power_app[[#This Row],[PRO ODER]],'Xuất-Delay-SLT'!B:C,2,0),"")</f>
        <v/>
      </c>
      <c r="BJ2803" s="37" t="str">
        <f>IFERROR(VLOOKUP(Data_Power_app[[#This Row],[PRO ODER]],'Plan Lean DC'!A:C,3,0),"")</f>
        <v/>
      </c>
      <c r="BK2803" s="37" t="str">
        <f>IFERROR(VLOOKUP(Data_Power_app[[#This Row],[PRO ODER]]&amp;"LEAN_IN",'Real Time'!A:D,4,0),"")</f>
        <v/>
      </c>
      <c r="BL2803" s="37" t="str" cm="1">
        <f t="array" ref="BL2803">IFERROR(_xlfn.IFS(Data_Power_app[[#This Row],[LEANLINE PLAN]]="","",Data_Power_app[[#This Row],[LEANLINE (REALTIME)]]="","",SEARCH(RIGHT(Data_Power_app[[#This Row],[LEANLINE (REALTIME)]],1),Data_Power_app[[#This Row],[LEANLINE PLAN]],1)&gt;0,"True"),"False")</f>
        <v/>
      </c>
    </row>
    <row r="2804" spans="1:64" x14ac:dyDescent="0.25">
      <c r="A2804" s="34"/>
      <c r="B2804" s="37"/>
      <c r="C2804" s="37"/>
      <c r="D2804" s="37"/>
      <c r="E2804" s="37"/>
      <c r="F2804" s="37"/>
      <c r="G2804" s="37"/>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7"/>
      <c r="AH2804" s="37"/>
      <c r="AI2804" s="37"/>
      <c r="AJ2804" s="37"/>
      <c r="AK2804" s="37"/>
      <c r="AL2804" s="37"/>
      <c r="AM2804" s="37"/>
      <c r="AN2804" s="37"/>
      <c r="AO2804" s="37"/>
      <c r="AP2804" s="37"/>
      <c r="AQ2804" s="37"/>
      <c r="AR2804" s="37"/>
      <c r="AS2804" s="37"/>
      <c r="AT2804" s="37"/>
      <c r="AU2804" s="37"/>
      <c r="AV2804" s="37"/>
      <c r="AW2804" s="37"/>
      <c r="AX2804" s="37"/>
      <c r="AY2804" s="37"/>
      <c r="AZ2804" s="3"/>
      <c r="BA2804" s="37"/>
      <c r="BB2804" s="37"/>
      <c r="BC2804" s="37"/>
      <c r="BD2804" s="37"/>
      <c r="BE2804" s="37"/>
      <c r="BF2804" s="37" t="str">
        <f>IFERROR(VLOOKUP(Data_Power_app[[#This Row],[PRO ODER]],'Result'!H:J,3,0),"")</f>
        <v/>
      </c>
      <c r="BG2804" s="11"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7" t="str">
        <f>IFERROR(VLOOKUP(Data_Power_app[[#This Row],[PRO ODER]],'Xuất-Delay-SLT'!B:C,2,0),"")</f>
        <v/>
      </c>
      <c r="BJ2804" s="37" t="str">
        <f>IFERROR(VLOOKUP(Data_Power_app[[#This Row],[PRO ODER]],'Plan Lean DC'!A:C,3,0),"")</f>
        <v/>
      </c>
      <c r="BK2804" s="37" t="str">
        <f>IFERROR(VLOOKUP(Data_Power_app[[#This Row],[PRO ODER]]&amp;"LEAN_IN",'Real Time'!A:D,4,0),"")</f>
        <v/>
      </c>
      <c r="BL2804" s="37" t="str" cm="1">
        <f t="array" ref="BL2804">IFERROR(_xlfn.IFS(Data_Power_app[[#This Row],[LEANLINE PLAN]]="","",Data_Power_app[[#This Row],[LEANLINE (REALTIME)]]="","",SEARCH(RIGHT(Data_Power_app[[#This Row],[LEANLINE (REALTIME)]],1),Data_Power_app[[#This Row],[LEANLINE PLAN]],1)&gt;0,"True"),"False")</f>
        <v/>
      </c>
    </row>
    <row r="2805" spans="1:64" x14ac:dyDescent="0.25">
      <c r="A2805" s="34"/>
      <c r="B2805" s="37"/>
      <c r="C2805" s="37"/>
      <c r="D2805" s="37"/>
      <c r="E2805" s="37"/>
      <c r="F2805" s="37"/>
      <c r="G2805" s="37"/>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7"/>
      <c r="AH2805" s="37"/>
      <c r="AI2805" s="37"/>
      <c r="AJ2805" s="37"/>
      <c r="AK2805" s="37"/>
      <c r="AL2805" s="37"/>
      <c r="AM2805" s="37"/>
      <c r="AN2805" s="37"/>
      <c r="AO2805" s="37"/>
      <c r="AP2805" s="37"/>
      <c r="AQ2805" s="37"/>
      <c r="AR2805" s="37"/>
      <c r="AS2805" s="37"/>
      <c r="AT2805" s="37"/>
      <c r="AU2805" s="37"/>
      <c r="AV2805" s="37"/>
      <c r="AW2805" s="37"/>
      <c r="AX2805" s="37"/>
      <c r="AY2805" s="37"/>
      <c r="AZ2805" s="3"/>
      <c r="BA2805" s="37"/>
      <c r="BB2805" s="37"/>
      <c r="BC2805" s="37"/>
      <c r="BD2805" s="37"/>
      <c r="BE2805" s="37"/>
      <c r="BF2805" s="37" t="str">
        <f>IFERROR(VLOOKUP(Data_Power_app[[#This Row],[PRO ODER]],'Result'!H:J,3,0),"")</f>
        <v/>
      </c>
      <c r="BG2805" s="11"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7" t="str">
        <f>IFERROR(VLOOKUP(Data_Power_app[[#This Row],[PRO ODER]],'Xuất-Delay-SLT'!B:C,2,0),"")</f>
        <v/>
      </c>
      <c r="BJ2805" s="37" t="str">
        <f>IFERROR(VLOOKUP(Data_Power_app[[#This Row],[PRO ODER]],'Plan Lean DC'!A:C,3,0),"")</f>
        <v/>
      </c>
      <c r="BK2805" s="37" t="str">
        <f>IFERROR(VLOOKUP(Data_Power_app[[#This Row],[PRO ODER]]&amp;"LEAN_IN",'Real Time'!A:D,4,0),"")</f>
        <v/>
      </c>
      <c r="BL2805" s="37" t="str" cm="1">
        <f t="array" ref="BL2805">IFERROR(_xlfn.IFS(Data_Power_app[[#This Row],[LEANLINE PLAN]]="","",Data_Power_app[[#This Row],[LEANLINE (REALTIME)]]="","",SEARCH(RIGHT(Data_Power_app[[#This Row],[LEANLINE (REALTIME)]],1),Data_Power_app[[#This Row],[LEANLINE PLAN]],1)&gt;0,"True"),"False")</f>
        <v/>
      </c>
    </row>
    <row r="2806" spans="1:64" x14ac:dyDescent="0.25">
      <c r="A2806" s="34"/>
      <c r="B2806" s="37"/>
      <c r="C2806" s="37"/>
      <c r="D2806" s="37"/>
      <c r="E2806" s="37"/>
      <c r="F2806" s="37"/>
      <c r="G2806" s="37"/>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7"/>
      <c r="AH2806" s="37"/>
      <c r="AI2806" s="37"/>
      <c r="AJ2806" s="37"/>
      <c r="AK2806" s="37"/>
      <c r="AL2806" s="37"/>
      <c r="AM2806" s="37"/>
      <c r="AN2806" s="37"/>
      <c r="AO2806" s="37"/>
      <c r="AP2806" s="37"/>
      <c r="AQ2806" s="37"/>
      <c r="AR2806" s="37"/>
      <c r="AS2806" s="37"/>
      <c r="AT2806" s="37"/>
      <c r="AU2806" s="37"/>
      <c r="AV2806" s="37"/>
      <c r="AW2806" s="37"/>
      <c r="AX2806" s="37"/>
      <c r="AY2806" s="37"/>
      <c r="AZ2806" s="3"/>
      <c r="BA2806" s="37"/>
      <c r="BB2806" s="37"/>
      <c r="BC2806" s="37"/>
      <c r="BD2806" s="37"/>
      <c r="BE2806" s="37"/>
      <c r="BF2806" s="37" t="str">
        <f>IFERROR(VLOOKUP(Data_Power_app[[#This Row],[PRO ODER]],'Result'!H:J,3,0),"")</f>
        <v/>
      </c>
      <c r="BG2806" s="11"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7" t="str">
        <f>IFERROR(VLOOKUP(Data_Power_app[[#This Row],[PRO ODER]],'Xuất-Delay-SLT'!B:C,2,0),"")</f>
        <v/>
      </c>
      <c r="BJ2806" s="37" t="str">
        <f>IFERROR(VLOOKUP(Data_Power_app[[#This Row],[PRO ODER]],'Plan Lean DC'!A:C,3,0),"")</f>
        <v/>
      </c>
      <c r="BK2806" s="37" t="str">
        <f>IFERROR(VLOOKUP(Data_Power_app[[#This Row],[PRO ODER]]&amp;"LEAN_IN",'Real Time'!A:D,4,0),"")</f>
        <v/>
      </c>
      <c r="BL2806" s="37" t="str" cm="1">
        <f t="array" ref="BL2806">IFERROR(_xlfn.IFS(Data_Power_app[[#This Row],[LEANLINE PLAN]]="","",Data_Power_app[[#This Row],[LEANLINE (REALTIME)]]="","",SEARCH(RIGHT(Data_Power_app[[#This Row],[LEANLINE (REALTIME)]],1),Data_Power_app[[#This Row],[LEANLINE PLAN]],1)&gt;0,"True"),"False")</f>
        <v/>
      </c>
    </row>
    <row r="2807" spans="1:64" x14ac:dyDescent="0.25">
      <c r="A2807" s="34"/>
      <c r="B2807" s="37"/>
      <c r="C2807" s="37"/>
      <c r="D2807" s="37"/>
      <c r="E2807" s="37"/>
      <c r="F2807" s="37"/>
      <c r="G2807" s="37"/>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7"/>
      <c r="AH2807" s="37"/>
      <c r="AI2807" s="37"/>
      <c r="AJ2807" s="37"/>
      <c r="AK2807" s="37"/>
      <c r="AL2807" s="37"/>
      <c r="AM2807" s="37"/>
      <c r="AN2807" s="37"/>
      <c r="AO2807" s="37"/>
      <c r="AP2807" s="37"/>
      <c r="AQ2807" s="37"/>
      <c r="AR2807" s="37"/>
      <c r="AS2807" s="37"/>
      <c r="AT2807" s="37"/>
      <c r="AU2807" s="37"/>
      <c r="AV2807" s="37"/>
      <c r="AW2807" s="37"/>
      <c r="AX2807" s="37"/>
      <c r="AY2807" s="37"/>
      <c r="AZ2807" s="3"/>
      <c r="BA2807" s="37"/>
      <c r="BB2807" s="37"/>
      <c r="BC2807" s="37"/>
      <c r="BD2807" s="37"/>
      <c r="BE2807" s="37"/>
      <c r="BF2807" s="37" t="str">
        <f>IFERROR(VLOOKUP(Data_Power_app[[#This Row],[PRO ODER]],'Result'!H:J,3,0),"")</f>
        <v/>
      </c>
      <c r="BG2807" s="11"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7" t="str">
        <f>IFERROR(VLOOKUP(Data_Power_app[[#This Row],[PRO ODER]],'Xuất-Delay-SLT'!B:C,2,0),"")</f>
        <v/>
      </c>
      <c r="BJ2807" s="37" t="str">
        <f>IFERROR(VLOOKUP(Data_Power_app[[#This Row],[PRO ODER]],'Plan Lean DC'!A:C,3,0),"")</f>
        <v/>
      </c>
      <c r="BK2807" s="37" t="str">
        <f>IFERROR(VLOOKUP(Data_Power_app[[#This Row],[PRO ODER]]&amp;"LEAN_IN",'Real Time'!A:D,4,0),"")</f>
        <v/>
      </c>
      <c r="BL2807" s="37" t="str" cm="1">
        <f t="array" ref="BL2807">IFERROR(_xlfn.IFS(Data_Power_app[[#This Row],[LEANLINE PLAN]]="","",Data_Power_app[[#This Row],[LEANLINE (REALTIME)]]="","",SEARCH(RIGHT(Data_Power_app[[#This Row],[LEANLINE (REALTIME)]],1),Data_Power_app[[#This Row],[LEANLINE PLAN]],1)&gt;0,"True"),"False")</f>
        <v/>
      </c>
    </row>
    <row r="2808" spans="1:64" x14ac:dyDescent="0.25">
      <c r="A2808" s="34"/>
      <c r="B2808" s="37"/>
      <c r="C2808" s="37"/>
      <c r="D2808" s="37"/>
      <c r="E2808" s="37"/>
      <c r="F2808" s="37"/>
      <c r="G2808" s="37"/>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7"/>
      <c r="AH2808" s="37"/>
      <c r="AI2808" s="37"/>
      <c r="AJ2808" s="37"/>
      <c r="AK2808" s="37"/>
      <c r="AL2808" s="37"/>
      <c r="AM2808" s="37"/>
      <c r="AN2808" s="37"/>
      <c r="AO2808" s="37"/>
      <c r="AP2808" s="37"/>
      <c r="AQ2808" s="37"/>
      <c r="AR2808" s="37"/>
      <c r="AS2808" s="37"/>
      <c r="AT2808" s="37"/>
      <c r="AU2808" s="37"/>
      <c r="AV2808" s="37"/>
      <c r="AW2808" s="37"/>
      <c r="AX2808" s="37"/>
      <c r="AY2808" s="37"/>
      <c r="AZ2808" s="3"/>
      <c r="BA2808" s="37"/>
      <c r="BB2808" s="37"/>
      <c r="BC2808" s="37"/>
      <c r="BD2808" s="37"/>
      <c r="BE2808" s="37"/>
      <c r="BF2808" s="37" t="str">
        <f>IFERROR(VLOOKUP(Data_Power_app[[#This Row],[PRO ODER]],'Result'!H:J,3,0),"")</f>
        <v/>
      </c>
      <c r="BG2808" s="11"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7" t="str">
        <f>IFERROR(VLOOKUP(Data_Power_app[[#This Row],[PRO ODER]],'Xuất-Delay-SLT'!B:C,2,0),"")</f>
        <v/>
      </c>
      <c r="BJ2808" s="37" t="str">
        <f>IFERROR(VLOOKUP(Data_Power_app[[#This Row],[PRO ODER]],'Plan Lean DC'!A:C,3,0),"")</f>
        <v/>
      </c>
      <c r="BK2808" s="37" t="str">
        <f>IFERROR(VLOOKUP(Data_Power_app[[#This Row],[PRO ODER]]&amp;"LEAN_IN",'Real Time'!A:D,4,0),"")</f>
        <v/>
      </c>
      <c r="BL2808" s="37" t="str" cm="1">
        <f t="array" ref="BL2808">IFERROR(_xlfn.IFS(Data_Power_app[[#This Row],[LEANLINE PLAN]]="","",Data_Power_app[[#This Row],[LEANLINE (REALTIME)]]="","",SEARCH(RIGHT(Data_Power_app[[#This Row],[LEANLINE (REALTIME)]],1),Data_Power_app[[#This Row],[LEANLINE PLAN]],1)&gt;0,"True"),"False")</f>
        <v/>
      </c>
    </row>
    <row r="2809" spans="1:64" x14ac:dyDescent="0.25">
      <c r="A2809" s="34"/>
      <c r="B2809" s="37"/>
      <c r="C2809" s="37"/>
      <c r="D2809" s="37"/>
      <c r="E2809" s="37"/>
      <c r="F2809" s="37"/>
      <c r="G2809" s="37"/>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7"/>
      <c r="AH2809" s="37"/>
      <c r="AI2809" s="37"/>
      <c r="AJ2809" s="37"/>
      <c r="AK2809" s="37"/>
      <c r="AL2809" s="37"/>
      <c r="AM2809" s="37"/>
      <c r="AN2809" s="37"/>
      <c r="AO2809" s="37"/>
      <c r="AP2809" s="37"/>
      <c r="AQ2809" s="37"/>
      <c r="AR2809" s="37"/>
      <c r="AS2809" s="37"/>
      <c r="AT2809" s="37"/>
      <c r="AU2809" s="37"/>
      <c r="AV2809" s="37"/>
      <c r="AW2809" s="37"/>
      <c r="AX2809" s="37"/>
      <c r="AY2809" s="37"/>
      <c r="AZ2809" s="3"/>
      <c r="BA2809" s="37"/>
      <c r="BB2809" s="37"/>
      <c r="BC2809" s="37"/>
      <c r="BD2809" s="37"/>
      <c r="BE2809" s="37"/>
      <c r="BF2809" s="37" t="str">
        <f>IFERROR(VLOOKUP(Data_Power_app[[#This Row],[PRO ODER]],'Result'!H:J,3,0),"")</f>
        <v/>
      </c>
      <c r="BG2809" s="11"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7" t="str">
        <f>IFERROR(VLOOKUP(Data_Power_app[[#This Row],[PRO ODER]],'Xuất-Delay-SLT'!B:C,2,0),"")</f>
        <v/>
      </c>
      <c r="BJ2809" s="37" t="str">
        <f>IFERROR(VLOOKUP(Data_Power_app[[#This Row],[PRO ODER]],'Plan Lean DC'!A:C,3,0),"")</f>
        <v/>
      </c>
      <c r="BK2809" s="37" t="str">
        <f>IFERROR(VLOOKUP(Data_Power_app[[#This Row],[PRO ODER]]&amp;"LEAN_IN",'Real Time'!A:D,4,0),"")</f>
        <v/>
      </c>
      <c r="BL2809" s="37" t="str" cm="1">
        <f t="array" ref="BL2809">IFERROR(_xlfn.IFS(Data_Power_app[[#This Row],[LEANLINE PLAN]]="","",Data_Power_app[[#This Row],[LEANLINE (REALTIME)]]="","",SEARCH(RIGHT(Data_Power_app[[#This Row],[LEANLINE (REALTIME)]],1),Data_Power_app[[#This Row],[LEANLINE PLAN]],1)&gt;0,"True"),"False")</f>
        <v/>
      </c>
    </row>
    <row r="2810" spans="1:64" x14ac:dyDescent="0.25">
      <c r="A2810" s="34"/>
      <c r="B2810" s="37"/>
      <c r="C2810" s="37"/>
      <c r="D2810" s="37"/>
      <c r="E2810" s="37"/>
      <c r="F2810" s="37"/>
      <c r="G2810" s="37"/>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7"/>
      <c r="AH2810" s="37"/>
      <c r="AI2810" s="37"/>
      <c r="AJ2810" s="37"/>
      <c r="AK2810" s="37"/>
      <c r="AL2810" s="37"/>
      <c r="AM2810" s="37"/>
      <c r="AN2810" s="37"/>
      <c r="AO2810" s="37"/>
      <c r="AP2810" s="37"/>
      <c r="AQ2810" s="37"/>
      <c r="AR2810" s="37"/>
      <c r="AS2810" s="37"/>
      <c r="AT2810" s="37"/>
      <c r="AU2810" s="37"/>
      <c r="AV2810" s="37"/>
      <c r="AW2810" s="37"/>
      <c r="AX2810" s="37"/>
      <c r="AY2810" s="37"/>
      <c r="AZ2810" s="3"/>
      <c r="BA2810" s="37"/>
      <c r="BB2810" s="37"/>
      <c r="BC2810" s="37"/>
      <c r="BD2810" s="37"/>
      <c r="BE2810" s="37"/>
      <c r="BF2810" s="37" t="str">
        <f>IFERROR(VLOOKUP(Data_Power_app[[#This Row],[PRO ODER]],'Result'!H:J,3,0),"")</f>
        <v/>
      </c>
      <c r="BG2810" s="11"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7" t="str">
        <f>IFERROR(VLOOKUP(Data_Power_app[[#This Row],[PRO ODER]],'Xuất-Delay-SLT'!B:C,2,0),"")</f>
        <v/>
      </c>
      <c r="BJ2810" s="37" t="str">
        <f>IFERROR(VLOOKUP(Data_Power_app[[#This Row],[PRO ODER]],'Plan Lean DC'!A:C,3,0),"")</f>
        <v/>
      </c>
      <c r="BK2810" s="37" t="str">
        <f>IFERROR(VLOOKUP(Data_Power_app[[#This Row],[PRO ODER]]&amp;"LEAN_IN",'Real Time'!A:D,4,0),"")</f>
        <v/>
      </c>
      <c r="BL2810" s="37" t="str" cm="1">
        <f t="array" ref="BL2810">IFERROR(_xlfn.IFS(Data_Power_app[[#This Row],[LEANLINE PLAN]]="","",Data_Power_app[[#This Row],[LEANLINE (REALTIME)]]="","",SEARCH(RIGHT(Data_Power_app[[#This Row],[LEANLINE (REALTIME)]],1),Data_Power_app[[#This Row],[LEANLINE PLAN]],1)&gt;0,"True"),"False")</f>
        <v/>
      </c>
    </row>
    <row r="2811" spans="1:64" x14ac:dyDescent="0.25">
      <c r="A2811" s="34"/>
      <c r="B2811" s="37"/>
      <c r="C2811" s="37"/>
      <c r="D2811" s="37"/>
      <c r="E2811" s="37"/>
      <c r="F2811" s="37"/>
      <c r="G2811" s="37"/>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7"/>
      <c r="AH2811" s="37"/>
      <c r="AI2811" s="37"/>
      <c r="AJ2811" s="37"/>
      <c r="AK2811" s="37"/>
      <c r="AL2811" s="37"/>
      <c r="AM2811" s="37"/>
      <c r="AN2811" s="37"/>
      <c r="AO2811" s="37"/>
      <c r="AP2811" s="37"/>
      <c r="AQ2811" s="37"/>
      <c r="AR2811" s="37"/>
      <c r="AS2811" s="37"/>
      <c r="AT2811" s="37"/>
      <c r="AU2811" s="37"/>
      <c r="AV2811" s="37"/>
      <c r="AW2811" s="37"/>
      <c r="AX2811" s="37"/>
      <c r="AY2811" s="37"/>
      <c r="AZ2811" s="3"/>
      <c r="BA2811" s="37"/>
      <c r="BB2811" s="37"/>
      <c r="BC2811" s="37"/>
      <c r="BD2811" s="37"/>
      <c r="BE2811" s="37"/>
      <c r="BF2811" s="37" t="str">
        <f>IFERROR(VLOOKUP(Data_Power_app[[#This Row],[PRO ODER]],'Result'!H:J,3,0),"")</f>
        <v/>
      </c>
      <c r="BG2811" s="11"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7" t="str">
        <f>IFERROR(VLOOKUP(Data_Power_app[[#This Row],[PRO ODER]],'Xuất-Delay-SLT'!B:C,2,0),"")</f>
        <v/>
      </c>
      <c r="BJ2811" s="37" t="str">
        <f>IFERROR(VLOOKUP(Data_Power_app[[#This Row],[PRO ODER]],'Plan Lean DC'!A:C,3,0),"")</f>
        <v/>
      </c>
      <c r="BK2811" s="37" t="str">
        <f>IFERROR(VLOOKUP(Data_Power_app[[#This Row],[PRO ODER]]&amp;"LEAN_IN",'Real Time'!A:D,4,0),"")</f>
        <v/>
      </c>
      <c r="BL2811" s="37" t="str" cm="1">
        <f t="array" ref="BL2811">IFERROR(_xlfn.IFS(Data_Power_app[[#This Row],[LEANLINE PLAN]]="","",Data_Power_app[[#This Row],[LEANLINE (REALTIME)]]="","",SEARCH(RIGHT(Data_Power_app[[#This Row],[LEANLINE (REALTIME)]],1),Data_Power_app[[#This Row],[LEANLINE PLAN]],1)&gt;0,"True"),"False")</f>
        <v/>
      </c>
    </row>
    <row r="2812" spans="1:64" x14ac:dyDescent="0.25">
      <c r="A2812" s="34"/>
      <c r="B2812" s="37"/>
      <c r="C2812" s="37"/>
      <c r="D2812" s="37"/>
      <c r="E2812" s="37"/>
      <c r="F2812" s="37"/>
      <c r="G2812" s="37"/>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7"/>
      <c r="AH2812" s="37"/>
      <c r="AI2812" s="37"/>
      <c r="AJ2812" s="37"/>
      <c r="AK2812" s="37"/>
      <c r="AL2812" s="37"/>
      <c r="AM2812" s="37"/>
      <c r="AN2812" s="37"/>
      <c r="AO2812" s="37"/>
      <c r="AP2812" s="37"/>
      <c r="AQ2812" s="37"/>
      <c r="AR2812" s="37"/>
      <c r="AS2812" s="37"/>
      <c r="AT2812" s="37"/>
      <c r="AU2812" s="37"/>
      <c r="AV2812" s="37"/>
      <c r="AW2812" s="37"/>
      <c r="AX2812" s="37"/>
      <c r="AY2812" s="37"/>
      <c r="AZ2812" s="3"/>
      <c r="BA2812" s="37"/>
      <c r="BB2812" s="37"/>
      <c r="BC2812" s="37"/>
      <c r="BD2812" s="37"/>
      <c r="BE2812" s="37"/>
      <c r="BF2812" s="37" t="str">
        <f>IFERROR(VLOOKUP(Data_Power_app[[#This Row],[PRO ODER]],'Result'!H:J,3,0),"")</f>
        <v/>
      </c>
      <c r="BG2812" s="11"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7" t="str">
        <f>IFERROR(VLOOKUP(Data_Power_app[[#This Row],[PRO ODER]],'Xuất-Delay-SLT'!B:C,2,0),"")</f>
        <v/>
      </c>
      <c r="BJ2812" s="37" t="str">
        <f>IFERROR(VLOOKUP(Data_Power_app[[#This Row],[PRO ODER]],'Plan Lean DC'!A:C,3,0),"")</f>
        <v/>
      </c>
      <c r="BK2812" s="37" t="str">
        <f>IFERROR(VLOOKUP(Data_Power_app[[#This Row],[PRO ODER]]&amp;"LEAN_IN",'Real Time'!A:D,4,0),"")</f>
        <v/>
      </c>
      <c r="BL2812" s="37" t="str" cm="1">
        <f t="array" ref="BL2812">IFERROR(_xlfn.IFS(Data_Power_app[[#This Row],[LEANLINE PLAN]]="","",Data_Power_app[[#This Row],[LEANLINE (REALTIME)]]="","",SEARCH(RIGHT(Data_Power_app[[#This Row],[LEANLINE (REALTIME)]],1),Data_Power_app[[#This Row],[LEANLINE PLAN]],1)&gt;0,"True"),"False")</f>
        <v/>
      </c>
    </row>
    <row r="2813" spans="1:64" x14ac:dyDescent="0.25">
      <c r="A2813" s="34"/>
      <c r="B2813" s="37"/>
      <c r="C2813" s="37"/>
      <c r="D2813" s="37"/>
      <c r="E2813" s="37"/>
      <c r="F2813" s="37"/>
      <c r="G2813" s="37"/>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7"/>
      <c r="AH2813" s="37"/>
      <c r="AI2813" s="37"/>
      <c r="AJ2813" s="37"/>
      <c r="AK2813" s="37"/>
      <c r="AL2813" s="37"/>
      <c r="AM2813" s="37"/>
      <c r="AN2813" s="37"/>
      <c r="AO2813" s="37"/>
      <c r="AP2813" s="37"/>
      <c r="AQ2813" s="37"/>
      <c r="AR2813" s="37"/>
      <c r="AS2813" s="37"/>
      <c r="AT2813" s="37"/>
      <c r="AU2813" s="37"/>
      <c r="AV2813" s="37"/>
      <c r="AW2813" s="37"/>
      <c r="AX2813" s="37"/>
      <c r="AY2813" s="37"/>
      <c r="AZ2813" s="3"/>
      <c r="BA2813" s="37"/>
      <c r="BB2813" s="37"/>
      <c r="BC2813" s="37"/>
      <c r="BD2813" s="37"/>
      <c r="BE2813" s="37"/>
      <c r="BF2813" s="37" t="str">
        <f>IFERROR(VLOOKUP(Data_Power_app[[#This Row],[PRO ODER]],'Result'!H:J,3,0),"")</f>
        <v/>
      </c>
      <c r="BG2813" s="11"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7" t="str">
        <f>IFERROR(VLOOKUP(Data_Power_app[[#This Row],[PRO ODER]],'Xuất-Delay-SLT'!B:C,2,0),"")</f>
        <v/>
      </c>
      <c r="BJ2813" s="37" t="str">
        <f>IFERROR(VLOOKUP(Data_Power_app[[#This Row],[PRO ODER]],'Plan Lean DC'!A:C,3,0),"")</f>
        <v/>
      </c>
      <c r="BK2813" s="37" t="str">
        <f>IFERROR(VLOOKUP(Data_Power_app[[#This Row],[PRO ODER]]&amp;"LEAN_IN",'Real Time'!A:D,4,0),"")</f>
        <v/>
      </c>
      <c r="BL2813" s="37" t="str" cm="1">
        <f t="array" ref="BL2813">IFERROR(_xlfn.IFS(Data_Power_app[[#This Row],[LEANLINE PLAN]]="","",Data_Power_app[[#This Row],[LEANLINE (REALTIME)]]="","",SEARCH(RIGHT(Data_Power_app[[#This Row],[LEANLINE (REALTIME)]],1),Data_Power_app[[#This Row],[LEANLINE PLAN]],1)&gt;0,"True"),"False")</f>
        <v/>
      </c>
    </row>
    <row r="2814" spans="1:64" x14ac:dyDescent="0.25">
      <c r="A2814" s="34"/>
      <c r="B2814" s="37"/>
      <c r="C2814" s="37"/>
      <c r="D2814" s="37"/>
      <c r="E2814" s="37"/>
      <c r="F2814" s="37"/>
      <c r="G2814" s="37"/>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7"/>
      <c r="AH2814" s="37"/>
      <c r="AI2814" s="37"/>
      <c r="AJ2814" s="37"/>
      <c r="AK2814" s="37"/>
      <c r="AL2814" s="37"/>
      <c r="AM2814" s="37"/>
      <c r="AN2814" s="37"/>
      <c r="AO2814" s="37"/>
      <c r="AP2814" s="37"/>
      <c r="AQ2814" s="37"/>
      <c r="AR2814" s="37"/>
      <c r="AS2814" s="37"/>
      <c r="AT2814" s="37"/>
      <c r="AU2814" s="37"/>
      <c r="AV2814" s="37"/>
      <c r="AW2814" s="37"/>
      <c r="AX2814" s="37"/>
      <c r="AY2814" s="37"/>
      <c r="AZ2814" s="3"/>
      <c r="BA2814" s="37"/>
      <c r="BB2814" s="37"/>
      <c r="BC2814" s="37"/>
      <c r="BD2814" s="37"/>
      <c r="BE2814" s="37"/>
      <c r="BF2814" s="37" t="str">
        <f>IFERROR(VLOOKUP(Data_Power_app[[#This Row],[PRO ODER]],'Result'!H:J,3,0),"")</f>
        <v/>
      </c>
      <c r="BG2814" s="11"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7" t="str">
        <f>IFERROR(VLOOKUP(Data_Power_app[[#This Row],[PRO ODER]],'Xuất-Delay-SLT'!B:C,2,0),"")</f>
        <v/>
      </c>
      <c r="BJ2814" s="37" t="str">
        <f>IFERROR(VLOOKUP(Data_Power_app[[#This Row],[PRO ODER]],'Plan Lean DC'!A:C,3,0),"")</f>
        <v/>
      </c>
      <c r="BK2814" s="37" t="str">
        <f>IFERROR(VLOOKUP(Data_Power_app[[#This Row],[PRO ODER]]&amp;"LEAN_IN",'Real Time'!A:D,4,0),"")</f>
        <v/>
      </c>
      <c r="BL2814" s="37" t="str" cm="1">
        <f t="array" ref="BL2814">IFERROR(_xlfn.IFS(Data_Power_app[[#This Row],[LEANLINE PLAN]]="","",Data_Power_app[[#This Row],[LEANLINE (REALTIME)]]="","",SEARCH(RIGHT(Data_Power_app[[#This Row],[LEANLINE (REALTIME)]],1),Data_Power_app[[#This Row],[LEANLINE PLAN]],1)&gt;0,"True"),"False")</f>
        <v/>
      </c>
    </row>
    <row r="2815" spans="1:64" x14ac:dyDescent="0.25">
      <c r="A2815" s="34"/>
      <c r="B2815" s="37"/>
      <c r="C2815" s="37"/>
      <c r="D2815" s="37"/>
      <c r="E2815" s="37"/>
      <c r="F2815" s="37"/>
      <c r="G2815" s="37"/>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7"/>
      <c r="AH2815" s="37"/>
      <c r="AI2815" s="37"/>
      <c r="AJ2815" s="37"/>
      <c r="AK2815" s="37"/>
      <c r="AL2815" s="37"/>
      <c r="AM2815" s="37"/>
      <c r="AN2815" s="37"/>
      <c r="AO2815" s="37"/>
      <c r="AP2815" s="37"/>
      <c r="AQ2815" s="37"/>
      <c r="AR2815" s="37"/>
      <c r="AS2815" s="37"/>
      <c r="AT2815" s="37"/>
      <c r="AU2815" s="37"/>
      <c r="AV2815" s="37"/>
      <c r="AW2815" s="37"/>
      <c r="AX2815" s="37"/>
      <c r="AY2815" s="37"/>
      <c r="AZ2815" s="3"/>
      <c r="BA2815" s="37"/>
      <c r="BB2815" s="37"/>
      <c r="BC2815" s="37"/>
      <c r="BD2815" s="37"/>
      <c r="BE2815" s="37"/>
      <c r="BF2815" s="37" t="str">
        <f>IFERROR(VLOOKUP(Data_Power_app[[#This Row],[PRO ODER]],'Result'!H:J,3,0),"")</f>
        <v/>
      </c>
      <c r="BG2815" s="11"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7" t="str">
        <f>IFERROR(VLOOKUP(Data_Power_app[[#This Row],[PRO ODER]],'Xuất-Delay-SLT'!B:C,2,0),"")</f>
        <v/>
      </c>
      <c r="BJ2815" s="37" t="str">
        <f>IFERROR(VLOOKUP(Data_Power_app[[#This Row],[PRO ODER]],'Plan Lean DC'!A:C,3,0),"")</f>
        <v/>
      </c>
      <c r="BK2815" s="37" t="str">
        <f>IFERROR(VLOOKUP(Data_Power_app[[#This Row],[PRO ODER]]&amp;"LEAN_IN",'Real Time'!A:D,4,0),"")</f>
        <v/>
      </c>
      <c r="BL2815" s="37" t="str" cm="1">
        <f t="array" ref="BL2815">IFERROR(_xlfn.IFS(Data_Power_app[[#This Row],[LEANLINE PLAN]]="","",Data_Power_app[[#This Row],[LEANLINE (REALTIME)]]="","",SEARCH(RIGHT(Data_Power_app[[#This Row],[LEANLINE (REALTIME)]],1),Data_Power_app[[#This Row],[LEANLINE PLAN]],1)&gt;0,"True"),"False")</f>
        <v/>
      </c>
    </row>
    <row r="2816" spans="1:64" x14ac:dyDescent="0.25">
      <c r="A2816" s="34"/>
      <c r="B2816" s="37"/>
      <c r="C2816" s="37"/>
      <c r="D2816" s="37"/>
      <c r="E2816" s="37"/>
      <c r="F2816" s="37"/>
      <c r="G2816" s="37"/>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7"/>
      <c r="AH2816" s="37"/>
      <c r="AI2816" s="37"/>
      <c r="AJ2816" s="37"/>
      <c r="AK2816" s="37"/>
      <c r="AL2816" s="37"/>
      <c r="AM2816" s="37"/>
      <c r="AN2816" s="37"/>
      <c r="AO2816" s="37"/>
      <c r="AP2816" s="37"/>
      <c r="AQ2816" s="37"/>
      <c r="AR2816" s="37"/>
      <c r="AS2816" s="37"/>
      <c r="AT2816" s="37"/>
      <c r="AU2816" s="37"/>
      <c r="AV2816" s="37"/>
      <c r="AW2816" s="37"/>
      <c r="AX2816" s="37"/>
      <c r="AY2816" s="37"/>
      <c r="AZ2816" s="3"/>
      <c r="BA2816" s="37"/>
      <c r="BB2816" s="37"/>
      <c r="BC2816" s="37"/>
      <c r="BD2816" s="37"/>
      <c r="BE2816" s="37"/>
      <c r="BF2816" s="37" t="str">
        <f>IFERROR(VLOOKUP(Data_Power_app[[#This Row],[PRO ODER]],'Result'!H:J,3,0),"")</f>
        <v/>
      </c>
      <c r="BG2816" s="11"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7" t="str">
        <f>IFERROR(VLOOKUP(Data_Power_app[[#This Row],[PRO ODER]],'Xuất-Delay-SLT'!B:C,2,0),"")</f>
        <v/>
      </c>
      <c r="BJ2816" s="37" t="str">
        <f>IFERROR(VLOOKUP(Data_Power_app[[#This Row],[PRO ODER]],'Plan Lean DC'!A:C,3,0),"")</f>
        <v/>
      </c>
      <c r="BK2816" s="37" t="str">
        <f>IFERROR(VLOOKUP(Data_Power_app[[#This Row],[PRO ODER]]&amp;"LEAN_IN",'Real Time'!A:D,4,0),"")</f>
        <v/>
      </c>
      <c r="BL2816" s="37" t="str" cm="1">
        <f t="array" ref="BL2816">IFERROR(_xlfn.IFS(Data_Power_app[[#This Row],[LEANLINE PLAN]]="","",Data_Power_app[[#This Row],[LEANLINE (REALTIME)]]="","",SEARCH(RIGHT(Data_Power_app[[#This Row],[LEANLINE (REALTIME)]],1),Data_Power_app[[#This Row],[LEANLINE PLAN]],1)&gt;0,"True"),"False")</f>
        <v/>
      </c>
    </row>
    <row r="2817" spans="1:64" x14ac:dyDescent="0.25">
      <c r="A2817" s="34"/>
      <c r="B2817" s="37"/>
      <c r="C2817" s="37"/>
      <c r="D2817" s="37"/>
      <c r="E2817" s="37"/>
      <c r="F2817" s="37"/>
      <c r="G2817" s="37"/>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7"/>
      <c r="AH2817" s="37"/>
      <c r="AI2817" s="37"/>
      <c r="AJ2817" s="37"/>
      <c r="AK2817" s="37"/>
      <c r="AL2817" s="37"/>
      <c r="AM2817" s="37"/>
      <c r="AN2817" s="37"/>
      <c r="AO2817" s="37"/>
      <c r="AP2817" s="37"/>
      <c r="AQ2817" s="37"/>
      <c r="AR2817" s="37"/>
      <c r="AS2817" s="37"/>
      <c r="AT2817" s="37"/>
      <c r="AU2817" s="37"/>
      <c r="AV2817" s="37"/>
      <c r="AW2817" s="37"/>
      <c r="AX2817" s="37"/>
      <c r="AY2817" s="37"/>
      <c r="AZ2817" s="3"/>
      <c r="BA2817" s="37"/>
      <c r="BB2817" s="37"/>
      <c r="BC2817" s="37"/>
      <c r="BD2817" s="37"/>
      <c r="BE2817" s="37"/>
      <c r="BF2817" s="37" t="str">
        <f>IFERROR(VLOOKUP(Data_Power_app[[#This Row],[PRO ODER]],'Result'!H:J,3,0),"")</f>
        <v/>
      </c>
      <c r="BG2817" s="11"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7" t="str">
        <f>IFERROR(VLOOKUP(Data_Power_app[[#This Row],[PRO ODER]],'Xuất-Delay-SLT'!B:C,2,0),"")</f>
        <v/>
      </c>
      <c r="BJ2817" s="37" t="str">
        <f>IFERROR(VLOOKUP(Data_Power_app[[#This Row],[PRO ODER]],'Plan Lean DC'!A:C,3,0),"")</f>
        <v/>
      </c>
      <c r="BK2817" s="37" t="str">
        <f>IFERROR(VLOOKUP(Data_Power_app[[#This Row],[PRO ODER]]&amp;"LEAN_IN",'Real Time'!A:D,4,0),"")</f>
        <v/>
      </c>
      <c r="BL2817" s="37" t="str" cm="1">
        <f t="array" ref="BL2817">IFERROR(_xlfn.IFS(Data_Power_app[[#This Row],[LEANLINE PLAN]]="","",Data_Power_app[[#This Row],[LEANLINE (REALTIME)]]="","",SEARCH(RIGHT(Data_Power_app[[#This Row],[LEANLINE (REALTIME)]],1),Data_Power_app[[#This Row],[LEANLINE PLAN]],1)&gt;0,"True"),"False")</f>
        <v/>
      </c>
    </row>
    <row r="2818" spans="1:64" x14ac:dyDescent="0.25">
      <c r="A2818" s="34"/>
      <c r="B2818" s="37"/>
      <c r="C2818" s="37"/>
      <c r="D2818" s="37"/>
      <c r="E2818" s="37"/>
      <c r="F2818" s="37"/>
      <c r="G2818" s="37"/>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7"/>
      <c r="AH2818" s="37"/>
      <c r="AI2818" s="37"/>
      <c r="AJ2818" s="37"/>
      <c r="AK2818" s="37"/>
      <c r="AL2818" s="37"/>
      <c r="AM2818" s="37"/>
      <c r="AN2818" s="37"/>
      <c r="AO2818" s="37"/>
      <c r="AP2818" s="37"/>
      <c r="AQ2818" s="37"/>
      <c r="AR2818" s="37"/>
      <c r="AS2818" s="37"/>
      <c r="AT2818" s="37"/>
      <c r="AU2818" s="37"/>
      <c r="AV2818" s="37"/>
      <c r="AW2818" s="37"/>
      <c r="AX2818" s="37"/>
      <c r="AY2818" s="37"/>
      <c r="AZ2818" s="3"/>
      <c r="BA2818" s="37"/>
      <c r="BB2818" s="37"/>
      <c r="BC2818" s="37"/>
      <c r="BD2818" s="37"/>
      <c r="BE2818" s="37"/>
      <c r="BF2818" s="37" t="str">
        <f>IFERROR(VLOOKUP(Data_Power_app[[#This Row],[PRO ODER]],'Result'!H:J,3,0),"")</f>
        <v/>
      </c>
      <c r="BG2818" s="11"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7" t="str">
        <f>IFERROR(VLOOKUP(Data_Power_app[[#This Row],[PRO ODER]],'Xuất-Delay-SLT'!B:C,2,0),"")</f>
        <v/>
      </c>
      <c r="BJ2818" s="37" t="str">
        <f>IFERROR(VLOOKUP(Data_Power_app[[#This Row],[PRO ODER]],'Plan Lean DC'!A:C,3,0),"")</f>
        <v/>
      </c>
      <c r="BK2818" s="37" t="str">
        <f>IFERROR(VLOOKUP(Data_Power_app[[#This Row],[PRO ODER]]&amp;"LEAN_IN",'Real Time'!A:D,4,0),"")</f>
        <v/>
      </c>
      <c r="BL2818" s="37" t="str" cm="1">
        <f t="array" ref="BL2818">IFERROR(_xlfn.IFS(Data_Power_app[[#This Row],[LEANLINE PLAN]]="","",Data_Power_app[[#This Row],[LEANLINE (REALTIME)]]="","",SEARCH(RIGHT(Data_Power_app[[#This Row],[LEANLINE (REALTIME)]],1),Data_Power_app[[#This Row],[LEANLINE PLAN]],1)&gt;0,"True"),"False")</f>
        <v/>
      </c>
    </row>
    <row r="2819" spans="1:64" x14ac:dyDescent="0.25">
      <c r="A2819" s="34"/>
      <c r="B2819" s="37"/>
      <c r="C2819" s="37"/>
      <c r="D2819" s="37"/>
      <c r="E2819" s="37"/>
      <c r="F2819" s="37"/>
      <c r="G2819" s="37"/>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7"/>
      <c r="AH2819" s="37"/>
      <c r="AI2819" s="37"/>
      <c r="AJ2819" s="37"/>
      <c r="AK2819" s="37"/>
      <c r="AL2819" s="37"/>
      <c r="AM2819" s="37"/>
      <c r="AN2819" s="37"/>
      <c r="AO2819" s="37"/>
      <c r="AP2819" s="37"/>
      <c r="AQ2819" s="37"/>
      <c r="AR2819" s="37"/>
      <c r="AS2819" s="37"/>
      <c r="AT2819" s="37"/>
      <c r="AU2819" s="37"/>
      <c r="AV2819" s="37"/>
      <c r="AW2819" s="37"/>
      <c r="AX2819" s="37"/>
      <c r="AY2819" s="37"/>
      <c r="AZ2819" s="3"/>
      <c r="BA2819" s="37"/>
      <c r="BB2819" s="37"/>
      <c r="BC2819" s="37"/>
      <c r="BD2819" s="37"/>
      <c r="BE2819" s="37"/>
      <c r="BF2819" s="37" t="str">
        <f>IFERROR(VLOOKUP(Data_Power_app[[#This Row],[PRO ODER]],'Result'!H:J,3,0),"")</f>
        <v/>
      </c>
      <c r="BG2819" s="11"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7" t="str">
        <f>IFERROR(VLOOKUP(Data_Power_app[[#This Row],[PRO ODER]],'Xuất-Delay-SLT'!B:C,2,0),"")</f>
        <v/>
      </c>
      <c r="BJ2819" s="37" t="str">
        <f>IFERROR(VLOOKUP(Data_Power_app[[#This Row],[PRO ODER]],'Plan Lean DC'!A:C,3,0),"")</f>
        <v/>
      </c>
      <c r="BK2819" s="37" t="str">
        <f>IFERROR(VLOOKUP(Data_Power_app[[#This Row],[PRO ODER]]&amp;"LEAN_IN",'Real Time'!A:D,4,0),"")</f>
        <v/>
      </c>
      <c r="BL2819" s="37" t="str" cm="1">
        <f t="array" ref="BL2819">IFERROR(_xlfn.IFS(Data_Power_app[[#This Row],[LEANLINE PLAN]]="","",Data_Power_app[[#This Row],[LEANLINE (REALTIME)]]="","",SEARCH(RIGHT(Data_Power_app[[#This Row],[LEANLINE (REALTIME)]],1),Data_Power_app[[#This Row],[LEANLINE PLAN]],1)&gt;0,"True"),"False")</f>
        <v/>
      </c>
    </row>
    <row r="2820" spans="1:64" x14ac:dyDescent="0.25">
      <c r="A2820" s="34"/>
      <c r="B2820" s="37"/>
      <c r="C2820" s="37"/>
      <c r="D2820" s="37"/>
      <c r="E2820" s="37"/>
      <c r="F2820" s="37"/>
      <c r="G2820" s="37"/>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7"/>
      <c r="AH2820" s="37"/>
      <c r="AI2820" s="37"/>
      <c r="AJ2820" s="37"/>
      <c r="AK2820" s="37"/>
      <c r="AL2820" s="37"/>
      <c r="AM2820" s="37"/>
      <c r="AN2820" s="37"/>
      <c r="AO2820" s="37"/>
      <c r="AP2820" s="37"/>
      <c r="AQ2820" s="37"/>
      <c r="AR2820" s="37"/>
      <c r="AS2820" s="37"/>
      <c r="AT2820" s="37"/>
      <c r="AU2820" s="37"/>
      <c r="AV2820" s="37"/>
      <c r="AW2820" s="37"/>
      <c r="AX2820" s="37"/>
      <c r="AY2820" s="37"/>
      <c r="AZ2820" s="3"/>
      <c r="BA2820" s="37"/>
      <c r="BB2820" s="37"/>
      <c r="BC2820" s="37"/>
      <c r="BD2820" s="37"/>
      <c r="BE2820" s="37"/>
      <c r="BF2820" s="37" t="str">
        <f>IFERROR(VLOOKUP(Data_Power_app[[#This Row],[PRO ODER]],'Result'!H:J,3,0),"")</f>
        <v/>
      </c>
      <c r="BG2820" s="11"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7" t="str">
        <f>IFERROR(VLOOKUP(Data_Power_app[[#This Row],[PRO ODER]],'Xuất-Delay-SLT'!B:C,2,0),"")</f>
        <v/>
      </c>
      <c r="BJ2820" s="37" t="str">
        <f>IFERROR(VLOOKUP(Data_Power_app[[#This Row],[PRO ODER]],'Plan Lean DC'!A:C,3,0),"")</f>
        <v/>
      </c>
      <c r="BK2820" s="37" t="str">
        <f>IFERROR(VLOOKUP(Data_Power_app[[#This Row],[PRO ODER]]&amp;"LEAN_IN",'Real Time'!A:D,4,0),"")</f>
        <v/>
      </c>
      <c r="BL2820" s="37" t="str" cm="1">
        <f t="array" ref="BL2820">IFERROR(_xlfn.IFS(Data_Power_app[[#This Row],[LEANLINE PLAN]]="","",Data_Power_app[[#This Row],[LEANLINE (REALTIME)]]="","",SEARCH(RIGHT(Data_Power_app[[#This Row],[LEANLINE (REALTIME)]],1),Data_Power_app[[#This Row],[LEANLINE PLAN]],1)&gt;0,"True"),"False")</f>
        <v/>
      </c>
    </row>
    <row r="2821" spans="1:64" x14ac:dyDescent="0.25">
      <c r="A2821" s="34"/>
      <c r="B2821" s="37"/>
      <c r="C2821" s="37"/>
      <c r="D2821" s="37"/>
      <c r="E2821" s="37"/>
      <c r="F2821" s="37"/>
      <c r="G2821" s="37"/>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7"/>
      <c r="AH2821" s="37"/>
      <c r="AI2821" s="37"/>
      <c r="AJ2821" s="37"/>
      <c r="AK2821" s="37"/>
      <c r="AL2821" s="37"/>
      <c r="AM2821" s="37"/>
      <c r="AN2821" s="37"/>
      <c r="AO2821" s="37"/>
      <c r="AP2821" s="37"/>
      <c r="AQ2821" s="37"/>
      <c r="AR2821" s="37"/>
      <c r="AS2821" s="37"/>
      <c r="AT2821" s="37"/>
      <c r="AU2821" s="37"/>
      <c r="AV2821" s="37"/>
      <c r="AW2821" s="37"/>
      <c r="AX2821" s="37"/>
      <c r="AY2821" s="37"/>
      <c r="AZ2821" s="3"/>
      <c r="BA2821" s="37"/>
      <c r="BB2821" s="37"/>
      <c r="BC2821" s="37"/>
      <c r="BD2821" s="37"/>
      <c r="BE2821" s="37"/>
      <c r="BF2821" s="37" t="str">
        <f>IFERROR(VLOOKUP(Data_Power_app[[#This Row],[PRO ODER]],'Result'!H:J,3,0),"")</f>
        <v/>
      </c>
      <c r="BG2821" s="11"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7" t="str">
        <f>IFERROR(VLOOKUP(Data_Power_app[[#This Row],[PRO ODER]],'Xuất-Delay-SLT'!B:C,2,0),"")</f>
        <v/>
      </c>
      <c r="BJ2821" s="37" t="str">
        <f>IFERROR(VLOOKUP(Data_Power_app[[#This Row],[PRO ODER]],'Plan Lean DC'!A:C,3,0),"")</f>
        <v/>
      </c>
      <c r="BK2821" s="37" t="str">
        <f>IFERROR(VLOOKUP(Data_Power_app[[#This Row],[PRO ODER]]&amp;"LEAN_IN",'Real Time'!A:D,4,0),"")</f>
        <v/>
      </c>
      <c r="BL2821" s="37" t="str" cm="1">
        <f t="array" ref="BL2821">IFERROR(_xlfn.IFS(Data_Power_app[[#This Row],[LEANLINE PLAN]]="","",Data_Power_app[[#This Row],[LEANLINE (REALTIME)]]="","",SEARCH(RIGHT(Data_Power_app[[#This Row],[LEANLINE (REALTIME)]],1),Data_Power_app[[#This Row],[LEANLINE PLAN]],1)&gt;0,"True"),"False")</f>
        <v/>
      </c>
    </row>
    <row r="2822" spans="1:64" x14ac:dyDescent="0.25">
      <c r="A2822" s="34"/>
      <c r="B2822" s="37"/>
      <c r="C2822" s="37"/>
      <c r="D2822" s="37"/>
      <c r="E2822" s="37"/>
      <c r="F2822" s="37"/>
      <c r="G2822" s="37"/>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7"/>
      <c r="AH2822" s="37"/>
      <c r="AI2822" s="37"/>
      <c r="AJ2822" s="37"/>
      <c r="AK2822" s="37"/>
      <c r="AL2822" s="37"/>
      <c r="AM2822" s="37"/>
      <c r="AN2822" s="37"/>
      <c r="AO2822" s="37"/>
      <c r="AP2822" s="37"/>
      <c r="AQ2822" s="37"/>
      <c r="AR2822" s="37"/>
      <c r="AS2822" s="37"/>
      <c r="AT2822" s="37"/>
      <c r="AU2822" s="37"/>
      <c r="AV2822" s="37"/>
      <c r="AW2822" s="37"/>
      <c r="AX2822" s="37"/>
      <c r="AY2822" s="37"/>
      <c r="AZ2822" s="3"/>
      <c r="BA2822" s="37"/>
      <c r="BB2822" s="37"/>
      <c r="BC2822" s="37"/>
      <c r="BD2822" s="37"/>
      <c r="BE2822" s="37"/>
      <c r="BF2822" s="37" t="str">
        <f>IFERROR(VLOOKUP(Data_Power_app[[#This Row],[PRO ODER]],'Result'!H:J,3,0),"")</f>
        <v/>
      </c>
      <c r="BG2822" s="11"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7" t="str">
        <f>IFERROR(VLOOKUP(Data_Power_app[[#This Row],[PRO ODER]],'Xuất-Delay-SLT'!B:C,2,0),"")</f>
        <v/>
      </c>
      <c r="BJ2822" s="37" t="str">
        <f>IFERROR(VLOOKUP(Data_Power_app[[#This Row],[PRO ODER]],'Plan Lean DC'!A:C,3,0),"")</f>
        <v/>
      </c>
      <c r="BK2822" s="37" t="str">
        <f>IFERROR(VLOOKUP(Data_Power_app[[#This Row],[PRO ODER]]&amp;"LEAN_IN",'Real Time'!A:D,4,0),"")</f>
        <v/>
      </c>
      <c r="BL2822" s="37" t="str" cm="1">
        <f t="array" ref="BL2822">IFERROR(_xlfn.IFS(Data_Power_app[[#This Row],[LEANLINE PLAN]]="","",Data_Power_app[[#This Row],[LEANLINE (REALTIME)]]="","",SEARCH(RIGHT(Data_Power_app[[#This Row],[LEANLINE (REALTIME)]],1),Data_Power_app[[#This Row],[LEANLINE PLAN]],1)&gt;0,"True"),"False")</f>
        <v/>
      </c>
    </row>
    <row r="2823" spans="1:64" x14ac:dyDescent="0.25">
      <c r="A2823" s="34"/>
      <c r="B2823" s="37"/>
      <c r="C2823" s="37"/>
      <c r="D2823" s="37"/>
      <c r="E2823" s="37"/>
      <c r="F2823" s="37"/>
      <c r="G2823" s="37"/>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7"/>
      <c r="AH2823" s="37"/>
      <c r="AI2823" s="37"/>
      <c r="AJ2823" s="37"/>
      <c r="AK2823" s="37"/>
      <c r="AL2823" s="37"/>
      <c r="AM2823" s="37"/>
      <c r="AN2823" s="37"/>
      <c r="AO2823" s="37"/>
      <c r="AP2823" s="37"/>
      <c r="AQ2823" s="37"/>
      <c r="AR2823" s="37"/>
      <c r="AS2823" s="37"/>
      <c r="AT2823" s="37"/>
      <c r="AU2823" s="37"/>
      <c r="AV2823" s="37"/>
      <c r="AW2823" s="37"/>
      <c r="AX2823" s="37"/>
      <c r="AY2823" s="37"/>
      <c r="AZ2823" s="3"/>
      <c r="BA2823" s="37"/>
      <c r="BB2823" s="37"/>
      <c r="BC2823" s="37"/>
      <c r="BD2823" s="37"/>
      <c r="BE2823" s="37"/>
      <c r="BF2823" s="37" t="str">
        <f>IFERROR(VLOOKUP(Data_Power_app[[#This Row],[PRO ODER]],'Result'!H:J,3,0),"")</f>
        <v/>
      </c>
      <c r="BG2823" s="11"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7" t="str">
        <f>IFERROR(VLOOKUP(Data_Power_app[[#This Row],[PRO ODER]],'Xuất-Delay-SLT'!B:C,2,0),"")</f>
        <v/>
      </c>
      <c r="BJ2823" s="37" t="str">
        <f>IFERROR(VLOOKUP(Data_Power_app[[#This Row],[PRO ODER]],'Plan Lean DC'!A:C,3,0),"")</f>
        <v/>
      </c>
      <c r="BK2823" s="37" t="str">
        <f>IFERROR(VLOOKUP(Data_Power_app[[#This Row],[PRO ODER]]&amp;"LEAN_IN",'Real Time'!A:D,4,0),"")</f>
        <v/>
      </c>
      <c r="BL2823" s="37" t="str" cm="1">
        <f t="array" ref="BL2823">IFERROR(_xlfn.IFS(Data_Power_app[[#This Row],[LEANLINE PLAN]]="","",Data_Power_app[[#This Row],[LEANLINE (REALTIME)]]="","",SEARCH(RIGHT(Data_Power_app[[#This Row],[LEANLINE (REALTIME)]],1),Data_Power_app[[#This Row],[LEANLINE PLAN]],1)&gt;0,"True"),"False")</f>
        <v/>
      </c>
    </row>
    <row r="2824" spans="1:64" x14ac:dyDescent="0.25">
      <c r="A2824" s="34"/>
      <c r="B2824" s="37"/>
      <c r="C2824" s="37"/>
      <c r="D2824" s="37"/>
      <c r="E2824" s="37"/>
      <c r="F2824" s="37"/>
      <c r="G2824" s="37"/>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7"/>
      <c r="AH2824" s="37"/>
      <c r="AI2824" s="37"/>
      <c r="AJ2824" s="37"/>
      <c r="AK2824" s="37"/>
      <c r="AL2824" s="37"/>
      <c r="AM2824" s="37"/>
      <c r="AN2824" s="37"/>
      <c r="AO2824" s="37"/>
      <c r="AP2824" s="37"/>
      <c r="AQ2824" s="37"/>
      <c r="AR2824" s="37"/>
      <c r="AS2824" s="37"/>
      <c r="AT2824" s="37"/>
      <c r="AU2824" s="37"/>
      <c r="AV2824" s="37"/>
      <c r="AW2824" s="37"/>
      <c r="AX2824" s="37"/>
      <c r="AY2824" s="37"/>
      <c r="AZ2824" s="3"/>
      <c r="BA2824" s="37"/>
      <c r="BB2824" s="37"/>
      <c r="BC2824" s="37"/>
      <c r="BD2824" s="37"/>
      <c r="BE2824" s="37"/>
      <c r="BF2824" s="37" t="str">
        <f>IFERROR(VLOOKUP(Data_Power_app[[#This Row],[PRO ODER]],'Result'!H:J,3,0),"")</f>
        <v/>
      </c>
      <c r="BG2824" s="11"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7" t="str">
        <f>IFERROR(VLOOKUP(Data_Power_app[[#This Row],[PRO ODER]],'Xuất-Delay-SLT'!B:C,2,0),"")</f>
        <v/>
      </c>
      <c r="BJ2824" s="37" t="str">
        <f>IFERROR(VLOOKUP(Data_Power_app[[#This Row],[PRO ODER]],'Plan Lean DC'!A:C,3,0),"")</f>
        <v/>
      </c>
      <c r="BK2824" s="37" t="str">
        <f>IFERROR(VLOOKUP(Data_Power_app[[#This Row],[PRO ODER]]&amp;"LEAN_IN",'Real Time'!A:D,4,0),"")</f>
        <v/>
      </c>
      <c r="BL2824" s="37" t="str" cm="1">
        <f t="array" ref="BL2824">IFERROR(_xlfn.IFS(Data_Power_app[[#This Row],[LEANLINE PLAN]]="","",Data_Power_app[[#This Row],[LEANLINE (REALTIME)]]="","",SEARCH(RIGHT(Data_Power_app[[#This Row],[LEANLINE (REALTIME)]],1),Data_Power_app[[#This Row],[LEANLINE PLAN]],1)&gt;0,"True"),"False")</f>
        <v/>
      </c>
    </row>
    <row r="2825" spans="1:64" x14ac:dyDescent="0.25">
      <c r="A2825" s="34"/>
      <c r="B2825" s="37"/>
      <c r="C2825" s="37"/>
      <c r="D2825" s="37"/>
      <c r="E2825" s="37"/>
      <c r="F2825" s="37"/>
      <c r="G2825" s="37"/>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7"/>
      <c r="AH2825" s="37"/>
      <c r="AI2825" s="37"/>
      <c r="AJ2825" s="37"/>
      <c r="AK2825" s="37"/>
      <c r="AL2825" s="37"/>
      <c r="AM2825" s="37"/>
      <c r="AN2825" s="37"/>
      <c r="AO2825" s="37"/>
      <c r="AP2825" s="37"/>
      <c r="AQ2825" s="37"/>
      <c r="AR2825" s="37"/>
      <c r="AS2825" s="37"/>
      <c r="AT2825" s="37"/>
      <c r="AU2825" s="37"/>
      <c r="AV2825" s="37"/>
      <c r="AW2825" s="37"/>
      <c r="AX2825" s="37"/>
      <c r="AY2825" s="37"/>
      <c r="AZ2825" s="3"/>
      <c r="BA2825" s="37"/>
      <c r="BB2825" s="37"/>
      <c r="BC2825" s="37"/>
      <c r="BD2825" s="37"/>
      <c r="BE2825" s="37"/>
      <c r="BF2825" s="37" t="str">
        <f>IFERROR(VLOOKUP(Data_Power_app[[#This Row],[PRO ODER]],'Result'!H:J,3,0),"")</f>
        <v/>
      </c>
      <c r="BG2825" s="11"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7" t="str">
        <f>IFERROR(VLOOKUP(Data_Power_app[[#This Row],[PRO ODER]],'Xuất-Delay-SLT'!B:C,2,0),"")</f>
        <v/>
      </c>
      <c r="BJ2825" s="37" t="str">
        <f>IFERROR(VLOOKUP(Data_Power_app[[#This Row],[PRO ODER]],'Plan Lean DC'!A:C,3,0),"")</f>
        <v/>
      </c>
      <c r="BK2825" s="37" t="str">
        <f>IFERROR(VLOOKUP(Data_Power_app[[#This Row],[PRO ODER]]&amp;"LEAN_IN",'Real Time'!A:D,4,0),"")</f>
        <v/>
      </c>
      <c r="BL2825" s="37" t="str" cm="1">
        <f t="array" ref="BL2825">IFERROR(_xlfn.IFS(Data_Power_app[[#This Row],[LEANLINE PLAN]]="","",Data_Power_app[[#This Row],[LEANLINE (REALTIME)]]="","",SEARCH(RIGHT(Data_Power_app[[#This Row],[LEANLINE (REALTIME)]],1),Data_Power_app[[#This Row],[LEANLINE PLAN]],1)&gt;0,"True"),"False")</f>
        <v/>
      </c>
    </row>
    <row r="2826" spans="1:64" x14ac:dyDescent="0.25">
      <c r="A2826" s="34"/>
      <c r="B2826" s="37"/>
      <c r="C2826" s="37"/>
      <c r="D2826" s="37"/>
      <c r="E2826" s="37"/>
      <c r="F2826" s="37"/>
      <c r="G2826" s="37"/>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7"/>
      <c r="AH2826" s="37"/>
      <c r="AI2826" s="37"/>
      <c r="AJ2826" s="37"/>
      <c r="AK2826" s="37"/>
      <c r="AL2826" s="37"/>
      <c r="AM2826" s="37"/>
      <c r="AN2826" s="37"/>
      <c r="AO2826" s="37"/>
      <c r="AP2826" s="37"/>
      <c r="AQ2826" s="37"/>
      <c r="AR2826" s="37"/>
      <c r="AS2826" s="37"/>
      <c r="AT2826" s="37"/>
      <c r="AU2826" s="37"/>
      <c r="AV2826" s="37"/>
      <c r="AW2826" s="37"/>
      <c r="AX2826" s="37"/>
      <c r="AY2826" s="37"/>
      <c r="AZ2826" s="3"/>
      <c r="BA2826" s="37"/>
      <c r="BB2826" s="37"/>
      <c r="BC2826" s="37"/>
      <c r="BD2826" s="37"/>
      <c r="BE2826" s="37"/>
      <c r="BF2826" s="37" t="str">
        <f>IFERROR(VLOOKUP(Data_Power_app[[#This Row],[PRO ODER]],'Result'!H:J,3,0),"")</f>
        <v/>
      </c>
      <c r="BG2826" s="11"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7" t="str">
        <f>IFERROR(VLOOKUP(Data_Power_app[[#This Row],[PRO ODER]],'Xuất-Delay-SLT'!B:C,2,0),"")</f>
        <v/>
      </c>
      <c r="BJ2826" s="37" t="str">
        <f>IFERROR(VLOOKUP(Data_Power_app[[#This Row],[PRO ODER]],'Plan Lean DC'!A:C,3,0),"")</f>
        <v/>
      </c>
      <c r="BK2826" s="37" t="str">
        <f>IFERROR(VLOOKUP(Data_Power_app[[#This Row],[PRO ODER]]&amp;"LEAN_IN",'Real Time'!A:D,4,0),"")</f>
        <v/>
      </c>
      <c r="BL2826" s="37" t="str" cm="1">
        <f t="array" ref="BL2826">IFERROR(_xlfn.IFS(Data_Power_app[[#This Row],[LEANLINE PLAN]]="","",Data_Power_app[[#This Row],[LEANLINE (REALTIME)]]="","",SEARCH(RIGHT(Data_Power_app[[#This Row],[LEANLINE (REALTIME)]],1),Data_Power_app[[#This Row],[LEANLINE PLAN]],1)&gt;0,"True"),"False")</f>
        <v/>
      </c>
    </row>
    <row r="2827" spans="1:64" x14ac:dyDescent="0.25">
      <c r="A2827" s="34"/>
      <c r="B2827" s="37"/>
      <c r="C2827" s="37"/>
      <c r="D2827" s="37"/>
      <c r="E2827" s="37"/>
      <c r="F2827" s="37"/>
      <c r="G2827" s="37"/>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7"/>
      <c r="AH2827" s="37"/>
      <c r="AI2827" s="37"/>
      <c r="AJ2827" s="37"/>
      <c r="AK2827" s="37"/>
      <c r="AL2827" s="37"/>
      <c r="AM2827" s="37"/>
      <c r="AN2827" s="37"/>
      <c r="AO2827" s="37"/>
      <c r="AP2827" s="37"/>
      <c r="AQ2827" s="37"/>
      <c r="AR2827" s="37"/>
      <c r="AS2827" s="37"/>
      <c r="AT2827" s="37"/>
      <c r="AU2827" s="37"/>
      <c r="AV2827" s="37"/>
      <c r="AW2827" s="37"/>
      <c r="AX2827" s="37"/>
      <c r="AY2827" s="37"/>
      <c r="AZ2827" s="3"/>
      <c r="BA2827" s="37"/>
      <c r="BB2827" s="37"/>
      <c r="BC2827" s="37"/>
      <c r="BD2827" s="37"/>
      <c r="BE2827" s="37"/>
      <c r="BF2827" s="37" t="str">
        <f>IFERROR(VLOOKUP(Data_Power_app[[#This Row],[PRO ODER]],'Result'!H:J,3,0),"")</f>
        <v/>
      </c>
      <c r="BG2827" s="11"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7" t="str">
        <f>IFERROR(VLOOKUP(Data_Power_app[[#This Row],[PRO ODER]],'Xuất-Delay-SLT'!B:C,2,0),"")</f>
        <v/>
      </c>
      <c r="BJ2827" s="37" t="str">
        <f>IFERROR(VLOOKUP(Data_Power_app[[#This Row],[PRO ODER]],'Plan Lean DC'!A:C,3,0),"")</f>
        <v/>
      </c>
      <c r="BK2827" s="37" t="str">
        <f>IFERROR(VLOOKUP(Data_Power_app[[#This Row],[PRO ODER]]&amp;"LEAN_IN",'Real Time'!A:D,4,0),"")</f>
        <v/>
      </c>
      <c r="BL2827" s="37" t="str" cm="1">
        <f t="array" ref="BL2827">IFERROR(_xlfn.IFS(Data_Power_app[[#This Row],[LEANLINE PLAN]]="","",Data_Power_app[[#This Row],[LEANLINE (REALTIME)]]="","",SEARCH(RIGHT(Data_Power_app[[#This Row],[LEANLINE (REALTIME)]],1),Data_Power_app[[#This Row],[LEANLINE PLAN]],1)&gt;0,"True"),"False")</f>
        <v/>
      </c>
    </row>
    <row r="2828" spans="1:64" x14ac:dyDescent="0.25">
      <c r="A2828" s="34"/>
      <c r="B2828" s="37"/>
      <c r="C2828" s="37"/>
      <c r="D2828" s="37"/>
      <c r="E2828" s="37"/>
      <c r="F2828" s="37"/>
      <c r="G2828" s="37"/>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7"/>
      <c r="AH2828" s="37"/>
      <c r="AI2828" s="37"/>
      <c r="AJ2828" s="37"/>
      <c r="AK2828" s="37"/>
      <c r="AL2828" s="37"/>
      <c r="AM2828" s="37"/>
      <c r="AN2828" s="37"/>
      <c r="AO2828" s="37"/>
      <c r="AP2828" s="37"/>
      <c r="AQ2828" s="37"/>
      <c r="AR2828" s="37"/>
      <c r="AS2828" s="37"/>
      <c r="AT2828" s="37"/>
      <c r="AU2828" s="37"/>
      <c r="AV2828" s="37"/>
      <c r="AW2828" s="37"/>
      <c r="AX2828" s="37"/>
      <c r="AY2828" s="37"/>
      <c r="AZ2828" s="3"/>
      <c r="BA2828" s="37"/>
      <c r="BB2828" s="37"/>
      <c r="BC2828" s="37"/>
      <c r="BD2828" s="37"/>
      <c r="BE2828" s="37"/>
      <c r="BF2828" s="37" t="str">
        <f>IFERROR(VLOOKUP(Data_Power_app[[#This Row],[PRO ODER]],'Result'!H:J,3,0),"")</f>
        <v/>
      </c>
      <c r="BG2828" s="11"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7" t="str">
        <f>IFERROR(VLOOKUP(Data_Power_app[[#This Row],[PRO ODER]],'Xuất-Delay-SLT'!B:C,2,0),"")</f>
        <v/>
      </c>
      <c r="BJ2828" s="37" t="str">
        <f>IFERROR(VLOOKUP(Data_Power_app[[#This Row],[PRO ODER]],'Plan Lean DC'!A:C,3,0),"")</f>
        <v/>
      </c>
      <c r="BK2828" s="37" t="str">
        <f>IFERROR(VLOOKUP(Data_Power_app[[#This Row],[PRO ODER]]&amp;"LEAN_IN",'Real Time'!A:D,4,0),"")</f>
        <v/>
      </c>
      <c r="BL2828" s="37" t="str" cm="1">
        <f t="array" ref="BL2828">IFERROR(_xlfn.IFS(Data_Power_app[[#This Row],[LEANLINE PLAN]]="","",Data_Power_app[[#This Row],[LEANLINE (REALTIME)]]="","",SEARCH(RIGHT(Data_Power_app[[#This Row],[LEANLINE (REALTIME)]],1),Data_Power_app[[#This Row],[LEANLINE PLAN]],1)&gt;0,"True"),"False")</f>
        <v/>
      </c>
    </row>
    <row r="2829" spans="1:64" x14ac:dyDescent="0.25">
      <c r="A2829" s="34"/>
      <c r="B2829" s="37"/>
      <c r="C2829" s="37"/>
      <c r="D2829" s="37"/>
      <c r="E2829" s="37"/>
      <c r="F2829" s="37"/>
      <c r="G2829" s="37"/>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7"/>
      <c r="AH2829" s="37"/>
      <c r="AI2829" s="37"/>
      <c r="AJ2829" s="37"/>
      <c r="AK2829" s="37"/>
      <c r="AL2829" s="37"/>
      <c r="AM2829" s="37"/>
      <c r="AN2829" s="37"/>
      <c r="AO2829" s="37"/>
      <c r="AP2829" s="37"/>
      <c r="AQ2829" s="37"/>
      <c r="AR2829" s="37"/>
      <c r="AS2829" s="37"/>
      <c r="AT2829" s="37"/>
      <c r="AU2829" s="37"/>
      <c r="AV2829" s="37"/>
      <c r="AW2829" s="37"/>
      <c r="AX2829" s="37"/>
      <c r="AY2829" s="37"/>
      <c r="AZ2829" s="3"/>
      <c r="BA2829" s="37"/>
      <c r="BB2829" s="37"/>
      <c r="BC2829" s="37"/>
      <c r="BD2829" s="37"/>
      <c r="BE2829" s="37"/>
      <c r="BF2829" s="37" t="str">
        <f>IFERROR(VLOOKUP(Data_Power_app[[#This Row],[PRO ODER]],'Result'!H:J,3,0),"")</f>
        <v/>
      </c>
      <c r="BG2829" s="11"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7" t="str">
        <f>IFERROR(VLOOKUP(Data_Power_app[[#This Row],[PRO ODER]],'Xuất-Delay-SLT'!B:C,2,0),"")</f>
        <v/>
      </c>
      <c r="BJ2829" s="37" t="str">
        <f>IFERROR(VLOOKUP(Data_Power_app[[#This Row],[PRO ODER]],'Plan Lean DC'!A:C,3,0),"")</f>
        <v/>
      </c>
      <c r="BK2829" s="37" t="str">
        <f>IFERROR(VLOOKUP(Data_Power_app[[#This Row],[PRO ODER]]&amp;"LEAN_IN",'Real Time'!A:D,4,0),"")</f>
        <v/>
      </c>
      <c r="BL2829" s="37" t="str" cm="1">
        <f t="array" ref="BL2829">IFERROR(_xlfn.IFS(Data_Power_app[[#This Row],[LEANLINE PLAN]]="","",Data_Power_app[[#This Row],[LEANLINE (REALTIME)]]="","",SEARCH(RIGHT(Data_Power_app[[#This Row],[LEANLINE (REALTIME)]],1),Data_Power_app[[#This Row],[LEANLINE PLAN]],1)&gt;0,"True"),"False")</f>
        <v/>
      </c>
    </row>
    <row r="2830" spans="1:64" x14ac:dyDescent="0.25">
      <c r="A2830" s="34"/>
      <c r="B2830" s="37"/>
      <c r="C2830" s="37"/>
      <c r="D2830" s="37"/>
      <c r="E2830" s="37"/>
      <c r="F2830" s="37"/>
      <c r="G2830" s="37"/>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7"/>
      <c r="AH2830" s="37"/>
      <c r="AI2830" s="37"/>
      <c r="AJ2830" s="37"/>
      <c r="AK2830" s="37"/>
      <c r="AL2830" s="37"/>
      <c r="AM2830" s="37"/>
      <c r="AN2830" s="37"/>
      <c r="AO2830" s="37"/>
      <c r="AP2830" s="37"/>
      <c r="AQ2830" s="37"/>
      <c r="AR2830" s="37"/>
      <c r="AS2830" s="37"/>
      <c r="AT2830" s="37"/>
      <c r="AU2830" s="37"/>
      <c r="AV2830" s="37"/>
      <c r="AW2830" s="37"/>
      <c r="AX2830" s="37"/>
      <c r="AY2830" s="37"/>
      <c r="AZ2830" s="3"/>
      <c r="BA2830" s="37"/>
      <c r="BB2830" s="37"/>
      <c r="BC2830" s="37"/>
      <c r="BD2830" s="37"/>
      <c r="BE2830" s="37"/>
      <c r="BF2830" s="37" t="str">
        <f>IFERROR(VLOOKUP(Data_Power_app[[#This Row],[PRO ODER]],'Result'!H:J,3,0),"")</f>
        <v/>
      </c>
      <c r="BG2830" s="11"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7" t="str">
        <f>IFERROR(VLOOKUP(Data_Power_app[[#This Row],[PRO ODER]],'Xuất-Delay-SLT'!B:C,2,0),"")</f>
        <v/>
      </c>
      <c r="BJ2830" s="37" t="str">
        <f>IFERROR(VLOOKUP(Data_Power_app[[#This Row],[PRO ODER]],'Plan Lean DC'!A:C,3,0),"")</f>
        <v/>
      </c>
      <c r="BK2830" s="37" t="str">
        <f>IFERROR(VLOOKUP(Data_Power_app[[#This Row],[PRO ODER]]&amp;"LEAN_IN",'Real Time'!A:D,4,0),"")</f>
        <v/>
      </c>
      <c r="BL2830" s="37" t="str" cm="1">
        <f t="array" ref="BL2830">IFERROR(_xlfn.IFS(Data_Power_app[[#This Row],[LEANLINE PLAN]]="","",Data_Power_app[[#This Row],[LEANLINE (REALTIME)]]="","",SEARCH(RIGHT(Data_Power_app[[#This Row],[LEANLINE (REALTIME)]],1),Data_Power_app[[#This Row],[LEANLINE PLAN]],1)&gt;0,"True"),"False")</f>
        <v/>
      </c>
    </row>
    <row r="2831" spans="1:64" x14ac:dyDescent="0.25">
      <c r="A2831" s="34"/>
      <c r="B2831" s="37"/>
      <c r="C2831" s="37"/>
      <c r="D2831" s="37"/>
      <c r="E2831" s="37"/>
      <c r="F2831" s="37"/>
      <c r="G2831" s="37"/>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7"/>
      <c r="AH2831" s="37"/>
      <c r="AI2831" s="37"/>
      <c r="AJ2831" s="37"/>
      <c r="AK2831" s="37"/>
      <c r="AL2831" s="37"/>
      <c r="AM2831" s="37"/>
      <c r="AN2831" s="37"/>
      <c r="AO2831" s="37"/>
      <c r="AP2831" s="37"/>
      <c r="AQ2831" s="37"/>
      <c r="AR2831" s="37"/>
      <c r="AS2831" s="37"/>
      <c r="AT2831" s="37"/>
      <c r="AU2831" s="37"/>
      <c r="AV2831" s="37"/>
      <c r="AW2831" s="37"/>
      <c r="AX2831" s="37"/>
      <c r="AY2831" s="37"/>
      <c r="AZ2831" s="3"/>
      <c r="BA2831" s="37"/>
      <c r="BB2831" s="37"/>
      <c r="BC2831" s="37"/>
      <c r="BD2831" s="37"/>
      <c r="BE2831" s="37"/>
      <c r="BF2831" s="37" t="str">
        <f>IFERROR(VLOOKUP(Data_Power_app[[#This Row],[PRO ODER]],'Result'!H:J,3,0),"")</f>
        <v/>
      </c>
      <c r="BG2831" s="11"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7" t="str">
        <f>IFERROR(VLOOKUP(Data_Power_app[[#This Row],[PRO ODER]],'Xuất-Delay-SLT'!B:C,2,0),"")</f>
        <v/>
      </c>
      <c r="BJ2831" s="37" t="str">
        <f>IFERROR(VLOOKUP(Data_Power_app[[#This Row],[PRO ODER]],'Plan Lean DC'!A:C,3,0),"")</f>
        <v/>
      </c>
      <c r="BK2831" s="37" t="str">
        <f>IFERROR(VLOOKUP(Data_Power_app[[#This Row],[PRO ODER]]&amp;"LEAN_IN",'Real Time'!A:D,4,0),"")</f>
        <v/>
      </c>
      <c r="BL2831" s="37" t="str" cm="1">
        <f t="array" ref="BL2831">IFERROR(_xlfn.IFS(Data_Power_app[[#This Row],[LEANLINE PLAN]]="","",Data_Power_app[[#This Row],[LEANLINE (REALTIME)]]="","",SEARCH(RIGHT(Data_Power_app[[#This Row],[LEANLINE (REALTIME)]],1),Data_Power_app[[#This Row],[LEANLINE PLAN]],1)&gt;0,"True"),"False")</f>
        <v/>
      </c>
    </row>
    <row r="2832" spans="1:64" x14ac:dyDescent="0.25">
      <c r="A2832" s="34"/>
      <c r="B2832" s="37"/>
      <c r="C2832" s="37"/>
      <c r="D2832" s="37"/>
      <c r="E2832" s="37"/>
      <c r="F2832" s="37"/>
      <c r="G2832" s="37"/>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7"/>
      <c r="AH2832" s="37"/>
      <c r="AI2832" s="37"/>
      <c r="AJ2832" s="37"/>
      <c r="AK2832" s="37"/>
      <c r="AL2832" s="37"/>
      <c r="AM2832" s="37"/>
      <c r="AN2832" s="37"/>
      <c r="AO2832" s="37"/>
      <c r="AP2832" s="37"/>
      <c r="AQ2832" s="37"/>
      <c r="AR2832" s="37"/>
      <c r="AS2832" s="37"/>
      <c r="AT2832" s="37"/>
      <c r="AU2832" s="37"/>
      <c r="AV2832" s="37"/>
      <c r="AW2832" s="37"/>
      <c r="AX2832" s="37"/>
      <c r="AY2832" s="37"/>
      <c r="AZ2832" s="3"/>
      <c r="BA2832" s="37"/>
      <c r="BB2832" s="37"/>
      <c r="BC2832" s="37"/>
      <c r="BD2832" s="37"/>
      <c r="BE2832" s="37"/>
      <c r="BF2832" s="37" t="str">
        <f>IFERROR(VLOOKUP(Data_Power_app[[#This Row],[PRO ODER]],'Result'!H:J,3,0),"")</f>
        <v/>
      </c>
      <c r="BG2832" s="11"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7" t="str">
        <f>IFERROR(VLOOKUP(Data_Power_app[[#This Row],[PRO ODER]],'Xuất-Delay-SLT'!B:C,2,0),"")</f>
        <v/>
      </c>
      <c r="BJ2832" s="37" t="str">
        <f>IFERROR(VLOOKUP(Data_Power_app[[#This Row],[PRO ODER]],'Plan Lean DC'!A:C,3,0),"")</f>
        <v/>
      </c>
      <c r="BK2832" s="37" t="str">
        <f>IFERROR(VLOOKUP(Data_Power_app[[#This Row],[PRO ODER]]&amp;"LEAN_IN",'Real Time'!A:D,4,0),"")</f>
        <v/>
      </c>
      <c r="BL2832" s="37" t="str" cm="1">
        <f t="array" ref="BL2832">IFERROR(_xlfn.IFS(Data_Power_app[[#This Row],[LEANLINE PLAN]]="","",Data_Power_app[[#This Row],[LEANLINE (REALTIME)]]="","",SEARCH(RIGHT(Data_Power_app[[#This Row],[LEANLINE (REALTIME)]],1),Data_Power_app[[#This Row],[LEANLINE PLAN]],1)&gt;0,"True"),"False")</f>
        <v/>
      </c>
    </row>
    <row r="2833" spans="1:64" x14ac:dyDescent="0.25">
      <c r="A2833" s="34"/>
      <c r="B2833" s="37"/>
      <c r="C2833" s="37"/>
      <c r="D2833" s="37"/>
      <c r="E2833" s="37"/>
      <c r="F2833" s="37"/>
      <c r="G2833" s="37"/>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7"/>
      <c r="AH2833" s="37"/>
      <c r="AI2833" s="37"/>
      <c r="AJ2833" s="37"/>
      <c r="AK2833" s="37"/>
      <c r="AL2833" s="37"/>
      <c r="AM2833" s="37"/>
      <c r="AN2833" s="37"/>
      <c r="AO2833" s="37"/>
      <c r="AP2833" s="37"/>
      <c r="AQ2833" s="37"/>
      <c r="AR2833" s="37"/>
      <c r="AS2833" s="37"/>
      <c r="AT2833" s="37"/>
      <c r="AU2833" s="37"/>
      <c r="AV2833" s="37"/>
      <c r="AW2833" s="37"/>
      <c r="AX2833" s="37"/>
      <c r="AY2833" s="37"/>
      <c r="AZ2833" s="3"/>
      <c r="BA2833" s="37"/>
      <c r="BB2833" s="37"/>
      <c r="BC2833" s="37"/>
      <c r="BD2833" s="37"/>
      <c r="BE2833" s="37"/>
      <c r="BF2833" s="37" t="str">
        <f>IFERROR(VLOOKUP(Data_Power_app[[#This Row],[PRO ODER]],'Result'!H:J,3,0),"")</f>
        <v/>
      </c>
      <c r="BG2833" s="11"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7" t="str">
        <f>IFERROR(VLOOKUP(Data_Power_app[[#This Row],[PRO ODER]],'Xuất-Delay-SLT'!B:C,2,0),"")</f>
        <v/>
      </c>
      <c r="BJ2833" s="37" t="str">
        <f>IFERROR(VLOOKUP(Data_Power_app[[#This Row],[PRO ODER]],'Plan Lean DC'!A:C,3,0),"")</f>
        <v/>
      </c>
      <c r="BK2833" s="37" t="str">
        <f>IFERROR(VLOOKUP(Data_Power_app[[#This Row],[PRO ODER]]&amp;"LEAN_IN",'Real Time'!A:D,4,0),"")</f>
        <v/>
      </c>
      <c r="BL2833" s="37" t="str" cm="1">
        <f t="array" ref="BL2833">IFERROR(_xlfn.IFS(Data_Power_app[[#This Row],[LEANLINE PLAN]]="","",Data_Power_app[[#This Row],[LEANLINE (REALTIME)]]="","",SEARCH(RIGHT(Data_Power_app[[#This Row],[LEANLINE (REALTIME)]],1),Data_Power_app[[#This Row],[LEANLINE PLAN]],1)&gt;0,"True"),"False")</f>
        <v/>
      </c>
    </row>
    <row r="2834" spans="1:64" x14ac:dyDescent="0.25">
      <c r="A2834" s="34"/>
      <c r="B2834" s="37"/>
      <c r="C2834" s="37"/>
      <c r="D2834" s="37"/>
      <c r="E2834" s="37"/>
      <c r="F2834" s="37"/>
      <c r="G2834" s="37"/>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7"/>
      <c r="AH2834" s="37"/>
      <c r="AI2834" s="37"/>
      <c r="AJ2834" s="37"/>
      <c r="AK2834" s="37"/>
      <c r="AL2834" s="37"/>
      <c r="AM2834" s="37"/>
      <c r="AN2834" s="37"/>
      <c r="AO2834" s="37"/>
      <c r="AP2834" s="37"/>
      <c r="AQ2834" s="37"/>
      <c r="AR2834" s="37"/>
      <c r="AS2834" s="37"/>
      <c r="AT2834" s="37"/>
      <c r="AU2834" s="37"/>
      <c r="AV2834" s="37"/>
      <c r="AW2834" s="37"/>
      <c r="AX2834" s="37"/>
      <c r="AY2834" s="37"/>
      <c r="AZ2834" s="3"/>
      <c r="BA2834" s="37"/>
      <c r="BB2834" s="37"/>
      <c r="BC2834" s="37"/>
      <c r="BD2834" s="37"/>
      <c r="BE2834" s="37"/>
      <c r="BF2834" s="37" t="str">
        <f>IFERROR(VLOOKUP(Data_Power_app[[#This Row],[PRO ODER]],'Result'!H:J,3,0),"")</f>
        <v/>
      </c>
      <c r="BG2834" s="11"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7" t="str">
        <f>IFERROR(VLOOKUP(Data_Power_app[[#This Row],[PRO ODER]],'Xuất-Delay-SLT'!B:C,2,0),"")</f>
        <v/>
      </c>
      <c r="BJ2834" s="37" t="str">
        <f>IFERROR(VLOOKUP(Data_Power_app[[#This Row],[PRO ODER]],'Plan Lean DC'!A:C,3,0),"")</f>
        <v/>
      </c>
      <c r="BK2834" s="37" t="str">
        <f>IFERROR(VLOOKUP(Data_Power_app[[#This Row],[PRO ODER]]&amp;"LEAN_IN",'Real Time'!A:D,4,0),"")</f>
        <v/>
      </c>
      <c r="BL2834" s="37" t="str" cm="1">
        <f t="array" ref="BL2834">IFERROR(_xlfn.IFS(Data_Power_app[[#This Row],[LEANLINE PLAN]]="","",Data_Power_app[[#This Row],[LEANLINE (REALTIME)]]="","",SEARCH(RIGHT(Data_Power_app[[#This Row],[LEANLINE (REALTIME)]],1),Data_Power_app[[#This Row],[LEANLINE PLAN]],1)&gt;0,"True"),"False")</f>
        <v/>
      </c>
    </row>
    <row r="2835" spans="1:64" x14ac:dyDescent="0.25">
      <c r="A2835" s="34"/>
      <c r="B2835" s="37"/>
      <c r="C2835" s="37"/>
      <c r="D2835" s="37"/>
      <c r="E2835" s="37"/>
      <c r="F2835" s="37"/>
      <c r="G2835" s="37"/>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7"/>
      <c r="AH2835" s="37"/>
      <c r="AI2835" s="37"/>
      <c r="AJ2835" s="37"/>
      <c r="AK2835" s="37"/>
      <c r="AL2835" s="37"/>
      <c r="AM2835" s="37"/>
      <c r="AN2835" s="37"/>
      <c r="AO2835" s="37"/>
      <c r="AP2835" s="37"/>
      <c r="AQ2835" s="37"/>
      <c r="AR2835" s="37"/>
      <c r="AS2835" s="37"/>
      <c r="AT2835" s="37"/>
      <c r="AU2835" s="37"/>
      <c r="AV2835" s="37"/>
      <c r="AW2835" s="37"/>
      <c r="AX2835" s="37"/>
      <c r="AY2835" s="37"/>
      <c r="AZ2835" s="3"/>
      <c r="BA2835" s="37"/>
      <c r="BB2835" s="37"/>
      <c r="BC2835" s="37"/>
      <c r="BD2835" s="37"/>
      <c r="BE2835" s="37"/>
      <c r="BF2835" s="37" t="str">
        <f>IFERROR(VLOOKUP(Data_Power_app[[#This Row],[PRO ODER]],'Result'!H:J,3,0),"")</f>
        <v/>
      </c>
      <c r="BG2835" s="11"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7" t="str">
        <f>IFERROR(VLOOKUP(Data_Power_app[[#This Row],[PRO ODER]],'Xuất-Delay-SLT'!B:C,2,0),"")</f>
        <v/>
      </c>
      <c r="BJ2835" s="37" t="str">
        <f>IFERROR(VLOOKUP(Data_Power_app[[#This Row],[PRO ODER]],'Plan Lean DC'!A:C,3,0),"")</f>
        <v/>
      </c>
      <c r="BK2835" s="37" t="str">
        <f>IFERROR(VLOOKUP(Data_Power_app[[#This Row],[PRO ODER]]&amp;"LEAN_IN",'Real Time'!A:D,4,0),"")</f>
        <v/>
      </c>
      <c r="BL2835" s="37" t="str" cm="1">
        <f t="array" ref="BL2835">IFERROR(_xlfn.IFS(Data_Power_app[[#This Row],[LEANLINE PLAN]]="","",Data_Power_app[[#This Row],[LEANLINE (REALTIME)]]="","",SEARCH(RIGHT(Data_Power_app[[#This Row],[LEANLINE (REALTIME)]],1),Data_Power_app[[#This Row],[LEANLINE PLAN]],1)&gt;0,"True"),"False")</f>
        <v/>
      </c>
    </row>
    <row r="2836" spans="1:64" x14ac:dyDescent="0.25">
      <c r="A2836" s="34"/>
      <c r="B2836" s="37"/>
      <c r="C2836" s="37"/>
      <c r="D2836" s="37"/>
      <c r="E2836" s="37"/>
      <c r="F2836" s="37"/>
      <c r="G2836" s="37"/>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7"/>
      <c r="AH2836" s="37"/>
      <c r="AI2836" s="37"/>
      <c r="AJ2836" s="37"/>
      <c r="AK2836" s="37"/>
      <c r="AL2836" s="37"/>
      <c r="AM2836" s="37"/>
      <c r="AN2836" s="37"/>
      <c r="AO2836" s="37"/>
      <c r="AP2836" s="37"/>
      <c r="AQ2836" s="37"/>
      <c r="AR2836" s="37"/>
      <c r="AS2836" s="37"/>
      <c r="AT2836" s="37"/>
      <c r="AU2836" s="37"/>
      <c r="AV2836" s="37"/>
      <c r="AW2836" s="37"/>
      <c r="AX2836" s="37"/>
      <c r="AY2836" s="37"/>
      <c r="AZ2836" s="3"/>
      <c r="BA2836" s="37"/>
      <c r="BB2836" s="37"/>
      <c r="BC2836" s="37"/>
      <c r="BD2836" s="37"/>
      <c r="BE2836" s="37"/>
      <c r="BF2836" s="37" t="str">
        <f>IFERROR(VLOOKUP(Data_Power_app[[#This Row],[PRO ODER]],'Result'!H:J,3,0),"")</f>
        <v/>
      </c>
      <c r="BG2836" s="11"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7" t="str">
        <f>IFERROR(VLOOKUP(Data_Power_app[[#This Row],[PRO ODER]],'Xuất-Delay-SLT'!B:C,2,0),"")</f>
        <v/>
      </c>
      <c r="BJ2836" s="37" t="str">
        <f>IFERROR(VLOOKUP(Data_Power_app[[#This Row],[PRO ODER]],'Plan Lean DC'!A:C,3,0),"")</f>
        <v/>
      </c>
      <c r="BK2836" s="37" t="str">
        <f>IFERROR(VLOOKUP(Data_Power_app[[#This Row],[PRO ODER]]&amp;"LEAN_IN",'Real Time'!A:D,4,0),"")</f>
        <v/>
      </c>
      <c r="BL2836" s="37" t="str" cm="1">
        <f t="array" ref="BL2836">IFERROR(_xlfn.IFS(Data_Power_app[[#This Row],[LEANLINE PLAN]]="","",Data_Power_app[[#This Row],[LEANLINE (REALTIME)]]="","",SEARCH(RIGHT(Data_Power_app[[#This Row],[LEANLINE (REALTIME)]],1),Data_Power_app[[#This Row],[LEANLINE PLAN]],1)&gt;0,"True"),"False")</f>
        <v/>
      </c>
    </row>
    <row r="2837" spans="1:64" x14ac:dyDescent="0.25">
      <c r="A2837" s="34"/>
      <c r="B2837" s="37"/>
      <c r="C2837" s="37"/>
      <c r="D2837" s="37"/>
      <c r="E2837" s="37"/>
      <c r="F2837" s="37"/>
      <c r="G2837" s="37"/>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7"/>
      <c r="AH2837" s="37"/>
      <c r="AI2837" s="37"/>
      <c r="AJ2837" s="37"/>
      <c r="AK2837" s="37"/>
      <c r="AL2837" s="37"/>
      <c r="AM2837" s="37"/>
      <c r="AN2837" s="37"/>
      <c r="AO2837" s="37"/>
      <c r="AP2837" s="37"/>
      <c r="AQ2837" s="37"/>
      <c r="AR2837" s="37"/>
      <c r="AS2837" s="37"/>
      <c r="AT2837" s="37"/>
      <c r="AU2837" s="37"/>
      <c r="AV2837" s="37"/>
      <c r="AW2837" s="37"/>
      <c r="AX2837" s="37"/>
      <c r="AY2837" s="37"/>
      <c r="AZ2837" s="3"/>
      <c r="BA2837" s="37"/>
      <c r="BB2837" s="37"/>
      <c r="BC2837" s="37"/>
      <c r="BD2837" s="37"/>
      <c r="BE2837" s="37"/>
      <c r="BF2837" s="37" t="str">
        <f>IFERROR(VLOOKUP(Data_Power_app[[#This Row],[PRO ODER]],'Result'!H:J,3,0),"")</f>
        <v/>
      </c>
      <c r="BG2837" s="11"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7" t="str">
        <f>IFERROR(VLOOKUP(Data_Power_app[[#This Row],[PRO ODER]],'Xuất-Delay-SLT'!B:C,2,0),"")</f>
        <v/>
      </c>
      <c r="BJ2837" s="37" t="str">
        <f>IFERROR(VLOOKUP(Data_Power_app[[#This Row],[PRO ODER]],'Plan Lean DC'!A:C,3,0),"")</f>
        <v/>
      </c>
      <c r="BK2837" s="37" t="str">
        <f>IFERROR(VLOOKUP(Data_Power_app[[#This Row],[PRO ODER]]&amp;"LEAN_IN",'Real Time'!A:D,4,0),"")</f>
        <v/>
      </c>
      <c r="BL2837" s="37" t="str" cm="1">
        <f t="array" ref="BL2837">IFERROR(_xlfn.IFS(Data_Power_app[[#This Row],[LEANLINE PLAN]]="","",Data_Power_app[[#This Row],[LEANLINE (REALTIME)]]="","",SEARCH(RIGHT(Data_Power_app[[#This Row],[LEANLINE (REALTIME)]],1),Data_Power_app[[#This Row],[LEANLINE PLAN]],1)&gt;0,"True"),"False")</f>
        <v/>
      </c>
    </row>
    <row r="2838" spans="1:64" x14ac:dyDescent="0.25">
      <c r="A2838" s="34"/>
      <c r="B2838" s="37"/>
      <c r="C2838" s="37"/>
      <c r="D2838" s="37"/>
      <c r="E2838" s="37"/>
      <c r="F2838" s="37"/>
      <c r="G2838" s="37"/>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7"/>
      <c r="AH2838" s="37"/>
      <c r="AI2838" s="37"/>
      <c r="AJ2838" s="37"/>
      <c r="AK2838" s="37"/>
      <c r="AL2838" s="37"/>
      <c r="AM2838" s="37"/>
      <c r="AN2838" s="37"/>
      <c r="AO2838" s="37"/>
      <c r="AP2838" s="37"/>
      <c r="AQ2838" s="37"/>
      <c r="AR2838" s="37"/>
      <c r="AS2838" s="37"/>
      <c r="AT2838" s="37"/>
      <c r="AU2838" s="37"/>
      <c r="AV2838" s="37"/>
      <c r="AW2838" s="37"/>
      <c r="AX2838" s="37"/>
      <c r="AY2838" s="37"/>
      <c r="AZ2838" s="3"/>
      <c r="BA2838" s="37"/>
      <c r="BB2838" s="37"/>
      <c r="BC2838" s="37"/>
      <c r="BD2838" s="37"/>
      <c r="BE2838" s="37"/>
      <c r="BF2838" s="37" t="str">
        <f>IFERROR(VLOOKUP(Data_Power_app[[#This Row],[PRO ODER]],'Result'!H:J,3,0),"")</f>
        <v/>
      </c>
      <c r="BG2838" s="11"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7" t="str">
        <f>IFERROR(VLOOKUP(Data_Power_app[[#This Row],[PRO ODER]],'Xuất-Delay-SLT'!B:C,2,0),"")</f>
        <v/>
      </c>
      <c r="BJ2838" s="37" t="str">
        <f>IFERROR(VLOOKUP(Data_Power_app[[#This Row],[PRO ODER]],'Plan Lean DC'!A:C,3,0),"")</f>
        <v/>
      </c>
      <c r="BK2838" s="37" t="str">
        <f>IFERROR(VLOOKUP(Data_Power_app[[#This Row],[PRO ODER]]&amp;"LEAN_IN",'Real Time'!A:D,4,0),"")</f>
        <v/>
      </c>
      <c r="BL2838" s="37" t="str" cm="1">
        <f t="array" ref="BL2838">IFERROR(_xlfn.IFS(Data_Power_app[[#This Row],[LEANLINE PLAN]]="","",Data_Power_app[[#This Row],[LEANLINE (REALTIME)]]="","",SEARCH(RIGHT(Data_Power_app[[#This Row],[LEANLINE (REALTIME)]],1),Data_Power_app[[#This Row],[LEANLINE PLAN]],1)&gt;0,"True"),"False")</f>
        <v/>
      </c>
    </row>
    <row r="2839" spans="1:64" x14ac:dyDescent="0.25">
      <c r="A2839" s="34"/>
      <c r="B2839" s="37"/>
      <c r="C2839" s="37"/>
      <c r="D2839" s="37"/>
      <c r="E2839" s="37"/>
      <c r="F2839" s="37"/>
      <c r="G2839" s="37"/>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7"/>
      <c r="AH2839" s="37"/>
      <c r="AI2839" s="37"/>
      <c r="AJ2839" s="37"/>
      <c r="AK2839" s="37"/>
      <c r="AL2839" s="37"/>
      <c r="AM2839" s="37"/>
      <c r="AN2839" s="37"/>
      <c r="AO2839" s="37"/>
      <c r="AP2839" s="37"/>
      <c r="AQ2839" s="37"/>
      <c r="AR2839" s="37"/>
      <c r="AS2839" s="37"/>
      <c r="AT2839" s="37"/>
      <c r="AU2839" s="37"/>
      <c r="AV2839" s="37"/>
      <c r="AW2839" s="37"/>
      <c r="AX2839" s="37"/>
      <c r="AY2839" s="37"/>
      <c r="AZ2839" s="3"/>
      <c r="BA2839" s="37"/>
      <c r="BB2839" s="37"/>
      <c r="BC2839" s="37"/>
      <c r="BD2839" s="37"/>
      <c r="BE2839" s="37"/>
      <c r="BF2839" s="37" t="str">
        <f>IFERROR(VLOOKUP(Data_Power_app[[#This Row],[PRO ODER]],'Result'!H:J,3,0),"")</f>
        <v/>
      </c>
      <c r="BG2839" s="11"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7" t="str">
        <f>IFERROR(VLOOKUP(Data_Power_app[[#This Row],[PRO ODER]],'Xuất-Delay-SLT'!B:C,2,0),"")</f>
        <v/>
      </c>
      <c r="BJ2839" s="37" t="str">
        <f>IFERROR(VLOOKUP(Data_Power_app[[#This Row],[PRO ODER]],'Plan Lean DC'!A:C,3,0),"")</f>
        <v/>
      </c>
      <c r="BK2839" s="37" t="str">
        <f>IFERROR(VLOOKUP(Data_Power_app[[#This Row],[PRO ODER]]&amp;"LEAN_IN",'Real Time'!A:D,4,0),"")</f>
        <v/>
      </c>
      <c r="BL2839" s="37" t="str" cm="1">
        <f t="array" ref="BL2839">IFERROR(_xlfn.IFS(Data_Power_app[[#This Row],[LEANLINE PLAN]]="","",Data_Power_app[[#This Row],[LEANLINE (REALTIME)]]="","",SEARCH(RIGHT(Data_Power_app[[#This Row],[LEANLINE (REALTIME)]],1),Data_Power_app[[#This Row],[LEANLINE PLAN]],1)&gt;0,"True"),"False")</f>
        <v/>
      </c>
    </row>
    <row r="2840" spans="1:64" x14ac:dyDescent="0.25">
      <c r="A2840" s="34"/>
      <c r="B2840" s="37"/>
      <c r="C2840" s="37"/>
      <c r="D2840" s="37"/>
      <c r="E2840" s="37"/>
      <c r="F2840" s="37"/>
      <c r="G2840" s="37"/>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7"/>
      <c r="AH2840" s="37"/>
      <c r="AI2840" s="37"/>
      <c r="AJ2840" s="37"/>
      <c r="AK2840" s="37"/>
      <c r="AL2840" s="37"/>
      <c r="AM2840" s="37"/>
      <c r="AN2840" s="37"/>
      <c r="AO2840" s="37"/>
      <c r="AP2840" s="37"/>
      <c r="AQ2840" s="37"/>
      <c r="AR2840" s="37"/>
      <c r="AS2840" s="37"/>
      <c r="AT2840" s="37"/>
      <c r="AU2840" s="37"/>
      <c r="AV2840" s="37"/>
      <c r="AW2840" s="37"/>
      <c r="AX2840" s="37"/>
      <c r="AY2840" s="37"/>
      <c r="AZ2840" s="3"/>
      <c r="BA2840" s="37"/>
      <c r="BB2840" s="37"/>
      <c r="BC2840" s="37"/>
      <c r="BD2840" s="37"/>
      <c r="BE2840" s="37"/>
      <c r="BF2840" s="37" t="str">
        <f>IFERROR(VLOOKUP(Data_Power_app[[#This Row],[PRO ODER]],'Result'!H:J,3,0),"")</f>
        <v/>
      </c>
      <c r="BG2840" s="11"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7" t="str">
        <f>IFERROR(VLOOKUP(Data_Power_app[[#This Row],[PRO ODER]],'Xuất-Delay-SLT'!B:C,2,0),"")</f>
        <v/>
      </c>
      <c r="BJ2840" s="37" t="str">
        <f>IFERROR(VLOOKUP(Data_Power_app[[#This Row],[PRO ODER]],'Plan Lean DC'!A:C,3,0),"")</f>
        <v/>
      </c>
      <c r="BK2840" s="37" t="str">
        <f>IFERROR(VLOOKUP(Data_Power_app[[#This Row],[PRO ODER]]&amp;"LEAN_IN",'Real Time'!A:D,4,0),"")</f>
        <v/>
      </c>
      <c r="BL2840" s="37" t="str" cm="1">
        <f t="array" ref="BL2840">IFERROR(_xlfn.IFS(Data_Power_app[[#This Row],[LEANLINE PLAN]]="","",Data_Power_app[[#This Row],[LEANLINE (REALTIME)]]="","",SEARCH(RIGHT(Data_Power_app[[#This Row],[LEANLINE (REALTIME)]],1),Data_Power_app[[#This Row],[LEANLINE PLAN]],1)&gt;0,"True"),"False")</f>
        <v/>
      </c>
    </row>
    <row r="2841" spans="1:64" x14ac:dyDescent="0.25">
      <c r="A2841" s="34"/>
      <c r="B2841" s="37"/>
      <c r="C2841" s="37"/>
      <c r="D2841" s="37"/>
      <c r="E2841" s="37"/>
      <c r="F2841" s="37"/>
      <c r="G2841" s="37"/>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7"/>
      <c r="AH2841" s="37"/>
      <c r="AI2841" s="37"/>
      <c r="AJ2841" s="37"/>
      <c r="AK2841" s="37"/>
      <c r="AL2841" s="37"/>
      <c r="AM2841" s="37"/>
      <c r="AN2841" s="37"/>
      <c r="AO2841" s="37"/>
      <c r="AP2841" s="37"/>
      <c r="AQ2841" s="37"/>
      <c r="AR2841" s="37"/>
      <c r="AS2841" s="37"/>
      <c r="AT2841" s="37"/>
      <c r="AU2841" s="37"/>
      <c r="AV2841" s="37"/>
      <c r="AW2841" s="37"/>
      <c r="AX2841" s="37"/>
      <c r="AY2841" s="37"/>
      <c r="AZ2841" s="3"/>
      <c r="BA2841" s="37"/>
      <c r="BB2841" s="37"/>
      <c r="BC2841" s="37"/>
      <c r="BD2841" s="37"/>
      <c r="BE2841" s="37"/>
      <c r="BF2841" s="37" t="str">
        <f>IFERROR(VLOOKUP(Data_Power_app[[#This Row],[PRO ODER]],'Result'!H:J,3,0),"")</f>
        <v/>
      </c>
      <c r="BG2841" s="11"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7" t="str">
        <f>IFERROR(VLOOKUP(Data_Power_app[[#This Row],[PRO ODER]],'Xuất-Delay-SLT'!B:C,2,0),"")</f>
        <v/>
      </c>
      <c r="BJ2841" s="37" t="str">
        <f>IFERROR(VLOOKUP(Data_Power_app[[#This Row],[PRO ODER]],'Plan Lean DC'!A:C,3,0),"")</f>
        <v/>
      </c>
      <c r="BK2841" s="37" t="str">
        <f>IFERROR(VLOOKUP(Data_Power_app[[#This Row],[PRO ODER]]&amp;"LEAN_IN",'Real Time'!A:D,4,0),"")</f>
        <v/>
      </c>
      <c r="BL2841" s="37" t="str" cm="1">
        <f t="array" ref="BL2841">IFERROR(_xlfn.IFS(Data_Power_app[[#This Row],[LEANLINE PLAN]]="","",Data_Power_app[[#This Row],[LEANLINE (REALTIME)]]="","",SEARCH(RIGHT(Data_Power_app[[#This Row],[LEANLINE (REALTIME)]],1),Data_Power_app[[#This Row],[LEANLINE PLAN]],1)&gt;0,"True"),"False")</f>
        <v/>
      </c>
    </row>
    <row r="2842" spans="1:64" x14ac:dyDescent="0.25">
      <c r="A2842" s="34"/>
      <c r="B2842" s="37"/>
      <c r="C2842" s="37"/>
      <c r="D2842" s="37"/>
      <c r="E2842" s="37"/>
      <c r="F2842" s="37"/>
      <c r="G2842" s="37"/>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7"/>
      <c r="AH2842" s="37"/>
      <c r="AI2842" s="37"/>
      <c r="AJ2842" s="37"/>
      <c r="AK2842" s="37"/>
      <c r="AL2842" s="37"/>
      <c r="AM2842" s="37"/>
      <c r="AN2842" s="37"/>
      <c r="AO2842" s="37"/>
      <c r="AP2842" s="37"/>
      <c r="AQ2842" s="37"/>
      <c r="AR2842" s="37"/>
      <c r="AS2842" s="37"/>
      <c r="AT2842" s="37"/>
      <c r="AU2842" s="37"/>
      <c r="AV2842" s="37"/>
      <c r="AW2842" s="37"/>
      <c r="AX2842" s="37"/>
      <c r="AY2842" s="37"/>
      <c r="AZ2842" s="3"/>
      <c r="BA2842" s="37"/>
      <c r="BB2842" s="37"/>
      <c r="BC2842" s="37"/>
      <c r="BD2842" s="37"/>
      <c r="BE2842" s="37"/>
      <c r="BF2842" s="37" t="str">
        <f>IFERROR(VLOOKUP(Data_Power_app[[#This Row],[PRO ODER]],'Result'!H:J,3,0),"")</f>
        <v/>
      </c>
      <c r="BG2842" s="11"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7" t="str">
        <f>IFERROR(VLOOKUP(Data_Power_app[[#This Row],[PRO ODER]],'Xuất-Delay-SLT'!B:C,2,0),"")</f>
        <v/>
      </c>
      <c r="BJ2842" s="37" t="str">
        <f>IFERROR(VLOOKUP(Data_Power_app[[#This Row],[PRO ODER]],'Plan Lean DC'!A:C,3,0),"")</f>
        <v/>
      </c>
      <c r="BK2842" s="37" t="str">
        <f>IFERROR(VLOOKUP(Data_Power_app[[#This Row],[PRO ODER]]&amp;"LEAN_IN",'Real Time'!A:D,4,0),"")</f>
        <v/>
      </c>
      <c r="BL2842" s="37" t="str" cm="1">
        <f t="array" ref="BL2842">IFERROR(_xlfn.IFS(Data_Power_app[[#This Row],[LEANLINE PLAN]]="","",Data_Power_app[[#This Row],[LEANLINE (REALTIME)]]="","",SEARCH(RIGHT(Data_Power_app[[#This Row],[LEANLINE (REALTIME)]],1),Data_Power_app[[#This Row],[LEANLINE PLAN]],1)&gt;0,"True"),"False")</f>
        <v/>
      </c>
    </row>
    <row r="2843" spans="1:64" x14ac:dyDescent="0.25">
      <c r="A2843" s="34"/>
      <c r="B2843" s="37"/>
      <c r="C2843" s="37"/>
      <c r="D2843" s="37"/>
      <c r="E2843" s="37"/>
      <c r="F2843" s="37"/>
      <c r="G2843" s="37"/>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7"/>
      <c r="AH2843" s="37"/>
      <c r="AI2843" s="37"/>
      <c r="AJ2843" s="37"/>
      <c r="AK2843" s="37"/>
      <c r="AL2843" s="37"/>
      <c r="AM2843" s="37"/>
      <c r="AN2843" s="37"/>
      <c r="AO2843" s="37"/>
      <c r="AP2843" s="37"/>
      <c r="AQ2843" s="37"/>
      <c r="AR2843" s="37"/>
      <c r="AS2843" s="37"/>
      <c r="AT2843" s="37"/>
      <c r="AU2843" s="37"/>
      <c r="AV2843" s="37"/>
      <c r="AW2843" s="37"/>
      <c r="AX2843" s="37"/>
      <c r="AY2843" s="37"/>
      <c r="AZ2843" s="3"/>
      <c r="BA2843" s="37"/>
      <c r="BB2843" s="37"/>
      <c r="BC2843" s="37"/>
      <c r="BD2843" s="37"/>
      <c r="BE2843" s="37"/>
      <c r="BF2843" s="37" t="str">
        <f>IFERROR(VLOOKUP(Data_Power_app[[#This Row],[PRO ODER]],'Result'!H:J,3,0),"")</f>
        <v/>
      </c>
      <c r="BG2843" s="11"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7" t="str">
        <f>IFERROR(VLOOKUP(Data_Power_app[[#This Row],[PRO ODER]],'Xuất-Delay-SLT'!B:C,2,0),"")</f>
        <v/>
      </c>
      <c r="BJ2843" s="37" t="str">
        <f>IFERROR(VLOOKUP(Data_Power_app[[#This Row],[PRO ODER]],'Plan Lean DC'!A:C,3,0),"")</f>
        <v/>
      </c>
      <c r="BK2843" s="37" t="str">
        <f>IFERROR(VLOOKUP(Data_Power_app[[#This Row],[PRO ODER]]&amp;"LEAN_IN",'Real Time'!A:D,4,0),"")</f>
        <v/>
      </c>
      <c r="BL2843" s="37" t="str" cm="1">
        <f t="array" ref="BL2843">IFERROR(_xlfn.IFS(Data_Power_app[[#This Row],[LEANLINE PLAN]]="","",Data_Power_app[[#This Row],[LEANLINE (REALTIME)]]="","",SEARCH(RIGHT(Data_Power_app[[#This Row],[LEANLINE (REALTIME)]],1),Data_Power_app[[#This Row],[LEANLINE PLAN]],1)&gt;0,"True"),"False")</f>
        <v/>
      </c>
    </row>
    <row r="2844" spans="1:64" x14ac:dyDescent="0.25">
      <c r="A2844" s="34"/>
      <c r="B2844" s="37"/>
      <c r="C2844" s="37"/>
      <c r="D2844" s="37"/>
      <c r="E2844" s="37"/>
      <c r="F2844" s="37"/>
      <c r="G2844" s="37"/>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7"/>
      <c r="AH2844" s="37"/>
      <c r="AI2844" s="37"/>
      <c r="AJ2844" s="37"/>
      <c r="AK2844" s="37"/>
      <c r="AL2844" s="37"/>
      <c r="AM2844" s="37"/>
      <c r="AN2844" s="37"/>
      <c r="AO2844" s="37"/>
      <c r="AP2844" s="37"/>
      <c r="AQ2844" s="37"/>
      <c r="AR2844" s="37"/>
      <c r="AS2844" s="37"/>
      <c r="AT2844" s="37"/>
      <c r="AU2844" s="37"/>
      <c r="AV2844" s="37"/>
      <c r="AW2844" s="37"/>
      <c r="AX2844" s="37"/>
      <c r="AY2844" s="37"/>
      <c r="AZ2844" s="3"/>
      <c r="BA2844" s="37"/>
      <c r="BB2844" s="37"/>
      <c r="BC2844" s="37"/>
      <c r="BD2844" s="37"/>
      <c r="BE2844" s="37"/>
      <c r="BF2844" s="37" t="str">
        <f>IFERROR(VLOOKUP(Data_Power_app[[#This Row],[PRO ODER]],'Result'!H:J,3,0),"")</f>
        <v/>
      </c>
      <c r="BG2844" s="11"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7" t="str">
        <f>IFERROR(VLOOKUP(Data_Power_app[[#This Row],[PRO ODER]],'Xuất-Delay-SLT'!B:C,2,0),"")</f>
        <v/>
      </c>
      <c r="BJ2844" s="37" t="str">
        <f>IFERROR(VLOOKUP(Data_Power_app[[#This Row],[PRO ODER]],'Plan Lean DC'!A:C,3,0),"")</f>
        <v/>
      </c>
      <c r="BK2844" s="37" t="str">
        <f>IFERROR(VLOOKUP(Data_Power_app[[#This Row],[PRO ODER]]&amp;"LEAN_IN",'Real Time'!A:D,4,0),"")</f>
        <v/>
      </c>
      <c r="BL2844" s="37" t="str" cm="1">
        <f t="array" ref="BL2844">IFERROR(_xlfn.IFS(Data_Power_app[[#This Row],[LEANLINE PLAN]]="","",Data_Power_app[[#This Row],[LEANLINE (REALTIME)]]="","",SEARCH(RIGHT(Data_Power_app[[#This Row],[LEANLINE (REALTIME)]],1),Data_Power_app[[#This Row],[LEANLINE PLAN]],1)&gt;0,"True"),"False")</f>
        <v/>
      </c>
    </row>
    <row r="2845" spans="1:64" x14ac:dyDescent="0.25">
      <c r="A2845" s="34"/>
      <c r="B2845" s="37"/>
      <c r="C2845" s="37"/>
      <c r="D2845" s="37"/>
      <c r="E2845" s="37"/>
      <c r="F2845" s="37"/>
      <c r="G2845" s="37"/>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7"/>
      <c r="AH2845" s="37"/>
      <c r="AI2845" s="37"/>
      <c r="AJ2845" s="37"/>
      <c r="AK2845" s="37"/>
      <c r="AL2845" s="37"/>
      <c r="AM2845" s="37"/>
      <c r="AN2845" s="37"/>
      <c r="AO2845" s="37"/>
      <c r="AP2845" s="37"/>
      <c r="AQ2845" s="37"/>
      <c r="AR2845" s="37"/>
      <c r="AS2845" s="37"/>
      <c r="AT2845" s="37"/>
      <c r="AU2845" s="37"/>
      <c r="AV2845" s="37"/>
      <c r="AW2845" s="37"/>
      <c r="AX2845" s="37"/>
      <c r="AY2845" s="37"/>
      <c r="AZ2845" s="3"/>
      <c r="BA2845" s="37"/>
      <c r="BB2845" s="37"/>
      <c r="BC2845" s="37"/>
      <c r="BD2845" s="37"/>
      <c r="BE2845" s="37"/>
      <c r="BF2845" s="37" t="str">
        <f>IFERROR(VLOOKUP(Data_Power_app[[#This Row],[PRO ODER]],'Result'!H:J,3,0),"")</f>
        <v/>
      </c>
      <c r="BG2845" s="11"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7" t="str">
        <f>IFERROR(VLOOKUP(Data_Power_app[[#This Row],[PRO ODER]],'Xuất-Delay-SLT'!B:C,2,0),"")</f>
        <v/>
      </c>
      <c r="BJ2845" s="37" t="str">
        <f>IFERROR(VLOOKUP(Data_Power_app[[#This Row],[PRO ODER]],'Plan Lean DC'!A:C,3,0),"")</f>
        <v/>
      </c>
      <c r="BK2845" s="37" t="str">
        <f>IFERROR(VLOOKUP(Data_Power_app[[#This Row],[PRO ODER]]&amp;"LEAN_IN",'Real Time'!A:D,4,0),"")</f>
        <v/>
      </c>
      <c r="BL2845" s="37" t="str" cm="1">
        <f t="array" ref="BL2845">IFERROR(_xlfn.IFS(Data_Power_app[[#This Row],[LEANLINE PLAN]]="","",Data_Power_app[[#This Row],[LEANLINE (REALTIME)]]="","",SEARCH(RIGHT(Data_Power_app[[#This Row],[LEANLINE (REALTIME)]],1),Data_Power_app[[#This Row],[LEANLINE PLAN]],1)&gt;0,"True"),"False")</f>
        <v/>
      </c>
    </row>
    <row r="2846" spans="1:64" x14ac:dyDescent="0.25">
      <c r="A2846" s="34"/>
      <c r="B2846" s="37"/>
      <c r="C2846" s="37"/>
      <c r="D2846" s="37"/>
      <c r="E2846" s="37"/>
      <c r="F2846" s="37"/>
      <c r="G2846" s="37"/>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7"/>
      <c r="AH2846" s="37"/>
      <c r="AI2846" s="37"/>
      <c r="AJ2846" s="37"/>
      <c r="AK2846" s="37"/>
      <c r="AL2846" s="37"/>
      <c r="AM2846" s="37"/>
      <c r="AN2846" s="37"/>
      <c r="AO2846" s="37"/>
      <c r="AP2846" s="37"/>
      <c r="AQ2846" s="37"/>
      <c r="AR2846" s="37"/>
      <c r="AS2846" s="37"/>
      <c r="AT2846" s="37"/>
      <c r="AU2846" s="37"/>
      <c r="AV2846" s="37"/>
      <c r="AW2846" s="37"/>
      <c r="AX2846" s="37"/>
      <c r="AY2846" s="37"/>
      <c r="AZ2846" s="3"/>
      <c r="BA2846" s="37"/>
      <c r="BB2846" s="37"/>
      <c r="BC2846" s="37"/>
      <c r="BD2846" s="37"/>
      <c r="BE2846" s="37"/>
      <c r="BF2846" s="37" t="str">
        <f>IFERROR(VLOOKUP(Data_Power_app[[#This Row],[PRO ODER]],'Result'!H:J,3,0),"")</f>
        <v/>
      </c>
      <c r="BG2846" s="11"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7" t="str">
        <f>IFERROR(VLOOKUP(Data_Power_app[[#This Row],[PRO ODER]],'Xuất-Delay-SLT'!B:C,2,0),"")</f>
        <v/>
      </c>
      <c r="BJ2846" s="37" t="str">
        <f>IFERROR(VLOOKUP(Data_Power_app[[#This Row],[PRO ODER]],'Plan Lean DC'!A:C,3,0),"")</f>
        <v/>
      </c>
      <c r="BK2846" s="37" t="str">
        <f>IFERROR(VLOOKUP(Data_Power_app[[#This Row],[PRO ODER]]&amp;"LEAN_IN",'Real Time'!A:D,4,0),"")</f>
        <v/>
      </c>
      <c r="BL2846" s="37" t="str" cm="1">
        <f t="array" ref="BL2846">IFERROR(_xlfn.IFS(Data_Power_app[[#This Row],[LEANLINE PLAN]]="","",Data_Power_app[[#This Row],[LEANLINE (REALTIME)]]="","",SEARCH(RIGHT(Data_Power_app[[#This Row],[LEANLINE (REALTIME)]],1),Data_Power_app[[#This Row],[LEANLINE PLAN]],1)&gt;0,"True"),"False")</f>
        <v/>
      </c>
    </row>
    <row r="2847" spans="1:64" x14ac:dyDescent="0.25">
      <c r="A2847" s="34"/>
      <c r="B2847" s="37"/>
      <c r="C2847" s="37"/>
      <c r="D2847" s="37"/>
      <c r="E2847" s="37"/>
      <c r="F2847" s="37"/>
      <c r="G2847" s="37"/>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7"/>
      <c r="AH2847" s="37"/>
      <c r="AI2847" s="37"/>
      <c r="AJ2847" s="37"/>
      <c r="AK2847" s="37"/>
      <c r="AL2847" s="37"/>
      <c r="AM2847" s="37"/>
      <c r="AN2847" s="37"/>
      <c r="AO2847" s="37"/>
      <c r="AP2847" s="37"/>
      <c r="AQ2847" s="37"/>
      <c r="AR2847" s="37"/>
      <c r="AS2847" s="37"/>
      <c r="AT2847" s="37"/>
      <c r="AU2847" s="37"/>
      <c r="AV2847" s="37"/>
      <c r="AW2847" s="37"/>
      <c r="AX2847" s="37"/>
      <c r="AY2847" s="37"/>
      <c r="AZ2847" s="3"/>
      <c r="BA2847" s="37"/>
      <c r="BB2847" s="37"/>
      <c r="BC2847" s="37"/>
      <c r="BD2847" s="37"/>
      <c r="BE2847" s="37"/>
      <c r="BF2847" s="37" t="str">
        <f>IFERROR(VLOOKUP(Data_Power_app[[#This Row],[PRO ODER]],'Result'!H:J,3,0),"")</f>
        <v/>
      </c>
      <c r="BG2847" s="11"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7" t="str">
        <f>IFERROR(VLOOKUP(Data_Power_app[[#This Row],[PRO ODER]],'Xuất-Delay-SLT'!B:C,2,0),"")</f>
        <v/>
      </c>
      <c r="BJ2847" s="37" t="str">
        <f>IFERROR(VLOOKUP(Data_Power_app[[#This Row],[PRO ODER]],'Plan Lean DC'!A:C,3,0),"")</f>
        <v/>
      </c>
      <c r="BK2847" s="37" t="str">
        <f>IFERROR(VLOOKUP(Data_Power_app[[#This Row],[PRO ODER]]&amp;"LEAN_IN",'Real Time'!A:D,4,0),"")</f>
        <v/>
      </c>
      <c r="BL2847" s="37" t="str" cm="1">
        <f t="array" ref="BL2847">IFERROR(_xlfn.IFS(Data_Power_app[[#This Row],[LEANLINE PLAN]]="","",Data_Power_app[[#This Row],[LEANLINE (REALTIME)]]="","",SEARCH(RIGHT(Data_Power_app[[#This Row],[LEANLINE (REALTIME)]],1),Data_Power_app[[#This Row],[LEANLINE PLAN]],1)&gt;0,"True"),"False")</f>
        <v/>
      </c>
    </row>
    <row r="2848" spans="1:64" x14ac:dyDescent="0.25">
      <c r="A2848" s="34"/>
      <c r="B2848" s="37"/>
      <c r="C2848" s="37"/>
      <c r="D2848" s="37"/>
      <c r="E2848" s="37"/>
      <c r="F2848" s="37"/>
      <c r="G2848" s="37"/>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7"/>
      <c r="AH2848" s="37"/>
      <c r="AI2848" s="37"/>
      <c r="AJ2848" s="37"/>
      <c r="AK2848" s="37"/>
      <c r="AL2848" s="37"/>
      <c r="AM2848" s="37"/>
      <c r="AN2848" s="37"/>
      <c r="AO2848" s="37"/>
      <c r="AP2848" s="37"/>
      <c r="AQ2848" s="37"/>
      <c r="AR2848" s="37"/>
      <c r="AS2848" s="37"/>
      <c r="AT2848" s="37"/>
      <c r="AU2848" s="37"/>
      <c r="AV2848" s="37"/>
      <c r="AW2848" s="37"/>
      <c r="AX2848" s="37"/>
      <c r="AY2848" s="37"/>
      <c r="AZ2848" s="3"/>
      <c r="BA2848" s="37"/>
      <c r="BB2848" s="37"/>
      <c r="BC2848" s="37"/>
      <c r="BD2848" s="37"/>
      <c r="BE2848" s="37"/>
      <c r="BF2848" s="37" t="str">
        <f>IFERROR(VLOOKUP(Data_Power_app[[#This Row],[PRO ODER]],'Result'!H:J,3,0),"")</f>
        <v/>
      </c>
      <c r="BG2848" s="11"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7" t="str">
        <f>IFERROR(VLOOKUP(Data_Power_app[[#This Row],[PRO ODER]],'Xuất-Delay-SLT'!B:C,2,0),"")</f>
        <v/>
      </c>
      <c r="BJ2848" s="37" t="str">
        <f>IFERROR(VLOOKUP(Data_Power_app[[#This Row],[PRO ODER]],'Plan Lean DC'!A:C,3,0),"")</f>
        <v/>
      </c>
      <c r="BK2848" s="37" t="str">
        <f>IFERROR(VLOOKUP(Data_Power_app[[#This Row],[PRO ODER]]&amp;"LEAN_IN",'Real Time'!A:D,4,0),"")</f>
        <v/>
      </c>
      <c r="BL2848" s="37" t="str" cm="1">
        <f t="array" ref="BL2848">IFERROR(_xlfn.IFS(Data_Power_app[[#This Row],[LEANLINE PLAN]]="","",Data_Power_app[[#This Row],[LEANLINE (REALTIME)]]="","",SEARCH(RIGHT(Data_Power_app[[#This Row],[LEANLINE (REALTIME)]],1),Data_Power_app[[#This Row],[LEANLINE PLAN]],1)&gt;0,"True"),"False")</f>
        <v/>
      </c>
    </row>
    <row r="2849" spans="1:64" x14ac:dyDescent="0.25">
      <c r="A2849" s="34"/>
      <c r="B2849" s="37"/>
      <c r="C2849" s="37"/>
      <c r="D2849" s="37"/>
      <c r="E2849" s="37"/>
      <c r="F2849" s="37"/>
      <c r="G2849" s="37"/>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7"/>
      <c r="AH2849" s="37"/>
      <c r="AI2849" s="37"/>
      <c r="AJ2849" s="37"/>
      <c r="AK2849" s="37"/>
      <c r="AL2849" s="37"/>
      <c r="AM2849" s="37"/>
      <c r="AN2849" s="37"/>
      <c r="AO2849" s="37"/>
      <c r="AP2849" s="37"/>
      <c r="AQ2849" s="37"/>
      <c r="AR2849" s="37"/>
      <c r="AS2849" s="37"/>
      <c r="AT2849" s="37"/>
      <c r="AU2849" s="37"/>
      <c r="AV2849" s="37"/>
      <c r="AW2849" s="37"/>
      <c r="AX2849" s="37"/>
      <c r="AY2849" s="37"/>
      <c r="AZ2849" s="3"/>
      <c r="BA2849" s="37"/>
      <c r="BB2849" s="37"/>
      <c r="BC2849" s="37"/>
      <c r="BD2849" s="37"/>
      <c r="BE2849" s="37"/>
      <c r="BF2849" s="37" t="str">
        <f>IFERROR(VLOOKUP(Data_Power_app[[#This Row],[PRO ODER]],'Result'!H:J,3,0),"")</f>
        <v/>
      </c>
      <c r="BG2849" s="11"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7" t="str">
        <f>IFERROR(VLOOKUP(Data_Power_app[[#This Row],[PRO ODER]],'Xuất-Delay-SLT'!B:C,2,0),"")</f>
        <v/>
      </c>
      <c r="BJ2849" s="37" t="str">
        <f>IFERROR(VLOOKUP(Data_Power_app[[#This Row],[PRO ODER]],'Plan Lean DC'!A:C,3,0),"")</f>
        <v/>
      </c>
      <c r="BK2849" s="37" t="str">
        <f>IFERROR(VLOOKUP(Data_Power_app[[#This Row],[PRO ODER]]&amp;"LEAN_IN",'Real Time'!A:D,4,0),"")</f>
        <v/>
      </c>
      <c r="BL2849" s="37" t="str" cm="1">
        <f t="array" ref="BL2849">IFERROR(_xlfn.IFS(Data_Power_app[[#This Row],[LEANLINE PLAN]]="","",Data_Power_app[[#This Row],[LEANLINE (REALTIME)]]="","",SEARCH(RIGHT(Data_Power_app[[#This Row],[LEANLINE (REALTIME)]],1),Data_Power_app[[#This Row],[LEANLINE PLAN]],1)&gt;0,"True"),"False")</f>
        <v/>
      </c>
    </row>
    <row r="2850" spans="1:64" x14ac:dyDescent="0.25">
      <c r="A2850" s="34"/>
      <c r="B2850" s="37"/>
      <c r="C2850" s="37"/>
      <c r="D2850" s="37"/>
      <c r="E2850" s="37"/>
      <c r="F2850" s="37"/>
      <c r="G2850" s="37"/>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7"/>
      <c r="AH2850" s="37"/>
      <c r="AI2850" s="37"/>
      <c r="AJ2850" s="37"/>
      <c r="AK2850" s="37"/>
      <c r="AL2850" s="37"/>
      <c r="AM2850" s="37"/>
      <c r="AN2850" s="37"/>
      <c r="AO2850" s="37"/>
      <c r="AP2850" s="37"/>
      <c r="AQ2850" s="37"/>
      <c r="AR2850" s="37"/>
      <c r="AS2850" s="37"/>
      <c r="AT2850" s="37"/>
      <c r="AU2850" s="37"/>
      <c r="AV2850" s="37"/>
      <c r="AW2850" s="37"/>
      <c r="AX2850" s="37"/>
      <c r="AY2850" s="37"/>
      <c r="AZ2850" s="3"/>
      <c r="BA2850" s="37"/>
      <c r="BB2850" s="37"/>
      <c r="BC2850" s="37"/>
      <c r="BD2850" s="37"/>
      <c r="BE2850" s="37"/>
      <c r="BF2850" s="37" t="str">
        <f>IFERROR(VLOOKUP(Data_Power_app[[#This Row],[PRO ODER]],'Result'!H:J,3,0),"")</f>
        <v/>
      </c>
      <c r="BG2850" s="11"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7" t="str">
        <f>IFERROR(VLOOKUP(Data_Power_app[[#This Row],[PRO ODER]],'Xuất-Delay-SLT'!B:C,2,0),"")</f>
        <v/>
      </c>
      <c r="BJ2850" s="37" t="str">
        <f>IFERROR(VLOOKUP(Data_Power_app[[#This Row],[PRO ODER]],'Plan Lean DC'!A:C,3,0),"")</f>
        <v/>
      </c>
      <c r="BK2850" s="37" t="str">
        <f>IFERROR(VLOOKUP(Data_Power_app[[#This Row],[PRO ODER]]&amp;"LEAN_IN",'Real Time'!A:D,4,0),"")</f>
        <v/>
      </c>
      <c r="BL2850" s="37" t="str" cm="1">
        <f t="array" ref="BL2850">IFERROR(_xlfn.IFS(Data_Power_app[[#This Row],[LEANLINE PLAN]]="","",Data_Power_app[[#This Row],[LEANLINE (REALTIME)]]="","",SEARCH(RIGHT(Data_Power_app[[#This Row],[LEANLINE (REALTIME)]],1),Data_Power_app[[#This Row],[LEANLINE PLAN]],1)&gt;0,"True"),"False")</f>
        <v/>
      </c>
    </row>
    <row r="2851" spans="1:64" x14ac:dyDescent="0.25">
      <c r="A2851" s="34"/>
      <c r="B2851" s="37"/>
      <c r="C2851" s="37"/>
      <c r="D2851" s="37"/>
      <c r="E2851" s="37"/>
      <c r="F2851" s="37"/>
      <c r="G2851" s="37"/>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7"/>
      <c r="AH2851" s="37"/>
      <c r="AI2851" s="37"/>
      <c r="AJ2851" s="37"/>
      <c r="AK2851" s="37"/>
      <c r="AL2851" s="37"/>
      <c r="AM2851" s="37"/>
      <c r="AN2851" s="37"/>
      <c r="AO2851" s="37"/>
      <c r="AP2851" s="37"/>
      <c r="AQ2851" s="37"/>
      <c r="AR2851" s="37"/>
      <c r="AS2851" s="37"/>
      <c r="AT2851" s="37"/>
      <c r="AU2851" s="37"/>
      <c r="AV2851" s="37"/>
      <c r="AW2851" s="37"/>
      <c r="AX2851" s="37"/>
      <c r="AY2851" s="37"/>
      <c r="AZ2851" s="3"/>
      <c r="BA2851" s="37"/>
      <c r="BB2851" s="37"/>
      <c r="BC2851" s="37"/>
      <c r="BD2851" s="37"/>
      <c r="BE2851" s="37"/>
      <c r="BF2851" s="37" t="str">
        <f>IFERROR(VLOOKUP(Data_Power_app[[#This Row],[PRO ODER]],'Result'!H:J,3,0),"")</f>
        <v/>
      </c>
      <c r="BG2851" s="11"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7" t="str">
        <f>IFERROR(VLOOKUP(Data_Power_app[[#This Row],[PRO ODER]],'Xuất-Delay-SLT'!B:C,2,0),"")</f>
        <v/>
      </c>
      <c r="BJ2851" s="37" t="str">
        <f>IFERROR(VLOOKUP(Data_Power_app[[#This Row],[PRO ODER]],'Plan Lean DC'!A:C,3,0),"")</f>
        <v/>
      </c>
      <c r="BK2851" s="37" t="str">
        <f>IFERROR(VLOOKUP(Data_Power_app[[#This Row],[PRO ODER]]&amp;"LEAN_IN",'Real Time'!A:D,4,0),"")</f>
        <v/>
      </c>
      <c r="BL2851" s="37" t="str" cm="1">
        <f t="array" ref="BL2851">IFERROR(_xlfn.IFS(Data_Power_app[[#This Row],[LEANLINE PLAN]]="","",Data_Power_app[[#This Row],[LEANLINE (REALTIME)]]="","",SEARCH(RIGHT(Data_Power_app[[#This Row],[LEANLINE (REALTIME)]],1),Data_Power_app[[#This Row],[LEANLINE PLAN]],1)&gt;0,"True"),"False")</f>
        <v/>
      </c>
    </row>
    <row r="2852" spans="1:64" x14ac:dyDescent="0.25">
      <c r="A2852" s="34"/>
      <c r="B2852" s="37"/>
      <c r="C2852" s="37"/>
      <c r="D2852" s="37"/>
      <c r="E2852" s="37"/>
      <c r="F2852" s="37"/>
      <c r="G2852" s="37"/>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7"/>
      <c r="AH2852" s="37"/>
      <c r="AI2852" s="37"/>
      <c r="AJ2852" s="37"/>
      <c r="AK2852" s="37"/>
      <c r="AL2852" s="37"/>
      <c r="AM2852" s="37"/>
      <c r="AN2852" s="37"/>
      <c r="AO2852" s="37"/>
      <c r="AP2852" s="37"/>
      <c r="AQ2852" s="37"/>
      <c r="AR2852" s="37"/>
      <c r="AS2852" s="37"/>
      <c r="AT2852" s="37"/>
      <c r="AU2852" s="37"/>
      <c r="AV2852" s="37"/>
      <c r="AW2852" s="37"/>
      <c r="AX2852" s="37"/>
      <c r="AY2852" s="37"/>
      <c r="AZ2852" s="3"/>
      <c r="BA2852" s="37"/>
      <c r="BB2852" s="37"/>
      <c r="BC2852" s="37"/>
      <c r="BD2852" s="37"/>
      <c r="BE2852" s="37"/>
      <c r="BF2852" s="37" t="str">
        <f>IFERROR(VLOOKUP(Data_Power_app[[#This Row],[PRO ODER]],'Result'!H:J,3,0),"")</f>
        <v/>
      </c>
      <c r="BG2852" s="11"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7" t="str">
        <f>IFERROR(VLOOKUP(Data_Power_app[[#This Row],[PRO ODER]],'Xuất-Delay-SLT'!B:C,2,0),"")</f>
        <v/>
      </c>
      <c r="BJ2852" s="37" t="str">
        <f>IFERROR(VLOOKUP(Data_Power_app[[#This Row],[PRO ODER]],'Plan Lean DC'!A:C,3,0),"")</f>
        <v/>
      </c>
      <c r="BK2852" s="37" t="str">
        <f>IFERROR(VLOOKUP(Data_Power_app[[#This Row],[PRO ODER]]&amp;"LEAN_IN",'Real Time'!A:D,4,0),"")</f>
        <v/>
      </c>
      <c r="BL2852" s="37" t="str" cm="1">
        <f t="array" ref="BL2852">IFERROR(_xlfn.IFS(Data_Power_app[[#This Row],[LEANLINE PLAN]]="","",Data_Power_app[[#This Row],[LEANLINE (REALTIME)]]="","",SEARCH(RIGHT(Data_Power_app[[#This Row],[LEANLINE (REALTIME)]],1),Data_Power_app[[#This Row],[LEANLINE PLAN]],1)&gt;0,"True"),"False")</f>
        <v/>
      </c>
    </row>
    <row r="2853" spans="1:64" x14ac:dyDescent="0.25">
      <c r="A2853" s="34"/>
      <c r="B2853" s="37"/>
      <c r="C2853" s="37"/>
      <c r="D2853" s="37"/>
      <c r="E2853" s="37"/>
      <c r="F2853" s="37"/>
      <c r="G2853" s="37"/>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7"/>
      <c r="AH2853" s="37"/>
      <c r="AI2853" s="37"/>
      <c r="AJ2853" s="37"/>
      <c r="AK2853" s="37"/>
      <c r="AL2853" s="37"/>
      <c r="AM2853" s="37"/>
      <c r="AN2853" s="37"/>
      <c r="AO2853" s="37"/>
      <c r="AP2853" s="37"/>
      <c r="AQ2853" s="37"/>
      <c r="AR2853" s="37"/>
      <c r="AS2853" s="37"/>
      <c r="AT2853" s="37"/>
      <c r="AU2853" s="37"/>
      <c r="AV2853" s="37"/>
      <c r="AW2853" s="37"/>
      <c r="AX2853" s="37"/>
      <c r="AY2853" s="37"/>
      <c r="AZ2853" s="3"/>
      <c r="BA2853" s="37"/>
      <c r="BB2853" s="37"/>
      <c r="BC2853" s="37"/>
      <c r="BD2853" s="37"/>
      <c r="BE2853" s="37"/>
      <c r="BF2853" s="37" t="str">
        <f>IFERROR(VLOOKUP(Data_Power_app[[#This Row],[PRO ODER]],'Result'!H:J,3,0),"")</f>
        <v/>
      </c>
      <c r="BG2853" s="11"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7" t="str">
        <f>IFERROR(VLOOKUP(Data_Power_app[[#This Row],[PRO ODER]],'Xuất-Delay-SLT'!B:C,2,0),"")</f>
        <v/>
      </c>
      <c r="BJ2853" s="37" t="str">
        <f>IFERROR(VLOOKUP(Data_Power_app[[#This Row],[PRO ODER]],'Plan Lean DC'!A:C,3,0),"")</f>
        <v/>
      </c>
      <c r="BK2853" s="37" t="str">
        <f>IFERROR(VLOOKUP(Data_Power_app[[#This Row],[PRO ODER]]&amp;"LEAN_IN",'Real Time'!A:D,4,0),"")</f>
        <v/>
      </c>
      <c r="BL2853" s="37" t="str" cm="1">
        <f t="array" ref="BL2853">IFERROR(_xlfn.IFS(Data_Power_app[[#This Row],[LEANLINE PLAN]]="","",Data_Power_app[[#This Row],[LEANLINE (REALTIME)]]="","",SEARCH(RIGHT(Data_Power_app[[#This Row],[LEANLINE (REALTIME)]],1),Data_Power_app[[#This Row],[LEANLINE PLAN]],1)&gt;0,"True"),"False")</f>
        <v/>
      </c>
    </row>
    <row r="2854" spans="1:64" x14ac:dyDescent="0.25">
      <c r="A2854" s="34"/>
      <c r="B2854" s="37"/>
      <c r="C2854" s="37"/>
      <c r="D2854" s="37"/>
      <c r="E2854" s="37"/>
      <c r="F2854" s="37"/>
      <c r="G2854" s="37"/>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7"/>
      <c r="AH2854" s="37"/>
      <c r="AI2854" s="37"/>
      <c r="AJ2854" s="37"/>
      <c r="AK2854" s="37"/>
      <c r="AL2854" s="37"/>
      <c r="AM2854" s="37"/>
      <c r="AN2854" s="37"/>
      <c r="AO2854" s="37"/>
      <c r="AP2854" s="37"/>
      <c r="AQ2854" s="37"/>
      <c r="AR2854" s="37"/>
      <c r="AS2854" s="37"/>
      <c r="AT2854" s="37"/>
      <c r="AU2854" s="37"/>
      <c r="AV2854" s="37"/>
      <c r="AW2854" s="37"/>
      <c r="AX2854" s="37"/>
      <c r="AY2854" s="37"/>
      <c r="AZ2854" s="3"/>
      <c r="BA2854" s="37"/>
      <c r="BB2854" s="37"/>
      <c r="BC2854" s="37"/>
      <c r="BD2854" s="37"/>
      <c r="BE2854" s="37"/>
      <c r="BF2854" s="37" t="str">
        <f>IFERROR(VLOOKUP(Data_Power_app[[#This Row],[PRO ODER]],'Result'!H:J,3,0),"")</f>
        <v/>
      </c>
      <c r="BG2854" s="11"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7" t="str">
        <f>IFERROR(VLOOKUP(Data_Power_app[[#This Row],[PRO ODER]],'Xuất-Delay-SLT'!B:C,2,0),"")</f>
        <v/>
      </c>
      <c r="BJ2854" s="37" t="str">
        <f>IFERROR(VLOOKUP(Data_Power_app[[#This Row],[PRO ODER]],'Plan Lean DC'!A:C,3,0),"")</f>
        <v/>
      </c>
      <c r="BK2854" s="37" t="str">
        <f>IFERROR(VLOOKUP(Data_Power_app[[#This Row],[PRO ODER]]&amp;"LEAN_IN",'Real Time'!A:D,4,0),"")</f>
        <v/>
      </c>
      <c r="BL2854" s="37" t="str" cm="1">
        <f t="array" ref="BL2854">IFERROR(_xlfn.IFS(Data_Power_app[[#This Row],[LEANLINE PLAN]]="","",Data_Power_app[[#This Row],[LEANLINE (REALTIME)]]="","",SEARCH(RIGHT(Data_Power_app[[#This Row],[LEANLINE (REALTIME)]],1),Data_Power_app[[#This Row],[LEANLINE PLAN]],1)&gt;0,"True"),"False")</f>
        <v/>
      </c>
    </row>
    <row r="2855" spans="1:64" x14ac:dyDescent="0.25">
      <c r="A2855" s="34"/>
      <c r="B2855" s="37"/>
      <c r="C2855" s="37"/>
      <c r="D2855" s="37"/>
      <c r="E2855" s="37"/>
      <c r="F2855" s="37"/>
      <c r="G2855" s="37"/>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7"/>
      <c r="AH2855" s="37"/>
      <c r="AI2855" s="37"/>
      <c r="AJ2855" s="37"/>
      <c r="AK2855" s="37"/>
      <c r="AL2855" s="37"/>
      <c r="AM2855" s="37"/>
      <c r="AN2855" s="37"/>
      <c r="AO2855" s="37"/>
      <c r="AP2855" s="37"/>
      <c r="AQ2855" s="37"/>
      <c r="AR2855" s="37"/>
      <c r="AS2855" s="37"/>
      <c r="AT2855" s="37"/>
      <c r="AU2855" s="37"/>
      <c r="AV2855" s="37"/>
      <c r="AW2855" s="37"/>
      <c r="AX2855" s="37"/>
      <c r="AY2855" s="37"/>
      <c r="AZ2855" s="3"/>
      <c r="BA2855" s="37"/>
      <c r="BB2855" s="37"/>
      <c r="BC2855" s="37"/>
      <c r="BD2855" s="37"/>
      <c r="BE2855" s="37"/>
      <c r="BF2855" s="37" t="str">
        <f>IFERROR(VLOOKUP(Data_Power_app[[#This Row],[PRO ODER]],'Result'!H:J,3,0),"")</f>
        <v/>
      </c>
      <c r="BG2855" s="11"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7" t="str">
        <f>IFERROR(VLOOKUP(Data_Power_app[[#This Row],[PRO ODER]],'Xuất-Delay-SLT'!B:C,2,0),"")</f>
        <v/>
      </c>
      <c r="BJ2855" s="37" t="str">
        <f>IFERROR(VLOOKUP(Data_Power_app[[#This Row],[PRO ODER]],'Plan Lean DC'!A:C,3,0),"")</f>
        <v/>
      </c>
      <c r="BK2855" s="37" t="str">
        <f>IFERROR(VLOOKUP(Data_Power_app[[#This Row],[PRO ODER]]&amp;"LEAN_IN",'Real Time'!A:D,4,0),"")</f>
        <v/>
      </c>
      <c r="BL2855" s="37" t="str" cm="1">
        <f t="array" ref="BL2855">IFERROR(_xlfn.IFS(Data_Power_app[[#This Row],[LEANLINE PLAN]]="","",Data_Power_app[[#This Row],[LEANLINE (REALTIME)]]="","",SEARCH(RIGHT(Data_Power_app[[#This Row],[LEANLINE (REALTIME)]],1),Data_Power_app[[#This Row],[LEANLINE PLAN]],1)&gt;0,"True"),"False")</f>
        <v/>
      </c>
    </row>
    <row r="2856" spans="1:64" x14ac:dyDescent="0.25">
      <c r="A2856" s="34"/>
      <c r="B2856" s="37"/>
      <c r="C2856" s="37"/>
      <c r="D2856" s="37"/>
      <c r="E2856" s="37"/>
      <c r="F2856" s="37"/>
      <c r="G2856" s="37"/>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7"/>
      <c r="AH2856" s="37"/>
      <c r="AI2856" s="37"/>
      <c r="AJ2856" s="37"/>
      <c r="AK2856" s="37"/>
      <c r="AL2856" s="37"/>
      <c r="AM2856" s="37"/>
      <c r="AN2856" s="37"/>
      <c r="AO2856" s="37"/>
      <c r="AP2856" s="37"/>
      <c r="AQ2856" s="37"/>
      <c r="AR2856" s="37"/>
      <c r="AS2856" s="37"/>
      <c r="AT2856" s="37"/>
      <c r="AU2856" s="37"/>
      <c r="AV2856" s="37"/>
      <c r="AW2856" s="37"/>
      <c r="AX2856" s="37"/>
      <c r="AY2856" s="37"/>
      <c r="AZ2856" s="3"/>
      <c r="BA2856" s="37"/>
      <c r="BB2856" s="37"/>
      <c r="BC2856" s="37"/>
      <c r="BD2856" s="37"/>
      <c r="BE2856" s="37"/>
      <c r="BF2856" s="37" t="str">
        <f>IFERROR(VLOOKUP(Data_Power_app[[#This Row],[PRO ODER]],'Result'!H:J,3,0),"")</f>
        <v/>
      </c>
      <c r="BG2856" s="11"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7" t="str">
        <f>IFERROR(VLOOKUP(Data_Power_app[[#This Row],[PRO ODER]],'Xuất-Delay-SLT'!B:C,2,0),"")</f>
        <v/>
      </c>
      <c r="BJ2856" s="37" t="str">
        <f>IFERROR(VLOOKUP(Data_Power_app[[#This Row],[PRO ODER]],'Plan Lean DC'!A:C,3,0),"")</f>
        <v/>
      </c>
      <c r="BK2856" s="37" t="str">
        <f>IFERROR(VLOOKUP(Data_Power_app[[#This Row],[PRO ODER]]&amp;"LEAN_IN",'Real Time'!A:D,4,0),"")</f>
        <v/>
      </c>
      <c r="BL2856" s="37" t="str" cm="1">
        <f t="array" ref="BL2856">IFERROR(_xlfn.IFS(Data_Power_app[[#This Row],[LEANLINE PLAN]]="","",Data_Power_app[[#This Row],[LEANLINE (REALTIME)]]="","",SEARCH(RIGHT(Data_Power_app[[#This Row],[LEANLINE (REALTIME)]],1),Data_Power_app[[#This Row],[LEANLINE PLAN]],1)&gt;0,"True"),"False")</f>
        <v/>
      </c>
    </row>
    <row r="2857" spans="1:64" x14ac:dyDescent="0.25">
      <c r="A2857" s="34"/>
      <c r="B2857" s="37"/>
      <c r="C2857" s="37"/>
      <c r="D2857" s="37"/>
      <c r="E2857" s="37"/>
      <c r="F2857" s="37"/>
      <c r="G2857" s="37"/>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7"/>
      <c r="AH2857" s="37"/>
      <c r="AI2857" s="37"/>
      <c r="AJ2857" s="37"/>
      <c r="AK2857" s="37"/>
      <c r="AL2857" s="37"/>
      <c r="AM2857" s="37"/>
      <c r="AN2857" s="37"/>
      <c r="AO2857" s="37"/>
      <c r="AP2857" s="37"/>
      <c r="AQ2857" s="37"/>
      <c r="AR2857" s="37"/>
      <c r="AS2857" s="37"/>
      <c r="AT2857" s="37"/>
      <c r="AU2857" s="37"/>
      <c r="AV2857" s="37"/>
      <c r="AW2857" s="37"/>
      <c r="AX2857" s="37"/>
      <c r="AY2857" s="37"/>
      <c r="AZ2857" s="3"/>
      <c r="BA2857" s="37"/>
      <c r="BB2857" s="37"/>
      <c r="BC2857" s="37"/>
      <c r="BD2857" s="37"/>
      <c r="BE2857" s="37"/>
      <c r="BF2857" s="37" t="str">
        <f>IFERROR(VLOOKUP(Data_Power_app[[#This Row],[PRO ODER]],'Result'!H:J,3,0),"")</f>
        <v/>
      </c>
      <c r="BG2857" s="11"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7" t="str">
        <f>IFERROR(VLOOKUP(Data_Power_app[[#This Row],[PRO ODER]],'Xuất-Delay-SLT'!B:C,2,0),"")</f>
        <v/>
      </c>
      <c r="BJ2857" s="37" t="str">
        <f>IFERROR(VLOOKUP(Data_Power_app[[#This Row],[PRO ODER]],'Plan Lean DC'!A:C,3,0),"")</f>
        <v/>
      </c>
      <c r="BK2857" s="37" t="str">
        <f>IFERROR(VLOOKUP(Data_Power_app[[#This Row],[PRO ODER]]&amp;"LEAN_IN",'Real Time'!A:D,4,0),"")</f>
        <v/>
      </c>
      <c r="BL2857" s="37" t="str" cm="1">
        <f t="array" ref="BL2857">IFERROR(_xlfn.IFS(Data_Power_app[[#This Row],[LEANLINE PLAN]]="","",Data_Power_app[[#This Row],[LEANLINE (REALTIME)]]="","",SEARCH(RIGHT(Data_Power_app[[#This Row],[LEANLINE (REALTIME)]],1),Data_Power_app[[#This Row],[LEANLINE PLAN]],1)&gt;0,"True"),"False")</f>
        <v/>
      </c>
    </row>
    <row r="2858" spans="1:64" x14ac:dyDescent="0.25">
      <c r="A2858" s="34"/>
      <c r="B2858" s="37"/>
      <c r="C2858" s="37"/>
      <c r="D2858" s="37"/>
      <c r="E2858" s="37"/>
      <c r="F2858" s="37"/>
      <c r="G2858" s="37"/>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7"/>
      <c r="AH2858" s="37"/>
      <c r="AI2858" s="37"/>
      <c r="AJ2858" s="37"/>
      <c r="AK2858" s="37"/>
      <c r="AL2858" s="37"/>
      <c r="AM2858" s="37"/>
      <c r="AN2858" s="37"/>
      <c r="AO2858" s="37"/>
      <c r="AP2858" s="37"/>
      <c r="AQ2858" s="37"/>
      <c r="AR2858" s="37"/>
      <c r="AS2858" s="37"/>
      <c r="AT2858" s="37"/>
      <c r="AU2858" s="37"/>
      <c r="AV2858" s="37"/>
      <c r="AW2858" s="37"/>
      <c r="AX2858" s="37"/>
      <c r="AY2858" s="37"/>
      <c r="AZ2858" s="3"/>
      <c r="BA2858" s="37"/>
      <c r="BB2858" s="37"/>
      <c r="BC2858" s="37"/>
      <c r="BD2858" s="37"/>
      <c r="BE2858" s="37"/>
      <c r="BF2858" s="37" t="str">
        <f>IFERROR(VLOOKUP(Data_Power_app[[#This Row],[PRO ODER]],'Result'!H:J,3,0),"")</f>
        <v/>
      </c>
      <c r="BG2858" s="11"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7" t="str">
        <f>IFERROR(VLOOKUP(Data_Power_app[[#This Row],[PRO ODER]],'Xuất-Delay-SLT'!B:C,2,0),"")</f>
        <v/>
      </c>
      <c r="BJ2858" s="37" t="str">
        <f>IFERROR(VLOOKUP(Data_Power_app[[#This Row],[PRO ODER]],'Plan Lean DC'!A:C,3,0),"")</f>
        <v/>
      </c>
      <c r="BK2858" s="37" t="str">
        <f>IFERROR(VLOOKUP(Data_Power_app[[#This Row],[PRO ODER]]&amp;"LEAN_IN",'Real Time'!A:D,4,0),"")</f>
        <v/>
      </c>
      <c r="BL2858" s="37" t="str" cm="1">
        <f t="array" ref="BL2858">IFERROR(_xlfn.IFS(Data_Power_app[[#This Row],[LEANLINE PLAN]]="","",Data_Power_app[[#This Row],[LEANLINE (REALTIME)]]="","",SEARCH(RIGHT(Data_Power_app[[#This Row],[LEANLINE (REALTIME)]],1),Data_Power_app[[#This Row],[LEANLINE PLAN]],1)&gt;0,"True"),"False")</f>
        <v/>
      </c>
    </row>
    <row r="2859" spans="1:64" x14ac:dyDescent="0.25">
      <c r="A2859" s="34"/>
      <c r="B2859" s="37"/>
      <c r="C2859" s="37"/>
      <c r="D2859" s="37"/>
      <c r="E2859" s="37"/>
      <c r="F2859" s="37"/>
      <c r="G2859" s="37"/>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7"/>
      <c r="AH2859" s="37"/>
      <c r="AI2859" s="37"/>
      <c r="AJ2859" s="37"/>
      <c r="AK2859" s="37"/>
      <c r="AL2859" s="37"/>
      <c r="AM2859" s="37"/>
      <c r="AN2859" s="37"/>
      <c r="AO2859" s="37"/>
      <c r="AP2859" s="37"/>
      <c r="AQ2859" s="37"/>
      <c r="AR2859" s="37"/>
      <c r="AS2859" s="37"/>
      <c r="AT2859" s="37"/>
      <c r="AU2859" s="37"/>
      <c r="AV2859" s="37"/>
      <c r="AW2859" s="37"/>
      <c r="AX2859" s="37"/>
      <c r="AY2859" s="37"/>
      <c r="AZ2859" s="3"/>
      <c r="BA2859" s="37"/>
      <c r="BB2859" s="37"/>
      <c r="BC2859" s="37"/>
      <c r="BD2859" s="37"/>
      <c r="BE2859" s="37"/>
      <c r="BF2859" s="37" t="str">
        <f>IFERROR(VLOOKUP(Data_Power_app[[#This Row],[PRO ODER]],'Result'!H:J,3,0),"")</f>
        <v/>
      </c>
      <c r="BG2859" s="11"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7" t="str">
        <f>IFERROR(VLOOKUP(Data_Power_app[[#This Row],[PRO ODER]],'Xuất-Delay-SLT'!B:C,2,0),"")</f>
        <v/>
      </c>
      <c r="BJ2859" s="37" t="str">
        <f>IFERROR(VLOOKUP(Data_Power_app[[#This Row],[PRO ODER]],'Plan Lean DC'!A:C,3,0),"")</f>
        <v/>
      </c>
      <c r="BK2859" s="37" t="str">
        <f>IFERROR(VLOOKUP(Data_Power_app[[#This Row],[PRO ODER]]&amp;"LEAN_IN",'Real Time'!A:D,4,0),"")</f>
        <v/>
      </c>
      <c r="BL2859" s="37" t="str" cm="1">
        <f t="array" ref="BL2859">IFERROR(_xlfn.IFS(Data_Power_app[[#This Row],[LEANLINE PLAN]]="","",Data_Power_app[[#This Row],[LEANLINE (REALTIME)]]="","",SEARCH(RIGHT(Data_Power_app[[#This Row],[LEANLINE (REALTIME)]],1),Data_Power_app[[#This Row],[LEANLINE PLAN]],1)&gt;0,"True"),"False")</f>
        <v/>
      </c>
    </row>
    <row r="2860" spans="1:64" x14ac:dyDescent="0.25">
      <c r="A2860" s="34"/>
      <c r="B2860" s="37"/>
      <c r="C2860" s="37"/>
      <c r="D2860" s="37"/>
      <c r="E2860" s="37"/>
      <c r="F2860" s="37"/>
      <c r="G2860" s="37"/>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7"/>
      <c r="AH2860" s="37"/>
      <c r="AI2860" s="37"/>
      <c r="AJ2860" s="37"/>
      <c r="AK2860" s="37"/>
      <c r="AL2860" s="37"/>
      <c r="AM2860" s="37"/>
      <c r="AN2860" s="37"/>
      <c r="AO2860" s="37"/>
      <c r="AP2860" s="37"/>
      <c r="AQ2860" s="37"/>
      <c r="AR2860" s="37"/>
      <c r="AS2860" s="37"/>
      <c r="AT2860" s="37"/>
      <c r="AU2860" s="37"/>
      <c r="AV2860" s="37"/>
      <c r="AW2860" s="37"/>
      <c r="AX2860" s="37"/>
      <c r="AY2860" s="37"/>
      <c r="AZ2860" s="3"/>
      <c r="BA2860" s="37"/>
      <c r="BB2860" s="37"/>
      <c r="BC2860" s="37"/>
      <c r="BD2860" s="37"/>
      <c r="BE2860" s="37"/>
      <c r="BF2860" s="37" t="str">
        <f>IFERROR(VLOOKUP(Data_Power_app[[#This Row],[PRO ODER]],'Result'!H:J,3,0),"")</f>
        <v/>
      </c>
      <c r="BG2860" s="11"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7" t="str">
        <f>IFERROR(VLOOKUP(Data_Power_app[[#This Row],[PRO ODER]],'Xuất-Delay-SLT'!B:C,2,0),"")</f>
        <v/>
      </c>
      <c r="BJ2860" s="37" t="str">
        <f>IFERROR(VLOOKUP(Data_Power_app[[#This Row],[PRO ODER]],'Plan Lean DC'!A:C,3,0),"")</f>
        <v/>
      </c>
      <c r="BK2860" s="37" t="str">
        <f>IFERROR(VLOOKUP(Data_Power_app[[#This Row],[PRO ODER]]&amp;"LEAN_IN",'Real Time'!A:D,4,0),"")</f>
        <v/>
      </c>
      <c r="BL2860" s="37" t="str" cm="1">
        <f t="array" ref="BL2860">IFERROR(_xlfn.IFS(Data_Power_app[[#This Row],[LEANLINE PLAN]]="","",Data_Power_app[[#This Row],[LEANLINE (REALTIME)]]="","",SEARCH(RIGHT(Data_Power_app[[#This Row],[LEANLINE (REALTIME)]],1),Data_Power_app[[#This Row],[LEANLINE PLAN]],1)&gt;0,"True"),"False")</f>
        <v/>
      </c>
    </row>
    <row r="2861" spans="1:64" x14ac:dyDescent="0.25">
      <c r="A2861" s="34"/>
      <c r="B2861" s="37"/>
      <c r="C2861" s="37"/>
      <c r="D2861" s="37"/>
      <c r="E2861" s="37"/>
      <c r="F2861" s="37"/>
      <c r="G2861" s="37"/>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7"/>
      <c r="AH2861" s="37"/>
      <c r="AI2861" s="37"/>
      <c r="AJ2861" s="37"/>
      <c r="AK2861" s="37"/>
      <c r="AL2861" s="37"/>
      <c r="AM2861" s="37"/>
      <c r="AN2861" s="37"/>
      <c r="AO2861" s="37"/>
      <c r="AP2861" s="37"/>
      <c r="AQ2861" s="37"/>
      <c r="AR2861" s="37"/>
      <c r="AS2861" s="37"/>
      <c r="AT2861" s="37"/>
      <c r="AU2861" s="37"/>
      <c r="AV2861" s="37"/>
      <c r="AW2861" s="37"/>
      <c r="AX2861" s="37"/>
      <c r="AY2861" s="37"/>
      <c r="AZ2861" s="3"/>
      <c r="BA2861" s="37"/>
      <c r="BB2861" s="37"/>
      <c r="BC2861" s="37"/>
      <c r="BD2861" s="37"/>
      <c r="BE2861" s="37"/>
      <c r="BF2861" s="37" t="str">
        <f>IFERROR(VLOOKUP(Data_Power_app[[#This Row],[PRO ODER]],'Result'!H:J,3,0),"")</f>
        <v/>
      </c>
      <c r="BG2861" s="11"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7" t="str">
        <f>IFERROR(VLOOKUP(Data_Power_app[[#This Row],[PRO ODER]],'Xuất-Delay-SLT'!B:C,2,0),"")</f>
        <v/>
      </c>
      <c r="BJ2861" s="37" t="str">
        <f>IFERROR(VLOOKUP(Data_Power_app[[#This Row],[PRO ODER]],'Plan Lean DC'!A:C,3,0),"")</f>
        <v/>
      </c>
      <c r="BK2861" s="37" t="str">
        <f>IFERROR(VLOOKUP(Data_Power_app[[#This Row],[PRO ODER]]&amp;"LEAN_IN",'Real Time'!A:D,4,0),"")</f>
        <v/>
      </c>
      <c r="BL2861" s="37" t="str" cm="1">
        <f t="array" ref="BL2861">IFERROR(_xlfn.IFS(Data_Power_app[[#This Row],[LEANLINE PLAN]]="","",Data_Power_app[[#This Row],[LEANLINE (REALTIME)]]="","",SEARCH(RIGHT(Data_Power_app[[#This Row],[LEANLINE (REALTIME)]],1),Data_Power_app[[#This Row],[LEANLINE PLAN]],1)&gt;0,"True"),"False")</f>
        <v/>
      </c>
    </row>
    <row r="2862" spans="1:64" x14ac:dyDescent="0.25">
      <c r="A2862" s="34"/>
      <c r="B2862" s="37"/>
      <c r="C2862" s="37"/>
      <c r="D2862" s="37"/>
      <c r="E2862" s="37"/>
      <c r="F2862" s="37"/>
      <c r="G2862" s="37"/>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7"/>
      <c r="AH2862" s="37"/>
      <c r="AI2862" s="37"/>
      <c r="AJ2862" s="37"/>
      <c r="AK2862" s="37"/>
      <c r="AL2862" s="37"/>
      <c r="AM2862" s="37"/>
      <c r="AN2862" s="37"/>
      <c r="AO2862" s="37"/>
      <c r="AP2862" s="37"/>
      <c r="AQ2862" s="37"/>
      <c r="AR2862" s="37"/>
      <c r="AS2862" s="37"/>
      <c r="AT2862" s="37"/>
      <c r="AU2862" s="37"/>
      <c r="AV2862" s="37"/>
      <c r="AW2862" s="37"/>
      <c r="AX2862" s="37"/>
      <c r="AY2862" s="37"/>
      <c r="AZ2862" s="3"/>
      <c r="BA2862" s="37"/>
      <c r="BB2862" s="37"/>
      <c r="BC2862" s="37"/>
      <c r="BD2862" s="37"/>
      <c r="BE2862" s="37"/>
      <c r="BF2862" s="37" t="str">
        <f>IFERROR(VLOOKUP(Data_Power_app[[#This Row],[PRO ODER]],'Result'!H:J,3,0),"")</f>
        <v/>
      </c>
      <c r="BG2862" s="11"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7" t="str">
        <f>IFERROR(VLOOKUP(Data_Power_app[[#This Row],[PRO ODER]],'Xuất-Delay-SLT'!B:C,2,0),"")</f>
        <v/>
      </c>
      <c r="BJ2862" s="37" t="str">
        <f>IFERROR(VLOOKUP(Data_Power_app[[#This Row],[PRO ODER]],'Plan Lean DC'!A:C,3,0),"")</f>
        <v/>
      </c>
      <c r="BK2862" s="37" t="str">
        <f>IFERROR(VLOOKUP(Data_Power_app[[#This Row],[PRO ODER]]&amp;"LEAN_IN",'Real Time'!A:D,4,0),"")</f>
        <v/>
      </c>
      <c r="BL2862" s="37" t="str" cm="1">
        <f t="array" ref="BL2862">IFERROR(_xlfn.IFS(Data_Power_app[[#This Row],[LEANLINE PLAN]]="","",Data_Power_app[[#This Row],[LEANLINE (REALTIME)]]="","",SEARCH(RIGHT(Data_Power_app[[#This Row],[LEANLINE (REALTIME)]],1),Data_Power_app[[#This Row],[LEANLINE PLAN]],1)&gt;0,"True"),"False")</f>
        <v/>
      </c>
    </row>
    <row r="2863" spans="1:64" x14ac:dyDescent="0.25">
      <c r="A2863" s="34"/>
      <c r="B2863" s="37"/>
      <c r="C2863" s="37"/>
      <c r="D2863" s="37"/>
      <c r="E2863" s="37"/>
      <c r="F2863" s="37"/>
      <c r="G2863" s="37"/>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7"/>
      <c r="AH2863" s="37"/>
      <c r="AI2863" s="37"/>
      <c r="AJ2863" s="37"/>
      <c r="AK2863" s="37"/>
      <c r="AL2863" s="37"/>
      <c r="AM2863" s="37"/>
      <c r="AN2863" s="37"/>
      <c r="AO2863" s="37"/>
      <c r="AP2863" s="37"/>
      <c r="AQ2863" s="37"/>
      <c r="AR2863" s="37"/>
      <c r="AS2863" s="37"/>
      <c r="AT2863" s="37"/>
      <c r="AU2863" s="37"/>
      <c r="AV2863" s="37"/>
      <c r="AW2863" s="37"/>
      <c r="AX2863" s="37"/>
      <c r="AY2863" s="37"/>
      <c r="AZ2863" s="3"/>
      <c r="BA2863" s="37"/>
      <c r="BB2863" s="37"/>
      <c r="BC2863" s="37"/>
      <c r="BD2863" s="37"/>
      <c r="BE2863" s="37"/>
      <c r="BF2863" s="37" t="str">
        <f>IFERROR(VLOOKUP(Data_Power_app[[#This Row],[PRO ODER]],'Result'!H:J,3,0),"")</f>
        <v/>
      </c>
      <c r="BG2863" s="11"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7" t="str">
        <f>IFERROR(VLOOKUP(Data_Power_app[[#This Row],[PRO ODER]],'Xuất-Delay-SLT'!B:C,2,0),"")</f>
        <v/>
      </c>
      <c r="BJ2863" s="37" t="str">
        <f>IFERROR(VLOOKUP(Data_Power_app[[#This Row],[PRO ODER]],'Plan Lean DC'!A:C,3,0),"")</f>
        <v/>
      </c>
      <c r="BK2863" s="37" t="str">
        <f>IFERROR(VLOOKUP(Data_Power_app[[#This Row],[PRO ODER]]&amp;"LEAN_IN",'Real Time'!A:D,4,0),"")</f>
        <v/>
      </c>
      <c r="BL2863" s="37" t="str" cm="1">
        <f t="array" ref="BL2863">IFERROR(_xlfn.IFS(Data_Power_app[[#This Row],[LEANLINE PLAN]]="","",Data_Power_app[[#This Row],[LEANLINE (REALTIME)]]="","",SEARCH(RIGHT(Data_Power_app[[#This Row],[LEANLINE (REALTIME)]],1),Data_Power_app[[#This Row],[LEANLINE PLAN]],1)&gt;0,"True"),"False")</f>
        <v/>
      </c>
    </row>
    <row r="2864" spans="1:64" x14ac:dyDescent="0.25">
      <c r="A2864" s="34"/>
      <c r="B2864" s="37"/>
      <c r="C2864" s="37"/>
      <c r="D2864" s="37"/>
      <c r="E2864" s="37"/>
      <c r="F2864" s="37"/>
      <c r="G2864" s="37"/>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7"/>
      <c r="AH2864" s="37"/>
      <c r="AI2864" s="37"/>
      <c r="AJ2864" s="37"/>
      <c r="AK2864" s="37"/>
      <c r="AL2864" s="37"/>
      <c r="AM2864" s="37"/>
      <c r="AN2864" s="37"/>
      <c r="AO2864" s="37"/>
      <c r="AP2864" s="37"/>
      <c r="AQ2864" s="37"/>
      <c r="AR2864" s="37"/>
      <c r="AS2864" s="37"/>
      <c r="AT2864" s="37"/>
      <c r="AU2864" s="37"/>
      <c r="AV2864" s="37"/>
      <c r="AW2864" s="37"/>
      <c r="AX2864" s="37"/>
      <c r="AY2864" s="37"/>
      <c r="AZ2864" s="3"/>
      <c r="BA2864" s="37"/>
      <c r="BB2864" s="37"/>
      <c r="BC2864" s="37"/>
      <c r="BD2864" s="37"/>
      <c r="BE2864" s="37"/>
      <c r="BF2864" s="37" t="str">
        <f>IFERROR(VLOOKUP(Data_Power_app[[#This Row],[PRO ODER]],'Result'!H:J,3,0),"")</f>
        <v/>
      </c>
      <c r="BG2864" s="11"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7" t="str">
        <f>IFERROR(VLOOKUP(Data_Power_app[[#This Row],[PRO ODER]],'Xuất-Delay-SLT'!B:C,2,0),"")</f>
        <v/>
      </c>
      <c r="BJ2864" s="37" t="str">
        <f>IFERROR(VLOOKUP(Data_Power_app[[#This Row],[PRO ODER]],'Plan Lean DC'!A:C,3,0),"")</f>
        <v/>
      </c>
      <c r="BK2864" s="37" t="str">
        <f>IFERROR(VLOOKUP(Data_Power_app[[#This Row],[PRO ODER]]&amp;"LEAN_IN",'Real Time'!A:D,4,0),"")</f>
        <v/>
      </c>
      <c r="BL2864" s="37" t="str" cm="1">
        <f t="array" ref="BL2864">IFERROR(_xlfn.IFS(Data_Power_app[[#This Row],[LEANLINE PLAN]]="","",Data_Power_app[[#This Row],[LEANLINE (REALTIME)]]="","",SEARCH(RIGHT(Data_Power_app[[#This Row],[LEANLINE (REALTIME)]],1),Data_Power_app[[#This Row],[LEANLINE PLAN]],1)&gt;0,"True"),"False")</f>
        <v/>
      </c>
    </row>
    <row r="2865" spans="1:64" x14ac:dyDescent="0.25">
      <c r="A2865" s="34"/>
      <c r="B2865" s="37"/>
      <c r="C2865" s="37"/>
      <c r="D2865" s="37"/>
      <c r="E2865" s="37"/>
      <c r="F2865" s="37"/>
      <c r="G2865" s="37"/>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7"/>
      <c r="AH2865" s="37"/>
      <c r="AI2865" s="37"/>
      <c r="AJ2865" s="37"/>
      <c r="AK2865" s="37"/>
      <c r="AL2865" s="37"/>
      <c r="AM2865" s="37"/>
      <c r="AN2865" s="37"/>
      <c r="AO2865" s="37"/>
      <c r="AP2865" s="37"/>
      <c r="AQ2865" s="37"/>
      <c r="AR2865" s="37"/>
      <c r="AS2865" s="37"/>
      <c r="AT2865" s="37"/>
      <c r="AU2865" s="37"/>
      <c r="AV2865" s="37"/>
      <c r="AW2865" s="37"/>
      <c r="AX2865" s="37"/>
      <c r="AY2865" s="37"/>
      <c r="AZ2865" s="3"/>
      <c r="BA2865" s="37"/>
      <c r="BB2865" s="37"/>
      <c r="BC2865" s="37"/>
      <c r="BD2865" s="37"/>
      <c r="BE2865" s="37"/>
      <c r="BF2865" s="37" t="str">
        <f>IFERROR(VLOOKUP(Data_Power_app[[#This Row],[PRO ODER]],'Result'!H:J,3,0),"")</f>
        <v/>
      </c>
      <c r="BG2865" s="11"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7" t="str">
        <f>IFERROR(VLOOKUP(Data_Power_app[[#This Row],[PRO ODER]],'Xuất-Delay-SLT'!B:C,2,0),"")</f>
        <v/>
      </c>
      <c r="BJ2865" s="37" t="str">
        <f>IFERROR(VLOOKUP(Data_Power_app[[#This Row],[PRO ODER]],'Plan Lean DC'!A:C,3,0),"")</f>
        <v/>
      </c>
      <c r="BK2865" s="37" t="str">
        <f>IFERROR(VLOOKUP(Data_Power_app[[#This Row],[PRO ODER]]&amp;"LEAN_IN",'Real Time'!A:D,4,0),"")</f>
        <v/>
      </c>
      <c r="BL2865" s="37" t="str" cm="1">
        <f t="array" ref="BL2865">IFERROR(_xlfn.IFS(Data_Power_app[[#This Row],[LEANLINE PLAN]]="","",Data_Power_app[[#This Row],[LEANLINE (REALTIME)]]="","",SEARCH(RIGHT(Data_Power_app[[#This Row],[LEANLINE (REALTIME)]],1),Data_Power_app[[#This Row],[LEANLINE PLAN]],1)&gt;0,"True"),"False")</f>
        <v/>
      </c>
    </row>
    <row r="2866" spans="1:64" x14ac:dyDescent="0.25">
      <c r="A2866" s="34"/>
      <c r="B2866" s="37"/>
      <c r="C2866" s="37"/>
      <c r="D2866" s="37"/>
      <c r="E2866" s="37"/>
      <c r="F2866" s="37"/>
      <c r="G2866" s="37"/>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7"/>
      <c r="AH2866" s="37"/>
      <c r="AI2866" s="37"/>
      <c r="AJ2866" s="37"/>
      <c r="AK2866" s="37"/>
      <c r="AL2866" s="37"/>
      <c r="AM2866" s="37"/>
      <c r="AN2866" s="37"/>
      <c r="AO2866" s="37"/>
      <c r="AP2866" s="37"/>
      <c r="AQ2866" s="37"/>
      <c r="AR2866" s="37"/>
      <c r="AS2866" s="37"/>
      <c r="AT2866" s="37"/>
      <c r="AU2866" s="37"/>
      <c r="AV2866" s="37"/>
      <c r="AW2866" s="37"/>
      <c r="AX2866" s="37"/>
      <c r="AY2866" s="37"/>
      <c r="AZ2866" s="3"/>
      <c r="BA2866" s="37"/>
      <c r="BB2866" s="37"/>
      <c r="BC2866" s="37"/>
      <c r="BD2866" s="37"/>
      <c r="BE2866" s="37"/>
      <c r="BF2866" s="37" t="str">
        <f>IFERROR(VLOOKUP(Data_Power_app[[#This Row],[PRO ODER]],'Result'!H:J,3,0),"")</f>
        <v/>
      </c>
      <c r="BG2866" s="11"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7" t="str">
        <f>IFERROR(VLOOKUP(Data_Power_app[[#This Row],[PRO ODER]],'Xuất-Delay-SLT'!B:C,2,0),"")</f>
        <v/>
      </c>
      <c r="BJ2866" s="37" t="str">
        <f>IFERROR(VLOOKUP(Data_Power_app[[#This Row],[PRO ODER]],'Plan Lean DC'!A:C,3,0),"")</f>
        <v/>
      </c>
      <c r="BK2866" s="37" t="str">
        <f>IFERROR(VLOOKUP(Data_Power_app[[#This Row],[PRO ODER]]&amp;"LEAN_IN",'Real Time'!A:D,4,0),"")</f>
        <v/>
      </c>
      <c r="BL2866" s="37" t="str" cm="1">
        <f t="array" ref="BL2866">IFERROR(_xlfn.IFS(Data_Power_app[[#This Row],[LEANLINE PLAN]]="","",Data_Power_app[[#This Row],[LEANLINE (REALTIME)]]="","",SEARCH(RIGHT(Data_Power_app[[#This Row],[LEANLINE (REALTIME)]],1),Data_Power_app[[#This Row],[LEANLINE PLAN]],1)&gt;0,"True"),"False")</f>
        <v/>
      </c>
    </row>
    <row r="2867" spans="1:64" x14ac:dyDescent="0.25">
      <c r="A2867" s="34"/>
      <c r="B2867" s="37"/>
      <c r="C2867" s="37"/>
      <c r="D2867" s="37"/>
      <c r="E2867" s="37"/>
      <c r="F2867" s="37"/>
      <c r="G2867" s="37"/>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7"/>
      <c r="AH2867" s="37"/>
      <c r="AI2867" s="37"/>
      <c r="AJ2867" s="37"/>
      <c r="AK2867" s="37"/>
      <c r="AL2867" s="37"/>
      <c r="AM2867" s="37"/>
      <c r="AN2867" s="37"/>
      <c r="AO2867" s="37"/>
      <c r="AP2867" s="37"/>
      <c r="AQ2867" s="37"/>
      <c r="AR2867" s="37"/>
      <c r="AS2867" s="37"/>
      <c r="AT2867" s="37"/>
      <c r="AU2867" s="37"/>
      <c r="AV2867" s="37"/>
      <c r="AW2867" s="37"/>
      <c r="AX2867" s="37"/>
      <c r="AY2867" s="37"/>
      <c r="AZ2867" s="3"/>
      <c r="BA2867" s="37"/>
      <c r="BB2867" s="37"/>
      <c r="BC2867" s="37"/>
      <c r="BD2867" s="37"/>
      <c r="BE2867" s="37"/>
      <c r="BF2867" s="37" t="str">
        <f>IFERROR(VLOOKUP(Data_Power_app[[#This Row],[PRO ODER]],'Result'!H:J,3,0),"")</f>
        <v/>
      </c>
      <c r="BG2867" s="11"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7" t="str">
        <f>IFERROR(VLOOKUP(Data_Power_app[[#This Row],[PRO ODER]],'Xuất-Delay-SLT'!B:C,2,0),"")</f>
        <v/>
      </c>
      <c r="BJ2867" s="37" t="str">
        <f>IFERROR(VLOOKUP(Data_Power_app[[#This Row],[PRO ODER]],'Plan Lean DC'!A:C,3,0),"")</f>
        <v/>
      </c>
      <c r="BK2867" s="37" t="str">
        <f>IFERROR(VLOOKUP(Data_Power_app[[#This Row],[PRO ODER]]&amp;"LEAN_IN",'Real Time'!A:D,4,0),"")</f>
        <v/>
      </c>
      <c r="BL2867" s="37" t="str" cm="1">
        <f t="array" ref="BL2867">IFERROR(_xlfn.IFS(Data_Power_app[[#This Row],[LEANLINE PLAN]]="","",Data_Power_app[[#This Row],[LEANLINE (REALTIME)]]="","",SEARCH(RIGHT(Data_Power_app[[#This Row],[LEANLINE (REALTIME)]],1),Data_Power_app[[#This Row],[LEANLINE PLAN]],1)&gt;0,"True"),"False")</f>
        <v/>
      </c>
    </row>
    <row r="2868" spans="1:64" x14ac:dyDescent="0.25">
      <c r="A2868" s="34"/>
      <c r="B2868" s="37"/>
      <c r="C2868" s="37"/>
      <c r="D2868" s="37"/>
      <c r="E2868" s="37"/>
      <c r="F2868" s="37"/>
      <c r="G2868" s="37"/>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7"/>
      <c r="AH2868" s="37"/>
      <c r="AI2868" s="37"/>
      <c r="AJ2868" s="37"/>
      <c r="AK2868" s="37"/>
      <c r="AL2868" s="37"/>
      <c r="AM2868" s="37"/>
      <c r="AN2868" s="37"/>
      <c r="AO2868" s="37"/>
      <c r="AP2868" s="37"/>
      <c r="AQ2868" s="37"/>
      <c r="AR2868" s="37"/>
      <c r="AS2868" s="37"/>
      <c r="AT2868" s="37"/>
      <c r="AU2868" s="37"/>
      <c r="AV2868" s="37"/>
      <c r="AW2868" s="37"/>
      <c r="AX2868" s="37"/>
      <c r="AY2868" s="37"/>
      <c r="AZ2868" s="3"/>
      <c r="BA2868" s="37"/>
      <c r="BB2868" s="37"/>
      <c r="BC2868" s="37"/>
      <c r="BD2868" s="37"/>
      <c r="BE2868" s="37"/>
      <c r="BF2868" s="37" t="str">
        <f>IFERROR(VLOOKUP(Data_Power_app[[#This Row],[PRO ODER]],'Result'!H:J,3,0),"")</f>
        <v/>
      </c>
      <c r="BG2868" s="11"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7" t="str">
        <f>IFERROR(VLOOKUP(Data_Power_app[[#This Row],[PRO ODER]],'Xuất-Delay-SLT'!B:C,2,0),"")</f>
        <v/>
      </c>
      <c r="BJ2868" s="37" t="str">
        <f>IFERROR(VLOOKUP(Data_Power_app[[#This Row],[PRO ODER]],'Plan Lean DC'!A:C,3,0),"")</f>
        <v/>
      </c>
      <c r="BK2868" s="37" t="str">
        <f>IFERROR(VLOOKUP(Data_Power_app[[#This Row],[PRO ODER]]&amp;"LEAN_IN",'Real Time'!A:D,4,0),"")</f>
        <v/>
      </c>
      <c r="BL2868" s="37" t="str" cm="1">
        <f t="array" ref="BL2868">IFERROR(_xlfn.IFS(Data_Power_app[[#This Row],[LEANLINE PLAN]]="","",Data_Power_app[[#This Row],[LEANLINE (REALTIME)]]="","",SEARCH(RIGHT(Data_Power_app[[#This Row],[LEANLINE (REALTIME)]],1),Data_Power_app[[#This Row],[LEANLINE PLAN]],1)&gt;0,"True"),"False")</f>
        <v/>
      </c>
    </row>
    <row r="2869" spans="1:64" x14ac:dyDescent="0.25">
      <c r="A2869" s="34"/>
      <c r="B2869" s="37"/>
      <c r="C2869" s="37"/>
      <c r="D2869" s="37"/>
      <c r="E2869" s="37"/>
      <c r="F2869" s="37"/>
      <c r="G2869" s="37"/>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7"/>
      <c r="AH2869" s="37"/>
      <c r="AI2869" s="37"/>
      <c r="AJ2869" s="37"/>
      <c r="AK2869" s="37"/>
      <c r="AL2869" s="37"/>
      <c r="AM2869" s="37"/>
      <c r="AN2869" s="37"/>
      <c r="AO2869" s="37"/>
      <c r="AP2869" s="37"/>
      <c r="AQ2869" s="37"/>
      <c r="AR2869" s="37"/>
      <c r="AS2869" s="37"/>
      <c r="AT2869" s="37"/>
      <c r="AU2869" s="37"/>
      <c r="AV2869" s="37"/>
      <c r="AW2869" s="37"/>
      <c r="AX2869" s="37"/>
      <c r="AY2869" s="37"/>
      <c r="AZ2869" s="3"/>
      <c r="BA2869" s="37"/>
      <c r="BB2869" s="37"/>
      <c r="BC2869" s="37"/>
      <c r="BD2869" s="37"/>
      <c r="BE2869" s="37"/>
      <c r="BF2869" s="37" t="str">
        <f>IFERROR(VLOOKUP(Data_Power_app[[#This Row],[PRO ODER]],'Result'!H:J,3,0),"")</f>
        <v/>
      </c>
      <c r="BG2869" s="11"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7" t="str">
        <f>IFERROR(VLOOKUP(Data_Power_app[[#This Row],[PRO ODER]],'Xuất-Delay-SLT'!B:C,2,0),"")</f>
        <v/>
      </c>
      <c r="BJ2869" s="37" t="str">
        <f>IFERROR(VLOOKUP(Data_Power_app[[#This Row],[PRO ODER]],'Plan Lean DC'!A:C,3,0),"")</f>
        <v/>
      </c>
      <c r="BK2869" s="37" t="str">
        <f>IFERROR(VLOOKUP(Data_Power_app[[#This Row],[PRO ODER]]&amp;"LEAN_IN",'Real Time'!A:D,4,0),"")</f>
        <v/>
      </c>
      <c r="BL2869" s="37" t="str" cm="1">
        <f t="array" ref="BL2869">IFERROR(_xlfn.IFS(Data_Power_app[[#This Row],[LEANLINE PLAN]]="","",Data_Power_app[[#This Row],[LEANLINE (REALTIME)]]="","",SEARCH(RIGHT(Data_Power_app[[#This Row],[LEANLINE (REALTIME)]],1),Data_Power_app[[#This Row],[LEANLINE PLAN]],1)&gt;0,"True"),"False")</f>
        <v/>
      </c>
    </row>
    <row r="2870" spans="1:64" x14ac:dyDescent="0.25">
      <c r="A2870" s="34"/>
      <c r="B2870" s="37"/>
      <c r="C2870" s="37"/>
      <c r="D2870" s="37"/>
      <c r="E2870" s="37"/>
      <c r="F2870" s="37"/>
      <c r="G2870" s="37"/>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7"/>
      <c r="AH2870" s="37"/>
      <c r="AI2870" s="37"/>
      <c r="AJ2870" s="37"/>
      <c r="AK2870" s="37"/>
      <c r="AL2870" s="37"/>
      <c r="AM2870" s="37"/>
      <c r="AN2870" s="37"/>
      <c r="AO2870" s="37"/>
      <c r="AP2870" s="37"/>
      <c r="AQ2870" s="37"/>
      <c r="AR2870" s="37"/>
      <c r="AS2870" s="37"/>
      <c r="AT2870" s="37"/>
      <c r="AU2870" s="37"/>
      <c r="AV2870" s="37"/>
      <c r="AW2870" s="37"/>
      <c r="AX2870" s="37"/>
      <c r="AY2870" s="37"/>
      <c r="AZ2870" s="3"/>
      <c r="BA2870" s="37"/>
      <c r="BB2870" s="37"/>
      <c r="BC2870" s="37"/>
      <c r="BD2870" s="37"/>
      <c r="BE2870" s="37"/>
      <c r="BF2870" s="37" t="str">
        <f>IFERROR(VLOOKUP(Data_Power_app[[#This Row],[PRO ODER]],'Result'!H:J,3,0),"")</f>
        <v/>
      </c>
      <c r="BG2870" s="11"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7" t="str">
        <f>IFERROR(VLOOKUP(Data_Power_app[[#This Row],[PRO ODER]],'Xuất-Delay-SLT'!B:C,2,0),"")</f>
        <v/>
      </c>
      <c r="BJ2870" s="37" t="str">
        <f>IFERROR(VLOOKUP(Data_Power_app[[#This Row],[PRO ODER]],'Plan Lean DC'!A:C,3,0),"")</f>
        <v/>
      </c>
      <c r="BK2870" s="37" t="str">
        <f>IFERROR(VLOOKUP(Data_Power_app[[#This Row],[PRO ODER]]&amp;"LEAN_IN",'Real Time'!A:D,4,0),"")</f>
        <v/>
      </c>
      <c r="BL2870" s="37" t="str" cm="1">
        <f t="array" ref="BL2870">IFERROR(_xlfn.IFS(Data_Power_app[[#This Row],[LEANLINE PLAN]]="","",Data_Power_app[[#This Row],[LEANLINE (REALTIME)]]="","",SEARCH(RIGHT(Data_Power_app[[#This Row],[LEANLINE (REALTIME)]],1),Data_Power_app[[#This Row],[LEANLINE PLAN]],1)&gt;0,"True"),"False")</f>
        <v/>
      </c>
    </row>
    <row r="2871" spans="1:64" x14ac:dyDescent="0.25">
      <c r="A2871" s="34"/>
      <c r="B2871" s="37"/>
      <c r="C2871" s="37"/>
      <c r="D2871" s="37"/>
      <c r="E2871" s="37"/>
      <c r="F2871" s="37"/>
      <c r="G2871" s="37"/>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7"/>
      <c r="AH2871" s="37"/>
      <c r="AI2871" s="37"/>
      <c r="AJ2871" s="37"/>
      <c r="AK2871" s="37"/>
      <c r="AL2871" s="37"/>
      <c r="AM2871" s="37"/>
      <c r="AN2871" s="37"/>
      <c r="AO2871" s="37"/>
      <c r="AP2871" s="37"/>
      <c r="AQ2871" s="37"/>
      <c r="AR2871" s="37"/>
      <c r="AS2871" s="37"/>
      <c r="AT2871" s="37"/>
      <c r="AU2871" s="37"/>
      <c r="AV2871" s="37"/>
      <c r="AW2871" s="37"/>
      <c r="AX2871" s="37"/>
      <c r="AY2871" s="37"/>
      <c r="AZ2871" s="3"/>
      <c r="BA2871" s="37"/>
      <c r="BB2871" s="37"/>
      <c r="BC2871" s="37"/>
      <c r="BD2871" s="37"/>
      <c r="BE2871" s="37"/>
      <c r="BF2871" s="37" t="str">
        <f>IFERROR(VLOOKUP(Data_Power_app[[#This Row],[PRO ODER]],'Result'!H:J,3,0),"")</f>
        <v/>
      </c>
      <c r="BG2871" s="11"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7" t="str">
        <f>IFERROR(VLOOKUP(Data_Power_app[[#This Row],[PRO ODER]],'Xuất-Delay-SLT'!B:C,2,0),"")</f>
        <v/>
      </c>
      <c r="BJ2871" s="37" t="str">
        <f>IFERROR(VLOOKUP(Data_Power_app[[#This Row],[PRO ODER]],'Plan Lean DC'!A:C,3,0),"")</f>
        <v/>
      </c>
      <c r="BK2871" s="37" t="str">
        <f>IFERROR(VLOOKUP(Data_Power_app[[#This Row],[PRO ODER]]&amp;"LEAN_IN",'Real Time'!A:D,4,0),"")</f>
        <v/>
      </c>
      <c r="BL2871" s="37" t="str" cm="1">
        <f t="array" ref="BL2871">IFERROR(_xlfn.IFS(Data_Power_app[[#This Row],[LEANLINE PLAN]]="","",Data_Power_app[[#This Row],[LEANLINE (REALTIME)]]="","",SEARCH(RIGHT(Data_Power_app[[#This Row],[LEANLINE (REALTIME)]],1),Data_Power_app[[#This Row],[LEANLINE PLAN]],1)&gt;0,"True"),"False")</f>
        <v/>
      </c>
    </row>
    <row r="2872" spans="1:64" x14ac:dyDescent="0.25">
      <c r="A2872" s="34"/>
      <c r="B2872" s="37"/>
      <c r="C2872" s="37"/>
      <c r="D2872" s="37"/>
      <c r="E2872" s="37"/>
      <c r="F2872" s="37"/>
      <c r="G2872" s="37"/>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7"/>
      <c r="AH2872" s="37"/>
      <c r="AI2872" s="37"/>
      <c r="AJ2872" s="37"/>
      <c r="AK2872" s="37"/>
      <c r="AL2872" s="37"/>
      <c r="AM2872" s="37"/>
      <c r="AN2872" s="37"/>
      <c r="AO2872" s="37"/>
      <c r="AP2872" s="37"/>
      <c r="AQ2872" s="37"/>
      <c r="AR2872" s="37"/>
      <c r="AS2872" s="37"/>
      <c r="AT2872" s="37"/>
      <c r="AU2872" s="37"/>
      <c r="AV2872" s="37"/>
      <c r="AW2872" s="37"/>
      <c r="AX2872" s="37"/>
      <c r="AY2872" s="37"/>
      <c r="AZ2872" s="3"/>
      <c r="BA2872" s="37"/>
      <c r="BB2872" s="37"/>
      <c r="BC2872" s="37"/>
      <c r="BD2872" s="37"/>
      <c r="BE2872" s="37"/>
      <c r="BF2872" s="37" t="str">
        <f>IFERROR(VLOOKUP(Data_Power_app[[#This Row],[PRO ODER]],'Result'!H:J,3,0),"")</f>
        <v/>
      </c>
      <c r="BG2872" s="11"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7" t="str">
        <f>IFERROR(VLOOKUP(Data_Power_app[[#This Row],[PRO ODER]],'Xuất-Delay-SLT'!B:C,2,0),"")</f>
        <v/>
      </c>
      <c r="BJ2872" s="37" t="str">
        <f>IFERROR(VLOOKUP(Data_Power_app[[#This Row],[PRO ODER]],'Plan Lean DC'!A:C,3,0),"")</f>
        <v/>
      </c>
      <c r="BK2872" s="37" t="str">
        <f>IFERROR(VLOOKUP(Data_Power_app[[#This Row],[PRO ODER]]&amp;"LEAN_IN",'Real Time'!A:D,4,0),"")</f>
        <v/>
      </c>
      <c r="BL2872" s="37" t="str" cm="1">
        <f t="array" ref="BL2872">IFERROR(_xlfn.IFS(Data_Power_app[[#This Row],[LEANLINE PLAN]]="","",Data_Power_app[[#This Row],[LEANLINE (REALTIME)]]="","",SEARCH(RIGHT(Data_Power_app[[#This Row],[LEANLINE (REALTIME)]],1),Data_Power_app[[#This Row],[LEANLINE PLAN]],1)&gt;0,"True"),"False")</f>
        <v/>
      </c>
    </row>
    <row r="2873" spans="1:64" x14ac:dyDescent="0.25">
      <c r="A2873" s="34"/>
      <c r="B2873" s="37"/>
      <c r="C2873" s="37"/>
      <c r="D2873" s="37"/>
      <c r="E2873" s="37"/>
      <c r="F2873" s="37"/>
      <c r="G2873" s="37"/>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7"/>
      <c r="AH2873" s="37"/>
      <c r="AI2873" s="37"/>
      <c r="AJ2873" s="37"/>
      <c r="AK2873" s="37"/>
      <c r="AL2873" s="37"/>
      <c r="AM2873" s="37"/>
      <c r="AN2873" s="37"/>
      <c r="AO2873" s="37"/>
      <c r="AP2873" s="37"/>
      <c r="AQ2873" s="37"/>
      <c r="AR2873" s="37"/>
      <c r="AS2873" s="37"/>
      <c r="AT2873" s="37"/>
      <c r="AU2873" s="37"/>
      <c r="AV2873" s="37"/>
      <c r="AW2873" s="37"/>
      <c r="AX2873" s="37"/>
      <c r="AY2873" s="37"/>
      <c r="AZ2873" s="3"/>
      <c r="BA2873" s="37"/>
      <c r="BB2873" s="37"/>
      <c r="BC2873" s="37"/>
      <c r="BD2873" s="37"/>
      <c r="BE2873" s="37"/>
      <c r="BF2873" s="37" t="str">
        <f>IFERROR(VLOOKUP(Data_Power_app[[#This Row],[PRO ODER]],'Result'!H:J,3,0),"")</f>
        <v/>
      </c>
      <c r="BG2873" s="11"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7" t="str">
        <f>IFERROR(VLOOKUP(Data_Power_app[[#This Row],[PRO ODER]],'Xuất-Delay-SLT'!B:C,2,0),"")</f>
        <v/>
      </c>
      <c r="BJ2873" s="37" t="str">
        <f>IFERROR(VLOOKUP(Data_Power_app[[#This Row],[PRO ODER]],'Plan Lean DC'!A:C,3,0),"")</f>
        <v/>
      </c>
      <c r="BK2873" s="37" t="str">
        <f>IFERROR(VLOOKUP(Data_Power_app[[#This Row],[PRO ODER]]&amp;"LEAN_IN",'Real Time'!A:D,4,0),"")</f>
        <v/>
      </c>
      <c r="BL2873" s="37" t="str" cm="1">
        <f t="array" ref="BL2873">IFERROR(_xlfn.IFS(Data_Power_app[[#This Row],[LEANLINE PLAN]]="","",Data_Power_app[[#This Row],[LEANLINE (REALTIME)]]="","",SEARCH(RIGHT(Data_Power_app[[#This Row],[LEANLINE (REALTIME)]],1),Data_Power_app[[#This Row],[LEANLINE PLAN]],1)&gt;0,"True"),"False")</f>
        <v/>
      </c>
    </row>
    <row r="2874" spans="1:64" x14ac:dyDescent="0.25">
      <c r="A2874" s="34"/>
      <c r="B2874" s="37"/>
      <c r="C2874" s="37"/>
      <c r="D2874" s="37"/>
      <c r="E2874" s="37"/>
      <c r="F2874" s="37"/>
      <c r="G2874" s="37"/>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7"/>
      <c r="AH2874" s="37"/>
      <c r="AI2874" s="37"/>
      <c r="AJ2874" s="37"/>
      <c r="AK2874" s="37"/>
      <c r="AL2874" s="37"/>
      <c r="AM2874" s="37"/>
      <c r="AN2874" s="37"/>
      <c r="AO2874" s="37"/>
      <c r="AP2874" s="37"/>
      <c r="AQ2874" s="37"/>
      <c r="AR2874" s="37"/>
      <c r="AS2874" s="37"/>
      <c r="AT2874" s="37"/>
      <c r="AU2874" s="37"/>
      <c r="AV2874" s="37"/>
      <c r="AW2874" s="37"/>
      <c r="AX2874" s="37"/>
      <c r="AY2874" s="37"/>
      <c r="AZ2874" s="3"/>
      <c r="BA2874" s="37"/>
      <c r="BB2874" s="37"/>
      <c r="BC2874" s="37"/>
      <c r="BD2874" s="37"/>
      <c r="BE2874" s="37"/>
      <c r="BF2874" s="37" t="str">
        <f>IFERROR(VLOOKUP(Data_Power_app[[#This Row],[PRO ODER]],'Result'!H:J,3,0),"")</f>
        <v/>
      </c>
      <c r="BG2874" s="11"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7" t="str">
        <f>IFERROR(VLOOKUP(Data_Power_app[[#This Row],[PRO ODER]],'Xuất-Delay-SLT'!B:C,2,0),"")</f>
        <v/>
      </c>
      <c r="BJ2874" s="37" t="str">
        <f>IFERROR(VLOOKUP(Data_Power_app[[#This Row],[PRO ODER]],'Plan Lean DC'!A:C,3,0),"")</f>
        <v/>
      </c>
      <c r="BK2874" s="37" t="str">
        <f>IFERROR(VLOOKUP(Data_Power_app[[#This Row],[PRO ODER]]&amp;"LEAN_IN",'Real Time'!A:D,4,0),"")</f>
        <v/>
      </c>
      <c r="BL2874" s="37" t="str" cm="1">
        <f t="array" ref="BL2874">IFERROR(_xlfn.IFS(Data_Power_app[[#This Row],[LEANLINE PLAN]]="","",Data_Power_app[[#This Row],[LEANLINE (REALTIME)]]="","",SEARCH(RIGHT(Data_Power_app[[#This Row],[LEANLINE (REALTIME)]],1),Data_Power_app[[#This Row],[LEANLINE PLAN]],1)&gt;0,"True"),"False")</f>
        <v/>
      </c>
    </row>
    <row r="2875" spans="1:64" x14ac:dyDescent="0.25">
      <c r="A2875" s="34"/>
      <c r="B2875" s="37"/>
      <c r="C2875" s="37"/>
      <c r="D2875" s="37"/>
      <c r="E2875" s="37"/>
      <c r="F2875" s="37"/>
      <c r="G2875" s="37"/>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7"/>
      <c r="AH2875" s="37"/>
      <c r="AI2875" s="37"/>
      <c r="AJ2875" s="37"/>
      <c r="AK2875" s="37"/>
      <c r="AL2875" s="37"/>
      <c r="AM2875" s="37"/>
      <c r="AN2875" s="37"/>
      <c r="AO2875" s="37"/>
      <c r="AP2875" s="37"/>
      <c r="AQ2875" s="37"/>
      <c r="AR2875" s="37"/>
      <c r="AS2875" s="37"/>
      <c r="AT2875" s="37"/>
      <c r="AU2875" s="37"/>
      <c r="AV2875" s="37"/>
      <c r="AW2875" s="37"/>
      <c r="AX2875" s="37"/>
      <c r="AY2875" s="37"/>
      <c r="AZ2875" s="3"/>
      <c r="BA2875" s="37"/>
      <c r="BB2875" s="37"/>
      <c r="BC2875" s="37"/>
      <c r="BD2875" s="37"/>
      <c r="BE2875" s="37"/>
      <c r="BF2875" s="37" t="str">
        <f>IFERROR(VLOOKUP(Data_Power_app[[#This Row],[PRO ODER]],'Result'!H:J,3,0),"")</f>
        <v/>
      </c>
      <c r="BG2875" s="11"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7" t="str">
        <f>IFERROR(VLOOKUP(Data_Power_app[[#This Row],[PRO ODER]],'Xuất-Delay-SLT'!B:C,2,0),"")</f>
        <v/>
      </c>
      <c r="BJ2875" s="37" t="str">
        <f>IFERROR(VLOOKUP(Data_Power_app[[#This Row],[PRO ODER]],'Plan Lean DC'!A:C,3,0),"")</f>
        <v/>
      </c>
      <c r="BK2875" s="37" t="str">
        <f>IFERROR(VLOOKUP(Data_Power_app[[#This Row],[PRO ODER]]&amp;"LEAN_IN",'Real Time'!A:D,4,0),"")</f>
        <v/>
      </c>
      <c r="BL2875" s="37" t="str" cm="1">
        <f t="array" ref="BL2875">IFERROR(_xlfn.IFS(Data_Power_app[[#This Row],[LEANLINE PLAN]]="","",Data_Power_app[[#This Row],[LEANLINE (REALTIME)]]="","",SEARCH(RIGHT(Data_Power_app[[#This Row],[LEANLINE (REALTIME)]],1),Data_Power_app[[#This Row],[LEANLINE PLAN]],1)&gt;0,"True"),"False")</f>
        <v/>
      </c>
    </row>
    <row r="2876" spans="1:64" x14ac:dyDescent="0.25">
      <c r="A2876" s="34"/>
      <c r="B2876" s="37"/>
      <c r="C2876" s="37"/>
      <c r="D2876" s="37"/>
      <c r="E2876" s="37"/>
      <c r="F2876" s="37"/>
      <c r="G2876" s="37"/>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7"/>
      <c r="AH2876" s="37"/>
      <c r="AI2876" s="37"/>
      <c r="AJ2876" s="37"/>
      <c r="AK2876" s="37"/>
      <c r="AL2876" s="37"/>
      <c r="AM2876" s="37"/>
      <c r="AN2876" s="37"/>
      <c r="AO2876" s="37"/>
      <c r="AP2876" s="37"/>
      <c r="AQ2876" s="37"/>
      <c r="AR2876" s="37"/>
      <c r="AS2876" s="37"/>
      <c r="AT2876" s="37"/>
      <c r="AU2876" s="37"/>
      <c r="AV2876" s="37"/>
      <c r="AW2876" s="37"/>
      <c r="AX2876" s="37"/>
      <c r="AY2876" s="37"/>
      <c r="AZ2876" s="3"/>
      <c r="BA2876" s="37"/>
      <c r="BB2876" s="37"/>
      <c r="BC2876" s="37"/>
      <c r="BD2876" s="37"/>
      <c r="BE2876" s="37"/>
      <c r="BF2876" s="37" t="str">
        <f>IFERROR(VLOOKUP(Data_Power_app[[#This Row],[PRO ODER]],'Result'!H:J,3,0),"")</f>
        <v/>
      </c>
      <c r="BG2876" s="11"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7" t="str">
        <f>IFERROR(VLOOKUP(Data_Power_app[[#This Row],[PRO ODER]],'Xuất-Delay-SLT'!B:C,2,0),"")</f>
        <v/>
      </c>
      <c r="BJ2876" s="37" t="str">
        <f>IFERROR(VLOOKUP(Data_Power_app[[#This Row],[PRO ODER]],'Plan Lean DC'!A:C,3,0),"")</f>
        <v/>
      </c>
      <c r="BK2876" s="37" t="str">
        <f>IFERROR(VLOOKUP(Data_Power_app[[#This Row],[PRO ODER]]&amp;"LEAN_IN",'Real Time'!A:D,4,0),"")</f>
        <v/>
      </c>
      <c r="BL2876" s="37" t="str" cm="1">
        <f t="array" ref="BL2876">IFERROR(_xlfn.IFS(Data_Power_app[[#This Row],[LEANLINE PLAN]]="","",Data_Power_app[[#This Row],[LEANLINE (REALTIME)]]="","",SEARCH(RIGHT(Data_Power_app[[#This Row],[LEANLINE (REALTIME)]],1),Data_Power_app[[#This Row],[LEANLINE PLAN]],1)&gt;0,"True"),"False")</f>
        <v/>
      </c>
    </row>
    <row r="2877" spans="1:64" x14ac:dyDescent="0.25">
      <c r="A2877" s="34"/>
      <c r="B2877" s="37"/>
      <c r="C2877" s="37"/>
      <c r="D2877" s="37"/>
      <c r="E2877" s="37"/>
      <c r="F2877" s="37"/>
      <c r="G2877" s="37"/>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7"/>
      <c r="AH2877" s="37"/>
      <c r="AI2877" s="37"/>
      <c r="AJ2877" s="37"/>
      <c r="AK2877" s="37"/>
      <c r="AL2877" s="37"/>
      <c r="AM2877" s="37"/>
      <c r="AN2877" s="37"/>
      <c r="AO2877" s="37"/>
      <c r="AP2877" s="37"/>
      <c r="AQ2877" s="37"/>
      <c r="AR2877" s="37"/>
      <c r="AS2877" s="37"/>
      <c r="AT2877" s="37"/>
      <c r="AU2877" s="37"/>
      <c r="AV2877" s="37"/>
      <c r="AW2877" s="37"/>
      <c r="AX2877" s="37"/>
      <c r="AY2877" s="37"/>
      <c r="AZ2877" s="3"/>
      <c r="BA2877" s="37"/>
      <c r="BB2877" s="37"/>
      <c r="BC2877" s="37"/>
      <c r="BD2877" s="37"/>
      <c r="BE2877" s="37"/>
      <c r="BF2877" s="37" t="str">
        <f>IFERROR(VLOOKUP(Data_Power_app[[#This Row],[PRO ODER]],'Result'!H:J,3,0),"")</f>
        <v/>
      </c>
      <c r="BG2877" s="11"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7" t="str">
        <f>IFERROR(VLOOKUP(Data_Power_app[[#This Row],[PRO ODER]],'Xuất-Delay-SLT'!B:C,2,0),"")</f>
        <v/>
      </c>
      <c r="BJ2877" s="37" t="str">
        <f>IFERROR(VLOOKUP(Data_Power_app[[#This Row],[PRO ODER]],'Plan Lean DC'!A:C,3,0),"")</f>
        <v/>
      </c>
      <c r="BK2877" s="37" t="str">
        <f>IFERROR(VLOOKUP(Data_Power_app[[#This Row],[PRO ODER]]&amp;"LEAN_IN",'Real Time'!A:D,4,0),"")</f>
        <v/>
      </c>
      <c r="BL2877" s="37" t="str" cm="1">
        <f t="array" ref="BL2877">IFERROR(_xlfn.IFS(Data_Power_app[[#This Row],[LEANLINE PLAN]]="","",Data_Power_app[[#This Row],[LEANLINE (REALTIME)]]="","",SEARCH(RIGHT(Data_Power_app[[#This Row],[LEANLINE (REALTIME)]],1),Data_Power_app[[#This Row],[LEANLINE PLAN]],1)&gt;0,"True"),"False")</f>
        <v/>
      </c>
    </row>
    <row r="2878" spans="1:64" x14ac:dyDescent="0.25">
      <c r="A2878" s="34"/>
      <c r="B2878" s="37"/>
      <c r="C2878" s="37"/>
      <c r="D2878" s="37"/>
      <c r="E2878" s="37"/>
      <c r="F2878" s="37"/>
      <c r="G2878" s="37"/>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7"/>
      <c r="AH2878" s="37"/>
      <c r="AI2878" s="37"/>
      <c r="AJ2878" s="37"/>
      <c r="AK2878" s="37"/>
      <c r="AL2878" s="37"/>
      <c r="AM2878" s="37"/>
      <c r="AN2878" s="37"/>
      <c r="AO2878" s="37"/>
      <c r="AP2878" s="37"/>
      <c r="AQ2878" s="37"/>
      <c r="AR2878" s="37"/>
      <c r="AS2878" s="37"/>
      <c r="AT2878" s="37"/>
      <c r="AU2878" s="37"/>
      <c r="AV2878" s="37"/>
      <c r="AW2878" s="37"/>
      <c r="AX2878" s="37"/>
      <c r="AY2878" s="37"/>
      <c r="AZ2878" s="3"/>
      <c r="BA2878" s="37"/>
      <c r="BB2878" s="37"/>
      <c r="BC2878" s="37"/>
      <c r="BD2878" s="37"/>
      <c r="BE2878" s="37"/>
      <c r="BF2878" s="37" t="str">
        <f>IFERROR(VLOOKUP(Data_Power_app[[#This Row],[PRO ODER]],'Result'!H:J,3,0),"")</f>
        <v/>
      </c>
      <c r="BG2878" s="11"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7" t="str">
        <f>IFERROR(VLOOKUP(Data_Power_app[[#This Row],[PRO ODER]],'Xuất-Delay-SLT'!B:C,2,0),"")</f>
        <v/>
      </c>
      <c r="BJ2878" s="37" t="str">
        <f>IFERROR(VLOOKUP(Data_Power_app[[#This Row],[PRO ODER]],'Plan Lean DC'!A:C,3,0),"")</f>
        <v/>
      </c>
      <c r="BK2878" s="37" t="str">
        <f>IFERROR(VLOOKUP(Data_Power_app[[#This Row],[PRO ODER]]&amp;"LEAN_IN",'Real Time'!A:D,4,0),"")</f>
        <v/>
      </c>
      <c r="BL2878" s="37" t="str" cm="1">
        <f t="array" ref="BL2878">IFERROR(_xlfn.IFS(Data_Power_app[[#This Row],[LEANLINE PLAN]]="","",Data_Power_app[[#This Row],[LEANLINE (REALTIME)]]="","",SEARCH(RIGHT(Data_Power_app[[#This Row],[LEANLINE (REALTIME)]],1),Data_Power_app[[#This Row],[LEANLINE PLAN]],1)&gt;0,"True"),"False")</f>
        <v/>
      </c>
    </row>
    <row r="2879" spans="1:64" x14ac:dyDescent="0.25">
      <c r="A2879" s="34"/>
      <c r="B2879" s="37"/>
      <c r="C2879" s="37"/>
      <c r="D2879" s="37"/>
      <c r="E2879" s="37"/>
      <c r="F2879" s="37"/>
      <c r="G2879" s="37"/>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7"/>
      <c r="AH2879" s="37"/>
      <c r="AI2879" s="37"/>
      <c r="AJ2879" s="37"/>
      <c r="AK2879" s="37"/>
      <c r="AL2879" s="37"/>
      <c r="AM2879" s="37"/>
      <c r="AN2879" s="37"/>
      <c r="AO2879" s="37"/>
      <c r="AP2879" s="37"/>
      <c r="AQ2879" s="37"/>
      <c r="AR2879" s="37"/>
      <c r="AS2879" s="37"/>
      <c r="AT2879" s="37"/>
      <c r="AU2879" s="37"/>
      <c r="AV2879" s="37"/>
      <c r="AW2879" s="37"/>
      <c r="AX2879" s="37"/>
      <c r="AY2879" s="37"/>
      <c r="AZ2879" s="3"/>
      <c r="BA2879" s="37"/>
      <c r="BB2879" s="37"/>
      <c r="BC2879" s="37"/>
      <c r="BD2879" s="37"/>
      <c r="BE2879" s="37"/>
      <c r="BF2879" s="37" t="str">
        <f>IFERROR(VLOOKUP(Data_Power_app[[#This Row],[PRO ODER]],'Result'!H:J,3,0),"")</f>
        <v/>
      </c>
      <c r="BG2879" s="11"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7" t="str">
        <f>IFERROR(VLOOKUP(Data_Power_app[[#This Row],[PRO ODER]],'Xuất-Delay-SLT'!B:C,2,0),"")</f>
        <v/>
      </c>
      <c r="BJ2879" s="37" t="str">
        <f>IFERROR(VLOOKUP(Data_Power_app[[#This Row],[PRO ODER]],'Plan Lean DC'!A:C,3,0),"")</f>
        <v/>
      </c>
      <c r="BK2879" s="37" t="str">
        <f>IFERROR(VLOOKUP(Data_Power_app[[#This Row],[PRO ODER]]&amp;"LEAN_IN",'Real Time'!A:D,4,0),"")</f>
        <v/>
      </c>
      <c r="BL2879" s="37" t="str" cm="1">
        <f t="array" ref="BL2879">IFERROR(_xlfn.IFS(Data_Power_app[[#This Row],[LEANLINE PLAN]]="","",Data_Power_app[[#This Row],[LEANLINE (REALTIME)]]="","",SEARCH(RIGHT(Data_Power_app[[#This Row],[LEANLINE (REALTIME)]],1),Data_Power_app[[#This Row],[LEANLINE PLAN]],1)&gt;0,"True"),"False")</f>
        <v/>
      </c>
    </row>
    <row r="2880" spans="1:64" x14ac:dyDescent="0.25">
      <c r="A2880" s="34"/>
      <c r="B2880" s="37"/>
      <c r="C2880" s="37"/>
      <c r="D2880" s="37"/>
      <c r="E2880" s="37"/>
      <c r="F2880" s="37"/>
      <c r="G2880" s="37"/>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7"/>
      <c r="AH2880" s="37"/>
      <c r="AI2880" s="37"/>
      <c r="AJ2880" s="37"/>
      <c r="AK2880" s="37"/>
      <c r="AL2880" s="37"/>
      <c r="AM2880" s="37"/>
      <c r="AN2880" s="37"/>
      <c r="AO2880" s="37"/>
      <c r="AP2880" s="37"/>
      <c r="AQ2880" s="37"/>
      <c r="AR2880" s="37"/>
      <c r="AS2880" s="37"/>
      <c r="AT2880" s="37"/>
      <c r="AU2880" s="37"/>
      <c r="AV2880" s="37"/>
      <c r="AW2880" s="37"/>
      <c r="AX2880" s="37"/>
      <c r="AY2880" s="37"/>
      <c r="AZ2880" s="3"/>
      <c r="BA2880" s="37"/>
      <c r="BB2880" s="37"/>
      <c r="BC2880" s="37"/>
      <c r="BD2880" s="37"/>
      <c r="BE2880" s="37"/>
      <c r="BF2880" s="37" t="str">
        <f>IFERROR(VLOOKUP(Data_Power_app[[#This Row],[PRO ODER]],'Result'!H:J,3,0),"")</f>
        <v/>
      </c>
      <c r="BG2880" s="11"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7" t="str">
        <f>IFERROR(VLOOKUP(Data_Power_app[[#This Row],[PRO ODER]],'Xuất-Delay-SLT'!B:C,2,0),"")</f>
        <v/>
      </c>
      <c r="BJ2880" s="37" t="str">
        <f>IFERROR(VLOOKUP(Data_Power_app[[#This Row],[PRO ODER]],'Plan Lean DC'!A:C,3,0),"")</f>
        <v/>
      </c>
      <c r="BK2880" s="37" t="str">
        <f>IFERROR(VLOOKUP(Data_Power_app[[#This Row],[PRO ODER]]&amp;"LEAN_IN",'Real Time'!A:D,4,0),"")</f>
        <v/>
      </c>
      <c r="BL2880" s="37" t="str" cm="1">
        <f t="array" ref="BL2880">IFERROR(_xlfn.IFS(Data_Power_app[[#This Row],[LEANLINE PLAN]]="","",Data_Power_app[[#This Row],[LEANLINE (REALTIME)]]="","",SEARCH(RIGHT(Data_Power_app[[#This Row],[LEANLINE (REALTIME)]],1),Data_Power_app[[#This Row],[LEANLINE PLAN]],1)&gt;0,"True"),"False")</f>
        <v/>
      </c>
    </row>
    <row r="2881" spans="1:64" x14ac:dyDescent="0.25">
      <c r="A2881" s="34"/>
      <c r="B2881" s="37"/>
      <c r="C2881" s="37"/>
      <c r="D2881" s="37"/>
      <c r="E2881" s="37"/>
      <c r="F2881" s="37"/>
      <c r="G2881" s="37"/>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7"/>
      <c r="AH2881" s="37"/>
      <c r="AI2881" s="37"/>
      <c r="AJ2881" s="37"/>
      <c r="AK2881" s="37"/>
      <c r="AL2881" s="37"/>
      <c r="AM2881" s="37"/>
      <c r="AN2881" s="37"/>
      <c r="AO2881" s="37"/>
      <c r="AP2881" s="37"/>
      <c r="AQ2881" s="37"/>
      <c r="AR2881" s="37"/>
      <c r="AS2881" s="37"/>
      <c r="AT2881" s="37"/>
      <c r="AU2881" s="37"/>
      <c r="AV2881" s="37"/>
      <c r="AW2881" s="37"/>
      <c r="AX2881" s="37"/>
      <c r="AY2881" s="37"/>
      <c r="AZ2881" s="3"/>
      <c r="BA2881" s="37"/>
      <c r="BB2881" s="37"/>
      <c r="BC2881" s="37"/>
      <c r="BD2881" s="37"/>
      <c r="BE2881" s="37"/>
      <c r="BF2881" s="37" t="str">
        <f>IFERROR(VLOOKUP(Data_Power_app[[#This Row],[PRO ODER]],'Result'!H:J,3,0),"")</f>
        <v/>
      </c>
      <c r="BG2881" s="11"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7" t="str">
        <f>IFERROR(VLOOKUP(Data_Power_app[[#This Row],[PRO ODER]],'Xuất-Delay-SLT'!B:C,2,0),"")</f>
        <v/>
      </c>
      <c r="BJ2881" s="37" t="str">
        <f>IFERROR(VLOOKUP(Data_Power_app[[#This Row],[PRO ODER]],'Plan Lean DC'!A:C,3,0),"")</f>
        <v/>
      </c>
      <c r="BK2881" s="37" t="str">
        <f>IFERROR(VLOOKUP(Data_Power_app[[#This Row],[PRO ODER]]&amp;"LEAN_IN",'Real Time'!A:D,4,0),"")</f>
        <v/>
      </c>
      <c r="BL2881" s="37" t="str" cm="1">
        <f t="array" ref="BL2881">IFERROR(_xlfn.IFS(Data_Power_app[[#This Row],[LEANLINE PLAN]]="","",Data_Power_app[[#This Row],[LEANLINE (REALTIME)]]="","",SEARCH(RIGHT(Data_Power_app[[#This Row],[LEANLINE (REALTIME)]],1),Data_Power_app[[#This Row],[LEANLINE PLAN]],1)&gt;0,"True"),"False")</f>
        <v/>
      </c>
    </row>
    <row r="2882" spans="1:64" x14ac:dyDescent="0.25">
      <c r="A2882" s="34"/>
      <c r="B2882" s="37"/>
      <c r="C2882" s="37"/>
      <c r="D2882" s="37"/>
      <c r="E2882" s="37"/>
      <c r="F2882" s="37"/>
      <c r="G2882" s="37"/>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7"/>
      <c r="AH2882" s="37"/>
      <c r="AI2882" s="37"/>
      <c r="AJ2882" s="37"/>
      <c r="AK2882" s="37"/>
      <c r="AL2882" s="37"/>
      <c r="AM2882" s="37"/>
      <c r="AN2882" s="37"/>
      <c r="AO2882" s="37"/>
      <c r="AP2882" s="37"/>
      <c r="AQ2882" s="37"/>
      <c r="AR2882" s="37"/>
      <c r="AS2882" s="37"/>
      <c r="AT2882" s="37"/>
      <c r="AU2882" s="37"/>
      <c r="AV2882" s="37"/>
      <c r="AW2882" s="37"/>
      <c r="AX2882" s="37"/>
      <c r="AY2882" s="37"/>
      <c r="AZ2882" s="3"/>
      <c r="BA2882" s="37"/>
      <c r="BB2882" s="37"/>
      <c r="BC2882" s="37"/>
      <c r="BD2882" s="37"/>
      <c r="BE2882" s="37"/>
      <c r="BF2882" s="37" t="str">
        <f>IFERROR(VLOOKUP(Data_Power_app[[#This Row],[PRO ODER]],'Result'!H:J,3,0),"")</f>
        <v/>
      </c>
      <c r="BG2882" s="11"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7" t="str">
        <f>IFERROR(VLOOKUP(Data_Power_app[[#This Row],[PRO ODER]],'Xuất-Delay-SLT'!B:C,2,0),"")</f>
        <v/>
      </c>
      <c r="BJ2882" s="37" t="str">
        <f>IFERROR(VLOOKUP(Data_Power_app[[#This Row],[PRO ODER]],'Plan Lean DC'!A:C,3,0),"")</f>
        <v/>
      </c>
      <c r="BK2882" s="37" t="str">
        <f>IFERROR(VLOOKUP(Data_Power_app[[#This Row],[PRO ODER]]&amp;"LEAN_IN",'Real Time'!A:D,4,0),"")</f>
        <v/>
      </c>
      <c r="BL2882" s="37" t="str" cm="1">
        <f t="array" ref="BL2882">IFERROR(_xlfn.IFS(Data_Power_app[[#This Row],[LEANLINE PLAN]]="","",Data_Power_app[[#This Row],[LEANLINE (REALTIME)]]="","",SEARCH(RIGHT(Data_Power_app[[#This Row],[LEANLINE (REALTIME)]],1),Data_Power_app[[#This Row],[LEANLINE PLAN]],1)&gt;0,"True"),"False")</f>
        <v/>
      </c>
    </row>
    <row r="2883" spans="1:64" x14ac:dyDescent="0.25">
      <c r="A2883" s="34"/>
      <c r="B2883" s="37"/>
      <c r="C2883" s="37"/>
      <c r="D2883" s="37"/>
      <c r="E2883" s="37"/>
      <c r="F2883" s="37"/>
      <c r="G2883" s="37"/>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7"/>
      <c r="AH2883" s="37"/>
      <c r="AI2883" s="37"/>
      <c r="AJ2883" s="37"/>
      <c r="AK2883" s="37"/>
      <c r="AL2883" s="37"/>
      <c r="AM2883" s="37"/>
      <c r="AN2883" s="37"/>
      <c r="AO2883" s="37"/>
      <c r="AP2883" s="37"/>
      <c r="AQ2883" s="37"/>
      <c r="AR2883" s="37"/>
      <c r="AS2883" s="37"/>
      <c r="AT2883" s="37"/>
      <c r="AU2883" s="37"/>
      <c r="AV2883" s="37"/>
      <c r="AW2883" s="37"/>
      <c r="AX2883" s="37"/>
      <c r="AY2883" s="37"/>
      <c r="AZ2883" s="3"/>
      <c r="BA2883" s="37"/>
      <c r="BB2883" s="37"/>
      <c r="BC2883" s="37"/>
      <c r="BD2883" s="37"/>
      <c r="BE2883" s="37"/>
      <c r="BF2883" s="37" t="str">
        <f>IFERROR(VLOOKUP(Data_Power_app[[#This Row],[PRO ODER]],'Result'!H:J,3,0),"")</f>
        <v/>
      </c>
      <c r="BG2883" s="11"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7" t="str">
        <f>IFERROR(VLOOKUP(Data_Power_app[[#This Row],[PRO ODER]],'Xuất-Delay-SLT'!B:C,2,0),"")</f>
        <v/>
      </c>
      <c r="BJ2883" s="37" t="str">
        <f>IFERROR(VLOOKUP(Data_Power_app[[#This Row],[PRO ODER]],'Plan Lean DC'!A:C,3,0),"")</f>
        <v/>
      </c>
      <c r="BK2883" s="37" t="str">
        <f>IFERROR(VLOOKUP(Data_Power_app[[#This Row],[PRO ODER]]&amp;"LEAN_IN",'Real Time'!A:D,4,0),"")</f>
        <v/>
      </c>
      <c r="BL2883" s="37" t="str" cm="1">
        <f t="array" ref="BL2883">IFERROR(_xlfn.IFS(Data_Power_app[[#This Row],[LEANLINE PLAN]]="","",Data_Power_app[[#This Row],[LEANLINE (REALTIME)]]="","",SEARCH(RIGHT(Data_Power_app[[#This Row],[LEANLINE (REALTIME)]],1),Data_Power_app[[#This Row],[LEANLINE PLAN]],1)&gt;0,"True"),"False")</f>
        <v/>
      </c>
    </row>
    <row r="2884" spans="1:64" x14ac:dyDescent="0.25">
      <c r="A2884" s="34"/>
      <c r="B2884" s="37"/>
      <c r="C2884" s="37"/>
      <c r="D2884" s="37"/>
      <c r="E2884" s="37"/>
      <c r="F2884" s="37"/>
      <c r="G2884" s="37"/>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7"/>
      <c r="AH2884" s="37"/>
      <c r="AI2884" s="37"/>
      <c r="AJ2884" s="37"/>
      <c r="AK2884" s="37"/>
      <c r="AL2884" s="37"/>
      <c r="AM2884" s="37"/>
      <c r="AN2884" s="37"/>
      <c r="AO2884" s="37"/>
      <c r="AP2884" s="37"/>
      <c r="AQ2884" s="37"/>
      <c r="AR2884" s="37"/>
      <c r="AS2884" s="37"/>
      <c r="AT2884" s="37"/>
      <c r="AU2884" s="37"/>
      <c r="AV2884" s="37"/>
      <c r="AW2884" s="37"/>
      <c r="AX2884" s="37"/>
      <c r="AY2884" s="37"/>
      <c r="AZ2884" s="3"/>
      <c r="BA2884" s="37"/>
      <c r="BB2884" s="37"/>
      <c r="BC2884" s="37"/>
      <c r="BD2884" s="37"/>
      <c r="BE2884" s="37"/>
      <c r="BF2884" s="37" t="str">
        <f>IFERROR(VLOOKUP(Data_Power_app[[#This Row],[PRO ODER]],'Result'!H:J,3,0),"")</f>
        <v/>
      </c>
      <c r="BG2884" s="11"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7" t="str">
        <f>IFERROR(VLOOKUP(Data_Power_app[[#This Row],[PRO ODER]],'Xuất-Delay-SLT'!B:C,2,0),"")</f>
        <v/>
      </c>
      <c r="BJ2884" s="37" t="str">
        <f>IFERROR(VLOOKUP(Data_Power_app[[#This Row],[PRO ODER]],'Plan Lean DC'!A:C,3,0),"")</f>
        <v/>
      </c>
      <c r="BK2884" s="37" t="str">
        <f>IFERROR(VLOOKUP(Data_Power_app[[#This Row],[PRO ODER]]&amp;"LEAN_IN",'Real Time'!A:D,4,0),"")</f>
        <v/>
      </c>
      <c r="BL2884" s="37" t="str" cm="1">
        <f t="array" ref="BL2884">IFERROR(_xlfn.IFS(Data_Power_app[[#This Row],[LEANLINE PLAN]]="","",Data_Power_app[[#This Row],[LEANLINE (REALTIME)]]="","",SEARCH(RIGHT(Data_Power_app[[#This Row],[LEANLINE (REALTIME)]],1),Data_Power_app[[#This Row],[LEANLINE PLAN]],1)&gt;0,"True"),"False")</f>
        <v/>
      </c>
    </row>
    <row r="2885" spans="1:64" x14ac:dyDescent="0.25">
      <c r="A2885" s="34"/>
      <c r="B2885" s="37"/>
      <c r="C2885" s="37"/>
      <c r="D2885" s="37"/>
      <c r="E2885" s="37"/>
      <c r="F2885" s="37"/>
      <c r="G2885" s="37"/>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7"/>
      <c r="AH2885" s="37"/>
      <c r="AI2885" s="37"/>
      <c r="AJ2885" s="37"/>
      <c r="AK2885" s="37"/>
      <c r="AL2885" s="37"/>
      <c r="AM2885" s="37"/>
      <c r="AN2885" s="37"/>
      <c r="AO2885" s="37"/>
      <c r="AP2885" s="37"/>
      <c r="AQ2885" s="37"/>
      <c r="AR2885" s="37"/>
      <c r="AS2885" s="37"/>
      <c r="AT2885" s="37"/>
      <c r="AU2885" s="37"/>
      <c r="AV2885" s="37"/>
      <c r="AW2885" s="37"/>
      <c r="AX2885" s="37"/>
      <c r="AY2885" s="37"/>
      <c r="AZ2885" s="3"/>
      <c r="BA2885" s="37"/>
      <c r="BB2885" s="37"/>
      <c r="BC2885" s="37"/>
      <c r="BD2885" s="37"/>
      <c r="BE2885" s="37"/>
      <c r="BF2885" s="37" t="str">
        <f>IFERROR(VLOOKUP(Data_Power_app[[#This Row],[PRO ODER]],'Result'!H:J,3,0),"")</f>
        <v/>
      </c>
      <c r="BG2885" s="11"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7" t="str">
        <f>IFERROR(VLOOKUP(Data_Power_app[[#This Row],[PRO ODER]],'Xuất-Delay-SLT'!B:C,2,0),"")</f>
        <v/>
      </c>
      <c r="BJ2885" s="37" t="str">
        <f>IFERROR(VLOOKUP(Data_Power_app[[#This Row],[PRO ODER]],'Plan Lean DC'!A:C,3,0),"")</f>
        <v/>
      </c>
      <c r="BK2885" s="37" t="str">
        <f>IFERROR(VLOOKUP(Data_Power_app[[#This Row],[PRO ODER]]&amp;"LEAN_IN",'Real Time'!A:D,4,0),"")</f>
        <v/>
      </c>
      <c r="BL2885" s="37" t="str" cm="1">
        <f t="array" ref="BL2885">IFERROR(_xlfn.IFS(Data_Power_app[[#This Row],[LEANLINE PLAN]]="","",Data_Power_app[[#This Row],[LEANLINE (REALTIME)]]="","",SEARCH(RIGHT(Data_Power_app[[#This Row],[LEANLINE (REALTIME)]],1),Data_Power_app[[#This Row],[LEANLINE PLAN]],1)&gt;0,"True"),"False")</f>
        <v/>
      </c>
    </row>
    <row r="2886" spans="1:64" x14ac:dyDescent="0.25">
      <c r="A2886" s="34"/>
      <c r="B2886" s="37"/>
      <c r="C2886" s="37"/>
      <c r="D2886" s="37"/>
      <c r="E2886" s="37"/>
      <c r="F2886" s="37"/>
      <c r="G2886" s="37"/>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7"/>
      <c r="AH2886" s="37"/>
      <c r="AI2886" s="37"/>
      <c r="AJ2886" s="37"/>
      <c r="AK2886" s="37"/>
      <c r="AL2886" s="37"/>
      <c r="AM2886" s="37"/>
      <c r="AN2886" s="37"/>
      <c r="AO2886" s="37"/>
      <c r="AP2886" s="37"/>
      <c r="AQ2886" s="37"/>
      <c r="AR2886" s="37"/>
      <c r="AS2886" s="37"/>
      <c r="AT2886" s="37"/>
      <c r="AU2886" s="37"/>
      <c r="AV2886" s="37"/>
      <c r="AW2886" s="37"/>
      <c r="AX2886" s="37"/>
      <c r="AY2886" s="37"/>
      <c r="AZ2886" s="3"/>
      <c r="BA2886" s="37"/>
      <c r="BB2886" s="37"/>
      <c r="BC2886" s="37"/>
      <c r="BD2886" s="37"/>
      <c r="BE2886" s="37"/>
      <c r="BF2886" s="37" t="str">
        <f>IFERROR(VLOOKUP(Data_Power_app[[#This Row],[PRO ODER]],'Result'!H:J,3,0),"")</f>
        <v/>
      </c>
      <c r="BG2886" s="11"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7" t="str">
        <f>IFERROR(VLOOKUP(Data_Power_app[[#This Row],[PRO ODER]],'Xuất-Delay-SLT'!B:C,2,0),"")</f>
        <v/>
      </c>
      <c r="BJ2886" s="37" t="str">
        <f>IFERROR(VLOOKUP(Data_Power_app[[#This Row],[PRO ODER]],'Plan Lean DC'!A:C,3,0),"")</f>
        <v/>
      </c>
      <c r="BK2886" s="37" t="str">
        <f>IFERROR(VLOOKUP(Data_Power_app[[#This Row],[PRO ODER]]&amp;"LEAN_IN",'Real Time'!A:D,4,0),"")</f>
        <v/>
      </c>
      <c r="BL2886" s="37" t="str" cm="1">
        <f t="array" ref="BL2886">IFERROR(_xlfn.IFS(Data_Power_app[[#This Row],[LEANLINE PLAN]]="","",Data_Power_app[[#This Row],[LEANLINE (REALTIME)]]="","",SEARCH(RIGHT(Data_Power_app[[#This Row],[LEANLINE (REALTIME)]],1),Data_Power_app[[#This Row],[LEANLINE PLAN]],1)&gt;0,"True"),"False")</f>
        <v/>
      </c>
    </row>
    <row r="2887" spans="1:64" x14ac:dyDescent="0.25">
      <c r="A2887" s="34"/>
      <c r="B2887" s="37"/>
      <c r="C2887" s="37"/>
      <c r="D2887" s="37"/>
      <c r="E2887" s="37"/>
      <c r="F2887" s="37"/>
      <c r="G2887" s="37"/>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7"/>
      <c r="AH2887" s="37"/>
      <c r="AI2887" s="37"/>
      <c r="AJ2887" s="37"/>
      <c r="AK2887" s="37"/>
      <c r="AL2887" s="37"/>
      <c r="AM2887" s="37"/>
      <c r="AN2887" s="37"/>
      <c r="AO2887" s="37"/>
      <c r="AP2887" s="37"/>
      <c r="AQ2887" s="37"/>
      <c r="AR2887" s="37"/>
      <c r="AS2887" s="37"/>
      <c r="AT2887" s="37"/>
      <c r="AU2887" s="37"/>
      <c r="AV2887" s="37"/>
      <c r="AW2887" s="37"/>
      <c r="AX2887" s="37"/>
      <c r="AY2887" s="37"/>
      <c r="AZ2887" s="3"/>
      <c r="BA2887" s="37"/>
      <c r="BB2887" s="37"/>
      <c r="BC2887" s="37"/>
      <c r="BD2887" s="37"/>
      <c r="BE2887" s="37"/>
      <c r="BF2887" s="37" t="str">
        <f>IFERROR(VLOOKUP(Data_Power_app[[#This Row],[PRO ODER]],'Result'!H:J,3,0),"")</f>
        <v/>
      </c>
      <c r="BG2887" s="11"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7" t="str">
        <f>IFERROR(VLOOKUP(Data_Power_app[[#This Row],[PRO ODER]],'Xuất-Delay-SLT'!B:C,2,0),"")</f>
        <v/>
      </c>
      <c r="BJ2887" s="37" t="str">
        <f>IFERROR(VLOOKUP(Data_Power_app[[#This Row],[PRO ODER]],'Plan Lean DC'!A:C,3,0),"")</f>
        <v/>
      </c>
      <c r="BK2887" s="37" t="str">
        <f>IFERROR(VLOOKUP(Data_Power_app[[#This Row],[PRO ODER]]&amp;"LEAN_IN",'Real Time'!A:D,4,0),"")</f>
        <v/>
      </c>
      <c r="BL2887" s="37" t="str" cm="1">
        <f t="array" ref="BL2887">IFERROR(_xlfn.IFS(Data_Power_app[[#This Row],[LEANLINE PLAN]]="","",Data_Power_app[[#This Row],[LEANLINE (REALTIME)]]="","",SEARCH(RIGHT(Data_Power_app[[#This Row],[LEANLINE (REALTIME)]],1),Data_Power_app[[#This Row],[LEANLINE PLAN]],1)&gt;0,"True"),"False")</f>
        <v/>
      </c>
    </row>
    <row r="2888" spans="1:64" x14ac:dyDescent="0.25">
      <c r="A2888" s="34"/>
      <c r="B2888" s="37"/>
      <c r="C2888" s="37"/>
      <c r="D2888" s="37"/>
      <c r="E2888" s="37"/>
      <c r="F2888" s="37"/>
      <c r="G2888" s="37"/>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7"/>
      <c r="AH2888" s="37"/>
      <c r="AI2888" s="37"/>
      <c r="AJ2888" s="37"/>
      <c r="AK2888" s="37"/>
      <c r="AL2888" s="37"/>
      <c r="AM2888" s="37"/>
      <c r="AN2888" s="37"/>
      <c r="AO2888" s="37"/>
      <c r="AP2888" s="37"/>
      <c r="AQ2888" s="37"/>
      <c r="AR2888" s="37"/>
      <c r="AS2888" s="37"/>
      <c r="AT2888" s="37"/>
      <c r="AU2888" s="37"/>
      <c r="AV2888" s="37"/>
      <c r="AW2888" s="37"/>
      <c r="AX2888" s="37"/>
      <c r="AY2888" s="37"/>
      <c r="AZ2888" s="3"/>
      <c r="BA2888" s="37"/>
      <c r="BB2888" s="37"/>
      <c r="BC2888" s="37"/>
      <c r="BD2888" s="37"/>
      <c r="BE2888" s="37"/>
      <c r="BF2888" s="37" t="str">
        <f>IFERROR(VLOOKUP(Data_Power_app[[#This Row],[PRO ODER]],'Result'!H:J,3,0),"")</f>
        <v/>
      </c>
      <c r="BG2888" s="11"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7" t="str">
        <f>IFERROR(VLOOKUP(Data_Power_app[[#This Row],[PRO ODER]],'Xuất-Delay-SLT'!B:C,2,0),"")</f>
        <v/>
      </c>
      <c r="BJ2888" s="37" t="str">
        <f>IFERROR(VLOOKUP(Data_Power_app[[#This Row],[PRO ODER]],'Plan Lean DC'!A:C,3,0),"")</f>
        <v/>
      </c>
      <c r="BK2888" s="37" t="str">
        <f>IFERROR(VLOOKUP(Data_Power_app[[#This Row],[PRO ODER]]&amp;"LEAN_IN",'Real Time'!A:D,4,0),"")</f>
        <v/>
      </c>
      <c r="BL2888" s="37" t="str" cm="1">
        <f t="array" ref="BL2888">IFERROR(_xlfn.IFS(Data_Power_app[[#This Row],[LEANLINE PLAN]]="","",Data_Power_app[[#This Row],[LEANLINE (REALTIME)]]="","",SEARCH(RIGHT(Data_Power_app[[#This Row],[LEANLINE (REALTIME)]],1),Data_Power_app[[#This Row],[LEANLINE PLAN]],1)&gt;0,"True"),"False")</f>
        <v/>
      </c>
    </row>
    <row r="2889" spans="1:64" x14ac:dyDescent="0.25">
      <c r="A2889" s="34"/>
      <c r="B2889" s="37"/>
      <c r="C2889" s="37"/>
      <c r="D2889" s="37"/>
      <c r="E2889" s="37"/>
      <c r="F2889" s="37"/>
      <c r="G2889" s="37"/>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7"/>
      <c r="AH2889" s="37"/>
      <c r="AI2889" s="37"/>
      <c r="AJ2889" s="37"/>
      <c r="AK2889" s="37"/>
      <c r="AL2889" s="37"/>
      <c r="AM2889" s="37"/>
      <c r="AN2889" s="37"/>
      <c r="AO2889" s="37"/>
      <c r="AP2889" s="37"/>
      <c r="AQ2889" s="37"/>
      <c r="AR2889" s="37"/>
      <c r="AS2889" s="37"/>
      <c r="AT2889" s="37"/>
      <c r="AU2889" s="37"/>
      <c r="AV2889" s="37"/>
      <c r="AW2889" s="37"/>
      <c r="AX2889" s="37"/>
      <c r="AY2889" s="37"/>
      <c r="AZ2889" s="3"/>
      <c r="BA2889" s="37"/>
      <c r="BB2889" s="37"/>
      <c r="BC2889" s="37"/>
      <c r="BD2889" s="37"/>
      <c r="BE2889" s="37"/>
      <c r="BF2889" s="37" t="str">
        <f>IFERROR(VLOOKUP(Data_Power_app[[#This Row],[PRO ODER]],'Result'!H:J,3,0),"")</f>
        <v/>
      </c>
      <c r="BG2889" s="11"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7" t="str">
        <f>IFERROR(VLOOKUP(Data_Power_app[[#This Row],[PRO ODER]],'Xuất-Delay-SLT'!B:C,2,0),"")</f>
        <v/>
      </c>
      <c r="BJ2889" s="37" t="str">
        <f>IFERROR(VLOOKUP(Data_Power_app[[#This Row],[PRO ODER]],'Plan Lean DC'!A:C,3,0),"")</f>
        <v/>
      </c>
      <c r="BK2889" s="37" t="str">
        <f>IFERROR(VLOOKUP(Data_Power_app[[#This Row],[PRO ODER]]&amp;"LEAN_IN",'Real Time'!A:D,4,0),"")</f>
        <v/>
      </c>
      <c r="BL2889" s="37" t="str" cm="1">
        <f t="array" ref="BL2889">IFERROR(_xlfn.IFS(Data_Power_app[[#This Row],[LEANLINE PLAN]]="","",Data_Power_app[[#This Row],[LEANLINE (REALTIME)]]="","",SEARCH(RIGHT(Data_Power_app[[#This Row],[LEANLINE (REALTIME)]],1),Data_Power_app[[#This Row],[LEANLINE PLAN]],1)&gt;0,"True"),"False")</f>
        <v/>
      </c>
    </row>
    <row r="2890" spans="1:64" x14ac:dyDescent="0.25">
      <c r="A2890" s="34"/>
      <c r="B2890" s="37"/>
      <c r="C2890" s="37"/>
      <c r="D2890" s="37"/>
      <c r="E2890" s="37"/>
      <c r="F2890" s="37"/>
      <c r="G2890" s="37"/>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7"/>
      <c r="AH2890" s="37"/>
      <c r="AI2890" s="37"/>
      <c r="AJ2890" s="37"/>
      <c r="AK2890" s="37"/>
      <c r="AL2890" s="37"/>
      <c r="AM2890" s="37"/>
      <c r="AN2890" s="37"/>
      <c r="AO2890" s="37"/>
      <c r="AP2890" s="37"/>
      <c r="AQ2890" s="37"/>
      <c r="AR2890" s="37"/>
      <c r="AS2890" s="37"/>
      <c r="AT2890" s="37"/>
      <c r="AU2890" s="37"/>
      <c r="AV2890" s="37"/>
      <c r="AW2890" s="37"/>
      <c r="AX2890" s="37"/>
      <c r="AY2890" s="37"/>
      <c r="AZ2890" s="3"/>
      <c r="BA2890" s="37"/>
      <c r="BB2890" s="37"/>
      <c r="BC2890" s="37"/>
      <c r="BD2890" s="37"/>
      <c r="BE2890" s="37"/>
      <c r="BF2890" s="37" t="str">
        <f>IFERROR(VLOOKUP(Data_Power_app[[#This Row],[PRO ODER]],'Result'!H:J,3,0),"")</f>
        <v/>
      </c>
      <c r="BG2890" s="11"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7" t="str">
        <f>IFERROR(VLOOKUP(Data_Power_app[[#This Row],[PRO ODER]],'Xuất-Delay-SLT'!B:C,2,0),"")</f>
        <v/>
      </c>
      <c r="BJ2890" s="37" t="str">
        <f>IFERROR(VLOOKUP(Data_Power_app[[#This Row],[PRO ODER]],'Plan Lean DC'!A:C,3,0),"")</f>
        <v/>
      </c>
      <c r="BK2890" s="37" t="str">
        <f>IFERROR(VLOOKUP(Data_Power_app[[#This Row],[PRO ODER]]&amp;"LEAN_IN",'Real Time'!A:D,4,0),"")</f>
        <v/>
      </c>
      <c r="BL2890" s="37" t="str" cm="1">
        <f t="array" ref="BL2890">IFERROR(_xlfn.IFS(Data_Power_app[[#This Row],[LEANLINE PLAN]]="","",Data_Power_app[[#This Row],[LEANLINE (REALTIME)]]="","",SEARCH(RIGHT(Data_Power_app[[#This Row],[LEANLINE (REALTIME)]],1),Data_Power_app[[#This Row],[LEANLINE PLAN]],1)&gt;0,"True"),"False")</f>
        <v/>
      </c>
    </row>
    <row r="2891" spans="1:64" x14ac:dyDescent="0.25">
      <c r="A2891" s="34"/>
      <c r="B2891" s="37"/>
      <c r="C2891" s="37"/>
      <c r="D2891" s="37"/>
      <c r="E2891" s="37"/>
      <c r="F2891" s="37"/>
      <c r="G2891" s="37"/>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7"/>
      <c r="AH2891" s="37"/>
      <c r="AI2891" s="37"/>
      <c r="AJ2891" s="37"/>
      <c r="AK2891" s="37"/>
      <c r="AL2891" s="37"/>
      <c r="AM2891" s="37"/>
      <c r="AN2891" s="37"/>
      <c r="AO2891" s="37"/>
      <c r="AP2891" s="37"/>
      <c r="AQ2891" s="37"/>
      <c r="AR2891" s="37"/>
      <c r="AS2891" s="37"/>
      <c r="AT2891" s="37"/>
      <c r="AU2891" s="37"/>
      <c r="AV2891" s="37"/>
      <c r="AW2891" s="37"/>
      <c r="AX2891" s="37"/>
      <c r="AY2891" s="37"/>
      <c r="AZ2891" s="3"/>
      <c r="BA2891" s="37"/>
      <c r="BB2891" s="37"/>
      <c r="BC2891" s="37"/>
      <c r="BD2891" s="37"/>
      <c r="BE2891" s="37"/>
      <c r="BF2891" s="37" t="str">
        <f>IFERROR(VLOOKUP(Data_Power_app[[#This Row],[PRO ODER]],'Result'!H:J,3,0),"")</f>
        <v/>
      </c>
      <c r="BG2891" s="11"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7" t="str">
        <f>IFERROR(VLOOKUP(Data_Power_app[[#This Row],[PRO ODER]],'Xuất-Delay-SLT'!B:C,2,0),"")</f>
        <v/>
      </c>
      <c r="BJ2891" s="37" t="str">
        <f>IFERROR(VLOOKUP(Data_Power_app[[#This Row],[PRO ODER]],'Plan Lean DC'!A:C,3,0),"")</f>
        <v/>
      </c>
      <c r="BK2891" s="37" t="str">
        <f>IFERROR(VLOOKUP(Data_Power_app[[#This Row],[PRO ODER]]&amp;"LEAN_IN",'Real Time'!A:D,4,0),"")</f>
        <v/>
      </c>
      <c r="BL2891" s="37" t="str" cm="1">
        <f t="array" ref="BL2891">IFERROR(_xlfn.IFS(Data_Power_app[[#This Row],[LEANLINE PLAN]]="","",Data_Power_app[[#This Row],[LEANLINE (REALTIME)]]="","",SEARCH(RIGHT(Data_Power_app[[#This Row],[LEANLINE (REALTIME)]],1),Data_Power_app[[#This Row],[LEANLINE PLAN]],1)&gt;0,"True"),"False")</f>
        <v/>
      </c>
    </row>
    <row r="2892" spans="1:64" x14ac:dyDescent="0.25">
      <c r="A2892" s="34"/>
      <c r="B2892" s="37"/>
      <c r="C2892" s="37"/>
      <c r="D2892" s="37"/>
      <c r="E2892" s="37"/>
      <c r="F2892" s="37"/>
      <c r="G2892" s="37"/>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7"/>
      <c r="AH2892" s="37"/>
      <c r="AI2892" s="37"/>
      <c r="AJ2892" s="37"/>
      <c r="AK2892" s="37"/>
      <c r="AL2892" s="37"/>
      <c r="AM2892" s="37"/>
      <c r="AN2892" s="37"/>
      <c r="AO2892" s="37"/>
      <c r="AP2892" s="37"/>
      <c r="AQ2892" s="37"/>
      <c r="AR2892" s="37"/>
      <c r="AS2892" s="37"/>
      <c r="AT2892" s="37"/>
      <c r="AU2892" s="37"/>
      <c r="AV2892" s="37"/>
      <c r="AW2892" s="37"/>
      <c r="AX2892" s="37"/>
      <c r="AY2892" s="37"/>
      <c r="AZ2892" s="3"/>
      <c r="BA2892" s="37"/>
      <c r="BB2892" s="37"/>
      <c r="BC2892" s="37"/>
      <c r="BD2892" s="37"/>
      <c r="BE2892" s="37"/>
      <c r="BF2892" s="37" t="str">
        <f>IFERROR(VLOOKUP(Data_Power_app[[#This Row],[PRO ODER]],'Result'!H:J,3,0),"")</f>
        <v/>
      </c>
      <c r="BG2892" s="11"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7" t="str">
        <f>IFERROR(VLOOKUP(Data_Power_app[[#This Row],[PRO ODER]],'Xuất-Delay-SLT'!B:C,2,0),"")</f>
        <v/>
      </c>
      <c r="BJ2892" s="37" t="str">
        <f>IFERROR(VLOOKUP(Data_Power_app[[#This Row],[PRO ODER]],'Plan Lean DC'!A:C,3,0),"")</f>
        <v/>
      </c>
      <c r="BK2892" s="37" t="str">
        <f>IFERROR(VLOOKUP(Data_Power_app[[#This Row],[PRO ODER]]&amp;"LEAN_IN",'Real Time'!A:D,4,0),"")</f>
        <v/>
      </c>
      <c r="BL2892" s="37" t="str" cm="1">
        <f t="array" ref="BL2892">IFERROR(_xlfn.IFS(Data_Power_app[[#This Row],[LEANLINE PLAN]]="","",Data_Power_app[[#This Row],[LEANLINE (REALTIME)]]="","",SEARCH(RIGHT(Data_Power_app[[#This Row],[LEANLINE (REALTIME)]],1),Data_Power_app[[#This Row],[LEANLINE PLAN]],1)&gt;0,"True"),"False")</f>
        <v/>
      </c>
    </row>
    <row r="2893" spans="1:64" x14ac:dyDescent="0.25">
      <c r="A2893" s="34"/>
      <c r="B2893" s="37"/>
      <c r="C2893" s="37"/>
      <c r="D2893" s="37"/>
      <c r="E2893" s="37"/>
      <c r="F2893" s="37"/>
      <c r="G2893" s="37"/>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7"/>
      <c r="AH2893" s="37"/>
      <c r="AI2893" s="37"/>
      <c r="AJ2893" s="37"/>
      <c r="AK2893" s="37"/>
      <c r="AL2893" s="37"/>
      <c r="AM2893" s="37"/>
      <c r="AN2893" s="37"/>
      <c r="AO2893" s="37"/>
      <c r="AP2893" s="37"/>
      <c r="AQ2893" s="37"/>
      <c r="AR2893" s="37"/>
      <c r="AS2893" s="37"/>
      <c r="AT2893" s="37"/>
      <c r="AU2893" s="37"/>
      <c r="AV2893" s="37"/>
      <c r="AW2893" s="37"/>
      <c r="AX2893" s="37"/>
      <c r="AY2893" s="37"/>
      <c r="AZ2893" s="3"/>
      <c r="BA2893" s="37"/>
      <c r="BB2893" s="37"/>
      <c r="BC2893" s="37"/>
      <c r="BD2893" s="37"/>
      <c r="BE2893" s="37"/>
      <c r="BF2893" s="37" t="str">
        <f>IFERROR(VLOOKUP(Data_Power_app[[#This Row],[PRO ODER]],'Result'!H:J,3,0),"")</f>
        <v/>
      </c>
      <c r="BG2893" s="11"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7" t="str">
        <f>IFERROR(VLOOKUP(Data_Power_app[[#This Row],[PRO ODER]],'Xuất-Delay-SLT'!B:C,2,0),"")</f>
        <v/>
      </c>
      <c r="BJ2893" s="37" t="str">
        <f>IFERROR(VLOOKUP(Data_Power_app[[#This Row],[PRO ODER]],'Plan Lean DC'!A:C,3,0),"")</f>
        <v/>
      </c>
      <c r="BK2893" s="37" t="str">
        <f>IFERROR(VLOOKUP(Data_Power_app[[#This Row],[PRO ODER]]&amp;"LEAN_IN",'Real Time'!A:D,4,0),"")</f>
        <v/>
      </c>
      <c r="BL2893" s="37" t="str" cm="1">
        <f t="array" ref="BL2893">IFERROR(_xlfn.IFS(Data_Power_app[[#This Row],[LEANLINE PLAN]]="","",Data_Power_app[[#This Row],[LEANLINE (REALTIME)]]="","",SEARCH(RIGHT(Data_Power_app[[#This Row],[LEANLINE (REALTIME)]],1),Data_Power_app[[#This Row],[LEANLINE PLAN]],1)&gt;0,"True"),"False")</f>
        <v/>
      </c>
    </row>
    <row r="2894" spans="1:64" x14ac:dyDescent="0.25">
      <c r="A2894" s="34"/>
      <c r="B2894" s="37"/>
      <c r="C2894" s="37"/>
      <c r="D2894" s="37"/>
      <c r="E2894" s="37"/>
      <c r="F2894" s="37"/>
      <c r="G2894" s="37"/>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7"/>
      <c r="AH2894" s="37"/>
      <c r="AI2894" s="37"/>
      <c r="AJ2894" s="37"/>
      <c r="AK2894" s="37"/>
      <c r="AL2894" s="37"/>
      <c r="AM2894" s="37"/>
      <c r="AN2894" s="37"/>
      <c r="AO2894" s="37"/>
      <c r="AP2894" s="37"/>
      <c r="AQ2894" s="37"/>
      <c r="AR2894" s="37"/>
      <c r="AS2894" s="37"/>
      <c r="AT2894" s="37"/>
      <c r="AU2894" s="37"/>
      <c r="AV2894" s="37"/>
      <c r="AW2894" s="37"/>
      <c r="AX2894" s="37"/>
      <c r="AY2894" s="37"/>
      <c r="AZ2894" s="3"/>
      <c r="BA2894" s="37"/>
      <c r="BB2894" s="37"/>
      <c r="BC2894" s="37"/>
      <c r="BD2894" s="37"/>
      <c r="BE2894" s="37"/>
      <c r="BF2894" s="37" t="str">
        <f>IFERROR(VLOOKUP(Data_Power_app[[#This Row],[PRO ODER]],'Result'!H:J,3,0),"")</f>
        <v/>
      </c>
      <c r="BG2894" s="11"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7" t="str">
        <f>IFERROR(VLOOKUP(Data_Power_app[[#This Row],[PRO ODER]],'Xuất-Delay-SLT'!B:C,2,0),"")</f>
        <v/>
      </c>
      <c r="BJ2894" s="37" t="str">
        <f>IFERROR(VLOOKUP(Data_Power_app[[#This Row],[PRO ODER]],'Plan Lean DC'!A:C,3,0),"")</f>
        <v/>
      </c>
      <c r="BK2894" s="37" t="str">
        <f>IFERROR(VLOOKUP(Data_Power_app[[#This Row],[PRO ODER]]&amp;"LEAN_IN",'Real Time'!A:D,4,0),"")</f>
        <v/>
      </c>
      <c r="BL2894" s="37" t="str" cm="1">
        <f t="array" ref="BL2894">IFERROR(_xlfn.IFS(Data_Power_app[[#This Row],[LEANLINE PLAN]]="","",Data_Power_app[[#This Row],[LEANLINE (REALTIME)]]="","",SEARCH(RIGHT(Data_Power_app[[#This Row],[LEANLINE (REALTIME)]],1),Data_Power_app[[#This Row],[LEANLINE PLAN]],1)&gt;0,"True"),"False")</f>
        <v/>
      </c>
    </row>
    <row r="2895" spans="1:64" x14ac:dyDescent="0.25">
      <c r="A2895" s="34"/>
      <c r="B2895" s="37"/>
      <c r="C2895" s="37"/>
      <c r="D2895" s="37"/>
      <c r="E2895" s="37"/>
      <c r="F2895" s="37"/>
      <c r="G2895" s="37"/>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7"/>
      <c r="AH2895" s="37"/>
      <c r="AI2895" s="37"/>
      <c r="AJ2895" s="37"/>
      <c r="AK2895" s="37"/>
      <c r="AL2895" s="37"/>
      <c r="AM2895" s="37"/>
      <c r="AN2895" s="37"/>
      <c r="AO2895" s="37"/>
      <c r="AP2895" s="37"/>
      <c r="AQ2895" s="37"/>
      <c r="AR2895" s="37"/>
      <c r="AS2895" s="37"/>
      <c r="AT2895" s="37"/>
      <c r="AU2895" s="37"/>
      <c r="AV2895" s="37"/>
      <c r="AW2895" s="37"/>
      <c r="AX2895" s="37"/>
      <c r="AY2895" s="37"/>
      <c r="AZ2895" s="3"/>
      <c r="BA2895" s="37"/>
      <c r="BB2895" s="37"/>
      <c r="BC2895" s="37"/>
      <c r="BD2895" s="37"/>
      <c r="BE2895" s="37"/>
      <c r="BF2895" s="37" t="str">
        <f>IFERROR(VLOOKUP(Data_Power_app[[#This Row],[PRO ODER]],'Result'!H:J,3,0),"")</f>
        <v/>
      </c>
      <c r="BG2895" s="11"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7" t="str">
        <f>IFERROR(VLOOKUP(Data_Power_app[[#This Row],[PRO ODER]],'Xuất-Delay-SLT'!B:C,2,0),"")</f>
        <v/>
      </c>
      <c r="BJ2895" s="37" t="str">
        <f>IFERROR(VLOOKUP(Data_Power_app[[#This Row],[PRO ODER]],'Plan Lean DC'!A:C,3,0),"")</f>
        <v/>
      </c>
      <c r="BK2895" s="37" t="str">
        <f>IFERROR(VLOOKUP(Data_Power_app[[#This Row],[PRO ODER]]&amp;"LEAN_IN",'Real Time'!A:D,4,0),"")</f>
        <v/>
      </c>
      <c r="BL2895" s="37" t="str" cm="1">
        <f t="array" ref="BL2895">IFERROR(_xlfn.IFS(Data_Power_app[[#This Row],[LEANLINE PLAN]]="","",Data_Power_app[[#This Row],[LEANLINE (REALTIME)]]="","",SEARCH(RIGHT(Data_Power_app[[#This Row],[LEANLINE (REALTIME)]],1),Data_Power_app[[#This Row],[LEANLINE PLAN]],1)&gt;0,"True"),"False")</f>
        <v/>
      </c>
    </row>
    <row r="2896" spans="1:64" x14ac:dyDescent="0.25">
      <c r="A2896" s="34"/>
      <c r="B2896" s="37"/>
      <c r="C2896" s="37"/>
      <c r="D2896" s="37"/>
      <c r="E2896" s="37"/>
      <c r="F2896" s="37"/>
      <c r="G2896" s="37"/>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7"/>
      <c r="AH2896" s="37"/>
      <c r="AI2896" s="37"/>
      <c r="AJ2896" s="37"/>
      <c r="AK2896" s="37"/>
      <c r="AL2896" s="37"/>
      <c r="AM2896" s="37"/>
      <c r="AN2896" s="37"/>
      <c r="AO2896" s="37"/>
      <c r="AP2896" s="37"/>
      <c r="AQ2896" s="37"/>
      <c r="AR2896" s="37"/>
      <c r="AS2896" s="37"/>
      <c r="AT2896" s="37"/>
      <c r="AU2896" s="37"/>
      <c r="AV2896" s="37"/>
      <c r="AW2896" s="37"/>
      <c r="AX2896" s="37"/>
      <c r="AY2896" s="37"/>
      <c r="AZ2896" s="3"/>
      <c r="BA2896" s="37"/>
      <c r="BB2896" s="37"/>
      <c r="BC2896" s="37"/>
      <c r="BD2896" s="37"/>
      <c r="BE2896" s="37"/>
      <c r="BF2896" s="37" t="str">
        <f>IFERROR(VLOOKUP(Data_Power_app[[#This Row],[PRO ODER]],'Result'!H:J,3,0),"")</f>
        <v/>
      </c>
      <c r="BG2896" s="11"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7" t="str">
        <f>IFERROR(VLOOKUP(Data_Power_app[[#This Row],[PRO ODER]],'Xuất-Delay-SLT'!B:C,2,0),"")</f>
        <v/>
      </c>
      <c r="BJ2896" s="37" t="str">
        <f>IFERROR(VLOOKUP(Data_Power_app[[#This Row],[PRO ODER]],'Plan Lean DC'!A:C,3,0),"")</f>
        <v/>
      </c>
      <c r="BK2896" s="37" t="str">
        <f>IFERROR(VLOOKUP(Data_Power_app[[#This Row],[PRO ODER]]&amp;"LEAN_IN",'Real Time'!A:D,4,0),"")</f>
        <v/>
      </c>
      <c r="BL2896" s="37" t="str" cm="1">
        <f t="array" ref="BL2896">IFERROR(_xlfn.IFS(Data_Power_app[[#This Row],[LEANLINE PLAN]]="","",Data_Power_app[[#This Row],[LEANLINE (REALTIME)]]="","",SEARCH(RIGHT(Data_Power_app[[#This Row],[LEANLINE (REALTIME)]],1),Data_Power_app[[#This Row],[LEANLINE PLAN]],1)&gt;0,"True"),"False")</f>
        <v/>
      </c>
    </row>
    <row r="2897" spans="1:64" x14ac:dyDescent="0.25">
      <c r="A2897" s="34"/>
      <c r="B2897" s="37"/>
      <c r="C2897" s="37"/>
      <c r="D2897" s="37"/>
      <c r="E2897" s="37"/>
      <c r="F2897" s="37"/>
      <c r="G2897" s="37"/>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7"/>
      <c r="AH2897" s="37"/>
      <c r="AI2897" s="37"/>
      <c r="AJ2897" s="37"/>
      <c r="AK2897" s="37"/>
      <c r="AL2897" s="37"/>
      <c r="AM2897" s="37"/>
      <c r="AN2897" s="37"/>
      <c r="AO2897" s="37"/>
      <c r="AP2897" s="37"/>
      <c r="AQ2897" s="37"/>
      <c r="AR2897" s="37"/>
      <c r="AS2897" s="37"/>
      <c r="AT2897" s="37"/>
      <c r="AU2897" s="37"/>
      <c r="AV2897" s="37"/>
      <c r="AW2897" s="37"/>
      <c r="AX2897" s="37"/>
      <c r="AY2897" s="37"/>
      <c r="AZ2897" s="3"/>
      <c r="BA2897" s="37"/>
      <c r="BB2897" s="37"/>
      <c r="BC2897" s="37"/>
      <c r="BD2897" s="37"/>
      <c r="BE2897" s="37"/>
      <c r="BF2897" s="37" t="str">
        <f>IFERROR(VLOOKUP(Data_Power_app[[#This Row],[PRO ODER]],'Result'!H:J,3,0),"")</f>
        <v/>
      </c>
      <c r="BG2897" s="11"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7" t="str">
        <f>IFERROR(VLOOKUP(Data_Power_app[[#This Row],[PRO ODER]],'Xuất-Delay-SLT'!B:C,2,0),"")</f>
        <v/>
      </c>
      <c r="BJ2897" s="37" t="str">
        <f>IFERROR(VLOOKUP(Data_Power_app[[#This Row],[PRO ODER]],'Plan Lean DC'!A:C,3,0),"")</f>
        <v/>
      </c>
      <c r="BK2897" s="37" t="str">
        <f>IFERROR(VLOOKUP(Data_Power_app[[#This Row],[PRO ODER]]&amp;"LEAN_IN",'Real Time'!A:D,4,0),"")</f>
        <v/>
      </c>
      <c r="BL2897" s="37" t="str" cm="1">
        <f t="array" ref="BL2897">IFERROR(_xlfn.IFS(Data_Power_app[[#This Row],[LEANLINE PLAN]]="","",Data_Power_app[[#This Row],[LEANLINE (REALTIME)]]="","",SEARCH(RIGHT(Data_Power_app[[#This Row],[LEANLINE (REALTIME)]],1),Data_Power_app[[#This Row],[LEANLINE PLAN]],1)&gt;0,"True"),"False")</f>
        <v/>
      </c>
    </row>
    <row r="2898" spans="1:64" x14ac:dyDescent="0.25">
      <c r="A2898" s="34"/>
      <c r="B2898" s="37"/>
      <c r="C2898" s="37"/>
      <c r="D2898" s="37"/>
      <c r="E2898" s="37"/>
      <c r="F2898" s="37"/>
      <c r="G2898" s="37"/>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7"/>
      <c r="AH2898" s="37"/>
      <c r="AI2898" s="37"/>
      <c r="AJ2898" s="37"/>
      <c r="AK2898" s="37"/>
      <c r="AL2898" s="37"/>
      <c r="AM2898" s="37"/>
      <c r="AN2898" s="37"/>
      <c r="AO2898" s="37"/>
      <c r="AP2898" s="37"/>
      <c r="AQ2898" s="37"/>
      <c r="AR2898" s="37"/>
      <c r="AS2898" s="37"/>
      <c r="AT2898" s="37"/>
      <c r="AU2898" s="37"/>
      <c r="AV2898" s="37"/>
      <c r="AW2898" s="37"/>
      <c r="AX2898" s="37"/>
      <c r="AY2898" s="37"/>
      <c r="AZ2898" s="3"/>
      <c r="BA2898" s="37"/>
      <c r="BB2898" s="37"/>
      <c r="BC2898" s="37"/>
      <c r="BD2898" s="37"/>
      <c r="BE2898" s="37"/>
      <c r="BF2898" s="37" t="str">
        <f>IFERROR(VLOOKUP(Data_Power_app[[#This Row],[PRO ODER]],'Result'!H:J,3,0),"")</f>
        <v/>
      </c>
      <c r="BG2898" s="11"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7" t="str">
        <f>IFERROR(VLOOKUP(Data_Power_app[[#This Row],[PRO ODER]],'Xuất-Delay-SLT'!B:C,2,0),"")</f>
        <v/>
      </c>
      <c r="BJ2898" s="37" t="str">
        <f>IFERROR(VLOOKUP(Data_Power_app[[#This Row],[PRO ODER]],'Plan Lean DC'!A:C,3,0),"")</f>
        <v/>
      </c>
      <c r="BK2898" s="37" t="str">
        <f>IFERROR(VLOOKUP(Data_Power_app[[#This Row],[PRO ODER]]&amp;"LEAN_IN",'Real Time'!A:D,4,0),"")</f>
        <v/>
      </c>
      <c r="BL2898" s="37" t="str" cm="1">
        <f t="array" ref="BL2898">IFERROR(_xlfn.IFS(Data_Power_app[[#This Row],[LEANLINE PLAN]]="","",Data_Power_app[[#This Row],[LEANLINE (REALTIME)]]="","",SEARCH(RIGHT(Data_Power_app[[#This Row],[LEANLINE (REALTIME)]],1),Data_Power_app[[#This Row],[LEANLINE PLAN]],1)&gt;0,"True"),"False")</f>
        <v/>
      </c>
    </row>
    <row r="2899" spans="1:64" x14ac:dyDescent="0.25">
      <c r="A2899" s="34"/>
      <c r="B2899" s="37"/>
      <c r="C2899" s="37"/>
      <c r="D2899" s="37"/>
      <c r="E2899" s="37"/>
      <c r="F2899" s="37"/>
      <c r="G2899" s="37"/>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7"/>
      <c r="AH2899" s="37"/>
      <c r="AI2899" s="37"/>
      <c r="AJ2899" s="37"/>
      <c r="AK2899" s="37"/>
      <c r="AL2899" s="37"/>
      <c r="AM2899" s="37"/>
      <c r="AN2899" s="37"/>
      <c r="AO2899" s="37"/>
      <c r="AP2899" s="37"/>
      <c r="AQ2899" s="37"/>
      <c r="AR2899" s="37"/>
      <c r="AS2899" s="37"/>
      <c r="AT2899" s="37"/>
      <c r="AU2899" s="37"/>
      <c r="AV2899" s="37"/>
      <c r="AW2899" s="37"/>
      <c r="AX2899" s="37"/>
      <c r="AY2899" s="37"/>
      <c r="AZ2899" s="3"/>
      <c r="BA2899" s="37"/>
      <c r="BB2899" s="37"/>
      <c r="BC2899" s="37"/>
      <c r="BD2899" s="37"/>
      <c r="BE2899" s="37"/>
      <c r="BF2899" s="37" t="str">
        <f>IFERROR(VLOOKUP(Data_Power_app[[#This Row],[PRO ODER]],'Result'!H:J,3,0),"")</f>
        <v/>
      </c>
      <c r="BG2899" s="11"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7" t="str">
        <f>IFERROR(VLOOKUP(Data_Power_app[[#This Row],[PRO ODER]],'Xuất-Delay-SLT'!B:C,2,0),"")</f>
        <v/>
      </c>
      <c r="BJ2899" s="37" t="str">
        <f>IFERROR(VLOOKUP(Data_Power_app[[#This Row],[PRO ODER]],'Plan Lean DC'!A:C,3,0),"")</f>
        <v/>
      </c>
      <c r="BK2899" s="37" t="str">
        <f>IFERROR(VLOOKUP(Data_Power_app[[#This Row],[PRO ODER]]&amp;"LEAN_IN",'Real Time'!A:D,4,0),"")</f>
        <v/>
      </c>
      <c r="BL2899" s="37" t="str" cm="1">
        <f t="array" ref="BL2899">IFERROR(_xlfn.IFS(Data_Power_app[[#This Row],[LEANLINE PLAN]]="","",Data_Power_app[[#This Row],[LEANLINE (REALTIME)]]="","",SEARCH(RIGHT(Data_Power_app[[#This Row],[LEANLINE (REALTIME)]],1),Data_Power_app[[#This Row],[LEANLINE PLAN]],1)&gt;0,"True"),"False")</f>
        <v/>
      </c>
    </row>
    <row r="2900" spans="1:64" x14ac:dyDescent="0.25">
      <c r="A2900" s="34"/>
      <c r="B2900" s="37"/>
      <c r="C2900" s="37"/>
      <c r="D2900" s="37"/>
      <c r="E2900" s="37"/>
      <c r="F2900" s="37"/>
      <c r="G2900" s="37"/>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7"/>
      <c r="AH2900" s="37"/>
      <c r="AI2900" s="37"/>
      <c r="AJ2900" s="37"/>
      <c r="AK2900" s="37"/>
      <c r="AL2900" s="37"/>
      <c r="AM2900" s="37"/>
      <c r="AN2900" s="37"/>
      <c r="AO2900" s="37"/>
      <c r="AP2900" s="37"/>
      <c r="AQ2900" s="37"/>
      <c r="AR2900" s="37"/>
      <c r="AS2900" s="37"/>
      <c r="AT2900" s="37"/>
      <c r="AU2900" s="37"/>
      <c r="AV2900" s="37"/>
      <c r="AW2900" s="37"/>
      <c r="AX2900" s="37"/>
      <c r="AY2900" s="37"/>
      <c r="AZ2900" s="3"/>
      <c r="BA2900" s="37"/>
      <c r="BB2900" s="37"/>
      <c r="BC2900" s="37"/>
      <c r="BD2900" s="37"/>
      <c r="BE2900" s="37"/>
      <c r="BF2900" s="37" t="str">
        <f>IFERROR(VLOOKUP(Data_Power_app[[#This Row],[PRO ODER]],'Result'!H:J,3,0),"")</f>
        <v/>
      </c>
      <c r="BG2900" s="11"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7" t="str">
        <f>IFERROR(VLOOKUP(Data_Power_app[[#This Row],[PRO ODER]],'Xuất-Delay-SLT'!B:C,2,0),"")</f>
        <v/>
      </c>
      <c r="BJ2900" s="37" t="str">
        <f>IFERROR(VLOOKUP(Data_Power_app[[#This Row],[PRO ODER]],'Plan Lean DC'!A:C,3,0),"")</f>
        <v/>
      </c>
      <c r="BK2900" s="37" t="str">
        <f>IFERROR(VLOOKUP(Data_Power_app[[#This Row],[PRO ODER]]&amp;"LEAN_IN",'Real Time'!A:D,4,0),"")</f>
        <v/>
      </c>
      <c r="BL2900" s="37" t="str" cm="1">
        <f t="array" ref="BL2900">IFERROR(_xlfn.IFS(Data_Power_app[[#This Row],[LEANLINE PLAN]]="","",Data_Power_app[[#This Row],[LEANLINE (REALTIME)]]="","",SEARCH(RIGHT(Data_Power_app[[#This Row],[LEANLINE (REALTIME)]],1),Data_Power_app[[#This Row],[LEANLINE PLAN]],1)&gt;0,"True"),"False")</f>
        <v/>
      </c>
    </row>
    <row r="2901" spans="1:64" x14ac:dyDescent="0.25">
      <c r="A2901" s="34"/>
      <c r="B2901" s="37"/>
      <c r="C2901" s="37"/>
      <c r="D2901" s="37"/>
      <c r="E2901" s="37"/>
      <c r="F2901" s="37"/>
      <c r="G2901" s="37"/>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7"/>
      <c r="AH2901" s="37"/>
      <c r="AI2901" s="37"/>
      <c r="AJ2901" s="37"/>
      <c r="AK2901" s="37"/>
      <c r="AL2901" s="37"/>
      <c r="AM2901" s="37"/>
      <c r="AN2901" s="37"/>
      <c r="AO2901" s="37"/>
      <c r="AP2901" s="37"/>
      <c r="AQ2901" s="37"/>
      <c r="AR2901" s="37"/>
      <c r="AS2901" s="37"/>
      <c r="AT2901" s="37"/>
      <c r="AU2901" s="37"/>
      <c r="AV2901" s="37"/>
      <c r="AW2901" s="37"/>
      <c r="AX2901" s="37"/>
      <c r="AY2901" s="37"/>
      <c r="AZ2901" s="3"/>
      <c r="BA2901" s="37"/>
      <c r="BB2901" s="37"/>
      <c r="BC2901" s="37"/>
      <c r="BD2901" s="37"/>
      <c r="BE2901" s="37"/>
      <c r="BF2901" s="37" t="str">
        <f>IFERROR(VLOOKUP(Data_Power_app[[#This Row],[PRO ODER]],'Result'!H:J,3,0),"")</f>
        <v/>
      </c>
      <c r="BG2901" s="11"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7" t="str">
        <f>IFERROR(VLOOKUP(Data_Power_app[[#This Row],[PRO ODER]],'Xuất-Delay-SLT'!B:C,2,0),"")</f>
        <v/>
      </c>
      <c r="BJ2901" s="37" t="str">
        <f>IFERROR(VLOOKUP(Data_Power_app[[#This Row],[PRO ODER]],'Plan Lean DC'!A:C,3,0),"")</f>
        <v/>
      </c>
      <c r="BK2901" s="37" t="str">
        <f>IFERROR(VLOOKUP(Data_Power_app[[#This Row],[PRO ODER]]&amp;"LEAN_IN",'Real Time'!A:D,4,0),"")</f>
        <v/>
      </c>
      <c r="BL2901" s="37" t="str" cm="1">
        <f t="array" ref="BL2901">IFERROR(_xlfn.IFS(Data_Power_app[[#This Row],[LEANLINE PLAN]]="","",Data_Power_app[[#This Row],[LEANLINE (REALTIME)]]="","",SEARCH(RIGHT(Data_Power_app[[#This Row],[LEANLINE (REALTIME)]],1),Data_Power_app[[#This Row],[LEANLINE PLAN]],1)&gt;0,"True"),"False")</f>
        <v/>
      </c>
    </row>
    <row r="2902" spans="1:64" x14ac:dyDescent="0.25">
      <c r="A2902" s="34"/>
      <c r="B2902" s="37"/>
      <c r="C2902" s="37"/>
      <c r="D2902" s="37"/>
      <c r="E2902" s="37"/>
      <c r="F2902" s="37"/>
      <c r="G2902" s="37"/>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7"/>
      <c r="AH2902" s="37"/>
      <c r="AI2902" s="37"/>
      <c r="AJ2902" s="37"/>
      <c r="AK2902" s="37"/>
      <c r="AL2902" s="37"/>
      <c r="AM2902" s="37"/>
      <c r="AN2902" s="37"/>
      <c r="AO2902" s="37"/>
      <c r="AP2902" s="37"/>
      <c r="AQ2902" s="37"/>
      <c r="AR2902" s="37"/>
      <c r="AS2902" s="37"/>
      <c r="AT2902" s="37"/>
      <c r="AU2902" s="37"/>
      <c r="AV2902" s="37"/>
      <c r="AW2902" s="37"/>
      <c r="AX2902" s="37"/>
      <c r="AY2902" s="37"/>
      <c r="AZ2902" s="3"/>
      <c r="BA2902" s="37"/>
      <c r="BB2902" s="37"/>
      <c r="BC2902" s="37"/>
      <c r="BD2902" s="37"/>
      <c r="BE2902" s="37"/>
      <c r="BF2902" s="37" t="str">
        <f>IFERROR(VLOOKUP(Data_Power_app[[#This Row],[PRO ODER]],'Result'!H:J,3,0),"")</f>
        <v/>
      </c>
      <c r="BG2902" s="11"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7" t="str">
        <f>IFERROR(VLOOKUP(Data_Power_app[[#This Row],[PRO ODER]],'Xuất-Delay-SLT'!B:C,2,0),"")</f>
        <v/>
      </c>
      <c r="BJ2902" s="37" t="str">
        <f>IFERROR(VLOOKUP(Data_Power_app[[#This Row],[PRO ODER]],'Plan Lean DC'!A:C,3,0),"")</f>
        <v/>
      </c>
      <c r="BK2902" s="37" t="str">
        <f>IFERROR(VLOOKUP(Data_Power_app[[#This Row],[PRO ODER]]&amp;"LEAN_IN",'Real Time'!A:D,4,0),"")</f>
        <v/>
      </c>
      <c r="BL2902" s="37" t="str" cm="1">
        <f t="array" ref="BL2902">IFERROR(_xlfn.IFS(Data_Power_app[[#This Row],[LEANLINE PLAN]]="","",Data_Power_app[[#This Row],[LEANLINE (REALTIME)]]="","",SEARCH(RIGHT(Data_Power_app[[#This Row],[LEANLINE (REALTIME)]],1),Data_Power_app[[#This Row],[LEANLINE PLAN]],1)&gt;0,"True"),"False")</f>
        <v/>
      </c>
    </row>
    <row r="2903" spans="1:64" x14ac:dyDescent="0.25">
      <c r="A2903" s="34"/>
      <c r="B2903" s="37"/>
      <c r="C2903" s="37"/>
      <c r="D2903" s="37"/>
      <c r="E2903" s="37"/>
      <c r="F2903" s="37"/>
      <c r="G2903" s="37"/>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7"/>
      <c r="AH2903" s="37"/>
      <c r="AI2903" s="37"/>
      <c r="AJ2903" s="37"/>
      <c r="AK2903" s="37"/>
      <c r="AL2903" s="37"/>
      <c r="AM2903" s="37"/>
      <c r="AN2903" s="37"/>
      <c r="AO2903" s="37"/>
      <c r="AP2903" s="37"/>
      <c r="AQ2903" s="37"/>
      <c r="AR2903" s="37"/>
      <c r="AS2903" s="37"/>
      <c r="AT2903" s="37"/>
      <c r="AU2903" s="37"/>
      <c r="AV2903" s="37"/>
      <c r="AW2903" s="37"/>
      <c r="AX2903" s="37"/>
      <c r="AY2903" s="37"/>
      <c r="AZ2903" s="3"/>
      <c r="BA2903" s="37"/>
      <c r="BB2903" s="37"/>
      <c r="BC2903" s="37"/>
      <c r="BD2903" s="37"/>
      <c r="BE2903" s="37"/>
      <c r="BF2903" s="37" t="str">
        <f>IFERROR(VLOOKUP(Data_Power_app[[#This Row],[PRO ODER]],'Result'!H:J,3,0),"")</f>
        <v/>
      </c>
      <c r="BG2903" s="11"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7" t="str">
        <f>IFERROR(VLOOKUP(Data_Power_app[[#This Row],[PRO ODER]],'Xuất-Delay-SLT'!B:C,2,0),"")</f>
        <v/>
      </c>
      <c r="BJ2903" s="37" t="str">
        <f>IFERROR(VLOOKUP(Data_Power_app[[#This Row],[PRO ODER]],'Plan Lean DC'!A:C,3,0),"")</f>
        <v/>
      </c>
      <c r="BK2903" s="37" t="str">
        <f>IFERROR(VLOOKUP(Data_Power_app[[#This Row],[PRO ODER]]&amp;"LEAN_IN",'Real Time'!A:D,4,0),"")</f>
        <v/>
      </c>
      <c r="BL2903" s="37" t="str" cm="1">
        <f t="array" ref="BL2903">IFERROR(_xlfn.IFS(Data_Power_app[[#This Row],[LEANLINE PLAN]]="","",Data_Power_app[[#This Row],[LEANLINE (REALTIME)]]="","",SEARCH(RIGHT(Data_Power_app[[#This Row],[LEANLINE (REALTIME)]],1),Data_Power_app[[#This Row],[LEANLINE PLAN]],1)&gt;0,"True"),"False")</f>
        <v/>
      </c>
    </row>
    <row r="2904" spans="1:64" x14ac:dyDescent="0.25">
      <c r="A2904" s="34"/>
      <c r="B2904" s="37"/>
      <c r="C2904" s="37"/>
      <c r="D2904" s="37"/>
      <c r="E2904" s="37"/>
      <c r="F2904" s="37"/>
      <c r="G2904" s="37"/>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7"/>
      <c r="AH2904" s="37"/>
      <c r="AI2904" s="37"/>
      <c r="AJ2904" s="37"/>
      <c r="AK2904" s="37"/>
      <c r="AL2904" s="37"/>
      <c r="AM2904" s="37"/>
      <c r="AN2904" s="37"/>
      <c r="AO2904" s="37"/>
      <c r="AP2904" s="37"/>
      <c r="AQ2904" s="37"/>
      <c r="AR2904" s="37"/>
      <c r="AS2904" s="37"/>
      <c r="AT2904" s="37"/>
      <c r="AU2904" s="37"/>
      <c r="AV2904" s="37"/>
      <c r="AW2904" s="37"/>
      <c r="AX2904" s="37"/>
      <c r="AY2904" s="37"/>
      <c r="AZ2904" s="3"/>
      <c r="BA2904" s="37"/>
      <c r="BB2904" s="37"/>
      <c r="BC2904" s="37"/>
      <c r="BD2904" s="37"/>
      <c r="BE2904" s="37"/>
      <c r="BF2904" s="37" t="str">
        <f>IFERROR(VLOOKUP(Data_Power_app[[#This Row],[PRO ODER]],'Result'!H:J,3,0),"")</f>
        <v/>
      </c>
      <c r="BG2904" s="11"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7" t="str">
        <f>IFERROR(VLOOKUP(Data_Power_app[[#This Row],[PRO ODER]],'Xuất-Delay-SLT'!B:C,2,0),"")</f>
        <v/>
      </c>
      <c r="BJ2904" s="37" t="str">
        <f>IFERROR(VLOOKUP(Data_Power_app[[#This Row],[PRO ODER]],'Plan Lean DC'!A:C,3,0),"")</f>
        <v/>
      </c>
      <c r="BK2904" s="37" t="str">
        <f>IFERROR(VLOOKUP(Data_Power_app[[#This Row],[PRO ODER]]&amp;"LEAN_IN",'Real Time'!A:D,4,0),"")</f>
        <v/>
      </c>
      <c r="BL2904" s="37" t="str" cm="1">
        <f t="array" ref="BL2904">IFERROR(_xlfn.IFS(Data_Power_app[[#This Row],[LEANLINE PLAN]]="","",Data_Power_app[[#This Row],[LEANLINE (REALTIME)]]="","",SEARCH(RIGHT(Data_Power_app[[#This Row],[LEANLINE (REALTIME)]],1),Data_Power_app[[#This Row],[LEANLINE PLAN]],1)&gt;0,"True"),"False")</f>
        <v/>
      </c>
    </row>
    <row r="2905" spans="1:64" x14ac:dyDescent="0.25">
      <c r="A2905" s="34"/>
      <c r="B2905" s="37"/>
      <c r="C2905" s="37"/>
      <c r="D2905" s="37"/>
      <c r="E2905" s="37"/>
      <c r="F2905" s="37"/>
      <c r="G2905" s="37"/>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7"/>
      <c r="AH2905" s="37"/>
      <c r="AI2905" s="37"/>
      <c r="AJ2905" s="37"/>
      <c r="AK2905" s="37"/>
      <c r="AL2905" s="37"/>
      <c r="AM2905" s="37"/>
      <c r="AN2905" s="37"/>
      <c r="AO2905" s="37"/>
      <c r="AP2905" s="37"/>
      <c r="AQ2905" s="37"/>
      <c r="AR2905" s="37"/>
      <c r="AS2905" s="37"/>
      <c r="AT2905" s="37"/>
      <c r="AU2905" s="37"/>
      <c r="AV2905" s="37"/>
      <c r="AW2905" s="37"/>
      <c r="AX2905" s="37"/>
      <c r="AY2905" s="37"/>
      <c r="AZ2905" s="3"/>
      <c r="BA2905" s="37"/>
      <c r="BB2905" s="37"/>
      <c r="BC2905" s="37"/>
      <c r="BD2905" s="37"/>
      <c r="BE2905" s="37"/>
      <c r="BF2905" s="37" t="str">
        <f>IFERROR(VLOOKUP(Data_Power_app[[#This Row],[PRO ODER]],'Result'!H:J,3,0),"")</f>
        <v/>
      </c>
      <c r="BG2905" s="11"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7" t="str">
        <f>IFERROR(VLOOKUP(Data_Power_app[[#This Row],[PRO ODER]],'Xuất-Delay-SLT'!B:C,2,0),"")</f>
        <v/>
      </c>
      <c r="BJ2905" s="37" t="str">
        <f>IFERROR(VLOOKUP(Data_Power_app[[#This Row],[PRO ODER]],'Plan Lean DC'!A:C,3,0),"")</f>
        <v/>
      </c>
      <c r="BK2905" s="37" t="str">
        <f>IFERROR(VLOOKUP(Data_Power_app[[#This Row],[PRO ODER]]&amp;"LEAN_IN",'Real Time'!A:D,4,0),"")</f>
        <v/>
      </c>
      <c r="BL2905" s="37" t="str" cm="1">
        <f t="array" ref="BL2905">IFERROR(_xlfn.IFS(Data_Power_app[[#This Row],[LEANLINE PLAN]]="","",Data_Power_app[[#This Row],[LEANLINE (REALTIME)]]="","",SEARCH(RIGHT(Data_Power_app[[#This Row],[LEANLINE (REALTIME)]],1),Data_Power_app[[#This Row],[LEANLINE PLAN]],1)&gt;0,"True"),"False")</f>
        <v/>
      </c>
    </row>
    <row r="2906" spans="1:64" x14ac:dyDescent="0.25">
      <c r="A2906" s="34"/>
      <c r="B2906" s="37"/>
      <c r="C2906" s="37"/>
      <c r="D2906" s="37"/>
      <c r="E2906" s="37"/>
      <c r="F2906" s="37"/>
      <c r="G2906" s="37"/>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7"/>
      <c r="AH2906" s="37"/>
      <c r="AI2906" s="37"/>
      <c r="AJ2906" s="37"/>
      <c r="AK2906" s="37"/>
      <c r="AL2906" s="37"/>
      <c r="AM2906" s="37"/>
      <c r="AN2906" s="37"/>
      <c r="AO2906" s="37"/>
      <c r="AP2906" s="37"/>
      <c r="AQ2906" s="37"/>
      <c r="AR2906" s="37"/>
      <c r="AS2906" s="37"/>
      <c r="AT2906" s="37"/>
      <c r="AU2906" s="37"/>
      <c r="AV2906" s="37"/>
      <c r="AW2906" s="37"/>
      <c r="AX2906" s="37"/>
      <c r="AY2906" s="37"/>
      <c r="AZ2906" s="3"/>
      <c r="BA2906" s="37"/>
      <c r="BB2906" s="37"/>
      <c r="BC2906" s="37"/>
      <c r="BD2906" s="37"/>
      <c r="BE2906" s="37"/>
      <c r="BF2906" s="37" t="str">
        <f>IFERROR(VLOOKUP(Data_Power_app[[#This Row],[PRO ODER]],'Result'!H:J,3,0),"")</f>
        <v/>
      </c>
      <c r="BG2906" s="11"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7" t="str">
        <f>IFERROR(VLOOKUP(Data_Power_app[[#This Row],[PRO ODER]],'Xuất-Delay-SLT'!B:C,2,0),"")</f>
        <v/>
      </c>
      <c r="BJ2906" s="37" t="str">
        <f>IFERROR(VLOOKUP(Data_Power_app[[#This Row],[PRO ODER]],'Plan Lean DC'!A:C,3,0),"")</f>
        <v/>
      </c>
      <c r="BK2906" s="37" t="str">
        <f>IFERROR(VLOOKUP(Data_Power_app[[#This Row],[PRO ODER]]&amp;"LEAN_IN",'Real Time'!A:D,4,0),"")</f>
        <v/>
      </c>
      <c r="BL2906" s="37" t="str" cm="1">
        <f t="array" ref="BL2906">IFERROR(_xlfn.IFS(Data_Power_app[[#This Row],[LEANLINE PLAN]]="","",Data_Power_app[[#This Row],[LEANLINE (REALTIME)]]="","",SEARCH(RIGHT(Data_Power_app[[#This Row],[LEANLINE (REALTIME)]],1),Data_Power_app[[#This Row],[LEANLINE PLAN]],1)&gt;0,"True"),"False")</f>
        <v/>
      </c>
    </row>
    <row r="2907" spans="1:64" x14ac:dyDescent="0.25">
      <c r="A2907" s="34"/>
      <c r="B2907" s="37"/>
      <c r="C2907" s="37"/>
      <c r="D2907" s="37"/>
      <c r="E2907" s="37"/>
      <c r="F2907" s="37"/>
      <c r="G2907" s="37"/>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7"/>
      <c r="AH2907" s="37"/>
      <c r="AI2907" s="37"/>
      <c r="AJ2907" s="37"/>
      <c r="AK2907" s="37"/>
      <c r="AL2907" s="37"/>
      <c r="AM2907" s="37"/>
      <c r="AN2907" s="37"/>
      <c r="AO2907" s="37"/>
      <c r="AP2907" s="37"/>
      <c r="AQ2907" s="37"/>
      <c r="AR2907" s="37"/>
      <c r="AS2907" s="37"/>
      <c r="AT2907" s="37"/>
      <c r="AU2907" s="37"/>
      <c r="AV2907" s="37"/>
      <c r="AW2907" s="37"/>
      <c r="AX2907" s="37"/>
      <c r="AY2907" s="37"/>
      <c r="AZ2907" s="3"/>
      <c r="BA2907" s="37"/>
      <c r="BB2907" s="37"/>
      <c r="BC2907" s="37"/>
      <c r="BD2907" s="37"/>
      <c r="BE2907" s="37"/>
      <c r="BF2907" s="37" t="str">
        <f>IFERROR(VLOOKUP(Data_Power_app[[#This Row],[PRO ODER]],'Result'!H:J,3,0),"")</f>
        <v/>
      </c>
      <c r="BG2907" s="11"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7" t="str">
        <f>IFERROR(VLOOKUP(Data_Power_app[[#This Row],[PRO ODER]],'Xuất-Delay-SLT'!B:C,2,0),"")</f>
        <v/>
      </c>
      <c r="BJ2907" s="37" t="str">
        <f>IFERROR(VLOOKUP(Data_Power_app[[#This Row],[PRO ODER]],'Plan Lean DC'!A:C,3,0),"")</f>
        <v/>
      </c>
      <c r="BK2907" s="37" t="str">
        <f>IFERROR(VLOOKUP(Data_Power_app[[#This Row],[PRO ODER]]&amp;"LEAN_IN",'Real Time'!A:D,4,0),"")</f>
        <v/>
      </c>
      <c r="BL2907" s="37" t="str" cm="1">
        <f t="array" ref="BL2907">IFERROR(_xlfn.IFS(Data_Power_app[[#This Row],[LEANLINE PLAN]]="","",Data_Power_app[[#This Row],[LEANLINE (REALTIME)]]="","",SEARCH(RIGHT(Data_Power_app[[#This Row],[LEANLINE (REALTIME)]],1),Data_Power_app[[#This Row],[LEANLINE PLAN]],1)&gt;0,"True"),"False")</f>
        <v/>
      </c>
    </row>
    <row r="2908" spans="1:64" x14ac:dyDescent="0.25">
      <c r="A2908" s="36"/>
      <c r="B2908" s="39"/>
      <c r="C2908" s="39"/>
      <c r="D2908" s="39"/>
      <c r="E2908" s="39"/>
      <c r="F2908" s="39"/>
      <c r="G2908" s="39"/>
      <c r="H2908" s="30"/>
      <c r="I2908" s="30"/>
      <c r="J2908" s="30"/>
      <c r="K2908" s="30"/>
      <c r="L2908" s="30"/>
      <c r="M2908" s="30"/>
      <c r="N2908" s="30"/>
      <c r="O2908" s="30"/>
      <c r="P2908" s="30"/>
      <c r="Q2908" s="30"/>
      <c r="R2908" s="30"/>
      <c r="S2908" s="30"/>
      <c r="T2908" s="30"/>
      <c r="U2908" s="30"/>
      <c r="V2908" s="30"/>
      <c r="W2908" s="30"/>
      <c r="X2908" s="30"/>
      <c r="Y2908" s="30"/>
      <c r="Z2908" s="30"/>
      <c r="AA2908" s="30"/>
      <c r="AB2908" s="30"/>
      <c r="AC2908" s="30"/>
      <c r="AD2908" s="30"/>
      <c r="AE2908" s="30"/>
      <c r="AF2908" s="30"/>
      <c r="AG2908" s="39"/>
      <c r="AH2908" s="39"/>
      <c r="AI2908" s="39"/>
      <c r="AJ2908" s="39"/>
      <c r="AK2908" s="39"/>
      <c r="AL2908" s="39"/>
      <c r="AM2908" s="39"/>
      <c r="AN2908" s="39"/>
      <c r="AO2908" s="39"/>
      <c r="AP2908" s="39"/>
      <c r="AQ2908" s="39"/>
      <c r="AR2908" s="39"/>
      <c r="AS2908" s="39"/>
      <c r="AT2908" s="39"/>
      <c r="AU2908" s="39"/>
      <c r="AV2908" s="39"/>
      <c r="AW2908" s="39"/>
      <c r="AX2908" s="39"/>
      <c r="AY2908" s="39"/>
      <c r="AZ2908" s="29"/>
      <c r="BA2908" s="39"/>
      <c r="BB2908" s="39"/>
      <c r="BC2908" s="39"/>
      <c r="BD2908" s="39"/>
      <c r="BE2908" s="39"/>
      <c r="BF2908" s="39" t="str">
        <f>IFERROR(VLOOKUP(Data_Power_app[[#This Row],[PRO ODER]],'Result'!H:J,3,0),"")</f>
        <v/>
      </c>
      <c r="BG2908" s="31" t="str">
        <f>IFERROR(VLOOKUP(Data_Power_app[[#This Row],[PRO ODER]]&amp;"LAM",'Real Time'!A:E,4,0),"")</f>
        <v/>
      </c>
      <c r="BH290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9" t="str">
        <f>IFERROR(VLOOKUP(Data_Power_app[[#This Row],[PRO ODER]],'Xuất-Delay-SLT'!B:C,2,0),"")</f>
        <v/>
      </c>
      <c r="BJ2908" s="39" t="str">
        <f>IFERROR(VLOOKUP(Data_Power_app[[#This Row],[PRO ODER]],'Plan Lean DC'!A:C,3,0),"")</f>
        <v/>
      </c>
      <c r="BK2908" s="39" t="str">
        <f>IFERROR(VLOOKUP(Data_Power_app[[#This Row],[PRO ODER]]&amp;"LEAN_IN",'Real Time'!A:D,4,0),"")</f>
        <v/>
      </c>
      <c r="BL2908" s="39" t="str" cm="1">
        <f t="array" ref="BL290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2" activePane="bottomLeft" state="frozen"/>
      <selection activeCell="B1" sqref="B1"/>
      <selection pane="bottomLeft" activeCell="N15" sqref="N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693</v>
      </c>
      <c r="B1" t="s">
        <v>736</v>
      </c>
      <c r="C1" t="s">
        <v>737</v>
      </c>
      <c r="D1" s="5" t="s">
        <v>738</v>
      </c>
      <c r="E1" t="s">
        <v>746</v>
      </c>
      <c r="H1" t="s">
        <v>693</v>
      </c>
      <c r="I1" t="s">
        <v>736</v>
      </c>
      <c r="J1" t="s">
        <v>737</v>
      </c>
      <c r="K1" s="5" t="s">
        <v>738</v>
      </c>
      <c r="L1" t="s">
        <v>5058</v>
      </c>
      <c r="P1" t="e" cm="1" vm="1">
        <f t="array" ref="P1">_xlfn._xlws.FILTER(Result[[RPRO]:[PLANNING DATE]],Result[Check]="")</f>
        <v>#VALUE!</v>
      </c>
    </row>
    <row r="2" spans="1:16" x14ac:dyDescent="0.25">
      <c r="A2" s="33" t="s">
        <v>12875</v>
      </c>
      <c r="B2" s="33" t="s">
        <v>14804</v>
      </c>
      <c r="C2" s="33" t="s">
        <v>743</v>
      </c>
      <c r="D2" s="1">
        <v>45832</v>
      </c>
      <c r="E2" s="33" t="str">
        <f>IFERROR(VLOOKUP(Result[[#This Row],[RPRO]],H:H,1,0),"")</f>
        <v>RPRO-250530-0268</v>
      </c>
      <c r="H2" t="s">
        <v>2571</v>
      </c>
      <c r="I2" t="s">
        <v>1877</v>
      </c>
      <c r="J2" t="s">
        <v>743</v>
      </c>
      <c r="K2" s="1">
        <v>45817</v>
      </c>
      <c r="L2" t="str">
        <f>IFERROR(VLOOKUP(Result5[[#This Row],[RPRO]],'Data Power app'!C:C,1,0),"Xoa")</f>
        <v>Xoa</v>
      </c>
    </row>
    <row r="3" spans="1:16" x14ac:dyDescent="0.25">
      <c r="A3" s="33" t="s">
        <v>12877</v>
      </c>
      <c r="B3" s="33" t="s">
        <v>14804</v>
      </c>
      <c r="C3" s="33" t="s">
        <v>743</v>
      </c>
      <c r="D3" s="1">
        <v>45832</v>
      </c>
      <c r="E3" s="33" t="str">
        <f>IFERROR(VLOOKUP(Result[[#This Row],[RPRO]],H:H,1,0),"")</f>
        <v>RPRO-250530-0271</v>
      </c>
      <c r="H3" t="s">
        <v>5786</v>
      </c>
      <c r="I3" t="s">
        <v>5105</v>
      </c>
      <c r="J3" t="s">
        <v>743</v>
      </c>
      <c r="K3" s="1">
        <v>45824</v>
      </c>
      <c r="L3" t="str">
        <f>IFERROR(VLOOKUP(Result5[[#This Row],[RPRO]],'Data Power app'!C:C,1,0),"Xoa")</f>
        <v>Xoa</v>
      </c>
    </row>
    <row r="4" spans="1:16" x14ac:dyDescent="0.25">
      <c r="A4" s="33" t="s">
        <v>1302</v>
      </c>
      <c r="B4" s="33" t="s">
        <v>1319</v>
      </c>
      <c r="C4" s="33" t="s">
        <v>743</v>
      </c>
      <c r="D4" s="1">
        <v>45812</v>
      </c>
      <c r="E4" s="33" t="str">
        <f>IFERROR(VLOOKUP(Result[[#This Row],[RPRO]],H:H,1,0),"")</f>
        <v>RPRO-250423-1054</v>
      </c>
      <c r="H4" t="s">
        <v>2572</v>
      </c>
      <c r="I4" t="s">
        <v>1877</v>
      </c>
      <c r="J4" t="s">
        <v>743</v>
      </c>
      <c r="K4" s="1">
        <v>45817</v>
      </c>
      <c r="L4" t="str">
        <f>IFERROR(VLOOKUP(Result5[[#This Row],[RPRO]],'Data Power app'!C:C,1,0),"Xoa")</f>
        <v>Xoa</v>
      </c>
    </row>
    <row r="5" spans="1:16" x14ac:dyDescent="0.25">
      <c r="A5" s="33" t="s">
        <v>6011</v>
      </c>
      <c r="B5" s="33" t="s">
        <v>6425</v>
      </c>
      <c r="C5" s="33" t="s">
        <v>745</v>
      </c>
      <c r="D5" s="1">
        <v>45826</v>
      </c>
      <c r="E5" s="33" t="str">
        <f>IFERROR(VLOOKUP(Result[[#This Row],[RPRO]],H:H,1,0),"")</f>
        <v>RPRO-250520-0776</v>
      </c>
      <c r="H5" t="s">
        <v>2551</v>
      </c>
      <c r="I5" t="s">
        <v>1877</v>
      </c>
      <c r="J5" t="s">
        <v>743</v>
      </c>
      <c r="K5" s="1">
        <v>45817</v>
      </c>
      <c r="L5" t="str">
        <f>IFERROR(VLOOKUP(Result5[[#This Row],[RPRO]],'Data Power app'!C:C,1,0),"Xoa")</f>
        <v>Xoa</v>
      </c>
    </row>
    <row r="6" spans="1:16" x14ac:dyDescent="0.25">
      <c r="A6" s="33" t="s">
        <v>2619</v>
      </c>
      <c r="B6" s="33" t="s">
        <v>2915</v>
      </c>
      <c r="C6" s="33" t="s">
        <v>743</v>
      </c>
      <c r="D6" s="1">
        <v>45819</v>
      </c>
      <c r="E6" s="33" t="str">
        <f>IFERROR(VLOOKUP(Result[[#This Row],[RPRO]],H:H,1,0),"")</f>
        <v>RPRO-250424-0257</v>
      </c>
      <c r="H6" t="s">
        <v>2573</v>
      </c>
      <c r="I6" t="s">
        <v>2915</v>
      </c>
      <c r="J6" t="s">
        <v>743</v>
      </c>
      <c r="K6" s="1">
        <v>45819</v>
      </c>
      <c r="L6" t="str">
        <f>IFERROR(VLOOKUP(Result5[[#This Row],[RPRO]],'Data Power app'!C:C,1,0),"Xoa")</f>
        <v>Xoa</v>
      </c>
    </row>
    <row r="7" spans="1:16" x14ac:dyDescent="0.25">
      <c r="A7" s="33" t="s">
        <v>9389</v>
      </c>
      <c r="B7" s="33" t="s">
        <v>9038</v>
      </c>
      <c r="C7" s="33" t="s">
        <v>740</v>
      </c>
      <c r="D7" s="1">
        <v>45828</v>
      </c>
      <c r="E7" s="33" t="str">
        <f>IFERROR(VLOOKUP(Result[[#This Row],[RPRO]],H:H,1,0),"")</f>
        <v>RPRO-250519-0096</v>
      </c>
      <c r="H7" t="s">
        <v>3552</v>
      </c>
      <c r="I7" t="s">
        <v>3933</v>
      </c>
      <c r="J7" t="s">
        <v>740</v>
      </c>
      <c r="K7" s="1">
        <v>45821</v>
      </c>
      <c r="L7" t="str">
        <f>IFERROR(VLOOKUP(Result5[[#This Row],[RPRO]],'Data Power app'!C:C,1,0),"Xoa")</f>
        <v>Xoa</v>
      </c>
    </row>
    <row r="8" spans="1:16" x14ac:dyDescent="0.25">
      <c r="A8" s="33" t="s">
        <v>6013</v>
      </c>
      <c r="B8" s="33" t="s">
        <v>6425</v>
      </c>
      <c r="C8" s="33" t="s">
        <v>745</v>
      </c>
      <c r="D8" s="1">
        <v>45826</v>
      </c>
      <c r="E8" s="33" t="str">
        <f>IFERROR(VLOOKUP(Result[[#This Row],[RPRO]],H:H,1,0),"")</f>
        <v>RPRO-250520-0778</v>
      </c>
      <c r="H8" t="s">
        <v>941</v>
      </c>
      <c r="I8" t="s">
        <v>944</v>
      </c>
      <c r="J8" t="s">
        <v>744</v>
      </c>
      <c r="K8" s="1">
        <v>45805</v>
      </c>
      <c r="L8" t="str">
        <f>IFERROR(VLOOKUP(Result5[[#This Row],[RPRO]],'Data Power app'!C:C,1,0),"Xoa")</f>
        <v>Xoa</v>
      </c>
    </row>
    <row r="9" spans="1:16" x14ac:dyDescent="0.25">
      <c r="A9" s="33" t="s">
        <v>6015</v>
      </c>
      <c r="B9" s="33" t="s">
        <v>6425</v>
      </c>
      <c r="C9" s="33" t="s">
        <v>745</v>
      </c>
      <c r="D9" s="1">
        <v>45826</v>
      </c>
      <c r="E9" s="33" t="str">
        <f>IFERROR(VLOOKUP(Result[[#This Row],[RPRO]],H:H,1,0),"")</f>
        <v>RPRO-250520-0779</v>
      </c>
      <c r="H9" t="s">
        <v>552</v>
      </c>
      <c r="I9" t="s">
        <v>792</v>
      </c>
      <c r="J9" t="s">
        <v>741</v>
      </c>
      <c r="K9" s="1">
        <v>45797</v>
      </c>
      <c r="L9" t="str">
        <f>IFERROR(VLOOKUP(Result5[[#This Row],[RPRO]],'Data Power app'!C:C,1,0),"Xoa")</f>
        <v>Xoa</v>
      </c>
    </row>
    <row r="10" spans="1:16" x14ac:dyDescent="0.25">
      <c r="A10" s="33" t="s">
        <v>6017</v>
      </c>
      <c r="B10" s="33" t="s">
        <v>6425</v>
      </c>
      <c r="C10" s="33" t="s">
        <v>745</v>
      </c>
      <c r="D10" s="1">
        <v>45826</v>
      </c>
      <c r="E10" s="33" t="str">
        <f>IFERROR(VLOOKUP(Result[[#This Row],[RPRO]],H:H,1,0),"")</f>
        <v>RPRO-250520-0780</v>
      </c>
      <c r="H10" t="s">
        <v>2043</v>
      </c>
      <c r="I10" t="s">
        <v>2388</v>
      </c>
      <c r="J10" t="s">
        <v>739</v>
      </c>
      <c r="K10" s="1">
        <v>45818</v>
      </c>
      <c r="L10" t="str">
        <f>IFERROR(VLOOKUP(Result5[[#This Row],[RPRO]],'Data Power app'!C:C,1,0),"Xoa")</f>
        <v>Xoa</v>
      </c>
    </row>
    <row r="11" spans="1:16" x14ac:dyDescent="0.25">
      <c r="A11" s="33" t="s">
        <v>6019</v>
      </c>
      <c r="B11" s="33" t="s">
        <v>6425</v>
      </c>
      <c r="C11" s="33" t="s">
        <v>745</v>
      </c>
      <c r="D11" s="1">
        <v>45826</v>
      </c>
      <c r="E11" s="33" t="str">
        <f>IFERROR(VLOOKUP(Result[[#This Row],[RPRO]],H:H,1,0),"")</f>
        <v>RPRO-250520-0782</v>
      </c>
      <c r="H11" t="s">
        <v>1411</v>
      </c>
      <c r="I11" t="s">
        <v>1418</v>
      </c>
      <c r="J11" t="s">
        <v>745</v>
      </c>
      <c r="K11" s="1">
        <v>45813</v>
      </c>
      <c r="L11" t="str">
        <f>IFERROR(VLOOKUP(Result5[[#This Row],[RPRO]],'Data Power app'!C:C,1,0),"Xoa")</f>
        <v>Xoa</v>
      </c>
    </row>
    <row r="12" spans="1:16" x14ac:dyDescent="0.25">
      <c r="A12" s="33" t="s">
        <v>4896</v>
      </c>
      <c r="B12" s="33" t="s">
        <v>5104</v>
      </c>
      <c r="C12" s="33" t="s">
        <v>740</v>
      </c>
      <c r="D12" s="1">
        <v>45824</v>
      </c>
      <c r="E12" s="33" t="str">
        <f>IFERROR(VLOOKUP(Result[[#This Row],[RPRO]],H:H,1,0),"")</f>
        <v>RPRO-250519-0580</v>
      </c>
      <c r="H12" t="s">
        <v>1253</v>
      </c>
      <c r="I12" t="s">
        <v>1418</v>
      </c>
      <c r="J12" t="s">
        <v>745</v>
      </c>
      <c r="K12" s="1">
        <v>45813</v>
      </c>
      <c r="L12" t="str">
        <f>IFERROR(VLOOKUP(Result5[[#This Row],[RPRO]],'Data Power app'!C:C,1,0),"Xoa")</f>
        <v>RPRO-250327-0515</v>
      </c>
    </row>
    <row r="13" spans="1:16" x14ac:dyDescent="0.25">
      <c r="A13" s="33" t="s">
        <v>6030</v>
      </c>
      <c r="B13" s="33" t="s">
        <v>6425</v>
      </c>
      <c r="C13" s="33" t="s">
        <v>745</v>
      </c>
      <c r="D13" s="1">
        <v>45826</v>
      </c>
      <c r="E13" s="33" t="str">
        <f>IFERROR(VLOOKUP(Result[[#This Row],[RPRO]],H:H,1,0),"")</f>
        <v>RPRO-250520-0867</v>
      </c>
      <c r="H13" t="s">
        <v>1823</v>
      </c>
      <c r="I13" t="s">
        <v>1876</v>
      </c>
      <c r="J13" t="s">
        <v>742</v>
      </c>
      <c r="K13" s="1">
        <v>45817</v>
      </c>
      <c r="L13" t="str">
        <f>IFERROR(VLOOKUP(Result5[[#This Row],[RPRO]],'Data Power app'!C:C,1,0),"Xoa")</f>
        <v>Xoa</v>
      </c>
    </row>
    <row r="14" spans="1:16" x14ac:dyDescent="0.25">
      <c r="A14" s="33" t="s">
        <v>6032</v>
      </c>
      <c r="B14" s="33" t="s">
        <v>6425</v>
      </c>
      <c r="C14" s="33" t="s">
        <v>745</v>
      </c>
      <c r="D14" s="1">
        <v>45826</v>
      </c>
      <c r="E14" s="33" t="str">
        <f>IFERROR(VLOOKUP(Result[[#This Row],[RPRO]],H:H,1,0),"")</f>
        <v>RPRO-250520-0868</v>
      </c>
      <c r="H14" t="s">
        <v>1824</v>
      </c>
      <c r="I14" t="s">
        <v>1876</v>
      </c>
      <c r="J14" t="s">
        <v>742</v>
      </c>
      <c r="K14" s="1">
        <v>45817</v>
      </c>
      <c r="L14" t="str">
        <f>IFERROR(VLOOKUP(Result5[[#This Row],[RPRO]],'Data Power app'!C:C,1,0),"Xoa")</f>
        <v>Xoa</v>
      </c>
    </row>
    <row r="15" spans="1:16" x14ac:dyDescent="0.25">
      <c r="A15" s="33" t="s">
        <v>6034</v>
      </c>
      <c r="B15" s="33" t="s">
        <v>6425</v>
      </c>
      <c r="C15" s="33" t="s">
        <v>745</v>
      </c>
      <c r="D15" s="1">
        <v>45826</v>
      </c>
      <c r="E15" s="33" t="str">
        <f>IFERROR(VLOOKUP(Result[[#This Row],[RPRO]],H:H,1,0),"")</f>
        <v>RPRO-250520-0870</v>
      </c>
      <c r="H15" t="s">
        <v>967</v>
      </c>
      <c r="I15" t="s">
        <v>956</v>
      </c>
      <c r="J15" t="s">
        <v>745</v>
      </c>
      <c r="K15" s="1">
        <v>45806</v>
      </c>
      <c r="L15" t="str">
        <f>IFERROR(VLOOKUP(Result5[[#This Row],[RPRO]],'Data Power app'!C:C,1,0),"Xoa")</f>
        <v>Xoa</v>
      </c>
    </row>
    <row r="16" spans="1:16" x14ac:dyDescent="0.25">
      <c r="A16" s="33" t="s">
        <v>6036</v>
      </c>
      <c r="B16" s="33" t="s">
        <v>6425</v>
      </c>
      <c r="C16" s="33" t="s">
        <v>745</v>
      </c>
      <c r="D16" s="1">
        <v>45826</v>
      </c>
      <c r="E16" s="33" t="str">
        <f>IFERROR(VLOOKUP(Result[[#This Row],[RPRO]],H:H,1,0),"")</f>
        <v>RPRO-250520-0871</v>
      </c>
      <c r="H16" t="s">
        <v>6061</v>
      </c>
      <c r="I16" t="s">
        <v>6424</v>
      </c>
      <c r="J16" t="s">
        <v>740</v>
      </c>
      <c r="K16" s="1">
        <v>45826</v>
      </c>
      <c r="L16" t="str">
        <f>IFERROR(VLOOKUP(Result5[[#This Row],[RPRO]],'Data Power app'!C:C,1,0),"Xoa")</f>
        <v>Xoa</v>
      </c>
    </row>
    <row r="17" spans="1:12" x14ac:dyDescent="0.25">
      <c r="A17" s="33" t="s">
        <v>6038</v>
      </c>
      <c r="B17" s="33" t="s">
        <v>6425</v>
      </c>
      <c r="C17" s="33" t="s">
        <v>745</v>
      </c>
      <c r="D17" s="1">
        <v>45826</v>
      </c>
      <c r="E17" s="33" t="str">
        <f>IFERROR(VLOOKUP(Result[[#This Row],[RPRO]],H:H,1,0),"")</f>
        <v>RPRO-250520-0872</v>
      </c>
      <c r="H17" t="s">
        <v>6062</v>
      </c>
      <c r="I17" t="s">
        <v>6424</v>
      </c>
      <c r="J17" t="s">
        <v>740</v>
      </c>
      <c r="K17" s="1">
        <v>45826</v>
      </c>
      <c r="L17" t="str">
        <f>IFERROR(VLOOKUP(Result5[[#This Row],[RPRO]],'Data Power app'!C:C,1,0),"Xoa")</f>
        <v>Xoa</v>
      </c>
    </row>
    <row r="18" spans="1:12" x14ac:dyDescent="0.25">
      <c r="A18" s="33" t="s">
        <v>6112</v>
      </c>
      <c r="B18" s="33" t="s">
        <v>6425</v>
      </c>
      <c r="C18" s="33" t="s">
        <v>745</v>
      </c>
      <c r="D18" s="1">
        <v>45826</v>
      </c>
      <c r="E18" s="33" t="str">
        <f>IFERROR(VLOOKUP(Result[[#This Row],[RPRO]],H:H,1,0),"")</f>
        <v>RPRO-250523-0135</v>
      </c>
      <c r="H18" t="s">
        <v>6063</v>
      </c>
      <c r="I18" t="s">
        <v>6424</v>
      </c>
      <c r="J18" t="s">
        <v>740</v>
      </c>
      <c r="K18" s="1">
        <v>45826</v>
      </c>
      <c r="L18" t="str">
        <f>IFERROR(VLOOKUP(Result5[[#This Row],[RPRO]],'Data Power app'!C:C,1,0),"Xoa")</f>
        <v>Xoa</v>
      </c>
    </row>
    <row r="19" spans="1:12" x14ac:dyDescent="0.25">
      <c r="A19" s="33" t="s">
        <v>6114</v>
      </c>
      <c r="B19" s="33" t="s">
        <v>6425</v>
      </c>
      <c r="C19" s="33" t="s">
        <v>745</v>
      </c>
      <c r="D19" s="1">
        <v>45826</v>
      </c>
      <c r="E19" s="33" t="str">
        <f>IFERROR(VLOOKUP(Result[[#This Row],[RPRO]],H:H,1,0),"")</f>
        <v>RPRO-250523-0137</v>
      </c>
      <c r="H19" t="s">
        <v>6064</v>
      </c>
      <c r="I19" t="s">
        <v>6424</v>
      </c>
      <c r="J19" t="s">
        <v>740</v>
      </c>
      <c r="K19" s="1">
        <v>45826</v>
      </c>
      <c r="L19" t="str">
        <f>IFERROR(VLOOKUP(Result5[[#This Row],[RPRO]],'Data Power app'!C:C,1,0),"Xoa")</f>
        <v>Xoa</v>
      </c>
    </row>
    <row r="20" spans="1:12" x14ac:dyDescent="0.25">
      <c r="A20" s="33" t="s">
        <v>6116</v>
      </c>
      <c r="B20" s="33" t="s">
        <v>6425</v>
      </c>
      <c r="C20" s="33" t="s">
        <v>745</v>
      </c>
      <c r="D20" s="1">
        <v>45826</v>
      </c>
      <c r="E20" s="33" t="str">
        <f>IFERROR(VLOOKUP(Result[[#This Row],[RPRO]],H:H,1,0),"")</f>
        <v>RPRO-250523-0140</v>
      </c>
      <c r="H20" t="s">
        <v>6065</v>
      </c>
      <c r="I20" t="s">
        <v>6424</v>
      </c>
      <c r="J20" t="s">
        <v>740</v>
      </c>
      <c r="K20" s="1">
        <v>45826</v>
      </c>
      <c r="L20" t="str">
        <f>IFERROR(VLOOKUP(Result5[[#This Row],[RPRO]],'Data Power app'!C:C,1,0),"Xoa")</f>
        <v>Xoa</v>
      </c>
    </row>
    <row r="21" spans="1:12" x14ac:dyDescent="0.25">
      <c r="A21" s="33" t="s">
        <v>6118</v>
      </c>
      <c r="B21" s="33" t="s">
        <v>6425</v>
      </c>
      <c r="C21" s="33" t="s">
        <v>745</v>
      </c>
      <c r="D21" s="1">
        <v>45826</v>
      </c>
      <c r="E21" s="33" t="str">
        <f>IFERROR(VLOOKUP(Result[[#This Row],[RPRO]],H:H,1,0),"")</f>
        <v>RPRO-250523-0142</v>
      </c>
      <c r="H21" t="e" vm="1">
        <v>#VALUE!</v>
      </c>
      <c r="I21" t="s">
        <v>1319</v>
      </c>
      <c r="J21" t="s">
        <v>743</v>
      </c>
      <c r="K21" s="1">
        <v>45812</v>
      </c>
      <c r="L21" t="str">
        <f>IFERROR(VLOOKUP(Result5[[#This Row],[RPRO]],'Data Power app'!C:C,1,0),"Xoa")</f>
        <v>Xoa</v>
      </c>
    </row>
    <row r="22" spans="1:12" x14ac:dyDescent="0.25">
      <c r="A22" s="33" t="s">
        <v>6120</v>
      </c>
      <c r="B22" s="33" t="s">
        <v>6425</v>
      </c>
      <c r="C22" s="33" t="s">
        <v>745</v>
      </c>
      <c r="D22" s="1">
        <v>45826</v>
      </c>
      <c r="E22" s="33" t="str">
        <f>IFERROR(VLOOKUP(Result[[#This Row],[RPRO]],H:H,1,0),"")</f>
        <v>RPRO-250523-0145</v>
      </c>
      <c r="H22" t="s">
        <v>6066</v>
      </c>
      <c r="I22" t="s">
        <v>6424</v>
      </c>
      <c r="J22" t="s">
        <v>740</v>
      </c>
      <c r="K22" s="1">
        <v>45826</v>
      </c>
      <c r="L22" t="str">
        <f>IFERROR(VLOOKUP(Result5[[#This Row],[RPRO]],'Data Power app'!C:C,1,0),"Xoa")</f>
        <v>Xoa</v>
      </c>
    </row>
    <row r="23" spans="1:12" x14ac:dyDescent="0.25">
      <c r="A23" s="33" t="s">
        <v>6122</v>
      </c>
      <c r="B23" s="33" t="s">
        <v>6425</v>
      </c>
      <c r="C23" s="33" t="s">
        <v>745</v>
      </c>
      <c r="D23" s="1">
        <v>45826</v>
      </c>
      <c r="E23" s="33" t="str">
        <f>IFERROR(VLOOKUP(Result[[#This Row],[RPRO]],H:H,1,0),"")</f>
        <v>RPRO-250523-0147</v>
      </c>
      <c r="H23" t="s">
        <v>2619</v>
      </c>
      <c r="I23" t="s">
        <v>2915</v>
      </c>
      <c r="J23" t="s">
        <v>743</v>
      </c>
      <c r="K23" s="1">
        <v>45819</v>
      </c>
      <c r="L23" t="str">
        <f>IFERROR(VLOOKUP(Result5[[#This Row],[RPRO]],'Data Power app'!C:C,1,0),"Xoa")</f>
        <v>RPRO-250424-0257</v>
      </c>
    </row>
    <row r="24" spans="1:12" x14ac:dyDescent="0.25">
      <c r="A24" s="33" t="s">
        <v>6124</v>
      </c>
      <c r="B24" s="33" t="s">
        <v>6425</v>
      </c>
      <c r="C24" s="33" t="s">
        <v>745</v>
      </c>
      <c r="D24" s="1">
        <v>45826</v>
      </c>
      <c r="E24" s="33" t="str">
        <f>IFERROR(VLOOKUP(Result[[#This Row],[RPRO]],H:H,1,0),"")</f>
        <v>RPRO-250523-0148</v>
      </c>
      <c r="H24" t="s">
        <v>6253</v>
      </c>
      <c r="I24" t="s">
        <v>6425</v>
      </c>
      <c r="J24" t="s">
        <v>745</v>
      </c>
      <c r="K24" s="1">
        <v>45826</v>
      </c>
      <c r="L24" t="str">
        <f>IFERROR(VLOOKUP(Result5[[#This Row],[RPRO]],'Data Power app'!C:C,1,0),"Xoa")</f>
        <v>RPRO-250425-0146</v>
      </c>
    </row>
    <row r="25" spans="1:12" x14ac:dyDescent="0.25">
      <c r="A25" s="33" t="s">
        <v>6126</v>
      </c>
      <c r="B25" s="33" t="s">
        <v>6425</v>
      </c>
      <c r="C25" s="33" t="s">
        <v>745</v>
      </c>
      <c r="D25" s="1">
        <v>45826</v>
      </c>
      <c r="E25" s="33" t="str">
        <f>IFERROR(VLOOKUP(Result[[#This Row],[RPRO]],H:H,1,0),"")</f>
        <v>RPRO-250523-0151</v>
      </c>
      <c r="H25" t="s">
        <v>4987</v>
      </c>
      <c r="I25" t="s">
        <v>5103</v>
      </c>
      <c r="J25" t="s">
        <v>739</v>
      </c>
      <c r="K25" s="1">
        <v>45824</v>
      </c>
      <c r="L25" t="str">
        <f>IFERROR(VLOOKUP(Result5[[#This Row],[RPRO]],'Data Power app'!C:C,1,0),"Xoa")</f>
        <v>RPRO-250424-0283</v>
      </c>
    </row>
    <row r="26" spans="1:12" x14ac:dyDescent="0.25">
      <c r="A26" s="33" t="s">
        <v>6134</v>
      </c>
      <c r="B26" s="33" t="s">
        <v>6425</v>
      </c>
      <c r="C26" s="33" t="s">
        <v>745</v>
      </c>
      <c r="D26" s="1">
        <v>45826</v>
      </c>
      <c r="E26" s="33" t="str">
        <f>IFERROR(VLOOKUP(Result[[#This Row],[RPRO]],H:H,1,0),"")</f>
        <v>RPRO-250523-0155</v>
      </c>
      <c r="H26" t="s">
        <v>5619</v>
      </c>
      <c r="I26" t="s">
        <v>5798</v>
      </c>
      <c r="J26" t="s">
        <v>743</v>
      </c>
      <c r="K26" s="1">
        <v>45825</v>
      </c>
      <c r="L26" t="str">
        <f>IFERROR(VLOOKUP(Result5[[#This Row],[RPRO]],'Data Power app'!C:C,1,0),"Xoa")</f>
        <v>RPRO-250612-0262</v>
      </c>
    </row>
    <row r="27" spans="1:12" x14ac:dyDescent="0.25">
      <c r="A27" s="33" t="s">
        <v>8339</v>
      </c>
      <c r="B27" s="33" t="s">
        <v>8703</v>
      </c>
      <c r="C27" s="33" t="s">
        <v>740</v>
      </c>
      <c r="D27" s="1">
        <v>45827</v>
      </c>
      <c r="E27" s="33" t="str">
        <f>IFERROR(VLOOKUP(Result[[#This Row],[RPRO]],H:H,1,0),"")</f>
        <v>RPRO-250519-0581</v>
      </c>
      <c r="H27" t="s">
        <v>5770</v>
      </c>
      <c r="I27" t="s">
        <v>5798</v>
      </c>
      <c r="J27" t="s">
        <v>743</v>
      </c>
      <c r="K27" s="1">
        <v>45825</v>
      </c>
      <c r="L27" t="str">
        <f>IFERROR(VLOOKUP(Result5[[#This Row],[RPRO]],'Data Power app'!C:C,1,0),"Xoa")</f>
        <v>RPRO-250612-0356</v>
      </c>
    </row>
    <row r="28" spans="1:12" x14ac:dyDescent="0.25">
      <c r="A28" s="33" t="s">
        <v>9058</v>
      </c>
      <c r="B28" s="33" t="s">
        <v>9050</v>
      </c>
      <c r="C28" s="33" t="s">
        <v>739</v>
      </c>
      <c r="D28" s="1">
        <v>45828</v>
      </c>
      <c r="E28" s="33" t="str">
        <f>IFERROR(VLOOKUP(Result[[#This Row],[RPRO]],H:H,1,0),"")</f>
        <v>RPRO-250514-0203</v>
      </c>
      <c r="H28" t="s">
        <v>5778</v>
      </c>
      <c r="I28" t="s">
        <v>5798</v>
      </c>
      <c r="J28" t="s">
        <v>743</v>
      </c>
      <c r="K28" s="1">
        <v>45825</v>
      </c>
      <c r="L28" t="str">
        <f>IFERROR(VLOOKUP(Result5[[#This Row],[RPRO]],'Data Power app'!C:C,1,0),"Xoa")</f>
        <v>RPRO-250612-0457</v>
      </c>
    </row>
    <row r="29" spans="1:12" x14ac:dyDescent="0.25">
      <c r="A29" s="33" t="s">
        <v>8207</v>
      </c>
      <c r="B29" s="33" t="s">
        <v>8705</v>
      </c>
      <c r="C29" s="33" t="s">
        <v>744</v>
      </c>
      <c r="D29" s="1">
        <v>45827</v>
      </c>
      <c r="E29" s="33" t="str">
        <f>IFERROR(VLOOKUP(Result[[#This Row],[RPRO]],H:H,1,0),"")</f>
        <v>RPRO-250520-1116</v>
      </c>
      <c r="H29" t="s">
        <v>5780</v>
      </c>
      <c r="I29" t="s">
        <v>5798</v>
      </c>
      <c r="J29" t="s">
        <v>743</v>
      </c>
      <c r="K29" s="1">
        <v>45825</v>
      </c>
      <c r="L29" t="str">
        <f>IFERROR(VLOOKUP(Result5[[#This Row],[RPRO]],'Data Power app'!C:C,1,0),"Xoa")</f>
        <v>RPRO-250612-0458</v>
      </c>
    </row>
    <row r="30" spans="1:12" x14ac:dyDescent="0.25">
      <c r="A30" s="33" t="s">
        <v>8209</v>
      </c>
      <c r="B30" s="33" t="s">
        <v>8705</v>
      </c>
      <c r="C30" s="33" t="s">
        <v>744</v>
      </c>
      <c r="D30" s="1">
        <v>45827</v>
      </c>
      <c r="E30" s="33" t="str">
        <f>IFERROR(VLOOKUP(Result[[#This Row],[RPRO]],H:H,1,0),"")</f>
        <v>RPRO-250520-1118</v>
      </c>
      <c r="H30" t="s">
        <v>4598</v>
      </c>
      <c r="I30" t="s">
        <v>4610</v>
      </c>
      <c r="J30" t="s">
        <v>739</v>
      </c>
      <c r="K30" s="1">
        <v>45822</v>
      </c>
      <c r="L30" t="str">
        <f>IFERROR(VLOOKUP(Result5[[#This Row],[RPRO]],'Data Power app'!C:C,1,0),"Xoa")</f>
        <v>Xoa</v>
      </c>
    </row>
    <row r="31" spans="1:12" x14ac:dyDescent="0.25">
      <c r="A31" s="33" t="s">
        <v>8211</v>
      </c>
      <c r="B31" s="33" t="s">
        <v>8705</v>
      </c>
      <c r="C31" s="33" t="s">
        <v>744</v>
      </c>
      <c r="D31" s="1">
        <v>45827</v>
      </c>
      <c r="E31" s="33" t="str">
        <f>IFERROR(VLOOKUP(Result[[#This Row],[RPRO]],H:H,1,0),"")</f>
        <v>RPRO-250520-1130</v>
      </c>
      <c r="H31" t="s">
        <v>3553</v>
      </c>
      <c r="I31" t="s">
        <v>3934</v>
      </c>
      <c r="J31" t="s">
        <v>739</v>
      </c>
      <c r="K31" s="1">
        <v>45821</v>
      </c>
      <c r="L31" t="str">
        <f>IFERROR(VLOOKUP(Result5[[#This Row],[RPRO]],'Data Power app'!C:C,1,0),"Xoa")</f>
        <v>Xoa</v>
      </c>
    </row>
    <row r="32" spans="1:12" x14ac:dyDescent="0.25">
      <c r="A32" s="33" t="s">
        <v>8393</v>
      </c>
      <c r="B32" s="33" t="s">
        <v>8704</v>
      </c>
      <c r="C32" s="33" t="s">
        <v>739</v>
      </c>
      <c r="D32" s="1">
        <v>45827</v>
      </c>
      <c r="E32" s="33" t="str">
        <f>IFERROR(VLOOKUP(Result[[#This Row],[RPRO]],H:H,1,0),"")</f>
        <v>RPRO-250602-0041</v>
      </c>
      <c r="H32" t="s">
        <v>1550</v>
      </c>
      <c r="I32" t="s">
        <v>1524</v>
      </c>
      <c r="J32" t="s">
        <v>745</v>
      </c>
      <c r="K32" s="1">
        <v>45815</v>
      </c>
      <c r="L32" t="str">
        <f>IFERROR(VLOOKUP(Result5[[#This Row],[RPRO]],'Data Power app'!C:C,1,0),"Xoa")</f>
        <v>Xoa</v>
      </c>
    </row>
    <row r="33" spans="1:12" x14ac:dyDescent="0.25">
      <c r="A33" s="33" t="s">
        <v>8398</v>
      </c>
      <c r="B33" s="33" t="s">
        <v>8704</v>
      </c>
      <c r="C33" s="33" t="s">
        <v>739</v>
      </c>
      <c r="D33" s="1">
        <v>45827</v>
      </c>
      <c r="E33" s="33" t="str">
        <f>IFERROR(VLOOKUP(Result[[#This Row],[RPRO]],H:H,1,0),"")</f>
        <v>RPRO-250602-0045</v>
      </c>
      <c r="H33" t="s">
        <v>1214</v>
      </c>
      <c r="I33" t="s">
        <v>1288</v>
      </c>
      <c r="J33" t="s">
        <v>742</v>
      </c>
      <c r="K33" s="1">
        <v>45811</v>
      </c>
      <c r="L33" t="str">
        <f>IFERROR(VLOOKUP(Result5[[#This Row],[RPRO]],'Data Power app'!C:C,1,0),"Xoa")</f>
        <v>Xoa</v>
      </c>
    </row>
    <row r="34" spans="1:12" x14ac:dyDescent="0.25">
      <c r="A34" s="33" t="s">
        <v>8408</v>
      </c>
      <c r="B34" s="33" t="s">
        <v>8704</v>
      </c>
      <c r="C34" s="33" t="s">
        <v>739</v>
      </c>
      <c r="D34" s="1">
        <v>45827</v>
      </c>
      <c r="E34" s="33" t="str">
        <f>IFERROR(VLOOKUP(Result[[#This Row],[RPRO]],H:H,1,0),"")</f>
        <v>RPRO-250519-0067</v>
      </c>
      <c r="H34" t="s">
        <v>3836</v>
      </c>
      <c r="I34" t="s">
        <v>3930</v>
      </c>
      <c r="J34" t="s">
        <v>744</v>
      </c>
      <c r="K34" s="1">
        <v>45821</v>
      </c>
      <c r="L34" t="str">
        <f>IFERROR(VLOOKUP(Result5[[#This Row],[RPRO]],'Data Power app'!C:C,1,0),"Xoa")</f>
        <v>RPRO-250411-0173</v>
      </c>
    </row>
    <row r="35" spans="1:12" x14ac:dyDescent="0.25">
      <c r="A35" s="33" t="s">
        <v>8413</v>
      </c>
      <c r="B35" s="33" t="s">
        <v>8704</v>
      </c>
      <c r="C35" s="33" t="s">
        <v>739</v>
      </c>
      <c r="D35" s="1">
        <v>45827</v>
      </c>
      <c r="E35" s="33" t="str">
        <f>IFERROR(VLOOKUP(Result[[#This Row],[RPRO]],H:H,1,0),"")</f>
        <v>RPRO-250519-0069</v>
      </c>
      <c r="H35" t="s">
        <v>3751</v>
      </c>
      <c r="I35" t="s">
        <v>3930</v>
      </c>
      <c r="J35" t="s">
        <v>744</v>
      </c>
      <c r="K35" s="1">
        <v>45821</v>
      </c>
      <c r="L35" t="str">
        <f>IFERROR(VLOOKUP(Result5[[#This Row],[RPRO]],'Data Power app'!C:C,1,0),"Xoa")</f>
        <v>RPRO-250411-0174</v>
      </c>
    </row>
    <row r="36" spans="1:12" x14ac:dyDescent="0.25">
      <c r="A36" s="33" t="s">
        <v>4975</v>
      </c>
      <c r="B36" s="33" t="s">
        <v>5103</v>
      </c>
      <c r="C36" s="33" t="s">
        <v>739</v>
      </c>
      <c r="D36" s="1">
        <v>45824</v>
      </c>
      <c r="E36" s="33" t="str">
        <f>IFERROR(VLOOKUP(Result[[#This Row],[RPRO]],H:H,1,0),"")</f>
        <v>RPRO-250526-0357</v>
      </c>
      <c r="H36" t="s">
        <v>3752</v>
      </c>
      <c r="I36" t="s">
        <v>3930</v>
      </c>
      <c r="J36" t="s">
        <v>744</v>
      </c>
      <c r="K36" s="1">
        <v>45821</v>
      </c>
      <c r="L36" t="str">
        <f>IFERROR(VLOOKUP(Result5[[#This Row],[RPRO]],'Data Power app'!C:C,1,0),"Xoa")</f>
        <v>Xoa</v>
      </c>
    </row>
    <row r="37" spans="1:12" x14ac:dyDescent="0.25">
      <c r="A37" s="33" t="s">
        <v>4987</v>
      </c>
      <c r="B37" s="33" t="s">
        <v>5103</v>
      </c>
      <c r="C37" s="33" t="s">
        <v>739</v>
      </c>
      <c r="D37" s="1">
        <v>45824</v>
      </c>
      <c r="E37" s="33" t="str">
        <f>IFERROR(VLOOKUP(Result[[#This Row],[RPRO]],H:H,1,0),"")</f>
        <v>RPRO-250424-0283</v>
      </c>
      <c r="H37" t="s">
        <v>3204</v>
      </c>
      <c r="I37" t="s">
        <v>3359</v>
      </c>
      <c r="J37" t="s">
        <v>745</v>
      </c>
      <c r="K37" s="1">
        <v>45820</v>
      </c>
      <c r="L37" t="str">
        <f>IFERROR(VLOOKUP(Result5[[#This Row],[RPRO]],'Data Power app'!C:C,1,0),"Xoa")</f>
        <v>RPRO-250411-0176</v>
      </c>
    </row>
    <row r="38" spans="1:12" x14ac:dyDescent="0.25">
      <c r="A38" s="33" t="s">
        <v>9286</v>
      </c>
      <c r="B38" s="33" t="s">
        <v>9033</v>
      </c>
      <c r="C38" s="33" t="s">
        <v>743</v>
      </c>
      <c r="D38" s="1">
        <v>45828</v>
      </c>
      <c r="E38" s="33" t="str">
        <f>IFERROR(VLOOKUP(Result[[#This Row],[RPRO]],H:H,1,0),"")</f>
        <v>RPRO-250604-0194</v>
      </c>
      <c r="H38" t="s">
        <v>3754</v>
      </c>
      <c r="I38" t="s">
        <v>3930</v>
      </c>
      <c r="J38" t="s">
        <v>744</v>
      </c>
      <c r="K38" s="1">
        <v>45821</v>
      </c>
      <c r="L38" t="str">
        <f>IFERROR(VLOOKUP(Result5[[#This Row],[RPRO]],'Data Power app'!C:C,1,0),"Xoa")</f>
        <v>RPRO-250411-0177</v>
      </c>
    </row>
    <row r="39" spans="1:12" x14ac:dyDescent="0.25">
      <c r="A39" s="33" t="s">
        <v>9291</v>
      </c>
      <c r="B39" s="33" t="s">
        <v>9033</v>
      </c>
      <c r="C39" s="33" t="s">
        <v>743</v>
      </c>
      <c r="D39" s="1">
        <v>45828</v>
      </c>
      <c r="E39" s="33" t="str">
        <f>IFERROR(VLOOKUP(Result[[#This Row],[RPRO]],H:H,1,0),"")</f>
        <v>RPRO-250616-0121</v>
      </c>
      <c r="H39" t="s">
        <v>3756</v>
      </c>
      <c r="I39" t="s">
        <v>3930</v>
      </c>
      <c r="J39" t="s">
        <v>744</v>
      </c>
      <c r="K39" s="1">
        <v>45821</v>
      </c>
      <c r="L39" t="str">
        <f>IFERROR(VLOOKUP(Result5[[#This Row],[RPRO]],'Data Power app'!C:C,1,0),"Xoa")</f>
        <v>RPRO-250411-0178</v>
      </c>
    </row>
    <row r="40" spans="1:12" x14ac:dyDescent="0.25">
      <c r="A40" s="33" t="s">
        <v>9292</v>
      </c>
      <c r="B40" s="33" t="s">
        <v>9033</v>
      </c>
      <c r="C40" s="33" t="s">
        <v>743</v>
      </c>
      <c r="D40" s="1">
        <v>45828</v>
      </c>
      <c r="E40" s="33" t="str">
        <f>IFERROR(VLOOKUP(Result[[#This Row],[RPRO]],H:H,1,0),"")</f>
        <v>RPRO-250616-0122</v>
      </c>
      <c r="H40" t="s">
        <v>1811</v>
      </c>
      <c r="I40" t="s">
        <v>1880</v>
      </c>
      <c r="J40" t="s">
        <v>745</v>
      </c>
      <c r="K40" s="1">
        <v>45817</v>
      </c>
      <c r="L40" t="str">
        <f>IFERROR(VLOOKUP(Result5[[#This Row],[RPRO]],'Data Power app'!C:C,1,0),"Xoa")</f>
        <v>Xoa</v>
      </c>
    </row>
    <row r="41" spans="1:12" x14ac:dyDescent="0.25">
      <c r="A41" s="33" t="s">
        <v>9293</v>
      </c>
      <c r="B41" s="33" t="s">
        <v>9033</v>
      </c>
      <c r="C41" s="33" t="s">
        <v>743</v>
      </c>
      <c r="D41" s="1">
        <v>45828</v>
      </c>
      <c r="E41" s="33" t="str">
        <f>IFERROR(VLOOKUP(Result[[#This Row],[RPRO]],H:H,1,0),"")</f>
        <v>RPRO-250616-0123</v>
      </c>
      <c r="H41" t="s">
        <v>1812</v>
      </c>
      <c r="I41" t="s">
        <v>1880</v>
      </c>
      <c r="J41" t="s">
        <v>745</v>
      </c>
      <c r="K41" s="1">
        <v>45817</v>
      </c>
      <c r="L41" t="str">
        <f>IFERROR(VLOOKUP(Result5[[#This Row],[RPRO]],'Data Power app'!C:C,1,0),"Xoa")</f>
        <v>Xoa</v>
      </c>
    </row>
    <row r="42" spans="1:12" x14ac:dyDescent="0.25">
      <c r="A42" s="33" t="s">
        <v>9295</v>
      </c>
      <c r="B42" s="33" t="s">
        <v>9033</v>
      </c>
      <c r="C42" s="33" t="s">
        <v>743</v>
      </c>
      <c r="D42" s="1">
        <v>45828</v>
      </c>
      <c r="E42" s="33" t="str">
        <f>IFERROR(VLOOKUP(Result[[#This Row],[RPRO]],H:H,1,0),"")</f>
        <v>RPRO-250616-0124</v>
      </c>
      <c r="H42" t="s">
        <v>3841</v>
      </c>
      <c r="I42" t="s">
        <v>3930</v>
      </c>
      <c r="J42" t="s">
        <v>744</v>
      </c>
      <c r="K42" s="1">
        <v>45821</v>
      </c>
      <c r="L42" t="str">
        <f>IFERROR(VLOOKUP(Result5[[#This Row],[RPRO]],'Data Power app'!C:C,1,0),"Xoa")</f>
        <v>RPRO-250411-0181</v>
      </c>
    </row>
    <row r="43" spans="1:12" x14ac:dyDescent="0.25">
      <c r="A43" s="33" t="s">
        <v>9352</v>
      </c>
      <c r="B43" s="33" t="s">
        <v>9025</v>
      </c>
      <c r="C43" s="33" t="s">
        <v>744</v>
      </c>
      <c r="D43" s="1">
        <v>45828</v>
      </c>
      <c r="E43" s="33" t="str">
        <f>IFERROR(VLOOKUP(Result[[#This Row],[RPRO]],H:H,1,0),"")</f>
        <v>RPRO-250603-0140</v>
      </c>
      <c r="H43" t="s">
        <v>3843</v>
      </c>
      <c r="I43" t="s">
        <v>3930</v>
      </c>
      <c r="J43" t="s">
        <v>744</v>
      </c>
      <c r="K43" s="1">
        <v>45821</v>
      </c>
      <c r="L43" t="str">
        <f>IFERROR(VLOOKUP(Result5[[#This Row],[RPRO]],'Data Power app'!C:C,1,0),"Xoa")</f>
        <v>RPRO-250411-0182</v>
      </c>
    </row>
    <row r="44" spans="1:12" x14ac:dyDescent="0.25">
      <c r="A44" s="33" t="s">
        <v>8581</v>
      </c>
      <c r="B44" s="33" t="s">
        <v>8706</v>
      </c>
      <c r="C44" s="33" t="s">
        <v>742</v>
      </c>
      <c r="D44" s="1">
        <v>45827</v>
      </c>
      <c r="E44" s="33" t="str">
        <f>IFERROR(VLOOKUP(Result[[#This Row],[RPRO]],H:H,1,0),"")</f>
        <v>RPRO-250612-0155</v>
      </c>
      <c r="H44" t="s">
        <v>4458</v>
      </c>
      <c r="I44" t="s">
        <v>4611</v>
      </c>
      <c r="J44" t="s">
        <v>745</v>
      </c>
      <c r="K44" s="1">
        <v>45822</v>
      </c>
      <c r="L44" t="str">
        <f>IFERROR(VLOOKUP(Result5[[#This Row],[RPRO]],'Data Power app'!C:C,1,0),"Xoa")</f>
        <v>RPRO-250411-0183</v>
      </c>
    </row>
    <row r="45" spans="1:12" x14ac:dyDescent="0.25">
      <c r="A45" s="33" t="s">
        <v>8586</v>
      </c>
      <c r="B45" s="33" t="s">
        <v>8706</v>
      </c>
      <c r="C45" s="33" t="s">
        <v>742</v>
      </c>
      <c r="D45" s="1">
        <v>45827</v>
      </c>
      <c r="E45" s="33" t="str">
        <f>IFERROR(VLOOKUP(Result[[#This Row],[RPRO]],H:H,1,0),"")</f>
        <v>RPRO-250612-0156</v>
      </c>
      <c r="H45" t="s">
        <v>4436</v>
      </c>
      <c r="I45" t="s">
        <v>4611</v>
      </c>
      <c r="J45" t="s">
        <v>745</v>
      </c>
      <c r="K45" s="1">
        <v>45822</v>
      </c>
      <c r="L45" t="str">
        <f>IFERROR(VLOOKUP(Result5[[#This Row],[RPRO]],'Data Power app'!C:C,1,0),"Xoa")</f>
        <v>RPRO-250411-0184</v>
      </c>
    </row>
    <row r="46" spans="1:12" x14ac:dyDescent="0.25">
      <c r="A46" s="33" t="s">
        <v>8588</v>
      </c>
      <c r="B46" s="33" t="s">
        <v>8706</v>
      </c>
      <c r="C46" s="33" t="s">
        <v>742</v>
      </c>
      <c r="D46" s="1">
        <v>45827</v>
      </c>
      <c r="E46" s="33" t="str">
        <f>IFERROR(VLOOKUP(Result[[#This Row],[RPRO]],H:H,1,0),"")</f>
        <v>RPRO-250612-0157</v>
      </c>
      <c r="H46" t="s">
        <v>3762</v>
      </c>
      <c r="I46" t="s">
        <v>3930</v>
      </c>
      <c r="J46" t="s">
        <v>744</v>
      </c>
      <c r="K46" s="1">
        <v>45821</v>
      </c>
      <c r="L46" t="str">
        <f>IFERROR(VLOOKUP(Result5[[#This Row],[RPRO]],'Data Power app'!C:C,1,0),"Xoa")</f>
        <v>RPRO-250411-0185</v>
      </c>
    </row>
    <row r="47" spans="1:12" x14ac:dyDescent="0.25">
      <c r="A47" s="33" t="s">
        <v>8590</v>
      </c>
      <c r="B47" s="33" t="s">
        <v>8706</v>
      </c>
      <c r="C47" s="33" t="s">
        <v>742</v>
      </c>
      <c r="D47" s="1">
        <v>45827</v>
      </c>
      <c r="E47" s="33" t="str">
        <f>IFERROR(VLOOKUP(Result[[#This Row],[RPRO]],H:H,1,0),"")</f>
        <v>RPRO-250612-0158</v>
      </c>
      <c r="H47" t="s">
        <v>3172</v>
      </c>
      <c r="I47" t="s">
        <v>3357</v>
      </c>
      <c r="J47" t="s">
        <v>739</v>
      </c>
      <c r="K47" s="1">
        <v>45820</v>
      </c>
      <c r="L47" t="str">
        <f>IFERROR(VLOOKUP(Result5[[#This Row],[RPRO]],'Data Power app'!C:C,1,0),"Xoa")</f>
        <v>Xoa</v>
      </c>
    </row>
    <row r="48" spans="1:12" x14ac:dyDescent="0.25">
      <c r="A48" s="33" t="s">
        <v>9186</v>
      </c>
      <c r="B48" s="33" t="s">
        <v>9166</v>
      </c>
      <c r="C48" s="33" t="s">
        <v>745</v>
      </c>
      <c r="D48" s="1">
        <v>45829</v>
      </c>
      <c r="E48" s="33" t="str">
        <f>IFERROR(VLOOKUP(Result[[#This Row],[RPRO]],H:H,1,0),"")</f>
        <v>RPRO-250514-0249</v>
      </c>
      <c r="H48" t="s">
        <v>1813</v>
      </c>
      <c r="I48" t="s">
        <v>1880</v>
      </c>
      <c r="J48" t="s">
        <v>745</v>
      </c>
      <c r="K48" s="1">
        <v>45817</v>
      </c>
      <c r="L48" t="str">
        <f>IFERROR(VLOOKUP(Result5[[#This Row],[RPRO]],'Data Power app'!C:C,1,0),"Xoa")</f>
        <v>Xoa</v>
      </c>
    </row>
    <row r="49" spans="1:12" x14ac:dyDescent="0.25">
      <c r="A49" s="33" t="s">
        <v>9192</v>
      </c>
      <c r="B49" s="33" t="s">
        <v>9110</v>
      </c>
      <c r="C49" s="33" t="s">
        <v>743</v>
      </c>
      <c r="D49" s="1">
        <v>45829</v>
      </c>
      <c r="E49" s="33" t="str">
        <f>IFERROR(VLOOKUP(Result[[#This Row],[RPRO]],H:H,1,0),"")</f>
        <v>RPRO-250514-0087</v>
      </c>
      <c r="H49" t="s">
        <v>1094</v>
      </c>
      <c r="I49" t="s">
        <v>1418</v>
      </c>
      <c r="J49" t="s">
        <v>745</v>
      </c>
      <c r="K49" s="1">
        <v>45813</v>
      </c>
      <c r="L49" t="str">
        <f>IFERROR(VLOOKUP(Result5[[#This Row],[RPRO]],'Data Power app'!C:C,1,0),"Xoa")</f>
        <v>Xoa</v>
      </c>
    </row>
    <row r="50" spans="1:12" x14ac:dyDescent="0.25">
      <c r="A50" s="33" t="s">
        <v>9109</v>
      </c>
      <c r="B50" s="33" t="s">
        <v>9110</v>
      </c>
      <c r="C50" s="33" t="s">
        <v>743</v>
      </c>
      <c r="D50" s="1">
        <v>45829</v>
      </c>
      <c r="E50" s="33" t="str">
        <f>IFERROR(VLOOKUP(Result[[#This Row],[RPRO]],H:H,1,0),"")</f>
        <v>RPRO-250428-0638</v>
      </c>
      <c r="H50" t="s">
        <v>1814</v>
      </c>
      <c r="I50" t="s">
        <v>1880</v>
      </c>
      <c r="J50" t="s">
        <v>745</v>
      </c>
      <c r="K50" s="1">
        <v>45817</v>
      </c>
      <c r="L50" t="str">
        <f>IFERROR(VLOOKUP(Result5[[#This Row],[RPRO]],'Data Power app'!C:C,1,0),"Xoa")</f>
        <v>Xoa</v>
      </c>
    </row>
    <row r="51" spans="1:12" x14ac:dyDescent="0.25">
      <c r="A51" s="33" t="s">
        <v>9111</v>
      </c>
      <c r="B51" s="33" t="s">
        <v>9110</v>
      </c>
      <c r="C51" s="33" t="s">
        <v>743</v>
      </c>
      <c r="D51" s="1">
        <v>45829</v>
      </c>
      <c r="E51" s="33" t="str">
        <f>IFERROR(VLOOKUP(Result[[#This Row],[RPRO]],H:H,1,0),"")</f>
        <v>RPRO-250428-0640</v>
      </c>
      <c r="H51" t="s">
        <v>3173</v>
      </c>
      <c r="I51" t="s">
        <v>3359</v>
      </c>
      <c r="J51" t="s">
        <v>745</v>
      </c>
      <c r="K51" s="1">
        <v>45820</v>
      </c>
      <c r="L51" t="str">
        <f>IFERROR(VLOOKUP(Result5[[#This Row],[RPRO]],'Data Power app'!C:C,1,0),"Xoa")</f>
        <v>Xoa</v>
      </c>
    </row>
    <row r="52" spans="1:12" x14ac:dyDescent="0.25">
      <c r="A52" s="33" t="s">
        <v>9112</v>
      </c>
      <c r="B52" s="33" t="s">
        <v>9110</v>
      </c>
      <c r="C52" s="33" t="s">
        <v>743</v>
      </c>
      <c r="D52" s="1">
        <v>45829</v>
      </c>
      <c r="E52" s="33" t="str">
        <f>IFERROR(VLOOKUP(Result[[#This Row],[RPRO]],H:H,1,0),"")</f>
        <v>RPRO-250428-0642</v>
      </c>
      <c r="H52" t="s">
        <v>3205</v>
      </c>
      <c r="I52" t="s">
        <v>3359</v>
      </c>
      <c r="J52" t="s">
        <v>745</v>
      </c>
      <c r="K52" s="1">
        <v>45820</v>
      </c>
      <c r="L52" t="str">
        <f>IFERROR(VLOOKUP(Result5[[#This Row],[RPRO]],'Data Power app'!C:C,1,0),"Xoa")</f>
        <v>Xoa</v>
      </c>
    </row>
    <row r="53" spans="1:12" x14ac:dyDescent="0.25">
      <c r="A53" s="33" t="s">
        <v>9113</v>
      </c>
      <c r="B53" s="33" t="s">
        <v>9110</v>
      </c>
      <c r="C53" s="33" t="s">
        <v>743</v>
      </c>
      <c r="D53" s="1">
        <v>45829</v>
      </c>
      <c r="E53" s="33" t="str">
        <f>IFERROR(VLOOKUP(Result[[#This Row],[RPRO]],H:H,1,0),"")</f>
        <v>RPRO-250428-0644</v>
      </c>
      <c r="H53" t="s">
        <v>3206</v>
      </c>
      <c r="I53" t="s">
        <v>3359</v>
      </c>
      <c r="J53" t="s">
        <v>745</v>
      </c>
      <c r="K53" s="1">
        <v>45820</v>
      </c>
      <c r="L53" t="str">
        <f>IFERROR(VLOOKUP(Result5[[#This Row],[RPRO]],'Data Power app'!C:C,1,0),"Xoa")</f>
        <v>Xoa</v>
      </c>
    </row>
    <row r="54" spans="1:12" x14ac:dyDescent="0.25">
      <c r="A54" s="33" t="s">
        <v>9114</v>
      </c>
      <c r="B54" s="33" t="s">
        <v>9110</v>
      </c>
      <c r="C54" s="33" t="s">
        <v>743</v>
      </c>
      <c r="D54" s="1">
        <v>45829</v>
      </c>
      <c r="E54" s="33" t="str">
        <f>IFERROR(VLOOKUP(Result[[#This Row],[RPRO]],H:H,1,0),"")</f>
        <v>RPRO-250428-0646</v>
      </c>
      <c r="H54" t="s">
        <v>4388</v>
      </c>
      <c r="I54" t="s">
        <v>4611</v>
      </c>
      <c r="J54" t="s">
        <v>745</v>
      </c>
      <c r="K54" s="1">
        <v>45822</v>
      </c>
      <c r="L54" t="str">
        <f>IFERROR(VLOOKUP(Result5[[#This Row],[RPRO]],'Data Power app'!C:C,1,0),"Xoa")</f>
        <v>RPRO-250411-0218</v>
      </c>
    </row>
    <row r="55" spans="1:12" x14ac:dyDescent="0.25">
      <c r="A55" s="33" t="s">
        <v>9115</v>
      </c>
      <c r="B55" s="33" t="s">
        <v>9110</v>
      </c>
      <c r="C55" s="33" t="s">
        <v>743</v>
      </c>
      <c r="D55" s="1">
        <v>45829</v>
      </c>
      <c r="E55" s="33" t="str">
        <f>IFERROR(VLOOKUP(Result[[#This Row],[RPRO]],H:H,1,0),"")</f>
        <v>RPRO-250428-0648</v>
      </c>
      <c r="H55" t="s">
        <v>3765</v>
      </c>
      <c r="I55" t="s">
        <v>3930</v>
      </c>
      <c r="J55" t="s">
        <v>744</v>
      </c>
      <c r="K55" s="1">
        <v>45821</v>
      </c>
      <c r="L55" t="str">
        <f>IFERROR(VLOOKUP(Result5[[#This Row],[RPRO]],'Data Power app'!C:C,1,0),"Xoa")</f>
        <v>RPRO-250411-0219</v>
      </c>
    </row>
    <row r="56" spans="1:12" x14ac:dyDescent="0.25">
      <c r="A56" s="33" t="s">
        <v>9116</v>
      </c>
      <c r="B56" s="33" t="s">
        <v>9110</v>
      </c>
      <c r="C56" s="33" t="s">
        <v>743</v>
      </c>
      <c r="D56" s="1">
        <v>45829</v>
      </c>
      <c r="E56" s="33" t="str">
        <f>IFERROR(VLOOKUP(Result[[#This Row],[RPRO]],H:H,1,0),"")</f>
        <v>RPRO-250428-0651</v>
      </c>
      <c r="H56" t="s">
        <v>3770</v>
      </c>
      <c r="I56" t="s">
        <v>3930</v>
      </c>
      <c r="J56" t="s">
        <v>744</v>
      </c>
      <c r="K56" s="1">
        <v>45821</v>
      </c>
      <c r="L56" t="str">
        <f>IFERROR(VLOOKUP(Result5[[#This Row],[RPRO]],'Data Power app'!C:C,1,0),"Xoa")</f>
        <v>RPRO-250411-0221</v>
      </c>
    </row>
    <row r="57" spans="1:12" x14ac:dyDescent="0.25">
      <c r="A57" s="33" t="s">
        <v>9117</v>
      </c>
      <c r="B57" s="33" t="s">
        <v>9110</v>
      </c>
      <c r="C57" s="33" t="s">
        <v>743</v>
      </c>
      <c r="D57" s="1">
        <v>45829</v>
      </c>
      <c r="E57" s="33" t="str">
        <f>IFERROR(VLOOKUP(Result[[#This Row],[RPRO]],H:H,1,0),"")</f>
        <v>RPRO-250428-0653</v>
      </c>
      <c r="H57" t="s">
        <v>3775</v>
      </c>
      <c r="I57" t="s">
        <v>3930</v>
      </c>
      <c r="J57" t="s">
        <v>744</v>
      </c>
      <c r="K57" s="1">
        <v>45821</v>
      </c>
      <c r="L57" t="str">
        <f>IFERROR(VLOOKUP(Result5[[#This Row],[RPRO]],'Data Power app'!C:C,1,0),"Xoa")</f>
        <v>RPRO-250411-0222</v>
      </c>
    </row>
    <row r="58" spans="1:12" x14ac:dyDescent="0.25">
      <c r="A58" s="33" t="s">
        <v>9118</v>
      </c>
      <c r="B58" s="33" t="s">
        <v>9110</v>
      </c>
      <c r="C58" s="33" t="s">
        <v>743</v>
      </c>
      <c r="D58" s="1">
        <v>45829</v>
      </c>
      <c r="E58" s="33" t="str">
        <f>IFERROR(VLOOKUP(Result[[#This Row],[RPRO]],H:H,1,0),"")</f>
        <v>RPRO-250428-0655</v>
      </c>
      <c r="H58" t="s">
        <v>1242</v>
      </c>
      <c r="I58" t="s">
        <v>1418</v>
      </c>
      <c r="J58" t="s">
        <v>745</v>
      </c>
      <c r="K58" s="1">
        <v>45813</v>
      </c>
      <c r="L58" t="str">
        <f>IFERROR(VLOOKUP(Result5[[#This Row],[RPRO]],'Data Power app'!C:C,1,0),"Xoa")</f>
        <v>Xoa</v>
      </c>
    </row>
    <row r="59" spans="1:12" x14ac:dyDescent="0.25">
      <c r="A59" s="33" t="s">
        <v>9202</v>
      </c>
      <c r="B59" s="33" t="s">
        <v>9110</v>
      </c>
      <c r="C59" s="33" t="s">
        <v>743</v>
      </c>
      <c r="D59" s="1">
        <v>45829</v>
      </c>
      <c r="E59" s="33" t="str">
        <f>IFERROR(VLOOKUP(Result[[#This Row],[RPRO]],H:H,1,0),"")</f>
        <v>RPRO-250602-0032</v>
      </c>
      <c r="H59" t="s">
        <v>1243</v>
      </c>
      <c r="I59" t="s">
        <v>1418</v>
      </c>
      <c r="J59" t="s">
        <v>745</v>
      </c>
      <c r="K59" s="1">
        <v>45813</v>
      </c>
      <c r="L59" t="str">
        <f>IFERROR(VLOOKUP(Result5[[#This Row],[RPRO]],'Data Power app'!C:C,1,0),"Xoa")</f>
        <v>Xoa</v>
      </c>
    </row>
    <row r="60" spans="1:12" x14ac:dyDescent="0.25">
      <c r="A60" s="33" t="s">
        <v>9227</v>
      </c>
      <c r="B60" s="33" t="s">
        <v>9110</v>
      </c>
      <c r="C60" s="33" t="s">
        <v>743</v>
      </c>
      <c r="D60" s="1">
        <v>45829</v>
      </c>
      <c r="E60" s="33" t="str">
        <f>IFERROR(VLOOKUP(Result[[#This Row],[RPRO]],H:H,1,0),"")</f>
        <v>RPRO-250513-0111</v>
      </c>
      <c r="H60" t="s">
        <v>3845</v>
      </c>
      <c r="I60" t="s">
        <v>3930</v>
      </c>
      <c r="J60" t="s">
        <v>744</v>
      </c>
      <c r="K60" s="1">
        <v>45821</v>
      </c>
      <c r="L60" t="str">
        <f>IFERROR(VLOOKUP(Result5[[#This Row],[RPRO]],'Data Power app'!C:C,1,0),"Xoa")</f>
        <v>RPRO-250411-0230</v>
      </c>
    </row>
    <row r="61" spans="1:12" x14ac:dyDescent="0.25">
      <c r="A61" s="33" t="s">
        <v>9268</v>
      </c>
      <c r="B61" s="33" t="s">
        <v>9101</v>
      </c>
      <c r="C61" s="33" t="s">
        <v>740</v>
      </c>
      <c r="D61" s="1">
        <v>45829</v>
      </c>
      <c r="E61" s="33" t="str">
        <f>IFERROR(VLOOKUP(Result[[#This Row],[RPRO]],H:H,1,0),"")</f>
        <v>RPRO-250514-0080</v>
      </c>
      <c r="H61" t="s">
        <v>3847</v>
      </c>
      <c r="I61" t="s">
        <v>3930</v>
      </c>
      <c r="J61" t="s">
        <v>744</v>
      </c>
      <c r="K61" s="1">
        <v>45821</v>
      </c>
      <c r="L61" t="str">
        <f>IFERROR(VLOOKUP(Result5[[#This Row],[RPRO]],'Data Power app'!C:C,1,0),"Xoa")</f>
        <v>RPRO-250411-0231</v>
      </c>
    </row>
    <row r="62" spans="1:12" x14ac:dyDescent="0.25">
      <c r="A62" s="33" t="s">
        <v>9276</v>
      </c>
      <c r="B62" s="33" t="s">
        <v>9166</v>
      </c>
      <c r="C62" s="33" t="s">
        <v>745</v>
      </c>
      <c r="D62" s="1">
        <v>45829</v>
      </c>
      <c r="E62" s="33" t="str">
        <f>IFERROR(VLOOKUP(Result[[#This Row],[RPRO]],H:H,1,0),"")</f>
        <v>RPRO-250519-0586</v>
      </c>
      <c r="H62" t="s">
        <v>4397</v>
      </c>
      <c r="I62" t="s">
        <v>4611</v>
      </c>
      <c r="J62" t="s">
        <v>745</v>
      </c>
      <c r="K62" s="1">
        <v>45822</v>
      </c>
      <c r="L62" t="str">
        <f>IFERROR(VLOOKUP(Result5[[#This Row],[RPRO]],'Data Power app'!C:C,1,0),"Xoa")</f>
        <v>RPRO-250411-0237</v>
      </c>
    </row>
    <row r="63" spans="1:12" x14ac:dyDescent="0.25">
      <c r="A63" s="33" t="s">
        <v>9282</v>
      </c>
      <c r="B63" s="33" t="s">
        <v>9103</v>
      </c>
      <c r="C63" s="33" t="s">
        <v>739</v>
      </c>
      <c r="D63" s="1">
        <v>45829</v>
      </c>
      <c r="E63" s="33" t="str">
        <f>IFERROR(VLOOKUP(Result[[#This Row],[RPRO]],H:H,1,0),"")</f>
        <v>RPRO-250607-0199</v>
      </c>
      <c r="H63" t="s">
        <v>4274</v>
      </c>
      <c r="I63" t="s">
        <v>4607</v>
      </c>
      <c r="J63" t="s">
        <v>740</v>
      </c>
      <c r="K63" s="1">
        <v>45822</v>
      </c>
      <c r="L63" t="str">
        <f>IFERROR(VLOOKUP(Result5[[#This Row],[RPRO]],'Data Power app'!C:C,1,0),"Xoa")</f>
        <v>Xoa</v>
      </c>
    </row>
    <row r="64" spans="1:12" x14ac:dyDescent="0.25">
      <c r="A64" s="33" t="s">
        <v>3779</v>
      </c>
      <c r="B64" s="33" t="s">
        <v>3930</v>
      </c>
      <c r="C64" s="33" t="s">
        <v>744</v>
      </c>
      <c r="D64" s="1">
        <v>45821</v>
      </c>
      <c r="E64" s="33" t="str">
        <f>IFERROR(VLOOKUP(Result[[#This Row],[RPRO]],H:H,1,0),"")</f>
        <v>RPRO-250428-0397</v>
      </c>
      <c r="H64" t="s">
        <v>1547</v>
      </c>
      <c r="I64" t="s">
        <v>1524</v>
      </c>
      <c r="J64" t="s">
        <v>745</v>
      </c>
      <c r="K64" s="1">
        <v>45815</v>
      </c>
      <c r="L64" t="str">
        <f>IFERROR(VLOOKUP(Result5[[#This Row],[RPRO]],'Data Power app'!C:C,1,0),"Xoa")</f>
        <v>Xoa</v>
      </c>
    </row>
    <row r="65" spans="1:12" x14ac:dyDescent="0.25">
      <c r="A65" s="33" t="s">
        <v>3754</v>
      </c>
      <c r="B65" s="33" t="s">
        <v>3930</v>
      </c>
      <c r="C65" s="33" t="s">
        <v>744</v>
      </c>
      <c r="D65" s="1">
        <v>45821</v>
      </c>
      <c r="E65" s="33" t="str">
        <f>IFERROR(VLOOKUP(Result[[#This Row],[RPRO]],H:H,1,0),"")</f>
        <v>RPRO-250411-0177</v>
      </c>
      <c r="H65" t="s">
        <v>1548</v>
      </c>
      <c r="I65" t="s">
        <v>1524</v>
      </c>
      <c r="J65" t="s">
        <v>745</v>
      </c>
      <c r="K65" s="1">
        <v>45815</v>
      </c>
      <c r="L65" t="str">
        <f>IFERROR(VLOOKUP(Result5[[#This Row],[RPRO]],'Data Power app'!C:C,1,0),"Xoa")</f>
        <v>Xoa</v>
      </c>
    </row>
    <row r="66" spans="1:12" x14ac:dyDescent="0.25">
      <c r="A66" s="33" t="s">
        <v>3841</v>
      </c>
      <c r="B66" s="33" t="s">
        <v>3930</v>
      </c>
      <c r="C66" s="33" t="s">
        <v>744</v>
      </c>
      <c r="D66" s="1">
        <v>45821</v>
      </c>
      <c r="E66" s="33" t="str">
        <f>IFERROR(VLOOKUP(Result[[#This Row],[RPRO]],H:H,1,0),"")</f>
        <v>RPRO-250411-0181</v>
      </c>
      <c r="H66" t="s">
        <v>1549</v>
      </c>
      <c r="I66" t="s">
        <v>1524</v>
      </c>
      <c r="J66" t="s">
        <v>745</v>
      </c>
      <c r="K66" s="1">
        <v>45815</v>
      </c>
      <c r="L66" t="str">
        <f>IFERROR(VLOOKUP(Result5[[#This Row],[RPRO]],'Data Power app'!C:C,1,0),"Xoa")</f>
        <v>Xoa</v>
      </c>
    </row>
    <row r="67" spans="1:12" x14ac:dyDescent="0.25">
      <c r="A67" s="33" t="s">
        <v>3836</v>
      </c>
      <c r="B67" s="33" t="s">
        <v>3930</v>
      </c>
      <c r="C67" s="33" t="s">
        <v>744</v>
      </c>
      <c r="D67" s="1">
        <v>45821</v>
      </c>
      <c r="E67" s="33" t="str">
        <f>IFERROR(VLOOKUP(Result[[#This Row],[RPRO]],H:H,1,0),"")</f>
        <v>RPRO-250411-0173</v>
      </c>
      <c r="H67" t="s">
        <v>3171</v>
      </c>
      <c r="I67" t="s">
        <v>3357</v>
      </c>
      <c r="J67" t="s">
        <v>739</v>
      </c>
      <c r="K67" s="1">
        <v>45820</v>
      </c>
      <c r="L67" t="str">
        <f>IFERROR(VLOOKUP(Result5[[#This Row],[RPRO]],'Data Power app'!C:C,1,0),"Xoa")</f>
        <v>Xoa</v>
      </c>
    </row>
    <row r="68" spans="1:12" x14ac:dyDescent="0.25">
      <c r="A68" s="33" t="s">
        <v>4458</v>
      </c>
      <c r="B68" s="33" t="s">
        <v>4611</v>
      </c>
      <c r="C68" s="33" t="s">
        <v>745</v>
      </c>
      <c r="D68" s="1">
        <v>45822</v>
      </c>
      <c r="E68" s="33" t="str">
        <f>IFERROR(VLOOKUP(Result[[#This Row],[RPRO]],H:H,1,0),"")</f>
        <v>RPRO-250411-0183</v>
      </c>
      <c r="H68" t="s">
        <v>3777</v>
      </c>
      <c r="I68" t="s">
        <v>3930</v>
      </c>
      <c r="J68" t="s">
        <v>744</v>
      </c>
      <c r="K68" s="1">
        <v>45821</v>
      </c>
      <c r="L68" t="str">
        <f>IFERROR(VLOOKUP(Result5[[#This Row],[RPRO]],'Data Power app'!C:C,1,0),"Xoa")</f>
        <v>RPRO-250416-0108</v>
      </c>
    </row>
    <row r="69" spans="1:12" x14ac:dyDescent="0.25">
      <c r="A69" s="33" t="s">
        <v>5602</v>
      </c>
      <c r="B69" s="33" t="s">
        <v>5798</v>
      </c>
      <c r="C69" s="33" t="s">
        <v>743</v>
      </c>
      <c r="D69" s="1">
        <v>45825</v>
      </c>
      <c r="E69" s="33" t="str">
        <f>IFERROR(VLOOKUP(Result[[#This Row],[RPRO]],H:H,1,0),"")</f>
        <v>RPRO-250428-0399</v>
      </c>
      <c r="H69" t="s">
        <v>3557</v>
      </c>
      <c r="I69" t="s">
        <v>3930</v>
      </c>
      <c r="J69" t="s">
        <v>744</v>
      </c>
      <c r="K69" s="1">
        <v>45821</v>
      </c>
      <c r="L69" t="str">
        <f>IFERROR(VLOOKUP(Result5[[#This Row],[RPRO]],'Data Power app'!C:C,1,0),"Xoa")</f>
        <v>Xoa</v>
      </c>
    </row>
    <row r="70" spans="1:12" x14ac:dyDescent="0.25">
      <c r="A70" s="33" t="s">
        <v>5606</v>
      </c>
      <c r="B70" s="33" t="s">
        <v>5798</v>
      </c>
      <c r="C70" s="33" t="s">
        <v>743</v>
      </c>
      <c r="D70" s="1">
        <v>45825</v>
      </c>
      <c r="E70" s="33" t="str">
        <f>IFERROR(VLOOKUP(Result[[#This Row],[RPRO]],H:H,1,0),"")</f>
        <v>RPRO-250428-0424</v>
      </c>
      <c r="H70" t="s">
        <v>3747</v>
      </c>
      <c r="I70" t="s">
        <v>3930</v>
      </c>
      <c r="J70" t="s">
        <v>744</v>
      </c>
      <c r="K70" s="1">
        <v>45821</v>
      </c>
      <c r="L70" t="str">
        <f>IFERROR(VLOOKUP(Result5[[#This Row],[RPRO]],'Data Power app'!C:C,1,0),"Xoa")</f>
        <v>RPRO-250417-0041</v>
      </c>
    </row>
    <row r="71" spans="1:12" x14ac:dyDescent="0.25">
      <c r="A71" s="33" t="s">
        <v>5619</v>
      </c>
      <c r="B71" s="33" t="s">
        <v>5798</v>
      </c>
      <c r="C71" s="33" t="s">
        <v>743</v>
      </c>
      <c r="D71" s="1">
        <v>45825</v>
      </c>
      <c r="E71" s="33" t="str">
        <f>IFERROR(VLOOKUP(Result[[#This Row],[RPRO]],H:H,1,0),"")</f>
        <v>RPRO-250612-0262</v>
      </c>
      <c r="H71" t="s">
        <v>3603</v>
      </c>
      <c r="I71" t="s">
        <v>3934</v>
      </c>
      <c r="J71" t="s">
        <v>739</v>
      </c>
      <c r="K71" s="1">
        <v>45821</v>
      </c>
      <c r="L71" t="str">
        <f>IFERROR(VLOOKUP(Result5[[#This Row],[RPRO]],'Data Power app'!C:C,1,0),"Xoa")</f>
        <v>Xoa</v>
      </c>
    </row>
    <row r="72" spans="1:12" x14ac:dyDescent="0.25">
      <c r="A72" s="33" t="s">
        <v>6057</v>
      </c>
      <c r="B72" s="33" t="s">
        <v>6428</v>
      </c>
      <c r="C72" s="33" t="s">
        <v>744</v>
      </c>
      <c r="D72" s="1">
        <v>45826</v>
      </c>
      <c r="E72" s="33" t="str">
        <f>IFERROR(VLOOKUP(Result[[#This Row],[RPRO]],H:H,1,0),"")</f>
        <v>RPRO-250520-0632</v>
      </c>
      <c r="H72" t="s">
        <v>1007</v>
      </c>
      <c r="I72" t="s">
        <v>1042</v>
      </c>
      <c r="J72" t="s">
        <v>742</v>
      </c>
      <c r="K72" s="1">
        <v>45808</v>
      </c>
      <c r="L72" t="str">
        <f>IFERROR(VLOOKUP(Result5[[#This Row],[RPRO]],'Data Power app'!C:C,1,0),"Xoa")</f>
        <v>Xoa</v>
      </c>
    </row>
    <row r="73" spans="1:12" x14ac:dyDescent="0.25">
      <c r="A73" s="33" t="s">
        <v>6253</v>
      </c>
      <c r="B73" s="33" t="s">
        <v>6425</v>
      </c>
      <c r="C73" s="33" t="s">
        <v>745</v>
      </c>
      <c r="D73" s="1">
        <v>45826</v>
      </c>
      <c r="E73" s="33" t="str">
        <f>IFERROR(VLOOKUP(Result[[#This Row],[RPRO]],H:H,1,0),"")</f>
        <v>RPRO-250425-0146</v>
      </c>
      <c r="H73" t="s">
        <v>1875</v>
      </c>
      <c r="I73" t="s">
        <v>1876</v>
      </c>
      <c r="J73" t="s">
        <v>742</v>
      </c>
      <c r="K73" s="1">
        <v>45817</v>
      </c>
      <c r="L73" t="str">
        <f>IFERROR(VLOOKUP(Result5[[#This Row],[RPRO]],'Data Power app'!C:C,1,0),"Xoa")</f>
        <v>Xoa</v>
      </c>
    </row>
    <row r="74" spans="1:12" x14ac:dyDescent="0.25">
      <c r="A74" s="33" t="s">
        <v>6255</v>
      </c>
      <c r="B74" s="33" t="s">
        <v>6425</v>
      </c>
      <c r="C74" s="33" t="s">
        <v>745</v>
      </c>
      <c r="D74" s="1">
        <v>45826</v>
      </c>
      <c r="E74" s="33" t="str">
        <f>IFERROR(VLOOKUP(Result[[#This Row],[RPRO]],H:H,1,0),"")</f>
        <v>RPRO-250507-0002</v>
      </c>
      <c r="H74" t="s">
        <v>1317</v>
      </c>
      <c r="I74" t="s">
        <v>1321</v>
      </c>
      <c r="J74" t="s">
        <v>744</v>
      </c>
      <c r="K74" s="1">
        <v>45812</v>
      </c>
      <c r="L74" t="str">
        <f>IFERROR(VLOOKUP(Result5[[#This Row],[RPRO]],'Data Power app'!C:C,1,0),"Xoa")</f>
        <v>Xoa</v>
      </c>
    </row>
    <row r="75" spans="1:12" x14ac:dyDescent="0.25">
      <c r="A75" s="33" t="s">
        <v>6259</v>
      </c>
      <c r="B75" s="33" t="s">
        <v>6425</v>
      </c>
      <c r="C75" s="33" t="s">
        <v>745</v>
      </c>
      <c r="D75" s="1">
        <v>45826</v>
      </c>
      <c r="E75" s="33" t="str">
        <f>IFERROR(VLOOKUP(Result[[#This Row],[RPRO]],H:H,1,0),"")</f>
        <v>RPRO-250526-0085</v>
      </c>
      <c r="H75" t="s">
        <v>6403</v>
      </c>
      <c r="I75" t="s">
        <v>6426</v>
      </c>
      <c r="J75" t="s">
        <v>742</v>
      </c>
      <c r="K75" s="1">
        <v>45826</v>
      </c>
      <c r="L75" t="str">
        <f>IFERROR(VLOOKUP(Result5[[#This Row],[RPRO]],'Data Power app'!C:C,1,0),"Xoa")</f>
        <v>RPRO-250417-0134</v>
      </c>
    </row>
    <row r="76" spans="1:12" x14ac:dyDescent="0.25">
      <c r="A76" s="33" t="s">
        <v>14551</v>
      </c>
      <c r="B76" s="33" t="s">
        <v>14805</v>
      </c>
      <c r="C76" s="33" t="s">
        <v>740</v>
      </c>
      <c r="D76" s="1">
        <v>45832</v>
      </c>
      <c r="E76" s="33" t="str">
        <f>IFERROR(VLOOKUP(Result[[#This Row],[RPRO]],H:H,1,0),"")</f>
        <v>RPRO-250424-0321</v>
      </c>
      <c r="H76" t="s">
        <v>1008</v>
      </c>
      <c r="I76" t="s">
        <v>1042</v>
      </c>
      <c r="J76" t="s">
        <v>742</v>
      </c>
      <c r="K76" s="1">
        <v>45808</v>
      </c>
      <c r="L76" t="str">
        <f>IFERROR(VLOOKUP(Result5[[#This Row],[RPRO]],'Data Power app'!C:C,1,0),"Xoa")</f>
        <v>Xoa</v>
      </c>
    </row>
    <row r="77" spans="1:12" x14ac:dyDescent="0.25">
      <c r="A77" s="33" t="s">
        <v>12579</v>
      </c>
      <c r="B77" s="33" t="s">
        <v>12580</v>
      </c>
      <c r="C77" s="33" t="s">
        <v>743</v>
      </c>
      <c r="D77" s="1">
        <v>45831</v>
      </c>
      <c r="E77" s="33" t="str">
        <f>IFERROR(VLOOKUP(Result[[#This Row],[RPRO]],H:H,1,0),"")</f>
        <v>RPRO-250428-0635</v>
      </c>
      <c r="H77" t="s">
        <v>1010</v>
      </c>
      <c r="I77" t="s">
        <v>1042</v>
      </c>
      <c r="J77" t="s">
        <v>742</v>
      </c>
      <c r="K77" s="1">
        <v>45808</v>
      </c>
      <c r="L77" t="str">
        <f>IFERROR(VLOOKUP(Result5[[#This Row],[RPRO]],'Data Power app'!C:C,1,0),"Xoa")</f>
        <v>Xoa</v>
      </c>
    </row>
    <row r="78" spans="1:12" x14ac:dyDescent="0.25">
      <c r="A78" s="33" t="s">
        <v>12581</v>
      </c>
      <c r="B78" s="33" t="s">
        <v>12580</v>
      </c>
      <c r="C78" s="33" t="s">
        <v>743</v>
      </c>
      <c r="D78" s="1">
        <v>45831</v>
      </c>
      <c r="E78" s="33" t="str">
        <f>IFERROR(VLOOKUP(Result[[#This Row],[RPRO]],H:H,1,0),"")</f>
        <v>RPRO-250428-0637</v>
      </c>
      <c r="H78" t="s">
        <v>2975</v>
      </c>
      <c r="I78" t="s">
        <v>3355</v>
      </c>
      <c r="J78" t="s">
        <v>740</v>
      </c>
      <c r="K78" s="1">
        <v>45820</v>
      </c>
      <c r="L78" t="str">
        <f>IFERROR(VLOOKUP(Result5[[#This Row],[RPRO]],'Data Power app'!C:C,1,0),"Xoa")</f>
        <v>Xoa</v>
      </c>
    </row>
    <row r="79" spans="1:12" x14ac:dyDescent="0.25">
      <c r="A79" s="33" t="s">
        <v>12582</v>
      </c>
      <c r="B79" s="33" t="s">
        <v>12580</v>
      </c>
      <c r="C79" s="33" t="s">
        <v>743</v>
      </c>
      <c r="D79" s="1">
        <v>45831</v>
      </c>
      <c r="E79" s="33" t="str">
        <f>IFERROR(VLOOKUP(Result[[#This Row],[RPRO]],H:H,1,0),"")</f>
        <v>RPRO-250428-0639</v>
      </c>
      <c r="H79" t="s">
        <v>2574</v>
      </c>
      <c r="I79" t="s">
        <v>2918</v>
      </c>
      <c r="J79" t="s">
        <v>739</v>
      </c>
      <c r="K79" s="1">
        <v>45819</v>
      </c>
      <c r="L79" t="str">
        <f>IFERROR(VLOOKUP(Result5[[#This Row],[RPRO]],'Data Power app'!C:C,1,0),"Xoa")</f>
        <v>Xoa</v>
      </c>
    </row>
    <row r="80" spans="1:12" x14ac:dyDescent="0.25">
      <c r="A80" s="33" t="s">
        <v>12583</v>
      </c>
      <c r="B80" s="33" t="s">
        <v>12580</v>
      </c>
      <c r="C80" s="33" t="s">
        <v>743</v>
      </c>
      <c r="D80" s="1">
        <v>45831</v>
      </c>
      <c r="E80" s="33" t="str">
        <f>IFERROR(VLOOKUP(Result[[#This Row],[RPRO]],H:H,1,0),"")</f>
        <v>RPRO-250428-0641</v>
      </c>
      <c r="H80" t="s">
        <v>3497</v>
      </c>
      <c r="I80" t="s">
        <v>3930</v>
      </c>
      <c r="J80" t="s">
        <v>744</v>
      </c>
      <c r="K80" s="1">
        <v>45821</v>
      </c>
      <c r="L80" t="str">
        <f>IFERROR(VLOOKUP(Result5[[#This Row],[RPRO]],'Data Power app'!C:C,1,0),"Xoa")</f>
        <v>Xoa</v>
      </c>
    </row>
    <row r="81" spans="1:12" x14ac:dyDescent="0.25">
      <c r="A81" s="33" t="s">
        <v>12584</v>
      </c>
      <c r="B81" s="33" t="s">
        <v>12580</v>
      </c>
      <c r="C81" s="33" t="s">
        <v>743</v>
      </c>
      <c r="D81" s="1">
        <v>45831</v>
      </c>
      <c r="E81" s="33" t="str">
        <f>IFERROR(VLOOKUP(Result[[#This Row],[RPRO]],H:H,1,0),"")</f>
        <v>RPRO-250428-0643</v>
      </c>
      <c r="H81" t="s">
        <v>3343</v>
      </c>
      <c r="I81" t="s">
        <v>3354</v>
      </c>
      <c r="J81" t="s">
        <v>741</v>
      </c>
      <c r="K81" s="1">
        <v>45820</v>
      </c>
      <c r="L81" t="str">
        <f>IFERROR(VLOOKUP(Result5[[#This Row],[RPRO]],'Data Power app'!C:C,1,0),"Xoa")</f>
        <v>Xoa</v>
      </c>
    </row>
    <row r="82" spans="1:12" x14ac:dyDescent="0.25">
      <c r="A82" s="33" t="s">
        <v>12585</v>
      </c>
      <c r="B82" s="33" t="s">
        <v>12580</v>
      </c>
      <c r="C82" s="33" t="s">
        <v>743</v>
      </c>
      <c r="D82" s="1">
        <v>45831</v>
      </c>
      <c r="E82" s="33" t="str">
        <f>IFERROR(VLOOKUP(Result[[#This Row],[RPRO]],H:H,1,0),"")</f>
        <v>RPRO-250428-0645</v>
      </c>
      <c r="H82" t="s">
        <v>5069</v>
      </c>
      <c r="I82" t="s">
        <v>5101</v>
      </c>
      <c r="J82" t="s">
        <v>745</v>
      </c>
      <c r="K82" s="1">
        <v>45824</v>
      </c>
      <c r="L82" t="str">
        <f>IFERROR(VLOOKUP(Result5[[#This Row],[RPRO]],'Data Power app'!C:C,1,0),"Xoa")</f>
        <v>Xoa</v>
      </c>
    </row>
    <row r="83" spans="1:12" x14ac:dyDescent="0.25">
      <c r="A83" s="33" t="s">
        <v>12586</v>
      </c>
      <c r="B83" s="33" t="s">
        <v>12580</v>
      </c>
      <c r="C83" s="33" t="s">
        <v>743</v>
      </c>
      <c r="D83" s="1">
        <v>45831</v>
      </c>
      <c r="E83" s="33" t="str">
        <f>IFERROR(VLOOKUP(Result[[#This Row],[RPRO]],H:H,1,0),"")</f>
        <v>RPRO-250428-0647</v>
      </c>
      <c r="H83" t="s">
        <v>1215</v>
      </c>
      <c r="I83" t="s">
        <v>1320</v>
      </c>
      <c r="J83" t="s">
        <v>742</v>
      </c>
      <c r="K83" s="1">
        <v>45812</v>
      </c>
      <c r="L83" t="str">
        <f>IFERROR(VLOOKUP(Result5[[#This Row],[RPRO]],'Data Power app'!C:C,1,0),"Xoa")</f>
        <v>Xoa</v>
      </c>
    </row>
    <row r="84" spans="1:12" x14ac:dyDescent="0.25">
      <c r="A84" s="33" t="s">
        <v>12587</v>
      </c>
      <c r="B84" s="33" t="s">
        <v>12580</v>
      </c>
      <c r="C84" s="33" t="s">
        <v>743</v>
      </c>
      <c r="D84" s="1">
        <v>45831</v>
      </c>
      <c r="E84" s="33" t="str">
        <f>IFERROR(VLOOKUP(Result[[#This Row],[RPRO]],H:H,1,0),"")</f>
        <v>RPRO-250428-0649</v>
      </c>
      <c r="H84" t="s">
        <v>1216</v>
      </c>
      <c r="I84" t="s">
        <v>1418</v>
      </c>
      <c r="J84" t="s">
        <v>745</v>
      </c>
      <c r="K84" s="1">
        <v>45813</v>
      </c>
      <c r="L84" t="str">
        <f>IFERROR(VLOOKUP(Result5[[#This Row],[RPRO]],'Data Power app'!C:C,1,0),"Xoa")</f>
        <v>Xoa</v>
      </c>
    </row>
    <row r="85" spans="1:12" x14ac:dyDescent="0.25">
      <c r="A85" s="33" t="s">
        <v>12588</v>
      </c>
      <c r="B85" s="33" t="s">
        <v>12580</v>
      </c>
      <c r="C85" s="33" t="s">
        <v>743</v>
      </c>
      <c r="D85" s="1">
        <v>45831</v>
      </c>
      <c r="E85" s="33" t="str">
        <f>IFERROR(VLOOKUP(Result[[#This Row],[RPRO]],H:H,1,0),"")</f>
        <v>RPRO-250428-0652</v>
      </c>
      <c r="H85" t="s">
        <v>1220</v>
      </c>
      <c r="I85" t="s">
        <v>1418</v>
      </c>
      <c r="J85" t="s">
        <v>745</v>
      </c>
      <c r="K85" s="1">
        <v>45813</v>
      </c>
      <c r="L85" t="str">
        <f>IFERROR(VLOOKUP(Result5[[#This Row],[RPRO]],'Data Power app'!C:C,1,0),"Xoa")</f>
        <v>Xoa</v>
      </c>
    </row>
    <row r="86" spans="1:12" x14ac:dyDescent="0.25">
      <c r="A86" s="33" t="s">
        <v>12589</v>
      </c>
      <c r="B86" s="33" t="s">
        <v>12580</v>
      </c>
      <c r="C86" s="33" t="s">
        <v>743</v>
      </c>
      <c r="D86" s="1">
        <v>45831</v>
      </c>
      <c r="E86" s="33" t="str">
        <f>IFERROR(VLOOKUP(Result[[#This Row],[RPRO]],H:H,1,0),"")</f>
        <v>RPRO-250428-0658</v>
      </c>
      <c r="H86" t="s">
        <v>1221</v>
      </c>
      <c r="I86" t="s">
        <v>1320</v>
      </c>
      <c r="J86" t="s">
        <v>742</v>
      </c>
      <c r="K86" s="1">
        <v>45812</v>
      </c>
      <c r="L86" t="str">
        <f>IFERROR(VLOOKUP(Result5[[#This Row],[RPRO]],'Data Power app'!C:C,1,0),"Xoa")</f>
        <v>Xoa</v>
      </c>
    </row>
    <row r="87" spans="1:12" x14ac:dyDescent="0.25">
      <c r="A87" s="33" t="s">
        <v>12590</v>
      </c>
      <c r="B87" s="33" t="s">
        <v>12580</v>
      </c>
      <c r="C87" s="33" t="s">
        <v>743</v>
      </c>
      <c r="D87" s="1">
        <v>45831</v>
      </c>
      <c r="E87" s="33" t="str">
        <f>IFERROR(VLOOKUP(Result[[#This Row],[RPRO]],H:H,1,0),"")</f>
        <v>RPRO-250428-0664</v>
      </c>
      <c r="H87" t="s">
        <v>1222</v>
      </c>
      <c r="I87" t="s">
        <v>1320</v>
      </c>
      <c r="J87" t="s">
        <v>742</v>
      </c>
      <c r="K87" s="1">
        <v>45812</v>
      </c>
      <c r="L87" t="str">
        <f>IFERROR(VLOOKUP(Result5[[#This Row],[RPRO]],'Data Power app'!C:C,1,0),"Xoa")</f>
        <v>Xoa</v>
      </c>
    </row>
    <row r="88" spans="1:12" x14ac:dyDescent="0.25">
      <c r="A88" s="33" t="s">
        <v>12591</v>
      </c>
      <c r="B88" s="33" t="s">
        <v>12580</v>
      </c>
      <c r="C88" s="33" t="s">
        <v>743</v>
      </c>
      <c r="D88" s="1">
        <v>45831</v>
      </c>
      <c r="E88" s="33" t="str">
        <f>IFERROR(VLOOKUP(Result[[#This Row],[RPRO]],H:H,1,0),"")</f>
        <v>RPRO-250428-0667</v>
      </c>
      <c r="H88" t="s">
        <v>1224</v>
      </c>
      <c r="I88" t="s">
        <v>1320</v>
      </c>
      <c r="J88" t="s">
        <v>742</v>
      </c>
      <c r="K88" s="1">
        <v>45812</v>
      </c>
      <c r="L88" t="str">
        <f>IFERROR(VLOOKUP(Result5[[#This Row],[RPRO]],'Data Power app'!C:C,1,0),"Xoa")</f>
        <v>Xoa</v>
      </c>
    </row>
    <row r="89" spans="1:12" x14ac:dyDescent="0.25">
      <c r="A89" s="33" t="s">
        <v>12592</v>
      </c>
      <c r="B89" s="33" t="s">
        <v>12580</v>
      </c>
      <c r="C89" s="33" t="s">
        <v>743</v>
      </c>
      <c r="D89" s="1">
        <v>45831</v>
      </c>
      <c r="E89" s="33" t="str">
        <f>IFERROR(VLOOKUP(Result[[#This Row],[RPRO]],H:H,1,0),"")</f>
        <v>RPRO-250428-0669</v>
      </c>
      <c r="H89" t="s">
        <v>1225</v>
      </c>
      <c r="I89" t="s">
        <v>1320</v>
      </c>
      <c r="J89" t="s">
        <v>742</v>
      </c>
      <c r="K89" s="1">
        <v>45812</v>
      </c>
      <c r="L89" t="str">
        <f>IFERROR(VLOOKUP(Result5[[#This Row],[RPRO]],'Data Power app'!C:C,1,0),"Xoa")</f>
        <v>Xoa</v>
      </c>
    </row>
    <row r="90" spans="1:12" x14ac:dyDescent="0.25">
      <c r="A90" s="33" t="s">
        <v>12593</v>
      </c>
      <c r="B90" s="33" t="s">
        <v>12580</v>
      </c>
      <c r="C90" s="33" t="s">
        <v>743</v>
      </c>
      <c r="D90" s="1">
        <v>45831</v>
      </c>
      <c r="E90" s="33" t="str">
        <f>IFERROR(VLOOKUP(Result[[#This Row],[RPRO]],H:H,1,0),"")</f>
        <v>RPRO-250428-0671</v>
      </c>
      <c r="H90" t="s">
        <v>1226</v>
      </c>
      <c r="I90" t="s">
        <v>1320</v>
      </c>
      <c r="J90" t="s">
        <v>742</v>
      </c>
      <c r="K90" s="1">
        <v>45812</v>
      </c>
      <c r="L90" t="str">
        <f>IFERROR(VLOOKUP(Result5[[#This Row],[RPRO]],'Data Power app'!C:C,1,0),"Xoa")</f>
        <v>Xoa</v>
      </c>
    </row>
    <row r="91" spans="1:12" x14ac:dyDescent="0.25">
      <c r="A91" s="33" t="s">
        <v>12594</v>
      </c>
      <c r="B91" s="33" t="s">
        <v>12580</v>
      </c>
      <c r="C91" s="33" t="s">
        <v>743</v>
      </c>
      <c r="D91" s="1">
        <v>45831</v>
      </c>
      <c r="E91" s="33" t="str">
        <f>IFERROR(VLOOKUP(Result[[#This Row],[RPRO]],H:H,1,0),"")</f>
        <v>RPRO-250428-0673</v>
      </c>
      <c r="H91" t="s">
        <v>1227</v>
      </c>
      <c r="I91" t="s">
        <v>1320</v>
      </c>
      <c r="J91" t="s">
        <v>742</v>
      </c>
      <c r="K91" s="1">
        <v>45812</v>
      </c>
      <c r="L91" t="str">
        <f>IFERROR(VLOOKUP(Result5[[#This Row],[RPRO]],'Data Power app'!C:C,1,0),"Xoa")</f>
        <v>Xoa</v>
      </c>
    </row>
    <row r="92" spans="1:12" x14ac:dyDescent="0.25">
      <c r="A92" s="33" t="s">
        <v>12595</v>
      </c>
      <c r="B92" s="33" t="s">
        <v>12580</v>
      </c>
      <c r="C92" s="33" t="s">
        <v>743</v>
      </c>
      <c r="D92" s="1">
        <v>45831</v>
      </c>
      <c r="E92" s="33" t="str">
        <f>IFERROR(VLOOKUP(Result[[#This Row],[RPRO]],H:H,1,0),"")</f>
        <v>RPRO-250428-0675</v>
      </c>
      <c r="H92" t="s">
        <v>1228</v>
      </c>
      <c r="I92" t="s">
        <v>1320</v>
      </c>
      <c r="J92" t="s">
        <v>742</v>
      </c>
      <c r="K92" s="1">
        <v>45812</v>
      </c>
      <c r="L92" t="str">
        <f>IFERROR(VLOOKUP(Result5[[#This Row],[RPRO]],'Data Power app'!C:C,1,0),"Xoa")</f>
        <v>Xoa</v>
      </c>
    </row>
    <row r="93" spans="1:12" x14ac:dyDescent="0.25">
      <c r="A93" s="33" t="s">
        <v>12596</v>
      </c>
      <c r="B93" s="33" t="s">
        <v>12580</v>
      </c>
      <c r="C93" s="33" t="s">
        <v>743</v>
      </c>
      <c r="D93" s="1">
        <v>45831</v>
      </c>
      <c r="E93" s="33" t="str">
        <f>IFERROR(VLOOKUP(Result[[#This Row],[RPRO]],H:H,1,0),"")</f>
        <v>RPRO-250428-0677</v>
      </c>
      <c r="H93" t="s">
        <v>1229</v>
      </c>
      <c r="I93" t="s">
        <v>1320</v>
      </c>
      <c r="J93" t="s">
        <v>742</v>
      </c>
      <c r="K93" s="1">
        <v>45812</v>
      </c>
      <c r="L93" t="str">
        <f>IFERROR(VLOOKUP(Result5[[#This Row],[RPRO]],'Data Power app'!C:C,1,0),"Xoa")</f>
        <v>Xoa</v>
      </c>
    </row>
    <row r="94" spans="1:12" x14ac:dyDescent="0.25">
      <c r="A94" s="33" t="s">
        <v>12597</v>
      </c>
      <c r="B94" s="33" t="s">
        <v>12580</v>
      </c>
      <c r="C94" s="33" t="s">
        <v>743</v>
      </c>
      <c r="D94" s="1">
        <v>45831</v>
      </c>
      <c r="E94" s="33" t="str">
        <f>IFERROR(VLOOKUP(Result[[#This Row],[RPRO]],H:H,1,0),"")</f>
        <v>RPRO-250515-0137</v>
      </c>
      <c r="H94" t="s">
        <v>1230</v>
      </c>
      <c r="I94" t="s">
        <v>1320</v>
      </c>
      <c r="J94" t="s">
        <v>742</v>
      </c>
      <c r="K94" s="1">
        <v>45812</v>
      </c>
      <c r="L94" t="str">
        <f>IFERROR(VLOOKUP(Result5[[#This Row],[RPRO]],'Data Power app'!C:C,1,0),"Xoa")</f>
        <v>Xoa</v>
      </c>
    </row>
    <row r="95" spans="1:12" x14ac:dyDescent="0.25">
      <c r="A95" s="33" t="s">
        <v>12598</v>
      </c>
      <c r="B95" s="33" t="s">
        <v>12580</v>
      </c>
      <c r="C95" s="33" t="s">
        <v>743</v>
      </c>
      <c r="D95" s="1">
        <v>45831</v>
      </c>
      <c r="E95" s="33" t="str">
        <f>IFERROR(VLOOKUP(Result[[#This Row],[RPRO]],H:H,1,0),"")</f>
        <v>RPRO-250515-0138</v>
      </c>
      <c r="H95" t="s">
        <v>1231</v>
      </c>
      <c r="I95" t="s">
        <v>1320</v>
      </c>
      <c r="J95" t="s">
        <v>742</v>
      </c>
      <c r="K95" s="1">
        <v>45812</v>
      </c>
      <c r="L95" t="str">
        <f>IFERROR(VLOOKUP(Result5[[#This Row],[RPRO]],'Data Power app'!C:C,1,0),"Xoa")</f>
        <v>Xoa</v>
      </c>
    </row>
    <row r="96" spans="1:12" x14ac:dyDescent="0.25">
      <c r="A96" s="33" t="s">
        <v>12599</v>
      </c>
      <c r="B96" s="33" t="s">
        <v>12580</v>
      </c>
      <c r="C96" s="33" t="s">
        <v>743</v>
      </c>
      <c r="D96" s="1">
        <v>45831</v>
      </c>
      <c r="E96" s="33" t="str">
        <f>IFERROR(VLOOKUP(Result[[#This Row],[RPRO]],H:H,1,0),"")</f>
        <v>RPRO-250515-0139</v>
      </c>
      <c r="H96" t="s">
        <v>6135</v>
      </c>
      <c r="I96" t="s">
        <v>6424</v>
      </c>
      <c r="J96" t="s">
        <v>740</v>
      </c>
      <c r="K96" s="1">
        <v>45826</v>
      </c>
      <c r="L96" t="str">
        <f>IFERROR(VLOOKUP(Result5[[#This Row],[RPRO]],'Data Power app'!C:C,1,0),"Xoa")</f>
        <v>Xoa</v>
      </c>
    </row>
    <row r="97" spans="1:12" x14ac:dyDescent="0.25">
      <c r="A97" s="33" t="s">
        <v>12600</v>
      </c>
      <c r="B97" s="33" t="s">
        <v>12580</v>
      </c>
      <c r="C97" s="33" t="s">
        <v>743</v>
      </c>
      <c r="D97" s="1">
        <v>45831</v>
      </c>
      <c r="E97" s="33" t="str">
        <f>IFERROR(VLOOKUP(Result[[#This Row],[RPRO]],H:H,1,0),"")</f>
        <v>RPRO-250515-0140</v>
      </c>
      <c r="H97" t="s">
        <v>6301</v>
      </c>
      <c r="I97" t="s">
        <v>6426</v>
      </c>
      <c r="J97" t="s">
        <v>742</v>
      </c>
      <c r="K97" s="1">
        <v>45826</v>
      </c>
      <c r="L97" t="str">
        <f>IFERROR(VLOOKUP(Result5[[#This Row],[RPRO]],'Data Power app'!C:C,1,0),"Xoa")</f>
        <v>RPRO-250421-0238</v>
      </c>
    </row>
    <row r="98" spans="1:12" x14ac:dyDescent="0.25">
      <c r="A98" s="33" t="s">
        <v>12601</v>
      </c>
      <c r="B98" s="33" t="s">
        <v>12580</v>
      </c>
      <c r="C98" s="33" t="s">
        <v>743</v>
      </c>
      <c r="D98" s="1">
        <v>45831</v>
      </c>
      <c r="E98" s="33" t="str">
        <f>IFERROR(VLOOKUP(Result[[#This Row],[RPRO]],H:H,1,0),"")</f>
        <v>RPRO-250515-0141</v>
      </c>
      <c r="H98" t="s">
        <v>1471</v>
      </c>
      <c r="I98" t="s">
        <v>1472</v>
      </c>
      <c r="J98" t="s">
        <v>742</v>
      </c>
      <c r="K98" s="1">
        <v>45815</v>
      </c>
      <c r="L98" t="str">
        <f>IFERROR(VLOOKUP(Result5[[#This Row],[RPRO]],'Data Power app'!C:C,1,0),"Xoa")</f>
        <v>Xoa</v>
      </c>
    </row>
    <row r="99" spans="1:12" x14ac:dyDescent="0.25">
      <c r="A99" s="33" t="s">
        <v>12602</v>
      </c>
      <c r="B99" s="33" t="s">
        <v>12580</v>
      </c>
      <c r="C99" s="33" t="s">
        <v>743</v>
      </c>
      <c r="D99" s="1">
        <v>45831</v>
      </c>
      <c r="E99" s="33" t="str">
        <f>IFERROR(VLOOKUP(Result[[#This Row],[RPRO]],H:H,1,0),"")</f>
        <v>RPRO-250515-0142</v>
      </c>
      <c r="H99" t="s">
        <v>4948</v>
      </c>
      <c r="I99" t="s">
        <v>5102</v>
      </c>
      <c r="J99" t="s">
        <v>744</v>
      </c>
      <c r="K99" s="1">
        <v>45824</v>
      </c>
      <c r="L99" t="str">
        <f>IFERROR(VLOOKUP(Result5[[#This Row],[RPRO]],'Data Power app'!C:C,1,0),"Xoa")</f>
        <v>RPRO-250422-0044</v>
      </c>
    </row>
    <row r="100" spans="1:12" x14ac:dyDescent="0.25">
      <c r="A100" s="33" t="s">
        <v>12603</v>
      </c>
      <c r="B100" s="33" t="s">
        <v>12580</v>
      </c>
      <c r="C100" s="33" t="s">
        <v>743</v>
      </c>
      <c r="D100" s="1">
        <v>45831</v>
      </c>
      <c r="E100" s="33" t="str">
        <f>IFERROR(VLOOKUP(Result[[#This Row],[RPRO]],H:H,1,0),"")</f>
        <v>RPRO-250515-0143</v>
      </c>
      <c r="H100" t="s">
        <v>4275</v>
      </c>
      <c r="I100" t="s">
        <v>4607</v>
      </c>
      <c r="J100" t="s">
        <v>740</v>
      </c>
      <c r="K100" s="1">
        <v>45822</v>
      </c>
      <c r="L100" t="str">
        <f>IFERROR(VLOOKUP(Result5[[#This Row],[RPRO]],'Data Power app'!C:C,1,0),"Xoa")</f>
        <v>Xoa</v>
      </c>
    </row>
    <row r="101" spans="1:12" x14ac:dyDescent="0.25">
      <c r="A101" s="33" t="s">
        <v>9396</v>
      </c>
      <c r="B101" s="33" t="s">
        <v>9361</v>
      </c>
      <c r="C101" s="33" t="s">
        <v>741</v>
      </c>
      <c r="D101" s="1">
        <v>45829</v>
      </c>
      <c r="E101" s="33" t="str">
        <f>IFERROR(VLOOKUP(Result[[#This Row],[RPRO]],H:H,1,0),"")</f>
        <v>RPRO-250508-0113</v>
      </c>
      <c r="H101" t="s">
        <v>4163</v>
      </c>
      <c r="I101" t="s">
        <v>4610</v>
      </c>
      <c r="J101" t="s">
        <v>739</v>
      </c>
      <c r="K101" s="1">
        <v>45822</v>
      </c>
      <c r="L101" t="str">
        <f>IFERROR(VLOOKUP(Result5[[#This Row],[RPRO]],'Data Power app'!C:C,1,0),"Xoa")</f>
        <v>Xoa</v>
      </c>
    </row>
    <row r="102" spans="1:12" x14ac:dyDescent="0.25">
      <c r="A102" s="33" t="s">
        <v>12604</v>
      </c>
      <c r="B102" s="33" t="s">
        <v>12580</v>
      </c>
      <c r="C102" s="33" t="s">
        <v>743</v>
      </c>
      <c r="D102" s="1">
        <v>45831</v>
      </c>
      <c r="E102" s="33" t="str">
        <f>IFERROR(VLOOKUP(Result[[#This Row],[RPRO]],H:H,1,0),"")</f>
        <v>RPRO-250428-0680</v>
      </c>
      <c r="H102" t="s">
        <v>4143</v>
      </c>
      <c r="I102" t="s">
        <v>4610</v>
      </c>
      <c r="J102" t="s">
        <v>739</v>
      </c>
      <c r="K102" s="1">
        <v>45822</v>
      </c>
      <c r="L102" t="str">
        <f>IFERROR(VLOOKUP(Result5[[#This Row],[RPRO]],'Data Power app'!C:C,1,0),"Xoa")</f>
        <v>Xoa</v>
      </c>
    </row>
    <row r="103" spans="1:12" x14ac:dyDescent="0.25">
      <c r="A103" s="33" t="s">
        <v>12605</v>
      </c>
      <c r="B103" s="33" t="s">
        <v>12580</v>
      </c>
      <c r="C103" s="33" t="s">
        <v>743</v>
      </c>
      <c r="D103" s="1">
        <v>45831</v>
      </c>
      <c r="E103" s="33" t="str">
        <f>IFERROR(VLOOKUP(Result[[#This Row],[RPRO]],H:H,1,0),"")</f>
        <v>RPRO-250428-0682</v>
      </c>
      <c r="H103" t="s">
        <v>1515</v>
      </c>
      <c r="I103" t="s">
        <v>1476</v>
      </c>
      <c r="J103" t="s">
        <v>743</v>
      </c>
      <c r="K103" s="1">
        <v>45815</v>
      </c>
      <c r="L103" t="str">
        <f>IFERROR(VLOOKUP(Result5[[#This Row],[RPRO]],'Data Power app'!C:C,1,0),"Xoa")</f>
        <v>Xoa</v>
      </c>
    </row>
    <row r="104" spans="1:12" x14ac:dyDescent="0.25">
      <c r="A104" s="33" t="s">
        <v>12606</v>
      </c>
      <c r="B104" s="33" t="s">
        <v>12580</v>
      </c>
      <c r="C104" s="33" t="s">
        <v>743</v>
      </c>
      <c r="D104" s="1">
        <v>45831</v>
      </c>
      <c r="E104" s="33" t="str">
        <f>IFERROR(VLOOKUP(Result[[#This Row],[RPRO]],H:H,1,0),"")</f>
        <v>RPRO-250428-0684</v>
      </c>
      <c r="H104" t="s">
        <v>1516</v>
      </c>
      <c r="I104" t="s">
        <v>1476</v>
      </c>
      <c r="J104" t="s">
        <v>743</v>
      </c>
      <c r="K104" s="1">
        <v>45815</v>
      </c>
      <c r="L104" t="str">
        <f>IFERROR(VLOOKUP(Result5[[#This Row],[RPRO]],'Data Power app'!C:C,1,0),"Xoa")</f>
        <v>Xoa</v>
      </c>
    </row>
    <row r="105" spans="1:12" x14ac:dyDescent="0.25">
      <c r="A105" s="33" t="s">
        <v>12607</v>
      </c>
      <c r="B105" s="33" t="s">
        <v>12580</v>
      </c>
      <c r="C105" s="33" t="s">
        <v>743</v>
      </c>
      <c r="D105" s="1">
        <v>45831</v>
      </c>
      <c r="E105" s="33" t="str">
        <f>IFERROR(VLOOKUP(Result[[#This Row],[RPRO]],H:H,1,0),"")</f>
        <v>RPRO-250428-0685</v>
      </c>
      <c r="H105" t="s">
        <v>1517</v>
      </c>
      <c r="I105" t="s">
        <v>1476</v>
      </c>
      <c r="J105" t="s">
        <v>743</v>
      </c>
      <c r="K105" s="1">
        <v>45815</v>
      </c>
      <c r="L105" t="str">
        <f>IFERROR(VLOOKUP(Result5[[#This Row],[RPRO]],'Data Power app'!C:C,1,0),"Xoa")</f>
        <v>Xoa</v>
      </c>
    </row>
    <row r="106" spans="1:12" x14ac:dyDescent="0.25">
      <c r="A106" s="33" t="s">
        <v>12608</v>
      </c>
      <c r="B106" s="33" t="s">
        <v>12580</v>
      </c>
      <c r="C106" s="33" t="s">
        <v>743</v>
      </c>
      <c r="D106" s="1">
        <v>45831</v>
      </c>
      <c r="E106" s="33" t="str">
        <f>IFERROR(VLOOKUP(Result[[#This Row],[RPRO]],H:H,1,0),"")</f>
        <v>RPRO-250428-0686</v>
      </c>
      <c r="H106" t="s">
        <v>1518</v>
      </c>
      <c r="I106" t="s">
        <v>1476</v>
      </c>
      <c r="J106" t="s">
        <v>743</v>
      </c>
      <c r="K106" s="1">
        <v>45815</v>
      </c>
      <c r="L106" t="str">
        <f>IFERROR(VLOOKUP(Result5[[#This Row],[RPRO]],'Data Power app'!C:C,1,0),"Xoa")</f>
        <v>Xoa</v>
      </c>
    </row>
    <row r="107" spans="1:12" x14ac:dyDescent="0.25">
      <c r="A107" s="33" t="s">
        <v>12609</v>
      </c>
      <c r="B107" s="33" t="s">
        <v>12580</v>
      </c>
      <c r="C107" s="33" t="s">
        <v>743</v>
      </c>
      <c r="D107" s="1">
        <v>45831</v>
      </c>
      <c r="E107" s="33" t="str">
        <f>IFERROR(VLOOKUP(Result[[#This Row],[RPRO]],H:H,1,0),"")</f>
        <v>RPRO-250428-0688</v>
      </c>
      <c r="H107" t="s">
        <v>1519</v>
      </c>
      <c r="I107" t="s">
        <v>1476</v>
      </c>
      <c r="J107" t="s">
        <v>743</v>
      </c>
      <c r="K107" s="1">
        <v>45815</v>
      </c>
      <c r="L107" t="str">
        <f>IFERROR(VLOOKUP(Result5[[#This Row],[RPRO]],'Data Power app'!C:C,1,0),"Xoa")</f>
        <v>Xoa</v>
      </c>
    </row>
    <row r="108" spans="1:12" x14ac:dyDescent="0.25">
      <c r="A108" s="33" t="s">
        <v>12610</v>
      </c>
      <c r="B108" s="33" t="s">
        <v>12580</v>
      </c>
      <c r="C108" s="33" t="s">
        <v>743</v>
      </c>
      <c r="D108" s="1">
        <v>45831</v>
      </c>
      <c r="E108" s="33" t="str">
        <f>IFERROR(VLOOKUP(Result[[#This Row],[RPRO]],H:H,1,0),"")</f>
        <v>RPRO-250428-0691</v>
      </c>
      <c r="H108" t="s">
        <v>1931</v>
      </c>
      <c r="I108" t="s">
        <v>2386</v>
      </c>
      <c r="J108" t="s">
        <v>744</v>
      </c>
      <c r="K108" s="1">
        <v>45818</v>
      </c>
      <c r="L108" t="str">
        <f>IFERROR(VLOOKUP(Result5[[#This Row],[RPRO]],'Data Power app'!C:C,1,0),"Xoa")</f>
        <v>Xoa</v>
      </c>
    </row>
    <row r="109" spans="1:12" x14ac:dyDescent="0.25">
      <c r="A109" s="33" t="s">
        <v>12611</v>
      </c>
      <c r="B109" s="33" t="s">
        <v>12580</v>
      </c>
      <c r="C109" s="33" t="s">
        <v>743</v>
      </c>
      <c r="D109" s="1">
        <v>45831</v>
      </c>
      <c r="E109" s="33" t="str">
        <f>IFERROR(VLOOKUP(Result[[#This Row],[RPRO]],H:H,1,0),"")</f>
        <v>RPRO-250428-0693</v>
      </c>
      <c r="H109" t="s">
        <v>1932</v>
      </c>
      <c r="I109" t="s">
        <v>2386</v>
      </c>
      <c r="J109" t="s">
        <v>744</v>
      </c>
      <c r="K109" s="1">
        <v>45818</v>
      </c>
      <c r="L109" t="str">
        <f>IFERROR(VLOOKUP(Result5[[#This Row],[RPRO]],'Data Power app'!C:C,1,0),"Xoa")</f>
        <v>Xoa</v>
      </c>
    </row>
    <row r="110" spans="1:12" x14ac:dyDescent="0.25">
      <c r="A110" s="33" t="s">
        <v>12612</v>
      </c>
      <c r="B110" s="33" t="s">
        <v>12580</v>
      </c>
      <c r="C110" s="33" t="s">
        <v>743</v>
      </c>
      <c r="D110" s="1">
        <v>45831</v>
      </c>
      <c r="E110" s="33" t="str">
        <f>IFERROR(VLOOKUP(Result[[#This Row],[RPRO]],H:H,1,0),"")</f>
        <v>RPRO-250428-0695</v>
      </c>
      <c r="H110" t="s">
        <v>1933</v>
      </c>
      <c r="I110" t="s">
        <v>2386</v>
      </c>
      <c r="J110" t="s">
        <v>744</v>
      </c>
      <c r="K110" s="1">
        <v>45818</v>
      </c>
      <c r="L110" t="str">
        <f>IFERROR(VLOOKUP(Result5[[#This Row],[RPRO]],'Data Power app'!C:C,1,0),"Xoa")</f>
        <v>Xoa</v>
      </c>
    </row>
    <row r="111" spans="1:12" x14ac:dyDescent="0.25">
      <c r="A111" s="33" t="s">
        <v>12614</v>
      </c>
      <c r="B111" s="33" t="s">
        <v>12580</v>
      </c>
      <c r="C111" s="33" t="s">
        <v>743</v>
      </c>
      <c r="D111" s="1">
        <v>45831</v>
      </c>
      <c r="E111" s="33" t="str">
        <f>IFERROR(VLOOKUP(Result[[#This Row],[RPRO]],H:H,1,0),"")</f>
        <v>RPRO-250428-0701</v>
      </c>
      <c r="H111" t="s">
        <v>1934</v>
      </c>
      <c r="I111" t="s">
        <v>2386</v>
      </c>
      <c r="J111" t="s">
        <v>744</v>
      </c>
      <c r="K111" s="1">
        <v>45818</v>
      </c>
      <c r="L111" t="str">
        <f>IFERROR(VLOOKUP(Result5[[#This Row],[RPRO]],'Data Power app'!C:C,1,0),"Xoa")</f>
        <v>Xoa</v>
      </c>
    </row>
    <row r="112" spans="1:12" x14ac:dyDescent="0.25">
      <c r="A112" s="33" t="s">
        <v>12616</v>
      </c>
      <c r="B112" s="33" t="s">
        <v>12580</v>
      </c>
      <c r="C112" s="33" t="s">
        <v>743</v>
      </c>
      <c r="D112" s="1">
        <v>45831</v>
      </c>
      <c r="E112" s="33" t="str">
        <f>IFERROR(VLOOKUP(Result[[#This Row],[RPRO]],H:H,1,0),"")</f>
        <v>RPRO-250428-0705</v>
      </c>
      <c r="H112" t="s">
        <v>1935</v>
      </c>
      <c r="I112" t="s">
        <v>2386</v>
      </c>
      <c r="J112" t="s">
        <v>744</v>
      </c>
      <c r="K112" s="1">
        <v>45818</v>
      </c>
      <c r="L112" t="str">
        <f>IFERROR(VLOOKUP(Result5[[#This Row],[RPRO]],'Data Power app'!C:C,1,0),"Xoa")</f>
        <v>Xoa</v>
      </c>
    </row>
    <row r="113" spans="1:12" x14ac:dyDescent="0.25">
      <c r="A113" s="33" t="s">
        <v>12618</v>
      </c>
      <c r="B113" s="33" t="s">
        <v>12580</v>
      </c>
      <c r="C113" s="33" t="s">
        <v>743</v>
      </c>
      <c r="D113" s="1">
        <v>45831</v>
      </c>
      <c r="E113" s="33" t="str">
        <f>IFERROR(VLOOKUP(Result[[#This Row],[RPRO]],H:H,1,0),"")</f>
        <v>RPRO-250428-0709</v>
      </c>
      <c r="H113" t="s">
        <v>1936</v>
      </c>
      <c r="I113" t="s">
        <v>2386</v>
      </c>
      <c r="J113" t="s">
        <v>744</v>
      </c>
      <c r="K113" s="1">
        <v>45818</v>
      </c>
      <c r="L113" t="str">
        <f>IFERROR(VLOOKUP(Result5[[#This Row],[RPRO]],'Data Power app'!C:C,1,0),"Xoa")</f>
        <v>Xoa</v>
      </c>
    </row>
    <row r="114" spans="1:12" x14ac:dyDescent="0.25">
      <c r="A114" s="33" t="s">
        <v>12619</v>
      </c>
      <c r="B114" s="33" t="s">
        <v>12580</v>
      </c>
      <c r="C114" s="33" t="s">
        <v>743</v>
      </c>
      <c r="D114" s="1">
        <v>45831</v>
      </c>
      <c r="E114" s="33" t="str">
        <f>IFERROR(VLOOKUP(Result[[#This Row],[RPRO]],H:H,1,0),"")</f>
        <v>RPRO-250428-0712</v>
      </c>
      <c r="H114" t="s">
        <v>1937</v>
      </c>
      <c r="I114" t="s">
        <v>2386</v>
      </c>
      <c r="J114" t="s">
        <v>744</v>
      </c>
      <c r="K114" s="1">
        <v>45818</v>
      </c>
      <c r="L114" t="str">
        <f>IFERROR(VLOOKUP(Result5[[#This Row],[RPRO]],'Data Power app'!C:C,1,0),"Xoa")</f>
        <v>Xoa</v>
      </c>
    </row>
    <row r="115" spans="1:12" x14ac:dyDescent="0.25">
      <c r="A115" s="33" t="s">
        <v>12620</v>
      </c>
      <c r="B115" s="33" t="s">
        <v>12580</v>
      </c>
      <c r="C115" s="33" t="s">
        <v>743</v>
      </c>
      <c r="D115" s="1">
        <v>45831</v>
      </c>
      <c r="E115" s="33" t="str">
        <f>IFERROR(VLOOKUP(Result[[#This Row],[RPRO]],H:H,1,0),"")</f>
        <v>RPRO-250428-0714</v>
      </c>
      <c r="H115" t="s">
        <v>1938</v>
      </c>
      <c r="I115" t="s">
        <v>2386</v>
      </c>
      <c r="J115" t="s">
        <v>744</v>
      </c>
      <c r="K115" s="1">
        <v>45818</v>
      </c>
      <c r="L115" t="str">
        <f>IFERROR(VLOOKUP(Result5[[#This Row],[RPRO]],'Data Power app'!C:C,1,0),"Xoa")</f>
        <v>Xoa</v>
      </c>
    </row>
    <row r="116" spans="1:12" x14ac:dyDescent="0.25">
      <c r="A116" s="33" t="s">
        <v>12621</v>
      </c>
      <c r="B116" s="33" t="s">
        <v>12580</v>
      </c>
      <c r="C116" s="33" t="s">
        <v>743</v>
      </c>
      <c r="D116" s="1">
        <v>45831</v>
      </c>
      <c r="E116" s="33" t="str">
        <f>IFERROR(VLOOKUP(Result[[#This Row],[RPRO]],H:H,1,0),"")</f>
        <v>RPRO-250428-0716</v>
      </c>
      <c r="H116" t="s">
        <v>2497</v>
      </c>
      <c r="I116" t="s">
        <v>2916</v>
      </c>
      <c r="J116" t="s">
        <v>744</v>
      </c>
      <c r="K116" s="1">
        <v>45819</v>
      </c>
      <c r="L116" t="str">
        <f>IFERROR(VLOOKUP(Result5[[#This Row],[RPRO]],'Data Power app'!C:C,1,0),"Xoa")</f>
        <v>Xoa</v>
      </c>
    </row>
    <row r="117" spans="1:12" x14ac:dyDescent="0.25">
      <c r="A117" s="33" t="s">
        <v>12622</v>
      </c>
      <c r="B117" s="33" t="s">
        <v>12580</v>
      </c>
      <c r="C117" s="33" t="s">
        <v>743</v>
      </c>
      <c r="D117" s="1">
        <v>45831</v>
      </c>
      <c r="E117" s="33" t="str">
        <f>IFERROR(VLOOKUP(Result[[#This Row],[RPRO]],H:H,1,0),"")</f>
        <v>RPRO-250515-0144</v>
      </c>
      <c r="H117" t="s">
        <v>2498</v>
      </c>
      <c r="I117" t="s">
        <v>2916</v>
      </c>
      <c r="J117" t="s">
        <v>744</v>
      </c>
      <c r="K117" s="1">
        <v>45819</v>
      </c>
      <c r="L117" t="str">
        <f>IFERROR(VLOOKUP(Result5[[#This Row],[RPRO]],'Data Power app'!C:C,1,0),"Xoa")</f>
        <v>Xoa</v>
      </c>
    </row>
    <row r="118" spans="1:12" x14ac:dyDescent="0.25">
      <c r="A118" s="33" t="s">
        <v>12623</v>
      </c>
      <c r="B118" s="33" t="s">
        <v>12580</v>
      </c>
      <c r="C118" s="33" t="s">
        <v>743</v>
      </c>
      <c r="D118" s="1">
        <v>45831</v>
      </c>
      <c r="E118" s="33" t="str">
        <f>IFERROR(VLOOKUP(Result[[#This Row],[RPRO]],H:H,1,0),"")</f>
        <v>RPRO-250515-0145</v>
      </c>
      <c r="H118" t="s">
        <v>2499</v>
      </c>
      <c r="I118" t="s">
        <v>2916</v>
      </c>
      <c r="J118" t="s">
        <v>744</v>
      </c>
      <c r="K118" s="1">
        <v>45819</v>
      </c>
      <c r="L118" t="str">
        <f>IFERROR(VLOOKUP(Result5[[#This Row],[RPRO]],'Data Power app'!C:C,1,0),"Xoa")</f>
        <v>Xoa</v>
      </c>
    </row>
    <row r="119" spans="1:12" x14ac:dyDescent="0.25">
      <c r="A119" s="33" t="s">
        <v>12624</v>
      </c>
      <c r="B119" s="33" t="s">
        <v>12580</v>
      </c>
      <c r="C119" s="33" t="s">
        <v>743</v>
      </c>
      <c r="D119" s="1">
        <v>45831</v>
      </c>
      <c r="E119" s="33" t="str">
        <f>IFERROR(VLOOKUP(Result[[#This Row],[RPRO]],H:H,1,0),"")</f>
        <v>RPRO-250515-0146</v>
      </c>
      <c r="H119" t="s">
        <v>2500</v>
      </c>
      <c r="I119" t="s">
        <v>2916</v>
      </c>
      <c r="J119" t="s">
        <v>744</v>
      </c>
      <c r="K119" s="1">
        <v>45819</v>
      </c>
      <c r="L119" t="str">
        <f>IFERROR(VLOOKUP(Result5[[#This Row],[RPRO]],'Data Power app'!C:C,1,0),"Xoa")</f>
        <v>Xoa</v>
      </c>
    </row>
    <row r="120" spans="1:12" x14ac:dyDescent="0.25">
      <c r="A120" s="33" t="s">
        <v>12625</v>
      </c>
      <c r="B120" s="33" t="s">
        <v>12580</v>
      </c>
      <c r="C120" s="33" t="s">
        <v>743</v>
      </c>
      <c r="D120" s="1">
        <v>45831</v>
      </c>
      <c r="E120" s="33" t="str">
        <f>IFERROR(VLOOKUP(Result[[#This Row],[RPRO]],H:H,1,0),"")</f>
        <v>RPRO-250515-0147</v>
      </c>
      <c r="H120" t="s">
        <v>2501</v>
      </c>
      <c r="I120" t="s">
        <v>2916</v>
      </c>
      <c r="J120" t="s">
        <v>744</v>
      </c>
      <c r="K120" s="1">
        <v>45819</v>
      </c>
      <c r="L120" t="str">
        <f>IFERROR(VLOOKUP(Result5[[#This Row],[RPRO]],'Data Power app'!C:C,1,0),"Xoa")</f>
        <v>Xoa</v>
      </c>
    </row>
    <row r="121" spans="1:12" x14ac:dyDescent="0.25">
      <c r="A121" s="33" t="s">
        <v>12626</v>
      </c>
      <c r="B121" s="33" t="s">
        <v>12580</v>
      </c>
      <c r="C121" s="33" t="s">
        <v>743</v>
      </c>
      <c r="D121" s="1">
        <v>45831</v>
      </c>
      <c r="E121" s="33" t="str">
        <f>IFERROR(VLOOKUP(Result[[#This Row],[RPRO]],H:H,1,0),"")</f>
        <v>RPRO-250515-0148</v>
      </c>
      <c r="H121" t="s">
        <v>2502</v>
      </c>
      <c r="I121" t="s">
        <v>2916</v>
      </c>
      <c r="J121" t="s">
        <v>744</v>
      </c>
      <c r="K121" s="1">
        <v>45819</v>
      </c>
      <c r="L121" t="str">
        <f>IFERROR(VLOOKUP(Result5[[#This Row],[RPRO]],'Data Power app'!C:C,1,0),"Xoa")</f>
        <v>Xoa</v>
      </c>
    </row>
    <row r="122" spans="1:12" x14ac:dyDescent="0.25">
      <c r="A122" s="33" t="s">
        <v>12627</v>
      </c>
      <c r="B122" s="33" t="s">
        <v>12580</v>
      </c>
      <c r="C122" s="33" t="s">
        <v>743</v>
      </c>
      <c r="D122" s="1">
        <v>45831</v>
      </c>
      <c r="E122" s="33" t="str">
        <f>IFERROR(VLOOKUP(Result[[#This Row],[RPRO]],H:H,1,0),"")</f>
        <v>RPRO-250515-0149</v>
      </c>
      <c r="H122" t="s">
        <v>2503</v>
      </c>
      <c r="I122" t="s">
        <v>2916</v>
      </c>
      <c r="J122" t="s">
        <v>744</v>
      </c>
      <c r="K122" s="1">
        <v>45819</v>
      </c>
      <c r="L122" t="str">
        <f>IFERROR(VLOOKUP(Result5[[#This Row],[RPRO]],'Data Power app'!C:C,1,0),"Xoa")</f>
        <v>Xoa</v>
      </c>
    </row>
    <row r="123" spans="1:12" x14ac:dyDescent="0.25">
      <c r="A123" s="33" t="s">
        <v>12628</v>
      </c>
      <c r="B123" s="33" t="s">
        <v>12580</v>
      </c>
      <c r="C123" s="33" t="s">
        <v>743</v>
      </c>
      <c r="D123" s="1">
        <v>45831</v>
      </c>
      <c r="E123" s="33" t="str">
        <f>IFERROR(VLOOKUP(Result[[#This Row],[RPRO]],H:H,1,0),"")</f>
        <v>RPRO-250515-0150</v>
      </c>
      <c r="H123" t="s">
        <v>2504</v>
      </c>
      <c r="I123" t="s">
        <v>2916</v>
      </c>
      <c r="J123" t="s">
        <v>744</v>
      </c>
      <c r="K123" s="1">
        <v>45819</v>
      </c>
      <c r="L123" t="str">
        <f>IFERROR(VLOOKUP(Result5[[#This Row],[RPRO]],'Data Power app'!C:C,1,0),"Xoa")</f>
        <v>Xoa</v>
      </c>
    </row>
    <row r="124" spans="1:12" x14ac:dyDescent="0.25">
      <c r="A124" s="33" t="s">
        <v>12629</v>
      </c>
      <c r="B124" s="33" t="s">
        <v>12580</v>
      </c>
      <c r="C124" s="33" t="s">
        <v>743</v>
      </c>
      <c r="D124" s="1">
        <v>45831</v>
      </c>
      <c r="E124" s="33" t="str">
        <f>IFERROR(VLOOKUP(Result[[#This Row],[RPRO]],H:H,1,0),"")</f>
        <v>RPRO-250515-0151</v>
      </c>
      <c r="H124" t="s">
        <v>2976</v>
      </c>
      <c r="I124" t="s">
        <v>3358</v>
      </c>
      <c r="J124" t="s">
        <v>743</v>
      </c>
      <c r="K124" s="1">
        <v>45820</v>
      </c>
      <c r="L124" t="str">
        <f>IFERROR(VLOOKUP(Result5[[#This Row],[RPRO]],'Data Power app'!C:C,1,0),"Xoa")</f>
        <v>Xoa</v>
      </c>
    </row>
    <row r="125" spans="1:12" x14ac:dyDescent="0.25">
      <c r="A125" s="33" t="s">
        <v>12630</v>
      </c>
      <c r="B125" s="33" t="s">
        <v>12580</v>
      </c>
      <c r="C125" s="33" t="s">
        <v>743</v>
      </c>
      <c r="D125" s="1">
        <v>45831</v>
      </c>
      <c r="E125" s="33" t="str">
        <f>IFERROR(VLOOKUP(Result[[#This Row],[RPRO]],H:H,1,0),"")</f>
        <v>RPRO-250515-0152</v>
      </c>
      <c r="H125" t="s">
        <v>2977</v>
      </c>
      <c r="I125" t="s">
        <v>3358</v>
      </c>
      <c r="J125" t="s">
        <v>743</v>
      </c>
      <c r="K125" s="1">
        <v>45820</v>
      </c>
      <c r="L125" t="str">
        <f>IFERROR(VLOOKUP(Result5[[#This Row],[RPRO]],'Data Power app'!C:C,1,0),"Xoa")</f>
        <v>Xoa</v>
      </c>
    </row>
    <row r="126" spans="1:12" x14ac:dyDescent="0.25">
      <c r="A126" s="33" t="s">
        <v>12631</v>
      </c>
      <c r="B126" s="33" t="s">
        <v>12580</v>
      </c>
      <c r="C126" s="33" t="s">
        <v>743</v>
      </c>
      <c r="D126" s="1">
        <v>45831</v>
      </c>
      <c r="E126" s="33" t="str">
        <f>IFERROR(VLOOKUP(Result[[#This Row],[RPRO]],H:H,1,0),"")</f>
        <v>RPRO-250515-0153</v>
      </c>
      <c r="H126" t="s">
        <v>2978</v>
      </c>
      <c r="I126" t="s">
        <v>3358</v>
      </c>
      <c r="J126" t="s">
        <v>743</v>
      </c>
      <c r="K126" s="1">
        <v>45820</v>
      </c>
      <c r="L126" t="str">
        <f>IFERROR(VLOOKUP(Result5[[#This Row],[RPRO]],'Data Power app'!C:C,1,0),"Xoa")</f>
        <v>Xoa</v>
      </c>
    </row>
    <row r="127" spans="1:12" x14ac:dyDescent="0.25">
      <c r="A127" s="33" t="s">
        <v>12632</v>
      </c>
      <c r="B127" s="33" t="s">
        <v>12580</v>
      </c>
      <c r="C127" s="33" t="s">
        <v>743</v>
      </c>
      <c r="D127" s="1">
        <v>45831</v>
      </c>
      <c r="E127" s="33" t="str">
        <f>IFERROR(VLOOKUP(Result[[#This Row],[RPRO]],H:H,1,0),"")</f>
        <v>RPRO-250515-0154</v>
      </c>
      <c r="H127" t="s">
        <v>2979</v>
      </c>
      <c r="I127" t="s">
        <v>3358</v>
      </c>
      <c r="J127" t="s">
        <v>743</v>
      </c>
      <c r="K127" s="1">
        <v>45820</v>
      </c>
      <c r="L127" t="str">
        <f>IFERROR(VLOOKUP(Result5[[#This Row],[RPRO]],'Data Power app'!C:C,1,0),"Xoa")</f>
        <v>Xoa</v>
      </c>
    </row>
    <row r="128" spans="1:12" x14ac:dyDescent="0.25">
      <c r="A128" s="33" t="s">
        <v>12633</v>
      </c>
      <c r="B128" s="33" t="s">
        <v>12580</v>
      </c>
      <c r="C128" s="33" t="s">
        <v>743</v>
      </c>
      <c r="D128" s="1">
        <v>45831</v>
      </c>
      <c r="E128" s="33" t="str">
        <f>IFERROR(VLOOKUP(Result[[#This Row],[RPRO]],H:H,1,0),"")</f>
        <v>RPRO-250515-0155</v>
      </c>
      <c r="H128" t="s">
        <v>2980</v>
      </c>
      <c r="I128" t="s">
        <v>3358</v>
      </c>
      <c r="J128" t="s">
        <v>743</v>
      </c>
      <c r="K128" s="1">
        <v>45820</v>
      </c>
      <c r="L128" t="str">
        <f>IFERROR(VLOOKUP(Result5[[#This Row],[RPRO]],'Data Power app'!C:C,1,0),"Xoa")</f>
        <v>Xoa</v>
      </c>
    </row>
    <row r="129" spans="1:12" x14ac:dyDescent="0.25">
      <c r="A129" s="33" t="s">
        <v>12634</v>
      </c>
      <c r="B129" s="33" t="s">
        <v>12580</v>
      </c>
      <c r="C129" s="33" t="s">
        <v>743</v>
      </c>
      <c r="D129" s="1">
        <v>45831</v>
      </c>
      <c r="E129" s="33" t="str">
        <f>IFERROR(VLOOKUP(Result[[#This Row],[RPRO]],H:H,1,0),"")</f>
        <v>RPRO-250515-0156</v>
      </c>
      <c r="H129" t="s">
        <v>2981</v>
      </c>
      <c r="I129" t="s">
        <v>3358</v>
      </c>
      <c r="J129" t="s">
        <v>743</v>
      </c>
      <c r="K129" s="1">
        <v>45820</v>
      </c>
      <c r="L129" t="str">
        <f>IFERROR(VLOOKUP(Result5[[#This Row],[RPRO]],'Data Power app'!C:C,1,0),"Xoa")</f>
        <v>Xoa</v>
      </c>
    </row>
    <row r="130" spans="1:12" x14ac:dyDescent="0.25">
      <c r="A130" s="33" t="s">
        <v>13866</v>
      </c>
      <c r="B130" s="33" t="s">
        <v>14804</v>
      </c>
      <c r="C130" s="33" t="s">
        <v>743</v>
      </c>
      <c r="D130" s="1">
        <v>45832</v>
      </c>
      <c r="E130" s="33" t="str">
        <f>IFERROR(VLOOKUP(Result[[#This Row],[RPRO]],H:H,1,0),"")</f>
        <v>RPRO-250521-0105</v>
      </c>
      <c r="H130" t="s">
        <v>2982</v>
      </c>
      <c r="I130" t="s">
        <v>3358</v>
      </c>
      <c r="J130" t="s">
        <v>743</v>
      </c>
      <c r="K130" s="1">
        <v>45820</v>
      </c>
      <c r="L130" t="str">
        <f>IFERROR(VLOOKUP(Result5[[#This Row],[RPRO]],'Data Power app'!C:C,1,0),"Xoa")</f>
        <v>Xoa</v>
      </c>
    </row>
    <row r="131" spans="1:12" x14ac:dyDescent="0.25">
      <c r="A131" s="33" t="s">
        <v>11826</v>
      </c>
      <c r="B131" s="33" t="s">
        <v>12635</v>
      </c>
      <c r="C131" s="33" t="s">
        <v>744</v>
      </c>
      <c r="D131" s="1">
        <v>45831</v>
      </c>
      <c r="E131" s="33" t="str">
        <f>IFERROR(VLOOKUP(Result[[#This Row],[RPRO]],H:H,1,0),"")</f>
        <v>RPRO-250522-0075</v>
      </c>
      <c r="H131" t="s">
        <v>2983</v>
      </c>
      <c r="I131" t="s">
        <v>3358</v>
      </c>
      <c r="J131" t="s">
        <v>743</v>
      </c>
      <c r="K131" s="1">
        <v>45820</v>
      </c>
      <c r="L131" t="str">
        <f>IFERROR(VLOOKUP(Result5[[#This Row],[RPRO]],'Data Power app'!C:C,1,0),"Xoa")</f>
        <v>Xoa</v>
      </c>
    </row>
    <row r="132" spans="1:12" x14ac:dyDescent="0.25">
      <c r="A132" s="33" t="s">
        <v>11828</v>
      </c>
      <c r="B132" s="33" t="s">
        <v>12635</v>
      </c>
      <c r="C132" s="33" t="s">
        <v>744</v>
      </c>
      <c r="D132" s="1">
        <v>45831</v>
      </c>
      <c r="E132" s="33" t="str">
        <f>IFERROR(VLOOKUP(Result[[#This Row],[RPRO]],H:H,1,0),"")</f>
        <v>RPRO-250522-0076</v>
      </c>
      <c r="H132" t="s">
        <v>2985</v>
      </c>
      <c r="I132" t="s">
        <v>3358</v>
      </c>
      <c r="J132" t="s">
        <v>743</v>
      </c>
      <c r="K132" s="1">
        <v>45820</v>
      </c>
      <c r="L132" t="str">
        <f>IFERROR(VLOOKUP(Result5[[#This Row],[RPRO]],'Data Power app'!C:C,1,0),"Xoa")</f>
        <v>RPRO-250422-0328</v>
      </c>
    </row>
    <row r="133" spans="1:12" x14ac:dyDescent="0.25">
      <c r="A133" s="33" t="s">
        <v>11830</v>
      </c>
      <c r="B133" s="33" t="s">
        <v>12635</v>
      </c>
      <c r="C133" s="33" t="s">
        <v>744</v>
      </c>
      <c r="D133" s="1">
        <v>45831</v>
      </c>
      <c r="E133" s="33" t="str">
        <f>IFERROR(VLOOKUP(Result[[#This Row],[RPRO]],H:H,1,0),"")</f>
        <v>RPRO-250522-0077</v>
      </c>
      <c r="H133" t="s">
        <v>2987</v>
      </c>
      <c r="I133" t="s">
        <v>3358</v>
      </c>
      <c r="J133" t="s">
        <v>743</v>
      </c>
      <c r="K133" s="1">
        <v>45820</v>
      </c>
      <c r="L133" t="str">
        <f>IFERROR(VLOOKUP(Result5[[#This Row],[RPRO]],'Data Power app'!C:C,1,0),"Xoa")</f>
        <v>RPRO-250422-0329</v>
      </c>
    </row>
    <row r="134" spans="1:12" x14ac:dyDescent="0.25">
      <c r="A134" s="33" t="s">
        <v>11832</v>
      </c>
      <c r="B134" s="33" t="s">
        <v>12635</v>
      </c>
      <c r="C134" s="33" t="s">
        <v>744</v>
      </c>
      <c r="D134" s="1">
        <v>45831</v>
      </c>
      <c r="E134" s="33" t="str">
        <f>IFERROR(VLOOKUP(Result[[#This Row],[RPRO]],H:H,1,0),"")</f>
        <v>RPRO-250522-0078</v>
      </c>
      <c r="H134" t="s">
        <v>2989</v>
      </c>
      <c r="I134" t="s">
        <v>3358</v>
      </c>
      <c r="J134" t="s">
        <v>743</v>
      </c>
      <c r="K134" s="1">
        <v>45820</v>
      </c>
      <c r="L134" t="str">
        <f>IFERROR(VLOOKUP(Result5[[#This Row],[RPRO]],'Data Power app'!C:C,1,0),"Xoa")</f>
        <v>RPRO-250422-0330</v>
      </c>
    </row>
    <row r="135" spans="1:12" x14ac:dyDescent="0.25">
      <c r="A135" s="33" t="s">
        <v>11834</v>
      </c>
      <c r="B135" s="33" t="s">
        <v>12635</v>
      </c>
      <c r="C135" s="33" t="s">
        <v>744</v>
      </c>
      <c r="D135" s="1">
        <v>45831</v>
      </c>
      <c r="E135" s="33" t="str">
        <f>IFERROR(VLOOKUP(Result[[#This Row],[RPRO]],H:H,1,0),"")</f>
        <v>RPRO-250522-0079</v>
      </c>
      <c r="H135" t="s">
        <v>2991</v>
      </c>
      <c r="I135" t="s">
        <v>3358</v>
      </c>
      <c r="J135" t="s">
        <v>743</v>
      </c>
      <c r="K135" s="1">
        <v>45820</v>
      </c>
      <c r="L135" t="str">
        <f>IFERROR(VLOOKUP(Result5[[#This Row],[RPRO]],'Data Power app'!C:C,1,0),"Xoa")</f>
        <v>RPRO-250422-0331</v>
      </c>
    </row>
    <row r="136" spans="1:12" x14ac:dyDescent="0.25">
      <c r="A136" s="33" t="s">
        <v>11836</v>
      </c>
      <c r="B136" s="33" t="s">
        <v>12635</v>
      </c>
      <c r="C136" s="33" t="s">
        <v>744</v>
      </c>
      <c r="D136" s="1">
        <v>45831</v>
      </c>
      <c r="E136" s="33" t="str">
        <f>IFERROR(VLOOKUP(Result[[#This Row],[RPRO]],H:H,1,0),"")</f>
        <v>RPRO-250522-0080</v>
      </c>
      <c r="H136" t="s">
        <v>2992</v>
      </c>
      <c r="I136" t="s">
        <v>3358</v>
      </c>
      <c r="J136" t="s">
        <v>743</v>
      </c>
      <c r="K136" s="1">
        <v>45820</v>
      </c>
      <c r="L136" t="str">
        <f>IFERROR(VLOOKUP(Result5[[#This Row],[RPRO]],'Data Power app'!C:C,1,0),"Xoa")</f>
        <v>Xoa</v>
      </c>
    </row>
    <row r="137" spans="1:12" x14ac:dyDescent="0.25">
      <c r="A137" s="33" t="s">
        <v>11838</v>
      </c>
      <c r="B137" s="33" t="s">
        <v>12635</v>
      </c>
      <c r="C137" s="33" t="s">
        <v>744</v>
      </c>
      <c r="D137" s="1">
        <v>45831</v>
      </c>
      <c r="E137" s="33" t="str">
        <f>IFERROR(VLOOKUP(Result[[#This Row],[RPRO]],H:H,1,0),"")</f>
        <v>RPRO-250522-0081</v>
      </c>
      <c r="H137" t="s">
        <v>2994</v>
      </c>
      <c r="I137" t="s">
        <v>3358</v>
      </c>
      <c r="J137" t="s">
        <v>743</v>
      </c>
      <c r="K137" s="1">
        <v>45820</v>
      </c>
      <c r="L137" t="str">
        <f>IFERROR(VLOOKUP(Result5[[#This Row],[RPRO]],'Data Power app'!C:C,1,0),"Xoa")</f>
        <v>RPRO-250422-0333</v>
      </c>
    </row>
    <row r="138" spans="1:12" x14ac:dyDescent="0.25">
      <c r="A138" s="33" t="s">
        <v>11840</v>
      </c>
      <c r="B138" s="33" t="s">
        <v>12635</v>
      </c>
      <c r="C138" s="33" t="s">
        <v>744</v>
      </c>
      <c r="D138" s="1">
        <v>45831</v>
      </c>
      <c r="E138" s="33" t="str">
        <f>IFERROR(VLOOKUP(Result[[#This Row],[RPRO]],H:H,1,0),"")</f>
        <v>RPRO-250522-0082</v>
      </c>
      <c r="H138" t="s">
        <v>2996</v>
      </c>
      <c r="I138" t="s">
        <v>3358</v>
      </c>
      <c r="J138" t="s">
        <v>743</v>
      </c>
      <c r="K138" s="1">
        <v>45820</v>
      </c>
      <c r="L138" t="str">
        <f>IFERROR(VLOOKUP(Result5[[#This Row],[RPRO]],'Data Power app'!C:C,1,0),"Xoa")</f>
        <v>RPRO-250422-0334</v>
      </c>
    </row>
    <row r="139" spans="1:12" x14ac:dyDescent="0.25">
      <c r="A139" s="33" t="s">
        <v>11842</v>
      </c>
      <c r="B139" s="33" t="s">
        <v>12635</v>
      </c>
      <c r="C139" s="33" t="s">
        <v>744</v>
      </c>
      <c r="D139" s="1">
        <v>45831</v>
      </c>
      <c r="E139" s="33" t="str">
        <f>IFERROR(VLOOKUP(Result[[#This Row],[RPRO]],H:H,1,0),"")</f>
        <v>RPRO-250522-0085</v>
      </c>
      <c r="H139" t="s">
        <v>3604</v>
      </c>
      <c r="I139" t="s">
        <v>3930</v>
      </c>
      <c r="J139" t="s">
        <v>744</v>
      </c>
      <c r="K139" s="1">
        <v>45821</v>
      </c>
      <c r="L139" t="str">
        <f>IFERROR(VLOOKUP(Result5[[#This Row],[RPRO]],'Data Power app'!C:C,1,0),"Xoa")</f>
        <v>Xoa</v>
      </c>
    </row>
    <row r="140" spans="1:12" x14ac:dyDescent="0.25">
      <c r="A140" s="33" t="s">
        <v>11844</v>
      </c>
      <c r="B140" s="33" t="s">
        <v>12635</v>
      </c>
      <c r="C140" s="33" t="s">
        <v>744</v>
      </c>
      <c r="D140" s="1">
        <v>45831</v>
      </c>
      <c r="E140" s="33" t="str">
        <f>IFERROR(VLOOKUP(Result[[#This Row],[RPRO]],H:H,1,0),"")</f>
        <v>RPRO-250522-0086</v>
      </c>
      <c r="H140" t="s">
        <v>3605</v>
      </c>
      <c r="I140" t="s">
        <v>3930</v>
      </c>
      <c r="J140" t="s">
        <v>744</v>
      </c>
      <c r="K140" s="1">
        <v>45821</v>
      </c>
      <c r="L140" t="str">
        <f>IFERROR(VLOOKUP(Result5[[#This Row],[RPRO]],'Data Power app'!C:C,1,0),"Xoa")</f>
        <v>Xoa</v>
      </c>
    </row>
    <row r="141" spans="1:12" x14ac:dyDescent="0.25">
      <c r="A141" s="33" t="s">
        <v>12637</v>
      </c>
      <c r="B141" s="33" t="s">
        <v>12636</v>
      </c>
      <c r="C141" s="33" t="s">
        <v>745</v>
      </c>
      <c r="D141" s="1">
        <v>45831</v>
      </c>
      <c r="E141" s="33" t="str">
        <f>IFERROR(VLOOKUP(Result[[#This Row],[RPRO]],H:H,1,0),"")</f>
        <v>RPRO-250520-0591</v>
      </c>
      <c r="H141" t="s">
        <v>3606</v>
      </c>
      <c r="I141" t="s">
        <v>3930</v>
      </c>
      <c r="J141" t="s">
        <v>744</v>
      </c>
      <c r="K141" s="1">
        <v>45821</v>
      </c>
      <c r="L141" t="str">
        <f>IFERROR(VLOOKUP(Result5[[#This Row],[RPRO]],'Data Power app'!C:C,1,0),"Xoa")</f>
        <v>Xoa</v>
      </c>
    </row>
    <row r="142" spans="1:12" x14ac:dyDescent="0.25">
      <c r="A142" s="33" t="s">
        <v>11846</v>
      </c>
      <c r="B142" s="33" t="s">
        <v>12635</v>
      </c>
      <c r="C142" s="33" t="s">
        <v>744</v>
      </c>
      <c r="D142" s="1">
        <v>45831</v>
      </c>
      <c r="E142" s="33" t="str">
        <f>IFERROR(VLOOKUP(Result[[#This Row],[RPRO]],H:H,1,0),"")</f>
        <v>RPRO-250522-0087</v>
      </c>
      <c r="H142" t="s">
        <v>3607</v>
      </c>
      <c r="I142" t="s">
        <v>3930</v>
      </c>
      <c r="J142" t="s">
        <v>744</v>
      </c>
      <c r="K142" s="1">
        <v>45821</v>
      </c>
      <c r="L142" t="str">
        <f>IFERROR(VLOOKUP(Result5[[#This Row],[RPRO]],'Data Power app'!C:C,1,0),"Xoa")</f>
        <v>Xoa</v>
      </c>
    </row>
    <row r="143" spans="1:12" x14ac:dyDescent="0.25">
      <c r="A143" s="33" t="s">
        <v>11848</v>
      </c>
      <c r="B143" s="33" t="s">
        <v>12635</v>
      </c>
      <c r="C143" s="33" t="s">
        <v>744</v>
      </c>
      <c r="D143" s="1">
        <v>45831</v>
      </c>
      <c r="E143" s="33" t="str">
        <f>IFERROR(VLOOKUP(Result[[#This Row],[RPRO]],H:H,1,0),"")</f>
        <v>RPRO-250522-0088</v>
      </c>
      <c r="H143" t="s">
        <v>3608</v>
      </c>
      <c r="I143" t="s">
        <v>3930</v>
      </c>
      <c r="J143" t="s">
        <v>744</v>
      </c>
      <c r="K143" s="1">
        <v>45821</v>
      </c>
      <c r="L143" t="str">
        <f>IFERROR(VLOOKUP(Result5[[#This Row],[RPRO]],'Data Power app'!C:C,1,0),"Xoa")</f>
        <v>Xoa</v>
      </c>
    </row>
    <row r="144" spans="1:12" x14ac:dyDescent="0.25">
      <c r="A144" s="33" t="s">
        <v>11850</v>
      </c>
      <c r="B144" s="33" t="s">
        <v>12635</v>
      </c>
      <c r="C144" s="33" t="s">
        <v>744</v>
      </c>
      <c r="D144" s="1">
        <v>45831</v>
      </c>
      <c r="E144" s="33" t="str">
        <f>IFERROR(VLOOKUP(Result[[#This Row],[RPRO]],H:H,1,0),"")</f>
        <v>RPRO-250522-0089</v>
      </c>
      <c r="H144" t="s">
        <v>3609</v>
      </c>
      <c r="I144" t="s">
        <v>3930</v>
      </c>
      <c r="J144" t="s">
        <v>744</v>
      </c>
      <c r="K144" s="1">
        <v>45821</v>
      </c>
      <c r="L144" t="str">
        <f>IFERROR(VLOOKUP(Result5[[#This Row],[RPRO]],'Data Power app'!C:C,1,0),"Xoa")</f>
        <v>Xoa</v>
      </c>
    </row>
    <row r="145" spans="1:12" x14ac:dyDescent="0.25">
      <c r="A145" s="33" t="s">
        <v>11852</v>
      </c>
      <c r="B145" s="33" t="s">
        <v>12635</v>
      </c>
      <c r="C145" s="33" t="s">
        <v>744</v>
      </c>
      <c r="D145" s="1">
        <v>45831</v>
      </c>
      <c r="E145" s="33" t="str">
        <f>IFERROR(VLOOKUP(Result[[#This Row],[RPRO]],H:H,1,0),"")</f>
        <v>RPRO-250522-0090</v>
      </c>
      <c r="H145" t="s">
        <v>3610</v>
      </c>
      <c r="I145" t="s">
        <v>3930</v>
      </c>
      <c r="J145" t="s">
        <v>744</v>
      </c>
      <c r="K145" s="1">
        <v>45821</v>
      </c>
      <c r="L145" t="str">
        <f>IFERROR(VLOOKUP(Result5[[#This Row],[RPRO]],'Data Power app'!C:C,1,0),"Xoa")</f>
        <v>Xoa</v>
      </c>
    </row>
    <row r="146" spans="1:12" x14ac:dyDescent="0.25">
      <c r="A146" s="33" t="s">
        <v>11854</v>
      </c>
      <c r="B146" s="33" t="s">
        <v>12635</v>
      </c>
      <c r="C146" s="33" t="s">
        <v>744</v>
      </c>
      <c r="D146" s="1">
        <v>45831</v>
      </c>
      <c r="E146" s="33" t="str">
        <f>IFERROR(VLOOKUP(Result[[#This Row],[RPRO]],H:H,1,0),"")</f>
        <v>RPRO-250522-0091</v>
      </c>
      <c r="H146" t="s">
        <v>3611</v>
      </c>
      <c r="I146" t="s">
        <v>3930</v>
      </c>
      <c r="J146" t="s">
        <v>744</v>
      </c>
      <c r="K146" s="1">
        <v>45821</v>
      </c>
      <c r="L146" t="str">
        <f>IFERROR(VLOOKUP(Result5[[#This Row],[RPRO]],'Data Power app'!C:C,1,0),"Xoa")</f>
        <v>Xoa</v>
      </c>
    </row>
    <row r="147" spans="1:12" x14ac:dyDescent="0.25">
      <c r="A147" s="33" t="s">
        <v>11856</v>
      </c>
      <c r="B147" s="33" t="s">
        <v>12635</v>
      </c>
      <c r="C147" s="33" t="s">
        <v>744</v>
      </c>
      <c r="D147" s="1">
        <v>45831</v>
      </c>
      <c r="E147" s="33" t="str">
        <f>IFERROR(VLOOKUP(Result[[#This Row],[RPRO]],H:H,1,0),"")</f>
        <v>RPRO-250522-0092</v>
      </c>
      <c r="H147" t="s">
        <v>3613</v>
      </c>
      <c r="I147" t="s">
        <v>3930</v>
      </c>
      <c r="J147" t="s">
        <v>744</v>
      </c>
      <c r="K147" s="1">
        <v>45821</v>
      </c>
      <c r="L147" t="str">
        <f>IFERROR(VLOOKUP(Result5[[#This Row],[RPRO]],'Data Power app'!C:C,1,0),"Xoa")</f>
        <v>RPRO-250422-0343</v>
      </c>
    </row>
    <row r="148" spans="1:12" x14ac:dyDescent="0.25">
      <c r="A148" s="33" t="s">
        <v>11863</v>
      </c>
      <c r="B148" s="33" t="s">
        <v>12635</v>
      </c>
      <c r="C148" s="33" t="s">
        <v>744</v>
      </c>
      <c r="D148" s="1">
        <v>45831</v>
      </c>
      <c r="E148" s="33" t="str">
        <f>IFERROR(VLOOKUP(Result[[#This Row],[RPRO]],H:H,1,0),"")</f>
        <v>RPRO-250612-0046</v>
      </c>
      <c r="H148" t="s">
        <v>3614</v>
      </c>
      <c r="I148" t="s">
        <v>3930</v>
      </c>
      <c r="J148" t="s">
        <v>744</v>
      </c>
      <c r="K148" s="1">
        <v>45821</v>
      </c>
      <c r="L148" t="str">
        <f>IFERROR(VLOOKUP(Result5[[#This Row],[RPRO]],'Data Power app'!C:C,1,0),"Xoa")</f>
        <v>Xoa</v>
      </c>
    </row>
    <row r="149" spans="1:12" x14ac:dyDescent="0.25">
      <c r="A149" s="33" t="s">
        <v>11865</v>
      </c>
      <c r="B149" s="33" t="s">
        <v>12635</v>
      </c>
      <c r="C149" s="33" t="s">
        <v>744</v>
      </c>
      <c r="D149" s="1">
        <v>45831</v>
      </c>
      <c r="E149" s="33" t="str">
        <f>IFERROR(VLOOKUP(Result[[#This Row],[RPRO]],H:H,1,0),"")</f>
        <v>RPRO-250612-0047</v>
      </c>
      <c r="H149" t="s">
        <v>3616</v>
      </c>
      <c r="I149" t="s">
        <v>3930</v>
      </c>
      <c r="J149" t="s">
        <v>744</v>
      </c>
      <c r="K149" s="1">
        <v>45821</v>
      </c>
      <c r="L149" t="str">
        <f>IFERROR(VLOOKUP(Result5[[#This Row],[RPRO]],'Data Power app'!C:C,1,0),"Xoa")</f>
        <v>RPRO-250422-0345</v>
      </c>
    </row>
    <row r="150" spans="1:12" x14ac:dyDescent="0.25">
      <c r="A150" s="33" t="s">
        <v>11858</v>
      </c>
      <c r="B150" s="33" t="s">
        <v>12640</v>
      </c>
      <c r="C150" s="33" t="s">
        <v>739</v>
      </c>
      <c r="D150" s="1">
        <v>45831</v>
      </c>
      <c r="E150" s="33" t="str">
        <f>IFERROR(VLOOKUP(Result[[#This Row],[RPRO]],H:H,1,0),"")</f>
        <v>RPRO-250611-0013</v>
      </c>
      <c r="H150" t="s">
        <v>3618</v>
      </c>
      <c r="I150" t="s">
        <v>3930</v>
      </c>
      <c r="J150" t="s">
        <v>744</v>
      </c>
      <c r="K150" s="1">
        <v>45821</v>
      </c>
      <c r="L150" t="str">
        <f>IFERROR(VLOOKUP(Result5[[#This Row],[RPRO]],'Data Power app'!C:C,1,0),"Xoa")</f>
        <v>RPRO-250422-0346</v>
      </c>
    </row>
    <row r="151" spans="1:12" x14ac:dyDescent="0.25">
      <c r="A151" s="33" t="s">
        <v>11946</v>
      </c>
      <c r="B151" s="33" t="s">
        <v>12635</v>
      </c>
      <c r="C151" s="33" t="s">
        <v>744</v>
      </c>
      <c r="D151" s="1">
        <v>45831</v>
      </c>
      <c r="E151" s="33" t="str">
        <f>IFERROR(VLOOKUP(Result[[#This Row],[RPRO]],H:H,1,0),"")</f>
        <v>RPRO-250613-0152</v>
      </c>
      <c r="H151" t="s">
        <v>3620</v>
      </c>
      <c r="I151" t="s">
        <v>3930</v>
      </c>
      <c r="J151" t="s">
        <v>744</v>
      </c>
      <c r="K151" s="1">
        <v>45821</v>
      </c>
      <c r="L151" t="str">
        <f>IFERROR(VLOOKUP(Result5[[#This Row],[RPRO]],'Data Power app'!C:C,1,0),"Xoa")</f>
        <v>RPRO-250422-0347</v>
      </c>
    </row>
    <row r="152" spans="1:12" x14ac:dyDescent="0.25">
      <c r="A152" s="33" t="s">
        <v>11918</v>
      </c>
      <c r="B152" s="33" t="s">
        <v>12635</v>
      </c>
      <c r="C152" s="33" t="s">
        <v>744</v>
      </c>
      <c r="D152" s="1">
        <v>45831</v>
      </c>
      <c r="E152" s="33" t="str">
        <f>IFERROR(VLOOKUP(Result[[#This Row],[RPRO]],H:H,1,0),"")</f>
        <v>RPRO-250528-0093</v>
      </c>
      <c r="H152" t="s">
        <v>3622</v>
      </c>
      <c r="I152" t="s">
        <v>3930</v>
      </c>
      <c r="J152" t="s">
        <v>744</v>
      </c>
      <c r="K152" s="1">
        <v>45821</v>
      </c>
      <c r="L152" t="str">
        <f>IFERROR(VLOOKUP(Result5[[#This Row],[RPRO]],'Data Power app'!C:C,1,0),"Xoa")</f>
        <v>RPRO-250422-0348</v>
      </c>
    </row>
    <row r="153" spans="1:12" x14ac:dyDescent="0.25">
      <c r="A153" s="33" t="s">
        <v>11922</v>
      </c>
      <c r="B153" s="33" t="s">
        <v>12635</v>
      </c>
      <c r="C153" s="33" t="s">
        <v>744</v>
      </c>
      <c r="D153" s="1">
        <v>45831</v>
      </c>
      <c r="E153" s="33" t="str">
        <f>IFERROR(VLOOKUP(Result[[#This Row],[RPRO]],H:H,1,0),"")</f>
        <v>RPRO-250528-0278</v>
      </c>
      <c r="H153" t="s">
        <v>3624</v>
      </c>
      <c r="I153" t="s">
        <v>3930</v>
      </c>
      <c r="J153" t="s">
        <v>744</v>
      </c>
      <c r="K153" s="1">
        <v>45821</v>
      </c>
      <c r="L153" t="str">
        <f>IFERROR(VLOOKUP(Result5[[#This Row],[RPRO]],'Data Power app'!C:C,1,0),"Xoa")</f>
        <v>RPRO-250422-0349</v>
      </c>
    </row>
    <row r="154" spans="1:12" x14ac:dyDescent="0.25">
      <c r="A154" s="33" t="s">
        <v>11924</v>
      </c>
      <c r="B154" s="33" t="s">
        <v>12635</v>
      </c>
      <c r="C154" s="33" t="s">
        <v>744</v>
      </c>
      <c r="D154" s="1">
        <v>45831</v>
      </c>
      <c r="E154" s="33" t="str">
        <f>IFERROR(VLOOKUP(Result[[#This Row],[RPRO]],H:H,1,0),"")</f>
        <v>RPRO-250528-0282</v>
      </c>
      <c r="H154" t="s">
        <v>4276</v>
      </c>
      <c r="I154" t="s">
        <v>4608</v>
      </c>
      <c r="J154" t="s">
        <v>744</v>
      </c>
      <c r="K154" s="1">
        <v>45822</v>
      </c>
      <c r="L154" t="str">
        <f>IFERROR(VLOOKUP(Result5[[#This Row],[RPRO]],'Data Power app'!C:C,1,0),"Xoa")</f>
        <v>Xoa</v>
      </c>
    </row>
    <row r="155" spans="1:12" x14ac:dyDescent="0.25">
      <c r="A155" s="33" t="s">
        <v>12645</v>
      </c>
      <c r="B155" s="33" t="s">
        <v>12635</v>
      </c>
      <c r="C155" s="33" t="s">
        <v>744</v>
      </c>
      <c r="D155" s="1">
        <v>45831</v>
      </c>
      <c r="E155" s="33" t="str">
        <f>IFERROR(VLOOKUP(Result[[#This Row],[RPRO]],H:H,1,0),"")</f>
        <v>RPRO-250528-0284</v>
      </c>
      <c r="H155" t="s">
        <v>4277</v>
      </c>
      <c r="I155" t="s">
        <v>4608</v>
      </c>
      <c r="J155" t="s">
        <v>744</v>
      </c>
      <c r="K155" s="1">
        <v>45822</v>
      </c>
      <c r="L155" t="str">
        <f>IFERROR(VLOOKUP(Result5[[#This Row],[RPRO]],'Data Power app'!C:C,1,0),"Xoa")</f>
        <v>Xoa</v>
      </c>
    </row>
    <row r="156" spans="1:12" x14ac:dyDescent="0.25">
      <c r="A156" s="33" t="s">
        <v>11926</v>
      </c>
      <c r="B156" s="33" t="s">
        <v>12635</v>
      </c>
      <c r="C156" s="33" t="s">
        <v>744</v>
      </c>
      <c r="D156" s="1">
        <v>45831</v>
      </c>
      <c r="E156" s="33" t="str">
        <f>IFERROR(VLOOKUP(Result[[#This Row],[RPRO]],H:H,1,0),"")</f>
        <v>RPRO-250528-0288</v>
      </c>
      <c r="H156" t="s">
        <v>4278</v>
      </c>
      <c r="I156" t="s">
        <v>4608</v>
      </c>
      <c r="J156" t="s">
        <v>744</v>
      </c>
      <c r="K156" s="1">
        <v>45822</v>
      </c>
      <c r="L156" t="str">
        <f>IFERROR(VLOOKUP(Result5[[#This Row],[RPRO]],'Data Power app'!C:C,1,0),"Xoa")</f>
        <v>Xoa</v>
      </c>
    </row>
    <row r="157" spans="1:12" x14ac:dyDescent="0.25">
      <c r="A157" s="33" t="s">
        <v>12646</v>
      </c>
      <c r="B157" s="33" t="s">
        <v>12635</v>
      </c>
      <c r="C157" s="33" t="s">
        <v>744</v>
      </c>
      <c r="D157" s="1">
        <v>45831</v>
      </c>
      <c r="E157" s="33" t="str">
        <f>IFERROR(VLOOKUP(Result[[#This Row],[RPRO]],H:H,1,0),"")</f>
        <v>RPRO-250528-0296</v>
      </c>
      <c r="H157" t="s">
        <v>4279</v>
      </c>
      <c r="I157" t="s">
        <v>4608</v>
      </c>
      <c r="J157" t="s">
        <v>744</v>
      </c>
      <c r="K157" s="1">
        <v>45822</v>
      </c>
      <c r="L157" t="str">
        <f>IFERROR(VLOOKUP(Result5[[#This Row],[RPRO]],'Data Power app'!C:C,1,0),"Xoa")</f>
        <v>Xoa</v>
      </c>
    </row>
    <row r="158" spans="1:12" x14ac:dyDescent="0.25">
      <c r="A158" s="33" t="s">
        <v>11928</v>
      </c>
      <c r="B158" s="33" t="s">
        <v>12635</v>
      </c>
      <c r="C158" s="33" t="s">
        <v>744</v>
      </c>
      <c r="D158" s="1">
        <v>45831</v>
      </c>
      <c r="E158" s="33" t="str">
        <f>IFERROR(VLOOKUP(Result[[#This Row],[RPRO]],H:H,1,0),"")</f>
        <v>RPRO-250528-0303</v>
      </c>
      <c r="H158" t="s">
        <v>4280</v>
      </c>
      <c r="I158" t="s">
        <v>4608</v>
      </c>
      <c r="J158" t="s">
        <v>744</v>
      </c>
      <c r="K158" s="1">
        <v>45822</v>
      </c>
      <c r="L158" t="str">
        <f>IFERROR(VLOOKUP(Result5[[#This Row],[RPRO]],'Data Power app'!C:C,1,0),"Xoa")</f>
        <v>Xoa</v>
      </c>
    </row>
    <row r="159" spans="1:12" x14ac:dyDescent="0.25">
      <c r="A159" s="33" t="s">
        <v>12647</v>
      </c>
      <c r="B159" s="33" t="s">
        <v>12635</v>
      </c>
      <c r="C159" s="33" t="s">
        <v>744</v>
      </c>
      <c r="D159" s="1">
        <v>45831</v>
      </c>
      <c r="E159" s="33" t="str">
        <f>IFERROR(VLOOKUP(Result[[#This Row],[RPRO]],H:H,1,0),"")</f>
        <v>RPRO-250528-0305</v>
      </c>
      <c r="H159" t="s">
        <v>4281</v>
      </c>
      <c r="I159" t="s">
        <v>4608</v>
      </c>
      <c r="J159" t="s">
        <v>744</v>
      </c>
      <c r="K159" s="1">
        <v>45822</v>
      </c>
      <c r="L159" t="str">
        <f>IFERROR(VLOOKUP(Result5[[#This Row],[RPRO]],'Data Power app'!C:C,1,0),"Xoa")</f>
        <v>Xoa</v>
      </c>
    </row>
    <row r="160" spans="1:12" x14ac:dyDescent="0.25">
      <c r="A160" s="33" t="s">
        <v>11930</v>
      </c>
      <c r="B160" s="33" t="s">
        <v>12635</v>
      </c>
      <c r="C160" s="33" t="s">
        <v>744</v>
      </c>
      <c r="D160" s="1">
        <v>45831</v>
      </c>
      <c r="E160" s="33" t="str">
        <f>IFERROR(VLOOKUP(Result[[#This Row],[RPRO]],H:H,1,0),"")</f>
        <v>RPRO-250528-0315</v>
      </c>
      <c r="H160" t="s">
        <v>4282</v>
      </c>
      <c r="I160" t="s">
        <v>4608</v>
      </c>
      <c r="J160" t="s">
        <v>744</v>
      </c>
      <c r="K160" s="1">
        <v>45822</v>
      </c>
      <c r="L160" t="str">
        <f>IFERROR(VLOOKUP(Result5[[#This Row],[RPRO]],'Data Power app'!C:C,1,0),"Xoa")</f>
        <v>Xoa</v>
      </c>
    </row>
    <row r="161" spans="1:12" x14ac:dyDescent="0.25">
      <c r="A161" s="33" t="s">
        <v>12648</v>
      </c>
      <c r="B161" s="33" t="s">
        <v>12635</v>
      </c>
      <c r="C161" s="33" t="s">
        <v>744</v>
      </c>
      <c r="D161" s="1">
        <v>45831</v>
      </c>
      <c r="E161" s="33" t="str">
        <f>IFERROR(VLOOKUP(Result[[#This Row],[RPRO]],H:H,1,0),"")</f>
        <v>RPRO-250528-0317</v>
      </c>
      <c r="H161" t="s">
        <v>4283</v>
      </c>
      <c r="I161" t="s">
        <v>4608</v>
      </c>
      <c r="J161" t="s">
        <v>744</v>
      </c>
      <c r="K161" s="1">
        <v>45822</v>
      </c>
      <c r="L161" t="str">
        <f>IFERROR(VLOOKUP(Result5[[#This Row],[RPRO]],'Data Power app'!C:C,1,0),"Xoa")</f>
        <v>Xoa</v>
      </c>
    </row>
    <row r="162" spans="1:12" x14ac:dyDescent="0.25">
      <c r="A162" s="33" t="s">
        <v>11932</v>
      </c>
      <c r="B162" s="33" t="s">
        <v>12635</v>
      </c>
      <c r="C162" s="33" t="s">
        <v>744</v>
      </c>
      <c r="D162" s="1">
        <v>45831</v>
      </c>
      <c r="E162" s="33" t="str">
        <f>IFERROR(VLOOKUP(Result[[#This Row],[RPRO]],H:H,1,0),"")</f>
        <v>RPRO-250528-0319</v>
      </c>
      <c r="H162" t="s">
        <v>4284</v>
      </c>
      <c r="I162" t="s">
        <v>4608</v>
      </c>
      <c r="J162" t="s">
        <v>744</v>
      </c>
      <c r="K162" s="1">
        <v>45822</v>
      </c>
      <c r="L162" t="str">
        <f>IFERROR(VLOOKUP(Result5[[#This Row],[RPRO]],'Data Power app'!C:C,1,0),"Xoa")</f>
        <v>Xoa</v>
      </c>
    </row>
    <row r="163" spans="1:12" x14ac:dyDescent="0.25">
      <c r="A163" s="33" t="s">
        <v>11934</v>
      </c>
      <c r="B163" s="33" t="s">
        <v>12635</v>
      </c>
      <c r="C163" s="33" t="s">
        <v>744</v>
      </c>
      <c r="D163" s="1">
        <v>45831</v>
      </c>
      <c r="E163" s="33" t="str">
        <f>IFERROR(VLOOKUP(Result[[#This Row],[RPRO]],H:H,1,0),"")</f>
        <v>RPRO-250528-0321</v>
      </c>
      <c r="H163" t="s">
        <v>4285</v>
      </c>
      <c r="I163" t="s">
        <v>4608</v>
      </c>
      <c r="J163" t="s">
        <v>744</v>
      </c>
      <c r="K163" s="1">
        <v>45822</v>
      </c>
      <c r="L163" t="str">
        <f>IFERROR(VLOOKUP(Result5[[#This Row],[RPRO]],'Data Power app'!C:C,1,0),"Xoa")</f>
        <v>Xoa</v>
      </c>
    </row>
    <row r="164" spans="1:12" x14ac:dyDescent="0.25">
      <c r="A164" s="33" t="s">
        <v>11936</v>
      </c>
      <c r="B164" s="33" t="s">
        <v>12635</v>
      </c>
      <c r="C164" s="33" t="s">
        <v>744</v>
      </c>
      <c r="D164" s="1">
        <v>45831</v>
      </c>
      <c r="E164" s="33" t="str">
        <f>IFERROR(VLOOKUP(Result[[#This Row],[RPRO]],H:H,1,0),"")</f>
        <v>RPRO-250528-0367</v>
      </c>
      <c r="H164" t="s">
        <v>4286</v>
      </c>
      <c r="I164" t="s">
        <v>4608</v>
      </c>
      <c r="J164" t="s">
        <v>744</v>
      </c>
      <c r="K164" s="1">
        <v>45822</v>
      </c>
      <c r="L164" t="str">
        <f>IFERROR(VLOOKUP(Result5[[#This Row],[RPRO]],'Data Power app'!C:C,1,0),"Xoa")</f>
        <v>Xoa</v>
      </c>
    </row>
    <row r="165" spans="1:12" x14ac:dyDescent="0.25">
      <c r="A165" s="33" t="s">
        <v>11938</v>
      </c>
      <c r="B165" s="33" t="s">
        <v>12635</v>
      </c>
      <c r="C165" s="33" t="s">
        <v>744</v>
      </c>
      <c r="D165" s="1">
        <v>45831</v>
      </c>
      <c r="E165" s="33" t="str">
        <f>IFERROR(VLOOKUP(Result[[#This Row],[RPRO]],H:H,1,0),"")</f>
        <v>RPRO-250528-0369</v>
      </c>
      <c r="H165" t="s">
        <v>4164</v>
      </c>
      <c r="I165" t="s">
        <v>4610</v>
      </c>
      <c r="J165" t="s">
        <v>739</v>
      </c>
      <c r="K165" s="1">
        <v>45822</v>
      </c>
      <c r="L165" t="str">
        <f>IFERROR(VLOOKUP(Result5[[#This Row],[RPRO]],'Data Power app'!C:C,1,0),"Xoa")</f>
        <v>Xoa</v>
      </c>
    </row>
    <row r="166" spans="1:12" x14ac:dyDescent="0.25">
      <c r="A166" s="33" t="s">
        <v>11940</v>
      </c>
      <c r="B166" s="33" t="s">
        <v>12635</v>
      </c>
      <c r="C166" s="33" t="s">
        <v>744</v>
      </c>
      <c r="D166" s="1">
        <v>45831</v>
      </c>
      <c r="E166" s="33" t="str">
        <f>IFERROR(VLOOKUP(Result[[#This Row],[RPRO]],H:H,1,0),"")</f>
        <v>RPRO-250602-0071</v>
      </c>
      <c r="H166" t="s">
        <v>4165</v>
      </c>
      <c r="I166" t="s">
        <v>4610</v>
      </c>
      <c r="J166" t="s">
        <v>739</v>
      </c>
      <c r="K166" s="1">
        <v>45822</v>
      </c>
      <c r="L166" t="str">
        <f>IFERROR(VLOOKUP(Result5[[#This Row],[RPRO]],'Data Power app'!C:C,1,0),"Xoa")</f>
        <v>Xoa</v>
      </c>
    </row>
    <row r="167" spans="1:12" x14ac:dyDescent="0.25">
      <c r="A167" s="33" t="s">
        <v>11942</v>
      </c>
      <c r="B167" s="33" t="s">
        <v>12635</v>
      </c>
      <c r="C167" s="33" t="s">
        <v>744</v>
      </c>
      <c r="D167" s="1">
        <v>45831</v>
      </c>
      <c r="E167" s="33" t="str">
        <f>IFERROR(VLOOKUP(Result[[#This Row],[RPRO]],H:H,1,0),"")</f>
        <v>RPRO-250602-0073</v>
      </c>
      <c r="H167" t="s">
        <v>4166</v>
      </c>
      <c r="I167" t="s">
        <v>4610</v>
      </c>
      <c r="J167" t="s">
        <v>739</v>
      </c>
      <c r="K167" s="1">
        <v>45822</v>
      </c>
      <c r="L167" t="str">
        <f>IFERROR(VLOOKUP(Result5[[#This Row],[RPRO]],'Data Power app'!C:C,1,0),"Xoa")</f>
        <v>Xoa</v>
      </c>
    </row>
    <row r="168" spans="1:12" x14ac:dyDescent="0.25">
      <c r="A168" s="33" t="s">
        <v>11944</v>
      </c>
      <c r="B168" s="33" t="s">
        <v>12635</v>
      </c>
      <c r="C168" s="33" t="s">
        <v>744</v>
      </c>
      <c r="D168" s="1">
        <v>45831</v>
      </c>
      <c r="E168" s="33" t="str">
        <f>IFERROR(VLOOKUP(Result[[#This Row],[RPRO]],H:H,1,0),"")</f>
        <v>RPRO-250605-0608</v>
      </c>
      <c r="H168" t="s">
        <v>4167</v>
      </c>
      <c r="I168" t="s">
        <v>4610</v>
      </c>
      <c r="J168" t="s">
        <v>739</v>
      </c>
      <c r="K168" s="1">
        <v>45822</v>
      </c>
      <c r="L168" t="str">
        <f>IFERROR(VLOOKUP(Result5[[#This Row],[RPRO]],'Data Power app'!C:C,1,0),"Xoa")</f>
        <v>Xoa</v>
      </c>
    </row>
    <row r="169" spans="1:12" x14ac:dyDescent="0.25">
      <c r="A169" s="33" t="s">
        <v>11920</v>
      </c>
      <c r="B169" s="33" t="s">
        <v>12635</v>
      </c>
      <c r="C169" s="33" t="s">
        <v>744</v>
      </c>
      <c r="D169" s="1">
        <v>45831</v>
      </c>
      <c r="E169" s="33" t="str">
        <f>IFERROR(VLOOKUP(Result[[#This Row],[RPRO]],H:H,1,0),"")</f>
        <v>RPRO-250528-0095</v>
      </c>
      <c r="H169" t="s">
        <v>5504</v>
      </c>
      <c r="I169" t="s">
        <v>5801</v>
      </c>
      <c r="J169" t="s">
        <v>745</v>
      </c>
      <c r="K169" s="1">
        <v>45825</v>
      </c>
      <c r="L169" t="str">
        <f>IFERROR(VLOOKUP(Result5[[#This Row],[RPRO]],'Data Power app'!C:C,1,0),"Xoa")</f>
        <v>RPRO-250422-0526</v>
      </c>
    </row>
    <row r="170" spans="1:12" x14ac:dyDescent="0.25">
      <c r="A170" s="33" t="s">
        <v>11949</v>
      </c>
      <c r="B170" s="33" t="s">
        <v>12638</v>
      </c>
      <c r="C170" s="33" t="s">
        <v>740</v>
      </c>
      <c r="D170" s="1">
        <v>45831</v>
      </c>
      <c r="E170" s="33" t="str">
        <f>IFERROR(VLOOKUP(Result[[#This Row],[RPRO]],H:H,1,0),"")</f>
        <v>RPRO-250506-0248</v>
      </c>
      <c r="H170" t="s">
        <v>5515</v>
      </c>
      <c r="I170" t="s">
        <v>5801</v>
      </c>
      <c r="J170" t="s">
        <v>745</v>
      </c>
      <c r="K170" s="1">
        <v>45825</v>
      </c>
      <c r="L170" t="str">
        <f>IFERROR(VLOOKUP(Result5[[#This Row],[RPRO]],'Data Power app'!C:C,1,0),"Xoa")</f>
        <v>RPRO-250422-0527</v>
      </c>
    </row>
    <row r="171" spans="1:12" x14ac:dyDescent="0.25">
      <c r="A171" s="33" t="s">
        <v>12055</v>
      </c>
      <c r="B171" s="33" t="s">
        <v>12640</v>
      </c>
      <c r="C171" s="33" t="s">
        <v>739</v>
      </c>
      <c r="D171" s="1">
        <v>45831</v>
      </c>
      <c r="E171" s="33" t="str">
        <f>IFERROR(VLOOKUP(Result[[#This Row],[RPRO]],H:H,1,0),"")</f>
        <v>RPRO-250528-0449</v>
      </c>
      <c r="H171" t="s">
        <v>4168</v>
      </c>
      <c r="I171" t="s">
        <v>4610</v>
      </c>
      <c r="J171" t="s">
        <v>739</v>
      </c>
      <c r="K171" s="1">
        <v>45822</v>
      </c>
      <c r="L171" t="str">
        <f>IFERROR(VLOOKUP(Result5[[#This Row],[RPRO]],'Data Power app'!C:C,1,0),"Xoa")</f>
        <v>Xoa</v>
      </c>
    </row>
    <row r="172" spans="1:12" x14ac:dyDescent="0.25">
      <c r="A172" s="33" t="s">
        <v>12122</v>
      </c>
      <c r="B172" s="33" t="s">
        <v>12640</v>
      </c>
      <c r="C172" s="33" t="s">
        <v>739</v>
      </c>
      <c r="D172" s="1">
        <v>45831</v>
      </c>
      <c r="E172" s="33" t="str">
        <f>IFERROR(VLOOKUP(Result[[#This Row],[RPRO]],H:H,1,0),"")</f>
        <v>RPRO-250602-0520</v>
      </c>
      <c r="H172" t="s">
        <v>4169</v>
      </c>
      <c r="I172" t="s">
        <v>4610</v>
      </c>
      <c r="J172" t="s">
        <v>739</v>
      </c>
      <c r="K172" s="1">
        <v>45822</v>
      </c>
      <c r="L172" t="str">
        <f>IFERROR(VLOOKUP(Result5[[#This Row],[RPRO]],'Data Power app'!C:C,1,0),"Xoa")</f>
        <v>Xoa</v>
      </c>
    </row>
    <row r="173" spans="1:12" x14ac:dyDescent="0.25">
      <c r="A173" s="33" t="s">
        <v>12124</v>
      </c>
      <c r="B173" s="33" t="s">
        <v>12640</v>
      </c>
      <c r="C173" s="33" t="s">
        <v>739</v>
      </c>
      <c r="D173" s="1">
        <v>45831</v>
      </c>
      <c r="E173" s="33" t="str">
        <f>IFERROR(VLOOKUP(Result[[#This Row],[RPRO]],H:H,1,0),"")</f>
        <v>RPRO-250602-0527</v>
      </c>
      <c r="H173" t="s">
        <v>2997</v>
      </c>
      <c r="I173" t="s">
        <v>3355</v>
      </c>
      <c r="J173" t="s">
        <v>740</v>
      </c>
      <c r="K173" s="1">
        <v>45820</v>
      </c>
      <c r="L173" t="str">
        <f>IFERROR(VLOOKUP(Result5[[#This Row],[RPRO]],'Data Power app'!C:C,1,0),"Xoa")</f>
        <v>Xoa</v>
      </c>
    </row>
    <row r="174" spans="1:12" x14ac:dyDescent="0.25">
      <c r="A174" s="33" t="s">
        <v>11956</v>
      </c>
      <c r="B174" s="33" t="s">
        <v>12640</v>
      </c>
      <c r="C174" s="33" t="s">
        <v>739</v>
      </c>
      <c r="D174" s="1">
        <v>45831</v>
      </c>
      <c r="E174" s="33" t="str">
        <f>IFERROR(VLOOKUP(Result[[#This Row],[RPRO]],H:H,1,0),"")</f>
        <v>RPRO-250506-0682</v>
      </c>
      <c r="H174" t="s">
        <v>4171</v>
      </c>
      <c r="I174" t="s">
        <v>4610</v>
      </c>
      <c r="J174" t="s">
        <v>739</v>
      </c>
      <c r="K174" s="1">
        <v>45822</v>
      </c>
      <c r="L174" t="str">
        <f>IFERROR(VLOOKUP(Result5[[#This Row],[RPRO]],'Data Power app'!C:C,1,0),"Xoa")</f>
        <v>RPRO-250422-0536</v>
      </c>
    </row>
    <row r="175" spans="1:12" x14ac:dyDescent="0.25">
      <c r="A175" s="33" t="s">
        <v>11961</v>
      </c>
      <c r="B175" s="33" t="s">
        <v>12580</v>
      </c>
      <c r="C175" s="33" t="s">
        <v>743</v>
      </c>
      <c r="D175" s="1">
        <v>45831</v>
      </c>
      <c r="E175" s="33" t="str">
        <f>IFERROR(VLOOKUP(Result[[#This Row],[RPRO]],H:H,1,0),"")</f>
        <v>RPRO-250508-0584</v>
      </c>
      <c r="H175" t="s">
        <v>4178</v>
      </c>
      <c r="I175" t="s">
        <v>4610</v>
      </c>
      <c r="J175" t="s">
        <v>739</v>
      </c>
      <c r="K175" s="1">
        <v>45822</v>
      </c>
      <c r="L175" t="str">
        <f>IFERROR(VLOOKUP(Result5[[#This Row],[RPRO]],'Data Power app'!C:C,1,0),"Xoa")</f>
        <v>Xoa</v>
      </c>
    </row>
    <row r="176" spans="1:12" x14ac:dyDescent="0.25">
      <c r="A176" s="33" t="s">
        <v>11963</v>
      </c>
      <c r="B176" s="33" t="s">
        <v>12580</v>
      </c>
      <c r="C176" s="33" t="s">
        <v>743</v>
      </c>
      <c r="D176" s="1">
        <v>45831</v>
      </c>
      <c r="E176" s="33" t="str">
        <f>IFERROR(VLOOKUP(Result[[#This Row],[RPRO]],H:H,1,0),"")</f>
        <v>RPRO-250508-0585</v>
      </c>
      <c r="H176" t="s">
        <v>3559</v>
      </c>
      <c r="I176" t="s">
        <v>3934</v>
      </c>
      <c r="J176" t="s">
        <v>739</v>
      </c>
      <c r="K176" s="1">
        <v>45821</v>
      </c>
      <c r="L176" t="str">
        <f>IFERROR(VLOOKUP(Result5[[#This Row],[RPRO]],'Data Power app'!C:C,1,0),"Xoa")</f>
        <v>Xoa</v>
      </c>
    </row>
    <row r="177" spans="1:12" x14ac:dyDescent="0.25">
      <c r="A177" s="33" t="s">
        <v>11965</v>
      </c>
      <c r="B177" s="33" t="s">
        <v>12580</v>
      </c>
      <c r="C177" s="33" t="s">
        <v>743</v>
      </c>
      <c r="D177" s="1">
        <v>45831</v>
      </c>
      <c r="E177" s="33" t="str">
        <f>IFERROR(VLOOKUP(Result[[#This Row],[RPRO]],H:H,1,0),"")</f>
        <v>RPRO-250508-0586</v>
      </c>
      <c r="H177" t="s">
        <v>1507</v>
      </c>
      <c r="I177" t="s">
        <v>1475</v>
      </c>
      <c r="J177" t="s">
        <v>740</v>
      </c>
      <c r="K177" s="1">
        <v>45815</v>
      </c>
      <c r="L177" t="str">
        <f>IFERROR(VLOOKUP(Result5[[#This Row],[RPRO]],'Data Power app'!C:C,1,0),"Xoa")</f>
        <v>Xoa</v>
      </c>
    </row>
    <row r="178" spans="1:12" x14ac:dyDescent="0.25">
      <c r="A178" s="33" t="s">
        <v>11967</v>
      </c>
      <c r="B178" s="33" t="s">
        <v>12580</v>
      </c>
      <c r="C178" s="33" t="s">
        <v>743</v>
      </c>
      <c r="D178" s="1">
        <v>45831</v>
      </c>
      <c r="E178" s="33" t="str">
        <f>IFERROR(VLOOKUP(Result[[#This Row],[RPRO]],H:H,1,0),"")</f>
        <v>RPRO-250508-0587</v>
      </c>
      <c r="H178" t="s">
        <v>4182</v>
      </c>
      <c r="I178" t="s">
        <v>4610</v>
      </c>
      <c r="J178" t="s">
        <v>739</v>
      </c>
      <c r="K178" s="1">
        <v>45822</v>
      </c>
      <c r="L178" t="str">
        <f>IFERROR(VLOOKUP(Result5[[#This Row],[RPRO]],'Data Power app'!C:C,1,0),"Xoa")</f>
        <v>Xoa</v>
      </c>
    </row>
    <row r="179" spans="1:12" x14ac:dyDescent="0.25">
      <c r="A179" s="33" t="s">
        <v>11969</v>
      </c>
      <c r="B179" s="33" t="s">
        <v>12580</v>
      </c>
      <c r="C179" s="33" t="s">
        <v>743</v>
      </c>
      <c r="D179" s="1">
        <v>45831</v>
      </c>
      <c r="E179" s="33" t="str">
        <f>IFERROR(VLOOKUP(Result[[#This Row],[RPRO]],H:H,1,0),"")</f>
        <v>RPRO-250508-0588</v>
      </c>
      <c r="H179" t="s">
        <v>2998</v>
      </c>
      <c r="I179" t="s">
        <v>3358</v>
      </c>
      <c r="J179" t="s">
        <v>743</v>
      </c>
      <c r="K179" s="1">
        <v>45820</v>
      </c>
      <c r="L179" t="str">
        <f>IFERROR(VLOOKUP(Result5[[#This Row],[RPRO]],'Data Power app'!C:C,1,0),"Xoa")</f>
        <v>Xoa</v>
      </c>
    </row>
    <row r="180" spans="1:12" x14ac:dyDescent="0.25">
      <c r="A180" s="33" t="s">
        <v>11971</v>
      </c>
      <c r="B180" s="33" t="s">
        <v>12580</v>
      </c>
      <c r="C180" s="33" t="s">
        <v>743</v>
      </c>
      <c r="D180" s="1">
        <v>45831</v>
      </c>
      <c r="E180" s="33" t="str">
        <f>IFERROR(VLOOKUP(Result[[#This Row],[RPRO]],H:H,1,0),"")</f>
        <v>RPRO-250508-0589</v>
      </c>
      <c r="H180" t="s">
        <v>2999</v>
      </c>
      <c r="I180" t="s">
        <v>3358</v>
      </c>
      <c r="J180" t="s">
        <v>743</v>
      </c>
      <c r="K180" s="1">
        <v>45820</v>
      </c>
      <c r="L180" t="str">
        <f>IFERROR(VLOOKUP(Result5[[#This Row],[RPRO]],'Data Power app'!C:C,1,0),"Xoa")</f>
        <v>Xoa</v>
      </c>
    </row>
    <row r="181" spans="1:12" x14ac:dyDescent="0.25">
      <c r="A181" s="33" t="s">
        <v>11973</v>
      </c>
      <c r="B181" s="33" t="s">
        <v>12580</v>
      </c>
      <c r="C181" s="33" t="s">
        <v>743</v>
      </c>
      <c r="D181" s="1">
        <v>45831</v>
      </c>
      <c r="E181" s="33" t="str">
        <f>IFERROR(VLOOKUP(Result[[#This Row],[RPRO]],H:H,1,0),"")</f>
        <v>RPRO-250508-0590</v>
      </c>
      <c r="H181" t="s">
        <v>3000</v>
      </c>
      <c r="I181" t="s">
        <v>3358</v>
      </c>
      <c r="J181" t="s">
        <v>743</v>
      </c>
      <c r="K181" s="1">
        <v>45820</v>
      </c>
      <c r="L181" t="str">
        <f>IFERROR(VLOOKUP(Result5[[#This Row],[RPRO]],'Data Power app'!C:C,1,0),"Xoa")</f>
        <v>Xoa</v>
      </c>
    </row>
    <row r="182" spans="1:12" x14ac:dyDescent="0.25">
      <c r="A182" s="33" t="s">
        <v>11975</v>
      </c>
      <c r="B182" s="33" t="s">
        <v>12580</v>
      </c>
      <c r="C182" s="33" t="s">
        <v>743</v>
      </c>
      <c r="D182" s="1">
        <v>45831</v>
      </c>
      <c r="E182" s="33" t="str">
        <f>IFERROR(VLOOKUP(Result[[#This Row],[RPRO]],H:H,1,0),"")</f>
        <v>RPRO-250508-0591</v>
      </c>
      <c r="H182" t="s">
        <v>1503</v>
      </c>
      <c r="I182" t="s">
        <v>1476</v>
      </c>
      <c r="J182" t="s">
        <v>743</v>
      </c>
      <c r="K182" s="1">
        <v>45815</v>
      </c>
      <c r="L182" t="str">
        <f>IFERROR(VLOOKUP(Result5[[#This Row],[RPRO]],'Data Power app'!C:C,1,0),"Xoa")</f>
        <v>Xoa</v>
      </c>
    </row>
    <row r="183" spans="1:12" x14ac:dyDescent="0.25">
      <c r="A183" s="33" t="s">
        <v>11977</v>
      </c>
      <c r="B183" s="33" t="s">
        <v>12580</v>
      </c>
      <c r="C183" s="33" t="s">
        <v>743</v>
      </c>
      <c r="D183" s="1">
        <v>45831</v>
      </c>
      <c r="E183" s="33" t="str">
        <f>IFERROR(VLOOKUP(Result[[#This Row],[RPRO]],H:H,1,0),"")</f>
        <v>RPRO-250508-0592</v>
      </c>
      <c r="H183" t="s">
        <v>1504</v>
      </c>
      <c r="I183" t="s">
        <v>1476</v>
      </c>
      <c r="J183" t="s">
        <v>743</v>
      </c>
      <c r="K183" s="1">
        <v>45815</v>
      </c>
      <c r="L183" t="str">
        <f>IFERROR(VLOOKUP(Result5[[#This Row],[RPRO]],'Data Power app'!C:C,1,0),"Xoa")</f>
        <v>Xoa</v>
      </c>
    </row>
    <row r="184" spans="1:12" x14ac:dyDescent="0.25">
      <c r="A184" s="33" t="s">
        <v>11979</v>
      </c>
      <c r="B184" s="33" t="s">
        <v>12580</v>
      </c>
      <c r="C184" s="33" t="s">
        <v>743</v>
      </c>
      <c r="D184" s="1">
        <v>45831</v>
      </c>
      <c r="E184" s="33" t="str">
        <f>IFERROR(VLOOKUP(Result[[#This Row],[RPRO]],H:H,1,0),"")</f>
        <v>RPRO-250508-0593</v>
      </c>
      <c r="H184" t="s">
        <v>3001</v>
      </c>
      <c r="I184" t="s">
        <v>3358</v>
      </c>
      <c r="J184" t="s">
        <v>743</v>
      </c>
      <c r="K184" s="1">
        <v>45820</v>
      </c>
      <c r="L184" t="str">
        <f>IFERROR(VLOOKUP(Result5[[#This Row],[RPRO]],'Data Power app'!C:C,1,0),"Xoa")</f>
        <v>Xoa</v>
      </c>
    </row>
    <row r="185" spans="1:12" x14ac:dyDescent="0.25">
      <c r="A185" s="33" t="s">
        <v>11981</v>
      </c>
      <c r="B185" s="33" t="s">
        <v>12580</v>
      </c>
      <c r="C185" s="33" t="s">
        <v>743</v>
      </c>
      <c r="D185" s="1">
        <v>45831</v>
      </c>
      <c r="E185" s="33" t="str">
        <f>IFERROR(VLOOKUP(Result[[#This Row],[RPRO]],H:H,1,0),"")</f>
        <v>RPRO-250508-0594</v>
      </c>
      <c r="H185" t="s">
        <v>1505</v>
      </c>
      <c r="I185" t="s">
        <v>1476</v>
      </c>
      <c r="J185" t="s">
        <v>743</v>
      </c>
      <c r="K185" s="1">
        <v>45815</v>
      </c>
      <c r="L185" t="str">
        <f>IFERROR(VLOOKUP(Result5[[#This Row],[RPRO]],'Data Power app'!C:C,1,0),"Xoa")</f>
        <v>Xoa</v>
      </c>
    </row>
    <row r="186" spans="1:12" x14ac:dyDescent="0.25">
      <c r="A186" s="33" t="s">
        <v>11991</v>
      </c>
      <c r="B186" s="33" t="s">
        <v>12580</v>
      </c>
      <c r="C186" s="33" t="s">
        <v>743</v>
      </c>
      <c r="D186" s="1">
        <v>45831</v>
      </c>
      <c r="E186" s="33" t="str">
        <f>IFERROR(VLOOKUP(Result[[#This Row],[RPRO]],H:H,1,0),"")</f>
        <v>RPRO-250513-0181</v>
      </c>
      <c r="H186" t="s">
        <v>1506</v>
      </c>
      <c r="I186" t="s">
        <v>1476</v>
      </c>
      <c r="J186" t="s">
        <v>743</v>
      </c>
      <c r="K186" s="1">
        <v>45815</v>
      </c>
      <c r="L186" t="str">
        <f>IFERROR(VLOOKUP(Result5[[#This Row],[RPRO]],'Data Power app'!C:C,1,0),"Xoa")</f>
        <v>Xoa</v>
      </c>
    </row>
    <row r="187" spans="1:12" x14ac:dyDescent="0.25">
      <c r="A187" s="33" t="s">
        <v>12001</v>
      </c>
      <c r="B187" s="33" t="s">
        <v>12580</v>
      </c>
      <c r="C187" s="33" t="s">
        <v>743</v>
      </c>
      <c r="D187" s="1">
        <v>45831</v>
      </c>
      <c r="E187" s="33" t="str">
        <f>IFERROR(VLOOKUP(Result[[#This Row],[RPRO]],H:H,1,0),"")</f>
        <v>RPRO-250513-0186</v>
      </c>
      <c r="H187" t="s">
        <v>1095</v>
      </c>
      <c r="I187" t="s">
        <v>1418</v>
      </c>
      <c r="J187" t="s">
        <v>745</v>
      </c>
      <c r="K187" s="1">
        <v>45813</v>
      </c>
      <c r="L187" t="str">
        <f>IFERROR(VLOOKUP(Result5[[#This Row],[RPRO]],'Data Power app'!C:C,1,0),"Xoa")</f>
        <v>Xoa</v>
      </c>
    </row>
    <row r="188" spans="1:12" x14ac:dyDescent="0.25">
      <c r="A188" s="33" t="s">
        <v>12003</v>
      </c>
      <c r="B188" s="33" t="s">
        <v>12635</v>
      </c>
      <c r="C188" s="33" t="s">
        <v>744</v>
      </c>
      <c r="D188" s="1">
        <v>45831</v>
      </c>
      <c r="E188" s="33" t="str">
        <f>IFERROR(VLOOKUP(Result[[#This Row],[RPRO]],H:H,1,0),"")</f>
        <v>RPRO-250513-0236</v>
      </c>
      <c r="H188" t="s">
        <v>2864</v>
      </c>
      <c r="I188" t="s">
        <v>2919</v>
      </c>
      <c r="J188" t="s">
        <v>741</v>
      </c>
      <c r="K188" s="1">
        <v>45819</v>
      </c>
      <c r="L188" t="str">
        <f>IFERROR(VLOOKUP(Result5[[#This Row],[RPRO]],'Data Power app'!C:C,1,0),"Xoa")</f>
        <v>Xoa</v>
      </c>
    </row>
    <row r="189" spans="1:12" x14ac:dyDescent="0.25">
      <c r="A189" s="33" t="s">
        <v>12005</v>
      </c>
      <c r="B189" s="33" t="s">
        <v>12580</v>
      </c>
      <c r="C189" s="33" t="s">
        <v>743</v>
      </c>
      <c r="D189" s="1">
        <v>45831</v>
      </c>
      <c r="E189" s="33" t="str">
        <f>IFERROR(VLOOKUP(Result[[#This Row],[RPRO]],H:H,1,0),"")</f>
        <v>RPRO-250513-0503</v>
      </c>
      <c r="H189" t="s">
        <v>4090</v>
      </c>
      <c r="I189" t="s">
        <v>4609</v>
      </c>
      <c r="J189" t="s">
        <v>743</v>
      </c>
      <c r="K189" s="1">
        <v>45822</v>
      </c>
      <c r="L189" t="str">
        <f>IFERROR(VLOOKUP(Result5[[#This Row],[RPRO]],'Data Power app'!C:C,1,0),"Xoa")</f>
        <v>Xoa</v>
      </c>
    </row>
    <row r="190" spans="1:12" x14ac:dyDescent="0.25">
      <c r="A190" s="33" t="s">
        <v>12007</v>
      </c>
      <c r="B190" s="33" t="s">
        <v>12580</v>
      </c>
      <c r="C190" s="33" t="s">
        <v>743</v>
      </c>
      <c r="D190" s="1">
        <v>45831</v>
      </c>
      <c r="E190" s="33" t="str">
        <f>IFERROR(VLOOKUP(Result[[#This Row],[RPRO]],H:H,1,0),"")</f>
        <v>RPRO-250513-0515</v>
      </c>
      <c r="H190" t="s">
        <v>3002</v>
      </c>
      <c r="I190" t="s">
        <v>3355</v>
      </c>
      <c r="J190" t="s">
        <v>740</v>
      </c>
      <c r="K190" s="1">
        <v>45820</v>
      </c>
      <c r="L190" t="str">
        <f>IFERROR(VLOOKUP(Result5[[#This Row],[RPRO]],'Data Power app'!C:C,1,0),"Xoa")</f>
        <v>Xoa</v>
      </c>
    </row>
    <row r="191" spans="1:12" x14ac:dyDescent="0.25">
      <c r="A191" s="33" t="s">
        <v>12032</v>
      </c>
      <c r="B191" s="33" t="s">
        <v>12580</v>
      </c>
      <c r="C191" s="33" t="s">
        <v>743</v>
      </c>
      <c r="D191" s="1">
        <v>45831</v>
      </c>
      <c r="E191" s="33" t="str">
        <f>IFERROR(VLOOKUP(Result[[#This Row],[RPRO]],H:H,1,0),"")</f>
        <v>RPRO-250513-0565</v>
      </c>
      <c r="H191" t="s">
        <v>3003</v>
      </c>
      <c r="I191" t="s">
        <v>3355</v>
      </c>
      <c r="J191" t="s">
        <v>740</v>
      </c>
      <c r="K191" s="1">
        <v>45820</v>
      </c>
      <c r="L191" t="str">
        <f>IFERROR(VLOOKUP(Result5[[#This Row],[RPRO]],'Data Power app'!C:C,1,0),"Xoa")</f>
        <v>Xoa</v>
      </c>
    </row>
    <row r="192" spans="1:12" x14ac:dyDescent="0.25">
      <c r="A192" s="33" t="s">
        <v>12034</v>
      </c>
      <c r="B192" s="33" t="s">
        <v>12580</v>
      </c>
      <c r="C192" s="33" t="s">
        <v>743</v>
      </c>
      <c r="D192" s="1">
        <v>45831</v>
      </c>
      <c r="E192" s="33" t="str">
        <f>IFERROR(VLOOKUP(Result[[#This Row],[RPRO]],H:H,1,0),"")</f>
        <v>RPRO-250513-0566</v>
      </c>
      <c r="H192" t="s">
        <v>3004</v>
      </c>
      <c r="I192" t="s">
        <v>3355</v>
      </c>
      <c r="J192" t="s">
        <v>740</v>
      </c>
      <c r="K192" s="1">
        <v>45820</v>
      </c>
      <c r="L192" t="str">
        <f>IFERROR(VLOOKUP(Result5[[#This Row],[RPRO]],'Data Power app'!C:C,1,0),"Xoa")</f>
        <v>Xoa</v>
      </c>
    </row>
    <row r="193" spans="1:12" x14ac:dyDescent="0.25">
      <c r="A193" s="33" t="s">
        <v>12036</v>
      </c>
      <c r="B193" s="33" t="s">
        <v>12580</v>
      </c>
      <c r="C193" s="33" t="s">
        <v>743</v>
      </c>
      <c r="D193" s="1">
        <v>45831</v>
      </c>
      <c r="E193" s="33" t="str">
        <f>IFERROR(VLOOKUP(Result[[#This Row],[RPRO]],H:H,1,0),"")</f>
        <v>RPRO-250513-0567</v>
      </c>
      <c r="H193" t="s">
        <v>3005</v>
      </c>
      <c r="I193" t="s">
        <v>3355</v>
      </c>
      <c r="J193" t="s">
        <v>740</v>
      </c>
      <c r="K193" s="1">
        <v>45820</v>
      </c>
      <c r="L193" t="str">
        <f>IFERROR(VLOOKUP(Result5[[#This Row],[RPRO]],'Data Power app'!C:C,1,0),"Xoa")</f>
        <v>Xoa</v>
      </c>
    </row>
    <row r="194" spans="1:12" x14ac:dyDescent="0.25">
      <c r="A194" s="33" t="s">
        <v>12038</v>
      </c>
      <c r="B194" s="33" t="s">
        <v>12580</v>
      </c>
      <c r="C194" s="33" t="s">
        <v>743</v>
      </c>
      <c r="D194" s="1">
        <v>45831</v>
      </c>
      <c r="E194" s="33" t="str">
        <f>IFERROR(VLOOKUP(Result[[#This Row],[RPRO]],H:H,1,0),"")</f>
        <v>RPRO-250513-0568</v>
      </c>
      <c r="H194" t="s">
        <v>3006</v>
      </c>
      <c r="I194" t="s">
        <v>3355</v>
      </c>
      <c r="J194" t="s">
        <v>740</v>
      </c>
      <c r="K194" s="1">
        <v>45820</v>
      </c>
      <c r="L194" t="str">
        <f>IFERROR(VLOOKUP(Result5[[#This Row],[RPRO]],'Data Power app'!C:C,1,0),"Xoa")</f>
        <v>Xoa</v>
      </c>
    </row>
    <row r="195" spans="1:12" x14ac:dyDescent="0.25">
      <c r="A195" s="33" t="s">
        <v>12040</v>
      </c>
      <c r="B195" s="33" t="s">
        <v>12580</v>
      </c>
      <c r="C195" s="33" t="s">
        <v>743</v>
      </c>
      <c r="D195" s="1">
        <v>45831</v>
      </c>
      <c r="E195" s="33" t="str">
        <f>IFERROR(VLOOKUP(Result[[#This Row],[RPRO]],H:H,1,0),"")</f>
        <v>RPRO-250513-0569</v>
      </c>
      <c r="H195" t="s">
        <v>3007</v>
      </c>
      <c r="I195" t="s">
        <v>3355</v>
      </c>
      <c r="J195" t="s">
        <v>740</v>
      </c>
      <c r="K195" s="1">
        <v>45820</v>
      </c>
      <c r="L195" t="str">
        <f>IFERROR(VLOOKUP(Result5[[#This Row],[RPRO]],'Data Power app'!C:C,1,0),"Xoa")</f>
        <v>Xoa</v>
      </c>
    </row>
    <row r="196" spans="1:12" x14ac:dyDescent="0.25">
      <c r="A196" s="33" t="s">
        <v>12042</v>
      </c>
      <c r="B196" s="33" t="s">
        <v>12580</v>
      </c>
      <c r="C196" s="33" t="s">
        <v>743</v>
      </c>
      <c r="D196" s="1">
        <v>45831</v>
      </c>
      <c r="E196" s="33" t="str">
        <f>IFERROR(VLOOKUP(Result[[#This Row],[RPRO]],H:H,1,0),"")</f>
        <v>RPRO-250513-0570</v>
      </c>
      <c r="H196" t="s">
        <v>3008</v>
      </c>
      <c r="I196" t="s">
        <v>3355</v>
      </c>
      <c r="J196" t="s">
        <v>740</v>
      </c>
      <c r="K196" s="1">
        <v>45820</v>
      </c>
      <c r="L196" t="str">
        <f>IFERROR(VLOOKUP(Result5[[#This Row],[RPRO]],'Data Power app'!C:C,1,0),"Xoa")</f>
        <v>Xoa</v>
      </c>
    </row>
    <row r="197" spans="1:12" x14ac:dyDescent="0.25">
      <c r="A197" s="33" t="s">
        <v>12044</v>
      </c>
      <c r="B197" s="33" t="s">
        <v>12580</v>
      </c>
      <c r="C197" s="33" t="s">
        <v>743</v>
      </c>
      <c r="D197" s="1">
        <v>45831</v>
      </c>
      <c r="E197" s="33" t="str">
        <f>IFERROR(VLOOKUP(Result[[#This Row],[RPRO]],H:H,1,0),"")</f>
        <v>RPRO-250513-0571</v>
      </c>
      <c r="H197" t="s">
        <v>3009</v>
      </c>
      <c r="I197" t="s">
        <v>3355</v>
      </c>
      <c r="J197" t="s">
        <v>740</v>
      </c>
      <c r="K197" s="1">
        <v>45820</v>
      </c>
      <c r="L197" t="str">
        <f>IFERROR(VLOOKUP(Result5[[#This Row],[RPRO]],'Data Power app'!C:C,1,0),"Xoa")</f>
        <v>Xoa</v>
      </c>
    </row>
    <row r="198" spans="1:12" x14ac:dyDescent="0.25">
      <c r="A198" s="33" t="s">
        <v>12046</v>
      </c>
      <c r="B198" s="33" t="s">
        <v>12580</v>
      </c>
      <c r="C198" s="33" t="s">
        <v>743</v>
      </c>
      <c r="D198" s="1">
        <v>45831</v>
      </c>
      <c r="E198" s="33" t="str">
        <f>IFERROR(VLOOKUP(Result[[#This Row],[RPRO]],H:H,1,0),"")</f>
        <v>RPRO-250513-0572</v>
      </c>
      <c r="H198" t="s">
        <v>3010</v>
      </c>
      <c r="I198" t="s">
        <v>3355</v>
      </c>
      <c r="J198" t="s">
        <v>740</v>
      </c>
      <c r="K198" s="1">
        <v>45820</v>
      </c>
      <c r="L198" t="str">
        <f>IFERROR(VLOOKUP(Result5[[#This Row],[RPRO]],'Data Power app'!C:C,1,0),"Xoa")</f>
        <v>Xoa</v>
      </c>
    </row>
    <row r="199" spans="1:12" x14ac:dyDescent="0.25">
      <c r="A199" s="33" t="s">
        <v>12025</v>
      </c>
      <c r="B199" s="33" t="s">
        <v>12580</v>
      </c>
      <c r="C199" s="33" t="s">
        <v>743</v>
      </c>
      <c r="D199" s="1">
        <v>45831</v>
      </c>
      <c r="E199" s="33" t="str">
        <f>IFERROR(VLOOKUP(Result[[#This Row],[RPRO]],H:H,1,0),"")</f>
        <v>RPRO-250513-0564</v>
      </c>
      <c r="H199" t="s">
        <v>3011</v>
      </c>
      <c r="I199" t="s">
        <v>3355</v>
      </c>
      <c r="J199" t="s">
        <v>740</v>
      </c>
      <c r="K199" s="1">
        <v>45820</v>
      </c>
      <c r="L199" t="str">
        <f>IFERROR(VLOOKUP(Result5[[#This Row],[RPRO]],'Data Power app'!C:C,1,0),"Xoa")</f>
        <v>Xoa</v>
      </c>
    </row>
    <row r="200" spans="1:12" x14ac:dyDescent="0.25">
      <c r="A200" s="33" t="s">
        <v>12064</v>
      </c>
      <c r="B200" s="33" t="s">
        <v>12640</v>
      </c>
      <c r="C200" s="33" t="s">
        <v>739</v>
      </c>
      <c r="D200" s="1">
        <v>45831</v>
      </c>
      <c r="E200" s="33" t="str">
        <f>IFERROR(VLOOKUP(Result[[#This Row],[RPRO]],H:H,1,0),"")</f>
        <v>RPRO-250529-0279</v>
      </c>
      <c r="H200" t="s">
        <v>4183</v>
      </c>
      <c r="I200" t="s">
        <v>4610</v>
      </c>
      <c r="J200" t="s">
        <v>739</v>
      </c>
      <c r="K200" s="1">
        <v>45822</v>
      </c>
      <c r="L200" t="str">
        <f>IFERROR(VLOOKUP(Result5[[#This Row],[RPRO]],'Data Power app'!C:C,1,0),"Xoa")</f>
        <v>Xoa</v>
      </c>
    </row>
    <row r="201" spans="1:12" x14ac:dyDescent="0.25">
      <c r="A201" s="33" t="s">
        <v>12066</v>
      </c>
      <c r="B201" s="33" t="s">
        <v>12640</v>
      </c>
      <c r="C201" s="33" t="s">
        <v>739</v>
      </c>
      <c r="D201" s="1">
        <v>45831</v>
      </c>
      <c r="E201" s="33" t="str">
        <f>IFERROR(VLOOKUP(Result[[#This Row],[RPRO]],H:H,1,0),"")</f>
        <v>RPRO-250529-0283</v>
      </c>
      <c r="H201" t="s">
        <v>4184</v>
      </c>
      <c r="I201" t="s">
        <v>4610</v>
      </c>
      <c r="J201" t="s">
        <v>739</v>
      </c>
      <c r="K201" s="1">
        <v>45822</v>
      </c>
      <c r="L201" t="str">
        <f>IFERROR(VLOOKUP(Result5[[#This Row],[RPRO]],'Data Power app'!C:C,1,0),"Xoa")</f>
        <v>Xoa</v>
      </c>
    </row>
    <row r="202" spans="1:12" x14ac:dyDescent="0.25">
      <c r="A202" s="33" t="s">
        <v>12087</v>
      </c>
      <c r="B202" s="33" t="s">
        <v>12640</v>
      </c>
      <c r="C202" s="33" t="s">
        <v>739</v>
      </c>
      <c r="D202" s="1">
        <v>45831</v>
      </c>
      <c r="E202" s="33" t="str">
        <f>IFERROR(VLOOKUP(Result[[#This Row],[RPRO]],H:H,1,0),"")</f>
        <v>RPRO-250529-0309</v>
      </c>
      <c r="H202" t="s">
        <v>4185</v>
      </c>
      <c r="I202" t="s">
        <v>4610</v>
      </c>
      <c r="J202" t="s">
        <v>739</v>
      </c>
      <c r="K202" s="1">
        <v>45822</v>
      </c>
      <c r="L202" t="str">
        <f>IFERROR(VLOOKUP(Result5[[#This Row],[RPRO]],'Data Power app'!C:C,1,0),"Xoa")</f>
        <v>Xoa</v>
      </c>
    </row>
    <row r="203" spans="1:12" x14ac:dyDescent="0.25">
      <c r="A203" s="33" t="s">
        <v>12101</v>
      </c>
      <c r="B203" s="33" t="s">
        <v>12580</v>
      </c>
      <c r="C203" s="33" t="s">
        <v>743</v>
      </c>
      <c r="D203" s="1">
        <v>45831</v>
      </c>
      <c r="E203" s="33" t="str">
        <f>IFERROR(VLOOKUP(Result[[#This Row],[RPRO]],H:H,1,0),"")</f>
        <v>RPRO-250529-0337</v>
      </c>
      <c r="H203" t="s">
        <v>3012</v>
      </c>
      <c r="I203" t="s">
        <v>3355</v>
      </c>
      <c r="J203" t="s">
        <v>740</v>
      </c>
      <c r="K203" s="1">
        <v>45820</v>
      </c>
      <c r="L203" t="str">
        <f>IFERROR(VLOOKUP(Result5[[#This Row],[RPRO]],'Data Power app'!C:C,1,0),"Xoa")</f>
        <v>Xoa</v>
      </c>
    </row>
    <row r="204" spans="1:12" x14ac:dyDescent="0.25">
      <c r="A204" s="33" t="s">
        <v>12062</v>
      </c>
      <c r="B204" s="33" t="s">
        <v>12640</v>
      </c>
      <c r="C204" s="33" t="s">
        <v>739</v>
      </c>
      <c r="D204" s="1">
        <v>45831</v>
      </c>
      <c r="E204" s="33" t="str">
        <f>IFERROR(VLOOKUP(Result[[#This Row],[RPRO]],H:H,1,0),"")</f>
        <v>RPRO-250528-0495</v>
      </c>
      <c r="H204" t="s">
        <v>5671</v>
      </c>
      <c r="I204" t="s">
        <v>5803</v>
      </c>
      <c r="J204" t="s">
        <v>744</v>
      </c>
      <c r="K204" s="1">
        <v>45825</v>
      </c>
      <c r="L204" t="str">
        <f>IFERROR(VLOOKUP(Result5[[#This Row],[RPRO]],'Data Power app'!C:C,1,0),"Xoa")</f>
        <v>Xoa</v>
      </c>
    </row>
    <row r="205" spans="1:12" x14ac:dyDescent="0.25">
      <c r="A205" s="33" t="s">
        <v>12112</v>
      </c>
      <c r="B205" s="33" t="s">
        <v>12640</v>
      </c>
      <c r="C205" s="33" t="s">
        <v>739</v>
      </c>
      <c r="D205" s="1">
        <v>45831</v>
      </c>
      <c r="E205" s="33" t="str">
        <f>IFERROR(VLOOKUP(Result[[#This Row],[RPRO]],H:H,1,0),"")</f>
        <v>RPRO-250602-0497</v>
      </c>
      <c r="H205" t="s">
        <v>5682</v>
      </c>
      <c r="I205" t="s">
        <v>5803</v>
      </c>
      <c r="J205" t="s">
        <v>744</v>
      </c>
      <c r="K205" s="1">
        <v>45825</v>
      </c>
      <c r="L205" t="str">
        <f>IFERROR(VLOOKUP(Result5[[#This Row],[RPRO]],'Data Power app'!C:C,1,0),"Xoa")</f>
        <v>Xoa</v>
      </c>
    </row>
    <row r="206" spans="1:12" x14ac:dyDescent="0.25">
      <c r="A206" s="33" t="s">
        <v>12116</v>
      </c>
      <c r="B206" s="33" t="s">
        <v>12640</v>
      </c>
      <c r="C206" s="33" t="s">
        <v>739</v>
      </c>
      <c r="D206" s="1">
        <v>45831</v>
      </c>
      <c r="E206" s="33" t="str">
        <f>IFERROR(VLOOKUP(Result[[#This Row],[RPRO]],H:H,1,0),"")</f>
        <v>RPRO-250602-0505</v>
      </c>
      <c r="H206" t="s">
        <v>5683</v>
      </c>
      <c r="I206" t="s">
        <v>5803</v>
      </c>
      <c r="J206" t="s">
        <v>744</v>
      </c>
      <c r="K206" s="1">
        <v>45825</v>
      </c>
      <c r="L206" t="str">
        <f>IFERROR(VLOOKUP(Result5[[#This Row],[RPRO]],'Data Power app'!C:C,1,0),"Xoa")</f>
        <v>Xoa</v>
      </c>
    </row>
    <row r="207" spans="1:12" x14ac:dyDescent="0.25">
      <c r="A207" s="33" t="s">
        <v>12118</v>
      </c>
      <c r="B207" s="33" t="s">
        <v>12640</v>
      </c>
      <c r="C207" s="33" t="s">
        <v>739</v>
      </c>
      <c r="D207" s="1">
        <v>45831</v>
      </c>
      <c r="E207" s="33" t="str">
        <f>IFERROR(VLOOKUP(Result[[#This Row],[RPRO]],H:H,1,0),"")</f>
        <v>RPRO-250602-0508</v>
      </c>
      <c r="H207" t="s">
        <v>5684</v>
      </c>
      <c r="I207" t="s">
        <v>5803</v>
      </c>
      <c r="J207" t="s">
        <v>744</v>
      </c>
      <c r="K207" s="1">
        <v>45825</v>
      </c>
      <c r="L207" t="str">
        <f>IFERROR(VLOOKUP(Result5[[#This Row],[RPRO]],'Data Power app'!C:C,1,0),"Xoa")</f>
        <v>Xoa</v>
      </c>
    </row>
    <row r="208" spans="1:12" x14ac:dyDescent="0.25">
      <c r="A208" s="33" t="s">
        <v>12120</v>
      </c>
      <c r="B208" s="33" t="s">
        <v>12640</v>
      </c>
      <c r="C208" s="33" t="s">
        <v>739</v>
      </c>
      <c r="D208" s="1">
        <v>45831</v>
      </c>
      <c r="E208" s="33" t="str">
        <f>IFERROR(VLOOKUP(Result[[#This Row],[RPRO]],H:H,1,0),"")</f>
        <v>RPRO-250602-0510</v>
      </c>
      <c r="H208" t="s">
        <v>5685</v>
      </c>
      <c r="I208" t="s">
        <v>5803</v>
      </c>
      <c r="J208" t="s">
        <v>744</v>
      </c>
      <c r="K208" s="1">
        <v>45825</v>
      </c>
      <c r="L208" t="str">
        <f>IFERROR(VLOOKUP(Result5[[#This Row],[RPRO]],'Data Power app'!C:C,1,0),"Xoa")</f>
        <v>Xoa</v>
      </c>
    </row>
    <row r="209" spans="1:12" x14ac:dyDescent="0.25">
      <c r="A209" s="33" t="s">
        <v>12104</v>
      </c>
      <c r="B209" s="33" t="s">
        <v>12640</v>
      </c>
      <c r="C209" s="33" t="s">
        <v>739</v>
      </c>
      <c r="D209" s="1">
        <v>45831</v>
      </c>
      <c r="E209" s="33" t="str">
        <f>IFERROR(VLOOKUP(Result[[#This Row],[RPRO]],H:H,1,0),"")</f>
        <v>RPRO-250602-0495</v>
      </c>
      <c r="H209" t="s">
        <v>5686</v>
      </c>
      <c r="I209" t="s">
        <v>5803</v>
      </c>
      <c r="J209" t="s">
        <v>744</v>
      </c>
      <c r="K209" s="1">
        <v>45825</v>
      </c>
      <c r="L209" t="str">
        <f>IFERROR(VLOOKUP(Result5[[#This Row],[RPRO]],'Data Power app'!C:C,1,0),"Xoa")</f>
        <v>Xoa</v>
      </c>
    </row>
    <row r="210" spans="1:12" x14ac:dyDescent="0.25">
      <c r="A210" s="33" t="s">
        <v>12107</v>
      </c>
      <c r="B210" s="33" t="s">
        <v>12640</v>
      </c>
      <c r="C210" s="33" t="s">
        <v>739</v>
      </c>
      <c r="D210" s="1">
        <v>45831</v>
      </c>
      <c r="E210" s="33" t="str">
        <f>IFERROR(VLOOKUP(Result[[#This Row],[RPRO]],H:H,1,0),"")</f>
        <v>RPRO-250602-0496</v>
      </c>
      <c r="H210" t="s">
        <v>5687</v>
      </c>
      <c r="I210" t="s">
        <v>5803</v>
      </c>
      <c r="J210" t="s">
        <v>744</v>
      </c>
      <c r="K210" s="1">
        <v>45825</v>
      </c>
      <c r="L210" t="str">
        <f>IFERROR(VLOOKUP(Result5[[#This Row],[RPRO]],'Data Power app'!C:C,1,0),"Xoa")</f>
        <v>Xoa</v>
      </c>
    </row>
    <row r="211" spans="1:12" x14ac:dyDescent="0.25">
      <c r="A211" s="33" t="s">
        <v>12114</v>
      </c>
      <c r="B211" s="33" t="s">
        <v>12640</v>
      </c>
      <c r="C211" s="33" t="s">
        <v>739</v>
      </c>
      <c r="D211" s="1">
        <v>45831</v>
      </c>
      <c r="E211" s="33" t="str">
        <f>IFERROR(VLOOKUP(Result[[#This Row],[RPRO]],H:H,1,0),"")</f>
        <v>RPRO-250602-0498</v>
      </c>
      <c r="H211" t="s">
        <v>1302</v>
      </c>
      <c r="I211" t="s">
        <v>1319</v>
      </c>
      <c r="J211" t="s">
        <v>743</v>
      </c>
      <c r="K211" s="1">
        <v>45812</v>
      </c>
      <c r="L211" t="str">
        <f>IFERROR(VLOOKUP(Result5[[#This Row],[RPRO]],'Data Power app'!C:C,1,0),"Xoa")</f>
        <v>RPRO-250423-1054</v>
      </c>
    </row>
    <row r="212" spans="1:12" x14ac:dyDescent="0.25">
      <c r="A212" s="33" t="s">
        <v>9395</v>
      </c>
      <c r="B212" s="33" t="s">
        <v>9023</v>
      </c>
      <c r="C212" s="33" t="s">
        <v>744</v>
      </c>
      <c r="D212" s="1">
        <v>45829</v>
      </c>
      <c r="E212" s="33" t="str">
        <f>IFERROR(VLOOKUP(Result[[#This Row],[RPRO]],H:H,1,0),"")</f>
        <v>RPRO-250423-1675</v>
      </c>
      <c r="H212" t="s">
        <v>9058</v>
      </c>
      <c r="I212" t="s">
        <v>9050</v>
      </c>
      <c r="J212" t="s">
        <v>739</v>
      </c>
      <c r="K212" s="1">
        <v>45828</v>
      </c>
      <c r="L212" t="str">
        <f>IFERROR(VLOOKUP(Result5[[#This Row],[RPRO]],'Data Power app'!C:C,1,0),"Xoa")</f>
        <v>RPRO-250514-0203</v>
      </c>
    </row>
    <row r="213" spans="1:12" x14ac:dyDescent="0.25">
      <c r="A213" s="33" t="s">
        <v>12641</v>
      </c>
      <c r="B213" s="33" t="s">
        <v>12642</v>
      </c>
      <c r="C213" s="33" t="s">
        <v>742</v>
      </c>
      <c r="D213" s="1">
        <v>45831</v>
      </c>
      <c r="E213" s="33" t="str">
        <f>IFERROR(VLOOKUP(Result[[#This Row],[RPRO]],H:H,1,0),"")</f>
        <v>RPRO-250526-0007</v>
      </c>
      <c r="H213" t="s">
        <v>9109</v>
      </c>
      <c r="I213" t="s">
        <v>9110</v>
      </c>
      <c r="J213" t="s">
        <v>743</v>
      </c>
      <c r="K213" s="1">
        <v>45829</v>
      </c>
      <c r="L213" t="str">
        <f>IFERROR(VLOOKUP(Result5[[#This Row],[RPRO]],'Data Power app'!C:C,1,0),"Xoa")</f>
        <v>RPRO-250428-0638</v>
      </c>
    </row>
    <row r="214" spans="1:12" x14ac:dyDescent="0.25">
      <c r="A214" s="33" t="s">
        <v>13900</v>
      </c>
      <c r="B214" s="33" t="s">
        <v>14804</v>
      </c>
      <c r="C214" s="33" t="s">
        <v>743</v>
      </c>
      <c r="D214" s="1">
        <v>45832</v>
      </c>
      <c r="E214" s="33" t="str">
        <f>IFERROR(VLOOKUP(Result[[#This Row],[RPRO]],H:H,1,0),"")</f>
        <v>RPRO-250602-0408</v>
      </c>
      <c r="H214" t="s">
        <v>9111</v>
      </c>
      <c r="I214" t="s">
        <v>9110</v>
      </c>
      <c r="J214" t="s">
        <v>743</v>
      </c>
      <c r="K214" s="1">
        <v>45829</v>
      </c>
      <c r="L214" t="str">
        <f>IFERROR(VLOOKUP(Result5[[#This Row],[RPRO]],'Data Power app'!C:C,1,0),"Xoa")</f>
        <v>RPRO-250428-0640</v>
      </c>
    </row>
    <row r="215" spans="1:12" x14ac:dyDescent="0.25">
      <c r="A215" s="33" t="s">
        <v>13893</v>
      </c>
      <c r="B215" s="33" t="s">
        <v>14804</v>
      </c>
      <c r="C215" s="33" t="s">
        <v>743</v>
      </c>
      <c r="D215" s="1">
        <v>45832</v>
      </c>
      <c r="E215" s="33" t="str">
        <f>IFERROR(VLOOKUP(Result[[#This Row],[RPRO]],H:H,1,0),"")</f>
        <v>RPRO-250529-0070</v>
      </c>
      <c r="H215" t="s">
        <v>9112</v>
      </c>
      <c r="I215" t="s">
        <v>9110</v>
      </c>
      <c r="J215" t="s">
        <v>743</v>
      </c>
      <c r="K215" s="1">
        <v>45829</v>
      </c>
      <c r="L215" t="str">
        <f>IFERROR(VLOOKUP(Result5[[#This Row],[RPRO]],'Data Power app'!C:C,1,0),"Xoa")</f>
        <v>RPRO-250428-0642</v>
      </c>
    </row>
    <row r="216" spans="1:12" x14ac:dyDescent="0.25">
      <c r="A216" s="33" t="s">
        <v>13912</v>
      </c>
      <c r="B216" s="33" t="s">
        <v>14804</v>
      </c>
      <c r="C216" s="33" t="s">
        <v>743</v>
      </c>
      <c r="D216" s="1">
        <v>45832</v>
      </c>
      <c r="E216" s="33" t="str">
        <f>IFERROR(VLOOKUP(Result[[#This Row],[RPRO]],H:H,1,0),"")</f>
        <v>RPRO-250609-0001</v>
      </c>
      <c r="H216" t="s">
        <v>9113</v>
      </c>
      <c r="I216" t="s">
        <v>9110</v>
      </c>
      <c r="J216" t="s">
        <v>743</v>
      </c>
      <c r="K216" s="1">
        <v>45829</v>
      </c>
      <c r="L216" t="str">
        <f>IFERROR(VLOOKUP(Result5[[#This Row],[RPRO]],'Data Power app'!C:C,1,0),"Xoa")</f>
        <v>RPRO-250428-0644</v>
      </c>
    </row>
    <row r="217" spans="1:12" x14ac:dyDescent="0.25">
      <c r="A217" s="33" t="s">
        <v>13914</v>
      </c>
      <c r="B217" s="33" t="s">
        <v>14804</v>
      </c>
      <c r="C217" s="33" t="s">
        <v>743</v>
      </c>
      <c r="D217" s="1">
        <v>45832</v>
      </c>
      <c r="E217" s="33" t="str">
        <f>IFERROR(VLOOKUP(Result[[#This Row],[RPRO]],H:H,1,0),"")</f>
        <v>RPRO-250609-0002</v>
      </c>
      <c r="H217" t="s">
        <v>9114</v>
      </c>
      <c r="I217" t="s">
        <v>9110</v>
      </c>
      <c r="J217" t="s">
        <v>743</v>
      </c>
      <c r="K217" s="1">
        <v>45829</v>
      </c>
      <c r="L217" t="str">
        <f>IFERROR(VLOOKUP(Result5[[#This Row],[RPRO]],'Data Power app'!C:C,1,0),"Xoa")</f>
        <v>RPRO-250428-0646</v>
      </c>
    </row>
    <row r="218" spans="1:12" x14ac:dyDescent="0.25">
      <c r="A218" s="33" t="s">
        <v>13916</v>
      </c>
      <c r="B218" s="33" t="s">
        <v>14804</v>
      </c>
      <c r="C218" s="33" t="s">
        <v>743</v>
      </c>
      <c r="D218" s="1">
        <v>45832</v>
      </c>
      <c r="E218" s="33" t="str">
        <f>IFERROR(VLOOKUP(Result[[#This Row],[RPRO]],H:H,1,0),"")</f>
        <v>RPRO-250609-0003</v>
      </c>
      <c r="H218" t="s">
        <v>9115</v>
      </c>
      <c r="I218" t="s">
        <v>9110</v>
      </c>
      <c r="J218" t="s">
        <v>743</v>
      </c>
      <c r="K218" s="1">
        <v>45829</v>
      </c>
      <c r="L218" t="str">
        <f>IFERROR(VLOOKUP(Result5[[#This Row],[RPRO]],'Data Power app'!C:C,1,0),"Xoa")</f>
        <v>RPRO-250428-0648</v>
      </c>
    </row>
    <row r="219" spans="1:12" x14ac:dyDescent="0.25">
      <c r="A219" s="33" t="s">
        <v>13918</v>
      </c>
      <c r="B219" s="33" t="s">
        <v>14804</v>
      </c>
      <c r="C219" s="33" t="s">
        <v>743</v>
      </c>
      <c r="D219" s="1">
        <v>45832</v>
      </c>
      <c r="E219" s="33" t="str">
        <f>IFERROR(VLOOKUP(Result[[#This Row],[RPRO]],H:H,1,0),"")</f>
        <v>RPRO-250609-0004</v>
      </c>
      <c r="H219" t="s">
        <v>9116</v>
      </c>
      <c r="I219" t="s">
        <v>9110</v>
      </c>
      <c r="J219" t="s">
        <v>743</v>
      </c>
      <c r="K219" s="1">
        <v>45829</v>
      </c>
      <c r="L219" t="str">
        <f>IFERROR(VLOOKUP(Result5[[#This Row],[RPRO]],'Data Power app'!C:C,1,0),"Xoa")</f>
        <v>RPRO-250428-0651</v>
      </c>
    </row>
    <row r="220" spans="1:12" x14ac:dyDescent="0.25">
      <c r="A220" s="33" t="s">
        <v>13920</v>
      </c>
      <c r="B220" s="33" t="s">
        <v>14804</v>
      </c>
      <c r="C220" s="33" t="s">
        <v>743</v>
      </c>
      <c r="D220" s="1">
        <v>45832</v>
      </c>
      <c r="E220" s="33" t="str">
        <f>IFERROR(VLOOKUP(Result[[#This Row],[RPRO]],H:H,1,0),"")</f>
        <v>RPRO-250609-0005</v>
      </c>
      <c r="H220" t="s">
        <v>9117</v>
      </c>
      <c r="I220" t="s">
        <v>9110</v>
      </c>
      <c r="J220" t="s">
        <v>743</v>
      </c>
      <c r="K220" s="1">
        <v>45829</v>
      </c>
      <c r="L220" t="str">
        <f>IFERROR(VLOOKUP(Result5[[#This Row],[RPRO]],'Data Power app'!C:C,1,0),"Xoa")</f>
        <v>RPRO-250428-0653</v>
      </c>
    </row>
    <row r="221" spans="1:12" x14ac:dyDescent="0.25">
      <c r="A221" s="33" t="s">
        <v>13952</v>
      </c>
      <c r="B221" s="33" t="s">
        <v>14804</v>
      </c>
      <c r="C221" s="33" t="s">
        <v>743</v>
      </c>
      <c r="D221" s="1">
        <v>45832</v>
      </c>
      <c r="E221" s="33" t="str">
        <f>IFERROR(VLOOKUP(Result[[#This Row],[RPRO]],H:H,1,0),"")</f>
        <v>RPRO-250609-0029</v>
      </c>
      <c r="H221" t="s">
        <v>9118</v>
      </c>
      <c r="I221" t="s">
        <v>9110</v>
      </c>
      <c r="J221" t="s">
        <v>743</v>
      </c>
      <c r="K221" s="1">
        <v>45829</v>
      </c>
      <c r="L221" t="str">
        <f>IFERROR(VLOOKUP(Result5[[#This Row],[RPRO]],'Data Power app'!C:C,1,0),"Xoa")</f>
        <v>RPRO-250428-0655</v>
      </c>
    </row>
    <row r="222" spans="1:12" x14ac:dyDescent="0.25">
      <c r="A222" s="33" t="s">
        <v>13904</v>
      </c>
      <c r="B222" s="33" t="s">
        <v>14804</v>
      </c>
      <c r="C222" s="33" t="s">
        <v>743</v>
      </c>
      <c r="D222" s="1">
        <v>45832</v>
      </c>
      <c r="E222" s="33" t="str">
        <f>IFERROR(VLOOKUP(Result[[#This Row],[RPRO]],H:H,1,0),"")</f>
        <v>RPRO-250607-0183</v>
      </c>
      <c r="H222" t="s">
        <v>5688</v>
      </c>
      <c r="I222" t="s">
        <v>5803</v>
      </c>
      <c r="J222" t="s">
        <v>744</v>
      </c>
      <c r="K222" s="1">
        <v>45825</v>
      </c>
      <c r="L222" t="str">
        <f>IFERROR(VLOOKUP(Result5[[#This Row],[RPRO]],'Data Power app'!C:C,1,0),"Xoa")</f>
        <v>Xoa</v>
      </c>
    </row>
    <row r="223" spans="1:12" x14ac:dyDescent="0.25">
      <c r="A223" s="33" t="s">
        <v>13906</v>
      </c>
      <c r="B223" s="33" t="s">
        <v>14804</v>
      </c>
      <c r="C223" s="33" t="s">
        <v>743</v>
      </c>
      <c r="D223" s="1">
        <v>45832</v>
      </c>
      <c r="E223" s="33" t="str">
        <f>IFERROR(VLOOKUP(Result[[#This Row],[RPRO]],H:H,1,0),"")</f>
        <v>RPRO-250607-0184</v>
      </c>
      <c r="H223" t="s">
        <v>4375</v>
      </c>
      <c r="I223" t="s">
        <v>4607</v>
      </c>
      <c r="J223" t="s">
        <v>740</v>
      </c>
      <c r="K223" s="1">
        <v>45822</v>
      </c>
      <c r="L223" t="str">
        <f>IFERROR(VLOOKUP(Result5[[#This Row],[RPRO]],'Data Power app'!C:C,1,0),"Xoa")</f>
        <v>Xoa</v>
      </c>
    </row>
    <row r="224" spans="1:12" x14ac:dyDescent="0.25">
      <c r="A224" s="33" t="s">
        <v>13922</v>
      </c>
      <c r="B224" s="33" t="s">
        <v>14804</v>
      </c>
      <c r="C224" s="33" t="s">
        <v>743</v>
      </c>
      <c r="D224" s="1">
        <v>45832</v>
      </c>
      <c r="E224" s="33" t="str">
        <f>IFERROR(VLOOKUP(Result[[#This Row],[RPRO]],H:H,1,0),"")</f>
        <v>RPRO-250609-0006</v>
      </c>
      <c r="H224" t="s">
        <v>4975</v>
      </c>
      <c r="I224" t="s">
        <v>5103</v>
      </c>
      <c r="J224" t="s">
        <v>739</v>
      </c>
      <c r="K224" s="1">
        <v>45824</v>
      </c>
      <c r="L224" t="str">
        <f>IFERROR(VLOOKUP(Result5[[#This Row],[RPRO]],'Data Power app'!C:C,1,0),"Xoa")</f>
        <v>RPRO-250526-0357</v>
      </c>
    </row>
    <row r="225" spans="1:12" x14ac:dyDescent="0.25">
      <c r="A225" s="33" t="s">
        <v>13924</v>
      </c>
      <c r="B225" s="33" t="s">
        <v>14804</v>
      </c>
      <c r="C225" s="33" t="s">
        <v>743</v>
      </c>
      <c r="D225" s="1">
        <v>45832</v>
      </c>
      <c r="E225" s="33" t="str">
        <f>IFERROR(VLOOKUP(Result[[#This Row],[RPRO]],H:H,1,0),"")</f>
        <v>RPRO-250609-0007</v>
      </c>
      <c r="H225" t="s">
        <v>6201</v>
      </c>
      <c r="I225" t="s">
        <v>6426</v>
      </c>
      <c r="J225" t="s">
        <v>742</v>
      </c>
      <c r="K225" s="1">
        <v>45826</v>
      </c>
      <c r="L225" t="str">
        <f>IFERROR(VLOOKUP(Result5[[#This Row],[RPRO]],'Data Power app'!C:C,1,0),"Xoa")</f>
        <v>RPRO-250527-0101</v>
      </c>
    </row>
    <row r="226" spans="1:12" x14ac:dyDescent="0.25">
      <c r="A226" s="33" t="s">
        <v>13926</v>
      </c>
      <c r="B226" s="33" t="s">
        <v>14804</v>
      </c>
      <c r="C226" s="33" t="s">
        <v>743</v>
      </c>
      <c r="D226" s="1">
        <v>45832</v>
      </c>
      <c r="E226" s="33" t="str">
        <f>IFERROR(VLOOKUP(Result[[#This Row],[RPRO]],H:H,1,0),"")</f>
        <v>RPRO-250609-0008</v>
      </c>
      <c r="H226" t="s">
        <v>6208</v>
      </c>
      <c r="I226" t="s">
        <v>6426</v>
      </c>
      <c r="J226" t="s">
        <v>742</v>
      </c>
      <c r="K226" s="1">
        <v>45826</v>
      </c>
      <c r="L226" t="str">
        <f>IFERROR(VLOOKUP(Result5[[#This Row],[RPRO]],'Data Power app'!C:C,1,0),"Xoa")</f>
        <v>RPRO-250527-0218</v>
      </c>
    </row>
    <row r="227" spans="1:12" x14ac:dyDescent="0.25">
      <c r="A227" s="33" t="s">
        <v>13928</v>
      </c>
      <c r="B227" s="33" t="s">
        <v>14804</v>
      </c>
      <c r="C227" s="33" t="s">
        <v>743</v>
      </c>
      <c r="D227" s="1">
        <v>45832</v>
      </c>
      <c r="E227" s="33" t="str">
        <f>IFERROR(VLOOKUP(Result[[#This Row],[RPRO]],H:H,1,0),"")</f>
        <v>RPRO-250609-0009</v>
      </c>
      <c r="H227" t="s">
        <v>6206</v>
      </c>
      <c r="I227" t="s">
        <v>6426</v>
      </c>
      <c r="J227" t="s">
        <v>742</v>
      </c>
      <c r="K227" s="1">
        <v>45826</v>
      </c>
      <c r="L227" t="str">
        <f>IFERROR(VLOOKUP(Result5[[#This Row],[RPRO]],'Data Power app'!C:C,1,0),"Xoa")</f>
        <v>RPRO-250527-0107</v>
      </c>
    </row>
    <row r="228" spans="1:12" x14ac:dyDescent="0.25">
      <c r="A228" s="33" t="s">
        <v>13930</v>
      </c>
      <c r="B228" s="33" t="s">
        <v>14804</v>
      </c>
      <c r="C228" s="33" t="s">
        <v>743</v>
      </c>
      <c r="D228" s="1">
        <v>45832</v>
      </c>
      <c r="E228" s="33" t="str">
        <f>IFERROR(VLOOKUP(Result[[#This Row],[RPRO]],H:H,1,0),"")</f>
        <v>RPRO-250609-0010</v>
      </c>
      <c r="H228" t="s">
        <v>6275</v>
      </c>
      <c r="I228" t="s">
        <v>6425</v>
      </c>
      <c r="J228" t="s">
        <v>745</v>
      </c>
      <c r="K228" s="1">
        <v>45826</v>
      </c>
      <c r="L228" t="str">
        <f>IFERROR(VLOOKUP(Result5[[#This Row],[RPRO]],'Data Power app'!C:C,1,0),"Xoa")</f>
        <v>RPRO-250529-0169</v>
      </c>
    </row>
    <row r="229" spans="1:12" x14ac:dyDescent="0.25">
      <c r="A229" s="33" t="s">
        <v>13932</v>
      </c>
      <c r="B229" s="33" t="s">
        <v>14804</v>
      </c>
      <c r="C229" s="33" t="s">
        <v>743</v>
      </c>
      <c r="D229" s="1">
        <v>45832</v>
      </c>
      <c r="E229" s="33" t="str">
        <f>IFERROR(VLOOKUP(Result[[#This Row],[RPRO]],H:H,1,0),"")</f>
        <v>RPRO-250609-0011</v>
      </c>
      <c r="H229" t="s">
        <v>6414</v>
      </c>
      <c r="I229" t="s">
        <v>6425</v>
      </c>
      <c r="J229" t="s">
        <v>745</v>
      </c>
      <c r="K229" s="1">
        <v>45826</v>
      </c>
      <c r="L229" t="str">
        <f>IFERROR(VLOOKUP(Result5[[#This Row],[RPRO]],'Data Power app'!C:C,1,0),"Xoa")</f>
        <v>RPRO-250526-0016</v>
      </c>
    </row>
    <row r="230" spans="1:12" x14ac:dyDescent="0.25">
      <c r="A230" s="33" t="s">
        <v>13934</v>
      </c>
      <c r="B230" s="33" t="s">
        <v>14804</v>
      </c>
      <c r="C230" s="33" t="s">
        <v>743</v>
      </c>
      <c r="D230" s="1">
        <v>45832</v>
      </c>
      <c r="E230" s="33" t="str">
        <f>IFERROR(VLOOKUP(Result[[#This Row],[RPRO]],H:H,1,0),"")</f>
        <v>RPRO-250609-0012</v>
      </c>
      <c r="H230" t="s">
        <v>5698</v>
      </c>
      <c r="I230" t="s">
        <v>5799</v>
      </c>
      <c r="J230" t="s">
        <v>739</v>
      </c>
      <c r="K230" s="1">
        <v>45825</v>
      </c>
      <c r="L230" t="str">
        <f>IFERROR(VLOOKUP(Result5[[#This Row],[RPRO]],'Data Power app'!C:C,1,0),"Xoa")</f>
        <v>Xoa</v>
      </c>
    </row>
    <row r="231" spans="1:12" x14ac:dyDescent="0.25">
      <c r="A231" s="33" t="s">
        <v>13936</v>
      </c>
      <c r="B231" s="33" t="s">
        <v>14804</v>
      </c>
      <c r="C231" s="33" t="s">
        <v>743</v>
      </c>
      <c r="D231" s="1">
        <v>45832</v>
      </c>
      <c r="E231" s="33" t="str">
        <f>IFERROR(VLOOKUP(Result[[#This Row],[RPRO]],H:H,1,0),"")</f>
        <v>RPRO-250609-0013</v>
      </c>
      <c r="H231" t="s">
        <v>5699</v>
      </c>
      <c r="I231" t="s">
        <v>5799</v>
      </c>
      <c r="J231" t="s">
        <v>739</v>
      </c>
      <c r="K231" s="1">
        <v>45825</v>
      </c>
      <c r="L231" t="str">
        <f>IFERROR(VLOOKUP(Result5[[#This Row],[RPRO]],'Data Power app'!C:C,1,0),"Xoa")</f>
        <v>Xoa</v>
      </c>
    </row>
    <row r="232" spans="1:12" x14ac:dyDescent="0.25">
      <c r="A232" s="33" t="s">
        <v>13938</v>
      </c>
      <c r="B232" s="33" t="s">
        <v>14804</v>
      </c>
      <c r="C232" s="33" t="s">
        <v>743</v>
      </c>
      <c r="D232" s="1">
        <v>45832</v>
      </c>
      <c r="E232" s="33" t="str">
        <f>IFERROR(VLOOKUP(Result[[#This Row],[RPRO]],H:H,1,0),"")</f>
        <v>RPRO-250609-0014</v>
      </c>
      <c r="H232" t="s">
        <v>6112</v>
      </c>
      <c r="I232" t="s">
        <v>6425</v>
      </c>
      <c r="J232" t="s">
        <v>745</v>
      </c>
      <c r="K232" s="1">
        <v>45826</v>
      </c>
      <c r="L232" t="str">
        <f>IFERROR(VLOOKUP(Result5[[#This Row],[RPRO]],'Data Power app'!C:C,1,0),"Xoa")</f>
        <v>RPRO-250523-0135</v>
      </c>
    </row>
    <row r="233" spans="1:12" x14ac:dyDescent="0.25">
      <c r="A233" s="33" t="s">
        <v>13940</v>
      </c>
      <c r="B233" s="33" t="s">
        <v>14804</v>
      </c>
      <c r="C233" s="33" t="s">
        <v>743</v>
      </c>
      <c r="D233" s="1">
        <v>45832</v>
      </c>
      <c r="E233" s="33" t="str">
        <f>IFERROR(VLOOKUP(Result[[#This Row],[RPRO]],H:H,1,0),"")</f>
        <v>RPRO-250609-0015</v>
      </c>
      <c r="H233" t="s">
        <v>6114</v>
      </c>
      <c r="I233" t="s">
        <v>6425</v>
      </c>
      <c r="J233" t="s">
        <v>745</v>
      </c>
      <c r="K233" s="1">
        <v>45826</v>
      </c>
      <c r="L233" t="str">
        <f>IFERROR(VLOOKUP(Result5[[#This Row],[RPRO]],'Data Power app'!C:C,1,0),"Xoa")</f>
        <v>RPRO-250523-0137</v>
      </c>
    </row>
    <row r="234" spans="1:12" x14ac:dyDescent="0.25">
      <c r="A234" s="33" t="s">
        <v>13942</v>
      </c>
      <c r="B234" s="33" t="s">
        <v>14804</v>
      </c>
      <c r="C234" s="33" t="s">
        <v>743</v>
      </c>
      <c r="D234" s="1">
        <v>45832</v>
      </c>
      <c r="E234" s="33" t="str">
        <f>IFERROR(VLOOKUP(Result[[#This Row],[RPRO]],H:H,1,0),"")</f>
        <v>RPRO-250609-0016</v>
      </c>
      <c r="H234" t="s">
        <v>6116</v>
      </c>
      <c r="I234" t="s">
        <v>6425</v>
      </c>
      <c r="J234" t="s">
        <v>745</v>
      </c>
      <c r="K234" s="1">
        <v>45826</v>
      </c>
      <c r="L234" t="str">
        <f>IFERROR(VLOOKUP(Result5[[#This Row],[RPRO]],'Data Power app'!C:C,1,0),"Xoa")</f>
        <v>RPRO-250523-0140</v>
      </c>
    </row>
    <row r="235" spans="1:12" x14ac:dyDescent="0.25">
      <c r="A235" s="33" t="s">
        <v>13944</v>
      </c>
      <c r="B235" s="33" t="s">
        <v>14804</v>
      </c>
      <c r="C235" s="33" t="s">
        <v>743</v>
      </c>
      <c r="D235" s="1">
        <v>45832</v>
      </c>
      <c r="E235" s="33" t="str">
        <f>IFERROR(VLOOKUP(Result[[#This Row],[RPRO]],H:H,1,0),"")</f>
        <v>RPRO-250609-0017</v>
      </c>
      <c r="H235" t="s">
        <v>6118</v>
      </c>
      <c r="I235" t="s">
        <v>6425</v>
      </c>
      <c r="J235" t="s">
        <v>745</v>
      </c>
      <c r="K235" s="1">
        <v>45826</v>
      </c>
      <c r="L235" t="str">
        <f>IFERROR(VLOOKUP(Result5[[#This Row],[RPRO]],'Data Power app'!C:C,1,0),"Xoa")</f>
        <v>RPRO-250523-0142</v>
      </c>
    </row>
    <row r="236" spans="1:12" x14ac:dyDescent="0.25">
      <c r="A236" s="33" t="s">
        <v>13946</v>
      </c>
      <c r="B236" s="33" t="s">
        <v>14804</v>
      </c>
      <c r="C236" s="33" t="s">
        <v>743</v>
      </c>
      <c r="D236" s="1">
        <v>45832</v>
      </c>
      <c r="E236" s="33" t="str">
        <f>IFERROR(VLOOKUP(Result[[#This Row],[RPRO]],H:H,1,0),"")</f>
        <v>RPRO-250609-0018</v>
      </c>
      <c r="H236" t="s">
        <v>6120</v>
      </c>
      <c r="I236" t="s">
        <v>6425</v>
      </c>
      <c r="J236" t="s">
        <v>745</v>
      </c>
      <c r="K236" s="1">
        <v>45826</v>
      </c>
      <c r="L236" t="str">
        <f>IFERROR(VLOOKUP(Result5[[#This Row],[RPRO]],'Data Power app'!C:C,1,0),"Xoa")</f>
        <v>RPRO-250523-0145</v>
      </c>
    </row>
    <row r="237" spans="1:12" x14ac:dyDescent="0.25">
      <c r="A237" s="33" t="s">
        <v>13948</v>
      </c>
      <c r="B237" s="33" t="s">
        <v>14804</v>
      </c>
      <c r="C237" s="33" t="s">
        <v>743</v>
      </c>
      <c r="D237" s="1">
        <v>45832</v>
      </c>
      <c r="E237" s="33" t="str">
        <f>IFERROR(VLOOKUP(Result[[#This Row],[RPRO]],H:H,1,0),"")</f>
        <v>RPRO-250609-0019</v>
      </c>
      <c r="H237" t="s">
        <v>6122</v>
      </c>
      <c r="I237" t="s">
        <v>6425</v>
      </c>
      <c r="J237" t="s">
        <v>745</v>
      </c>
      <c r="K237" s="1">
        <v>45826</v>
      </c>
      <c r="L237" t="str">
        <f>IFERROR(VLOOKUP(Result5[[#This Row],[RPRO]],'Data Power app'!C:C,1,0),"Xoa")</f>
        <v>RPRO-250523-0147</v>
      </c>
    </row>
    <row r="238" spans="1:12" x14ac:dyDescent="0.25">
      <c r="A238" s="33" t="s">
        <v>13950</v>
      </c>
      <c r="B238" s="33" t="s">
        <v>14804</v>
      </c>
      <c r="C238" s="33" t="s">
        <v>743</v>
      </c>
      <c r="D238" s="1">
        <v>45832</v>
      </c>
      <c r="E238" s="33" t="str">
        <f>IFERROR(VLOOKUP(Result[[#This Row],[RPRO]],H:H,1,0),"")</f>
        <v>RPRO-250609-0020</v>
      </c>
      <c r="H238" t="s">
        <v>6124</v>
      </c>
      <c r="I238" t="s">
        <v>6425</v>
      </c>
      <c r="J238" t="s">
        <v>745</v>
      </c>
      <c r="K238" s="1">
        <v>45826</v>
      </c>
      <c r="L238" t="str">
        <f>IFERROR(VLOOKUP(Result5[[#This Row],[RPRO]],'Data Power app'!C:C,1,0),"Xoa")</f>
        <v>RPRO-250523-0148</v>
      </c>
    </row>
    <row r="239" spans="1:12" x14ac:dyDescent="0.25">
      <c r="A239" s="33" t="s">
        <v>13908</v>
      </c>
      <c r="B239" s="33" t="s">
        <v>14805</v>
      </c>
      <c r="C239" s="33" t="s">
        <v>740</v>
      </c>
      <c r="D239" s="1">
        <v>45832</v>
      </c>
      <c r="E239" s="33" t="str">
        <f>IFERROR(VLOOKUP(Result[[#This Row],[RPRO]],H:H,1,0),"")</f>
        <v>RPRO-250607-0234</v>
      </c>
      <c r="H239" t="s">
        <v>6126</v>
      </c>
      <c r="I239" t="s">
        <v>6425</v>
      </c>
      <c r="J239" t="s">
        <v>745</v>
      </c>
      <c r="K239" s="1">
        <v>45826</v>
      </c>
      <c r="L239" t="str">
        <f>IFERROR(VLOOKUP(Result5[[#This Row],[RPRO]],'Data Power app'!C:C,1,0),"Xoa")</f>
        <v>RPRO-250523-0151</v>
      </c>
    </row>
    <row r="240" spans="1:12" x14ac:dyDescent="0.25">
      <c r="A240" s="33" t="s">
        <v>13888</v>
      </c>
      <c r="B240" s="33" t="s">
        <v>14806</v>
      </c>
      <c r="C240" s="33" t="s">
        <v>739</v>
      </c>
      <c r="D240" s="1">
        <v>45832</v>
      </c>
      <c r="E240" s="33" t="str">
        <f>IFERROR(VLOOKUP(Result[[#This Row],[RPRO]],H:H,1,0),"")</f>
        <v>RPRO-250528-1986</v>
      </c>
      <c r="H240" t="s">
        <v>6134</v>
      </c>
      <c r="I240" t="s">
        <v>6425</v>
      </c>
      <c r="J240" t="s">
        <v>745</v>
      </c>
      <c r="K240" s="1">
        <v>45826</v>
      </c>
      <c r="L240" t="str">
        <f>IFERROR(VLOOKUP(Result5[[#This Row],[RPRO]],'Data Power app'!C:C,1,0),"Xoa")</f>
        <v>RPRO-250523-0155</v>
      </c>
    </row>
    <row r="241" spans="1:12" x14ac:dyDescent="0.25">
      <c r="A241" s="33" t="s">
        <v>13897</v>
      </c>
      <c r="B241" s="33" t="s">
        <v>14804</v>
      </c>
      <c r="C241" s="33" t="s">
        <v>743</v>
      </c>
      <c r="D241" s="1">
        <v>45832</v>
      </c>
      <c r="E241" s="33" t="str">
        <f>IFERROR(VLOOKUP(Result[[#This Row],[RPRO]],H:H,1,0),"")</f>
        <v>RPRO-250529-0263</v>
      </c>
      <c r="H241" t="s">
        <v>6246</v>
      </c>
      <c r="I241" t="s">
        <v>6426</v>
      </c>
      <c r="J241" t="s">
        <v>742</v>
      </c>
      <c r="K241" s="1">
        <v>45826</v>
      </c>
      <c r="L241" t="str">
        <f>IFERROR(VLOOKUP(Result5[[#This Row],[RPRO]],'Data Power app'!C:C,1,0),"Xoa")</f>
        <v>RPRO-250523-0295</v>
      </c>
    </row>
    <row r="242" spans="1:12" x14ac:dyDescent="0.25">
      <c r="A242" s="33" t="s">
        <v>13895</v>
      </c>
      <c r="B242" s="33" t="s">
        <v>14805</v>
      </c>
      <c r="C242" s="33" t="s">
        <v>740</v>
      </c>
      <c r="D242" s="1">
        <v>45832</v>
      </c>
      <c r="E242" s="33" t="str">
        <f>IFERROR(VLOOKUP(Result[[#This Row],[RPRO]],H:H,1,0),"")</f>
        <v>RPRO-250529-0189</v>
      </c>
      <c r="H242" t="s">
        <v>6259</v>
      </c>
      <c r="I242" t="s">
        <v>6425</v>
      </c>
      <c r="J242" t="s">
        <v>745</v>
      </c>
      <c r="K242" s="1">
        <v>45826</v>
      </c>
      <c r="L242" t="str">
        <f>IFERROR(VLOOKUP(Result5[[#This Row],[RPRO]],'Data Power app'!C:C,1,0),"Xoa")</f>
        <v>RPRO-250526-0085</v>
      </c>
    </row>
    <row r="243" spans="1:12" x14ac:dyDescent="0.25">
      <c r="A243" s="33" t="s">
        <v>13891</v>
      </c>
      <c r="B243" s="33" t="s">
        <v>14806</v>
      </c>
      <c r="C243" s="33" t="s">
        <v>739</v>
      </c>
      <c r="D243" s="1">
        <v>45832</v>
      </c>
      <c r="E243" s="33" t="str">
        <f>IFERROR(VLOOKUP(Result[[#This Row],[RPRO]],H:H,1,0),"")</f>
        <v>RPRO-250528-1987</v>
      </c>
      <c r="H243" t="s">
        <v>6257</v>
      </c>
      <c r="I243" t="s">
        <v>6425</v>
      </c>
      <c r="J243" t="s">
        <v>745</v>
      </c>
      <c r="K243" s="1">
        <v>45826</v>
      </c>
      <c r="L243" t="str">
        <f>IFERROR(VLOOKUP(Result5[[#This Row],[RPRO]],'Data Power app'!C:C,1,0),"Xoa")</f>
        <v>RPRO-250526-0010</v>
      </c>
    </row>
    <row r="244" spans="1:12" x14ac:dyDescent="0.25">
      <c r="A244" s="33" t="s">
        <v>13910</v>
      </c>
      <c r="B244" s="33" t="s">
        <v>14805</v>
      </c>
      <c r="C244" s="33" t="s">
        <v>740</v>
      </c>
      <c r="D244" s="1">
        <v>45832</v>
      </c>
      <c r="E244" s="33" t="str">
        <f>IFERROR(VLOOKUP(Result[[#This Row],[RPRO]],H:H,1,0),"")</f>
        <v>RPRO-250607-0248</v>
      </c>
      <c r="H244" t="s">
        <v>6313</v>
      </c>
      <c r="I244" t="s">
        <v>6426</v>
      </c>
      <c r="J244" t="s">
        <v>742</v>
      </c>
      <c r="K244" s="1">
        <v>45826</v>
      </c>
      <c r="L244" t="str">
        <f>IFERROR(VLOOKUP(Result5[[#This Row],[RPRO]],'Data Power app'!C:C,1,0),"Xoa")</f>
        <v>RPRO-250528-0214</v>
      </c>
    </row>
    <row r="245" spans="1:12" x14ac:dyDescent="0.25">
      <c r="A245" s="33" t="s">
        <v>14039</v>
      </c>
      <c r="B245" s="33" t="s">
        <v>14804</v>
      </c>
      <c r="C245" s="33" t="s">
        <v>743</v>
      </c>
      <c r="D245" s="1">
        <v>45832</v>
      </c>
      <c r="E245" s="33" t="str">
        <f>IFERROR(VLOOKUP(Result[[#This Row],[RPRO]],H:H,1,0),"")</f>
        <v>RPRO-250526-0334</v>
      </c>
      <c r="H245" t="s">
        <v>6422</v>
      </c>
      <c r="I245" t="s">
        <v>6427</v>
      </c>
      <c r="J245" t="s">
        <v>739</v>
      </c>
      <c r="K245" s="1">
        <v>45826</v>
      </c>
      <c r="L245" t="str">
        <f>IFERROR(VLOOKUP(Result5[[#This Row],[RPRO]],'Data Power app'!C:C,1,0),"Xoa")</f>
        <v>Xoa</v>
      </c>
    </row>
    <row r="246" spans="1:12" x14ac:dyDescent="0.25">
      <c r="A246" s="33" t="s">
        <v>14034</v>
      </c>
      <c r="B246" s="33" t="s">
        <v>14805</v>
      </c>
      <c r="C246" s="33" t="s">
        <v>740</v>
      </c>
      <c r="D246" s="1">
        <v>45832</v>
      </c>
      <c r="E246" s="33" t="str">
        <f>IFERROR(VLOOKUP(Result[[#This Row],[RPRO]],H:H,1,0),"")</f>
        <v>RPRO-250512-0195</v>
      </c>
      <c r="H246" t="s">
        <v>1864</v>
      </c>
      <c r="I246" t="s">
        <v>1877</v>
      </c>
      <c r="J246" t="s">
        <v>743</v>
      </c>
      <c r="K246" s="1">
        <v>45817</v>
      </c>
      <c r="L246" t="str">
        <f>IFERROR(VLOOKUP(Result5[[#This Row],[RPRO]],'Data Power app'!C:C,1,0),"Xoa")</f>
        <v>Xoa</v>
      </c>
    </row>
    <row r="247" spans="1:12" x14ac:dyDescent="0.25">
      <c r="A247" s="33" t="s">
        <v>12649</v>
      </c>
      <c r="B247" s="33" t="s">
        <v>12640</v>
      </c>
      <c r="C247" s="33" t="s">
        <v>739</v>
      </c>
      <c r="D247" s="1">
        <v>45831</v>
      </c>
      <c r="E247" s="33" t="str">
        <f>IFERROR(VLOOKUP(Result[[#This Row],[RPRO]],H:H,1,0),"")</f>
        <v>RPRO-250528-0445</v>
      </c>
      <c r="H247" t="s">
        <v>902</v>
      </c>
      <c r="I247" t="s">
        <v>945</v>
      </c>
      <c r="J247" t="s">
        <v>743</v>
      </c>
      <c r="K247" s="1">
        <v>45805</v>
      </c>
      <c r="L247" t="str">
        <f>IFERROR(VLOOKUP(Result5[[#This Row],[RPRO]],'Data Power app'!C:C,1,0),"Xoa")</f>
        <v>Xoa</v>
      </c>
    </row>
    <row r="248" spans="1:12" x14ac:dyDescent="0.25">
      <c r="A248" s="33" t="s">
        <v>12650</v>
      </c>
      <c r="B248" s="33" t="s">
        <v>12640</v>
      </c>
      <c r="C248" s="33" t="s">
        <v>739</v>
      </c>
      <c r="D248" s="1">
        <v>45831</v>
      </c>
      <c r="E248" s="33" t="str">
        <f>IFERROR(VLOOKUP(Result[[#This Row],[RPRO]],H:H,1,0),"")</f>
        <v>RPRO-250528-0447</v>
      </c>
      <c r="H248" t="s">
        <v>903</v>
      </c>
      <c r="I248" t="s">
        <v>945</v>
      </c>
      <c r="J248" t="s">
        <v>743</v>
      </c>
      <c r="K248" s="1">
        <v>45805</v>
      </c>
      <c r="L248" t="str">
        <f>IFERROR(VLOOKUP(Result5[[#This Row],[RPRO]],'Data Power app'!C:C,1,0),"Xoa")</f>
        <v>Xoa</v>
      </c>
    </row>
    <row r="249" spans="1:12" x14ac:dyDescent="0.25">
      <c r="A249" s="33" t="s">
        <v>12651</v>
      </c>
      <c r="B249" s="33" t="s">
        <v>12640</v>
      </c>
      <c r="C249" s="33" t="s">
        <v>739</v>
      </c>
      <c r="D249" s="1">
        <v>45831</v>
      </c>
      <c r="E249" s="33" t="str">
        <f>IFERROR(VLOOKUP(Result[[#This Row],[RPRO]],H:H,1,0),"")</f>
        <v>RPRO-250528-0451</v>
      </c>
      <c r="H249" t="s">
        <v>904</v>
      </c>
      <c r="I249" t="s">
        <v>945</v>
      </c>
      <c r="J249" t="s">
        <v>743</v>
      </c>
      <c r="K249" s="1">
        <v>45805</v>
      </c>
      <c r="L249" t="str">
        <f>IFERROR(VLOOKUP(Result5[[#This Row],[RPRO]],'Data Power app'!C:C,1,0),"Xoa")</f>
        <v>Xoa</v>
      </c>
    </row>
    <row r="250" spans="1:12" x14ac:dyDescent="0.25">
      <c r="A250" s="33" t="s">
        <v>12652</v>
      </c>
      <c r="B250" s="33" t="s">
        <v>12640</v>
      </c>
      <c r="C250" s="33" t="s">
        <v>739</v>
      </c>
      <c r="D250" s="1">
        <v>45831</v>
      </c>
      <c r="E250" s="33" t="str">
        <f>IFERROR(VLOOKUP(Result[[#This Row],[RPRO]],H:H,1,0),"")</f>
        <v>RPRO-250528-0455</v>
      </c>
      <c r="H250" t="s">
        <v>906</v>
      </c>
      <c r="I250" t="s">
        <v>945</v>
      </c>
      <c r="J250" t="s">
        <v>743</v>
      </c>
      <c r="K250" s="1">
        <v>45805</v>
      </c>
      <c r="L250" t="str">
        <f>IFERROR(VLOOKUP(Result5[[#This Row],[RPRO]],'Data Power app'!C:C,1,0),"Xoa")</f>
        <v>RPRO-250423-1093</v>
      </c>
    </row>
    <row r="251" spans="1:12" x14ac:dyDescent="0.25">
      <c r="A251" s="33" t="s">
        <v>12653</v>
      </c>
      <c r="B251" s="33" t="s">
        <v>12640</v>
      </c>
      <c r="C251" s="33" t="s">
        <v>739</v>
      </c>
      <c r="D251" s="1">
        <v>45831</v>
      </c>
      <c r="E251" s="33" t="str">
        <f>IFERROR(VLOOKUP(Result[[#This Row],[RPRO]],H:H,1,0),"")</f>
        <v>RPRO-250528-0457</v>
      </c>
      <c r="H251" t="s">
        <v>12875</v>
      </c>
      <c r="I251" t="s">
        <v>14804</v>
      </c>
      <c r="J251" t="s">
        <v>743</v>
      </c>
      <c r="K251" s="1">
        <v>45832</v>
      </c>
      <c r="L251" t="str">
        <f>IFERROR(VLOOKUP(Result5[[#This Row],[RPRO]],'Data Power app'!C:C,1,0),"Xoa")</f>
        <v>RPRO-250530-0268</v>
      </c>
    </row>
    <row r="252" spans="1:12" x14ac:dyDescent="0.25">
      <c r="A252" s="33" t="s">
        <v>12654</v>
      </c>
      <c r="B252" s="33" t="s">
        <v>12640</v>
      </c>
      <c r="C252" s="33" t="s">
        <v>739</v>
      </c>
      <c r="D252" s="1">
        <v>45831</v>
      </c>
      <c r="E252" s="33" t="str">
        <f>IFERROR(VLOOKUP(Result[[#This Row],[RPRO]],H:H,1,0),"")</f>
        <v>RPRO-250528-0459</v>
      </c>
      <c r="H252" t="s">
        <v>12877</v>
      </c>
      <c r="I252" t="s">
        <v>14804</v>
      </c>
      <c r="J252" t="s">
        <v>743</v>
      </c>
      <c r="K252" s="1">
        <v>45832</v>
      </c>
      <c r="L252" t="str">
        <f>IFERROR(VLOOKUP(Result5[[#This Row],[RPRO]],'Data Power app'!C:C,1,0),"Xoa")</f>
        <v>RPRO-250530-0271</v>
      </c>
    </row>
    <row r="253" spans="1:12" x14ac:dyDescent="0.25">
      <c r="A253" s="33" t="s">
        <v>13954</v>
      </c>
      <c r="B253" s="33" t="s">
        <v>14805</v>
      </c>
      <c r="C253" s="33" t="s">
        <v>740</v>
      </c>
      <c r="D253" s="1">
        <v>45832</v>
      </c>
      <c r="E253" s="33" t="str">
        <f>IFERROR(VLOOKUP(Result[[#This Row],[RPRO]],H:H,1,0),"")</f>
        <v>RPRO-250602-0501</v>
      </c>
      <c r="H253" t="s">
        <v>8339</v>
      </c>
      <c r="I253" t="s">
        <v>8703</v>
      </c>
      <c r="J253" t="s">
        <v>740</v>
      </c>
      <c r="K253" s="1">
        <v>45827</v>
      </c>
      <c r="L253" t="str">
        <f>IFERROR(VLOOKUP(Result5[[#This Row],[RPRO]],'Data Power app'!C:C,1,0),"Xoa")</f>
        <v>RPRO-250519-0581</v>
      </c>
    </row>
    <row r="254" spans="1:12" x14ac:dyDescent="0.25">
      <c r="A254" s="33" t="s">
        <v>13956</v>
      </c>
      <c r="B254" s="33" t="s">
        <v>14805</v>
      </c>
      <c r="C254" s="33" t="s">
        <v>740</v>
      </c>
      <c r="D254" s="1">
        <v>45832</v>
      </c>
      <c r="E254" s="33" t="str">
        <f>IFERROR(VLOOKUP(Result[[#This Row],[RPRO]],H:H,1,0),"")</f>
        <v>RPRO-250602-0503</v>
      </c>
      <c r="H254" t="s">
        <v>8207</v>
      </c>
      <c r="I254" t="s">
        <v>8705</v>
      </c>
      <c r="J254" t="s">
        <v>744</v>
      </c>
      <c r="K254" s="1">
        <v>45827</v>
      </c>
      <c r="L254" t="str">
        <f>IFERROR(VLOOKUP(Result5[[#This Row],[RPRO]],'Data Power app'!C:C,1,0),"Xoa")</f>
        <v>RPRO-250520-1116</v>
      </c>
    </row>
    <row r="255" spans="1:12" x14ac:dyDescent="0.25">
      <c r="A255" s="33" t="s">
        <v>13958</v>
      </c>
      <c r="B255" s="33" t="s">
        <v>14805</v>
      </c>
      <c r="C255" s="33" t="s">
        <v>740</v>
      </c>
      <c r="D255" s="1">
        <v>45832</v>
      </c>
      <c r="E255" s="33" t="str">
        <f>IFERROR(VLOOKUP(Result[[#This Row],[RPRO]],H:H,1,0),"")</f>
        <v>RPRO-250602-0504</v>
      </c>
      <c r="H255" t="s">
        <v>8209</v>
      </c>
      <c r="I255" t="s">
        <v>8705</v>
      </c>
      <c r="J255" t="s">
        <v>744</v>
      </c>
      <c r="K255" s="1">
        <v>45827</v>
      </c>
      <c r="L255" t="str">
        <f>IFERROR(VLOOKUP(Result5[[#This Row],[RPRO]],'Data Power app'!C:C,1,0),"Xoa")</f>
        <v>RPRO-250520-1118</v>
      </c>
    </row>
    <row r="256" spans="1:12" x14ac:dyDescent="0.25">
      <c r="A256" s="33" t="s">
        <v>13960</v>
      </c>
      <c r="B256" s="33" t="s">
        <v>14805</v>
      </c>
      <c r="C256" s="33" t="s">
        <v>740</v>
      </c>
      <c r="D256" s="1">
        <v>45832</v>
      </c>
      <c r="E256" s="33" t="str">
        <f>IFERROR(VLOOKUP(Result[[#This Row],[RPRO]],H:H,1,0),"")</f>
        <v>RPRO-250602-0506</v>
      </c>
      <c r="H256" t="s">
        <v>8211</v>
      </c>
      <c r="I256" t="s">
        <v>8705</v>
      </c>
      <c r="J256" t="s">
        <v>744</v>
      </c>
      <c r="K256" s="1">
        <v>45827</v>
      </c>
      <c r="L256" t="str">
        <f>IFERROR(VLOOKUP(Result5[[#This Row],[RPRO]],'Data Power app'!C:C,1,0),"Xoa")</f>
        <v>RPRO-250520-1130</v>
      </c>
    </row>
    <row r="257" spans="1:12" x14ac:dyDescent="0.25">
      <c r="A257" s="33" t="s">
        <v>13962</v>
      </c>
      <c r="B257" s="33" t="s">
        <v>14805</v>
      </c>
      <c r="C257" s="33" t="s">
        <v>740</v>
      </c>
      <c r="D257" s="1">
        <v>45832</v>
      </c>
      <c r="E257" s="33" t="str">
        <f>IFERROR(VLOOKUP(Result[[#This Row],[RPRO]],H:H,1,0),"")</f>
        <v>RPRO-250602-0507</v>
      </c>
      <c r="H257" t="s">
        <v>14551</v>
      </c>
      <c r="I257" t="s">
        <v>14805</v>
      </c>
      <c r="J257" t="s">
        <v>740</v>
      </c>
      <c r="K257" s="1">
        <v>45832</v>
      </c>
      <c r="L257" t="str">
        <f>IFERROR(VLOOKUP(Result5[[#This Row],[RPRO]],'Data Power app'!C:C,1,0),"Xoa")</f>
        <v>RPRO-250424-0321</v>
      </c>
    </row>
    <row r="258" spans="1:12" x14ac:dyDescent="0.25">
      <c r="A258" s="33" t="s">
        <v>13964</v>
      </c>
      <c r="B258" s="33" t="s">
        <v>14805</v>
      </c>
      <c r="C258" s="33" t="s">
        <v>740</v>
      </c>
      <c r="D258" s="1">
        <v>45832</v>
      </c>
      <c r="E258" s="33" t="str">
        <f>IFERROR(VLOOKUP(Result[[#This Row],[RPRO]],H:H,1,0),"")</f>
        <v>RPRO-250602-0509</v>
      </c>
      <c r="H258" t="s">
        <v>13866</v>
      </c>
      <c r="I258" t="s">
        <v>14804</v>
      </c>
      <c r="J258" t="s">
        <v>743</v>
      </c>
      <c r="K258" s="1">
        <v>45832</v>
      </c>
      <c r="L258" t="str">
        <f>IFERROR(VLOOKUP(Result5[[#This Row],[RPRO]],'Data Power app'!C:C,1,0),"Xoa")</f>
        <v>RPRO-250521-0105</v>
      </c>
    </row>
    <row r="259" spans="1:12" x14ac:dyDescent="0.25">
      <c r="A259" s="33" t="s">
        <v>13966</v>
      </c>
      <c r="B259" s="33" t="s">
        <v>14805</v>
      </c>
      <c r="C259" s="33" t="s">
        <v>740</v>
      </c>
      <c r="D259" s="1">
        <v>45832</v>
      </c>
      <c r="E259" s="33" t="str">
        <f>IFERROR(VLOOKUP(Result[[#This Row],[RPRO]],H:H,1,0),"")</f>
        <v>RPRO-250602-0511</v>
      </c>
      <c r="H259" t="s">
        <v>13900</v>
      </c>
      <c r="I259" t="s">
        <v>14804</v>
      </c>
      <c r="J259" t="s">
        <v>743</v>
      </c>
      <c r="K259" s="1">
        <v>45832</v>
      </c>
      <c r="L259" t="str">
        <f>IFERROR(VLOOKUP(Result5[[#This Row],[RPRO]],'Data Power app'!C:C,1,0),"Xoa")</f>
        <v>RPRO-250602-0408</v>
      </c>
    </row>
    <row r="260" spans="1:12" x14ac:dyDescent="0.25">
      <c r="A260" s="33" t="s">
        <v>13968</v>
      </c>
      <c r="B260" s="33" t="s">
        <v>14805</v>
      </c>
      <c r="C260" s="33" t="s">
        <v>740</v>
      </c>
      <c r="D260" s="1">
        <v>45832</v>
      </c>
      <c r="E260" s="33" t="str">
        <f>IFERROR(VLOOKUP(Result[[#This Row],[RPRO]],H:H,1,0),"")</f>
        <v>RPRO-250602-0513</v>
      </c>
      <c r="H260" t="s">
        <v>13893</v>
      </c>
      <c r="I260" t="s">
        <v>14804</v>
      </c>
      <c r="J260" t="s">
        <v>743</v>
      </c>
      <c r="K260" s="1">
        <v>45832</v>
      </c>
      <c r="L260" t="str">
        <f>IFERROR(VLOOKUP(Result5[[#This Row],[RPRO]],'Data Power app'!C:C,1,0),"Xoa")</f>
        <v>RPRO-250529-0070</v>
      </c>
    </row>
    <row r="261" spans="1:12" x14ac:dyDescent="0.25">
      <c r="A261" s="33" t="s">
        <v>13970</v>
      </c>
      <c r="B261" s="33" t="s">
        <v>14805</v>
      </c>
      <c r="C261" s="33" t="s">
        <v>740</v>
      </c>
      <c r="D261" s="1">
        <v>45832</v>
      </c>
      <c r="E261" s="33" t="str">
        <f>IFERROR(VLOOKUP(Result[[#This Row],[RPRO]],H:H,1,0),"")</f>
        <v>RPRO-250602-0514</v>
      </c>
      <c r="H261" t="s">
        <v>13912</v>
      </c>
      <c r="I261" t="s">
        <v>14804</v>
      </c>
      <c r="J261" t="s">
        <v>743</v>
      </c>
      <c r="K261" s="1">
        <v>45832</v>
      </c>
      <c r="L261" t="str">
        <f>IFERROR(VLOOKUP(Result5[[#This Row],[RPRO]],'Data Power app'!C:C,1,0),"Xoa")</f>
        <v>RPRO-250609-0001</v>
      </c>
    </row>
    <row r="262" spans="1:12" x14ac:dyDescent="0.25">
      <c r="A262" s="33" t="s">
        <v>13972</v>
      </c>
      <c r="B262" s="33" t="s">
        <v>14805</v>
      </c>
      <c r="C262" s="33" t="s">
        <v>740</v>
      </c>
      <c r="D262" s="1">
        <v>45832</v>
      </c>
      <c r="E262" s="33" t="str">
        <f>IFERROR(VLOOKUP(Result[[#This Row],[RPRO]],H:H,1,0),"")</f>
        <v>RPRO-250602-0516</v>
      </c>
      <c r="H262" t="s">
        <v>13914</v>
      </c>
      <c r="I262" t="s">
        <v>14804</v>
      </c>
      <c r="J262" t="s">
        <v>743</v>
      </c>
      <c r="K262" s="1">
        <v>45832</v>
      </c>
      <c r="L262" t="str">
        <f>IFERROR(VLOOKUP(Result5[[#This Row],[RPRO]],'Data Power app'!C:C,1,0),"Xoa")</f>
        <v>RPRO-250609-0002</v>
      </c>
    </row>
    <row r="263" spans="1:12" x14ac:dyDescent="0.25">
      <c r="A263" s="33" t="s">
        <v>13974</v>
      </c>
      <c r="B263" s="33" t="s">
        <v>14805</v>
      </c>
      <c r="C263" s="33" t="s">
        <v>740</v>
      </c>
      <c r="D263" s="1">
        <v>45832</v>
      </c>
      <c r="E263" s="33" t="str">
        <f>IFERROR(VLOOKUP(Result[[#This Row],[RPRO]],H:H,1,0),"")</f>
        <v>RPRO-250602-0518</v>
      </c>
      <c r="H263" t="s">
        <v>13916</v>
      </c>
      <c r="I263" t="s">
        <v>14804</v>
      </c>
      <c r="J263" t="s">
        <v>743</v>
      </c>
      <c r="K263" s="1">
        <v>45832</v>
      </c>
      <c r="L263" t="str">
        <f>IFERROR(VLOOKUP(Result5[[#This Row],[RPRO]],'Data Power app'!C:C,1,0),"Xoa")</f>
        <v>RPRO-250609-0003</v>
      </c>
    </row>
    <row r="264" spans="1:12" x14ac:dyDescent="0.25">
      <c r="A264" s="33" t="s">
        <v>13976</v>
      </c>
      <c r="B264" s="33" t="s">
        <v>14805</v>
      </c>
      <c r="C264" s="33" t="s">
        <v>740</v>
      </c>
      <c r="D264" s="1">
        <v>45832</v>
      </c>
      <c r="E264" s="33" t="str">
        <f>IFERROR(VLOOKUP(Result[[#This Row],[RPRO]],H:H,1,0),"")</f>
        <v>RPRO-250602-0519</v>
      </c>
      <c r="H264" t="s">
        <v>13918</v>
      </c>
      <c r="I264" t="s">
        <v>14804</v>
      </c>
      <c r="J264" t="s">
        <v>743</v>
      </c>
      <c r="K264" s="1">
        <v>45832</v>
      </c>
      <c r="L264" t="str">
        <f>IFERROR(VLOOKUP(Result5[[#This Row],[RPRO]],'Data Power app'!C:C,1,0),"Xoa")</f>
        <v>RPRO-250609-0004</v>
      </c>
    </row>
    <row r="265" spans="1:12" x14ac:dyDescent="0.25">
      <c r="A265" s="33" t="s">
        <v>13978</v>
      </c>
      <c r="B265" s="33" t="s">
        <v>14805</v>
      </c>
      <c r="C265" s="33" t="s">
        <v>740</v>
      </c>
      <c r="D265" s="1">
        <v>45832</v>
      </c>
      <c r="E265" s="33" t="str">
        <f>IFERROR(VLOOKUP(Result[[#This Row],[RPRO]],H:H,1,0),"")</f>
        <v>RPRO-250602-0521</v>
      </c>
      <c r="H265" t="s">
        <v>13920</v>
      </c>
      <c r="I265" t="s">
        <v>14804</v>
      </c>
      <c r="J265" t="s">
        <v>743</v>
      </c>
      <c r="K265" s="1">
        <v>45832</v>
      </c>
      <c r="L265" t="str">
        <f>IFERROR(VLOOKUP(Result5[[#This Row],[RPRO]],'Data Power app'!C:C,1,0),"Xoa")</f>
        <v>RPRO-250609-0005</v>
      </c>
    </row>
    <row r="266" spans="1:12" x14ac:dyDescent="0.25">
      <c r="A266" s="33" t="s">
        <v>13980</v>
      </c>
      <c r="B266" s="33" t="s">
        <v>14805</v>
      </c>
      <c r="C266" s="33" t="s">
        <v>740</v>
      </c>
      <c r="D266" s="1">
        <v>45832</v>
      </c>
      <c r="E266" s="33" t="str">
        <f>IFERROR(VLOOKUP(Result[[#This Row],[RPRO]],H:H,1,0),"")</f>
        <v>RPRO-250602-0522</v>
      </c>
      <c r="H266" t="s">
        <v>13952</v>
      </c>
      <c r="I266" t="s">
        <v>14804</v>
      </c>
      <c r="J266" t="s">
        <v>743</v>
      </c>
      <c r="K266" s="1">
        <v>45832</v>
      </c>
      <c r="L266" t="str">
        <f>IFERROR(VLOOKUP(Result5[[#This Row],[RPRO]],'Data Power app'!C:C,1,0),"Xoa")</f>
        <v>RPRO-250609-0029</v>
      </c>
    </row>
    <row r="267" spans="1:12" x14ac:dyDescent="0.25">
      <c r="A267" s="33" t="s">
        <v>13982</v>
      </c>
      <c r="B267" s="33" t="s">
        <v>14805</v>
      </c>
      <c r="C267" s="33" t="s">
        <v>740</v>
      </c>
      <c r="D267" s="1">
        <v>45832</v>
      </c>
      <c r="E267" s="33" t="str">
        <f>IFERROR(VLOOKUP(Result[[#This Row],[RPRO]],H:H,1,0),"")</f>
        <v>RPRO-250602-0523</v>
      </c>
      <c r="H267" t="s">
        <v>13904</v>
      </c>
      <c r="I267" t="s">
        <v>14804</v>
      </c>
      <c r="J267" t="s">
        <v>743</v>
      </c>
      <c r="K267" s="1">
        <v>45832</v>
      </c>
      <c r="L267" t="str">
        <f>IFERROR(VLOOKUP(Result5[[#This Row],[RPRO]],'Data Power app'!C:C,1,0),"Xoa")</f>
        <v>RPRO-250607-0183</v>
      </c>
    </row>
    <row r="268" spans="1:12" x14ac:dyDescent="0.25">
      <c r="A268" s="33" t="s">
        <v>13984</v>
      </c>
      <c r="B268" s="33" t="s">
        <v>14805</v>
      </c>
      <c r="C268" s="33" t="s">
        <v>740</v>
      </c>
      <c r="D268" s="1">
        <v>45832</v>
      </c>
      <c r="E268" s="33" t="str">
        <f>IFERROR(VLOOKUP(Result[[#This Row],[RPRO]],H:H,1,0),"")</f>
        <v>RPRO-250602-0525</v>
      </c>
      <c r="H268" t="s">
        <v>13906</v>
      </c>
      <c r="I268" t="s">
        <v>14804</v>
      </c>
      <c r="J268" t="s">
        <v>743</v>
      </c>
      <c r="K268" s="1">
        <v>45832</v>
      </c>
      <c r="L268" t="str">
        <f>IFERROR(VLOOKUP(Result5[[#This Row],[RPRO]],'Data Power app'!C:C,1,0),"Xoa")</f>
        <v>RPRO-250607-0184</v>
      </c>
    </row>
    <row r="269" spans="1:12" x14ac:dyDescent="0.25">
      <c r="A269" s="33" t="s">
        <v>13986</v>
      </c>
      <c r="B269" s="33" t="s">
        <v>14805</v>
      </c>
      <c r="C269" s="33" t="s">
        <v>740</v>
      </c>
      <c r="D269" s="1">
        <v>45832</v>
      </c>
      <c r="E269" s="33" t="str">
        <f>IFERROR(VLOOKUP(Result[[#This Row],[RPRO]],H:H,1,0),"")</f>
        <v>RPRO-250602-0528</v>
      </c>
      <c r="H269" t="s">
        <v>13922</v>
      </c>
      <c r="I269" t="s">
        <v>14804</v>
      </c>
      <c r="J269" t="s">
        <v>743</v>
      </c>
      <c r="K269" s="1">
        <v>45832</v>
      </c>
      <c r="L269" t="str">
        <f>IFERROR(VLOOKUP(Result5[[#This Row],[RPRO]],'Data Power app'!C:C,1,0),"Xoa")</f>
        <v>RPRO-250609-0006</v>
      </c>
    </row>
    <row r="270" spans="1:12" x14ac:dyDescent="0.25">
      <c r="A270" s="33" t="s">
        <v>13988</v>
      </c>
      <c r="B270" s="33" t="s">
        <v>14805</v>
      </c>
      <c r="C270" s="33" t="s">
        <v>740</v>
      </c>
      <c r="D270" s="1">
        <v>45832</v>
      </c>
      <c r="E270" s="33" t="str">
        <f>IFERROR(VLOOKUP(Result[[#This Row],[RPRO]],H:H,1,0),"")</f>
        <v>RPRO-250602-0529</v>
      </c>
      <c r="H270" t="s">
        <v>13924</v>
      </c>
      <c r="I270" t="s">
        <v>14804</v>
      </c>
      <c r="J270" t="s">
        <v>743</v>
      </c>
      <c r="K270" s="1">
        <v>45832</v>
      </c>
      <c r="L270" t="str">
        <f>IFERROR(VLOOKUP(Result5[[#This Row],[RPRO]],'Data Power app'!C:C,1,0),"Xoa")</f>
        <v>RPRO-250609-0007</v>
      </c>
    </row>
    <row r="271" spans="1:12" x14ac:dyDescent="0.25">
      <c r="A271" s="33" t="s">
        <v>13990</v>
      </c>
      <c r="B271" s="33" t="s">
        <v>14805</v>
      </c>
      <c r="C271" s="33" t="s">
        <v>740</v>
      </c>
      <c r="D271" s="1">
        <v>45832</v>
      </c>
      <c r="E271" s="33" t="str">
        <f>IFERROR(VLOOKUP(Result[[#This Row],[RPRO]],H:H,1,0),"")</f>
        <v>RPRO-250602-0530</v>
      </c>
      <c r="H271" t="s">
        <v>13926</v>
      </c>
      <c r="I271" t="s">
        <v>14804</v>
      </c>
      <c r="J271" t="s">
        <v>743</v>
      </c>
      <c r="K271" s="1">
        <v>45832</v>
      </c>
      <c r="L271" t="str">
        <f>IFERROR(VLOOKUP(Result5[[#This Row],[RPRO]],'Data Power app'!C:C,1,0),"Xoa")</f>
        <v>RPRO-250609-0008</v>
      </c>
    </row>
    <row r="272" spans="1:12" x14ac:dyDescent="0.25">
      <c r="A272" s="33" t="s">
        <v>13992</v>
      </c>
      <c r="B272" s="33" t="s">
        <v>14805</v>
      </c>
      <c r="C272" s="33" t="s">
        <v>740</v>
      </c>
      <c r="D272" s="1">
        <v>45832</v>
      </c>
      <c r="E272" s="33" t="str">
        <f>IFERROR(VLOOKUP(Result[[#This Row],[RPRO]],H:H,1,0),"")</f>
        <v>RPRO-250602-0532</v>
      </c>
      <c r="H272" t="s">
        <v>13928</v>
      </c>
      <c r="I272" t="s">
        <v>14804</v>
      </c>
      <c r="J272" t="s">
        <v>743</v>
      </c>
      <c r="K272" s="1">
        <v>45832</v>
      </c>
      <c r="L272" t="str">
        <f>IFERROR(VLOOKUP(Result5[[#This Row],[RPRO]],'Data Power app'!C:C,1,0),"Xoa")</f>
        <v>RPRO-250609-0009</v>
      </c>
    </row>
    <row r="273" spans="1:12" x14ac:dyDescent="0.25">
      <c r="A273" s="33" t="s">
        <v>13994</v>
      </c>
      <c r="B273" s="33" t="s">
        <v>14805</v>
      </c>
      <c r="C273" s="33" t="s">
        <v>740</v>
      </c>
      <c r="D273" s="1">
        <v>45832</v>
      </c>
      <c r="E273" s="33" t="str">
        <f>IFERROR(VLOOKUP(Result[[#This Row],[RPRO]],H:H,1,0),"")</f>
        <v>RPRO-250602-0534</v>
      </c>
      <c r="H273" t="s">
        <v>13930</v>
      </c>
      <c r="I273" t="s">
        <v>14804</v>
      </c>
      <c r="J273" t="s">
        <v>743</v>
      </c>
      <c r="K273" s="1">
        <v>45832</v>
      </c>
      <c r="L273" t="str">
        <f>IFERROR(VLOOKUP(Result5[[#This Row],[RPRO]],'Data Power app'!C:C,1,0),"Xoa")</f>
        <v>RPRO-250609-0010</v>
      </c>
    </row>
    <row r="274" spans="1:12" x14ac:dyDescent="0.25">
      <c r="A274" s="33" t="s">
        <v>13996</v>
      </c>
      <c r="B274" s="33" t="s">
        <v>14805</v>
      </c>
      <c r="C274" s="33" t="s">
        <v>740</v>
      </c>
      <c r="D274" s="1">
        <v>45832</v>
      </c>
      <c r="E274" s="33" t="str">
        <f>IFERROR(VLOOKUP(Result[[#This Row],[RPRO]],H:H,1,0),"")</f>
        <v>RPRO-250602-0535</v>
      </c>
      <c r="H274" t="s">
        <v>13932</v>
      </c>
      <c r="I274" t="s">
        <v>14804</v>
      </c>
      <c r="J274" t="s">
        <v>743</v>
      </c>
      <c r="K274" s="1">
        <v>45832</v>
      </c>
      <c r="L274" t="str">
        <f>IFERROR(VLOOKUP(Result5[[#This Row],[RPRO]],'Data Power app'!C:C,1,0),"Xoa")</f>
        <v>RPRO-250609-0011</v>
      </c>
    </row>
    <row r="275" spans="1:12" x14ac:dyDescent="0.25">
      <c r="A275" s="33" t="s">
        <v>13998</v>
      </c>
      <c r="B275" s="33" t="s">
        <v>14805</v>
      </c>
      <c r="C275" s="33" t="s">
        <v>740</v>
      </c>
      <c r="D275" s="1">
        <v>45832</v>
      </c>
      <c r="E275" s="33" t="str">
        <f>IFERROR(VLOOKUP(Result[[#This Row],[RPRO]],H:H,1,0),"")</f>
        <v>RPRO-250602-0537</v>
      </c>
      <c r="H275" t="s">
        <v>13934</v>
      </c>
      <c r="I275" t="s">
        <v>14804</v>
      </c>
      <c r="J275" t="s">
        <v>743</v>
      </c>
      <c r="K275" s="1">
        <v>45832</v>
      </c>
      <c r="L275" t="str">
        <f>IFERROR(VLOOKUP(Result5[[#This Row],[RPRO]],'Data Power app'!C:C,1,0),"Xoa")</f>
        <v>RPRO-250609-0012</v>
      </c>
    </row>
    <row r="276" spans="1:12" x14ac:dyDescent="0.25">
      <c r="A276" s="33" t="s">
        <v>14000</v>
      </c>
      <c r="B276" s="33" t="s">
        <v>14805</v>
      </c>
      <c r="C276" s="33" t="s">
        <v>740</v>
      </c>
      <c r="D276" s="1">
        <v>45832</v>
      </c>
      <c r="E276" s="33" t="str">
        <f>IFERROR(VLOOKUP(Result[[#This Row],[RPRO]],H:H,1,0),"")</f>
        <v>RPRO-250602-0538</v>
      </c>
      <c r="H276" t="s">
        <v>13936</v>
      </c>
      <c r="I276" t="s">
        <v>14804</v>
      </c>
      <c r="J276" t="s">
        <v>743</v>
      </c>
      <c r="K276" s="1">
        <v>45832</v>
      </c>
      <c r="L276" t="str">
        <f>IFERROR(VLOOKUP(Result5[[#This Row],[RPRO]],'Data Power app'!C:C,1,0),"Xoa")</f>
        <v>RPRO-250609-0013</v>
      </c>
    </row>
    <row r="277" spans="1:12" x14ac:dyDescent="0.25">
      <c r="A277" s="33" t="s">
        <v>14002</v>
      </c>
      <c r="B277" s="33" t="s">
        <v>14805</v>
      </c>
      <c r="C277" s="33" t="s">
        <v>740</v>
      </c>
      <c r="D277" s="1">
        <v>45832</v>
      </c>
      <c r="E277" s="33" t="str">
        <f>IFERROR(VLOOKUP(Result[[#This Row],[RPRO]],H:H,1,0),"")</f>
        <v>RPRO-250602-0540</v>
      </c>
      <c r="H277" t="s">
        <v>13938</v>
      </c>
      <c r="I277" t="s">
        <v>14804</v>
      </c>
      <c r="J277" t="s">
        <v>743</v>
      </c>
      <c r="K277" s="1">
        <v>45832</v>
      </c>
      <c r="L277" t="str">
        <f>IFERROR(VLOOKUP(Result5[[#This Row],[RPRO]],'Data Power app'!C:C,1,0),"Xoa")</f>
        <v>RPRO-250609-0014</v>
      </c>
    </row>
    <row r="278" spans="1:12" x14ac:dyDescent="0.25">
      <c r="A278" s="33" t="s">
        <v>14004</v>
      </c>
      <c r="B278" s="33" t="s">
        <v>14805</v>
      </c>
      <c r="C278" s="33" t="s">
        <v>740</v>
      </c>
      <c r="D278" s="1">
        <v>45832</v>
      </c>
      <c r="E278" s="33" t="str">
        <f>IFERROR(VLOOKUP(Result[[#This Row],[RPRO]],H:H,1,0),"")</f>
        <v>RPRO-250602-0542</v>
      </c>
      <c r="H278" t="s">
        <v>13940</v>
      </c>
      <c r="I278" t="s">
        <v>14804</v>
      </c>
      <c r="J278" t="s">
        <v>743</v>
      </c>
      <c r="K278" s="1">
        <v>45832</v>
      </c>
      <c r="L278" t="str">
        <f>IFERROR(VLOOKUP(Result5[[#This Row],[RPRO]],'Data Power app'!C:C,1,0),"Xoa")</f>
        <v>RPRO-250609-0015</v>
      </c>
    </row>
    <row r="279" spans="1:12" x14ac:dyDescent="0.25">
      <c r="A279" s="33" t="s">
        <v>14006</v>
      </c>
      <c r="B279" s="33" t="s">
        <v>14805</v>
      </c>
      <c r="C279" s="33" t="s">
        <v>740</v>
      </c>
      <c r="D279" s="1">
        <v>45832</v>
      </c>
      <c r="E279" s="33" t="str">
        <f>IFERROR(VLOOKUP(Result[[#This Row],[RPRO]],H:H,1,0),"")</f>
        <v>RPRO-250602-0543</v>
      </c>
      <c r="H279" t="s">
        <v>13942</v>
      </c>
      <c r="I279" t="s">
        <v>14804</v>
      </c>
      <c r="J279" t="s">
        <v>743</v>
      </c>
      <c r="K279" s="1">
        <v>45832</v>
      </c>
      <c r="L279" t="str">
        <f>IFERROR(VLOOKUP(Result5[[#This Row],[RPRO]],'Data Power app'!C:C,1,0),"Xoa")</f>
        <v>RPRO-250609-0016</v>
      </c>
    </row>
    <row r="280" spans="1:12" x14ac:dyDescent="0.25">
      <c r="A280" s="33" t="s">
        <v>14008</v>
      </c>
      <c r="B280" s="33" t="s">
        <v>14805</v>
      </c>
      <c r="C280" s="33" t="s">
        <v>740</v>
      </c>
      <c r="D280" s="1">
        <v>45832</v>
      </c>
      <c r="E280" s="33" t="str">
        <f>IFERROR(VLOOKUP(Result[[#This Row],[RPRO]],H:H,1,0),"")</f>
        <v>RPRO-250602-0544</v>
      </c>
      <c r="H280" t="s">
        <v>13944</v>
      </c>
      <c r="I280" t="s">
        <v>14804</v>
      </c>
      <c r="J280" t="s">
        <v>743</v>
      </c>
      <c r="K280" s="1">
        <v>45832</v>
      </c>
      <c r="L280" t="str">
        <f>IFERROR(VLOOKUP(Result5[[#This Row],[RPRO]],'Data Power app'!C:C,1,0),"Xoa")</f>
        <v>RPRO-250609-0017</v>
      </c>
    </row>
    <row r="281" spans="1:12" x14ac:dyDescent="0.25">
      <c r="A281" s="33" t="s">
        <v>14010</v>
      </c>
      <c r="B281" s="33" t="s">
        <v>14805</v>
      </c>
      <c r="C281" s="33" t="s">
        <v>740</v>
      </c>
      <c r="D281" s="1">
        <v>45832</v>
      </c>
      <c r="E281" s="33" t="str">
        <f>IFERROR(VLOOKUP(Result[[#This Row],[RPRO]],H:H,1,0),"")</f>
        <v>RPRO-250602-0546</v>
      </c>
      <c r="H281" t="s">
        <v>13946</v>
      </c>
      <c r="I281" t="s">
        <v>14804</v>
      </c>
      <c r="J281" t="s">
        <v>743</v>
      </c>
      <c r="K281" s="1">
        <v>45832</v>
      </c>
      <c r="L281" t="str">
        <f>IFERROR(VLOOKUP(Result5[[#This Row],[RPRO]],'Data Power app'!C:C,1,0),"Xoa")</f>
        <v>RPRO-250609-0018</v>
      </c>
    </row>
    <row r="282" spans="1:12" x14ac:dyDescent="0.25">
      <c r="A282" s="33" t="s">
        <v>14012</v>
      </c>
      <c r="B282" s="33" t="s">
        <v>14805</v>
      </c>
      <c r="C282" s="33" t="s">
        <v>740</v>
      </c>
      <c r="D282" s="1">
        <v>45832</v>
      </c>
      <c r="E282" s="33" t="str">
        <f>IFERROR(VLOOKUP(Result[[#This Row],[RPRO]],H:H,1,0),"")</f>
        <v>RPRO-250602-0547</v>
      </c>
      <c r="H282" t="s">
        <v>13948</v>
      </c>
      <c r="I282" t="s">
        <v>14804</v>
      </c>
      <c r="J282" t="s">
        <v>743</v>
      </c>
      <c r="K282" s="1">
        <v>45832</v>
      </c>
      <c r="L282" t="str">
        <f>IFERROR(VLOOKUP(Result5[[#This Row],[RPRO]],'Data Power app'!C:C,1,0),"Xoa")</f>
        <v>RPRO-250609-0019</v>
      </c>
    </row>
    <row r="283" spans="1:12" x14ac:dyDescent="0.25">
      <c r="A283" s="33" t="s">
        <v>14014</v>
      </c>
      <c r="B283" s="33" t="s">
        <v>14805</v>
      </c>
      <c r="C283" s="33" t="s">
        <v>740</v>
      </c>
      <c r="D283" s="1">
        <v>45832</v>
      </c>
      <c r="E283" s="33" t="str">
        <f>IFERROR(VLOOKUP(Result[[#This Row],[RPRO]],H:H,1,0),"")</f>
        <v>RPRO-250602-0548</v>
      </c>
      <c r="H283" t="s">
        <v>13950</v>
      </c>
      <c r="I283" t="s">
        <v>14804</v>
      </c>
      <c r="J283" t="s">
        <v>743</v>
      </c>
      <c r="K283" s="1">
        <v>45832</v>
      </c>
      <c r="L283" t="str">
        <f>IFERROR(VLOOKUP(Result5[[#This Row],[RPRO]],'Data Power app'!C:C,1,0),"Xoa")</f>
        <v>RPRO-250609-0020</v>
      </c>
    </row>
    <row r="284" spans="1:12" x14ac:dyDescent="0.25">
      <c r="A284" s="33" t="s">
        <v>14016</v>
      </c>
      <c r="B284" s="33" t="s">
        <v>14805</v>
      </c>
      <c r="C284" s="33" t="s">
        <v>740</v>
      </c>
      <c r="D284" s="1">
        <v>45832</v>
      </c>
      <c r="E284" s="33" t="str">
        <f>IFERROR(VLOOKUP(Result[[#This Row],[RPRO]],H:H,1,0),"")</f>
        <v>RPRO-250602-0549</v>
      </c>
      <c r="H284" t="s">
        <v>13908</v>
      </c>
      <c r="I284" t="s">
        <v>14805</v>
      </c>
      <c r="J284" t="s">
        <v>740</v>
      </c>
      <c r="K284" s="1">
        <v>45832</v>
      </c>
      <c r="L284" t="str">
        <f>IFERROR(VLOOKUP(Result5[[#This Row],[RPRO]],'Data Power app'!C:C,1,0),"Xoa")</f>
        <v>RPRO-250607-0234</v>
      </c>
    </row>
    <row r="285" spans="1:12" x14ac:dyDescent="0.25">
      <c r="A285" s="33" t="s">
        <v>14018</v>
      </c>
      <c r="B285" s="33" t="s">
        <v>14805</v>
      </c>
      <c r="C285" s="33" t="s">
        <v>740</v>
      </c>
      <c r="D285" s="1">
        <v>45832</v>
      </c>
      <c r="E285" s="33" t="str">
        <f>IFERROR(VLOOKUP(Result[[#This Row],[RPRO]],H:H,1,0),"")</f>
        <v>RPRO-250602-0551</v>
      </c>
      <c r="H285" t="s">
        <v>13888</v>
      </c>
      <c r="I285" t="s">
        <v>14806</v>
      </c>
      <c r="J285" t="s">
        <v>739</v>
      </c>
      <c r="K285" s="1">
        <v>45832</v>
      </c>
      <c r="L285" t="str">
        <f>IFERROR(VLOOKUP(Result5[[#This Row],[RPRO]],'Data Power app'!C:C,1,0),"Xoa")</f>
        <v>RPRO-250528-1986</v>
      </c>
    </row>
    <row r="286" spans="1:12" x14ac:dyDescent="0.25">
      <c r="A286" s="33" t="s">
        <v>14020</v>
      </c>
      <c r="B286" s="33" t="s">
        <v>14805</v>
      </c>
      <c r="C286" s="33" t="s">
        <v>740</v>
      </c>
      <c r="D286" s="1">
        <v>45832</v>
      </c>
      <c r="E286" s="33" t="str">
        <f>IFERROR(VLOOKUP(Result[[#This Row],[RPRO]],H:H,1,0),"")</f>
        <v>RPRO-250602-0554</v>
      </c>
      <c r="H286" t="s">
        <v>13897</v>
      </c>
      <c r="I286" t="s">
        <v>14804</v>
      </c>
      <c r="J286" t="s">
        <v>743</v>
      </c>
      <c r="K286" s="1">
        <v>45832</v>
      </c>
      <c r="L286" t="str">
        <f>IFERROR(VLOOKUP(Result5[[#This Row],[RPRO]],'Data Power app'!C:C,1,0),"Xoa")</f>
        <v>RPRO-250529-0263</v>
      </c>
    </row>
    <row r="287" spans="1:12" x14ac:dyDescent="0.25">
      <c r="A287" s="33" t="s">
        <v>14022</v>
      </c>
      <c r="B287" s="33" t="s">
        <v>14805</v>
      </c>
      <c r="C287" s="33" t="s">
        <v>740</v>
      </c>
      <c r="D287" s="1">
        <v>45832</v>
      </c>
      <c r="E287" s="33" t="str">
        <f>IFERROR(VLOOKUP(Result[[#This Row],[RPRO]],H:H,1,0),"")</f>
        <v>RPRO-250602-0555</v>
      </c>
      <c r="H287" t="s">
        <v>13895</v>
      </c>
      <c r="I287" t="s">
        <v>14805</v>
      </c>
      <c r="J287" t="s">
        <v>740</v>
      </c>
      <c r="K287" s="1">
        <v>45832</v>
      </c>
      <c r="L287" t="str">
        <f>IFERROR(VLOOKUP(Result5[[#This Row],[RPRO]],'Data Power app'!C:C,1,0),"Xoa")</f>
        <v>RPRO-250529-0189</v>
      </c>
    </row>
    <row r="288" spans="1:12" x14ac:dyDescent="0.25">
      <c r="A288" s="33" t="s">
        <v>14024</v>
      </c>
      <c r="B288" s="33" t="s">
        <v>14805</v>
      </c>
      <c r="C288" s="33" t="s">
        <v>740</v>
      </c>
      <c r="D288" s="1">
        <v>45832</v>
      </c>
      <c r="E288" s="33" t="str">
        <f>IFERROR(VLOOKUP(Result[[#This Row],[RPRO]],H:H,1,0),"")</f>
        <v>RPRO-250606-0508</v>
      </c>
      <c r="H288" t="s">
        <v>13891</v>
      </c>
      <c r="I288" t="s">
        <v>14806</v>
      </c>
      <c r="J288" t="s">
        <v>739</v>
      </c>
      <c r="K288" s="1">
        <v>45832</v>
      </c>
      <c r="L288" t="str">
        <f>IFERROR(VLOOKUP(Result5[[#This Row],[RPRO]],'Data Power app'!C:C,1,0),"Xoa")</f>
        <v>RPRO-250528-1987</v>
      </c>
    </row>
    <row r="289" spans="1:12" x14ac:dyDescent="0.25">
      <c r="A289" s="33" t="s">
        <v>14026</v>
      </c>
      <c r="B289" s="33" t="s">
        <v>14805</v>
      </c>
      <c r="C289" s="33" t="s">
        <v>740</v>
      </c>
      <c r="D289" s="1">
        <v>45832</v>
      </c>
      <c r="E289" s="33" t="str">
        <f>IFERROR(VLOOKUP(Result[[#This Row],[RPRO]],H:H,1,0),"")</f>
        <v>RPRO-250606-0511</v>
      </c>
      <c r="H289" t="s">
        <v>13910</v>
      </c>
      <c r="I289" t="s">
        <v>14805</v>
      </c>
      <c r="J289" t="s">
        <v>740</v>
      </c>
      <c r="K289" s="1">
        <v>45832</v>
      </c>
      <c r="L289" t="str">
        <f>IFERROR(VLOOKUP(Result5[[#This Row],[RPRO]],'Data Power app'!C:C,1,0),"Xoa")</f>
        <v>RPRO-250607-0248</v>
      </c>
    </row>
    <row r="290" spans="1:12" x14ac:dyDescent="0.25">
      <c r="A290" s="33" t="s">
        <v>12655</v>
      </c>
      <c r="B290" s="33" t="s">
        <v>12640</v>
      </c>
      <c r="C290" s="33" t="s">
        <v>739</v>
      </c>
      <c r="D290" s="1">
        <v>45831</v>
      </c>
      <c r="E290" s="33" t="str">
        <f>IFERROR(VLOOKUP(Result[[#This Row],[RPRO]],H:H,1,0),"")</f>
        <v>RPRO-250602-0500</v>
      </c>
      <c r="H290" t="s">
        <v>14039</v>
      </c>
      <c r="I290" t="s">
        <v>14804</v>
      </c>
      <c r="J290" t="s">
        <v>743</v>
      </c>
      <c r="K290" s="1">
        <v>45832</v>
      </c>
      <c r="L290" t="str">
        <f>IFERROR(VLOOKUP(Result5[[#This Row],[RPRO]],'Data Power app'!C:C,1,0),"Xoa")</f>
        <v>RPRO-250526-0334</v>
      </c>
    </row>
    <row r="291" spans="1:12" x14ac:dyDescent="0.25">
      <c r="A291" s="33" t="s">
        <v>12656</v>
      </c>
      <c r="B291" s="33" t="s">
        <v>12640</v>
      </c>
      <c r="C291" s="33" t="s">
        <v>739</v>
      </c>
      <c r="D291" s="1">
        <v>45831</v>
      </c>
      <c r="E291" s="33" t="str">
        <f>IFERROR(VLOOKUP(Result[[#This Row],[RPRO]],H:H,1,0),"")</f>
        <v>RPRO-250602-0502</v>
      </c>
      <c r="H291" t="s">
        <v>14034</v>
      </c>
      <c r="I291" t="s">
        <v>14805</v>
      </c>
      <c r="J291" t="s">
        <v>740</v>
      </c>
      <c r="K291" s="1">
        <v>45832</v>
      </c>
      <c r="L291" t="str">
        <f>IFERROR(VLOOKUP(Result5[[#This Row],[RPRO]],'Data Power app'!C:C,1,0),"Xoa")</f>
        <v>RPRO-250512-0195</v>
      </c>
    </row>
    <row r="292" spans="1:12" x14ac:dyDescent="0.25">
      <c r="A292" s="33" t="s">
        <v>12657</v>
      </c>
      <c r="B292" s="33" t="s">
        <v>12640</v>
      </c>
      <c r="C292" s="33" t="s">
        <v>739</v>
      </c>
      <c r="D292" s="1">
        <v>45831</v>
      </c>
      <c r="E292" s="33" t="str">
        <f>IFERROR(VLOOKUP(Result[[#This Row],[RPRO]],H:H,1,0),"")</f>
        <v>RPRO-250602-0512</v>
      </c>
      <c r="H292" t="s">
        <v>13954</v>
      </c>
      <c r="I292" t="s">
        <v>14805</v>
      </c>
      <c r="J292" t="s">
        <v>740</v>
      </c>
      <c r="K292" s="1">
        <v>45832</v>
      </c>
      <c r="L292" t="str">
        <f>IFERROR(VLOOKUP(Result5[[#This Row],[RPRO]],'Data Power app'!C:C,1,0),"Xoa")</f>
        <v>RPRO-250602-0501</v>
      </c>
    </row>
    <row r="293" spans="1:12" x14ac:dyDescent="0.25">
      <c r="A293" s="33" t="s">
        <v>12658</v>
      </c>
      <c r="B293" s="33" t="s">
        <v>12640</v>
      </c>
      <c r="C293" s="33" t="s">
        <v>739</v>
      </c>
      <c r="D293" s="1">
        <v>45831</v>
      </c>
      <c r="E293" s="33" t="str">
        <f>IFERROR(VLOOKUP(Result[[#This Row],[RPRO]],H:H,1,0),"")</f>
        <v>RPRO-250602-0517</v>
      </c>
      <c r="H293" t="s">
        <v>13956</v>
      </c>
      <c r="I293" t="s">
        <v>14805</v>
      </c>
      <c r="J293" t="s">
        <v>740</v>
      </c>
      <c r="K293" s="1">
        <v>45832</v>
      </c>
      <c r="L293" t="str">
        <f>IFERROR(VLOOKUP(Result5[[#This Row],[RPRO]],'Data Power app'!C:C,1,0),"Xoa")</f>
        <v>RPRO-250602-0503</v>
      </c>
    </row>
    <row r="294" spans="1:12" x14ac:dyDescent="0.25">
      <c r="A294" s="33" t="s">
        <v>12659</v>
      </c>
      <c r="B294" s="33" t="s">
        <v>12640</v>
      </c>
      <c r="C294" s="33" t="s">
        <v>739</v>
      </c>
      <c r="D294" s="1">
        <v>45831</v>
      </c>
      <c r="E294" s="33" t="str">
        <f>IFERROR(VLOOKUP(Result[[#This Row],[RPRO]],H:H,1,0),"")</f>
        <v>RPRO-250602-0524</v>
      </c>
      <c r="H294" t="s">
        <v>13958</v>
      </c>
      <c r="I294" t="s">
        <v>14805</v>
      </c>
      <c r="J294" t="s">
        <v>740</v>
      </c>
      <c r="K294" s="1">
        <v>45832</v>
      </c>
      <c r="L294" t="str">
        <f>IFERROR(VLOOKUP(Result5[[#This Row],[RPRO]],'Data Power app'!C:C,1,0),"Xoa")</f>
        <v>RPRO-250602-0504</v>
      </c>
    </row>
    <row r="295" spans="1:12" x14ac:dyDescent="0.25">
      <c r="A295" s="33" t="s">
        <v>12660</v>
      </c>
      <c r="B295" s="33" t="s">
        <v>12640</v>
      </c>
      <c r="C295" s="33" t="s">
        <v>739</v>
      </c>
      <c r="D295" s="1">
        <v>45831</v>
      </c>
      <c r="E295" s="33" t="str">
        <f>IFERROR(VLOOKUP(Result[[#This Row],[RPRO]],H:H,1,0),"")</f>
        <v>RPRO-250602-0526</v>
      </c>
      <c r="H295" t="s">
        <v>13960</v>
      </c>
      <c r="I295" t="s">
        <v>14805</v>
      </c>
      <c r="J295" t="s">
        <v>740</v>
      </c>
      <c r="K295" s="1">
        <v>45832</v>
      </c>
      <c r="L295" t="str">
        <f>IFERROR(VLOOKUP(Result5[[#This Row],[RPRO]],'Data Power app'!C:C,1,0),"Xoa")</f>
        <v>RPRO-250602-0506</v>
      </c>
    </row>
    <row r="296" spans="1:12" x14ac:dyDescent="0.25">
      <c r="A296" s="33" t="s">
        <v>12661</v>
      </c>
      <c r="B296" s="33" t="s">
        <v>12640</v>
      </c>
      <c r="C296" s="33" t="s">
        <v>739</v>
      </c>
      <c r="D296" s="1">
        <v>45831</v>
      </c>
      <c r="E296" s="33" t="str">
        <f>IFERROR(VLOOKUP(Result[[#This Row],[RPRO]],H:H,1,0),"")</f>
        <v>RPRO-250602-0531</v>
      </c>
      <c r="H296" t="s">
        <v>13962</v>
      </c>
      <c r="I296" t="s">
        <v>14805</v>
      </c>
      <c r="J296" t="s">
        <v>740</v>
      </c>
      <c r="K296" s="1">
        <v>45832</v>
      </c>
      <c r="L296" t="str">
        <f>IFERROR(VLOOKUP(Result5[[#This Row],[RPRO]],'Data Power app'!C:C,1,0),"Xoa")</f>
        <v>RPRO-250602-0507</v>
      </c>
    </row>
    <row r="297" spans="1:12" x14ac:dyDescent="0.25">
      <c r="A297" s="33" t="s">
        <v>12662</v>
      </c>
      <c r="B297" s="33" t="s">
        <v>12640</v>
      </c>
      <c r="C297" s="33" t="s">
        <v>739</v>
      </c>
      <c r="D297" s="1">
        <v>45831</v>
      </c>
      <c r="E297" s="33" t="str">
        <f>IFERROR(VLOOKUP(Result[[#This Row],[RPRO]],H:H,1,0),"")</f>
        <v>RPRO-250602-0533</v>
      </c>
      <c r="H297" t="s">
        <v>13964</v>
      </c>
      <c r="I297" t="s">
        <v>14805</v>
      </c>
      <c r="J297" t="s">
        <v>740</v>
      </c>
      <c r="K297" s="1">
        <v>45832</v>
      </c>
      <c r="L297" t="str">
        <f>IFERROR(VLOOKUP(Result5[[#This Row],[RPRO]],'Data Power app'!C:C,1,0),"Xoa")</f>
        <v>RPRO-250602-0509</v>
      </c>
    </row>
    <row r="298" spans="1:12" x14ac:dyDescent="0.25">
      <c r="A298" s="33" t="s">
        <v>12663</v>
      </c>
      <c r="B298" s="33" t="s">
        <v>12640</v>
      </c>
      <c r="C298" s="33" t="s">
        <v>739</v>
      </c>
      <c r="D298" s="1">
        <v>45831</v>
      </c>
      <c r="E298" s="33" t="str">
        <f>IFERROR(VLOOKUP(Result[[#This Row],[RPRO]],H:H,1,0),"")</f>
        <v>RPRO-250602-0536</v>
      </c>
      <c r="H298" t="s">
        <v>13966</v>
      </c>
      <c r="I298" t="s">
        <v>14805</v>
      </c>
      <c r="J298" t="s">
        <v>740</v>
      </c>
      <c r="K298" s="1">
        <v>45832</v>
      </c>
      <c r="L298" t="str">
        <f>IFERROR(VLOOKUP(Result5[[#This Row],[RPRO]],'Data Power app'!C:C,1,0),"Xoa")</f>
        <v>RPRO-250602-0511</v>
      </c>
    </row>
    <row r="299" spans="1:12" x14ac:dyDescent="0.25">
      <c r="A299" s="33" t="s">
        <v>12664</v>
      </c>
      <c r="B299" s="33" t="s">
        <v>12640</v>
      </c>
      <c r="C299" s="33" t="s">
        <v>739</v>
      </c>
      <c r="D299" s="1">
        <v>45831</v>
      </c>
      <c r="E299" s="33" t="str">
        <f>IFERROR(VLOOKUP(Result[[#This Row],[RPRO]],H:H,1,0),"")</f>
        <v>RPRO-250602-0539</v>
      </c>
      <c r="H299" t="s">
        <v>13968</v>
      </c>
      <c r="I299" t="s">
        <v>14805</v>
      </c>
      <c r="J299" t="s">
        <v>740</v>
      </c>
      <c r="K299" s="1">
        <v>45832</v>
      </c>
      <c r="L299" t="str">
        <f>IFERROR(VLOOKUP(Result5[[#This Row],[RPRO]],'Data Power app'!C:C,1,0),"Xoa")</f>
        <v>RPRO-250602-0513</v>
      </c>
    </row>
    <row r="300" spans="1:12" x14ac:dyDescent="0.25">
      <c r="A300" s="33" t="s">
        <v>12665</v>
      </c>
      <c r="B300" s="33" t="s">
        <v>12640</v>
      </c>
      <c r="C300" s="33" t="s">
        <v>739</v>
      </c>
      <c r="D300" s="1">
        <v>45831</v>
      </c>
      <c r="E300" s="33" t="str">
        <f>IFERROR(VLOOKUP(Result[[#This Row],[RPRO]],H:H,1,0),"")</f>
        <v>RPRO-250602-0541</v>
      </c>
      <c r="H300" t="s">
        <v>13970</v>
      </c>
      <c r="I300" t="s">
        <v>14805</v>
      </c>
      <c r="J300" t="s">
        <v>740</v>
      </c>
      <c r="K300" s="1">
        <v>45832</v>
      </c>
      <c r="L300" t="str">
        <f>IFERROR(VLOOKUP(Result5[[#This Row],[RPRO]],'Data Power app'!C:C,1,0),"Xoa")</f>
        <v>RPRO-250602-0514</v>
      </c>
    </row>
    <row r="301" spans="1:12" x14ac:dyDescent="0.25">
      <c r="A301" s="33" t="s">
        <v>12666</v>
      </c>
      <c r="B301" s="33" t="s">
        <v>12640</v>
      </c>
      <c r="C301" s="33" t="s">
        <v>739</v>
      </c>
      <c r="D301" s="1">
        <v>45831</v>
      </c>
      <c r="E301" s="33" t="str">
        <f>IFERROR(VLOOKUP(Result[[#This Row],[RPRO]],H:H,1,0),"")</f>
        <v>RPRO-250602-0545</v>
      </c>
      <c r="H301" t="s">
        <v>13972</v>
      </c>
      <c r="I301" t="s">
        <v>14805</v>
      </c>
      <c r="J301" t="s">
        <v>740</v>
      </c>
      <c r="K301" s="1">
        <v>45832</v>
      </c>
      <c r="L301" t="str">
        <f>IFERROR(VLOOKUP(Result5[[#This Row],[RPRO]],'Data Power app'!C:C,1,0),"Xoa")</f>
        <v>RPRO-250602-0516</v>
      </c>
    </row>
    <row r="302" spans="1:12" x14ac:dyDescent="0.25">
      <c r="A302" s="33" t="s">
        <v>12667</v>
      </c>
      <c r="B302" s="33" t="s">
        <v>12640</v>
      </c>
      <c r="C302" s="33" t="s">
        <v>739</v>
      </c>
      <c r="D302" s="1">
        <v>45831</v>
      </c>
      <c r="E302" s="33" t="str">
        <f>IFERROR(VLOOKUP(Result[[#This Row],[RPRO]],H:H,1,0),"")</f>
        <v>RPRO-250602-0550</v>
      </c>
      <c r="H302" t="s">
        <v>9121</v>
      </c>
      <c r="I302" t="s">
        <v>9101</v>
      </c>
      <c r="J302" t="s">
        <v>740</v>
      </c>
      <c r="K302" s="1">
        <v>45829</v>
      </c>
      <c r="L302" t="str">
        <f>IFERROR(VLOOKUP(Result5[[#This Row],[RPRO]],'Data Power app'!C:C,1,0),"Xoa")</f>
        <v>RPRO-250429-0387</v>
      </c>
    </row>
    <row r="303" spans="1:12" x14ac:dyDescent="0.25">
      <c r="A303" s="33" t="s">
        <v>12668</v>
      </c>
      <c r="B303" s="33" t="s">
        <v>12640</v>
      </c>
      <c r="C303" s="33" t="s">
        <v>739</v>
      </c>
      <c r="D303" s="1">
        <v>45831</v>
      </c>
      <c r="E303" s="33" t="str">
        <f>IFERROR(VLOOKUP(Result[[#This Row],[RPRO]],H:H,1,0),"")</f>
        <v>RPRO-250602-0556</v>
      </c>
      <c r="H303" t="s">
        <v>9123</v>
      </c>
      <c r="I303" t="s">
        <v>9101</v>
      </c>
      <c r="J303" t="s">
        <v>740</v>
      </c>
      <c r="K303" s="1">
        <v>45829</v>
      </c>
      <c r="L303" t="str">
        <f>IFERROR(VLOOKUP(Result5[[#This Row],[RPRO]],'Data Power app'!C:C,1,0),"Xoa")</f>
        <v>RPRO-250422-0572</v>
      </c>
    </row>
    <row r="304" spans="1:12" x14ac:dyDescent="0.25">
      <c r="A304" s="33" t="s">
        <v>12670</v>
      </c>
      <c r="B304" s="33" t="s">
        <v>12580</v>
      </c>
      <c r="C304" s="33" t="s">
        <v>743</v>
      </c>
      <c r="D304" s="1">
        <v>45831</v>
      </c>
      <c r="E304" s="33" t="str">
        <f>IFERROR(VLOOKUP(Result[[#This Row],[RPRO]],H:H,1,0),"")</f>
        <v>RPRO-250513-0517</v>
      </c>
      <c r="H304" t="s">
        <v>9124</v>
      </c>
      <c r="I304" t="s">
        <v>9101</v>
      </c>
      <c r="J304" t="s">
        <v>740</v>
      </c>
      <c r="K304" s="1">
        <v>45829</v>
      </c>
      <c r="L304" t="str">
        <f>IFERROR(VLOOKUP(Result5[[#This Row],[RPRO]],'Data Power app'!C:C,1,0),"Xoa")</f>
        <v>RPRO-250422-0573</v>
      </c>
    </row>
    <row r="305" spans="1:12" x14ac:dyDescent="0.25">
      <c r="A305" s="33" t="s">
        <v>12671</v>
      </c>
      <c r="B305" s="33" t="s">
        <v>12640</v>
      </c>
      <c r="C305" s="33" t="s">
        <v>739</v>
      </c>
      <c r="D305" s="1">
        <v>45831</v>
      </c>
      <c r="E305" s="33" t="str">
        <f>IFERROR(VLOOKUP(Result[[#This Row],[RPRO]],H:H,1,0),"")</f>
        <v>RPRO-250528-0453</v>
      </c>
      <c r="H305" t="s">
        <v>9125</v>
      </c>
      <c r="I305" t="s">
        <v>9101</v>
      </c>
      <c r="J305" t="s">
        <v>740</v>
      </c>
      <c r="K305" s="1">
        <v>45829</v>
      </c>
      <c r="L305" t="str">
        <f>IFERROR(VLOOKUP(Result5[[#This Row],[RPRO]],'Data Power app'!C:C,1,0),"Xoa")</f>
        <v>RPRO-250422-0577</v>
      </c>
    </row>
    <row r="306" spans="1:12" x14ac:dyDescent="0.25">
      <c r="A306" s="33" t="s">
        <v>12672</v>
      </c>
      <c r="B306" s="33" t="s">
        <v>12640</v>
      </c>
      <c r="C306" s="33" t="s">
        <v>739</v>
      </c>
      <c r="D306" s="1">
        <v>45831</v>
      </c>
      <c r="E306" s="33" t="str">
        <f>IFERROR(VLOOKUP(Result[[#This Row],[RPRO]],H:H,1,0),"")</f>
        <v>RPRO-250602-0515</v>
      </c>
      <c r="H306" t="s">
        <v>9126</v>
      </c>
      <c r="I306" t="s">
        <v>9101</v>
      </c>
      <c r="J306" t="s">
        <v>740</v>
      </c>
      <c r="K306" s="1">
        <v>45829</v>
      </c>
      <c r="L306" t="str">
        <f>IFERROR(VLOOKUP(Result5[[#This Row],[RPRO]],'Data Power app'!C:C,1,0),"Xoa")</f>
        <v>RPRO-250422-0662</v>
      </c>
    </row>
    <row r="307" spans="1:12" x14ac:dyDescent="0.25">
      <c r="A307" s="33" t="s">
        <v>14075</v>
      </c>
      <c r="B307" s="33" t="s">
        <v>14805</v>
      </c>
      <c r="C307" s="33" t="s">
        <v>740</v>
      </c>
      <c r="D307" s="1">
        <v>45832</v>
      </c>
      <c r="E307" s="33" t="str">
        <f>IFERROR(VLOOKUP(Result[[#This Row],[RPRO]],H:H,1,0),"")</f>
        <v>RPRO-250613-0035</v>
      </c>
      <c r="H307" t="s">
        <v>9127</v>
      </c>
      <c r="I307" t="s">
        <v>9101</v>
      </c>
      <c r="J307" t="s">
        <v>740</v>
      </c>
      <c r="K307" s="1">
        <v>45829</v>
      </c>
      <c r="L307" t="str">
        <f>IFERROR(VLOOKUP(Result5[[#This Row],[RPRO]],'Data Power app'!C:C,1,0),"Xoa")</f>
        <v>RPRO-250422-0394</v>
      </c>
    </row>
    <row r="308" spans="1:12" x14ac:dyDescent="0.25">
      <c r="A308" s="33" t="s">
        <v>14073</v>
      </c>
      <c r="B308" s="33" t="s">
        <v>14805</v>
      </c>
      <c r="C308" s="33" t="s">
        <v>740</v>
      </c>
      <c r="D308" s="1">
        <v>45832</v>
      </c>
      <c r="E308" s="33" t="str">
        <f>IFERROR(VLOOKUP(Result[[#This Row],[RPRO]],H:H,1,0),"")</f>
        <v>RPRO-250611-0014</v>
      </c>
      <c r="H308" t="s">
        <v>9128</v>
      </c>
      <c r="I308" t="s">
        <v>9101</v>
      </c>
      <c r="J308" t="s">
        <v>740</v>
      </c>
      <c r="K308" s="1">
        <v>45829</v>
      </c>
      <c r="L308" t="str">
        <f>IFERROR(VLOOKUP(Result5[[#This Row],[RPRO]],'Data Power app'!C:C,1,0),"Xoa")</f>
        <v>RPRO-250422-0395</v>
      </c>
    </row>
    <row r="309" spans="1:12" x14ac:dyDescent="0.25">
      <c r="A309" s="33" t="s">
        <v>14041</v>
      </c>
      <c r="B309" s="33" t="s">
        <v>14807</v>
      </c>
      <c r="C309" s="33" t="s">
        <v>744</v>
      </c>
      <c r="D309" s="1">
        <v>45832</v>
      </c>
      <c r="E309" s="33" t="str">
        <f>IFERROR(VLOOKUP(Result[[#This Row],[RPRO]],H:H,1,0),"")</f>
        <v>RPRO-250528-0379</v>
      </c>
      <c r="H309" t="s">
        <v>9129</v>
      </c>
      <c r="I309" t="s">
        <v>9101</v>
      </c>
      <c r="J309" t="s">
        <v>740</v>
      </c>
      <c r="K309" s="1">
        <v>45829</v>
      </c>
      <c r="L309" t="str">
        <f>IFERROR(VLOOKUP(Result5[[#This Row],[RPRO]],'Data Power app'!C:C,1,0),"Xoa")</f>
        <v>RPRO-250422-0550</v>
      </c>
    </row>
    <row r="310" spans="1:12" x14ac:dyDescent="0.25">
      <c r="A310" s="33" t="s">
        <v>14043</v>
      </c>
      <c r="B310" s="33" t="s">
        <v>14807</v>
      </c>
      <c r="C310" s="33" t="s">
        <v>744</v>
      </c>
      <c r="D310" s="1">
        <v>45832</v>
      </c>
      <c r="E310" s="33" t="str">
        <f>IFERROR(VLOOKUP(Result[[#This Row],[RPRO]],H:H,1,0),"")</f>
        <v>RPRO-250528-0396</v>
      </c>
      <c r="H310" t="s">
        <v>9130</v>
      </c>
      <c r="I310" t="s">
        <v>9101</v>
      </c>
      <c r="J310" t="s">
        <v>740</v>
      </c>
      <c r="K310" s="1">
        <v>45829</v>
      </c>
      <c r="L310" t="str">
        <f>IFERROR(VLOOKUP(Result5[[#This Row],[RPRO]],'Data Power app'!C:C,1,0),"Xoa")</f>
        <v>RPRO-250422-0656</v>
      </c>
    </row>
    <row r="311" spans="1:12" x14ac:dyDescent="0.25">
      <c r="A311" s="33" t="s">
        <v>14045</v>
      </c>
      <c r="B311" s="33" t="s">
        <v>14807</v>
      </c>
      <c r="C311" s="33" t="s">
        <v>744</v>
      </c>
      <c r="D311" s="1">
        <v>45832</v>
      </c>
      <c r="E311" s="33" t="str">
        <f>IFERROR(VLOOKUP(Result[[#This Row],[RPRO]],H:H,1,0),"")</f>
        <v>RPRO-250528-0398</v>
      </c>
      <c r="H311" t="s">
        <v>9131</v>
      </c>
      <c r="I311" t="s">
        <v>9101</v>
      </c>
      <c r="J311" t="s">
        <v>740</v>
      </c>
      <c r="K311" s="1">
        <v>45829</v>
      </c>
      <c r="L311" t="str">
        <f>IFERROR(VLOOKUP(Result5[[#This Row],[RPRO]],'Data Power app'!C:C,1,0),"Xoa")</f>
        <v>RPRO-250422-0657</v>
      </c>
    </row>
    <row r="312" spans="1:12" x14ac:dyDescent="0.25">
      <c r="A312" s="33" t="s">
        <v>14047</v>
      </c>
      <c r="B312" s="33" t="s">
        <v>14807</v>
      </c>
      <c r="C312" s="33" t="s">
        <v>744</v>
      </c>
      <c r="D312" s="1">
        <v>45832</v>
      </c>
      <c r="E312" s="33" t="str">
        <f>IFERROR(VLOOKUP(Result[[#This Row],[RPRO]],H:H,1,0),"")</f>
        <v>RPRO-250528-0400</v>
      </c>
      <c r="H312" t="s">
        <v>9132</v>
      </c>
      <c r="I312" t="s">
        <v>9101</v>
      </c>
      <c r="J312" t="s">
        <v>740</v>
      </c>
      <c r="K312" s="1">
        <v>45829</v>
      </c>
      <c r="L312" t="str">
        <f>IFERROR(VLOOKUP(Result5[[#This Row],[RPRO]],'Data Power app'!C:C,1,0),"Xoa")</f>
        <v>RPRO-250422-0664</v>
      </c>
    </row>
    <row r="313" spans="1:12" x14ac:dyDescent="0.25">
      <c r="A313" s="33" t="s">
        <v>14057</v>
      </c>
      <c r="B313" s="33" t="s">
        <v>14804</v>
      </c>
      <c r="C313" s="33" t="s">
        <v>743</v>
      </c>
      <c r="D313" s="1">
        <v>45832</v>
      </c>
      <c r="E313" s="33" t="str">
        <f>IFERROR(VLOOKUP(Result[[#This Row],[RPRO]],H:H,1,0),"")</f>
        <v>RPRO-250605-0609</v>
      </c>
      <c r="H313" t="s">
        <v>9133</v>
      </c>
      <c r="I313" t="s">
        <v>9101</v>
      </c>
      <c r="J313" t="s">
        <v>740</v>
      </c>
      <c r="K313" s="1">
        <v>45829</v>
      </c>
      <c r="L313" t="str">
        <f>IFERROR(VLOOKUP(Result5[[#This Row],[RPRO]],'Data Power app'!C:C,1,0),"Xoa")</f>
        <v>RPRO-250422-0551</v>
      </c>
    </row>
    <row r="314" spans="1:12" x14ac:dyDescent="0.25">
      <c r="A314" s="33" t="s">
        <v>14059</v>
      </c>
      <c r="B314" s="33" t="s">
        <v>14804</v>
      </c>
      <c r="C314" s="33" t="s">
        <v>743</v>
      </c>
      <c r="D314" s="1">
        <v>45832</v>
      </c>
      <c r="E314" s="33" t="str">
        <f>IFERROR(VLOOKUP(Result[[#This Row],[RPRO]],H:H,1,0),"")</f>
        <v>RPRO-250605-0610</v>
      </c>
      <c r="H314" t="s">
        <v>9151</v>
      </c>
      <c r="I314" t="s">
        <v>9101</v>
      </c>
      <c r="J314" t="s">
        <v>740</v>
      </c>
      <c r="K314" s="1">
        <v>45829</v>
      </c>
      <c r="L314" t="str">
        <f>IFERROR(VLOOKUP(Result5[[#This Row],[RPRO]],'Data Power app'!C:C,1,0),"Xoa")</f>
        <v>RPRO-250514-0319</v>
      </c>
    </row>
    <row r="315" spans="1:12" x14ac:dyDescent="0.25">
      <c r="A315" s="33" t="s">
        <v>14061</v>
      </c>
      <c r="B315" s="33" t="s">
        <v>14804</v>
      </c>
      <c r="C315" s="33" t="s">
        <v>743</v>
      </c>
      <c r="D315" s="1">
        <v>45832</v>
      </c>
      <c r="E315" s="33" t="str">
        <f>IFERROR(VLOOKUP(Result[[#This Row],[RPRO]],H:H,1,0),"")</f>
        <v>RPRO-250605-0611</v>
      </c>
      <c r="H315" t="s">
        <v>9152</v>
      </c>
      <c r="I315" t="s">
        <v>9101</v>
      </c>
      <c r="J315" t="s">
        <v>740</v>
      </c>
      <c r="K315" s="1">
        <v>45829</v>
      </c>
      <c r="L315" t="str">
        <f>IFERROR(VLOOKUP(Result5[[#This Row],[RPRO]],'Data Power app'!C:C,1,0),"Xoa")</f>
        <v>RPRO-250514-0321</v>
      </c>
    </row>
    <row r="316" spans="1:12" x14ac:dyDescent="0.25">
      <c r="A316" s="33" t="s">
        <v>14063</v>
      </c>
      <c r="B316" s="33" t="s">
        <v>14804</v>
      </c>
      <c r="C316" s="33" t="s">
        <v>743</v>
      </c>
      <c r="D316" s="1">
        <v>45832</v>
      </c>
      <c r="E316" s="33" t="str">
        <f>IFERROR(VLOOKUP(Result[[#This Row],[RPRO]],H:H,1,0),"")</f>
        <v>RPRO-250605-0612</v>
      </c>
      <c r="H316" t="s">
        <v>9153</v>
      </c>
      <c r="I316" t="s">
        <v>9101</v>
      </c>
      <c r="J316" t="s">
        <v>740</v>
      </c>
      <c r="K316" s="1">
        <v>45829</v>
      </c>
      <c r="L316" t="str">
        <f>IFERROR(VLOOKUP(Result5[[#This Row],[RPRO]],'Data Power app'!C:C,1,0),"Xoa")</f>
        <v>RPRO-250514-0331</v>
      </c>
    </row>
    <row r="317" spans="1:12" x14ac:dyDescent="0.25">
      <c r="A317" s="33" t="s">
        <v>14065</v>
      </c>
      <c r="B317" s="33" t="s">
        <v>14804</v>
      </c>
      <c r="C317" s="33" t="s">
        <v>743</v>
      </c>
      <c r="D317" s="1">
        <v>45832</v>
      </c>
      <c r="E317" s="33" t="str">
        <f>IFERROR(VLOOKUP(Result[[#This Row],[RPRO]],H:H,1,0),"")</f>
        <v>RPRO-250605-0613</v>
      </c>
      <c r="H317" t="s">
        <v>9160</v>
      </c>
      <c r="I317" t="s">
        <v>9101</v>
      </c>
      <c r="J317" t="s">
        <v>740</v>
      </c>
      <c r="K317" s="1">
        <v>45829</v>
      </c>
      <c r="L317" t="str">
        <f>IFERROR(VLOOKUP(Result5[[#This Row],[RPRO]],'Data Power app'!C:C,1,0),"Xoa")</f>
        <v>RPRO-250514-0326</v>
      </c>
    </row>
    <row r="318" spans="1:12" x14ac:dyDescent="0.25">
      <c r="A318" s="33" t="s">
        <v>14049</v>
      </c>
      <c r="B318" s="33" t="s">
        <v>14807</v>
      </c>
      <c r="C318" s="33" t="s">
        <v>744</v>
      </c>
      <c r="D318" s="1">
        <v>45832</v>
      </c>
      <c r="E318" s="33" t="str">
        <f>IFERROR(VLOOKUP(Result[[#This Row],[RPRO]],H:H,1,0),"")</f>
        <v>RPRO-250528-0412</v>
      </c>
      <c r="H318" t="s">
        <v>9161</v>
      </c>
      <c r="I318" t="s">
        <v>9101</v>
      </c>
      <c r="J318" t="s">
        <v>740</v>
      </c>
      <c r="K318" s="1">
        <v>45829</v>
      </c>
      <c r="L318" t="str">
        <f>IFERROR(VLOOKUP(Result5[[#This Row],[RPRO]],'Data Power app'!C:C,1,0),"Xoa")</f>
        <v>RPRO-250514-0328</v>
      </c>
    </row>
    <row r="319" spans="1:12" x14ac:dyDescent="0.25">
      <c r="A319" s="33" t="s">
        <v>14051</v>
      </c>
      <c r="B319" s="33" t="s">
        <v>14807</v>
      </c>
      <c r="C319" s="33" t="s">
        <v>744</v>
      </c>
      <c r="D319" s="1">
        <v>45832</v>
      </c>
      <c r="E319" s="33" t="str">
        <f>IFERROR(VLOOKUP(Result[[#This Row],[RPRO]],H:H,1,0),"")</f>
        <v>RPRO-250528-0414</v>
      </c>
      <c r="H319" t="s">
        <v>9167</v>
      </c>
      <c r="I319" t="s">
        <v>9101</v>
      </c>
      <c r="J319" t="s">
        <v>740</v>
      </c>
      <c r="K319" s="1">
        <v>45829</v>
      </c>
      <c r="L319" t="str">
        <f>IFERROR(VLOOKUP(Result5[[#This Row],[RPRO]],'Data Power app'!C:C,1,0),"Xoa")</f>
        <v>RPRO-250514-0335</v>
      </c>
    </row>
    <row r="320" spans="1:12" x14ac:dyDescent="0.25">
      <c r="A320" s="33" t="s">
        <v>14053</v>
      </c>
      <c r="B320" s="33" t="s">
        <v>14807</v>
      </c>
      <c r="C320" s="33" t="s">
        <v>744</v>
      </c>
      <c r="D320" s="1">
        <v>45832</v>
      </c>
      <c r="E320" s="33" t="str">
        <f>IFERROR(VLOOKUP(Result[[#This Row],[RPRO]],H:H,1,0),"")</f>
        <v>RPRO-250528-0416</v>
      </c>
      <c r="H320" t="s">
        <v>9169</v>
      </c>
      <c r="I320" t="s">
        <v>9101</v>
      </c>
      <c r="J320" t="s">
        <v>740</v>
      </c>
      <c r="K320" s="1">
        <v>45829</v>
      </c>
      <c r="L320" t="str">
        <f>IFERROR(VLOOKUP(Result5[[#This Row],[RPRO]],'Data Power app'!C:C,1,0),"Xoa")</f>
        <v>RPRO-250422-0621</v>
      </c>
    </row>
    <row r="321" spans="1:12" x14ac:dyDescent="0.25">
      <c r="A321" s="33" t="s">
        <v>14055</v>
      </c>
      <c r="B321" s="33" t="s">
        <v>14807</v>
      </c>
      <c r="C321" s="33" t="s">
        <v>744</v>
      </c>
      <c r="D321" s="1">
        <v>45832</v>
      </c>
      <c r="E321" s="33" t="str">
        <f>IFERROR(VLOOKUP(Result[[#This Row],[RPRO]],H:H,1,0),"")</f>
        <v>RPRO-250528-0418</v>
      </c>
      <c r="H321" t="s">
        <v>9170</v>
      </c>
      <c r="I321" t="s">
        <v>9101</v>
      </c>
      <c r="J321" t="s">
        <v>740</v>
      </c>
      <c r="K321" s="1">
        <v>45829</v>
      </c>
      <c r="L321" t="str">
        <f>IFERROR(VLOOKUP(Result5[[#This Row],[RPRO]],'Data Power app'!C:C,1,0),"Xoa")</f>
        <v>RPRO-250422-0623</v>
      </c>
    </row>
    <row r="322" spans="1:12" x14ac:dyDescent="0.25">
      <c r="A322" s="33" t="s">
        <v>14067</v>
      </c>
      <c r="B322" s="33" t="s">
        <v>14806</v>
      </c>
      <c r="C322" s="33" t="s">
        <v>739</v>
      </c>
      <c r="D322" s="1">
        <v>45832</v>
      </c>
      <c r="E322" s="33" t="str">
        <f>IFERROR(VLOOKUP(Result[[#This Row],[RPRO]],H:H,1,0),"")</f>
        <v>RPRO-250606-0520</v>
      </c>
      <c r="H322" t="s">
        <v>9171</v>
      </c>
      <c r="I322" t="s">
        <v>9101</v>
      </c>
      <c r="J322" t="s">
        <v>740</v>
      </c>
      <c r="K322" s="1">
        <v>45829</v>
      </c>
      <c r="L322" t="str">
        <f>IFERROR(VLOOKUP(Result5[[#This Row],[RPRO]],'Data Power app'!C:C,1,0),"Xoa")</f>
        <v>RPRO-250422-0624</v>
      </c>
    </row>
    <row r="323" spans="1:12" x14ac:dyDescent="0.25">
      <c r="A323" s="33" t="s">
        <v>14069</v>
      </c>
      <c r="B323" s="33" t="s">
        <v>14806</v>
      </c>
      <c r="C323" s="33" t="s">
        <v>739</v>
      </c>
      <c r="D323" s="1">
        <v>45832</v>
      </c>
      <c r="E323" s="33" t="str">
        <f>IFERROR(VLOOKUP(Result[[#This Row],[RPRO]],H:H,1,0),"")</f>
        <v>RPRO-250606-0532</v>
      </c>
      <c r="H323" t="s">
        <v>9172</v>
      </c>
      <c r="I323" t="s">
        <v>9101</v>
      </c>
      <c r="J323" t="s">
        <v>740</v>
      </c>
      <c r="K323" s="1">
        <v>45829</v>
      </c>
      <c r="L323" t="str">
        <f>IFERROR(VLOOKUP(Result5[[#This Row],[RPRO]],'Data Power app'!C:C,1,0),"Xoa")</f>
        <v>RPRO-250422-0625</v>
      </c>
    </row>
    <row r="324" spans="1:12" x14ac:dyDescent="0.25">
      <c r="A324" s="33" t="s">
        <v>14071</v>
      </c>
      <c r="B324" s="33" t="s">
        <v>14806</v>
      </c>
      <c r="C324" s="33" t="s">
        <v>739</v>
      </c>
      <c r="D324" s="1">
        <v>45832</v>
      </c>
      <c r="E324" s="33" t="str">
        <f>IFERROR(VLOOKUP(Result[[#This Row],[RPRO]],H:H,1,0),"")</f>
        <v>RPRO-250606-0541</v>
      </c>
      <c r="H324" t="s">
        <v>9173</v>
      </c>
      <c r="I324" t="s">
        <v>9101</v>
      </c>
      <c r="J324" t="s">
        <v>740</v>
      </c>
      <c r="K324" s="1">
        <v>45829</v>
      </c>
      <c r="L324" t="str">
        <f>IFERROR(VLOOKUP(Result5[[#This Row],[RPRO]],'Data Power app'!C:C,1,0),"Xoa")</f>
        <v>RPRO-250422-0627</v>
      </c>
    </row>
    <row r="325" spans="1:12" x14ac:dyDescent="0.25">
      <c r="A325" s="33" t="s">
        <v>14079</v>
      </c>
      <c r="B325" s="33" t="s">
        <v>14806</v>
      </c>
      <c r="C325" s="33" t="s">
        <v>739</v>
      </c>
      <c r="D325" s="1">
        <v>45832</v>
      </c>
      <c r="E325" s="33" t="str">
        <f>IFERROR(VLOOKUP(Result[[#This Row],[RPRO]],H:H,1,0),"")</f>
        <v>RPRO-250613-0042</v>
      </c>
      <c r="H325" t="s">
        <v>9174</v>
      </c>
      <c r="I325" t="s">
        <v>9101</v>
      </c>
      <c r="J325" t="s">
        <v>740</v>
      </c>
      <c r="K325" s="1">
        <v>45829</v>
      </c>
      <c r="L325" t="str">
        <f>IFERROR(VLOOKUP(Result5[[#This Row],[RPRO]],'Data Power app'!C:C,1,0),"Xoa")</f>
        <v>RPRO-250422-0628</v>
      </c>
    </row>
    <row r="326" spans="1:12" x14ac:dyDescent="0.25">
      <c r="A326" s="33" t="s">
        <v>14028</v>
      </c>
      <c r="B326" s="33" t="s">
        <v>14807</v>
      </c>
      <c r="C326" s="33" t="s">
        <v>744</v>
      </c>
      <c r="D326" s="1">
        <v>45832</v>
      </c>
      <c r="E326" s="33" t="str">
        <f>IFERROR(VLOOKUP(Result[[#This Row],[RPRO]],H:H,1,0),"")</f>
        <v>RPRO-250428-0657</v>
      </c>
      <c r="H326" t="s">
        <v>9175</v>
      </c>
      <c r="I326" t="s">
        <v>9101</v>
      </c>
      <c r="J326" t="s">
        <v>740</v>
      </c>
      <c r="K326" s="1">
        <v>45829</v>
      </c>
      <c r="L326" t="str">
        <f>IFERROR(VLOOKUP(Result5[[#This Row],[RPRO]],'Data Power app'!C:C,1,0),"Xoa")</f>
        <v>RPRO-250422-0629</v>
      </c>
    </row>
    <row r="327" spans="1:12" x14ac:dyDescent="0.25">
      <c r="A327" s="33" t="s">
        <v>14030</v>
      </c>
      <c r="B327" s="33" t="s">
        <v>14807</v>
      </c>
      <c r="C327" s="33" t="s">
        <v>744</v>
      </c>
      <c r="D327" s="1">
        <v>45832</v>
      </c>
      <c r="E327" s="33" t="str">
        <f>IFERROR(VLOOKUP(Result[[#This Row],[RPRO]],H:H,1,0),"")</f>
        <v>RPRO-250428-0659</v>
      </c>
      <c r="H327" t="s">
        <v>9176</v>
      </c>
      <c r="I327" t="s">
        <v>9101</v>
      </c>
      <c r="J327" t="s">
        <v>740</v>
      </c>
      <c r="K327" s="1">
        <v>45829</v>
      </c>
      <c r="L327" t="str">
        <f>IFERROR(VLOOKUP(Result5[[#This Row],[RPRO]],'Data Power app'!C:C,1,0),"Xoa")</f>
        <v>RPRO-250422-0630</v>
      </c>
    </row>
    <row r="328" spans="1:12" x14ac:dyDescent="0.25">
      <c r="A328" s="33" t="s">
        <v>14032</v>
      </c>
      <c r="B328" s="33" t="s">
        <v>14807</v>
      </c>
      <c r="C328" s="33" t="s">
        <v>744</v>
      </c>
      <c r="D328" s="1">
        <v>45832</v>
      </c>
      <c r="E328" s="33" t="str">
        <f>IFERROR(VLOOKUP(Result[[#This Row],[RPRO]],H:H,1,0),"")</f>
        <v>RPRO-250428-0661</v>
      </c>
      <c r="H328" t="s">
        <v>9177</v>
      </c>
      <c r="I328" t="s">
        <v>9101</v>
      </c>
      <c r="J328" t="s">
        <v>740</v>
      </c>
      <c r="K328" s="1">
        <v>45829</v>
      </c>
      <c r="L328" t="str">
        <f>IFERROR(VLOOKUP(Result5[[#This Row],[RPRO]],'Data Power app'!C:C,1,0),"Xoa")</f>
        <v>RPRO-250422-0631</v>
      </c>
    </row>
    <row r="329" spans="1:12" x14ac:dyDescent="0.25">
      <c r="A329" s="33" t="s">
        <v>14095</v>
      </c>
      <c r="B329" s="33" t="s">
        <v>14807</v>
      </c>
      <c r="C329" s="33" t="s">
        <v>744</v>
      </c>
      <c r="D329" s="1">
        <v>45832</v>
      </c>
      <c r="E329" s="33" t="str">
        <f>IFERROR(VLOOKUP(Result[[#This Row],[RPRO]],H:H,1,0),"")</f>
        <v>RPRO-250528-1916</v>
      </c>
      <c r="H329" t="s">
        <v>9178</v>
      </c>
      <c r="I329" t="s">
        <v>9101</v>
      </c>
      <c r="J329" t="s">
        <v>740</v>
      </c>
      <c r="K329" s="1">
        <v>45829</v>
      </c>
      <c r="L329" t="str">
        <f>IFERROR(VLOOKUP(Result5[[#This Row],[RPRO]],'Data Power app'!C:C,1,0),"Xoa")</f>
        <v>RPRO-250422-0632</v>
      </c>
    </row>
    <row r="330" spans="1:12" x14ac:dyDescent="0.25">
      <c r="A330" s="33" t="s">
        <v>14749</v>
      </c>
      <c r="B330" s="33" t="s">
        <v>14808</v>
      </c>
      <c r="C330" s="33" t="s">
        <v>742</v>
      </c>
      <c r="D330" s="1">
        <v>45832</v>
      </c>
      <c r="E330" s="33" t="str">
        <f>IFERROR(VLOOKUP(Result[[#This Row],[RPRO]],H:H,1,0),"")</f>
        <v>RPRO-250611-0164</v>
      </c>
      <c r="H330" t="s">
        <v>9179</v>
      </c>
      <c r="I330" t="s">
        <v>9101</v>
      </c>
      <c r="J330" t="s">
        <v>740</v>
      </c>
      <c r="K330" s="1">
        <v>45829</v>
      </c>
      <c r="L330" t="str">
        <f>IFERROR(VLOOKUP(Result5[[#This Row],[RPRO]],'Data Power app'!C:C,1,0),"Xoa")</f>
        <v>RPRO-250422-0633</v>
      </c>
    </row>
    <row r="331" spans="1:12" x14ac:dyDescent="0.25">
      <c r="A331" s="33" t="s">
        <v>14091</v>
      </c>
      <c r="B331" s="33" t="s">
        <v>14807</v>
      </c>
      <c r="C331" s="33" t="s">
        <v>744</v>
      </c>
      <c r="D331" s="1">
        <v>45832</v>
      </c>
      <c r="E331" s="33" t="str">
        <f>IFERROR(VLOOKUP(Result[[#This Row],[RPRO]],H:H,1,0),"")</f>
        <v>RPRO-250528-0432</v>
      </c>
      <c r="H331" t="s">
        <v>9180</v>
      </c>
      <c r="I331" t="s">
        <v>9101</v>
      </c>
      <c r="J331" t="s">
        <v>740</v>
      </c>
      <c r="K331" s="1">
        <v>45829</v>
      </c>
      <c r="L331" t="str">
        <f>IFERROR(VLOOKUP(Result5[[#This Row],[RPRO]],'Data Power app'!C:C,1,0),"Xoa")</f>
        <v>RPRO-250422-0635</v>
      </c>
    </row>
    <row r="332" spans="1:12" x14ac:dyDescent="0.25">
      <c r="A332" s="33" t="s">
        <v>14093</v>
      </c>
      <c r="B332" s="33" t="s">
        <v>14807</v>
      </c>
      <c r="C332" s="33" t="s">
        <v>744</v>
      </c>
      <c r="D332" s="1">
        <v>45832</v>
      </c>
      <c r="E332" s="33" t="str">
        <f>IFERROR(VLOOKUP(Result[[#This Row],[RPRO]],H:H,1,0),"")</f>
        <v>RPRO-250528-0438</v>
      </c>
      <c r="H332" t="s">
        <v>9181</v>
      </c>
      <c r="I332" t="s">
        <v>9101</v>
      </c>
      <c r="J332" t="s">
        <v>740</v>
      </c>
      <c r="K332" s="1">
        <v>45829</v>
      </c>
      <c r="L332" t="str">
        <f>IFERROR(VLOOKUP(Result5[[#This Row],[RPRO]],'Data Power app'!C:C,1,0),"Xoa")</f>
        <v>RPRO-250422-0637</v>
      </c>
    </row>
    <row r="333" spans="1:12" x14ac:dyDescent="0.25">
      <c r="A333" s="33" t="s">
        <v>14097</v>
      </c>
      <c r="B333" s="33" t="s">
        <v>14805</v>
      </c>
      <c r="C333" s="33" t="s">
        <v>740</v>
      </c>
      <c r="D333" s="1">
        <v>45832</v>
      </c>
      <c r="E333" s="33" t="str">
        <f>IFERROR(VLOOKUP(Result[[#This Row],[RPRO]],H:H,1,0),"")</f>
        <v>RPRO-250602-0480</v>
      </c>
      <c r="H333" t="s">
        <v>9182</v>
      </c>
      <c r="I333" t="s">
        <v>9101</v>
      </c>
      <c r="J333" t="s">
        <v>740</v>
      </c>
      <c r="K333" s="1">
        <v>45829</v>
      </c>
      <c r="L333" t="str">
        <f>IFERROR(VLOOKUP(Result5[[#This Row],[RPRO]],'Data Power app'!C:C,1,0),"Xoa")</f>
        <v>RPRO-250514-0343</v>
      </c>
    </row>
    <row r="334" spans="1:12" x14ac:dyDescent="0.25">
      <c r="A334" s="33" t="s">
        <v>14099</v>
      </c>
      <c r="B334" s="33" t="s">
        <v>14805</v>
      </c>
      <c r="C334" s="33" t="s">
        <v>740</v>
      </c>
      <c r="D334" s="1">
        <v>45832</v>
      </c>
      <c r="E334" s="33" t="str">
        <f>IFERROR(VLOOKUP(Result[[#This Row],[RPRO]],H:H,1,0),"")</f>
        <v>RPRO-250602-0481</v>
      </c>
      <c r="H334" t="s">
        <v>9183</v>
      </c>
      <c r="I334" t="s">
        <v>9101</v>
      </c>
      <c r="J334" t="s">
        <v>740</v>
      </c>
      <c r="K334" s="1">
        <v>45829</v>
      </c>
      <c r="L334" t="str">
        <f>IFERROR(VLOOKUP(Result5[[#This Row],[RPRO]],'Data Power app'!C:C,1,0),"Xoa")</f>
        <v>RPRO-250514-0306</v>
      </c>
    </row>
    <row r="335" spans="1:12" x14ac:dyDescent="0.25">
      <c r="A335" s="33" t="s">
        <v>14101</v>
      </c>
      <c r="B335" s="33" t="s">
        <v>14805</v>
      </c>
      <c r="C335" s="33" t="s">
        <v>740</v>
      </c>
      <c r="D335" s="1">
        <v>45832</v>
      </c>
      <c r="E335" s="33" t="str">
        <f>IFERROR(VLOOKUP(Result[[#This Row],[RPRO]],H:H,1,0),"")</f>
        <v>RPRO-250602-0482</v>
      </c>
      <c r="H335" t="s">
        <v>9184</v>
      </c>
      <c r="I335" t="s">
        <v>9101</v>
      </c>
      <c r="J335" t="s">
        <v>740</v>
      </c>
      <c r="K335" s="1">
        <v>45829</v>
      </c>
      <c r="L335" t="str">
        <f>IFERROR(VLOOKUP(Result5[[#This Row],[RPRO]],'Data Power app'!C:C,1,0),"Xoa")</f>
        <v>RPRO-250514-0308</v>
      </c>
    </row>
    <row r="336" spans="1:12" x14ac:dyDescent="0.25">
      <c r="A336" s="33" t="s">
        <v>14103</v>
      </c>
      <c r="B336" s="33" t="s">
        <v>14805</v>
      </c>
      <c r="C336" s="33" t="s">
        <v>740</v>
      </c>
      <c r="D336" s="1">
        <v>45832</v>
      </c>
      <c r="E336" s="33" t="str">
        <f>IFERROR(VLOOKUP(Result[[#This Row],[RPRO]],H:H,1,0),"")</f>
        <v>RPRO-250602-0483</v>
      </c>
      <c r="H336" t="s">
        <v>9185</v>
      </c>
      <c r="I336" t="s">
        <v>9101</v>
      </c>
      <c r="J336" t="s">
        <v>740</v>
      </c>
      <c r="K336" s="1">
        <v>45829</v>
      </c>
      <c r="L336" t="str">
        <f>IFERROR(VLOOKUP(Result5[[#This Row],[RPRO]],'Data Power app'!C:C,1,0),"Xoa")</f>
        <v>RPRO-250514-0244</v>
      </c>
    </row>
    <row r="337" spans="1:12" x14ac:dyDescent="0.25">
      <c r="A337" s="33" t="s">
        <v>14105</v>
      </c>
      <c r="B337" s="33" t="s">
        <v>14805</v>
      </c>
      <c r="C337" s="33" t="s">
        <v>740</v>
      </c>
      <c r="D337" s="1">
        <v>45832</v>
      </c>
      <c r="E337" s="33" t="str">
        <f>IFERROR(VLOOKUP(Result[[#This Row],[RPRO]],H:H,1,0),"")</f>
        <v>RPRO-250602-0484</v>
      </c>
      <c r="H337" t="s">
        <v>9186</v>
      </c>
      <c r="I337" t="s">
        <v>9166</v>
      </c>
      <c r="J337" t="s">
        <v>745</v>
      </c>
      <c r="K337" s="1">
        <v>45829</v>
      </c>
      <c r="L337" t="str">
        <f>IFERROR(VLOOKUP(Result5[[#This Row],[RPRO]],'Data Power app'!C:C,1,0),"Xoa")</f>
        <v>RPRO-250514-0249</v>
      </c>
    </row>
    <row r="338" spans="1:12" x14ac:dyDescent="0.25">
      <c r="A338" s="33" t="s">
        <v>14107</v>
      </c>
      <c r="B338" s="33" t="s">
        <v>14805</v>
      </c>
      <c r="C338" s="33" t="s">
        <v>740</v>
      </c>
      <c r="D338" s="1">
        <v>45832</v>
      </c>
      <c r="E338" s="33" t="str">
        <f>IFERROR(VLOOKUP(Result[[#This Row],[RPRO]],H:H,1,0),"")</f>
        <v>RPRO-250602-0485</v>
      </c>
      <c r="H338" t="s">
        <v>9187</v>
      </c>
      <c r="I338" t="s">
        <v>9101</v>
      </c>
      <c r="J338" t="s">
        <v>740</v>
      </c>
      <c r="K338" s="1">
        <v>45829</v>
      </c>
      <c r="L338" t="str">
        <f>IFERROR(VLOOKUP(Result5[[#This Row],[RPRO]],'Data Power app'!C:C,1,0),"Xoa")</f>
        <v>RPRO-250514-0413</v>
      </c>
    </row>
    <row r="339" spans="1:12" x14ac:dyDescent="0.25">
      <c r="A339" s="33" t="s">
        <v>14109</v>
      </c>
      <c r="B339" s="33" t="s">
        <v>14805</v>
      </c>
      <c r="C339" s="33" t="s">
        <v>740</v>
      </c>
      <c r="D339" s="1">
        <v>45832</v>
      </c>
      <c r="E339" s="33" t="str">
        <f>IFERROR(VLOOKUP(Result[[#This Row],[RPRO]],H:H,1,0),"")</f>
        <v>RPRO-250602-0486</v>
      </c>
      <c r="H339" t="s">
        <v>9188</v>
      </c>
      <c r="I339" t="s">
        <v>9101</v>
      </c>
      <c r="J339" t="s">
        <v>740</v>
      </c>
      <c r="K339" s="1">
        <v>45829</v>
      </c>
      <c r="L339" t="str">
        <f>IFERROR(VLOOKUP(Result5[[#This Row],[RPRO]],'Data Power app'!C:C,1,0),"Xoa")</f>
        <v>RPRO-250514-0415</v>
      </c>
    </row>
    <row r="340" spans="1:12" x14ac:dyDescent="0.25">
      <c r="A340" s="33" t="s">
        <v>14111</v>
      </c>
      <c r="B340" s="33" t="s">
        <v>14805</v>
      </c>
      <c r="C340" s="33" t="s">
        <v>740</v>
      </c>
      <c r="D340" s="1">
        <v>45832</v>
      </c>
      <c r="E340" s="33" t="str">
        <f>IFERROR(VLOOKUP(Result[[#This Row],[RPRO]],H:H,1,0),"")</f>
        <v>RPRO-250602-0487</v>
      </c>
      <c r="H340" t="s">
        <v>9189</v>
      </c>
      <c r="I340" t="s">
        <v>9101</v>
      </c>
      <c r="J340" t="s">
        <v>740</v>
      </c>
      <c r="K340" s="1">
        <v>45829</v>
      </c>
      <c r="L340" t="str">
        <f>IFERROR(VLOOKUP(Result5[[#This Row],[RPRO]],'Data Power app'!C:C,1,0),"Xoa")</f>
        <v>RPRO-250514-0417</v>
      </c>
    </row>
    <row r="341" spans="1:12" x14ac:dyDescent="0.25">
      <c r="A341" s="33" t="s">
        <v>14113</v>
      </c>
      <c r="B341" s="33" t="s">
        <v>14805</v>
      </c>
      <c r="C341" s="33" t="s">
        <v>740</v>
      </c>
      <c r="D341" s="1">
        <v>45832</v>
      </c>
      <c r="E341" s="33" t="str">
        <f>IFERROR(VLOOKUP(Result[[#This Row],[RPRO]],H:H,1,0),"")</f>
        <v>RPRO-250602-0488</v>
      </c>
      <c r="H341" t="s">
        <v>9190</v>
      </c>
      <c r="I341" t="s">
        <v>9101</v>
      </c>
      <c r="J341" t="s">
        <v>740</v>
      </c>
      <c r="K341" s="1">
        <v>45829</v>
      </c>
      <c r="L341" t="str">
        <f>IFERROR(VLOOKUP(Result5[[#This Row],[RPRO]],'Data Power app'!C:C,1,0),"Xoa")</f>
        <v>RPRO-250514-0419</v>
      </c>
    </row>
    <row r="342" spans="1:12" x14ac:dyDescent="0.25">
      <c r="A342" s="33" t="s">
        <v>14115</v>
      </c>
      <c r="B342" s="33" t="s">
        <v>14805</v>
      </c>
      <c r="C342" s="33" t="s">
        <v>740</v>
      </c>
      <c r="D342" s="1">
        <v>45832</v>
      </c>
      <c r="E342" s="33" t="str">
        <f>IFERROR(VLOOKUP(Result[[#This Row],[RPRO]],H:H,1,0),"")</f>
        <v>RPRO-250602-0489</v>
      </c>
      <c r="H342" t="s">
        <v>9191</v>
      </c>
      <c r="I342" t="s">
        <v>9166</v>
      </c>
      <c r="J342" t="s">
        <v>745</v>
      </c>
      <c r="K342" s="1">
        <v>45829</v>
      </c>
      <c r="L342" t="str">
        <f>IFERROR(VLOOKUP(Result5[[#This Row],[RPRO]],'Data Power app'!C:C,1,0),"Xoa")</f>
        <v>RPRO-250604-0557</v>
      </c>
    </row>
    <row r="343" spans="1:12" x14ac:dyDescent="0.25">
      <c r="A343" s="33" t="s">
        <v>14117</v>
      </c>
      <c r="B343" s="33" t="s">
        <v>14805</v>
      </c>
      <c r="C343" s="33" t="s">
        <v>740</v>
      </c>
      <c r="D343" s="1">
        <v>45832</v>
      </c>
      <c r="E343" s="33" t="str">
        <f>IFERROR(VLOOKUP(Result[[#This Row],[RPRO]],H:H,1,0),"")</f>
        <v>RPRO-250602-0490</v>
      </c>
      <c r="H343" t="s">
        <v>9192</v>
      </c>
      <c r="I343" t="s">
        <v>9110</v>
      </c>
      <c r="J343" t="s">
        <v>743</v>
      </c>
      <c r="K343" s="1">
        <v>45829</v>
      </c>
      <c r="L343" t="str">
        <f>IFERROR(VLOOKUP(Result5[[#This Row],[RPRO]],'Data Power app'!C:C,1,0),"Xoa")</f>
        <v>RPRO-250514-0087</v>
      </c>
    </row>
    <row r="344" spans="1:12" x14ac:dyDescent="0.25">
      <c r="A344" s="33" t="s">
        <v>14119</v>
      </c>
      <c r="B344" s="33" t="s">
        <v>14805</v>
      </c>
      <c r="C344" s="33" t="s">
        <v>740</v>
      </c>
      <c r="D344" s="1">
        <v>45832</v>
      </c>
      <c r="E344" s="33" t="str">
        <f>IFERROR(VLOOKUP(Result[[#This Row],[RPRO]],H:H,1,0),"")</f>
        <v>RPRO-250602-0491</v>
      </c>
      <c r="H344" t="s">
        <v>9199</v>
      </c>
      <c r="I344" t="s">
        <v>9101</v>
      </c>
      <c r="J344" t="s">
        <v>740</v>
      </c>
      <c r="K344" s="1">
        <v>45829</v>
      </c>
      <c r="L344" t="str">
        <f>IFERROR(VLOOKUP(Result5[[#This Row],[RPRO]],'Data Power app'!C:C,1,0),"Xoa")</f>
        <v>RPRO-250529-0301</v>
      </c>
    </row>
    <row r="345" spans="1:12" x14ac:dyDescent="0.25">
      <c r="A345" s="33" t="s">
        <v>14121</v>
      </c>
      <c r="B345" s="33" t="s">
        <v>14805</v>
      </c>
      <c r="C345" s="33" t="s">
        <v>740</v>
      </c>
      <c r="D345" s="1">
        <v>45832</v>
      </c>
      <c r="E345" s="33" t="str">
        <f>IFERROR(VLOOKUP(Result[[#This Row],[RPRO]],H:H,1,0),"")</f>
        <v>RPRO-250602-0492</v>
      </c>
      <c r="H345" t="s">
        <v>9202</v>
      </c>
      <c r="I345" t="s">
        <v>9110</v>
      </c>
      <c r="J345" t="s">
        <v>743</v>
      </c>
      <c r="K345" s="1">
        <v>45829</v>
      </c>
      <c r="L345" t="str">
        <f>IFERROR(VLOOKUP(Result5[[#This Row],[RPRO]],'Data Power app'!C:C,1,0),"Xoa")</f>
        <v>RPRO-250602-0032</v>
      </c>
    </row>
    <row r="346" spans="1:12" x14ac:dyDescent="0.25">
      <c r="A346" s="33" t="s">
        <v>14123</v>
      </c>
      <c r="B346" s="33" t="s">
        <v>14805</v>
      </c>
      <c r="C346" s="33" t="s">
        <v>740</v>
      </c>
      <c r="D346" s="1">
        <v>45832</v>
      </c>
      <c r="E346" s="33" t="str">
        <f>IFERROR(VLOOKUP(Result[[#This Row],[RPRO]],H:H,1,0),"")</f>
        <v>RPRO-250602-0493</v>
      </c>
      <c r="H346" t="s">
        <v>9203</v>
      </c>
      <c r="I346" t="s">
        <v>9101</v>
      </c>
      <c r="J346" t="s">
        <v>740</v>
      </c>
      <c r="K346" s="1">
        <v>45829</v>
      </c>
      <c r="L346" t="str">
        <f>IFERROR(VLOOKUP(Result5[[#This Row],[RPRO]],'Data Power app'!C:C,1,0),"Xoa")</f>
        <v>RPRO-250514-0497</v>
      </c>
    </row>
    <row r="347" spans="1:12" x14ac:dyDescent="0.25">
      <c r="A347" s="33" t="s">
        <v>14086</v>
      </c>
      <c r="B347" s="33" t="s">
        <v>14807</v>
      </c>
      <c r="C347" s="33" t="s">
        <v>744</v>
      </c>
      <c r="D347" s="1">
        <v>45832</v>
      </c>
      <c r="E347" s="33" t="str">
        <f>IFERROR(VLOOKUP(Result[[#This Row],[RPRO]],H:H,1,0),"")</f>
        <v>RPRO-250514-0112</v>
      </c>
      <c r="H347" t="s">
        <v>9204</v>
      </c>
      <c r="I347" t="s">
        <v>9101</v>
      </c>
      <c r="J347" t="s">
        <v>740</v>
      </c>
      <c r="K347" s="1">
        <v>45829</v>
      </c>
      <c r="L347" t="str">
        <f>IFERROR(VLOOKUP(Result5[[#This Row],[RPRO]],'Data Power app'!C:C,1,0),"Xoa")</f>
        <v>RPRO-250514-0498</v>
      </c>
    </row>
    <row r="348" spans="1:12" x14ac:dyDescent="0.25">
      <c r="A348" s="33" t="s">
        <v>14125</v>
      </c>
      <c r="B348" s="33" t="s">
        <v>14804</v>
      </c>
      <c r="C348" s="33" t="s">
        <v>743</v>
      </c>
      <c r="D348" s="1">
        <v>45832</v>
      </c>
      <c r="E348" s="33" t="str">
        <f>IFERROR(VLOOKUP(Result[[#This Row],[RPRO]],H:H,1,0),"")</f>
        <v>RPRO-250611-0020</v>
      </c>
      <c r="H348" t="s">
        <v>9205</v>
      </c>
      <c r="I348" t="s">
        <v>9101</v>
      </c>
      <c r="J348" t="s">
        <v>740</v>
      </c>
      <c r="K348" s="1">
        <v>45829</v>
      </c>
      <c r="L348" t="str">
        <f>IFERROR(VLOOKUP(Result5[[#This Row],[RPRO]],'Data Power app'!C:C,1,0),"Xoa")</f>
        <v>RPRO-250514-0492</v>
      </c>
    </row>
    <row r="349" spans="1:12" x14ac:dyDescent="0.25">
      <c r="A349" s="33" t="s">
        <v>14088</v>
      </c>
      <c r="B349" s="33" t="s">
        <v>14806</v>
      </c>
      <c r="C349" s="33" t="s">
        <v>739</v>
      </c>
      <c r="D349" s="1">
        <v>45832</v>
      </c>
      <c r="E349" s="33" t="str">
        <f>IFERROR(VLOOKUP(Result[[#This Row],[RPRO]],H:H,1,0),"")</f>
        <v>RPRO-250514-0470</v>
      </c>
      <c r="H349" t="s">
        <v>9206</v>
      </c>
      <c r="I349" t="s">
        <v>9101</v>
      </c>
      <c r="J349" t="s">
        <v>740</v>
      </c>
      <c r="K349" s="1">
        <v>45829</v>
      </c>
      <c r="L349" t="str">
        <f>IFERROR(VLOOKUP(Result5[[#This Row],[RPRO]],'Data Power app'!C:C,1,0),"Xoa")</f>
        <v>RPRO-250514-0477</v>
      </c>
    </row>
    <row r="350" spans="1:12" x14ac:dyDescent="0.25">
      <c r="A350" s="33" t="s">
        <v>14084</v>
      </c>
      <c r="B350" s="33" t="s">
        <v>14806</v>
      </c>
      <c r="C350" s="33" t="s">
        <v>739</v>
      </c>
      <c r="D350" s="1">
        <v>45832</v>
      </c>
      <c r="E350" s="33" t="str">
        <f>IFERROR(VLOOKUP(Result[[#This Row],[RPRO]],H:H,1,0),"")</f>
        <v>RPRO-250506-0480</v>
      </c>
      <c r="H350" t="s">
        <v>9207</v>
      </c>
      <c r="I350" t="s">
        <v>9101</v>
      </c>
      <c r="J350" t="s">
        <v>740</v>
      </c>
      <c r="K350" s="1">
        <v>45829</v>
      </c>
      <c r="L350" t="str">
        <f>IFERROR(VLOOKUP(Result5[[#This Row],[RPRO]],'Data Power app'!C:C,1,0),"Xoa")</f>
        <v>RPRO-250514-0499</v>
      </c>
    </row>
    <row r="351" spans="1:12" x14ac:dyDescent="0.25">
      <c r="A351" s="33" t="s">
        <v>14129</v>
      </c>
      <c r="B351" s="33" t="s">
        <v>14805</v>
      </c>
      <c r="C351" s="33" t="s">
        <v>740</v>
      </c>
      <c r="D351" s="1">
        <v>45832</v>
      </c>
      <c r="E351" s="33" t="str">
        <f>IFERROR(VLOOKUP(Result[[#This Row],[RPRO]],H:H,1,0),"")</f>
        <v>RPRO-250602-0494</v>
      </c>
      <c r="H351" t="s">
        <v>9209</v>
      </c>
      <c r="I351" t="s">
        <v>9101</v>
      </c>
      <c r="J351" t="s">
        <v>740</v>
      </c>
      <c r="K351" s="1">
        <v>45829</v>
      </c>
      <c r="L351" t="str">
        <f>IFERROR(VLOOKUP(Result5[[#This Row],[RPRO]],'Data Power app'!C:C,1,0),"Xoa")</f>
        <v>RPRO-250506-0478</v>
      </c>
    </row>
    <row r="352" spans="1:12" x14ac:dyDescent="0.25">
      <c r="A352" s="33" t="s">
        <v>14756</v>
      </c>
      <c r="B352" s="33" t="s">
        <v>14809</v>
      </c>
      <c r="C352" s="33" t="s">
        <v>745</v>
      </c>
      <c r="D352" s="1">
        <v>45832</v>
      </c>
      <c r="E352" s="33" t="str">
        <f>IFERROR(VLOOKUP(Result[[#This Row],[RPRO]],H:H,1,0),"")</f>
        <v>RPRO-250519-0520</v>
      </c>
      <c r="H352" t="s">
        <v>9212</v>
      </c>
      <c r="I352" t="s">
        <v>9101</v>
      </c>
      <c r="J352" t="s">
        <v>740</v>
      </c>
      <c r="K352" s="1">
        <v>45829</v>
      </c>
      <c r="L352" t="str">
        <f>IFERROR(VLOOKUP(Result5[[#This Row],[RPRO]],'Data Power app'!C:C,1,0),"Xoa")</f>
        <v>RPRO-250514-0474</v>
      </c>
    </row>
    <row r="353" spans="1:12" x14ac:dyDescent="0.25">
      <c r="A353" s="33" t="s">
        <v>12141</v>
      </c>
      <c r="B353" s="33" t="s">
        <v>12635</v>
      </c>
      <c r="C353" s="33" t="s">
        <v>744</v>
      </c>
      <c r="D353" s="1">
        <v>45831</v>
      </c>
      <c r="E353" s="33" t="str">
        <f>IFERROR(VLOOKUP(Result[[#This Row],[RPRO]],H:H,1,0),"")</f>
        <v>RPRO-250604-0182</v>
      </c>
      <c r="H353" t="s">
        <v>9213</v>
      </c>
      <c r="I353" t="s">
        <v>9103</v>
      </c>
      <c r="J353" t="s">
        <v>739</v>
      </c>
      <c r="K353" s="1">
        <v>45829</v>
      </c>
      <c r="L353" t="str">
        <f>IFERROR(VLOOKUP(Result5[[#This Row],[RPRO]],'Data Power app'!C:C,1,0),"Xoa")</f>
        <v>RPRO-250514-0199</v>
      </c>
    </row>
    <row r="354" spans="1:12" x14ac:dyDescent="0.25">
      <c r="A354" s="33" t="s">
        <v>12139</v>
      </c>
      <c r="B354" s="33" t="s">
        <v>12580</v>
      </c>
      <c r="C354" s="33" t="s">
        <v>743</v>
      </c>
      <c r="D354" s="1">
        <v>45831</v>
      </c>
      <c r="E354" s="33" t="str">
        <f>IFERROR(VLOOKUP(Result[[#This Row],[RPRO]],H:H,1,0),"")</f>
        <v>RPRO-250602-0051</v>
      </c>
      <c r="H354" t="s">
        <v>9227</v>
      </c>
      <c r="I354" t="s">
        <v>9110</v>
      </c>
      <c r="J354" t="s">
        <v>743</v>
      </c>
      <c r="K354" s="1">
        <v>45829</v>
      </c>
      <c r="L354" t="str">
        <f>IFERROR(VLOOKUP(Result5[[#This Row],[RPRO]],'Data Power app'!C:C,1,0),"Xoa")</f>
        <v>RPRO-250513-0111</v>
      </c>
    </row>
    <row r="355" spans="1:12" x14ac:dyDescent="0.25">
      <c r="A355" s="33" t="s">
        <v>14131</v>
      </c>
      <c r="B355" s="33" t="s">
        <v>14809</v>
      </c>
      <c r="C355" s="33" t="s">
        <v>745</v>
      </c>
      <c r="D355" s="1">
        <v>45832</v>
      </c>
      <c r="E355" s="33" t="str">
        <f>IFERROR(VLOOKUP(Result[[#This Row],[RPRO]],H:H,1,0),"")</f>
        <v>RPRO-250424-0302</v>
      </c>
      <c r="H355" t="s">
        <v>9268</v>
      </c>
      <c r="I355" t="s">
        <v>9101</v>
      </c>
      <c r="J355" t="s">
        <v>740</v>
      </c>
      <c r="K355" s="1">
        <v>45829</v>
      </c>
      <c r="L355" t="str">
        <f>IFERROR(VLOOKUP(Result5[[#This Row],[RPRO]],'Data Power app'!C:C,1,0),"Xoa")</f>
        <v>RPRO-250514-0080</v>
      </c>
    </row>
    <row r="356" spans="1:12" x14ac:dyDescent="0.25">
      <c r="A356" s="33" t="s">
        <v>14133</v>
      </c>
      <c r="B356" s="33" t="s">
        <v>14809</v>
      </c>
      <c r="C356" s="33" t="s">
        <v>745</v>
      </c>
      <c r="D356" s="1">
        <v>45832</v>
      </c>
      <c r="E356" s="33" t="str">
        <f>IFERROR(VLOOKUP(Result[[#This Row],[RPRO]],H:H,1,0),"")</f>
        <v>RPRO-250507-0007</v>
      </c>
      <c r="H356" t="s">
        <v>8581</v>
      </c>
      <c r="I356" t="s">
        <v>8706</v>
      </c>
      <c r="J356" t="s">
        <v>742</v>
      </c>
      <c r="K356" s="1">
        <v>45827</v>
      </c>
      <c r="L356" t="str">
        <f>IFERROR(VLOOKUP(Result5[[#This Row],[RPRO]],'Data Power app'!C:C,1,0),"Xoa")</f>
        <v>RPRO-250612-0155</v>
      </c>
    </row>
    <row r="357" spans="1:12" x14ac:dyDescent="0.25">
      <c r="A357" s="33" t="s">
        <v>14135</v>
      </c>
      <c r="B357" s="33" t="s">
        <v>14809</v>
      </c>
      <c r="C357" s="33" t="s">
        <v>745</v>
      </c>
      <c r="D357" s="1">
        <v>45832</v>
      </c>
      <c r="E357" s="33" t="str">
        <f>IFERROR(VLOOKUP(Result[[#This Row],[RPRO]],H:H,1,0),"")</f>
        <v>RPRO-250526-0095</v>
      </c>
      <c r="H357" t="s">
        <v>8586</v>
      </c>
      <c r="I357" t="s">
        <v>8706</v>
      </c>
      <c r="J357" t="s">
        <v>742</v>
      </c>
      <c r="K357" s="1">
        <v>45827</v>
      </c>
      <c r="L357" t="str">
        <f>IFERROR(VLOOKUP(Result5[[#This Row],[RPRO]],'Data Power app'!C:C,1,0),"Xoa")</f>
        <v>RPRO-250612-0156</v>
      </c>
    </row>
    <row r="358" spans="1:12" x14ac:dyDescent="0.25">
      <c r="A358" s="33" t="s">
        <v>14161</v>
      </c>
      <c r="B358" s="33" t="s">
        <v>14809</v>
      </c>
      <c r="C358" s="33" t="s">
        <v>745</v>
      </c>
      <c r="D358" s="1">
        <v>45832</v>
      </c>
      <c r="E358" s="33" t="str">
        <f>IFERROR(VLOOKUP(Result[[#This Row],[RPRO]],H:H,1,0),"")</f>
        <v>RPRO-250617-0900</v>
      </c>
      <c r="H358" t="s">
        <v>8574</v>
      </c>
      <c r="I358" t="s">
        <v>8706</v>
      </c>
      <c r="J358" t="s">
        <v>742</v>
      </c>
      <c r="K358" s="1">
        <v>45827</v>
      </c>
      <c r="L358" t="str">
        <f>IFERROR(VLOOKUP(Result5[[#This Row],[RPRO]],'Data Power app'!C:C,1,0),"Xoa")</f>
        <v>RPRO-250612-0039</v>
      </c>
    </row>
    <row r="359" spans="1:12" x14ac:dyDescent="0.25">
      <c r="A359" s="33" t="s">
        <v>14141</v>
      </c>
      <c r="B359" s="33" t="s">
        <v>14804</v>
      </c>
      <c r="C359" s="33" t="s">
        <v>743</v>
      </c>
      <c r="D359" s="1">
        <v>45832</v>
      </c>
      <c r="E359" s="33" t="str">
        <f>IFERROR(VLOOKUP(Result[[#This Row],[RPRO]],H:H,1,0),"")</f>
        <v>RPRO-250612-0165</v>
      </c>
      <c r="H359" t="s">
        <v>8579</v>
      </c>
      <c r="I359" t="s">
        <v>8706</v>
      </c>
      <c r="J359" t="s">
        <v>742</v>
      </c>
      <c r="K359" s="1">
        <v>45827</v>
      </c>
      <c r="L359" t="str">
        <f>IFERROR(VLOOKUP(Result5[[#This Row],[RPRO]],'Data Power app'!C:C,1,0),"Xoa")</f>
        <v>RPRO-250612-0041</v>
      </c>
    </row>
    <row r="360" spans="1:12" x14ac:dyDescent="0.25">
      <c r="A360" s="33" t="s">
        <v>14143</v>
      </c>
      <c r="B360" s="33" t="s">
        <v>14804</v>
      </c>
      <c r="C360" s="33" t="s">
        <v>743</v>
      </c>
      <c r="D360" s="1">
        <v>45832</v>
      </c>
      <c r="E360" s="33" t="str">
        <f>IFERROR(VLOOKUP(Result[[#This Row],[RPRO]],H:H,1,0),"")</f>
        <v>RPRO-250612-0167</v>
      </c>
      <c r="H360" t="s">
        <v>8588</v>
      </c>
      <c r="I360" t="s">
        <v>8706</v>
      </c>
      <c r="J360" t="s">
        <v>742</v>
      </c>
      <c r="K360" s="1">
        <v>45827</v>
      </c>
      <c r="L360" t="str">
        <f>IFERROR(VLOOKUP(Result5[[#This Row],[RPRO]],'Data Power app'!C:C,1,0),"Xoa")</f>
        <v>RPRO-250612-0157</v>
      </c>
    </row>
    <row r="361" spans="1:12" x14ac:dyDescent="0.25">
      <c r="A361" s="33" t="s">
        <v>14145</v>
      </c>
      <c r="B361" s="33" t="s">
        <v>14804</v>
      </c>
      <c r="C361" s="33" t="s">
        <v>743</v>
      </c>
      <c r="D361" s="1">
        <v>45832</v>
      </c>
      <c r="E361" s="33" t="str">
        <f>IFERROR(VLOOKUP(Result[[#This Row],[RPRO]],H:H,1,0),"")</f>
        <v>RPRO-250612-0169</v>
      </c>
      <c r="H361" t="s">
        <v>8590</v>
      </c>
      <c r="I361" t="s">
        <v>8706</v>
      </c>
      <c r="J361" t="s">
        <v>742</v>
      </c>
      <c r="K361" s="1">
        <v>45827</v>
      </c>
      <c r="L361" t="str">
        <f>IFERROR(VLOOKUP(Result5[[#This Row],[RPRO]],'Data Power app'!C:C,1,0),"Xoa")</f>
        <v>RPRO-250612-0158</v>
      </c>
    </row>
    <row r="362" spans="1:12" x14ac:dyDescent="0.25">
      <c r="A362" s="33" t="s">
        <v>14147</v>
      </c>
      <c r="B362" s="33" t="s">
        <v>14804</v>
      </c>
      <c r="C362" s="33" t="s">
        <v>743</v>
      </c>
      <c r="D362" s="1">
        <v>45832</v>
      </c>
      <c r="E362" s="33" t="str">
        <f>IFERROR(VLOOKUP(Result[[#This Row],[RPRO]],H:H,1,0),"")</f>
        <v>RPRO-250612-0170</v>
      </c>
      <c r="H362" t="s">
        <v>8707</v>
      </c>
      <c r="I362" t="s">
        <v>8705</v>
      </c>
      <c r="J362" t="s">
        <v>744</v>
      </c>
      <c r="K362" s="1">
        <v>45827</v>
      </c>
      <c r="L362" t="str">
        <f>IFERROR(VLOOKUP(Result5[[#This Row],[RPRO]],'Data Power app'!C:C,1,0),"Xoa")</f>
        <v>RPRO-250619-0019</v>
      </c>
    </row>
    <row r="363" spans="1:12" x14ac:dyDescent="0.25">
      <c r="A363" s="33" t="s">
        <v>14137</v>
      </c>
      <c r="B363" s="33" t="s">
        <v>14804</v>
      </c>
      <c r="C363" s="33" t="s">
        <v>743</v>
      </c>
      <c r="D363" s="1">
        <v>45832</v>
      </c>
      <c r="E363" s="33" t="str">
        <f>IFERROR(VLOOKUP(Result[[#This Row],[RPRO]],H:H,1,0),"")</f>
        <v>RPRO-250612-0163</v>
      </c>
      <c r="H363" t="s">
        <v>8708</v>
      </c>
      <c r="I363" t="s">
        <v>8705</v>
      </c>
      <c r="J363" t="s">
        <v>744</v>
      </c>
      <c r="K363" s="1">
        <v>45827</v>
      </c>
      <c r="L363" t="str">
        <f>IFERROR(VLOOKUP(Result5[[#This Row],[RPRO]],'Data Power app'!C:C,1,0),"Xoa")</f>
        <v>RPRO-250619-0020</v>
      </c>
    </row>
    <row r="364" spans="1:12" x14ac:dyDescent="0.25">
      <c r="A364" s="33" t="s">
        <v>14139</v>
      </c>
      <c r="B364" s="33" t="s">
        <v>14804</v>
      </c>
      <c r="C364" s="33" t="s">
        <v>743</v>
      </c>
      <c r="D364" s="1">
        <v>45832</v>
      </c>
      <c r="E364" s="33" t="str">
        <f>IFERROR(VLOOKUP(Result[[#This Row],[RPRO]],H:H,1,0),"")</f>
        <v>RPRO-250612-0164</v>
      </c>
      <c r="H364" t="s">
        <v>1698</v>
      </c>
      <c r="I364" t="s">
        <v>1878</v>
      </c>
      <c r="J364" t="s">
        <v>744</v>
      </c>
      <c r="K364" s="1">
        <v>45817</v>
      </c>
      <c r="L364" t="str">
        <f>IFERROR(VLOOKUP(Result5[[#This Row],[RPRO]],'Data Power app'!C:C,1,0),"Xoa")</f>
        <v>Xoa</v>
      </c>
    </row>
    <row r="365" spans="1:12" x14ac:dyDescent="0.25">
      <c r="A365" s="33" t="s">
        <v>12162</v>
      </c>
      <c r="B365" s="33" t="s">
        <v>12580</v>
      </c>
      <c r="C365" s="33" t="s">
        <v>743</v>
      </c>
      <c r="D365" s="1">
        <v>45831</v>
      </c>
      <c r="E365" s="33" t="str">
        <f>IFERROR(VLOOKUP(Result[[#This Row],[RPRO]],H:H,1,0),"")</f>
        <v>RPRO-250612-0168</v>
      </c>
      <c r="H365" t="s">
        <v>3020</v>
      </c>
      <c r="I365" t="s">
        <v>3354</v>
      </c>
      <c r="J365" t="s">
        <v>741</v>
      </c>
      <c r="K365" s="1">
        <v>45820</v>
      </c>
      <c r="L365" t="str">
        <f>IFERROR(VLOOKUP(Result5[[#This Row],[RPRO]],'Data Power app'!C:C,1,0),"Xoa")</f>
        <v>Xoa</v>
      </c>
    </row>
    <row r="366" spans="1:12" x14ac:dyDescent="0.25">
      <c r="A366" s="33" t="s">
        <v>12266</v>
      </c>
      <c r="B366" s="33" t="s">
        <v>12642</v>
      </c>
      <c r="C366" s="33" t="s">
        <v>742</v>
      </c>
      <c r="D366" s="1">
        <v>45831</v>
      </c>
      <c r="E366" s="33" t="str">
        <f>IFERROR(VLOOKUP(Result[[#This Row],[RPRO]],H:H,1,0),"")</f>
        <v>RPRO-250610-0702</v>
      </c>
      <c r="H366" t="s">
        <v>1437</v>
      </c>
      <c r="I366" t="s">
        <v>1438</v>
      </c>
      <c r="J366" t="s">
        <v>742</v>
      </c>
      <c r="K366" s="1">
        <v>45814</v>
      </c>
      <c r="L366" t="str">
        <f>IFERROR(VLOOKUP(Result5[[#This Row],[RPRO]],'Data Power app'!C:C,1,0),"Xoa")</f>
        <v>RPRO-250426-0167</v>
      </c>
    </row>
    <row r="367" spans="1:12" x14ac:dyDescent="0.25">
      <c r="A367" s="33" t="s">
        <v>12297</v>
      </c>
      <c r="B367" s="33" t="s">
        <v>12642</v>
      </c>
      <c r="C367" s="33" t="s">
        <v>742</v>
      </c>
      <c r="D367" s="1">
        <v>45831</v>
      </c>
      <c r="E367" s="33" t="str">
        <f>IFERROR(VLOOKUP(Result[[#This Row],[RPRO]],H:H,1,0),"")</f>
        <v>RPRO-250610-0642</v>
      </c>
      <c r="H367" t="s">
        <v>1439</v>
      </c>
      <c r="I367" t="s">
        <v>1438</v>
      </c>
      <c r="J367" t="s">
        <v>742</v>
      </c>
      <c r="K367" s="1">
        <v>45814</v>
      </c>
      <c r="L367" t="str">
        <f>IFERROR(VLOOKUP(Result5[[#This Row],[RPRO]],'Data Power app'!C:C,1,0),"Xoa")</f>
        <v>RPRO-250426-0168</v>
      </c>
    </row>
    <row r="368" spans="1:12" x14ac:dyDescent="0.25">
      <c r="A368" s="33" t="s">
        <v>12272</v>
      </c>
      <c r="B368" s="33" t="s">
        <v>12642</v>
      </c>
      <c r="C368" s="33" t="s">
        <v>742</v>
      </c>
      <c r="D368" s="1">
        <v>45831</v>
      </c>
      <c r="E368" s="33" t="str">
        <f>IFERROR(VLOOKUP(Result[[#This Row],[RPRO]],H:H,1,0),"")</f>
        <v>RPRO-250527-0123</v>
      </c>
      <c r="H368" t="s">
        <v>1440</v>
      </c>
      <c r="I368" t="s">
        <v>1438</v>
      </c>
      <c r="J368" t="s">
        <v>742</v>
      </c>
      <c r="K368" s="1">
        <v>45814</v>
      </c>
      <c r="L368" t="str">
        <f>IFERROR(VLOOKUP(Result5[[#This Row],[RPRO]],'Data Power app'!C:C,1,0),"Xoa")</f>
        <v>Xoa</v>
      </c>
    </row>
    <row r="369" spans="1:12" x14ac:dyDescent="0.25">
      <c r="A369" s="33" t="s">
        <v>12321</v>
      </c>
      <c r="B369" s="33" t="s">
        <v>12642</v>
      </c>
      <c r="C369" s="33" t="s">
        <v>742</v>
      </c>
      <c r="D369" s="1">
        <v>45831</v>
      </c>
      <c r="E369" s="33" t="str">
        <f>IFERROR(VLOOKUP(Result[[#This Row],[RPRO]],H:H,1,0),"")</f>
        <v>RPRO-250610-0703</v>
      </c>
      <c r="H369" t="s">
        <v>1441</v>
      </c>
      <c r="I369" t="s">
        <v>1438</v>
      </c>
      <c r="J369" t="s">
        <v>742</v>
      </c>
      <c r="K369" s="1">
        <v>45814</v>
      </c>
      <c r="L369" t="str">
        <f>IFERROR(VLOOKUP(Result5[[#This Row],[RPRO]],'Data Power app'!C:C,1,0),"Xoa")</f>
        <v>Xoa</v>
      </c>
    </row>
    <row r="370" spans="1:12" x14ac:dyDescent="0.25">
      <c r="A370" s="33" t="s">
        <v>12254</v>
      </c>
      <c r="B370" s="33" t="s">
        <v>12642</v>
      </c>
      <c r="C370" s="33" t="s">
        <v>742</v>
      </c>
      <c r="D370" s="1">
        <v>45831</v>
      </c>
      <c r="E370" s="33" t="str">
        <f>IFERROR(VLOOKUP(Result[[#This Row],[RPRO]],H:H,1,0),"")</f>
        <v>RPRO-250610-0666</v>
      </c>
      <c r="H370" t="s">
        <v>1442</v>
      </c>
      <c r="I370" t="s">
        <v>1438</v>
      </c>
      <c r="J370" t="s">
        <v>742</v>
      </c>
      <c r="K370" s="1">
        <v>45814</v>
      </c>
      <c r="L370" t="str">
        <f>IFERROR(VLOOKUP(Result5[[#This Row],[RPRO]],'Data Power app'!C:C,1,0),"Xoa")</f>
        <v>Xoa</v>
      </c>
    </row>
    <row r="371" spans="1:12" x14ac:dyDescent="0.25">
      <c r="A371" s="33" t="s">
        <v>12250</v>
      </c>
      <c r="B371" s="33" t="s">
        <v>12642</v>
      </c>
      <c r="C371" s="33" t="s">
        <v>742</v>
      </c>
      <c r="D371" s="1">
        <v>45831</v>
      </c>
      <c r="E371" s="33" t="str">
        <f>IFERROR(VLOOKUP(Result[[#This Row],[RPRO]],H:H,1,0),"")</f>
        <v>RPRO-250610-0636</v>
      </c>
      <c r="H371" t="s">
        <v>1443</v>
      </c>
      <c r="I371" t="s">
        <v>1438</v>
      </c>
      <c r="J371" t="s">
        <v>742</v>
      </c>
      <c r="K371" s="1">
        <v>45814</v>
      </c>
      <c r="L371" t="str">
        <f>IFERROR(VLOOKUP(Result5[[#This Row],[RPRO]],'Data Power app'!C:C,1,0),"Xoa")</f>
        <v>RPRO-250426-0172</v>
      </c>
    </row>
    <row r="372" spans="1:12" x14ac:dyDescent="0.25">
      <c r="A372" s="33" t="s">
        <v>12262</v>
      </c>
      <c r="B372" s="33" t="s">
        <v>12642</v>
      </c>
      <c r="C372" s="33" t="s">
        <v>742</v>
      </c>
      <c r="D372" s="1">
        <v>45831</v>
      </c>
      <c r="E372" s="33" t="str">
        <f>IFERROR(VLOOKUP(Result[[#This Row],[RPRO]],H:H,1,0),"")</f>
        <v>RPRO-250610-0688</v>
      </c>
      <c r="H372" t="s">
        <v>1444</v>
      </c>
      <c r="I372" t="s">
        <v>1438</v>
      </c>
      <c r="J372" t="s">
        <v>742</v>
      </c>
      <c r="K372" s="1">
        <v>45814</v>
      </c>
      <c r="L372" t="str">
        <f>IFERROR(VLOOKUP(Result5[[#This Row],[RPRO]],'Data Power app'!C:C,1,0),"Xoa")</f>
        <v>RPRO-250426-0173</v>
      </c>
    </row>
    <row r="373" spans="1:12" x14ac:dyDescent="0.25">
      <c r="A373" s="33" t="s">
        <v>12309</v>
      </c>
      <c r="B373" s="33" t="s">
        <v>12642</v>
      </c>
      <c r="C373" s="33" t="s">
        <v>742</v>
      </c>
      <c r="D373" s="1">
        <v>45831</v>
      </c>
      <c r="E373" s="33" t="str">
        <f>IFERROR(VLOOKUP(Result[[#This Row],[RPRO]],H:H,1,0),"")</f>
        <v>RPRO-250610-0674</v>
      </c>
      <c r="H373" t="s">
        <v>1445</v>
      </c>
      <c r="I373" t="s">
        <v>1438</v>
      </c>
      <c r="J373" t="s">
        <v>742</v>
      </c>
      <c r="K373" s="1">
        <v>45814</v>
      </c>
      <c r="L373" t="str">
        <f>IFERROR(VLOOKUP(Result5[[#This Row],[RPRO]],'Data Power app'!C:C,1,0),"Xoa")</f>
        <v>RPRO-250426-0174</v>
      </c>
    </row>
    <row r="374" spans="1:12" x14ac:dyDescent="0.25">
      <c r="A374" s="33" t="s">
        <v>12220</v>
      </c>
      <c r="B374" s="33" t="s">
        <v>12642</v>
      </c>
      <c r="C374" s="33" t="s">
        <v>742</v>
      </c>
      <c r="D374" s="1">
        <v>45831</v>
      </c>
      <c r="E374" s="33" t="str">
        <f>IFERROR(VLOOKUP(Result[[#This Row],[RPRO]],H:H,1,0),"")</f>
        <v>RPRO-250418-0171</v>
      </c>
      <c r="H374" t="s">
        <v>3024</v>
      </c>
      <c r="I374" t="s">
        <v>3354</v>
      </c>
      <c r="J374" t="s">
        <v>741</v>
      </c>
      <c r="K374" s="1">
        <v>45820</v>
      </c>
      <c r="L374" t="str">
        <f>IFERROR(VLOOKUP(Result5[[#This Row],[RPRO]],'Data Power app'!C:C,1,0),"Xoa")</f>
        <v>Xoa</v>
      </c>
    </row>
    <row r="375" spans="1:12" x14ac:dyDescent="0.25">
      <c r="A375" s="33" t="s">
        <v>12230</v>
      </c>
      <c r="B375" s="33" t="s">
        <v>12642</v>
      </c>
      <c r="C375" s="33" t="s">
        <v>742</v>
      </c>
      <c r="D375" s="1">
        <v>45831</v>
      </c>
      <c r="E375" s="33" t="str">
        <f>IFERROR(VLOOKUP(Result[[#This Row],[RPRO]],H:H,1,0),"")</f>
        <v>RPRO-250512-0188</v>
      </c>
      <c r="H375" t="s">
        <v>3626</v>
      </c>
      <c r="I375" t="s">
        <v>3930</v>
      </c>
      <c r="J375" t="s">
        <v>744</v>
      </c>
      <c r="K375" s="1">
        <v>45821</v>
      </c>
      <c r="L375" t="str">
        <f>IFERROR(VLOOKUP(Result5[[#This Row],[RPRO]],'Data Power app'!C:C,1,0),"Xoa")</f>
        <v>RPRO-250426-0176</v>
      </c>
    </row>
    <row r="376" spans="1:12" x14ac:dyDescent="0.25">
      <c r="A376" s="33" t="s">
        <v>12222</v>
      </c>
      <c r="B376" s="33" t="s">
        <v>12642</v>
      </c>
      <c r="C376" s="33" t="s">
        <v>742</v>
      </c>
      <c r="D376" s="1">
        <v>45831</v>
      </c>
      <c r="E376" s="33" t="str">
        <f>IFERROR(VLOOKUP(Result[[#This Row],[RPRO]],H:H,1,0),"")</f>
        <v>RPRO-250425-0046</v>
      </c>
      <c r="H376" t="s">
        <v>1477</v>
      </c>
      <c r="I376" t="s">
        <v>1476</v>
      </c>
      <c r="J376" t="s">
        <v>743</v>
      </c>
      <c r="K376" s="1">
        <v>45815</v>
      </c>
      <c r="L376" t="str">
        <f>IFERROR(VLOOKUP(Result5[[#This Row],[RPRO]],'Data Power app'!C:C,1,0),"Xoa")</f>
        <v>Xoa</v>
      </c>
    </row>
    <row r="377" spans="1:12" x14ac:dyDescent="0.25">
      <c r="A377" s="33" t="s">
        <v>12224</v>
      </c>
      <c r="B377" s="33" t="s">
        <v>12642</v>
      </c>
      <c r="C377" s="33" t="s">
        <v>742</v>
      </c>
      <c r="D377" s="1">
        <v>45831</v>
      </c>
      <c r="E377" s="33" t="str">
        <f>IFERROR(VLOOKUP(Result[[#This Row],[RPRO]],H:H,1,0),"")</f>
        <v>RPRO-250425-0048</v>
      </c>
      <c r="H377" t="s">
        <v>1478</v>
      </c>
      <c r="I377" t="s">
        <v>1476</v>
      </c>
      <c r="J377" t="s">
        <v>743</v>
      </c>
      <c r="K377" s="1">
        <v>45815</v>
      </c>
      <c r="L377" t="str">
        <f>IFERROR(VLOOKUP(Result5[[#This Row],[RPRO]],'Data Power app'!C:C,1,0),"Xoa")</f>
        <v>Xoa</v>
      </c>
    </row>
    <row r="378" spans="1:12" x14ac:dyDescent="0.25">
      <c r="A378" s="33" t="s">
        <v>12226</v>
      </c>
      <c r="B378" s="33" t="s">
        <v>12642</v>
      </c>
      <c r="C378" s="33" t="s">
        <v>742</v>
      </c>
      <c r="D378" s="1">
        <v>45831</v>
      </c>
      <c r="E378" s="33" t="str">
        <f>IFERROR(VLOOKUP(Result[[#This Row],[RPRO]],H:H,1,0),"")</f>
        <v>RPRO-250425-0050</v>
      </c>
      <c r="H378" t="s">
        <v>6277</v>
      </c>
      <c r="I378" t="s">
        <v>6426</v>
      </c>
      <c r="J378" t="s">
        <v>742</v>
      </c>
      <c r="K378" s="1">
        <v>45826</v>
      </c>
      <c r="L378" t="str">
        <f>IFERROR(VLOOKUP(Result5[[#This Row],[RPRO]],'Data Power app'!C:C,1,0),"Xoa")</f>
        <v>RPRO-250428-0025</v>
      </c>
    </row>
    <row r="379" spans="1:12" x14ac:dyDescent="0.25">
      <c r="A379" s="33" t="s">
        <v>12232</v>
      </c>
      <c r="B379" s="33" t="s">
        <v>12642</v>
      </c>
      <c r="C379" s="33" t="s">
        <v>742</v>
      </c>
      <c r="D379" s="1">
        <v>45831</v>
      </c>
      <c r="E379" s="33" t="str">
        <f>IFERROR(VLOOKUP(Result[[#This Row],[RPRO]],H:H,1,0),"")</f>
        <v>RPRO-250512-0189</v>
      </c>
      <c r="H379" t="s">
        <v>6280</v>
      </c>
      <c r="I379" t="s">
        <v>6426</v>
      </c>
      <c r="J379" t="s">
        <v>742</v>
      </c>
      <c r="K379" s="1">
        <v>45826</v>
      </c>
      <c r="L379" t="str">
        <f>IFERROR(VLOOKUP(Result5[[#This Row],[RPRO]],'Data Power app'!C:C,1,0),"Xoa")</f>
        <v>RPRO-250428-0026</v>
      </c>
    </row>
    <row r="380" spans="1:12" x14ac:dyDescent="0.25">
      <c r="A380" s="33" t="s">
        <v>12234</v>
      </c>
      <c r="B380" s="33" t="s">
        <v>12642</v>
      </c>
      <c r="C380" s="33" t="s">
        <v>742</v>
      </c>
      <c r="D380" s="1">
        <v>45831</v>
      </c>
      <c r="E380" s="33" t="str">
        <f>IFERROR(VLOOKUP(Result[[#This Row],[RPRO]],H:H,1,0),"")</f>
        <v>RPRO-250512-0203</v>
      </c>
      <c r="H380" t="s">
        <v>6282</v>
      </c>
      <c r="I380" t="s">
        <v>6426</v>
      </c>
      <c r="J380" t="s">
        <v>742</v>
      </c>
      <c r="K380" s="1">
        <v>45826</v>
      </c>
      <c r="L380" t="str">
        <f>IFERROR(VLOOKUP(Result5[[#This Row],[RPRO]],'Data Power app'!C:C,1,0),"Xoa")</f>
        <v>RPRO-250428-0027</v>
      </c>
    </row>
    <row r="381" spans="1:12" x14ac:dyDescent="0.25">
      <c r="A381" s="33" t="s">
        <v>12248</v>
      </c>
      <c r="B381" s="33" t="s">
        <v>12642</v>
      </c>
      <c r="C381" s="33" t="s">
        <v>742</v>
      </c>
      <c r="D381" s="1">
        <v>45831</v>
      </c>
      <c r="E381" s="33" t="str">
        <f>IFERROR(VLOOKUP(Result[[#This Row],[RPRO]],H:H,1,0),"")</f>
        <v>RPRO-250610-0632</v>
      </c>
      <c r="H381" t="s">
        <v>3724</v>
      </c>
      <c r="I381" t="s">
        <v>3929</v>
      </c>
      <c r="J381" t="s">
        <v>742</v>
      </c>
      <c r="K381" s="1">
        <v>45821</v>
      </c>
      <c r="L381" t="str">
        <f>IFERROR(VLOOKUP(Result5[[#This Row],[RPRO]],'Data Power app'!C:C,1,0),"Xoa")</f>
        <v>Xoa</v>
      </c>
    </row>
    <row r="382" spans="1:12" x14ac:dyDescent="0.25">
      <c r="A382" s="33" t="s">
        <v>12246</v>
      </c>
      <c r="B382" s="33" t="s">
        <v>12642</v>
      </c>
      <c r="C382" s="33" t="s">
        <v>742</v>
      </c>
      <c r="D382" s="1">
        <v>45831</v>
      </c>
      <c r="E382" s="33" t="str">
        <f>IFERROR(VLOOKUP(Result[[#This Row],[RPRO]],H:H,1,0),"")</f>
        <v>RPRO-250610-0621</v>
      </c>
      <c r="H382" t="s">
        <v>6176</v>
      </c>
      <c r="I382" t="s">
        <v>6426</v>
      </c>
      <c r="J382" t="s">
        <v>742</v>
      </c>
      <c r="K382" s="1">
        <v>45826</v>
      </c>
      <c r="L382" t="str">
        <f>IFERROR(VLOOKUP(Result5[[#This Row],[RPRO]],'Data Power app'!C:C,1,0),"Xoa")</f>
        <v>RPRO-250428-0044</v>
      </c>
    </row>
    <row r="383" spans="1:12" x14ac:dyDescent="0.25">
      <c r="A383" s="33" t="s">
        <v>12252</v>
      </c>
      <c r="B383" s="33" t="s">
        <v>12642</v>
      </c>
      <c r="C383" s="33" t="s">
        <v>742</v>
      </c>
      <c r="D383" s="1">
        <v>45831</v>
      </c>
      <c r="E383" s="33" t="str">
        <f>IFERROR(VLOOKUP(Result[[#This Row],[RPRO]],H:H,1,0),"")</f>
        <v>RPRO-250610-0658</v>
      </c>
      <c r="H383" t="s">
        <v>4399</v>
      </c>
      <c r="I383" t="s">
        <v>4611</v>
      </c>
      <c r="J383" t="s">
        <v>745</v>
      </c>
      <c r="K383" s="1">
        <v>45822</v>
      </c>
      <c r="L383" t="str">
        <f>IFERROR(VLOOKUP(Result5[[#This Row],[RPRO]],'Data Power app'!C:C,1,0),"Xoa")</f>
        <v>RPRO-250428-0046</v>
      </c>
    </row>
    <row r="384" spans="1:12" x14ac:dyDescent="0.25">
      <c r="A384" s="33" t="s">
        <v>12240</v>
      </c>
      <c r="B384" s="33" t="s">
        <v>12642</v>
      </c>
      <c r="C384" s="33" t="s">
        <v>742</v>
      </c>
      <c r="D384" s="1">
        <v>45831</v>
      </c>
      <c r="E384" s="33" t="str">
        <f>IFERROR(VLOOKUP(Result[[#This Row],[RPRO]],H:H,1,0),"")</f>
        <v>RPRO-250610-0609</v>
      </c>
      <c r="H384" t="s">
        <v>1101</v>
      </c>
      <c r="I384" t="s">
        <v>1289</v>
      </c>
      <c r="J384" t="s">
        <v>745</v>
      </c>
      <c r="K384" s="1">
        <v>45811</v>
      </c>
      <c r="L384" t="str">
        <f>IFERROR(VLOOKUP(Result5[[#This Row],[RPRO]],'Data Power app'!C:C,1,0),"Xoa")</f>
        <v>Xoa</v>
      </c>
    </row>
    <row r="385" spans="1:12" x14ac:dyDescent="0.25">
      <c r="A385" s="33" t="s">
        <v>12244</v>
      </c>
      <c r="B385" s="33" t="s">
        <v>12642</v>
      </c>
      <c r="C385" s="33" t="s">
        <v>742</v>
      </c>
      <c r="D385" s="1">
        <v>45831</v>
      </c>
      <c r="E385" s="33" t="str">
        <f>IFERROR(VLOOKUP(Result[[#This Row],[RPRO]],H:H,1,0),"")</f>
        <v>RPRO-250610-0618</v>
      </c>
      <c r="H385" t="s">
        <v>1182</v>
      </c>
      <c r="I385" t="s">
        <v>1448</v>
      </c>
      <c r="J385" t="s">
        <v>745</v>
      </c>
      <c r="K385" s="1">
        <v>45814</v>
      </c>
      <c r="L385" t="str">
        <f>IFERROR(VLOOKUP(Result5[[#This Row],[RPRO]],'Data Power app'!C:C,1,0),"Xoa")</f>
        <v>Xoa</v>
      </c>
    </row>
    <row r="386" spans="1:12" x14ac:dyDescent="0.25">
      <c r="A386" s="33" t="s">
        <v>12260</v>
      </c>
      <c r="B386" s="33" t="s">
        <v>12642</v>
      </c>
      <c r="C386" s="33" t="s">
        <v>742</v>
      </c>
      <c r="D386" s="1">
        <v>45831</v>
      </c>
      <c r="E386" s="33" t="str">
        <f>IFERROR(VLOOKUP(Result[[#This Row],[RPRO]],H:H,1,0),"")</f>
        <v>RPRO-250610-0686</v>
      </c>
      <c r="H386" t="s">
        <v>1183</v>
      </c>
      <c r="I386" t="s">
        <v>1448</v>
      </c>
      <c r="J386" t="s">
        <v>745</v>
      </c>
      <c r="K386" s="1">
        <v>45814</v>
      </c>
      <c r="L386" t="str">
        <f>IFERROR(VLOOKUP(Result5[[#This Row],[RPRO]],'Data Power app'!C:C,1,0),"Xoa")</f>
        <v>Xoa</v>
      </c>
    </row>
    <row r="387" spans="1:12" x14ac:dyDescent="0.25">
      <c r="A387" s="33" t="s">
        <v>12256</v>
      </c>
      <c r="B387" s="33" t="s">
        <v>12642</v>
      </c>
      <c r="C387" s="33" t="s">
        <v>742</v>
      </c>
      <c r="D387" s="1">
        <v>45831</v>
      </c>
      <c r="E387" s="33" t="str">
        <f>IFERROR(VLOOKUP(Result[[#This Row],[RPRO]],H:H,1,0),"")</f>
        <v>RPRO-250610-0680</v>
      </c>
      <c r="H387" t="s">
        <v>1104</v>
      </c>
      <c r="I387" t="s">
        <v>1289</v>
      </c>
      <c r="J387" t="s">
        <v>745</v>
      </c>
      <c r="K387" s="1">
        <v>45811</v>
      </c>
      <c r="L387" t="str">
        <f>IFERROR(VLOOKUP(Result5[[#This Row],[RPRO]],'Data Power app'!C:C,1,0),"Xoa")</f>
        <v>Xoa</v>
      </c>
    </row>
    <row r="388" spans="1:12" x14ac:dyDescent="0.25">
      <c r="A388" s="33" t="s">
        <v>12258</v>
      </c>
      <c r="B388" s="33" t="s">
        <v>12642</v>
      </c>
      <c r="C388" s="33" t="s">
        <v>742</v>
      </c>
      <c r="D388" s="1">
        <v>45831</v>
      </c>
      <c r="E388" s="33" t="str">
        <f>IFERROR(VLOOKUP(Result[[#This Row],[RPRO]],H:H,1,0),"")</f>
        <v>RPRO-250610-0682</v>
      </c>
      <c r="H388" t="s">
        <v>1184</v>
      </c>
      <c r="I388" t="s">
        <v>1448</v>
      </c>
      <c r="J388" t="s">
        <v>745</v>
      </c>
      <c r="K388" s="1">
        <v>45814</v>
      </c>
      <c r="L388" t="str">
        <f>IFERROR(VLOOKUP(Result5[[#This Row],[RPRO]],'Data Power app'!C:C,1,0),"Xoa")</f>
        <v>Xoa</v>
      </c>
    </row>
    <row r="389" spans="1:12" x14ac:dyDescent="0.25">
      <c r="A389" s="33" t="s">
        <v>12242</v>
      </c>
      <c r="B389" s="33" t="s">
        <v>12642</v>
      </c>
      <c r="C389" s="33" t="s">
        <v>742</v>
      </c>
      <c r="D389" s="1">
        <v>45831</v>
      </c>
      <c r="E389" s="33" t="str">
        <f>IFERROR(VLOOKUP(Result[[#This Row],[RPRO]],H:H,1,0),"")</f>
        <v>RPRO-250610-0615</v>
      </c>
      <c r="H389" t="s">
        <v>1185</v>
      </c>
      <c r="I389" t="s">
        <v>1448</v>
      </c>
      <c r="J389" t="s">
        <v>745</v>
      </c>
      <c r="K389" s="1">
        <v>45814</v>
      </c>
      <c r="L389" t="str">
        <f>IFERROR(VLOOKUP(Result5[[#This Row],[RPRO]],'Data Power app'!C:C,1,0),"Xoa")</f>
        <v>Xoa</v>
      </c>
    </row>
    <row r="390" spans="1:12" x14ac:dyDescent="0.25">
      <c r="A390" s="33" t="s">
        <v>12319</v>
      </c>
      <c r="B390" s="33" t="s">
        <v>12642</v>
      </c>
      <c r="C390" s="33" t="s">
        <v>742</v>
      </c>
      <c r="D390" s="1">
        <v>45831</v>
      </c>
      <c r="E390" s="33" t="str">
        <f>IFERROR(VLOOKUP(Result[[#This Row],[RPRO]],H:H,1,0),"")</f>
        <v>RPRO-250610-0700</v>
      </c>
      <c r="H390" t="s">
        <v>6285</v>
      </c>
      <c r="I390" t="s">
        <v>6426</v>
      </c>
      <c r="J390" t="s">
        <v>742</v>
      </c>
      <c r="K390" s="1">
        <v>45826</v>
      </c>
      <c r="L390" t="str">
        <f>IFERROR(VLOOKUP(Result5[[#This Row],[RPRO]],'Data Power app'!C:C,1,0),"Xoa")</f>
        <v>RPRO-250428-0074</v>
      </c>
    </row>
    <row r="391" spans="1:12" x14ac:dyDescent="0.25">
      <c r="A391" s="33" t="s">
        <v>12295</v>
      </c>
      <c r="B391" s="33" t="s">
        <v>12642</v>
      </c>
      <c r="C391" s="33" t="s">
        <v>742</v>
      </c>
      <c r="D391" s="1">
        <v>45831</v>
      </c>
      <c r="E391" s="33" t="str">
        <f>IFERROR(VLOOKUP(Result[[#This Row],[RPRO]],H:H,1,0),"")</f>
        <v>RPRO-250610-0640</v>
      </c>
      <c r="H391" t="s">
        <v>1186</v>
      </c>
      <c r="I391" t="s">
        <v>1448</v>
      </c>
      <c r="J391" t="s">
        <v>745</v>
      </c>
      <c r="K391" s="1">
        <v>45814</v>
      </c>
      <c r="L391" t="str">
        <f>IFERROR(VLOOKUP(Result5[[#This Row],[RPRO]],'Data Power app'!C:C,1,0),"Xoa")</f>
        <v>Xoa</v>
      </c>
    </row>
    <row r="392" spans="1:12" x14ac:dyDescent="0.25">
      <c r="A392" s="33" t="s">
        <v>12289</v>
      </c>
      <c r="B392" s="33" t="s">
        <v>12642</v>
      </c>
      <c r="C392" s="33" t="s">
        <v>742</v>
      </c>
      <c r="D392" s="1">
        <v>45831</v>
      </c>
      <c r="E392" s="33" t="str">
        <f>IFERROR(VLOOKUP(Result[[#This Row],[RPRO]],H:H,1,0),"")</f>
        <v>RPRO-250610-0628</v>
      </c>
      <c r="H392" t="s">
        <v>1187</v>
      </c>
      <c r="I392" t="s">
        <v>1448</v>
      </c>
      <c r="J392" t="s">
        <v>745</v>
      </c>
      <c r="K392" s="1">
        <v>45814</v>
      </c>
      <c r="L392" t="str">
        <f>IFERROR(VLOOKUP(Result5[[#This Row],[RPRO]],'Data Power app'!C:C,1,0),"Xoa")</f>
        <v>Xoa</v>
      </c>
    </row>
    <row r="393" spans="1:12" x14ac:dyDescent="0.25">
      <c r="A393" s="33" t="s">
        <v>12301</v>
      </c>
      <c r="B393" s="33" t="s">
        <v>12642</v>
      </c>
      <c r="C393" s="33" t="s">
        <v>742</v>
      </c>
      <c r="D393" s="1">
        <v>45831</v>
      </c>
      <c r="E393" s="33" t="str">
        <f>IFERROR(VLOOKUP(Result[[#This Row],[RPRO]],H:H,1,0),"")</f>
        <v>RPRO-250610-0650</v>
      </c>
      <c r="H393" t="s">
        <v>1032</v>
      </c>
      <c r="I393" t="s">
        <v>1040</v>
      </c>
      <c r="J393" t="s">
        <v>745</v>
      </c>
      <c r="K393" s="1">
        <v>45808</v>
      </c>
      <c r="L393" t="str">
        <f>IFERROR(VLOOKUP(Result5[[#This Row],[RPRO]],'Data Power app'!C:C,1,0),"Xoa")</f>
        <v>Xoa</v>
      </c>
    </row>
    <row r="394" spans="1:12" x14ac:dyDescent="0.25">
      <c r="A394" s="33" t="s">
        <v>12315</v>
      </c>
      <c r="B394" s="33" t="s">
        <v>12642</v>
      </c>
      <c r="C394" s="33" t="s">
        <v>742</v>
      </c>
      <c r="D394" s="1">
        <v>45831</v>
      </c>
      <c r="E394" s="33" t="str">
        <f>IFERROR(VLOOKUP(Result[[#This Row],[RPRO]],H:H,1,0),"")</f>
        <v>RPRO-250610-0692</v>
      </c>
      <c r="H394" t="s">
        <v>1188</v>
      </c>
      <c r="I394" t="s">
        <v>1438</v>
      </c>
      <c r="J394" t="s">
        <v>742</v>
      </c>
      <c r="K394" s="1">
        <v>45814</v>
      </c>
      <c r="L394" t="str">
        <f>IFERROR(VLOOKUP(Result5[[#This Row],[RPRO]],'Data Power app'!C:C,1,0),"Xoa")</f>
        <v>Xoa</v>
      </c>
    </row>
    <row r="395" spans="1:12" x14ac:dyDescent="0.25">
      <c r="A395" s="33" t="s">
        <v>12303</v>
      </c>
      <c r="B395" s="33" t="s">
        <v>12642</v>
      </c>
      <c r="C395" s="33" t="s">
        <v>742</v>
      </c>
      <c r="D395" s="1">
        <v>45831</v>
      </c>
      <c r="E395" s="33" t="str">
        <f>IFERROR(VLOOKUP(Result[[#This Row],[RPRO]],H:H,1,0),"")</f>
        <v>RPRO-250610-0652</v>
      </c>
      <c r="H395" t="s">
        <v>1189</v>
      </c>
      <c r="I395" t="s">
        <v>1438</v>
      </c>
      <c r="J395" t="s">
        <v>742</v>
      </c>
      <c r="K395" s="1">
        <v>45814</v>
      </c>
      <c r="L395" t="str">
        <f>IFERROR(VLOOKUP(Result5[[#This Row],[RPRO]],'Data Power app'!C:C,1,0),"Xoa")</f>
        <v>Xoa</v>
      </c>
    </row>
    <row r="396" spans="1:12" x14ac:dyDescent="0.25">
      <c r="A396" s="33" t="s">
        <v>12307</v>
      </c>
      <c r="B396" s="33" t="s">
        <v>12642</v>
      </c>
      <c r="C396" s="33" t="s">
        <v>742</v>
      </c>
      <c r="D396" s="1">
        <v>45831</v>
      </c>
      <c r="E396" s="33" t="str">
        <f>IFERROR(VLOOKUP(Result[[#This Row],[RPRO]],H:H,1,0),"")</f>
        <v>RPRO-250610-0664</v>
      </c>
      <c r="H396" t="s">
        <v>1270</v>
      </c>
      <c r="I396" t="s">
        <v>1289</v>
      </c>
      <c r="J396" t="s">
        <v>745</v>
      </c>
      <c r="K396" s="1">
        <v>45811</v>
      </c>
      <c r="L396" t="str">
        <f>IFERROR(VLOOKUP(Result5[[#This Row],[RPRO]],'Data Power app'!C:C,1,0),"Xoa")</f>
        <v>Xoa</v>
      </c>
    </row>
    <row r="397" spans="1:12" x14ac:dyDescent="0.25">
      <c r="A397" s="33" t="s">
        <v>12291</v>
      </c>
      <c r="B397" s="33" t="s">
        <v>12642</v>
      </c>
      <c r="C397" s="33" t="s">
        <v>742</v>
      </c>
      <c r="D397" s="1">
        <v>45831</v>
      </c>
      <c r="E397" s="33" t="str">
        <f>IFERROR(VLOOKUP(Result[[#This Row],[RPRO]],H:H,1,0),"")</f>
        <v>RPRO-250610-0630</v>
      </c>
      <c r="H397" t="s">
        <v>1033</v>
      </c>
      <c r="I397" t="s">
        <v>1040</v>
      </c>
      <c r="J397" t="s">
        <v>745</v>
      </c>
      <c r="K397" s="1">
        <v>45808</v>
      </c>
      <c r="L397" t="str">
        <f>IFERROR(VLOOKUP(Result5[[#This Row],[RPRO]],'Data Power app'!C:C,1,0),"Xoa")</f>
        <v>Xoa</v>
      </c>
    </row>
    <row r="398" spans="1:12" x14ac:dyDescent="0.25">
      <c r="A398" s="33" t="s">
        <v>12285</v>
      </c>
      <c r="B398" s="33" t="s">
        <v>12642</v>
      </c>
      <c r="C398" s="33" t="s">
        <v>742</v>
      </c>
      <c r="D398" s="1">
        <v>45831</v>
      </c>
      <c r="E398" s="33" t="str">
        <f>IFERROR(VLOOKUP(Result[[#This Row],[RPRO]],H:H,1,0),"")</f>
        <v>RPRO-250610-0619</v>
      </c>
      <c r="H398" t="s">
        <v>1034</v>
      </c>
      <c r="I398" t="s">
        <v>1040</v>
      </c>
      <c r="J398" t="s">
        <v>745</v>
      </c>
      <c r="K398" s="1">
        <v>45808</v>
      </c>
      <c r="L398" t="str">
        <f>IFERROR(VLOOKUP(Result5[[#This Row],[RPRO]],'Data Power app'!C:C,1,0),"Xoa")</f>
        <v>Xoa</v>
      </c>
    </row>
    <row r="399" spans="1:12" x14ac:dyDescent="0.25">
      <c r="A399" s="33" t="s">
        <v>12287</v>
      </c>
      <c r="B399" s="33" t="s">
        <v>12642</v>
      </c>
      <c r="C399" s="33" t="s">
        <v>742</v>
      </c>
      <c r="D399" s="1">
        <v>45831</v>
      </c>
      <c r="E399" s="33" t="str">
        <f>IFERROR(VLOOKUP(Result[[#This Row],[RPRO]],H:H,1,0),"")</f>
        <v>RPRO-250610-0622</v>
      </c>
      <c r="H399" t="s">
        <v>4481</v>
      </c>
      <c r="I399" t="s">
        <v>4611</v>
      </c>
      <c r="J399" t="s">
        <v>745</v>
      </c>
      <c r="K399" s="1">
        <v>45822</v>
      </c>
      <c r="L399" t="str">
        <f>IFERROR(VLOOKUP(Result5[[#This Row],[RPRO]],'Data Power app'!C:C,1,0),"Xoa")</f>
        <v>RPRO-250428-0123</v>
      </c>
    </row>
    <row r="400" spans="1:12" x14ac:dyDescent="0.25">
      <c r="A400" s="33" t="s">
        <v>12305</v>
      </c>
      <c r="B400" s="33" t="s">
        <v>12642</v>
      </c>
      <c r="C400" s="33" t="s">
        <v>742</v>
      </c>
      <c r="D400" s="1">
        <v>45831</v>
      </c>
      <c r="E400" s="33" t="str">
        <f>IFERROR(VLOOKUP(Result[[#This Row],[RPRO]],H:H,1,0),"")</f>
        <v>RPRO-250610-0660</v>
      </c>
      <c r="H400" t="s">
        <v>6178</v>
      </c>
      <c r="I400" t="s">
        <v>6426</v>
      </c>
      <c r="J400" t="s">
        <v>742</v>
      </c>
      <c r="K400" s="1">
        <v>45826</v>
      </c>
      <c r="L400" t="str">
        <f>IFERROR(VLOOKUP(Result5[[#This Row],[RPRO]],'Data Power app'!C:C,1,0),"Xoa")</f>
        <v>RPRO-250428-0125</v>
      </c>
    </row>
    <row r="401" spans="1:12" x14ac:dyDescent="0.25">
      <c r="A401" s="33" t="s">
        <v>12293</v>
      </c>
      <c r="B401" s="33" t="s">
        <v>12642</v>
      </c>
      <c r="C401" s="33" t="s">
        <v>742</v>
      </c>
      <c r="D401" s="1">
        <v>45831</v>
      </c>
      <c r="E401" s="33" t="str">
        <f>IFERROR(VLOOKUP(Result[[#This Row],[RPRO]],H:H,1,0),"")</f>
        <v>RPRO-250610-0638</v>
      </c>
      <c r="H401" t="s">
        <v>1190</v>
      </c>
      <c r="I401" t="s">
        <v>1438</v>
      </c>
      <c r="J401" t="s">
        <v>742</v>
      </c>
      <c r="K401" s="1">
        <v>45814</v>
      </c>
      <c r="L401" t="str">
        <f>IFERROR(VLOOKUP(Result5[[#This Row],[RPRO]],'Data Power app'!C:C,1,0),"Xoa")</f>
        <v>Xoa</v>
      </c>
    </row>
    <row r="402" spans="1:12" x14ac:dyDescent="0.25">
      <c r="A402" s="33" t="s">
        <v>12283</v>
      </c>
      <c r="B402" s="33" t="s">
        <v>12642</v>
      </c>
      <c r="C402" s="33" t="s">
        <v>742</v>
      </c>
      <c r="D402" s="1">
        <v>45831</v>
      </c>
      <c r="E402" s="33" t="str">
        <f>IFERROR(VLOOKUP(Result[[#This Row],[RPRO]],H:H,1,0),"")</f>
        <v>RPRO-250610-0608</v>
      </c>
      <c r="H402" t="s">
        <v>1191</v>
      </c>
      <c r="I402" t="s">
        <v>1438</v>
      </c>
      <c r="J402" t="s">
        <v>742</v>
      </c>
      <c r="K402" s="1">
        <v>45814</v>
      </c>
      <c r="L402" t="str">
        <f>IFERROR(VLOOKUP(Result5[[#This Row],[RPRO]],'Data Power app'!C:C,1,0),"Xoa")</f>
        <v>Xoa</v>
      </c>
    </row>
    <row r="403" spans="1:12" x14ac:dyDescent="0.25">
      <c r="A403" s="33" t="s">
        <v>12313</v>
      </c>
      <c r="B403" s="33" t="s">
        <v>12642</v>
      </c>
      <c r="C403" s="33" t="s">
        <v>742</v>
      </c>
      <c r="D403" s="1">
        <v>45831</v>
      </c>
      <c r="E403" s="33" t="str">
        <f>IFERROR(VLOOKUP(Result[[#This Row],[RPRO]],H:H,1,0),"")</f>
        <v>RPRO-250610-0689</v>
      </c>
      <c r="H403" t="s">
        <v>3379</v>
      </c>
      <c r="I403" t="s">
        <v>3929</v>
      </c>
      <c r="J403" t="s">
        <v>742</v>
      </c>
      <c r="K403" s="1">
        <v>45821</v>
      </c>
      <c r="L403" t="str">
        <f>IFERROR(VLOOKUP(Result5[[#This Row],[RPRO]],'Data Power app'!C:C,1,0),"Xoa")</f>
        <v>Xoa</v>
      </c>
    </row>
    <row r="404" spans="1:12" x14ac:dyDescent="0.25">
      <c r="A404" s="33" t="s">
        <v>12323</v>
      </c>
      <c r="B404" s="33" t="s">
        <v>12642</v>
      </c>
      <c r="C404" s="33" t="s">
        <v>742</v>
      </c>
      <c r="D404" s="1">
        <v>45831</v>
      </c>
      <c r="E404" s="33" t="str">
        <f>IFERROR(VLOOKUP(Result[[#This Row],[RPRO]],H:H,1,0),"")</f>
        <v>RPRO-250610-0710</v>
      </c>
      <c r="H404" t="s">
        <v>3725</v>
      </c>
      <c r="I404" t="s">
        <v>3929</v>
      </c>
      <c r="J404" t="s">
        <v>742</v>
      </c>
      <c r="K404" s="1">
        <v>45821</v>
      </c>
      <c r="L404" t="str">
        <f>IFERROR(VLOOKUP(Result5[[#This Row],[RPRO]],'Data Power app'!C:C,1,0),"Xoa")</f>
        <v>Xoa</v>
      </c>
    </row>
    <row r="405" spans="1:12" x14ac:dyDescent="0.25">
      <c r="A405" s="33" t="s">
        <v>12299</v>
      </c>
      <c r="B405" s="33" t="s">
        <v>12642</v>
      </c>
      <c r="C405" s="33" t="s">
        <v>742</v>
      </c>
      <c r="D405" s="1">
        <v>45831</v>
      </c>
      <c r="E405" s="33" t="str">
        <f>IFERROR(VLOOKUP(Result[[#This Row],[RPRO]],H:H,1,0),"")</f>
        <v>RPRO-250610-0646</v>
      </c>
      <c r="H405" t="s">
        <v>2218</v>
      </c>
      <c r="I405" t="s">
        <v>2389</v>
      </c>
      <c r="J405" t="s">
        <v>745</v>
      </c>
      <c r="K405" s="1">
        <v>45818</v>
      </c>
      <c r="L405" t="str">
        <f>IFERROR(VLOOKUP(Result5[[#This Row],[RPRO]],'Data Power app'!C:C,1,0),"Xoa")</f>
        <v>RPRO-250428-0163</v>
      </c>
    </row>
    <row r="406" spans="1:12" x14ac:dyDescent="0.25">
      <c r="A406" s="33" t="s">
        <v>12311</v>
      </c>
      <c r="B406" s="33" t="s">
        <v>12642</v>
      </c>
      <c r="C406" s="33" t="s">
        <v>742</v>
      </c>
      <c r="D406" s="1">
        <v>45831</v>
      </c>
      <c r="E406" s="33" t="str">
        <f>IFERROR(VLOOKUP(Result[[#This Row],[RPRO]],H:H,1,0),"")</f>
        <v>RPRO-250610-0678</v>
      </c>
      <c r="H406" t="s">
        <v>4401</v>
      </c>
      <c r="I406" t="s">
        <v>4611</v>
      </c>
      <c r="J406" t="s">
        <v>745</v>
      </c>
      <c r="K406" s="1">
        <v>45822</v>
      </c>
      <c r="L406" t="str">
        <f>IFERROR(VLOOKUP(Result5[[#This Row],[RPRO]],'Data Power app'!C:C,1,0),"Xoa")</f>
        <v>RPRO-250428-0173</v>
      </c>
    </row>
    <row r="407" spans="1:12" x14ac:dyDescent="0.25">
      <c r="A407" s="33" t="s">
        <v>12317</v>
      </c>
      <c r="B407" s="33" t="s">
        <v>12642</v>
      </c>
      <c r="C407" s="33" t="s">
        <v>742</v>
      </c>
      <c r="D407" s="1">
        <v>45831</v>
      </c>
      <c r="E407" s="33" t="str">
        <f>IFERROR(VLOOKUP(Result[[#This Row],[RPRO]],H:H,1,0),"")</f>
        <v>RPRO-250610-0696</v>
      </c>
      <c r="H407" t="s">
        <v>2219</v>
      </c>
      <c r="I407" t="s">
        <v>2389</v>
      </c>
      <c r="J407" t="s">
        <v>745</v>
      </c>
      <c r="K407" s="1">
        <v>45818</v>
      </c>
      <c r="L407" t="str">
        <f>IFERROR(VLOOKUP(Result5[[#This Row],[RPRO]],'Data Power app'!C:C,1,0),"Xoa")</f>
        <v>Xoa</v>
      </c>
    </row>
    <row r="408" spans="1:12" x14ac:dyDescent="0.25">
      <c r="A408" s="33" t="s">
        <v>12359</v>
      </c>
      <c r="B408" s="33" t="s">
        <v>12580</v>
      </c>
      <c r="C408" s="33" t="s">
        <v>743</v>
      </c>
      <c r="D408" s="1">
        <v>45831</v>
      </c>
      <c r="E408" s="33" t="str">
        <f>IFERROR(VLOOKUP(Result[[#This Row],[RPRO]],H:H,1,0),"")</f>
        <v>RPRO-250507-0803</v>
      </c>
      <c r="H408" t="s">
        <v>6180</v>
      </c>
      <c r="I408" t="s">
        <v>6426</v>
      </c>
      <c r="J408" t="s">
        <v>742</v>
      </c>
      <c r="K408" s="1">
        <v>45826</v>
      </c>
      <c r="L408" t="str">
        <f>IFERROR(VLOOKUP(Result5[[#This Row],[RPRO]],'Data Power app'!C:C,1,0),"Xoa")</f>
        <v>RPRO-250428-0176</v>
      </c>
    </row>
    <row r="409" spans="1:12" x14ac:dyDescent="0.25">
      <c r="A409" s="33" t="s">
        <v>12361</v>
      </c>
      <c r="B409" s="33" t="s">
        <v>12580</v>
      </c>
      <c r="C409" s="33" t="s">
        <v>743</v>
      </c>
      <c r="D409" s="1">
        <v>45831</v>
      </c>
      <c r="E409" s="33" t="str">
        <f>IFERROR(VLOOKUP(Result[[#This Row],[RPRO]],H:H,1,0),"")</f>
        <v>RPRO-250507-0811</v>
      </c>
      <c r="H409" t="s">
        <v>2220</v>
      </c>
      <c r="I409" t="s">
        <v>2389</v>
      </c>
      <c r="J409" t="s">
        <v>745</v>
      </c>
      <c r="K409" s="1">
        <v>45818</v>
      </c>
      <c r="L409" t="str">
        <f>IFERROR(VLOOKUP(Result5[[#This Row],[RPRO]],'Data Power app'!C:C,1,0),"Xoa")</f>
        <v>Xoa</v>
      </c>
    </row>
    <row r="410" spans="1:12" x14ac:dyDescent="0.25">
      <c r="A410" s="33" t="s">
        <v>12387</v>
      </c>
      <c r="B410" s="33" t="s">
        <v>12580</v>
      </c>
      <c r="C410" s="33" t="s">
        <v>743</v>
      </c>
      <c r="D410" s="1">
        <v>45831</v>
      </c>
      <c r="E410" s="33" t="str">
        <f>IFERROR(VLOOKUP(Result[[#This Row],[RPRO]],H:H,1,0),"")</f>
        <v>RPRO-250602-0083</v>
      </c>
      <c r="H410" t="s">
        <v>6238</v>
      </c>
      <c r="I410" t="s">
        <v>6426</v>
      </c>
      <c r="J410" t="s">
        <v>742</v>
      </c>
      <c r="K410" s="1">
        <v>45826</v>
      </c>
      <c r="L410" t="str">
        <f>IFERROR(VLOOKUP(Result5[[#This Row],[RPRO]],'Data Power app'!C:C,1,0),"Xoa")</f>
        <v>RPRO-250428-0178</v>
      </c>
    </row>
    <row r="411" spans="1:12" x14ac:dyDescent="0.25">
      <c r="A411" s="33" t="s">
        <v>12389</v>
      </c>
      <c r="B411" s="33" t="s">
        <v>12580</v>
      </c>
      <c r="C411" s="33" t="s">
        <v>743</v>
      </c>
      <c r="D411" s="1">
        <v>45831</v>
      </c>
      <c r="E411" s="33" t="str">
        <f>IFERROR(VLOOKUP(Result[[#This Row],[RPRO]],H:H,1,0),"")</f>
        <v>RPRO-250602-0085</v>
      </c>
      <c r="H411" t="s">
        <v>2222</v>
      </c>
      <c r="I411" t="s">
        <v>2389</v>
      </c>
      <c r="J411" t="s">
        <v>745</v>
      </c>
      <c r="K411" s="1">
        <v>45818</v>
      </c>
      <c r="L411" t="str">
        <f>IFERROR(VLOOKUP(Result5[[#This Row],[RPRO]],'Data Power app'!C:C,1,0),"Xoa")</f>
        <v>RPRO-250428-0179</v>
      </c>
    </row>
    <row r="412" spans="1:12" x14ac:dyDescent="0.25">
      <c r="A412" s="33" t="s">
        <v>12391</v>
      </c>
      <c r="B412" s="33" t="s">
        <v>12580</v>
      </c>
      <c r="C412" s="33" t="s">
        <v>743</v>
      </c>
      <c r="D412" s="1">
        <v>45831</v>
      </c>
      <c r="E412" s="33" t="str">
        <f>IFERROR(VLOOKUP(Result[[#This Row],[RPRO]],H:H,1,0),"")</f>
        <v>RPRO-250602-0089</v>
      </c>
      <c r="H412" t="s">
        <v>2223</v>
      </c>
      <c r="I412" t="s">
        <v>2389</v>
      </c>
      <c r="J412" t="s">
        <v>745</v>
      </c>
      <c r="K412" s="1">
        <v>45818</v>
      </c>
      <c r="L412" t="str">
        <f>IFERROR(VLOOKUP(Result5[[#This Row],[RPRO]],'Data Power app'!C:C,1,0),"Xoa")</f>
        <v>Xoa</v>
      </c>
    </row>
    <row r="413" spans="1:12" x14ac:dyDescent="0.25">
      <c r="A413" s="33" t="s">
        <v>12393</v>
      </c>
      <c r="B413" s="33" t="s">
        <v>12580</v>
      </c>
      <c r="C413" s="33" t="s">
        <v>743</v>
      </c>
      <c r="D413" s="1">
        <v>45831</v>
      </c>
      <c r="E413" s="33" t="str">
        <f>IFERROR(VLOOKUP(Result[[#This Row],[RPRO]],H:H,1,0),"")</f>
        <v>RPRO-250602-0091</v>
      </c>
      <c r="H413" t="s">
        <v>2224</v>
      </c>
      <c r="I413" t="s">
        <v>2389</v>
      </c>
      <c r="J413" t="s">
        <v>745</v>
      </c>
      <c r="K413" s="1">
        <v>45818</v>
      </c>
      <c r="L413" t="str">
        <f>IFERROR(VLOOKUP(Result5[[#This Row],[RPRO]],'Data Power app'!C:C,1,0),"Xoa")</f>
        <v>Xoa</v>
      </c>
    </row>
    <row r="414" spans="1:12" x14ac:dyDescent="0.25">
      <c r="A414" s="33" t="s">
        <v>12395</v>
      </c>
      <c r="B414" s="33" t="s">
        <v>12580</v>
      </c>
      <c r="C414" s="33" t="s">
        <v>743</v>
      </c>
      <c r="D414" s="1">
        <v>45831</v>
      </c>
      <c r="E414" s="33" t="str">
        <f>IFERROR(VLOOKUP(Result[[#This Row],[RPRO]],H:H,1,0),"")</f>
        <v>RPRO-250602-0093</v>
      </c>
      <c r="H414" t="s">
        <v>2226</v>
      </c>
      <c r="I414" t="s">
        <v>2389</v>
      </c>
      <c r="J414" t="s">
        <v>745</v>
      </c>
      <c r="K414" s="1">
        <v>45818</v>
      </c>
      <c r="L414" t="str">
        <f>IFERROR(VLOOKUP(Result5[[#This Row],[RPRO]],'Data Power app'!C:C,1,0),"Xoa")</f>
        <v>RPRO-250428-0186</v>
      </c>
    </row>
    <row r="415" spans="1:12" x14ac:dyDescent="0.25">
      <c r="A415" s="33" t="s">
        <v>12383</v>
      </c>
      <c r="B415" s="33" t="s">
        <v>12580</v>
      </c>
      <c r="C415" s="33" t="s">
        <v>743</v>
      </c>
      <c r="D415" s="1">
        <v>45831</v>
      </c>
      <c r="E415" s="33" t="str">
        <f>IFERROR(VLOOKUP(Result[[#This Row],[RPRO]],H:H,1,0),"")</f>
        <v>RPRO-250602-0077</v>
      </c>
      <c r="H415" t="s">
        <v>2227</v>
      </c>
      <c r="I415" t="s">
        <v>2389</v>
      </c>
      <c r="J415" t="s">
        <v>745</v>
      </c>
      <c r="K415" s="1">
        <v>45818</v>
      </c>
      <c r="L415" t="str">
        <f>IFERROR(VLOOKUP(Result5[[#This Row],[RPRO]],'Data Power app'!C:C,1,0),"Xoa")</f>
        <v>Xoa</v>
      </c>
    </row>
    <row r="416" spans="1:12" x14ac:dyDescent="0.25">
      <c r="A416" s="33" t="s">
        <v>12385</v>
      </c>
      <c r="B416" s="33" t="s">
        <v>12580</v>
      </c>
      <c r="C416" s="33" t="s">
        <v>743</v>
      </c>
      <c r="D416" s="1">
        <v>45831</v>
      </c>
      <c r="E416" s="33" t="str">
        <f>IFERROR(VLOOKUP(Result[[#This Row],[RPRO]],H:H,1,0),"")</f>
        <v>RPRO-250602-0079</v>
      </c>
      <c r="H416" t="s">
        <v>5784</v>
      </c>
      <c r="I416" t="s">
        <v>5801</v>
      </c>
      <c r="J416" t="s">
        <v>745</v>
      </c>
      <c r="K416" s="1">
        <v>45825</v>
      </c>
      <c r="L416" t="str">
        <f>IFERROR(VLOOKUP(Result5[[#This Row],[RPRO]],'Data Power app'!C:C,1,0),"Xoa")</f>
        <v>RPRO-250428-0189</v>
      </c>
    </row>
    <row r="417" spans="1:12" x14ac:dyDescent="0.25">
      <c r="A417" s="33" t="s">
        <v>14127</v>
      </c>
      <c r="B417" s="33" t="s">
        <v>14805</v>
      </c>
      <c r="C417" s="33" t="s">
        <v>740</v>
      </c>
      <c r="D417" s="1">
        <v>45832</v>
      </c>
      <c r="E417" s="33" t="str">
        <f>IFERROR(VLOOKUP(Result[[#This Row],[RPRO]],H:H,1,0),"")</f>
        <v>RPRO-250623-0707</v>
      </c>
      <c r="H417" t="s">
        <v>2228</v>
      </c>
      <c r="I417" t="s">
        <v>2389</v>
      </c>
      <c r="J417" t="s">
        <v>745</v>
      </c>
      <c r="K417" s="1">
        <v>45818</v>
      </c>
      <c r="L417" t="str">
        <f>IFERROR(VLOOKUP(Result5[[#This Row],[RPRO]],'Data Power app'!C:C,1,0),"Xoa")</f>
        <v>Xoa</v>
      </c>
    </row>
    <row r="418" spans="1:12" x14ac:dyDescent="0.25">
      <c r="A418" s="33" t="s">
        <v>14585</v>
      </c>
      <c r="B418" s="33" t="s">
        <v>14805</v>
      </c>
      <c r="C418" s="33" t="s">
        <v>740</v>
      </c>
      <c r="D418" s="1">
        <v>45832</v>
      </c>
      <c r="E418" s="33" t="str">
        <f>IFERROR(VLOOKUP(Result[[#This Row],[RPRO]],H:H,1,0),"")</f>
        <v>RPRO-250606-0514</v>
      </c>
      <c r="H418" t="s">
        <v>2230</v>
      </c>
      <c r="I418" t="s">
        <v>2389</v>
      </c>
      <c r="J418" t="s">
        <v>745</v>
      </c>
      <c r="K418" s="1">
        <v>45818</v>
      </c>
      <c r="L418" t="str">
        <f>IFERROR(VLOOKUP(Result5[[#This Row],[RPRO]],'Data Power app'!C:C,1,0),"Xoa")</f>
        <v>RPRO-250428-0193</v>
      </c>
    </row>
    <row r="419" spans="1:12" x14ac:dyDescent="0.25">
      <c r="A419" s="33" t="s">
        <v>14587</v>
      </c>
      <c r="B419" s="33" t="s">
        <v>14805</v>
      </c>
      <c r="C419" s="33" t="s">
        <v>740</v>
      </c>
      <c r="D419" s="1">
        <v>45832</v>
      </c>
      <c r="E419" s="33" t="str">
        <f>IFERROR(VLOOKUP(Result[[#This Row],[RPRO]],H:H,1,0),"")</f>
        <v>RPRO-250606-0517</v>
      </c>
      <c r="H419" t="s">
        <v>2232</v>
      </c>
      <c r="I419" t="s">
        <v>2389</v>
      </c>
      <c r="J419" t="s">
        <v>745</v>
      </c>
      <c r="K419" s="1">
        <v>45818</v>
      </c>
      <c r="L419" t="str">
        <f>IFERROR(VLOOKUP(Result5[[#This Row],[RPRO]],'Data Power app'!C:C,1,0),"Xoa")</f>
        <v>RPRO-250428-0195</v>
      </c>
    </row>
    <row r="420" spans="1:12" x14ac:dyDescent="0.25">
      <c r="A420" s="33" t="s">
        <v>14589</v>
      </c>
      <c r="B420" s="33" t="s">
        <v>14805</v>
      </c>
      <c r="C420" s="33" t="s">
        <v>740</v>
      </c>
      <c r="D420" s="1">
        <v>45832</v>
      </c>
      <c r="E420" s="33" t="str">
        <f>IFERROR(VLOOKUP(Result[[#This Row],[RPRO]],H:H,1,0),"")</f>
        <v>RPRO-250606-0523</v>
      </c>
      <c r="H420" t="s">
        <v>2233</v>
      </c>
      <c r="I420" t="s">
        <v>2389</v>
      </c>
      <c r="J420" t="s">
        <v>745</v>
      </c>
      <c r="K420" s="1">
        <v>45818</v>
      </c>
      <c r="L420" t="str">
        <f>IFERROR(VLOOKUP(Result5[[#This Row],[RPRO]],'Data Power app'!C:C,1,0),"Xoa")</f>
        <v>Xoa</v>
      </c>
    </row>
    <row r="421" spans="1:12" x14ac:dyDescent="0.25">
      <c r="A421" s="33" t="s">
        <v>14591</v>
      </c>
      <c r="B421" s="33" t="s">
        <v>14805</v>
      </c>
      <c r="C421" s="33" t="s">
        <v>740</v>
      </c>
      <c r="D421" s="1">
        <v>45832</v>
      </c>
      <c r="E421" s="33" t="str">
        <f>IFERROR(VLOOKUP(Result[[#This Row],[RPRO]],H:H,1,0),"")</f>
        <v>RPRO-250606-0526</v>
      </c>
      <c r="H421" t="s">
        <v>2235</v>
      </c>
      <c r="I421" t="s">
        <v>2389</v>
      </c>
      <c r="J421" t="s">
        <v>745</v>
      </c>
      <c r="K421" s="1">
        <v>45818</v>
      </c>
      <c r="L421" t="str">
        <f>IFERROR(VLOOKUP(Result5[[#This Row],[RPRO]],'Data Power app'!C:C,1,0),"Xoa")</f>
        <v>RPRO-250428-0199</v>
      </c>
    </row>
    <row r="422" spans="1:12" x14ac:dyDescent="0.25">
      <c r="A422" s="33" t="s">
        <v>14593</v>
      </c>
      <c r="B422" s="33" t="s">
        <v>14805</v>
      </c>
      <c r="C422" s="33" t="s">
        <v>740</v>
      </c>
      <c r="D422" s="1">
        <v>45832</v>
      </c>
      <c r="E422" s="33" t="str">
        <f>IFERROR(VLOOKUP(Result[[#This Row],[RPRO]],H:H,1,0),"")</f>
        <v>RPRO-250606-0529</v>
      </c>
      <c r="H422" t="s">
        <v>2236</v>
      </c>
      <c r="I422" t="s">
        <v>2389</v>
      </c>
      <c r="J422" t="s">
        <v>745</v>
      </c>
      <c r="K422" s="1">
        <v>45818</v>
      </c>
      <c r="L422" t="str">
        <f>IFERROR(VLOOKUP(Result5[[#This Row],[RPRO]],'Data Power app'!C:C,1,0),"Xoa")</f>
        <v>Xoa</v>
      </c>
    </row>
    <row r="423" spans="1:12" x14ac:dyDescent="0.25">
      <c r="A423" s="33" t="s">
        <v>14595</v>
      </c>
      <c r="B423" s="33" t="s">
        <v>14805</v>
      </c>
      <c r="C423" s="33" t="s">
        <v>740</v>
      </c>
      <c r="D423" s="1">
        <v>45832</v>
      </c>
      <c r="E423" s="33" t="str">
        <f>IFERROR(VLOOKUP(Result[[#This Row],[RPRO]],H:H,1,0),"")</f>
        <v>RPRO-250606-0535</v>
      </c>
      <c r="H423" t="s">
        <v>2238</v>
      </c>
      <c r="I423" t="s">
        <v>2389</v>
      </c>
      <c r="J423" t="s">
        <v>745</v>
      </c>
      <c r="K423" s="1">
        <v>45818</v>
      </c>
      <c r="L423" t="str">
        <f>IFERROR(VLOOKUP(Result5[[#This Row],[RPRO]],'Data Power app'!C:C,1,0),"Xoa")</f>
        <v>RPRO-250428-0203</v>
      </c>
    </row>
    <row r="424" spans="1:12" x14ac:dyDescent="0.25">
      <c r="A424" s="33" t="s">
        <v>14597</v>
      </c>
      <c r="B424" s="33" t="s">
        <v>14805</v>
      </c>
      <c r="C424" s="33" t="s">
        <v>740</v>
      </c>
      <c r="D424" s="1">
        <v>45832</v>
      </c>
      <c r="E424" s="33" t="str">
        <f>IFERROR(VLOOKUP(Result[[#This Row],[RPRO]],H:H,1,0),"")</f>
        <v>RPRO-250606-0538</v>
      </c>
      <c r="H424" t="s">
        <v>1192</v>
      </c>
      <c r="I424" t="s">
        <v>1438</v>
      </c>
      <c r="J424" t="s">
        <v>742</v>
      </c>
      <c r="K424" s="1">
        <v>45814</v>
      </c>
      <c r="L424" t="str">
        <f>IFERROR(VLOOKUP(Result5[[#This Row],[RPRO]],'Data Power app'!C:C,1,0),"Xoa")</f>
        <v>Xoa</v>
      </c>
    </row>
    <row r="425" spans="1:12" x14ac:dyDescent="0.25">
      <c r="A425" s="33" t="s">
        <v>12164</v>
      </c>
      <c r="B425" s="33" t="s">
        <v>12635</v>
      </c>
      <c r="C425" s="33" t="s">
        <v>744</v>
      </c>
      <c r="D425" s="1">
        <v>45831</v>
      </c>
      <c r="E425" s="33" t="str">
        <f>IFERROR(VLOOKUP(Result[[#This Row],[RPRO]],H:H,1,0),"")</f>
        <v>RPRO-250604-0362</v>
      </c>
      <c r="H425" t="s">
        <v>2240</v>
      </c>
      <c r="I425" t="s">
        <v>2389</v>
      </c>
      <c r="J425" t="s">
        <v>745</v>
      </c>
      <c r="K425" s="1">
        <v>45818</v>
      </c>
      <c r="L425" t="str">
        <f>IFERROR(VLOOKUP(Result5[[#This Row],[RPRO]],'Data Power app'!C:C,1,0),"Xoa")</f>
        <v>RPRO-250428-0205</v>
      </c>
    </row>
    <row r="426" spans="1:12" x14ac:dyDescent="0.25">
      <c r="A426" s="33" t="s">
        <v>12351</v>
      </c>
      <c r="B426" s="33" t="s">
        <v>12642</v>
      </c>
      <c r="C426" s="33" t="s">
        <v>742</v>
      </c>
      <c r="D426" s="1">
        <v>45831</v>
      </c>
      <c r="E426" s="33" t="str">
        <f>IFERROR(VLOOKUP(Result[[#This Row],[RPRO]],H:H,1,0),"")</f>
        <v>RPRO-250610-0662</v>
      </c>
      <c r="H426" t="s">
        <v>1193</v>
      </c>
      <c r="I426" t="s">
        <v>1438</v>
      </c>
      <c r="J426" t="s">
        <v>742</v>
      </c>
      <c r="K426" s="1">
        <v>45814</v>
      </c>
      <c r="L426" t="str">
        <f>IFERROR(VLOOKUP(Result5[[#This Row],[RPRO]],'Data Power app'!C:C,1,0),"Xoa")</f>
        <v>Xoa</v>
      </c>
    </row>
    <row r="427" spans="1:12" x14ac:dyDescent="0.25">
      <c r="A427" s="33" t="s">
        <v>12353</v>
      </c>
      <c r="B427" s="33" t="s">
        <v>12642</v>
      </c>
      <c r="C427" s="33" t="s">
        <v>742</v>
      </c>
      <c r="D427" s="1">
        <v>45831</v>
      </c>
      <c r="E427" s="33" t="str">
        <f>IFERROR(VLOOKUP(Result[[#This Row],[RPRO]],H:H,1,0),"")</f>
        <v>RPRO-250418-0170</v>
      </c>
      <c r="H427" t="s">
        <v>2241</v>
      </c>
      <c r="I427" t="s">
        <v>2389</v>
      </c>
      <c r="J427" t="s">
        <v>745</v>
      </c>
      <c r="K427" s="1">
        <v>45818</v>
      </c>
      <c r="L427" t="str">
        <f>IFERROR(VLOOKUP(Result5[[#This Row],[RPRO]],'Data Power app'!C:C,1,0),"Xoa")</f>
        <v>Xoa</v>
      </c>
    </row>
    <row r="428" spans="1:12" x14ac:dyDescent="0.25">
      <c r="A428" s="33" t="s">
        <v>12363</v>
      </c>
      <c r="B428" s="33" t="s">
        <v>12642</v>
      </c>
      <c r="C428" s="33" t="s">
        <v>742</v>
      </c>
      <c r="D428" s="1">
        <v>45831</v>
      </c>
      <c r="E428" s="33" t="str">
        <f>IFERROR(VLOOKUP(Result[[#This Row],[RPRO]],H:H,1,0),"")</f>
        <v>RPRO-250210-1952</v>
      </c>
      <c r="H428" t="s">
        <v>1194</v>
      </c>
      <c r="I428" t="s">
        <v>1438</v>
      </c>
      <c r="J428" t="s">
        <v>742</v>
      </c>
      <c r="K428" s="1">
        <v>45814</v>
      </c>
      <c r="L428" t="str">
        <f>IFERROR(VLOOKUP(Result5[[#This Row],[RPRO]],'Data Power app'!C:C,1,0),"Xoa")</f>
        <v>Xoa</v>
      </c>
    </row>
    <row r="429" spans="1:12" x14ac:dyDescent="0.25">
      <c r="A429" s="33" t="s">
        <v>12365</v>
      </c>
      <c r="B429" s="33" t="s">
        <v>12642</v>
      </c>
      <c r="C429" s="33" t="s">
        <v>742</v>
      </c>
      <c r="D429" s="1">
        <v>45831</v>
      </c>
      <c r="E429" s="33" t="str">
        <f>IFERROR(VLOOKUP(Result[[#This Row],[RPRO]],H:H,1,0),"")</f>
        <v>RPRO-250211-0127</v>
      </c>
      <c r="H429" t="s">
        <v>2242</v>
      </c>
      <c r="I429" t="s">
        <v>2389</v>
      </c>
      <c r="J429" t="s">
        <v>745</v>
      </c>
      <c r="K429" s="1">
        <v>45818</v>
      </c>
      <c r="L429" t="str">
        <f>IFERROR(VLOOKUP(Result5[[#This Row],[RPRO]],'Data Power app'!C:C,1,0),"Xoa")</f>
        <v>Xoa</v>
      </c>
    </row>
    <row r="430" spans="1:12" x14ac:dyDescent="0.25">
      <c r="A430" s="33" t="s">
        <v>12367</v>
      </c>
      <c r="B430" s="33" t="s">
        <v>12642</v>
      </c>
      <c r="C430" s="33" t="s">
        <v>742</v>
      </c>
      <c r="D430" s="1">
        <v>45831</v>
      </c>
      <c r="E430" s="33" t="str">
        <f>IFERROR(VLOOKUP(Result[[#This Row],[RPRO]],H:H,1,0),"")</f>
        <v>RPRO-250425-0047</v>
      </c>
      <c r="H430" t="s">
        <v>4403</v>
      </c>
      <c r="I430" t="s">
        <v>4606</v>
      </c>
      <c r="J430" t="s">
        <v>742</v>
      </c>
      <c r="K430" s="1">
        <v>45822</v>
      </c>
      <c r="L430" t="str">
        <f>IFERROR(VLOOKUP(Result5[[#This Row],[RPRO]],'Data Power app'!C:C,1,0),"Xoa")</f>
        <v>RPRO-250428-0211</v>
      </c>
    </row>
    <row r="431" spans="1:12" x14ac:dyDescent="0.25">
      <c r="A431" s="33" t="s">
        <v>14723</v>
      </c>
      <c r="B431" s="33" t="s">
        <v>14804</v>
      </c>
      <c r="C431" s="33" t="s">
        <v>743</v>
      </c>
      <c r="D431" s="1">
        <v>45832</v>
      </c>
      <c r="E431" s="33" t="str">
        <f>IFERROR(VLOOKUP(Result[[#This Row],[RPRO]],H:H,1,0),"")</f>
        <v>RPRO-250526-0499</v>
      </c>
      <c r="H431" t="s">
        <v>4405</v>
      </c>
      <c r="I431" t="s">
        <v>4606</v>
      </c>
      <c r="J431" t="s">
        <v>742</v>
      </c>
      <c r="K431" s="1">
        <v>45822</v>
      </c>
      <c r="L431" t="str">
        <f>IFERROR(VLOOKUP(Result5[[#This Row],[RPRO]],'Data Power app'!C:C,1,0),"Xoa")</f>
        <v>RPRO-250428-0213</v>
      </c>
    </row>
    <row r="432" spans="1:12" x14ac:dyDescent="0.25">
      <c r="A432" s="33" t="s">
        <v>14725</v>
      </c>
      <c r="B432" s="33" t="s">
        <v>14804</v>
      </c>
      <c r="C432" s="33" t="s">
        <v>743</v>
      </c>
      <c r="D432" s="1">
        <v>45832</v>
      </c>
      <c r="E432" s="33" t="str">
        <f>IFERROR(VLOOKUP(Result[[#This Row],[RPRO]],H:H,1,0),"")</f>
        <v>RPRO-250526-0500</v>
      </c>
      <c r="H432" t="s">
        <v>3726</v>
      </c>
      <c r="I432" t="s">
        <v>3929</v>
      </c>
      <c r="J432" t="s">
        <v>742</v>
      </c>
      <c r="K432" s="1">
        <v>45821</v>
      </c>
      <c r="L432" t="str">
        <f>IFERROR(VLOOKUP(Result5[[#This Row],[RPRO]],'Data Power app'!C:C,1,0),"Xoa")</f>
        <v>Xoa</v>
      </c>
    </row>
    <row r="433" spans="1:12" x14ac:dyDescent="0.25">
      <c r="A433" s="33" t="s">
        <v>14727</v>
      </c>
      <c r="B433" s="33" t="s">
        <v>14804</v>
      </c>
      <c r="C433" s="33" t="s">
        <v>743</v>
      </c>
      <c r="D433" s="1">
        <v>45832</v>
      </c>
      <c r="E433" s="33" t="str">
        <f>IFERROR(VLOOKUP(Result[[#This Row],[RPRO]],H:H,1,0),"")</f>
        <v>RPRO-250526-0501</v>
      </c>
      <c r="H433" t="s">
        <v>2243</v>
      </c>
      <c r="I433" t="s">
        <v>2389</v>
      </c>
      <c r="J433" t="s">
        <v>745</v>
      </c>
      <c r="K433" s="1">
        <v>45818</v>
      </c>
      <c r="L433" t="str">
        <f>IFERROR(VLOOKUP(Result5[[#This Row],[RPRO]],'Data Power app'!C:C,1,0),"Xoa")</f>
        <v>Xoa</v>
      </c>
    </row>
    <row r="434" spans="1:12" x14ac:dyDescent="0.25">
      <c r="A434" s="33" t="s">
        <v>14729</v>
      </c>
      <c r="B434" s="33" t="s">
        <v>14804</v>
      </c>
      <c r="C434" s="33" t="s">
        <v>743</v>
      </c>
      <c r="D434" s="1">
        <v>45832</v>
      </c>
      <c r="E434" s="33" t="str">
        <f>IFERROR(VLOOKUP(Result[[#This Row],[RPRO]],H:H,1,0),"")</f>
        <v>RPRO-250526-0502</v>
      </c>
      <c r="H434" t="s">
        <v>3727</v>
      </c>
      <c r="I434" t="s">
        <v>3929</v>
      </c>
      <c r="J434" t="s">
        <v>742</v>
      </c>
      <c r="K434" s="1">
        <v>45821</v>
      </c>
      <c r="L434" t="str">
        <f>IFERROR(VLOOKUP(Result5[[#This Row],[RPRO]],'Data Power app'!C:C,1,0),"Xoa")</f>
        <v>Xoa</v>
      </c>
    </row>
    <row r="435" spans="1:12" x14ac:dyDescent="0.25">
      <c r="A435" s="33" t="s">
        <v>14731</v>
      </c>
      <c r="B435" s="33" t="s">
        <v>14804</v>
      </c>
      <c r="C435" s="33" t="s">
        <v>743</v>
      </c>
      <c r="D435" s="1">
        <v>45832</v>
      </c>
      <c r="E435" s="33" t="str">
        <f>IFERROR(VLOOKUP(Result[[#This Row],[RPRO]],H:H,1,0),"")</f>
        <v>RPRO-250526-0503</v>
      </c>
      <c r="H435" t="s">
        <v>2244</v>
      </c>
      <c r="I435" t="s">
        <v>2389</v>
      </c>
      <c r="J435" t="s">
        <v>745</v>
      </c>
      <c r="K435" s="1">
        <v>45818</v>
      </c>
      <c r="L435" t="str">
        <f>IFERROR(VLOOKUP(Result5[[#This Row],[RPRO]],'Data Power app'!C:C,1,0),"Xoa")</f>
        <v>Xoa</v>
      </c>
    </row>
    <row r="436" spans="1:12" x14ac:dyDescent="0.25">
      <c r="A436" s="33" t="s">
        <v>14733</v>
      </c>
      <c r="B436" s="33" t="s">
        <v>14804</v>
      </c>
      <c r="C436" s="33" t="s">
        <v>743</v>
      </c>
      <c r="D436" s="1">
        <v>45832</v>
      </c>
      <c r="E436" s="33" t="str">
        <f>IFERROR(VLOOKUP(Result[[#This Row],[RPRO]],H:H,1,0),"")</f>
        <v>RPRO-250526-0504</v>
      </c>
      <c r="H436" t="s">
        <v>4407</v>
      </c>
      <c r="I436" t="s">
        <v>4606</v>
      </c>
      <c r="J436" t="s">
        <v>742</v>
      </c>
      <c r="K436" s="1">
        <v>45822</v>
      </c>
      <c r="L436" t="str">
        <f>IFERROR(VLOOKUP(Result5[[#This Row],[RPRO]],'Data Power app'!C:C,1,0),"Xoa")</f>
        <v>RPRO-250428-0219</v>
      </c>
    </row>
    <row r="437" spans="1:12" x14ac:dyDescent="0.25">
      <c r="A437" s="33" t="s">
        <v>14735</v>
      </c>
      <c r="B437" s="33" t="s">
        <v>14804</v>
      </c>
      <c r="C437" s="33" t="s">
        <v>743</v>
      </c>
      <c r="D437" s="1">
        <v>45832</v>
      </c>
      <c r="E437" s="33" t="str">
        <f>IFERROR(VLOOKUP(Result[[#This Row],[RPRO]],H:H,1,0),"")</f>
        <v>RPRO-250526-0505</v>
      </c>
      <c r="H437" t="s">
        <v>2245</v>
      </c>
      <c r="I437" t="s">
        <v>2389</v>
      </c>
      <c r="J437" t="s">
        <v>745</v>
      </c>
      <c r="K437" s="1">
        <v>45818</v>
      </c>
      <c r="L437" t="str">
        <f>IFERROR(VLOOKUP(Result5[[#This Row],[RPRO]],'Data Power app'!C:C,1,0),"Xoa")</f>
        <v>Xoa</v>
      </c>
    </row>
    <row r="438" spans="1:12" x14ac:dyDescent="0.25">
      <c r="A438" s="33" t="s">
        <v>14737</v>
      </c>
      <c r="B438" s="33" t="s">
        <v>14804</v>
      </c>
      <c r="C438" s="33" t="s">
        <v>743</v>
      </c>
      <c r="D438" s="1">
        <v>45832</v>
      </c>
      <c r="E438" s="33" t="str">
        <f>IFERROR(VLOOKUP(Result[[#This Row],[RPRO]],H:H,1,0),"")</f>
        <v>RPRO-250526-0506</v>
      </c>
      <c r="H438" t="s">
        <v>6182</v>
      </c>
      <c r="I438" t="s">
        <v>6426</v>
      </c>
      <c r="J438" t="s">
        <v>742</v>
      </c>
      <c r="K438" s="1">
        <v>45826</v>
      </c>
      <c r="L438" t="str">
        <f>IFERROR(VLOOKUP(Result5[[#This Row],[RPRO]],'Data Power app'!C:C,1,0),"Xoa")</f>
        <v>RPRO-250428-0222</v>
      </c>
    </row>
    <row r="439" spans="1:12" x14ac:dyDescent="0.25">
      <c r="A439" s="33" t="s">
        <v>14739</v>
      </c>
      <c r="B439" s="33" t="s">
        <v>14804</v>
      </c>
      <c r="C439" s="33" t="s">
        <v>743</v>
      </c>
      <c r="D439" s="1">
        <v>45832</v>
      </c>
      <c r="E439" s="33" t="str">
        <f>IFERROR(VLOOKUP(Result[[#This Row],[RPRO]],H:H,1,0),"")</f>
        <v>RPRO-250526-0507</v>
      </c>
      <c r="H439" t="s">
        <v>2246</v>
      </c>
      <c r="I439" t="s">
        <v>2389</v>
      </c>
      <c r="J439" t="s">
        <v>745</v>
      </c>
      <c r="K439" s="1">
        <v>45818</v>
      </c>
      <c r="L439" t="str">
        <f>IFERROR(VLOOKUP(Result5[[#This Row],[RPRO]],'Data Power app'!C:C,1,0),"Xoa")</f>
        <v>Xoa</v>
      </c>
    </row>
    <row r="440" spans="1:12" x14ac:dyDescent="0.25">
      <c r="A440" s="33" t="s">
        <v>14741</v>
      </c>
      <c r="B440" s="33" t="s">
        <v>14804</v>
      </c>
      <c r="C440" s="33" t="s">
        <v>743</v>
      </c>
      <c r="D440" s="1">
        <v>45832</v>
      </c>
      <c r="E440" s="33" t="str">
        <f>IFERROR(VLOOKUP(Result[[#This Row],[RPRO]],H:H,1,0),"")</f>
        <v>RPRO-250526-0508</v>
      </c>
      <c r="H440" t="s">
        <v>4483</v>
      </c>
      <c r="I440" t="s">
        <v>4611</v>
      </c>
      <c r="J440" t="s">
        <v>745</v>
      </c>
      <c r="K440" s="1">
        <v>45822</v>
      </c>
      <c r="L440" t="str">
        <f>IFERROR(VLOOKUP(Result5[[#This Row],[RPRO]],'Data Power app'!C:C,1,0),"Xoa")</f>
        <v>RPRO-250428-0224</v>
      </c>
    </row>
    <row r="441" spans="1:12" x14ac:dyDescent="0.25">
      <c r="A441" s="33" t="s">
        <v>14743</v>
      </c>
      <c r="B441" s="33" t="s">
        <v>14804</v>
      </c>
      <c r="C441" s="33" t="s">
        <v>743</v>
      </c>
      <c r="D441" s="1">
        <v>45832</v>
      </c>
      <c r="E441" s="33" t="str">
        <f>IFERROR(VLOOKUP(Result[[#This Row],[RPRO]],H:H,1,0),"")</f>
        <v>RPRO-250526-0509</v>
      </c>
      <c r="H441" t="s">
        <v>2725</v>
      </c>
      <c r="I441" t="s">
        <v>2920</v>
      </c>
      <c r="J441" t="s">
        <v>745</v>
      </c>
      <c r="K441" s="1">
        <v>45819</v>
      </c>
      <c r="L441" t="str">
        <f>IFERROR(VLOOKUP(Result5[[#This Row],[RPRO]],'Data Power app'!C:C,1,0),"Xoa")</f>
        <v>Xoa</v>
      </c>
    </row>
    <row r="442" spans="1:12" x14ac:dyDescent="0.25">
      <c r="A442" s="33" t="s">
        <v>14745</v>
      </c>
      <c r="B442" s="33" t="s">
        <v>14804</v>
      </c>
      <c r="C442" s="33" t="s">
        <v>743</v>
      </c>
      <c r="D442" s="1">
        <v>45832</v>
      </c>
      <c r="E442" s="33" t="str">
        <f>IFERROR(VLOOKUP(Result[[#This Row],[RPRO]],H:H,1,0),"")</f>
        <v>RPRO-250526-0510</v>
      </c>
      <c r="H442" t="s">
        <v>6184</v>
      </c>
      <c r="I442" t="s">
        <v>6426</v>
      </c>
      <c r="J442" t="s">
        <v>742</v>
      </c>
      <c r="K442" s="1">
        <v>45826</v>
      </c>
      <c r="L442" t="str">
        <f>IFERROR(VLOOKUP(Result5[[#This Row],[RPRO]],'Data Power app'!C:C,1,0),"Xoa")</f>
        <v>RPRO-250428-0226</v>
      </c>
    </row>
    <row r="443" spans="1:12" x14ac:dyDescent="0.25">
      <c r="A443" s="33" t="s">
        <v>14747</v>
      </c>
      <c r="B443" s="33" t="s">
        <v>14804</v>
      </c>
      <c r="C443" s="33" t="s">
        <v>743</v>
      </c>
      <c r="D443" s="1">
        <v>45832</v>
      </c>
      <c r="E443" s="33" t="str">
        <f>IFERROR(VLOOKUP(Result[[#This Row],[RPRO]],H:H,1,0),"")</f>
        <v>RPRO-250526-0511</v>
      </c>
      <c r="H443" t="s">
        <v>2726</v>
      </c>
      <c r="I443" t="s">
        <v>2920</v>
      </c>
      <c r="J443" t="s">
        <v>745</v>
      </c>
      <c r="K443" s="1">
        <v>45819</v>
      </c>
      <c r="L443" t="str">
        <f>IFERROR(VLOOKUP(Result5[[#This Row],[RPRO]],'Data Power app'!C:C,1,0),"Xoa")</f>
        <v>Xoa</v>
      </c>
    </row>
    <row r="444" spans="1:12" x14ac:dyDescent="0.25">
      <c r="A444" s="33" t="s">
        <v>14159</v>
      </c>
      <c r="B444" s="33" t="s">
        <v>14809</v>
      </c>
      <c r="C444" s="33" t="s">
        <v>745</v>
      </c>
      <c r="D444" s="1">
        <v>45832</v>
      </c>
      <c r="E444" s="33" t="str">
        <f>IFERROR(VLOOKUP(Result[[#This Row],[RPRO]],H:H,1,0),"")</f>
        <v>RPRO-250617-0899</v>
      </c>
      <c r="H444" t="s">
        <v>2728</v>
      </c>
      <c r="I444" t="s">
        <v>2920</v>
      </c>
      <c r="J444" t="s">
        <v>745</v>
      </c>
      <c r="K444" s="1">
        <v>45819</v>
      </c>
      <c r="L444" t="str">
        <f>IFERROR(VLOOKUP(Result5[[#This Row],[RPRO]],'Data Power app'!C:C,1,0),"Xoa")</f>
        <v>RPRO-250428-0229</v>
      </c>
    </row>
    <row r="445" spans="1:12" x14ac:dyDescent="0.25">
      <c r="A445" s="33" t="s">
        <v>14163</v>
      </c>
      <c r="B445" s="33" t="s">
        <v>14809</v>
      </c>
      <c r="C445" s="33" t="s">
        <v>745</v>
      </c>
      <c r="D445" s="1">
        <v>45832</v>
      </c>
      <c r="E445" s="33" t="str">
        <f>IFERROR(VLOOKUP(Result[[#This Row],[RPRO]],H:H,1,0),"")</f>
        <v>RPRO-250617-0903</v>
      </c>
      <c r="H445" t="s">
        <v>2731</v>
      </c>
      <c r="I445" t="s">
        <v>2920</v>
      </c>
      <c r="J445" t="s">
        <v>745</v>
      </c>
      <c r="K445" s="1">
        <v>45819</v>
      </c>
      <c r="L445" t="str">
        <f>IFERROR(VLOOKUP(Result5[[#This Row],[RPRO]],'Data Power app'!C:C,1,0),"Xoa")</f>
        <v>RPRO-250428-0231</v>
      </c>
    </row>
    <row r="446" spans="1:12" x14ac:dyDescent="0.25">
      <c r="A446" s="33" t="s">
        <v>14155</v>
      </c>
      <c r="B446" s="33" t="s">
        <v>14809</v>
      </c>
      <c r="C446" s="33" t="s">
        <v>745</v>
      </c>
      <c r="D446" s="1">
        <v>45832</v>
      </c>
      <c r="E446" s="33" t="str">
        <f>IFERROR(VLOOKUP(Result[[#This Row],[RPRO]],H:H,1,0),"")</f>
        <v>RPRO-250612-0290</v>
      </c>
      <c r="H446" t="s">
        <v>2248</v>
      </c>
      <c r="I446" t="s">
        <v>2389</v>
      </c>
      <c r="J446" t="s">
        <v>745</v>
      </c>
      <c r="K446" s="1">
        <v>45818</v>
      </c>
      <c r="L446" t="str">
        <f>IFERROR(VLOOKUP(Result5[[#This Row],[RPRO]],'Data Power app'!C:C,1,0),"Xoa")</f>
        <v>RPRO-250428-0233</v>
      </c>
    </row>
    <row r="447" spans="1:12" x14ac:dyDescent="0.25">
      <c r="A447" s="33" t="s">
        <v>14151</v>
      </c>
      <c r="B447" s="33" t="s">
        <v>14809</v>
      </c>
      <c r="C447" s="33" t="s">
        <v>745</v>
      </c>
      <c r="D447" s="1">
        <v>45832</v>
      </c>
      <c r="E447" s="33" t="str">
        <f>IFERROR(VLOOKUP(Result[[#This Row],[RPRO]],H:H,1,0),"")</f>
        <v>RPRO-250612-0282</v>
      </c>
      <c r="H447" t="s">
        <v>2250</v>
      </c>
      <c r="I447" t="s">
        <v>2389</v>
      </c>
      <c r="J447" t="s">
        <v>745</v>
      </c>
      <c r="K447" s="1">
        <v>45818</v>
      </c>
      <c r="L447" t="str">
        <f>IFERROR(VLOOKUP(Result5[[#This Row],[RPRO]],'Data Power app'!C:C,1,0),"Xoa")</f>
        <v>RPRO-250428-0235</v>
      </c>
    </row>
    <row r="448" spans="1:12" x14ac:dyDescent="0.25">
      <c r="A448" s="33" t="s">
        <v>14157</v>
      </c>
      <c r="B448" s="33" t="s">
        <v>14809</v>
      </c>
      <c r="C448" s="33" t="s">
        <v>745</v>
      </c>
      <c r="D448" s="1">
        <v>45832</v>
      </c>
      <c r="E448" s="33" t="str">
        <f>IFERROR(VLOOKUP(Result[[#This Row],[RPRO]],H:H,1,0),"")</f>
        <v>RPRO-250612-0294</v>
      </c>
      <c r="H448" t="s">
        <v>2251</v>
      </c>
      <c r="I448" t="s">
        <v>2389</v>
      </c>
      <c r="J448" t="s">
        <v>745</v>
      </c>
      <c r="K448" s="1">
        <v>45818</v>
      </c>
      <c r="L448" t="str">
        <f>IFERROR(VLOOKUP(Result5[[#This Row],[RPRO]],'Data Power app'!C:C,1,0),"Xoa")</f>
        <v>Xoa</v>
      </c>
    </row>
    <row r="449" spans="1:12" x14ac:dyDescent="0.25">
      <c r="A449" s="33" t="s">
        <v>14153</v>
      </c>
      <c r="B449" s="33" t="s">
        <v>14809</v>
      </c>
      <c r="C449" s="33" t="s">
        <v>745</v>
      </c>
      <c r="D449" s="1">
        <v>45832</v>
      </c>
      <c r="E449" s="33" t="str">
        <f>IFERROR(VLOOKUP(Result[[#This Row],[RPRO]],H:H,1,0),"")</f>
        <v>RPRO-250612-0285</v>
      </c>
      <c r="H449" t="s">
        <v>4410</v>
      </c>
      <c r="I449" t="s">
        <v>4606</v>
      </c>
      <c r="J449" t="s">
        <v>742</v>
      </c>
      <c r="K449" s="1">
        <v>45822</v>
      </c>
      <c r="L449" t="str">
        <f>IFERROR(VLOOKUP(Result5[[#This Row],[RPRO]],'Data Power app'!C:C,1,0),"Xoa")</f>
        <v>RPRO-250428-0239</v>
      </c>
    </row>
    <row r="450" spans="1:12" x14ac:dyDescent="0.25">
      <c r="A450" s="33" t="s">
        <v>14174</v>
      </c>
      <c r="B450" s="33" t="s">
        <v>14809</v>
      </c>
      <c r="C450" s="33" t="s">
        <v>745</v>
      </c>
      <c r="D450" s="1">
        <v>45832</v>
      </c>
      <c r="E450" s="33" t="str">
        <f>IFERROR(VLOOKUP(Result[[#This Row],[RPRO]],H:H,1,0),"")</f>
        <v>RPRO-250425-0141</v>
      </c>
      <c r="H450" t="s">
        <v>2252</v>
      </c>
      <c r="I450" t="s">
        <v>2389</v>
      </c>
      <c r="J450" t="s">
        <v>745</v>
      </c>
      <c r="K450" s="1">
        <v>45818</v>
      </c>
      <c r="L450" t="str">
        <f>IFERROR(VLOOKUP(Result5[[#This Row],[RPRO]],'Data Power app'!C:C,1,0),"Xoa")</f>
        <v>Xoa</v>
      </c>
    </row>
    <row r="451" spans="1:12" x14ac:dyDescent="0.25">
      <c r="A451" s="33" t="s">
        <v>14177</v>
      </c>
      <c r="B451" s="33" t="s">
        <v>14809</v>
      </c>
      <c r="C451" s="33" t="s">
        <v>745</v>
      </c>
      <c r="D451" s="1">
        <v>45832</v>
      </c>
      <c r="E451" s="33" t="str">
        <f>IFERROR(VLOOKUP(Result[[#This Row],[RPRO]],H:H,1,0),"")</f>
        <v>RPRO-250507-0001</v>
      </c>
      <c r="H451" t="s">
        <v>2253</v>
      </c>
      <c r="I451" t="s">
        <v>2389</v>
      </c>
      <c r="J451" t="s">
        <v>745</v>
      </c>
      <c r="K451" s="1">
        <v>45818</v>
      </c>
      <c r="L451" t="str">
        <f>IFERROR(VLOOKUP(Result5[[#This Row],[RPRO]],'Data Power app'!C:C,1,0),"Xoa")</f>
        <v>Xoa</v>
      </c>
    </row>
    <row r="452" spans="1:12" x14ac:dyDescent="0.25">
      <c r="A452" s="33" t="s">
        <v>14179</v>
      </c>
      <c r="B452" s="33" t="s">
        <v>14809</v>
      </c>
      <c r="C452" s="33" t="s">
        <v>745</v>
      </c>
      <c r="D452" s="1">
        <v>45832</v>
      </c>
      <c r="E452" s="33" t="str">
        <f>IFERROR(VLOOKUP(Result[[#This Row],[RPRO]],H:H,1,0),"")</f>
        <v>RPRO-250507-0005</v>
      </c>
      <c r="H452" t="s">
        <v>2732</v>
      </c>
      <c r="I452" t="s">
        <v>2920</v>
      </c>
      <c r="J452" t="s">
        <v>745</v>
      </c>
      <c r="K452" s="1">
        <v>45819</v>
      </c>
      <c r="L452" t="str">
        <f>IFERROR(VLOOKUP(Result5[[#This Row],[RPRO]],'Data Power app'!C:C,1,0),"Xoa")</f>
        <v>Xoa</v>
      </c>
    </row>
    <row r="453" spans="1:12" x14ac:dyDescent="0.25">
      <c r="A453" s="33" t="s">
        <v>14167</v>
      </c>
      <c r="B453" s="33" t="s">
        <v>14809</v>
      </c>
      <c r="C453" s="33" t="s">
        <v>745</v>
      </c>
      <c r="D453" s="1">
        <v>45832</v>
      </c>
      <c r="E453" s="33" t="str">
        <f>IFERROR(VLOOKUP(Result[[#This Row],[RPRO]],H:H,1,0),"")</f>
        <v>RPRO-250424-0325</v>
      </c>
      <c r="H453" t="s">
        <v>2733</v>
      </c>
      <c r="I453" t="s">
        <v>2920</v>
      </c>
      <c r="J453" t="s">
        <v>745</v>
      </c>
      <c r="K453" s="1">
        <v>45819</v>
      </c>
      <c r="L453" t="str">
        <f>IFERROR(VLOOKUP(Result5[[#This Row],[RPRO]],'Data Power app'!C:C,1,0),"Xoa")</f>
        <v>Xoa</v>
      </c>
    </row>
    <row r="454" spans="1:12" x14ac:dyDescent="0.25">
      <c r="A454" s="33" t="s">
        <v>14181</v>
      </c>
      <c r="B454" s="33" t="s">
        <v>14809</v>
      </c>
      <c r="C454" s="33" t="s">
        <v>745</v>
      </c>
      <c r="D454" s="1">
        <v>45832</v>
      </c>
      <c r="E454" s="33" t="str">
        <f>IFERROR(VLOOKUP(Result[[#This Row],[RPRO]],H:H,1,0),"")</f>
        <v>RPRO-250526-0087</v>
      </c>
      <c r="H454" t="s">
        <v>6240</v>
      </c>
      <c r="I454" t="s">
        <v>6426</v>
      </c>
      <c r="J454" t="s">
        <v>742</v>
      </c>
      <c r="K454" s="1">
        <v>45826</v>
      </c>
      <c r="L454" t="str">
        <f>IFERROR(VLOOKUP(Result5[[#This Row],[RPRO]],'Data Power app'!C:C,1,0),"Xoa")</f>
        <v>RPRO-250428-0248</v>
      </c>
    </row>
    <row r="455" spans="1:12" x14ac:dyDescent="0.25">
      <c r="A455" s="33" t="s">
        <v>14172</v>
      </c>
      <c r="B455" s="33" t="s">
        <v>14809</v>
      </c>
      <c r="C455" s="33" t="s">
        <v>745</v>
      </c>
      <c r="D455" s="1">
        <v>45832</v>
      </c>
      <c r="E455" s="33" t="str">
        <f>IFERROR(VLOOKUP(Result[[#This Row],[RPRO]],H:H,1,0),"")</f>
        <v>RPRO-250424-0338</v>
      </c>
      <c r="H455" t="s">
        <v>2255</v>
      </c>
      <c r="I455" t="s">
        <v>2389</v>
      </c>
      <c r="J455" t="s">
        <v>745</v>
      </c>
      <c r="K455" s="1">
        <v>45818</v>
      </c>
      <c r="L455" t="str">
        <f>IFERROR(VLOOKUP(Result5[[#This Row],[RPRO]],'Data Power app'!C:C,1,0),"Xoa")</f>
        <v>RPRO-250428-0249</v>
      </c>
    </row>
    <row r="456" spans="1:12" x14ac:dyDescent="0.25">
      <c r="A456" s="33" t="s">
        <v>14183</v>
      </c>
      <c r="B456" s="33" t="s">
        <v>14809</v>
      </c>
      <c r="C456" s="33" t="s">
        <v>745</v>
      </c>
      <c r="D456" s="1">
        <v>45832</v>
      </c>
      <c r="E456" s="33" t="str">
        <f>IFERROR(VLOOKUP(Result[[#This Row],[RPRO]],H:H,1,0),"")</f>
        <v>RPRO-250617-0902</v>
      </c>
      <c r="H456" t="s">
        <v>4412</v>
      </c>
      <c r="I456" t="s">
        <v>4606</v>
      </c>
      <c r="J456" t="s">
        <v>742</v>
      </c>
      <c r="K456" s="1">
        <v>45822</v>
      </c>
      <c r="L456" t="str">
        <f>IFERROR(VLOOKUP(Result5[[#This Row],[RPRO]],'Data Power app'!C:C,1,0),"Xoa")</f>
        <v>RPRO-250428-0251</v>
      </c>
    </row>
    <row r="457" spans="1:12" x14ac:dyDescent="0.25">
      <c r="A457" s="33" t="s">
        <v>14149</v>
      </c>
      <c r="B457" s="33" t="s">
        <v>14809</v>
      </c>
      <c r="C457" s="33" t="s">
        <v>745</v>
      </c>
      <c r="D457" s="1">
        <v>45832</v>
      </c>
      <c r="E457" s="33" t="str">
        <f>IFERROR(VLOOKUP(Result[[#This Row],[RPRO]],H:H,1,0),"")</f>
        <v>RPRO-250612-0281</v>
      </c>
      <c r="H457" t="s">
        <v>2734</v>
      </c>
      <c r="I457" t="s">
        <v>2920</v>
      </c>
      <c r="J457" t="s">
        <v>745</v>
      </c>
      <c r="K457" s="1">
        <v>45819</v>
      </c>
      <c r="L457" t="str">
        <f>IFERROR(VLOOKUP(Result5[[#This Row],[RPRO]],'Data Power app'!C:C,1,0),"Xoa")</f>
        <v>Xoa</v>
      </c>
    </row>
    <row r="458" spans="1:12" x14ac:dyDescent="0.25">
      <c r="A458" s="33" t="s">
        <v>14200</v>
      </c>
      <c r="B458" s="33" t="s">
        <v>14804</v>
      </c>
      <c r="C458" s="33" t="s">
        <v>743</v>
      </c>
      <c r="D458" s="1">
        <v>45832</v>
      </c>
      <c r="E458" s="33" t="str">
        <f>IFERROR(VLOOKUP(Result[[#This Row],[RPRO]],H:H,1,0),"")</f>
        <v>RPRO-250619-0141</v>
      </c>
      <c r="H458" t="s">
        <v>2735</v>
      </c>
      <c r="I458" t="s">
        <v>2920</v>
      </c>
      <c r="J458" t="s">
        <v>745</v>
      </c>
      <c r="K458" s="1">
        <v>45819</v>
      </c>
      <c r="L458" t="str">
        <f>IFERROR(VLOOKUP(Result5[[#This Row],[RPRO]],'Data Power app'!C:C,1,0),"Xoa")</f>
        <v>Xoa</v>
      </c>
    </row>
    <row r="459" spans="1:12" x14ac:dyDescent="0.25">
      <c r="A459" s="33" t="s">
        <v>14202</v>
      </c>
      <c r="B459" s="33" t="s">
        <v>14804</v>
      </c>
      <c r="C459" s="33" t="s">
        <v>743</v>
      </c>
      <c r="D459" s="1">
        <v>45832</v>
      </c>
      <c r="E459" s="33" t="str">
        <f>IFERROR(VLOOKUP(Result[[#This Row],[RPRO]],H:H,1,0),"")</f>
        <v>RPRO-250619-0142</v>
      </c>
      <c r="H459" t="s">
        <v>2736</v>
      </c>
      <c r="I459" t="s">
        <v>2920</v>
      </c>
      <c r="J459" t="s">
        <v>745</v>
      </c>
      <c r="K459" s="1">
        <v>45819</v>
      </c>
      <c r="L459" t="str">
        <f>IFERROR(VLOOKUP(Result5[[#This Row],[RPRO]],'Data Power app'!C:C,1,0),"Xoa")</f>
        <v>Xoa</v>
      </c>
    </row>
    <row r="460" spans="1:12" x14ac:dyDescent="0.25">
      <c r="A460" s="33" t="s">
        <v>14204</v>
      </c>
      <c r="B460" s="33" t="s">
        <v>14804</v>
      </c>
      <c r="C460" s="33" t="s">
        <v>743</v>
      </c>
      <c r="D460" s="1">
        <v>45832</v>
      </c>
      <c r="E460" s="33" t="str">
        <f>IFERROR(VLOOKUP(Result[[#This Row],[RPRO]],H:H,1,0),"")</f>
        <v>RPRO-250619-0143</v>
      </c>
      <c r="H460" t="s">
        <v>3301</v>
      </c>
      <c r="I460" t="s">
        <v>3359</v>
      </c>
      <c r="J460" t="s">
        <v>745</v>
      </c>
      <c r="K460" s="1">
        <v>45820</v>
      </c>
      <c r="L460" t="str">
        <f>IFERROR(VLOOKUP(Result5[[#This Row],[RPRO]],'Data Power app'!C:C,1,0),"Xoa")</f>
        <v>Xoa</v>
      </c>
    </row>
    <row r="461" spans="1:12" x14ac:dyDescent="0.25">
      <c r="A461" s="33" t="s">
        <v>14206</v>
      </c>
      <c r="B461" s="33" t="s">
        <v>14808</v>
      </c>
      <c r="C461" s="33" t="s">
        <v>742</v>
      </c>
      <c r="D461" s="1">
        <v>45832</v>
      </c>
      <c r="E461" s="33" t="str">
        <f>IFERROR(VLOOKUP(Result[[#This Row],[RPRO]],H:H,1,0),"")</f>
        <v>RPRO-250619-0297</v>
      </c>
      <c r="H461" t="s">
        <v>2737</v>
      </c>
      <c r="I461" t="s">
        <v>2920</v>
      </c>
      <c r="J461" t="s">
        <v>745</v>
      </c>
      <c r="K461" s="1">
        <v>45819</v>
      </c>
      <c r="L461" t="str">
        <f>IFERROR(VLOOKUP(Result5[[#This Row],[RPRO]],'Data Power app'!C:C,1,0),"Xoa")</f>
        <v>Xoa</v>
      </c>
    </row>
    <row r="462" spans="1:12" x14ac:dyDescent="0.25">
      <c r="A462" s="33" t="s">
        <v>14220</v>
      </c>
      <c r="B462" s="33" t="s">
        <v>14804</v>
      </c>
      <c r="C462" s="33" t="s">
        <v>743</v>
      </c>
      <c r="D462" s="1">
        <v>45832</v>
      </c>
      <c r="E462" s="33" t="str">
        <f>IFERROR(VLOOKUP(Result[[#This Row],[RPRO]],H:H,1,0),"")</f>
        <v>RPRO-250619-0340</v>
      </c>
      <c r="H462" t="s">
        <v>3302</v>
      </c>
      <c r="I462" t="s">
        <v>3359</v>
      </c>
      <c r="J462" t="s">
        <v>745</v>
      </c>
      <c r="K462" s="1">
        <v>45820</v>
      </c>
      <c r="L462" t="str">
        <f>IFERROR(VLOOKUP(Result5[[#This Row],[RPRO]],'Data Power app'!C:C,1,0),"Xoa")</f>
        <v>Xoa</v>
      </c>
    </row>
    <row r="463" spans="1:12" x14ac:dyDescent="0.25">
      <c r="A463" s="33" t="s">
        <v>14257</v>
      </c>
      <c r="B463" s="33" t="s">
        <v>14804</v>
      </c>
      <c r="C463" s="33" t="s">
        <v>743</v>
      </c>
      <c r="D463" s="1">
        <v>45832</v>
      </c>
      <c r="E463" s="33" t="str">
        <f>IFERROR(VLOOKUP(Result[[#This Row],[RPRO]],H:H,1,0),"")</f>
        <v>RPRO-250610-0740</v>
      </c>
      <c r="H463" t="s">
        <v>2739</v>
      </c>
      <c r="I463" t="s">
        <v>2920</v>
      </c>
      <c r="J463" t="s">
        <v>745</v>
      </c>
      <c r="K463" s="1">
        <v>45819</v>
      </c>
      <c r="L463" t="str">
        <f>IFERROR(VLOOKUP(Result5[[#This Row],[RPRO]],'Data Power app'!C:C,1,0),"Xoa")</f>
        <v>RPRO-250428-0261</v>
      </c>
    </row>
    <row r="464" spans="1:12" x14ac:dyDescent="0.25">
      <c r="A464" s="33" t="s">
        <v>14262</v>
      </c>
      <c r="B464" s="33" t="s">
        <v>14804</v>
      </c>
      <c r="C464" s="33" t="s">
        <v>743</v>
      </c>
      <c r="D464" s="1">
        <v>45832</v>
      </c>
      <c r="E464" s="33" t="str">
        <f>IFERROR(VLOOKUP(Result[[#This Row],[RPRO]],H:H,1,0),"")</f>
        <v>RPRO-250610-0744</v>
      </c>
      <c r="H464" t="s">
        <v>2741</v>
      </c>
      <c r="I464" t="s">
        <v>2920</v>
      </c>
      <c r="J464" t="s">
        <v>745</v>
      </c>
      <c r="K464" s="1">
        <v>45819</v>
      </c>
      <c r="L464" t="str">
        <f>IFERROR(VLOOKUP(Result5[[#This Row],[RPRO]],'Data Power app'!C:C,1,0),"Xoa")</f>
        <v>RPRO-250428-0263</v>
      </c>
    </row>
    <row r="465" spans="1:12" x14ac:dyDescent="0.25">
      <c r="A465" s="33" t="s">
        <v>14267</v>
      </c>
      <c r="B465" s="33" t="s">
        <v>14804</v>
      </c>
      <c r="C465" s="33" t="s">
        <v>743</v>
      </c>
      <c r="D465" s="1">
        <v>45832</v>
      </c>
      <c r="E465" s="33" t="str">
        <f>IFERROR(VLOOKUP(Result[[#This Row],[RPRO]],H:H,1,0),"")</f>
        <v>RPRO-250610-0745</v>
      </c>
      <c r="H465" t="s">
        <v>3397</v>
      </c>
      <c r="I465" t="s">
        <v>3929</v>
      </c>
      <c r="J465" t="s">
        <v>742</v>
      </c>
      <c r="K465" s="1">
        <v>45821</v>
      </c>
      <c r="L465" t="str">
        <f>IFERROR(VLOOKUP(Result5[[#This Row],[RPRO]],'Data Power app'!C:C,1,0),"Xoa")</f>
        <v>Xoa</v>
      </c>
    </row>
    <row r="466" spans="1:12" x14ac:dyDescent="0.25">
      <c r="A466" s="33" t="s">
        <v>14271</v>
      </c>
      <c r="B466" s="33" t="s">
        <v>14804</v>
      </c>
      <c r="C466" s="33" t="s">
        <v>743</v>
      </c>
      <c r="D466" s="1">
        <v>45832</v>
      </c>
      <c r="E466" s="33" t="str">
        <f>IFERROR(VLOOKUP(Result[[#This Row],[RPRO]],H:H,1,0),"")</f>
        <v>RPRO-250610-0746</v>
      </c>
      <c r="H466" t="s">
        <v>2743</v>
      </c>
      <c r="I466" t="s">
        <v>2920</v>
      </c>
      <c r="J466" t="s">
        <v>745</v>
      </c>
      <c r="K466" s="1">
        <v>45819</v>
      </c>
      <c r="L466" t="str">
        <f>IFERROR(VLOOKUP(Result5[[#This Row],[RPRO]],'Data Power app'!C:C,1,0),"Xoa")</f>
        <v>RPRO-250428-0265</v>
      </c>
    </row>
    <row r="467" spans="1:12" x14ac:dyDescent="0.25">
      <c r="A467" s="33" t="s">
        <v>14273</v>
      </c>
      <c r="B467" s="33" t="s">
        <v>14804</v>
      </c>
      <c r="C467" s="33" t="s">
        <v>743</v>
      </c>
      <c r="D467" s="1">
        <v>45832</v>
      </c>
      <c r="E467" s="33" t="str">
        <f>IFERROR(VLOOKUP(Result[[#This Row],[RPRO]],H:H,1,0),"")</f>
        <v>RPRO-250610-0747</v>
      </c>
      <c r="H467" t="s">
        <v>2744</v>
      </c>
      <c r="I467" t="s">
        <v>2920</v>
      </c>
      <c r="J467" t="s">
        <v>745</v>
      </c>
      <c r="K467" s="1">
        <v>45819</v>
      </c>
      <c r="L467" t="str">
        <f>IFERROR(VLOOKUP(Result5[[#This Row],[RPRO]],'Data Power app'!C:C,1,0),"Xoa")</f>
        <v>Xoa</v>
      </c>
    </row>
    <row r="468" spans="1:12" x14ac:dyDescent="0.25">
      <c r="A468" s="33" t="s">
        <v>14165</v>
      </c>
      <c r="B468" s="33" t="s">
        <v>14808</v>
      </c>
      <c r="C468" s="33" t="s">
        <v>742</v>
      </c>
      <c r="D468" s="1">
        <v>45832</v>
      </c>
      <c r="E468" s="33" t="str">
        <f>IFERROR(VLOOKUP(Result[[#This Row],[RPRO]],H:H,1,0),"")</f>
        <v>RPRO-250607-0176</v>
      </c>
      <c r="H468" t="s">
        <v>2745</v>
      </c>
      <c r="I468" t="s">
        <v>2920</v>
      </c>
      <c r="J468" t="s">
        <v>745</v>
      </c>
      <c r="K468" s="1">
        <v>45819</v>
      </c>
      <c r="L468" t="str">
        <f>IFERROR(VLOOKUP(Result5[[#This Row],[RPRO]],'Data Power app'!C:C,1,0),"Xoa")</f>
        <v>Xoa</v>
      </c>
    </row>
    <row r="469" spans="1:12" x14ac:dyDescent="0.25">
      <c r="A469" s="33" t="s">
        <v>14192</v>
      </c>
      <c r="B469" s="33" t="s">
        <v>14804</v>
      </c>
      <c r="C469" s="33" t="s">
        <v>743</v>
      </c>
      <c r="D469" s="1">
        <v>45832</v>
      </c>
      <c r="E469" s="33" t="str">
        <f>IFERROR(VLOOKUP(Result[[#This Row],[RPRO]],H:H,1,0),"")</f>
        <v>RPRO-250618-0338</v>
      </c>
      <c r="H469" t="s">
        <v>2256</v>
      </c>
      <c r="I469" t="s">
        <v>2389</v>
      </c>
      <c r="J469" t="s">
        <v>745</v>
      </c>
      <c r="K469" s="1">
        <v>45818</v>
      </c>
      <c r="L469" t="str">
        <f>IFERROR(VLOOKUP(Result5[[#This Row],[RPRO]],'Data Power app'!C:C,1,0),"Xoa")</f>
        <v>Xoa</v>
      </c>
    </row>
    <row r="470" spans="1:12" x14ac:dyDescent="0.25">
      <c r="A470" s="33" t="s">
        <v>14195</v>
      </c>
      <c r="B470" s="33" t="s">
        <v>14804</v>
      </c>
      <c r="C470" s="33" t="s">
        <v>743</v>
      </c>
      <c r="D470" s="1">
        <v>45832</v>
      </c>
      <c r="E470" s="33" t="str">
        <f>IFERROR(VLOOKUP(Result[[#This Row],[RPRO]],H:H,1,0),"")</f>
        <v>RPRO-250618-0407</v>
      </c>
      <c r="H470" t="s">
        <v>1195</v>
      </c>
      <c r="I470" t="s">
        <v>1438</v>
      </c>
      <c r="J470" t="s">
        <v>742</v>
      </c>
      <c r="K470" s="1">
        <v>45814</v>
      </c>
      <c r="L470" t="str">
        <f>IFERROR(VLOOKUP(Result5[[#This Row],[RPRO]],'Data Power app'!C:C,1,0),"Xoa")</f>
        <v>Xoa</v>
      </c>
    </row>
    <row r="471" spans="1:12" x14ac:dyDescent="0.25">
      <c r="A471" s="33" t="s">
        <v>14198</v>
      </c>
      <c r="B471" s="33" t="s">
        <v>14804</v>
      </c>
      <c r="C471" s="33" t="s">
        <v>743</v>
      </c>
      <c r="D471" s="1">
        <v>45832</v>
      </c>
      <c r="E471" s="33" t="str">
        <f>IFERROR(VLOOKUP(Result[[#This Row],[RPRO]],H:H,1,0),"")</f>
        <v>RPRO-250618-0409</v>
      </c>
      <c r="H471" t="s">
        <v>2257</v>
      </c>
      <c r="I471" t="s">
        <v>2389</v>
      </c>
      <c r="J471" t="s">
        <v>745</v>
      </c>
      <c r="K471" s="1">
        <v>45818</v>
      </c>
      <c r="L471" t="str">
        <f>IFERROR(VLOOKUP(Result5[[#This Row],[RPRO]],'Data Power app'!C:C,1,0),"Xoa")</f>
        <v>Xoa</v>
      </c>
    </row>
    <row r="472" spans="1:12" x14ac:dyDescent="0.25">
      <c r="A472" s="33" t="s">
        <v>14276</v>
      </c>
      <c r="B472" s="33" t="s">
        <v>14804</v>
      </c>
      <c r="C472" s="33" t="s">
        <v>743</v>
      </c>
      <c r="D472" s="1">
        <v>45832</v>
      </c>
      <c r="E472" s="33" t="str">
        <f>IFERROR(VLOOKUP(Result[[#This Row],[RPRO]],H:H,1,0),"")</f>
        <v>RPRO-250610-0748</v>
      </c>
      <c r="H472" t="s">
        <v>4413</v>
      </c>
      <c r="I472" t="s">
        <v>4611</v>
      </c>
      <c r="J472" t="s">
        <v>745</v>
      </c>
      <c r="K472" s="1">
        <v>45822</v>
      </c>
      <c r="L472" t="str">
        <f>IFERROR(VLOOKUP(Result5[[#This Row],[RPRO]],'Data Power app'!C:C,1,0),"Xoa")</f>
        <v>Xoa</v>
      </c>
    </row>
    <row r="473" spans="1:12" x14ac:dyDescent="0.25">
      <c r="A473" s="33" t="s">
        <v>14190</v>
      </c>
      <c r="B473" s="33" t="s">
        <v>14808</v>
      </c>
      <c r="C473" s="33" t="s">
        <v>742</v>
      </c>
      <c r="D473" s="1">
        <v>45832</v>
      </c>
      <c r="E473" s="33" t="str">
        <f>IFERROR(VLOOKUP(Result[[#This Row],[RPRO]],H:H,1,0),"")</f>
        <v>RPRO-250618-0001</v>
      </c>
      <c r="H473" t="s">
        <v>2258</v>
      </c>
      <c r="I473" t="s">
        <v>2389</v>
      </c>
      <c r="J473" t="s">
        <v>745</v>
      </c>
      <c r="K473" s="1">
        <v>45818</v>
      </c>
      <c r="L473" t="str">
        <f>IFERROR(VLOOKUP(Result5[[#This Row],[RPRO]],'Data Power app'!C:C,1,0),"Xoa")</f>
        <v>Xoa</v>
      </c>
    </row>
    <row r="474" spans="1:12" x14ac:dyDescent="0.25">
      <c r="A474" s="33" t="s">
        <v>14185</v>
      </c>
      <c r="B474" s="33" t="s">
        <v>14808</v>
      </c>
      <c r="C474" s="33" t="s">
        <v>742</v>
      </c>
      <c r="D474" s="1">
        <v>45832</v>
      </c>
      <c r="E474" s="33" t="str">
        <f>IFERROR(VLOOKUP(Result[[#This Row],[RPRO]],H:H,1,0),"")</f>
        <v>RPRO-250611-0165</v>
      </c>
      <c r="H474" t="s">
        <v>2747</v>
      </c>
      <c r="I474" t="s">
        <v>2920</v>
      </c>
      <c r="J474" t="s">
        <v>745</v>
      </c>
      <c r="K474" s="1">
        <v>45819</v>
      </c>
      <c r="L474" t="str">
        <f>IFERROR(VLOOKUP(Result5[[#This Row],[RPRO]],'Data Power app'!C:C,1,0),"Xoa")</f>
        <v>RPRO-250428-0277</v>
      </c>
    </row>
    <row r="475" spans="1:12" x14ac:dyDescent="0.25">
      <c r="A475" s="33" t="s">
        <v>12349</v>
      </c>
      <c r="B475" s="33" t="s">
        <v>12642</v>
      </c>
      <c r="C475" s="33" t="s">
        <v>742</v>
      </c>
      <c r="D475" s="1">
        <v>45831</v>
      </c>
      <c r="E475" s="33" t="str">
        <f>IFERROR(VLOOKUP(Result[[#This Row],[RPRO]],H:H,1,0),"")</f>
        <v>RPRO-250610-0617</v>
      </c>
      <c r="H475" t="s">
        <v>3398</v>
      </c>
      <c r="I475" t="s">
        <v>3929</v>
      </c>
      <c r="J475" t="s">
        <v>742</v>
      </c>
      <c r="K475" s="1">
        <v>45821</v>
      </c>
      <c r="L475" t="str">
        <f>IFERROR(VLOOKUP(Result5[[#This Row],[RPRO]],'Data Power app'!C:C,1,0),"Xoa")</f>
        <v>Xoa</v>
      </c>
    </row>
    <row r="476" spans="1:12" x14ac:dyDescent="0.25">
      <c r="A476" s="33" t="s">
        <v>14210</v>
      </c>
      <c r="B476" s="33" t="s">
        <v>14804</v>
      </c>
      <c r="C476" s="33" t="s">
        <v>743</v>
      </c>
      <c r="D476" s="1">
        <v>45832</v>
      </c>
      <c r="E476" s="33" t="str">
        <f>IFERROR(VLOOKUP(Result[[#This Row],[RPRO]],H:H,1,0),"")</f>
        <v>RPRO-250603-0297</v>
      </c>
      <c r="H476" t="s">
        <v>2749</v>
      </c>
      <c r="I476" t="s">
        <v>2920</v>
      </c>
      <c r="J476" t="s">
        <v>745</v>
      </c>
      <c r="K476" s="1">
        <v>45819</v>
      </c>
      <c r="L476" t="str">
        <f>IFERROR(VLOOKUP(Result5[[#This Row],[RPRO]],'Data Power app'!C:C,1,0),"Xoa")</f>
        <v>RPRO-250428-0279</v>
      </c>
    </row>
    <row r="477" spans="1:12" x14ac:dyDescent="0.25">
      <c r="A477" s="33" t="s">
        <v>14278</v>
      </c>
      <c r="B477" s="33" t="s">
        <v>14804</v>
      </c>
      <c r="C477" s="33" t="s">
        <v>743</v>
      </c>
      <c r="D477" s="1">
        <v>45832</v>
      </c>
      <c r="E477" s="33" t="str">
        <f>IFERROR(VLOOKUP(Result[[#This Row],[RPRO]],H:H,1,0),"")</f>
        <v>RPRO-250610-0749</v>
      </c>
      <c r="H477" t="s">
        <v>2750</v>
      </c>
      <c r="I477" t="s">
        <v>2920</v>
      </c>
      <c r="J477" t="s">
        <v>745</v>
      </c>
      <c r="K477" s="1">
        <v>45819</v>
      </c>
      <c r="L477" t="str">
        <f>IFERROR(VLOOKUP(Result5[[#This Row],[RPRO]],'Data Power app'!C:C,1,0),"Xoa")</f>
        <v>Xoa</v>
      </c>
    </row>
    <row r="478" spans="1:12" x14ac:dyDescent="0.25">
      <c r="A478" s="33" t="s">
        <v>14284</v>
      </c>
      <c r="B478" s="33" t="s">
        <v>14804</v>
      </c>
      <c r="C478" s="33" t="s">
        <v>743</v>
      </c>
      <c r="D478" s="1">
        <v>45832</v>
      </c>
      <c r="E478" s="33" t="str">
        <f>IFERROR(VLOOKUP(Result[[#This Row],[RPRO]],H:H,1,0),"")</f>
        <v>RPRO-250606-0780</v>
      </c>
      <c r="H478" t="s">
        <v>1196</v>
      </c>
      <c r="I478" t="s">
        <v>1438</v>
      </c>
      <c r="J478" t="s">
        <v>742</v>
      </c>
      <c r="K478" s="1">
        <v>45814</v>
      </c>
      <c r="L478" t="str">
        <f>IFERROR(VLOOKUP(Result5[[#This Row],[RPRO]],'Data Power app'!C:C,1,0),"Xoa")</f>
        <v>Xoa</v>
      </c>
    </row>
    <row r="479" spans="1:12" x14ac:dyDescent="0.25">
      <c r="A479" s="33" t="s">
        <v>14280</v>
      </c>
      <c r="B479" s="33" t="s">
        <v>14804</v>
      </c>
      <c r="C479" s="33" t="s">
        <v>743</v>
      </c>
      <c r="D479" s="1">
        <v>45832</v>
      </c>
      <c r="E479" s="33" t="str">
        <f>IFERROR(VLOOKUP(Result[[#This Row],[RPRO]],H:H,1,0),"")</f>
        <v>RPRO-250610-0750</v>
      </c>
      <c r="H479" t="s">
        <v>2751</v>
      </c>
      <c r="I479" t="s">
        <v>2920</v>
      </c>
      <c r="J479" t="s">
        <v>745</v>
      </c>
      <c r="K479" s="1">
        <v>45819</v>
      </c>
      <c r="L479" t="str">
        <f>IFERROR(VLOOKUP(Result5[[#This Row],[RPRO]],'Data Power app'!C:C,1,0),"Xoa")</f>
        <v>Xoa</v>
      </c>
    </row>
    <row r="480" spans="1:12" x14ac:dyDescent="0.25">
      <c r="A480" s="33" t="s">
        <v>14215</v>
      </c>
      <c r="B480" s="33" t="s">
        <v>14809</v>
      </c>
      <c r="C480" s="33" t="s">
        <v>745</v>
      </c>
      <c r="D480" s="1">
        <v>45832</v>
      </c>
      <c r="E480" s="33" t="str">
        <f>IFERROR(VLOOKUP(Result[[#This Row],[RPRO]],H:H,1,0),"")</f>
        <v>RPRO-250519-0264</v>
      </c>
      <c r="H480" t="s">
        <v>1197</v>
      </c>
      <c r="I480" t="s">
        <v>1438</v>
      </c>
      <c r="J480" t="s">
        <v>742</v>
      </c>
      <c r="K480" s="1">
        <v>45814</v>
      </c>
      <c r="L480" t="str">
        <f>IFERROR(VLOOKUP(Result5[[#This Row],[RPRO]],'Data Power app'!C:C,1,0),"Xoa")</f>
        <v>Xoa</v>
      </c>
    </row>
    <row r="481" spans="1:12" x14ac:dyDescent="0.25">
      <c r="A481" s="33" t="s">
        <v>14282</v>
      </c>
      <c r="B481" s="33" t="s">
        <v>14804</v>
      </c>
      <c r="C481" s="33" t="s">
        <v>743</v>
      </c>
      <c r="D481" s="1">
        <v>45832</v>
      </c>
      <c r="E481" s="33" t="str">
        <f>IFERROR(VLOOKUP(Result[[#This Row],[RPRO]],H:H,1,0),"")</f>
        <v>RPRO-250610-0751</v>
      </c>
      <c r="H481" t="s">
        <v>2752</v>
      </c>
      <c r="I481" t="s">
        <v>2920</v>
      </c>
      <c r="J481" t="s">
        <v>745</v>
      </c>
      <c r="K481" s="1">
        <v>45819</v>
      </c>
      <c r="L481" t="str">
        <f>IFERROR(VLOOKUP(Result5[[#This Row],[RPRO]],'Data Power app'!C:C,1,0),"Xoa")</f>
        <v>Xoa</v>
      </c>
    </row>
    <row r="482" spans="1:12" x14ac:dyDescent="0.25">
      <c r="A482" s="33" t="s">
        <v>14212</v>
      </c>
      <c r="B482" s="33" t="s">
        <v>14804</v>
      </c>
      <c r="C482" s="33" t="s">
        <v>743</v>
      </c>
      <c r="D482" s="1">
        <v>45832</v>
      </c>
      <c r="E482" s="33" t="str">
        <f>IFERROR(VLOOKUP(Result[[#This Row],[RPRO]],H:H,1,0),"")</f>
        <v>RPRO-250506-0676</v>
      </c>
      <c r="H482" t="s">
        <v>2753</v>
      </c>
      <c r="I482" t="s">
        <v>2920</v>
      </c>
      <c r="J482" t="s">
        <v>745</v>
      </c>
      <c r="K482" s="1">
        <v>45819</v>
      </c>
      <c r="L482" t="str">
        <f>IFERROR(VLOOKUP(Result5[[#This Row],[RPRO]],'Data Power app'!C:C,1,0),"Xoa")</f>
        <v>Xoa</v>
      </c>
    </row>
    <row r="483" spans="1:12" x14ac:dyDescent="0.25">
      <c r="A483" s="33" t="s">
        <v>14237</v>
      </c>
      <c r="B483" s="33" t="s">
        <v>14807</v>
      </c>
      <c r="C483" s="33" t="s">
        <v>744</v>
      </c>
      <c r="D483" s="1">
        <v>45832</v>
      </c>
      <c r="E483" s="33" t="str">
        <f>IFERROR(VLOOKUP(Result[[#This Row],[RPRO]],H:H,1,0),"")</f>
        <v>RPRO-250528-1885</v>
      </c>
      <c r="H483" t="s">
        <v>4485</v>
      </c>
      <c r="I483" t="s">
        <v>4611</v>
      </c>
      <c r="J483" t="s">
        <v>745</v>
      </c>
      <c r="K483" s="1">
        <v>45822</v>
      </c>
      <c r="L483" t="str">
        <f>IFERROR(VLOOKUP(Result5[[#This Row],[RPRO]],'Data Power app'!C:C,1,0),"Xoa")</f>
        <v>RPRO-250428-0288</v>
      </c>
    </row>
    <row r="484" spans="1:12" x14ac:dyDescent="0.25">
      <c r="A484" s="33" t="s">
        <v>14229</v>
      </c>
      <c r="B484" s="33" t="s">
        <v>14808</v>
      </c>
      <c r="C484" s="33" t="s">
        <v>742</v>
      </c>
      <c r="D484" s="1">
        <v>45832</v>
      </c>
      <c r="E484" s="33" t="str">
        <f>IFERROR(VLOOKUP(Result[[#This Row],[RPRO]],H:H,1,0),"")</f>
        <v>RPRO-250529-0171</v>
      </c>
      <c r="H484" t="s">
        <v>2755</v>
      </c>
      <c r="I484" t="s">
        <v>2920</v>
      </c>
      <c r="J484" t="s">
        <v>745</v>
      </c>
      <c r="K484" s="1">
        <v>45819</v>
      </c>
      <c r="L484" t="str">
        <f>IFERROR(VLOOKUP(Result5[[#This Row],[RPRO]],'Data Power app'!C:C,1,0),"Xoa")</f>
        <v>RPRO-250428-0289</v>
      </c>
    </row>
    <row r="485" spans="1:12" x14ac:dyDescent="0.25">
      <c r="A485" s="33" t="s">
        <v>12373</v>
      </c>
      <c r="B485" s="33" t="s">
        <v>12580</v>
      </c>
      <c r="C485" s="33" t="s">
        <v>743</v>
      </c>
      <c r="D485" s="1">
        <v>45831</v>
      </c>
      <c r="E485" s="33" t="str">
        <f>IFERROR(VLOOKUP(Result[[#This Row],[RPRO]],H:H,1,0),"")</f>
        <v>RPRO-250331-1037</v>
      </c>
      <c r="H485" t="s">
        <v>6186</v>
      </c>
      <c r="I485" t="s">
        <v>6426</v>
      </c>
      <c r="J485" t="s">
        <v>742</v>
      </c>
      <c r="K485" s="1">
        <v>45826</v>
      </c>
      <c r="L485" t="str">
        <f>IFERROR(VLOOKUP(Result5[[#This Row],[RPRO]],'Data Power app'!C:C,1,0),"Xoa")</f>
        <v>RPRO-250428-0290</v>
      </c>
    </row>
    <row r="486" spans="1:12" x14ac:dyDescent="0.25">
      <c r="A486" s="33" t="s">
        <v>12375</v>
      </c>
      <c r="B486" s="33" t="s">
        <v>12580</v>
      </c>
      <c r="C486" s="33" t="s">
        <v>743</v>
      </c>
      <c r="D486" s="1">
        <v>45831</v>
      </c>
      <c r="E486" s="33" t="str">
        <f>IFERROR(VLOOKUP(Result[[#This Row],[RPRO]],H:H,1,0),"")</f>
        <v>RPRO-250401-0253</v>
      </c>
      <c r="H486" t="s">
        <v>2757</v>
      </c>
      <c r="I486" t="s">
        <v>2920</v>
      </c>
      <c r="J486" t="s">
        <v>745</v>
      </c>
      <c r="K486" s="1">
        <v>45819</v>
      </c>
      <c r="L486" t="str">
        <f>IFERROR(VLOOKUP(Result5[[#This Row],[RPRO]],'Data Power app'!C:C,1,0),"Xoa")</f>
        <v>RPRO-250428-0291</v>
      </c>
    </row>
    <row r="487" spans="1:12" x14ac:dyDescent="0.25">
      <c r="A487" s="33" t="s">
        <v>12377</v>
      </c>
      <c r="B487" s="33" t="s">
        <v>12580</v>
      </c>
      <c r="C487" s="33" t="s">
        <v>743</v>
      </c>
      <c r="D487" s="1">
        <v>45831</v>
      </c>
      <c r="E487" s="33" t="str">
        <f>IFERROR(VLOOKUP(Result[[#This Row],[RPRO]],H:H,1,0),"")</f>
        <v>RPRO-250401-0272</v>
      </c>
      <c r="H487" t="s">
        <v>2259</v>
      </c>
      <c r="I487" t="s">
        <v>2389</v>
      </c>
      <c r="J487" t="s">
        <v>745</v>
      </c>
      <c r="K487" s="1">
        <v>45818</v>
      </c>
      <c r="L487" t="str">
        <f>IFERROR(VLOOKUP(Result5[[#This Row],[RPRO]],'Data Power app'!C:C,1,0),"Xoa")</f>
        <v>Xoa</v>
      </c>
    </row>
    <row r="488" spans="1:12" x14ac:dyDescent="0.25">
      <c r="A488" s="33" t="s">
        <v>12379</v>
      </c>
      <c r="B488" s="33" t="s">
        <v>12580</v>
      </c>
      <c r="C488" s="33" t="s">
        <v>743</v>
      </c>
      <c r="D488" s="1">
        <v>45831</v>
      </c>
      <c r="E488" s="33" t="str">
        <f>IFERROR(VLOOKUP(Result[[#This Row],[RPRO]],H:H,1,0),"")</f>
        <v>RPRO-250401-0309</v>
      </c>
      <c r="H488" t="s">
        <v>2759</v>
      </c>
      <c r="I488" t="s">
        <v>2920</v>
      </c>
      <c r="J488" t="s">
        <v>745</v>
      </c>
      <c r="K488" s="1">
        <v>45819</v>
      </c>
      <c r="L488" t="str">
        <f>IFERROR(VLOOKUP(Result5[[#This Row],[RPRO]],'Data Power app'!C:C,1,0),"Xoa")</f>
        <v>RPRO-250428-0295</v>
      </c>
    </row>
    <row r="489" spans="1:12" x14ac:dyDescent="0.25">
      <c r="A489" s="33" t="s">
        <v>14239</v>
      </c>
      <c r="B489" s="33" t="s">
        <v>14804</v>
      </c>
      <c r="C489" s="33" t="s">
        <v>743</v>
      </c>
      <c r="D489" s="1">
        <v>45832</v>
      </c>
      <c r="E489" s="33" t="str">
        <f>IFERROR(VLOOKUP(Result[[#This Row],[RPRO]],H:H,1,0),"")</f>
        <v>RPRO-250604-0169</v>
      </c>
      <c r="H489" t="s">
        <v>4414</v>
      </c>
      <c r="I489" t="s">
        <v>4611</v>
      </c>
      <c r="J489" t="s">
        <v>745</v>
      </c>
      <c r="K489" s="1">
        <v>45822</v>
      </c>
      <c r="L489" t="str">
        <f>IFERROR(VLOOKUP(Result5[[#This Row],[RPRO]],'Data Power app'!C:C,1,0),"Xoa")</f>
        <v>Xoa</v>
      </c>
    </row>
    <row r="490" spans="1:12" x14ac:dyDescent="0.25">
      <c r="A490" s="33" t="s">
        <v>14241</v>
      </c>
      <c r="B490" s="33" t="s">
        <v>14804</v>
      </c>
      <c r="C490" s="33" t="s">
        <v>743</v>
      </c>
      <c r="D490" s="1">
        <v>45832</v>
      </c>
      <c r="E490" s="33" t="str">
        <f>IFERROR(VLOOKUP(Result[[#This Row],[RPRO]],H:H,1,0),"")</f>
        <v>RPRO-250604-0172</v>
      </c>
      <c r="H490" t="s">
        <v>2760</v>
      </c>
      <c r="I490" t="s">
        <v>2920</v>
      </c>
      <c r="J490" t="s">
        <v>745</v>
      </c>
      <c r="K490" s="1">
        <v>45819</v>
      </c>
      <c r="L490" t="str">
        <f>IFERROR(VLOOKUP(Result5[[#This Row],[RPRO]],'Data Power app'!C:C,1,0),"Xoa")</f>
        <v>Xoa</v>
      </c>
    </row>
    <row r="491" spans="1:12" x14ac:dyDescent="0.25">
      <c r="A491" s="33" t="s">
        <v>14243</v>
      </c>
      <c r="B491" s="33" t="s">
        <v>14804</v>
      </c>
      <c r="C491" s="33" t="s">
        <v>743</v>
      </c>
      <c r="D491" s="1">
        <v>45832</v>
      </c>
      <c r="E491" s="33" t="str">
        <f>IFERROR(VLOOKUP(Result[[#This Row],[RPRO]],H:H,1,0),"")</f>
        <v>RPRO-250604-0359</v>
      </c>
      <c r="H491" t="s">
        <v>2260</v>
      </c>
      <c r="I491" t="s">
        <v>2389</v>
      </c>
      <c r="J491" t="s">
        <v>745</v>
      </c>
      <c r="K491" s="1">
        <v>45818</v>
      </c>
      <c r="L491" t="str">
        <f>IFERROR(VLOOKUP(Result5[[#This Row],[RPRO]],'Data Power app'!C:C,1,0),"Xoa")</f>
        <v>Xoa</v>
      </c>
    </row>
    <row r="492" spans="1:12" x14ac:dyDescent="0.25">
      <c r="A492" s="33" t="s">
        <v>14245</v>
      </c>
      <c r="B492" s="33" t="s">
        <v>14804</v>
      </c>
      <c r="C492" s="33" t="s">
        <v>743</v>
      </c>
      <c r="D492" s="1">
        <v>45832</v>
      </c>
      <c r="E492" s="33" t="str">
        <f>IFERROR(VLOOKUP(Result[[#This Row],[RPRO]],H:H,1,0),"")</f>
        <v>RPRO-250604-0378</v>
      </c>
      <c r="H492" t="s">
        <v>2761</v>
      </c>
      <c r="I492" t="s">
        <v>2920</v>
      </c>
      <c r="J492" t="s">
        <v>745</v>
      </c>
      <c r="K492" s="1">
        <v>45819</v>
      </c>
      <c r="L492" t="str">
        <f>IFERROR(VLOOKUP(Result5[[#This Row],[RPRO]],'Data Power app'!C:C,1,0),"Xoa")</f>
        <v>Xoa</v>
      </c>
    </row>
    <row r="493" spans="1:12" x14ac:dyDescent="0.25">
      <c r="A493" s="33" t="s">
        <v>14247</v>
      </c>
      <c r="B493" s="33" t="s">
        <v>14804</v>
      </c>
      <c r="C493" s="33" t="s">
        <v>743</v>
      </c>
      <c r="D493" s="1">
        <v>45832</v>
      </c>
      <c r="E493" s="33" t="str">
        <f>IFERROR(VLOOKUP(Result[[#This Row],[RPRO]],H:H,1,0),"")</f>
        <v>RPRO-250604-0379</v>
      </c>
      <c r="H493" t="s">
        <v>2762</v>
      </c>
      <c r="I493" t="s">
        <v>2920</v>
      </c>
      <c r="J493" t="s">
        <v>745</v>
      </c>
      <c r="K493" s="1">
        <v>45819</v>
      </c>
      <c r="L493" t="str">
        <f>IFERROR(VLOOKUP(Result5[[#This Row],[RPRO]],'Data Power app'!C:C,1,0),"Xoa")</f>
        <v>Xoa</v>
      </c>
    </row>
    <row r="494" spans="1:12" x14ac:dyDescent="0.25">
      <c r="A494" s="33" t="s">
        <v>14249</v>
      </c>
      <c r="B494" s="33" t="s">
        <v>14804</v>
      </c>
      <c r="C494" s="33" t="s">
        <v>743</v>
      </c>
      <c r="D494" s="1">
        <v>45832</v>
      </c>
      <c r="E494" s="33" t="str">
        <f>IFERROR(VLOOKUP(Result[[#This Row],[RPRO]],H:H,1,0),"")</f>
        <v>RPRO-250604-0380</v>
      </c>
      <c r="H494" t="s">
        <v>2763</v>
      </c>
      <c r="I494" t="s">
        <v>2920</v>
      </c>
      <c r="J494" t="s">
        <v>745</v>
      </c>
      <c r="K494" s="1">
        <v>45819</v>
      </c>
      <c r="L494" t="str">
        <f>IFERROR(VLOOKUP(Result5[[#This Row],[RPRO]],'Data Power app'!C:C,1,0),"Xoa")</f>
        <v>Xoa</v>
      </c>
    </row>
    <row r="495" spans="1:12" x14ac:dyDescent="0.25">
      <c r="A495" s="33" t="s">
        <v>14251</v>
      </c>
      <c r="B495" s="33" t="s">
        <v>14804</v>
      </c>
      <c r="C495" s="33" t="s">
        <v>743</v>
      </c>
      <c r="D495" s="1">
        <v>45832</v>
      </c>
      <c r="E495" s="33" t="str">
        <f>IFERROR(VLOOKUP(Result[[#This Row],[RPRO]],H:H,1,0),"")</f>
        <v>RPRO-250604-0382</v>
      </c>
      <c r="H495" t="s">
        <v>2764</v>
      </c>
      <c r="I495" t="s">
        <v>2920</v>
      </c>
      <c r="J495" t="s">
        <v>745</v>
      </c>
      <c r="K495" s="1">
        <v>45819</v>
      </c>
      <c r="L495" t="str">
        <f>IFERROR(VLOOKUP(Result5[[#This Row],[RPRO]],'Data Power app'!C:C,1,0),"Xoa")</f>
        <v>Xoa</v>
      </c>
    </row>
    <row r="496" spans="1:12" x14ac:dyDescent="0.25">
      <c r="A496" s="33" t="s">
        <v>14253</v>
      </c>
      <c r="B496" s="33" t="s">
        <v>14804</v>
      </c>
      <c r="C496" s="33" t="s">
        <v>743</v>
      </c>
      <c r="D496" s="1">
        <v>45832</v>
      </c>
      <c r="E496" s="33" t="str">
        <f>IFERROR(VLOOKUP(Result[[#This Row],[RPRO]],H:H,1,0),"")</f>
        <v>RPRO-250604-0383</v>
      </c>
      <c r="H496" t="s">
        <v>4438</v>
      </c>
      <c r="I496" t="s">
        <v>4611</v>
      </c>
      <c r="J496" t="s">
        <v>745</v>
      </c>
      <c r="K496" s="1">
        <v>45822</v>
      </c>
      <c r="L496" t="str">
        <f>IFERROR(VLOOKUP(Result5[[#This Row],[RPRO]],'Data Power app'!C:C,1,0),"Xoa")</f>
        <v>RPRO-250428-0308</v>
      </c>
    </row>
    <row r="497" spans="1:12" x14ac:dyDescent="0.25">
      <c r="A497" s="33" t="s">
        <v>14255</v>
      </c>
      <c r="B497" s="33" t="s">
        <v>14804</v>
      </c>
      <c r="C497" s="33" t="s">
        <v>743</v>
      </c>
      <c r="D497" s="1">
        <v>45832</v>
      </c>
      <c r="E497" s="33" t="str">
        <f>IFERROR(VLOOKUP(Result[[#This Row],[RPRO]],H:H,1,0),"")</f>
        <v>RPRO-250604-0384</v>
      </c>
      <c r="H497" t="s">
        <v>2766</v>
      </c>
      <c r="I497" t="s">
        <v>2920</v>
      </c>
      <c r="J497" t="s">
        <v>745</v>
      </c>
      <c r="K497" s="1">
        <v>45819</v>
      </c>
      <c r="L497" t="str">
        <f>IFERROR(VLOOKUP(Result5[[#This Row],[RPRO]],'Data Power app'!C:C,1,0),"Xoa")</f>
        <v>RPRO-250428-0309</v>
      </c>
    </row>
    <row r="498" spans="1:12" x14ac:dyDescent="0.25">
      <c r="A498" s="33" t="s">
        <v>14222</v>
      </c>
      <c r="B498" s="33" t="s">
        <v>14809</v>
      </c>
      <c r="C498" s="33" t="s">
        <v>745</v>
      </c>
      <c r="D498" s="1">
        <v>45832</v>
      </c>
      <c r="E498" s="33" t="str">
        <f>IFERROR(VLOOKUP(Result[[#This Row],[RPRO]],H:H,1,0),"")</f>
        <v>RPRO-250424-0300</v>
      </c>
      <c r="H498" t="s">
        <v>1198</v>
      </c>
      <c r="I498" t="s">
        <v>1438</v>
      </c>
      <c r="J498" t="s">
        <v>742</v>
      </c>
      <c r="K498" s="1">
        <v>45814</v>
      </c>
      <c r="L498" t="str">
        <f>IFERROR(VLOOKUP(Result5[[#This Row],[RPRO]],'Data Power app'!C:C,1,0),"Xoa")</f>
        <v>Xoa</v>
      </c>
    </row>
    <row r="499" spans="1:12" x14ac:dyDescent="0.25">
      <c r="A499" s="33" t="s">
        <v>14225</v>
      </c>
      <c r="B499" s="33" t="s">
        <v>14809</v>
      </c>
      <c r="C499" s="33" t="s">
        <v>745</v>
      </c>
      <c r="D499" s="1">
        <v>45832</v>
      </c>
      <c r="E499" s="33" t="str">
        <f>IFERROR(VLOOKUP(Result[[#This Row],[RPRO]],H:H,1,0),"")</f>
        <v>RPRO-250424-0341</v>
      </c>
      <c r="H499" t="s">
        <v>2768</v>
      </c>
      <c r="I499" t="s">
        <v>2920</v>
      </c>
      <c r="J499" t="s">
        <v>745</v>
      </c>
      <c r="K499" s="1">
        <v>45819</v>
      </c>
      <c r="L499" t="str">
        <f>IFERROR(VLOOKUP(Result5[[#This Row],[RPRO]],'Data Power app'!C:C,1,0),"Xoa")</f>
        <v>RPRO-250428-0311</v>
      </c>
    </row>
    <row r="500" spans="1:12" x14ac:dyDescent="0.25">
      <c r="A500" s="33" t="s">
        <v>14227</v>
      </c>
      <c r="B500" s="33" t="s">
        <v>14809</v>
      </c>
      <c r="C500" s="33" t="s">
        <v>745</v>
      </c>
      <c r="D500" s="1">
        <v>45832</v>
      </c>
      <c r="E500" s="33" t="str">
        <f>IFERROR(VLOOKUP(Result[[#This Row],[RPRO]],H:H,1,0),"")</f>
        <v>RPRO-250424-0342</v>
      </c>
      <c r="H500" t="s">
        <v>1199</v>
      </c>
      <c r="I500" t="s">
        <v>1438</v>
      </c>
      <c r="J500" t="s">
        <v>742</v>
      </c>
      <c r="K500" s="1">
        <v>45814</v>
      </c>
      <c r="L500" t="str">
        <f>IFERROR(VLOOKUP(Result5[[#This Row],[RPRO]],'Data Power app'!C:C,1,0),"Xoa")</f>
        <v>Xoa</v>
      </c>
    </row>
    <row r="501" spans="1:12" x14ac:dyDescent="0.25">
      <c r="A501" s="33" t="s">
        <v>14234</v>
      </c>
      <c r="B501" s="33" t="s">
        <v>14809</v>
      </c>
      <c r="C501" s="33" t="s">
        <v>745</v>
      </c>
      <c r="D501" s="1">
        <v>45832</v>
      </c>
      <c r="E501" s="33" t="str">
        <f>IFERROR(VLOOKUP(Result[[#This Row],[RPRO]],H:H,1,0),"")</f>
        <v>RPRO-250604-0439</v>
      </c>
      <c r="H501" t="s">
        <v>2770</v>
      </c>
      <c r="I501" t="s">
        <v>2920</v>
      </c>
      <c r="J501" t="s">
        <v>745</v>
      </c>
      <c r="K501" s="1">
        <v>45819</v>
      </c>
      <c r="L501" t="str">
        <f>IFERROR(VLOOKUP(Result5[[#This Row],[RPRO]],'Data Power app'!C:C,1,0),"Xoa")</f>
        <v>RPRO-250428-0313</v>
      </c>
    </row>
    <row r="502" spans="1:12" x14ac:dyDescent="0.25">
      <c r="A502" s="33" t="s">
        <v>14302</v>
      </c>
      <c r="B502" s="33" t="s">
        <v>14809</v>
      </c>
      <c r="C502" s="33" t="s">
        <v>745</v>
      </c>
      <c r="D502" s="1">
        <v>45832</v>
      </c>
      <c r="E502" s="33" t="str">
        <f>IFERROR(VLOOKUP(Result[[#This Row],[RPRO]],H:H,1,0),"")</f>
        <v>RPRO-250519-0337</v>
      </c>
      <c r="H502" t="s">
        <v>1200</v>
      </c>
      <c r="I502" t="s">
        <v>1438</v>
      </c>
      <c r="J502" t="s">
        <v>742</v>
      </c>
      <c r="K502" s="1">
        <v>45814</v>
      </c>
      <c r="L502" t="str">
        <f>IFERROR(VLOOKUP(Result5[[#This Row],[RPRO]],'Data Power app'!C:C,1,0),"Xoa")</f>
        <v>Xoa</v>
      </c>
    </row>
    <row r="503" spans="1:12" x14ac:dyDescent="0.25">
      <c r="A503" s="33" t="s">
        <v>14304</v>
      </c>
      <c r="B503" s="33" t="s">
        <v>14809</v>
      </c>
      <c r="C503" s="33" t="s">
        <v>745</v>
      </c>
      <c r="D503" s="1">
        <v>45832</v>
      </c>
      <c r="E503" s="33" t="str">
        <f>IFERROR(VLOOKUP(Result[[#This Row],[RPRO]],H:H,1,0),"")</f>
        <v>RPRO-250519-0345</v>
      </c>
      <c r="H503" t="s">
        <v>2772</v>
      </c>
      <c r="I503" t="s">
        <v>2920</v>
      </c>
      <c r="J503" t="s">
        <v>745</v>
      </c>
      <c r="K503" s="1">
        <v>45819</v>
      </c>
      <c r="L503" t="str">
        <f>IFERROR(VLOOKUP(Result5[[#This Row],[RPRO]],'Data Power app'!C:C,1,0),"Xoa")</f>
        <v>RPRO-250428-0315</v>
      </c>
    </row>
    <row r="504" spans="1:12" x14ac:dyDescent="0.25">
      <c r="A504" s="33" t="s">
        <v>14306</v>
      </c>
      <c r="B504" s="33" t="s">
        <v>14809</v>
      </c>
      <c r="C504" s="33" t="s">
        <v>745</v>
      </c>
      <c r="D504" s="1">
        <v>45832</v>
      </c>
      <c r="E504" s="33" t="str">
        <f>IFERROR(VLOOKUP(Result[[#This Row],[RPRO]],H:H,1,0),"")</f>
        <v>RPRO-250519-0349</v>
      </c>
      <c r="H504" t="s">
        <v>2773</v>
      </c>
      <c r="I504" t="s">
        <v>2920</v>
      </c>
      <c r="J504" t="s">
        <v>745</v>
      </c>
      <c r="K504" s="1">
        <v>45819</v>
      </c>
      <c r="L504" t="str">
        <f>IFERROR(VLOOKUP(Result5[[#This Row],[RPRO]],'Data Power app'!C:C,1,0),"Xoa")</f>
        <v>Xoa</v>
      </c>
    </row>
    <row r="505" spans="1:12" x14ac:dyDescent="0.25">
      <c r="A505" s="33" t="s">
        <v>14308</v>
      </c>
      <c r="B505" s="33" t="s">
        <v>14809</v>
      </c>
      <c r="C505" s="33" t="s">
        <v>745</v>
      </c>
      <c r="D505" s="1">
        <v>45832</v>
      </c>
      <c r="E505" s="33" t="str">
        <f>IFERROR(VLOOKUP(Result[[#This Row],[RPRO]],H:H,1,0),"")</f>
        <v>RPRO-250519-0351</v>
      </c>
      <c r="H505" t="s">
        <v>1201</v>
      </c>
      <c r="I505" t="s">
        <v>1438</v>
      </c>
      <c r="J505" t="s">
        <v>742</v>
      </c>
      <c r="K505" s="1">
        <v>45814</v>
      </c>
      <c r="L505" t="str">
        <f>IFERROR(VLOOKUP(Result5[[#This Row],[RPRO]],'Data Power app'!C:C,1,0),"Xoa")</f>
        <v>Xoa</v>
      </c>
    </row>
    <row r="506" spans="1:12" x14ac:dyDescent="0.25">
      <c r="A506" s="33" t="s">
        <v>14310</v>
      </c>
      <c r="B506" s="33" t="s">
        <v>14809</v>
      </c>
      <c r="C506" s="33" t="s">
        <v>745</v>
      </c>
      <c r="D506" s="1">
        <v>45832</v>
      </c>
      <c r="E506" s="33" t="str">
        <f>IFERROR(VLOOKUP(Result[[#This Row],[RPRO]],H:H,1,0),"")</f>
        <v>RPRO-250519-0355</v>
      </c>
      <c r="H506" t="s">
        <v>2774</v>
      </c>
      <c r="I506" t="s">
        <v>2920</v>
      </c>
      <c r="J506" t="s">
        <v>745</v>
      </c>
      <c r="K506" s="1">
        <v>45819</v>
      </c>
      <c r="L506" t="str">
        <f>IFERROR(VLOOKUP(Result5[[#This Row],[RPRO]],'Data Power app'!C:C,1,0),"Xoa")</f>
        <v>Xoa</v>
      </c>
    </row>
    <row r="507" spans="1:12" x14ac:dyDescent="0.25">
      <c r="A507" s="33" t="s">
        <v>14312</v>
      </c>
      <c r="B507" s="33" t="s">
        <v>14809</v>
      </c>
      <c r="C507" s="33" t="s">
        <v>745</v>
      </c>
      <c r="D507" s="1">
        <v>45832</v>
      </c>
      <c r="E507" s="33" t="str">
        <f>IFERROR(VLOOKUP(Result[[#This Row],[RPRO]],H:H,1,0),"")</f>
        <v>RPRO-250519-0357</v>
      </c>
      <c r="H507" t="s">
        <v>1202</v>
      </c>
      <c r="I507" t="s">
        <v>1438</v>
      </c>
      <c r="J507" t="s">
        <v>742</v>
      </c>
      <c r="K507" s="1">
        <v>45814</v>
      </c>
      <c r="L507" t="str">
        <f>IFERROR(VLOOKUP(Result5[[#This Row],[RPRO]],'Data Power app'!C:C,1,0),"Xoa")</f>
        <v>Xoa</v>
      </c>
    </row>
    <row r="508" spans="1:12" x14ac:dyDescent="0.25">
      <c r="A508" s="33" t="s">
        <v>14314</v>
      </c>
      <c r="B508" s="33" t="s">
        <v>14809</v>
      </c>
      <c r="C508" s="33" t="s">
        <v>745</v>
      </c>
      <c r="D508" s="1">
        <v>45832</v>
      </c>
      <c r="E508" s="33" t="str">
        <f>IFERROR(VLOOKUP(Result[[#This Row],[RPRO]],H:H,1,0),"")</f>
        <v>RPRO-250519-0359</v>
      </c>
      <c r="H508" t="s">
        <v>2775</v>
      </c>
      <c r="I508" t="s">
        <v>2920</v>
      </c>
      <c r="J508" t="s">
        <v>745</v>
      </c>
      <c r="K508" s="1">
        <v>45819</v>
      </c>
      <c r="L508" t="str">
        <f>IFERROR(VLOOKUP(Result5[[#This Row],[RPRO]],'Data Power app'!C:C,1,0),"Xoa")</f>
        <v>Xoa</v>
      </c>
    </row>
    <row r="509" spans="1:12" x14ac:dyDescent="0.25">
      <c r="A509" s="33" t="s">
        <v>14316</v>
      </c>
      <c r="B509" s="33" t="s">
        <v>14809</v>
      </c>
      <c r="C509" s="33" t="s">
        <v>745</v>
      </c>
      <c r="D509" s="1">
        <v>45832</v>
      </c>
      <c r="E509" s="33" t="str">
        <f>IFERROR(VLOOKUP(Result[[#This Row],[RPRO]],H:H,1,0),"")</f>
        <v>RPRO-250519-0361</v>
      </c>
      <c r="H509" t="s">
        <v>2776</v>
      </c>
      <c r="I509" t="s">
        <v>2920</v>
      </c>
      <c r="J509" t="s">
        <v>745</v>
      </c>
      <c r="K509" s="1">
        <v>45819</v>
      </c>
      <c r="L509" t="str">
        <f>IFERROR(VLOOKUP(Result5[[#This Row],[RPRO]],'Data Power app'!C:C,1,0),"Xoa")</f>
        <v>Xoa</v>
      </c>
    </row>
    <row r="510" spans="1:12" x14ac:dyDescent="0.25">
      <c r="A510" s="33" t="s">
        <v>14288</v>
      </c>
      <c r="B510" s="33" t="s">
        <v>14809</v>
      </c>
      <c r="C510" s="33" t="s">
        <v>745</v>
      </c>
      <c r="D510" s="1">
        <v>45832</v>
      </c>
      <c r="E510" s="33" t="str">
        <f>IFERROR(VLOOKUP(Result[[#This Row],[RPRO]],H:H,1,0),"")</f>
        <v>RPRO-250512-0069</v>
      </c>
      <c r="H510" t="s">
        <v>1203</v>
      </c>
      <c r="I510" t="s">
        <v>1438</v>
      </c>
      <c r="J510" t="s">
        <v>742</v>
      </c>
      <c r="K510" s="1">
        <v>45814</v>
      </c>
      <c r="L510" t="str">
        <f>IFERROR(VLOOKUP(Result5[[#This Row],[RPRO]],'Data Power app'!C:C,1,0),"Xoa")</f>
        <v>Xoa</v>
      </c>
    </row>
    <row r="511" spans="1:12" x14ac:dyDescent="0.25">
      <c r="A511" s="33" t="s">
        <v>14290</v>
      </c>
      <c r="B511" s="33" t="s">
        <v>14809</v>
      </c>
      <c r="C511" s="33" t="s">
        <v>745</v>
      </c>
      <c r="D511" s="1">
        <v>45832</v>
      </c>
      <c r="E511" s="33" t="str">
        <f>IFERROR(VLOOKUP(Result[[#This Row],[RPRO]],H:H,1,0),"")</f>
        <v>RPRO-250512-0070</v>
      </c>
      <c r="H511" t="s">
        <v>4416</v>
      </c>
      <c r="I511" t="s">
        <v>4606</v>
      </c>
      <c r="J511" t="s">
        <v>742</v>
      </c>
      <c r="K511" s="1">
        <v>45822</v>
      </c>
      <c r="L511" t="str">
        <f>IFERROR(VLOOKUP(Result5[[#This Row],[RPRO]],'Data Power app'!C:C,1,0),"Xoa")</f>
        <v>RPRO-250428-0325</v>
      </c>
    </row>
    <row r="512" spans="1:12" x14ac:dyDescent="0.25">
      <c r="A512" s="33" t="s">
        <v>14292</v>
      </c>
      <c r="B512" s="33" t="s">
        <v>14809</v>
      </c>
      <c r="C512" s="33" t="s">
        <v>745</v>
      </c>
      <c r="D512" s="1">
        <v>45832</v>
      </c>
      <c r="E512" s="33" t="str">
        <f>IFERROR(VLOOKUP(Result[[#This Row],[RPRO]],H:H,1,0),"")</f>
        <v>RPRO-250512-0071</v>
      </c>
      <c r="H512" t="s">
        <v>4440</v>
      </c>
      <c r="I512" t="s">
        <v>4611</v>
      </c>
      <c r="J512" t="s">
        <v>745</v>
      </c>
      <c r="K512" s="1">
        <v>45822</v>
      </c>
      <c r="L512" t="str">
        <f>IFERROR(VLOOKUP(Result5[[#This Row],[RPRO]],'Data Power app'!C:C,1,0),"Xoa")</f>
        <v>RPRO-250428-0326</v>
      </c>
    </row>
    <row r="513" spans="1:12" x14ac:dyDescent="0.25">
      <c r="A513" s="33" t="s">
        <v>14294</v>
      </c>
      <c r="B513" s="33" t="s">
        <v>14809</v>
      </c>
      <c r="C513" s="33" t="s">
        <v>745</v>
      </c>
      <c r="D513" s="1">
        <v>45832</v>
      </c>
      <c r="E513" s="33" t="str">
        <f>IFERROR(VLOOKUP(Result[[#This Row],[RPRO]],H:H,1,0),"")</f>
        <v>RPRO-250512-0072</v>
      </c>
      <c r="H513" t="s">
        <v>4418</v>
      </c>
      <c r="I513" t="s">
        <v>4606</v>
      </c>
      <c r="J513" t="s">
        <v>742</v>
      </c>
      <c r="K513" s="1">
        <v>45822</v>
      </c>
      <c r="L513" t="str">
        <f>IFERROR(VLOOKUP(Result5[[#This Row],[RPRO]],'Data Power app'!C:C,1,0),"Xoa")</f>
        <v>RPRO-250428-0327</v>
      </c>
    </row>
    <row r="514" spans="1:12" x14ac:dyDescent="0.25">
      <c r="A514" s="33" t="s">
        <v>14296</v>
      </c>
      <c r="B514" s="33" t="s">
        <v>14809</v>
      </c>
      <c r="C514" s="33" t="s">
        <v>745</v>
      </c>
      <c r="D514" s="1">
        <v>45832</v>
      </c>
      <c r="E514" s="33" t="str">
        <f>IFERROR(VLOOKUP(Result[[#This Row],[RPRO]],H:H,1,0),"")</f>
        <v>RPRO-250512-0073</v>
      </c>
      <c r="H514" t="s">
        <v>1533</v>
      </c>
      <c r="I514" t="s">
        <v>1474</v>
      </c>
      <c r="J514" t="s">
        <v>741</v>
      </c>
      <c r="K514" s="1">
        <v>45815</v>
      </c>
      <c r="L514" t="str">
        <f>IFERROR(VLOOKUP(Result5[[#This Row],[RPRO]],'Data Power app'!C:C,1,0),"Xoa")</f>
        <v>Xoa</v>
      </c>
    </row>
    <row r="515" spans="1:12" x14ac:dyDescent="0.25">
      <c r="A515" s="33" t="s">
        <v>14298</v>
      </c>
      <c r="B515" s="33" t="s">
        <v>14809</v>
      </c>
      <c r="C515" s="33" t="s">
        <v>745</v>
      </c>
      <c r="D515" s="1">
        <v>45832</v>
      </c>
      <c r="E515" s="33" t="str">
        <f>IFERROR(VLOOKUP(Result[[#This Row],[RPRO]],H:H,1,0),"")</f>
        <v>RPRO-250512-0075</v>
      </c>
      <c r="H515" t="s">
        <v>2261</v>
      </c>
      <c r="I515" t="s">
        <v>2389</v>
      </c>
      <c r="J515" t="s">
        <v>745</v>
      </c>
      <c r="K515" s="1">
        <v>45818</v>
      </c>
      <c r="L515" t="str">
        <f>IFERROR(VLOOKUP(Result5[[#This Row],[RPRO]],'Data Power app'!C:C,1,0),"Xoa")</f>
        <v>Xoa</v>
      </c>
    </row>
    <row r="516" spans="1:12" x14ac:dyDescent="0.25">
      <c r="A516" s="33" t="s">
        <v>14300</v>
      </c>
      <c r="B516" s="33" t="s">
        <v>14809</v>
      </c>
      <c r="C516" s="33" t="s">
        <v>745</v>
      </c>
      <c r="D516" s="1">
        <v>45832</v>
      </c>
      <c r="E516" s="33" t="str">
        <f>IFERROR(VLOOKUP(Result[[#This Row],[RPRO]],H:H,1,0),"")</f>
        <v>RPRO-250512-0076</v>
      </c>
      <c r="H516" t="s">
        <v>2262</v>
      </c>
      <c r="I516" t="s">
        <v>2389</v>
      </c>
      <c r="J516" t="s">
        <v>745</v>
      </c>
      <c r="K516" s="1">
        <v>45818</v>
      </c>
      <c r="L516" t="str">
        <f>IFERROR(VLOOKUP(Result5[[#This Row],[RPRO]],'Data Power app'!C:C,1,0),"Xoa")</f>
        <v>Xoa</v>
      </c>
    </row>
    <row r="517" spans="1:12" x14ac:dyDescent="0.25">
      <c r="A517" s="33" t="s">
        <v>14565</v>
      </c>
      <c r="B517" s="33" t="s">
        <v>14807</v>
      </c>
      <c r="C517" s="33" t="s">
        <v>744</v>
      </c>
      <c r="D517" s="1">
        <v>45832</v>
      </c>
      <c r="E517" s="33" t="str">
        <f>IFERROR(VLOOKUP(Result[[#This Row],[RPRO]],H:H,1,0),"")</f>
        <v>RPRO-250604-0650</v>
      </c>
      <c r="H517" t="s">
        <v>1204</v>
      </c>
      <c r="I517" t="s">
        <v>1438</v>
      </c>
      <c r="J517" t="s">
        <v>742</v>
      </c>
      <c r="K517" s="1">
        <v>45814</v>
      </c>
      <c r="L517" t="str">
        <f>IFERROR(VLOOKUP(Result5[[#This Row],[RPRO]],'Data Power app'!C:C,1,0),"Xoa")</f>
        <v>Xoa</v>
      </c>
    </row>
    <row r="518" spans="1:12" x14ac:dyDescent="0.25">
      <c r="A518" s="33" t="s">
        <v>14563</v>
      </c>
      <c r="B518" s="33" t="s">
        <v>14807</v>
      </c>
      <c r="C518" s="33" t="s">
        <v>744</v>
      </c>
      <c r="D518" s="1">
        <v>45832</v>
      </c>
      <c r="E518" s="33" t="str">
        <f>IFERROR(VLOOKUP(Result[[#This Row],[RPRO]],H:H,1,0),"")</f>
        <v>RPRO-250604-0647</v>
      </c>
      <c r="H518" t="s">
        <v>2263</v>
      </c>
      <c r="I518" t="s">
        <v>2389</v>
      </c>
      <c r="J518" t="s">
        <v>745</v>
      </c>
      <c r="K518" s="1">
        <v>45818</v>
      </c>
      <c r="L518" t="str">
        <f>IFERROR(VLOOKUP(Result5[[#This Row],[RPRO]],'Data Power app'!C:C,1,0),"Xoa")</f>
        <v>Xoa</v>
      </c>
    </row>
    <row r="519" spans="1:12" x14ac:dyDescent="0.25">
      <c r="A519" s="33" t="s">
        <v>14752</v>
      </c>
      <c r="B519" s="33" t="s">
        <v>14807</v>
      </c>
      <c r="C519" s="33" t="s">
        <v>744</v>
      </c>
      <c r="D519" s="1">
        <v>45832</v>
      </c>
      <c r="E519" s="33" t="str">
        <f>IFERROR(VLOOKUP(Result[[#This Row],[RPRO]],H:H,1,0),"")</f>
        <v>RPRO-250506-0422</v>
      </c>
      <c r="H519" t="s">
        <v>4420</v>
      </c>
      <c r="I519" t="s">
        <v>4606</v>
      </c>
      <c r="J519" t="s">
        <v>742</v>
      </c>
      <c r="K519" s="1">
        <v>45822</v>
      </c>
      <c r="L519" t="str">
        <f>IFERROR(VLOOKUP(Result5[[#This Row],[RPRO]],'Data Power app'!C:C,1,0),"Xoa")</f>
        <v>RPRO-250428-0335</v>
      </c>
    </row>
    <row r="520" spans="1:12" x14ac:dyDescent="0.25">
      <c r="A520" s="33" t="s">
        <v>14754</v>
      </c>
      <c r="B520" s="33" t="s">
        <v>14807</v>
      </c>
      <c r="C520" s="33" t="s">
        <v>744</v>
      </c>
      <c r="D520" s="1">
        <v>45832</v>
      </c>
      <c r="E520" s="33" t="str">
        <f>IFERROR(VLOOKUP(Result[[#This Row],[RPRO]],H:H,1,0),"")</f>
        <v>RPRO-250506-0428</v>
      </c>
      <c r="H520" t="s">
        <v>3627</v>
      </c>
      <c r="I520" t="s">
        <v>3929</v>
      </c>
      <c r="J520" t="s">
        <v>742</v>
      </c>
      <c r="K520" s="1">
        <v>45821</v>
      </c>
      <c r="L520" t="str">
        <f>IFERROR(VLOOKUP(Result5[[#This Row],[RPRO]],'Data Power app'!C:C,1,0),"Xoa")</f>
        <v>Xoa</v>
      </c>
    </row>
    <row r="521" spans="1:12" x14ac:dyDescent="0.25">
      <c r="A521" s="33" t="s">
        <v>14581</v>
      </c>
      <c r="B521" s="33" t="s">
        <v>14806</v>
      </c>
      <c r="C521" s="33" t="s">
        <v>739</v>
      </c>
      <c r="D521" s="1">
        <v>45832</v>
      </c>
      <c r="E521" s="33" t="str">
        <f>IFERROR(VLOOKUP(Result[[#This Row],[RPRO]],H:H,1,0),"")</f>
        <v>RPRO-250529-0269</v>
      </c>
      <c r="H521" t="s">
        <v>4422</v>
      </c>
      <c r="I521" t="s">
        <v>4606</v>
      </c>
      <c r="J521" t="s">
        <v>742</v>
      </c>
      <c r="K521" s="1">
        <v>45822</v>
      </c>
      <c r="L521" t="str">
        <f>IFERROR(VLOOKUP(Result5[[#This Row],[RPRO]],'Data Power app'!C:C,1,0),"Xoa")</f>
        <v>RPRO-250428-0337</v>
      </c>
    </row>
    <row r="522" spans="1:12" x14ac:dyDescent="0.25">
      <c r="A522" s="33" t="s">
        <v>14567</v>
      </c>
      <c r="B522" s="33" t="s">
        <v>14806</v>
      </c>
      <c r="C522" s="33" t="s">
        <v>739</v>
      </c>
      <c r="D522" s="1">
        <v>45832</v>
      </c>
      <c r="E522" s="33" t="str">
        <f>IFERROR(VLOOKUP(Result[[#This Row],[RPRO]],H:H,1,0),"")</f>
        <v>RPRO-250528-1988</v>
      </c>
      <c r="H522" t="s">
        <v>4442</v>
      </c>
      <c r="I522" t="s">
        <v>4611</v>
      </c>
      <c r="J522" t="s">
        <v>745</v>
      </c>
      <c r="K522" s="1">
        <v>45822</v>
      </c>
      <c r="L522" t="str">
        <f>IFERROR(VLOOKUP(Result5[[#This Row],[RPRO]],'Data Power app'!C:C,1,0),"Xoa")</f>
        <v>RPRO-250428-0338</v>
      </c>
    </row>
    <row r="523" spans="1:12" x14ac:dyDescent="0.25">
      <c r="A523" s="33" t="s">
        <v>14570</v>
      </c>
      <c r="B523" s="33" t="s">
        <v>14806</v>
      </c>
      <c r="C523" s="33" t="s">
        <v>739</v>
      </c>
      <c r="D523" s="1">
        <v>45832</v>
      </c>
      <c r="E523" s="33" t="str">
        <f>IFERROR(VLOOKUP(Result[[#This Row],[RPRO]],H:H,1,0),"")</f>
        <v>RPRO-250528-1989</v>
      </c>
      <c r="H523" t="s">
        <v>5517</v>
      </c>
      <c r="I523" t="s">
        <v>5802</v>
      </c>
      <c r="J523" t="s">
        <v>742</v>
      </c>
      <c r="K523" s="1">
        <v>45825</v>
      </c>
      <c r="L523" t="str">
        <f>IFERROR(VLOOKUP(Result5[[#This Row],[RPRO]],'Data Power app'!C:C,1,0),"Xoa")</f>
        <v>RPRO-250428-0339</v>
      </c>
    </row>
    <row r="524" spans="1:12" x14ac:dyDescent="0.25">
      <c r="A524" s="33" t="s">
        <v>14572</v>
      </c>
      <c r="B524" s="33" t="s">
        <v>14806</v>
      </c>
      <c r="C524" s="33" t="s">
        <v>739</v>
      </c>
      <c r="D524" s="1">
        <v>45832</v>
      </c>
      <c r="E524" s="33" t="str">
        <f>IFERROR(VLOOKUP(Result[[#This Row],[RPRO]],H:H,1,0),"")</f>
        <v>RPRO-250528-1990</v>
      </c>
      <c r="H524" t="s">
        <v>3303</v>
      </c>
      <c r="I524" t="s">
        <v>3359</v>
      </c>
      <c r="J524" t="s">
        <v>745</v>
      </c>
      <c r="K524" s="1">
        <v>45820</v>
      </c>
      <c r="L524" t="str">
        <f>IFERROR(VLOOKUP(Result5[[#This Row],[RPRO]],'Data Power app'!C:C,1,0),"Xoa")</f>
        <v>Xoa</v>
      </c>
    </row>
    <row r="525" spans="1:12" x14ac:dyDescent="0.25">
      <c r="A525" s="33" t="s">
        <v>14574</v>
      </c>
      <c r="B525" s="33" t="s">
        <v>14806</v>
      </c>
      <c r="C525" s="33" t="s">
        <v>739</v>
      </c>
      <c r="D525" s="1">
        <v>45832</v>
      </c>
      <c r="E525" s="33" t="str">
        <f>IFERROR(VLOOKUP(Result[[#This Row],[RPRO]],H:H,1,0),"")</f>
        <v>RPRO-250528-1991</v>
      </c>
      <c r="H525" t="s">
        <v>5519</v>
      </c>
      <c r="I525" t="s">
        <v>5802</v>
      </c>
      <c r="J525" t="s">
        <v>742</v>
      </c>
      <c r="K525" s="1">
        <v>45825</v>
      </c>
      <c r="L525" t="str">
        <f>IFERROR(VLOOKUP(Result5[[#This Row],[RPRO]],'Data Power app'!C:C,1,0),"Xoa")</f>
        <v>RPRO-250428-0341</v>
      </c>
    </row>
    <row r="526" spans="1:12" x14ac:dyDescent="0.25">
      <c r="A526" s="33" t="s">
        <v>14576</v>
      </c>
      <c r="B526" s="33" t="s">
        <v>14806</v>
      </c>
      <c r="C526" s="33" t="s">
        <v>739</v>
      </c>
      <c r="D526" s="1">
        <v>45832</v>
      </c>
      <c r="E526" s="33" t="str">
        <f>IFERROR(VLOOKUP(Result[[#This Row],[RPRO]],H:H,1,0),"")</f>
        <v>RPRO-250528-1992</v>
      </c>
      <c r="H526" t="s">
        <v>3304</v>
      </c>
      <c r="I526" t="s">
        <v>3359</v>
      </c>
      <c r="J526" t="s">
        <v>745</v>
      </c>
      <c r="K526" s="1">
        <v>45820</v>
      </c>
      <c r="L526" t="str">
        <f>IFERROR(VLOOKUP(Result5[[#This Row],[RPRO]],'Data Power app'!C:C,1,0),"Xoa")</f>
        <v>Xoa</v>
      </c>
    </row>
    <row r="527" spans="1:12" x14ac:dyDescent="0.25">
      <c r="A527" s="33" t="s">
        <v>14578</v>
      </c>
      <c r="B527" s="33" t="s">
        <v>14806</v>
      </c>
      <c r="C527" s="33" t="s">
        <v>739</v>
      </c>
      <c r="D527" s="1">
        <v>45832</v>
      </c>
      <c r="E527" s="33" t="str">
        <f>IFERROR(VLOOKUP(Result[[#This Row],[RPRO]],H:H,1,0),"")</f>
        <v>RPRO-250528-1993</v>
      </c>
      <c r="H527" t="s">
        <v>5521</v>
      </c>
      <c r="I527" t="s">
        <v>5802</v>
      </c>
      <c r="J527" t="s">
        <v>742</v>
      </c>
      <c r="K527" s="1">
        <v>45825</v>
      </c>
      <c r="L527" t="str">
        <f>IFERROR(VLOOKUP(Result5[[#This Row],[RPRO]],'Data Power app'!C:C,1,0),"Xoa")</f>
        <v>RPRO-250428-0343</v>
      </c>
    </row>
    <row r="528" spans="1:12" x14ac:dyDescent="0.25">
      <c r="A528" s="33" t="s">
        <v>14556</v>
      </c>
      <c r="B528" s="33" t="s">
        <v>14804</v>
      </c>
      <c r="C528" s="33" t="s">
        <v>743</v>
      </c>
      <c r="D528" s="1">
        <v>45832</v>
      </c>
      <c r="E528" s="33" t="str">
        <f>IFERROR(VLOOKUP(Result[[#This Row],[RPRO]],H:H,1,0),"")</f>
        <v>RPRO-250508-0119</v>
      </c>
      <c r="H528" t="s">
        <v>2264</v>
      </c>
      <c r="I528" t="s">
        <v>2389</v>
      </c>
      <c r="J528" t="s">
        <v>745</v>
      </c>
      <c r="K528" s="1">
        <v>45818</v>
      </c>
      <c r="L528" t="str">
        <f>IFERROR(VLOOKUP(Result5[[#This Row],[RPRO]],'Data Power app'!C:C,1,0),"Xoa")</f>
        <v>Xoa</v>
      </c>
    </row>
    <row r="529" spans="1:12" x14ac:dyDescent="0.25">
      <c r="A529" s="33" t="s">
        <v>14583</v>
      </c>
      <c r="B529" s="33" t="s">
        <v>14804</v>
      </c>
      <c r="C529" s="33" t="s">
        <v>743</v>
      </c>
      <c r="D529" s="1">
        <v>45832</v>
      </c>
      <c r="E529" s="33" t="str">
        <f>IFERROR(VLOOKUP(Result[[#This Row],[RPRO]],H:H,1,0),"")</f>
        <v>RPRO-250605-0614</v>
      </c>
      <c r="H529" t="s">
        <v>2265</v>
      </c>
      <c r="I529" t="s">
        <v>2389</v>
      </c>
      <c r="J529" t="s">
        <v>745</v>
      </c>
      <c r="K529" s="1">
        <v>45818</v>
      </c>
      <c r="L529" t="str">
        <f>IFERROR(VLOOKUP(Result5[[#This Row],[RPRO]],'Data Power app'!C:C,1,0),"Xoa")</f>
        <v>Xoa</v>
      </c>
    </row>
    <row r="530" spans="1:12" x14ac:dyDescent="0.25">
      <c r="A530" s="33" t="s">
        <v>14719</v>
      </c>
      <c r="B530" s="33" t="s">
        <v>14805</v>
      </c>
      <c r="C530" s="33" t="s">
        <v>740</v>
      </c>
      <c r="D530" s="1">
        <v>45832</v>
      </c>
      <c r="E530" s="33" t="str">
        <f>IFERROR(VLOOKUP(Result[[#This Row],[RPRO]],H:H,1,0),"")</f>
        <v>RPRO-241118-0743</v>
      </c>
      <c r="H530" t="s">
        <v>5523</v>
      </c>
      <c r="I530" t="s">
        <v>5802</v>
      </c>
      <c r="J530" t="s">
        <v>742</v>
      </c>
      <c r="K530" s="1">
        <v>45825</v>
      </c>
      <c r="L530" t="str">
        <f>IFERROR(VLOOKUP(Result5[[#This Row],[RPRO]],'Data Power app'!C:C,1,0),"Xoa")</f>
        <v>RPRO-250428-0349</v>
      </c>
    </row>
    <row r="531" spans="1:12" x14ac:dyDescent="0.25">
      <c r="A531" s="33" t="s">
        <v>14599</v>
      </c>
      <c r="B531" s="33" t="s">
        <v>14807</v>
      </c>
      <c r="C531" s="33" t="s">
        <v>744</v>
      </c>
      <c r="D531" s="1">
        <v>45832</v>
      </c>
      <c r="E531" s="33" t="str">
        <f>IFERROR(VLOOKUP(Result[[#This Row],[RPRO]],H:H,1,0),"")</f>
        <v>RPRO-250612-0360</v>
      </c>
      <c r="H531" t="s">
        <v>5525</v>
      </c>
      <c r="I531" t="s">
        <v>5802</v>
      </c>
      <c r="J531" t="s">
        <v>742</v>
      </c>
      <c r="K531" s="1">
        <v>45825</v>
      </c>
      <c r="L531" t="str">
        <f>IFERROR(VLOOKUP(Result5[[#This Row],[RPRO]],'Data Power app'!C:C,1,0),"Xoa")</f>
        <v>RPRO-250428-0351</v>
      </c>
    </row>
    <row r="532" spans="1:12" x14ac:dyDescent="0.25">
      <c r="A532" s="33" t="s">
        <v>14601</v>
      </c>
      <c r="B532" s="33" t="s">
        <v>14807</v>
      </c>
      <c r="C532" s="33" t="s">
        <v>744</v>
      </c>
      <c r="D532" s="1">
        <v>45832</v>
      </c>
      <c r="E532" s="33" t="str">
        <f>IFERROR(VLOOKUP(Result[[#This Row],[RPRO]],H:H,1,0),"")</f>
        <v>RPRO-250612-0361</v>
      </c>
      <c r="H532" t="s">
        <v>1205</v>
      </c>
      <c r="I532" t="s">
        <v>1438</v>
      </c>
      <c r="J532" t="s">
        <v>742</v>
      </c>
      <c r="K532" s="1">
        <v>45814</v>
      </c>
      <c r="L532" t="str">
        <f>IFERROR(VLOOKUP(Result5[[#This Row],[RPRO]],'Data Power app'!C:C,1,0),"Xoa")</f>
        <v>Xoa</v>
      </c>
    </row>
    <row r="533" spans="1:12" x14ac:dyDescent="0.25">
      <c r="A533" s="33" t="s">
        <v>14760</v>
      </c>
      <c r="B533" s="33" t="s">
        <v>14805</v>
      </c>
      <c r="C533" s="33" t="s">
        <v>740</v>
      </c>
      <c r="D533" s="1">
        <v>45832</v>
      </c>
      <c r="E533" s="33" t="str">
        <f>IFERROR(VLOOKUP(Result[[#This Row],[RPRO]],H:H,1,0),"")</f>
        <v>RPRO-250612-0456</v>
      </c>
      <c r="H533" t="s">
        <v>5527</v>
      </c>
      <c r="I533" t="s">
        <v>5802</v>
      </c>
      <c r="J533" t="s">
        <v>742</v>
      </c>
      <c r="K533" s="1">
        <v>45825</v>
      </c>
      <c r="L533" t="str">
        <f>IFERROR(VLOOKUP(Result5[[#This Row],[RPRO]],'Data Power app'!C:C,1,0),"Xoa")</f>
        <v>RPRO-250428-0353</v>
      </c>
    </row>
    <row r="534" spans="1:12" x14ac:dyDescent="0.25">
      <c r="A534" s="33" t="s">
        <v>14758</v>
      </c>
      <c r="B534" s="33" t="s">
        <v>14805</v>
      </c>
      <c r="C534" s="33" t="s">
        <v>740</v>
      </c>
      <c r="D534" s="1">
        <v>45832</v>
      </c>
      <c r="E534" s="33" t="str">
        <f>IFERROR(VLOOKUP(Result[[#This Row],[RPRO]],H:H,1,0),"")</f>
        <v>RPRO-250612-0261</v>
      </c>
      <c r="H534" t="s">
        <v>5529</v>
      </c>
      <c r="I534" t="s">
        <v>5802</v>
      </c>
      <c r="J534" t="s">
        <v>742</v>
      </c>
      <c r="K534" s="1">
        <v>45825</v>
      </c>
      <c r="L534" t="str">
        <f>IFERROR(VLOOKUP(Result5[[#This Row],[RPRO]],'Data Power app'!C:C,1,0),"Xoa")</f>
        <v>RPRO-250428-0355</v>
      </c>
    </row>
    <row r="535" spans="1:12" x14ac:dyDescent="0.25">
      <c r="A535" s="33" t="s">
        <v>14603</v>
      </c>
      <c r="B535" s="33" t="s">
        <v>14807</v>
      </c>
      <c r="C535" s="33" t="s">
        <v>744</v>
      </c>
      <c r="D535" s="1">
        <v>45832</v>
      </c>
      <c r="E535" s="33" t="str">
        <f>IFERROR(VLOOKUP(Result[[#This Row],[RPRO]],H:H,1,0),"")</f>
        <v>RPRO-250612-0362</v>
      </c>
      <c r="H535" t="s">
        <v>5531</v>
      </c>
      <c r="I535" t="s">
        <v>5802</v>
      </c>
      <c r="J535" t="s">
        <v>742</v>
      </c>
      <c r="K535" s="1">
        <v>45825</v>
      </c>
      <c r="L535" t="str">
        <f>IFERROR(VLOOKUP(Result5[[#This Row],[RPRO]],'Data Power app'!C:C,1,0),"Xoa")</f>
        <v>RPRO-250428-0357</v>
      </c>
    </row>
    <row r="536" spans="1:12" x14ac:dyDescent="0.25">
      <c r="A536" s="33" t="s">
        <v>14605</v>
      </c>
      <c r="B536" s="33" t="s">
        <v>14807</v>
      </c>
      <c r="C536" s="33" t="s">
        <v>744</v>
      </c>
      <c r="D536" s="1">
        <v>45832</v>
      </c>
      <c r="E536" s="33" t="str">
        <f>IFERROR(VLOOKUP(Result[[#This Row],[RPRO]],H:H,1,0),"")</f>
        <v>RPRO-250612-0363</v>
      </c>
      <c r="H536" t="s">
        <v>5533</v>
      </c>
      <c r="I536" t="s">
        <v>5802</v>
      </c>
      <c r="J536" t="s">
        <v>742</v>
      </c>
      <c r="K536" s="1">
        <v>45825</v>
      </c>
      <c r="L536" t="str">
        <f>IFERROR(VLOOKUP(Result5[[#This Row],[RPRO]],'Data Power app'!C:C,1,0),"Xoa")</f>
        <v>RPRO-250428-0359</v>
      </c>
    </row>
    <row r="537" spans="1:12" x14ac:dyDescent="0.25">
      <c r="A537" s="33" t="s">
        <v>14607</v>
      </c>
      <c r="B537" s="33" t="s">
        <v>14807</v>
      </c>
      <c r="C537" s="33" t="s">
        <v>744</v>
      </c>
      <c r="D537" s="1">
        <v>45832</v>
      </c>
      <c r="E537" s="33" t="str">
        <f>IFERROR(VLOOKUP(Result[[#This Row],[RPRO]],H:H,1,0),"")</f>
        <v>RPRO-250612-0364</v>
      </c>
      <c r="H537" t="s">
        <v>1206</v>
      </c>
      <c r="I537" t="s">
        <v>1438</v>
      </c>
      <c r="J537" t="s">
        <v>742</v>
      </c>
      <c r="K537" s="1">
        <v>45814</v>
      </c>
      <c r="L537" t="str">
        <f>IFERROR(VLOOKUP(Result5[[#This Row],[RPRO]],'Data Power app'!C:C,1,0),"Xoa")</f>
        <v>Xoa</v>
      </c>
    </row>
    <row r="538" spans="1:12" x14ac:dyDescent="0.25">
      <c r="A538" s="33" t="s">
        <v>14609</v>
      </c>
      <c r="B538" s="33" t="s">
        <v>14807</v>
      </c>
      <c r="C538" s="33" t="s">
        <v>744</v>
      </c>
      <c r="D538" s="1">
        <v>45832</v>
      </c>
      <c r="E538" s="33" t="str">
        <f>IFERROR(VLOOKUP(Result[[#This Row],[RPRO]],H:H,1,0),"")</f>
        <v>RPRO-250612-0365</v>
      </c>
      <c r="H538" t="s">
        <v>5535</v>
      </c>
      <c r="I538" t="s">
        <v>5802</v>
      </c>
      <c r="J538" t="s">
        <v>742</v>
      </c>
      <c r="K538" s="1">
        <v>45825</v>
      </c>
      <c r="L538" t="str">
        <f>IFERROR(VLOOKUP(Result5[[#This Row],[RPRO]],'Data Power app'!C:C,1,0),"Xoa")</f>
        <v>RPRO-250428-0361</v>
      </c>
    </row>
    <row r="539" spans="1:12" x14ac:dyDescent="0.25">
      <c r="A539" s="33" t="s">
        <v>14611</v>
      </c>
      <c r="B539" s="33" t="s">
        <v>14807</v>
      </c>
      <c r="C539" s="33" t="s">
        <v>744</v>
      </c>
      <c r="D539" s="1">
        <v>45832</v>
      </c>
      <c r="E539" s="33" t="str">
        <f>IFERROR(VLOOKUP(Result[[#This Row],[RPRO]],H:H,1,0),"")</f>
        <v>RPRO-250612-0366</v>
      </c>
      <c r="H539" t="s">
        <v>5537</v>
      </c>
      <c r="I539" t="s">
        <v>5802</v>
      </c>
      <c r="J539" t="s">
        <v>742</v>
      </c>
      <c r="K539" s="1">
        <v>45825</v>
      </c>
      <c r="L539" t="str">
        <f>IFERROR(VLOOKUP(Result5[[#This Row],[RPRO]],'Data Power app'!C:C,1,0),"Xoa")</f>
        <v>RPRO-250428-0363</v>
      </c>
    </row>
    <row r="540" spans="1:12" x14ac:dyDescent="0.25">
      <c r="A540" s="33" t="s">
        <v>14613</v>
      </c>
      <c r="B540" s="33" t="s">
        <v>14807</v>
      </c>
      <c r="C540" s="33" t="s">
        <v>744</v>
      </c>
      <c r="D540" s="1">
        <v>45832</v>
      </c>
      <c r="E540" s="33" t="str">
        <f>IFERROR(VLOOKUP(Result[[#This Row],[RPRO]],H:H,1,0),"")</f>
        <v>RPRO-250612-0367</v>
      </c>
      <c r="H540" t="s">
        <v>5539</v>
      </c>
      <c r="I540" t="s">
        <v>5802</v>
      </c>
      <c r="J540" t="s">
        <v>742</v>
      </c>
      <c r="K540" s="1">
        <v>45825</v>
      </c>
      <c r="L540" t="str">
        <f>IFERROR(VLOOKUP(Result5[[#This Row],[RPRO]],'Data Power app'!C:C,1,0),"Xoa")</f>
        <v>RPRO-250428-0365</v>
      </c>
    </row>
    <row r="541" spans="1:12" x14ac:dyDescent="0.25">
      <c r="A541" s="33" t="s">
        <v>14615</v>
      </c>
      <c r="B541" s="33" t="s">
        <v>14807</v>
      </c>
      <c r="C541" s="33" t="s">
        <v>744</v>
      </c>
      <c r="D541" s="1">
        <v>45832</v>
      </c>
      <c r="E541" s="33" t="str">
        <f>IFERROR(VLOOKUP(Result[[#This Row],[RPRO]],H:H,1,0),"")</f>
        <v>RPRO-250612-0368</v>
      </c>
      <c r="H541" t="s">
        <v>5541</v>
      </c>
      <c r="I541" t="s">
        <v>5802</v>
      </c>
      <c r="J541" t="s">
        <v>742</v>
      </c>
      <c r="K541" s="1">
        <v>45825</v>
      </c>
      <c r="L541" t="str">
        <f>IFERROR(VLOOKUP(Result5[[#This Row],[RPRO]],'Data Power app'!C:C,1,0),"Xoa")</f>
        <v>RPRO-250428-0367</v>
      </c>
    </row>
    <row r="542" spans="1:12" x14ac:dyDescent="0.25">
      <c r="A542" s="33" t="s">
        <v>14617</v>
      </c>
      <c r="B542" s="33" t="s">
        <v>14807</v>
      </c>
      <c r="C542" s="33" t="s">
        <v>744</v>
      </c>
      <c r="D542" s="1">
        <v>45832</v>
      </c>
      <c r="E542" s="33" t="str">
        <f>IFERROR(VLOOKUP(Result[[#This Row],[RPRO]],H:H,1,0),"")</f>
        <v>RPRO-250612-0369</v>
      </c>
      <c r="H542" t="s">
        <v>1537</v>
      </c>
      <c r="I542" t="s">
        <v>1474</v>
      </c>
      <c r="J542" t="s">
        <v>741</v>
      </c>
      <c r="K542" s="1">
        <v>45815</v>
      </c>
      <c r="L542" t="str">
        <f>IFERROR(VLOOKUP(Result5[[#This Row],[RPRO]],'Data Power app'!C:C,1,0),"Xoa")</f>
        <v>Xoa</v>
      </c>
    </row>
    <row r="543" spans="1:12" x14ac:dyDescent="0.25">
      <c r="A543" s="33" t="s">
        <v>14619</v>
      </c>
      <c r="B543" s="33" t="s">
        <v>14807</v>
      </c>
      <c r="C543" s="33" t="s">
        <v>744</v>
      </c>
      <c r="D543" s="1">
        <v>45832</v>
      </c>
      <c r="E543" s="33" t="str">
        <f>IFERROR(VLOOKUP(Result[[#This Row],[RPRO]],H:H,1,0),"")</f>
        <v>RPRO-250612-0370</v>
      </c>
      <c r="H543" t="s">
        <v>2267</v>
      </c>
      <c r="I543" t="s">
        <v>2389</v>
      </c>
      <c r="J543" t="s">
        <v>745</v>
      </c>
      <c r="K543" s="1">
        <v>45818</v>
      </c>
      <c r="L543" t="str">
        <f>IFERROR(VLOOKUP(Result5[[#This Row],[RPRO]],'Data Power app'!C:C,1,0),"Xoa")</f>
        <v>RPRO-250428-0369</v>
      </c>
    </row>
    <row r="544" spans="1:12" x14ac:dyDescent="0.25">
      <c r="A544" s="33" t="s">
        <v>14621</v>
      </c>
      <c r="B544" s="33" t="s">
        <v>14807</v>
      </c>
      <c r="C544" s="33" t="s">
        <v>744</v>
      </c>
      <c r="D544" s="1">
        <v>45832</v>
      </c>
      <c r="E544" s="33" t="str">
        <f>IFERROR(VLOOKUP(Result[[#This Row],[RPRO]],H:H,1,0),"")</f>
        <v>RPRO-250612-0371</v>
      </c>
      <c r="H544" t="s">
        <v>5543</v>
      </c>
      <c r="I544" t="s">
        <v>5802</v>
      </c>
      <c r="J544" t="s">
        <v>742</v>
      </c>
      <c r="K544" s="1">
        <v>45825</v>
      </c>
      <c r="L544" t="str">
        <f>IFERROR(VLOOKUP(Result5[[#This Row],[RPRO]],'Data Power app'!C:C,1,0),"Xoa")</f>
        <v>RPRO-250428-0371</v>
      </c>
    </row>
    <row r="545" spans="1:12" x14ac:dyDescent="0.25">
      <c r="A545" s="33" t="s">
        <v>14623</v>
      </c>
      <c r="B545" s="33" t="s">
        <v>14807</v>
      </c>
      <c r="C545" s="33" t="s">
        <v>744</v>
      </c>
      <c r="D545" s="1">
        <v>45832</v>
      </c>
      <c r="E545" s="33" t="str">
        <f>IFERROR(VLOOKUP(Result[[#This Row],[RPRO]],H:H,1,0),"")</f>
        <v>RPRO-250612-0372</v>
      </c>
      <c r="H545" t="s">
        <v>1035</v>
      </c>
      <c r="I545" t="s">
        <v>1040</v>
      </c>
      <c r="J545" t="s">
        <v>745</v>
      </c>
      <c r="K545" s="1">
        <v>45808</v>
      </c>
      <c r="L545" t="str">
        <f>IFERROR(VLOOKUP(Result5[[#This Row],[RPRO]],'Data Power app'!C:C,1,0),"Xoa")</f>
        <v>Xoa</v>
      </c>
    </row>
    <row r="546" spans="1:12" x14ac:dyDescent="0.25">
      <c r="A546" s="33" t="s">
        <v>14625</v>
      </c>
      <c r="B546" s="33" t="s">
        <v>14807</v>
      </c>
      <c r="C546" s="33" t="s">
        <v>744</v>
      </c>
      <c r="D546" s="1">
        <v>45832</v>
      </c>
      <c r="E546" s="33" t="str">
        <f>IFERROR(VLOOKUP(Result[[#This Row],[RPRO]],H:H,1,0),"")</f>
        <v>RPRO-250612-0373</v>
      </c>
      <c r="H546" t="s">
        <v>5545</v>
      </c>
      <c r="I546" t="s">
        <v>5802</v>
      </c>
      <c r="J546" t="s">
        <v>742</v>
      </c>
      <c r="K546" s="1">
        <v>45825</v>
      </c>
      <c r="L546" t="str">
        <f>IFERROR(VLOOKUP(Result5[[#This Row],[RPRO]],'Data Power app'!C:C,1,0),"Xoa")</f>
        <v>RPRO-250428-0373</v>
      </c>
    </row>
    <row r="547" spans="1:12" x14ac:dyDescent="0.25">
      <c r="A547" s="33" t="s">
        <v>14627</v>
      </c>
      <c r="B547" s="33" t="s">
        <v>14807</v>
      </c>
      <c r="C547" s="33" t="s">
        <v>744</v>
      </c>
      <c r="D547" s="1">
        <v>45832</v>
      </c>
      <c r="E547" s="33" t="str">
        <f>IFERROR(VLOOKUP(Result[[#This Row],[RPRO]],H:H,1,0),"")</f>
        <v>RPRO-250612-0374</v>
      </c>
      <c r="H547" t="s">
        <v>2269</v>
      </c>
      <c r="I547" t="s">
        <v>2389</v>
      </c>
      <c r="J547" t="s">
        <v>745</v>
      </c>
      <c r="K547" s="1">
        <v>45818</v>
      </c>
      <c r="L547" t="str">
        <f>IFERROR(VLOOKUP(Result5[[#This Row],[RPRO]],'Data Power app'!C:C,1,0),"Xoa")</f>
        <v>RPRO-250428-0375</v>
      </c>
    </row>
    <row r="548" spans="1:12" x14ac:dyDescent="0.25">
      <c r="A548" s="33" t="s">
        <v>14629</v>
      </c>
      <c r="B548" s="33" t="s">
        <v>14807</v>
      </c>
      <c r="C548" s="33" t="s">
        <v>744</v>
      </c>
      <c r="D548" s="1">
        <v>45832</v>
      </c>
      <c r="E548" s="33" t="str">
        <f>IFERROR(VLOOKUP(Result[[#This Row],[RPRO]],H:H,1,0),"")</f>
        <v>RPRO-250612-0375</v>
      </c>
      <c r="H548" t="s">
        <v>5547</v>
      </c>
      <c r="I548" t="s">
        <v>5802</v>
      </c>
      <c r="J548" t="s">
        <v>742</v>
      </c>
      <c r="K548" s="1">
        <v>45825</v>
      </c>
      <c r="L548" t="str">
        <f>IFERROR(VLOOKUP(Result5[[#This Row],[RPRO]],'Data Power app'!C:C,1,0),"Xoa")</f>
        <v>RPRO-250428-0377</v>
      </c>
    </row>
    <row r="549" spans="1:12" x14ac:dyDescent="0.25">
      <c r="A549" s="33" t="s">
        <v>14631</v>
      </c>
      <c r="B549" s="33" t="s">
        <v>14807</v>
      </c>
      <c r="C549" s="33" t="s">
        <v>744</v>
      </c>
      <c r="D549" s="1">
        <v>45832</v>
      </c>
      <c r="E549" s="33" t="str">
        <f>IFERROR(VLOOKUP(Result[[#This Row],[RPRO]],H:H,1,0),"")</f>
        <v>RPRO-250612-0376</v>
      </c>
      <c r="H549" t="s">
        <v>5549</v>
      </c>
      <c r="I549" t="s">
        <v>5802</v>
      </c>
      <c r="J549" t="s">
        <v>742</v>
      </c>
      <c r="K549" s="1">
        <v>45825</v>
      </c>
      <c r="L549" t="str">
        <f>IFERROR(VLOOKUP(Result5[[#This Row],[RPRO]],'Data Power app'!C:C,1,0),"Xoa")</f>
        <v>RPRO-250428-0379</v>
      </c>
    </row>
    <row r="550" spans="1:12" x14ac:dyDescent="0.25">
      <c r="A550" s="33" t="s">
        <v>14633</v>
      </c>
      <c r="B550" s="33" t="s">
        <v>14807</v>
      </c>
      <c r="C550" s="33" t="s">
        <v>744</v>
      </c>
      <c r="D550" s="1">
        <v>45832</v>
      </c>
      <c r="E550" s="33" t="str">
        <f>IFERROR(VLOOKUP(Result[[#This Row],[RPRO]],H:H,1,0),"")</f>
        <v>RPRO-250612-0377</v>
      </c>
      <c r="H550" t="s">
        <v>2271</v>
      </c>
      <c r="I550" t="s">
        <v>2389</v>
      </c>
      <c r="J550" t="s">
        <v>745</v>
      </c>
      <c r="K550" s="1">
        <v>45818</v>
      </c>
      <c r="L550" t="str">
        <f>IFERROR(VLOOKUP(Result5[[#This Row],[RPRO]],'Data Power app'!C:C,1,0),"Xoa")</f>
        <v>RPRO-250428-0381</v>
      </c>
    </row>
    <row r="551" spans="1:12" x14ac:dyDescent="0.25">
      <c r="A551" s="33" t="s">
        <v>14635</v>
      </c>
      <c r="B551" s="33" t="s">
        <v>14807</v>
      </c>
      <c r="C551" s="33" t="s">
        <v>744</v>
      </c>
      <c r="D551" s="1">
        <v>45832</v>
      </c>
      <c r="E551" s="33" t="str">
        <f>IFERROR(VLOOKUP(Result[[#This Row],[RPRO]],H:H,1,0),"")</f>
        <v>RPRO-250612-0378</v>
      </c>
      <c r="H551" t="s">
        <v>2273</v>
      </c>
      <c r="I551" t="s">
        <v>2389</v>
      </c>
      <c r="J551" t="s">
        <v>745</v>
      </c>
      <c r="K551" s="1">
        <v>45818</v>
      </c>
      <c r="L551" t="str">
        <f>IFERROR(VLOOKUP(Result5[[#This Row],[RPRO]],'Data Power app'!C:C,1,0),"Xoa")</f>
        <v>RPRO-250428-0383</v>
      </c>
    </row>
    <row r="552" spans="1:12" x14ac:dyDescent="0.25">
      <c r="A552" s="33" t="s">
        <v>14637</v>
      </c>
      <c r="B552" s="33" t="s">
        <v>14807</v>
      </c>
      <c r="C552" s="33" t="s">
        <v>744</v>
      </c>
      <c r="D552" s="1">
        <v>45832</v>
      </c>
      <c r="E552" s="33" t="str">
        <f>IFERROR(VLOOKUP(Result[[#This Row],[RPRO]],H:H,1,0),"")</f>
        <v>RPRO-250612-0379</v>
      </c>
      <c r="H552" t="s">
        <v>4424</v>
      </c>
      <c r="I552" t="s">
        <v>4606</v>
      </c>
      <c r="J552" t="s">
        <v>742</v>
      </c>
      <c r="K552" s="1">
        <v>45822</v>
      </c>
      <c r="L552" t="str">
        <f>IFERROR(VLOOKUP(Result5[[#This Row],[RPRO]],'Data Power app'!C:C,1,0),"Xoa")</f>
        <v>RPRO-250428-0385</v>
      </c>
    </row>
    <row r="553" spans="1:12" x14ac:dyDescent="0.25">
      <c r="A553" s="33" t="s">
        <v>14639</v>
      </c>
      <c r="B553" s="33" t="s">
        <v>14807</v>
      </c>
      <c r="C553" s="33" t="s">
        <v>744</v>
      </c>
      <c r="D553" s="1">
        <v>45832</v>
      </c>
      <c r="E553" s="33" t="str">
        <f>IFERROR(VLOOKUP(Result[[#This Row],[RPRO]],H:H,1,0),"")</f>
        <v>RPRO-250612-0380</v>
      </c>
      <c r="H553" t="s">
        <v>4426</v>
      </c>
      <c r="I553" t="s">
        <v>4606</v>
      </c>
      <c r="J553" t="s">
        <v>742</v>
      </c>
      <c r="K553" s="1">
        <v>45822</v>
      </c>
      <c r="L553" t="str">
        <f>IFERROR(VLOOKUP(Result5[[#This Row],[RPRO]],'Data Power app'!C:C,1,0),"Xoa")</f>
        <v>Xoa</v>
      </c>
    </row>
    <row r="554" spans="1:12" x14ac:dyDescent="0.25">
      <c r="A554" s="33" t="s">
        <v>14641</v>
      </c>
      <c r="B554" s="33" t="s">
        <v>14807</v>
      </c>
      <c r="C554" s="33" t="s">
        <v>744</v>
      </c>
      <c r="D554" s="1">
        <v>45832</v>
      </c>
      <c r="E554" s="33" t="str">
        <f>IFERROR(VLOOKUP(Result[[#This Row],[RPRO]],H:H,1,0),"")</f>
        <v>RPRO-250612-0381</v>
      </c>
      <c r="H554" t="s">
        <v>2274</v>
      </c>
      <c r="I554" t="s">
        <v>2389</v>
      </c>
      <c r="J554" t="s">
        <v>745</v>
      </c>
      <c r="K554" s="1">
        <v>45818</v>
      </c>
      <c r="L554" t="str">
        <f>IFERROR(VLOOKUP(Result5[[#This Row],[RPRO]],'Data Power app'!C:C,1,0),"Xoa")</f>
        <v>Xoa</v>
      </c>
    </row>
    <row r="555" spans="1:12" x14ac:dyDescent="0.25">
      <c r="A555" s="33" t="s">
        <v>14643</v>
      </c>
      <c r="B555" s="33" t="s">
        <v>14807</v>
      </c>
      <c r="C555" s="33" t="s">
        <v>744</v>
      </c>
      <c r="D555" s="1">
        <v>45832</v>
      </c>
      <c r="E555" s="33" t="str">
        <f>IFERROR(VLOOKUP(Result[[#This Row],[RPRO]],H:H,1,0),"")</f>
        <v>RPRO-250612-0382</v>
      </c>
      <c r="H555" t="s">
        <v>2275</v>
      </c>
      <c r="I555" t="s">
        <v>2389</v>
      </c>
      <c r="J555" t="s">
        <v>745</v>
      </c>
      <c r="K555" s="1">
        <v>45818</v>
      </c>
      <c r="L555" t="str">
        <f>IFERROR(VLOOKUP(Result5[[#This Row],[RPRO]],'Data Power app'!C:C,1,0),"Xoa")</f>
        <v>Xoa</v>
      </c>
    </row>
    <row r="556" spans="1:12" x14ac:dyDescent="0.25">
      <c r="A556" s="33" t="s">
        <v>14645</v>
      </c>
      <c r="B556" s="33" t="s">
        <v>14807</v>
      </c>
      <c r="C556" s="33" t="s">
        <v>744</v>
      </c>
      <c r="D556" s="1">
        <v>45832</v>
      </c>
      <c r="E556" s="33" t="str">
        <f>IFERROR(VLOOKUP(Result[[#This Row],[RPRO]],H:H,1,0),"")</f>
        <v>RPRO-250612-0383</v>
      </c>
      <c r="H556" t="s">
        <v>3779</v>
      </c>
      <c r="I556" t="s">
        <v>3930</v>
      </c>
      <c r="J556" t="s">
        <v>744</v>
      </c>
      <c r="K556" s="1">
        <v>45821</v>
      </c>
      <c r="L556" t="str">
        <f>IFERROR(VLOOKUP(Result5[[#This Row],[RPRO]],'Data Power app'!C:C,1,0),"Xoa")</f>
        <v>RPRO-250428-0397</v>
      </c>
    </row>
    <row r="557" spans="1:12" x14ac:dyDescent="0.25">
      <c r="A557" s="33" t="s">
        <v>14647</v>
      </c>
      <c r="B557" s="33" t="s">
        <v>14807</v>
      </c>
      <c r="C557" s="33" t="s">
        <v>744</v>
      </c>
      <c r="D557" s="1">
        <v>45832</v>
      </c>
      <c r="E557" s="33" t="str">
        <f>IFERROR(VLOOKUP(Result[[#This Row],[RPRO]],H:H,1,0),"")</f>
        <v>RPRO-250612-0384</v>
      </c>
      <c r="H557" t="s">
        <v>5602</v>
      </c>
      <c r="I557" t="s">
        <v>5798</v>
      </c>
      <c r="J557" t="s">
        <v>743</v>
      </c>
      <c r="K557" s="1">
        <v>45825</v>
      </c>
      <c r="L557" t="str">
        <f>IFERROR(VLOOKUP(Result5[[#This Row],[RPRO]],'Data Power app'!C:C,1,0),"Xoa")</f>
        <v>RPRO-250428-0399</v>
      </c>
    </row>
    <row r="558" spans="1:12" x14ac:dyDescent="0.25">
      <c r="A558" s="33" t="s">
        <v>14649</v>
      </c>
      <c r="B558" s="33" t="s">
        <v>14807</v>
      </c>
      <c r="C558" s="33" t="s">
        <v>744</v>
      </c>
      <c r="D558" s="1">
        <v>45832</v>
      </c>
      <c r="E558" s="33" t="str">
        <f>IFERROR(VLOOKUP(Result[[#This Row],[RPRO]],H:H,1,0),"")</f>
        <v>RPRO-250612-0385</v>
      </c>
      <c r="H558" t="s">
        <v>1207</v>
      </c>
      <c r="I558" t="s">
        <v>1418</v>
      </c>
      <c r="J558" t="s">
        <v>745</v>
      </c>
      <c r="K558" s="1">
        <v>45813</v>
      </c>
      <c r="L558" t="str">
        <f>IFERROR(VLOOKUP(Result5[[#This Row],[RPRO]],'Data Power app'!C:C,1,0),"Xoa")</f>
        <v>Xoa</v>
      </c>
    </row>
    <row r="559" spans="1:12" x14ac:dyDescent="0.25">
      <c r="A559" s="33" t="s">
        <v>14651</v>
      </c>
      <c r="B559" s="33" t="s">
        <v>14807</v>
      </c>
      <c r="C559" s="33" t="s">
        <v>744</v>
      </c>
      <c r="D559" s="1">
        <v>45832</v>
      </c>
      <c r="E559" s="33" t="str">
        <f>IFERROR(VLOOKUP(Result[[#This Row],[RPRO]],H:H,1,0),"")</f>
        <v>RPRO-250612-0386</v>
      </c>
      <c r="H559" t="s">
        <v>1208</v>
      </c>
      <c r="I559" t="s">
        <v>1418</v>
      </c>
      <c r="J559" t="s">
        <v>745</v>
      </c>
      <c r="K559" s="1">
        <v>45813</v>
      </c>
      <c r="L559" t="str">
        <f>IFERROR(VLOOKUP(Result5[[#This Row],[RPRO]],'Data Power app'!C:C,1,0),"Xoa")</f>
        <v>Xoa</v>
      </c>
    </row>
    <row r="560" spans="1:12" x14ac:dyDescent="0.25">
      <c r="A560" s="33" t="s">
        <v>14653</v>
      </c>
      <c r="B560" s="33" t="s">
        <v>14807</v>
      </c>
      <c r="C560" s="33" t="s">
        <v>744</v>
      </c>
      <c r="D560" s="1">
        <v>45832</v>
      </c>
      <c r="E560" s="33" t="str">
        <f>IFERROR(VLOOKUP(Result[[#This Row],[RPRO]],H:H,1,0),"")</f>
        <v>RPRO-250612-0387</v>
      </c>
      <c r="H560" t="s">
        <v>1209</v>
      </c>
      <c r="I560" t="s">
        <v>1418</v>
      </c>
      <c r="J560" t="s">
        <v>745</v>
      </c>
      <c r="K560" s="1">
        <v>45813</v>
      </c>
      <c r="L560" t="str">
        <f>IFERROR(VLOOKUP(Result5[[#This Row],[RPRO]],'Data Power app'!C:C,1,0),"Xoa")</f>
        <v>Xoa</v>
      </c>
    </row>
    <row r="561" spans="1:12" x14ac:dyDescent="0.25">
      <c r="A561" s="33" t="s">
        <v>14655</v>
      </c>
      <c r="B561" s="33" t="s">
        <v>14807</v>
      </c>
      <c r="C561" s="33" t="s">
        <v>744</v>
      </c>
      <c r="D561" s="1">
        <v>45832</v>
      </c>
      <c r="E561" s="33" t="str">
        <f>IFERROR(VLOOKUP(Result[[#This Row],[RPRO]],H:H,1,0),"")</f>
        <v>RPRO-250612-0388</v>
      </c>
      <c r="H561" t="s">
        <v>5604</v>
      </c>
      <c r="I561" t="s">
        <v>5798</v>
      </c>
      <c r="J561" t="s">
        <v>743</v>
      </c>
      <c r="K561" s="1">
        <v>45825</v>
      </c>
      <c r="L561" t="str">
        <f>IFERROR(VLOOKUP(Result5[[#This Row],[RPRO]],'Data Power app'!C:C,1,0),"Xoa")</f>
        <v>RPRO-250428-0423</v>
      </c>
    </row>
    <row r="562" spans="1:12" x14ac:dyDescent="0.25">
      <c r="A562" s="33" t="s">
        <v>14657</v>
      </c>
      <c r="B562" s="33" t="s">
        <v>14807</v>
      </c>
      <c r="C562" s="33" t="s">
        <v>744</v>
      </c>
      <c r="D562" s="1">
        <v>45832</v>
      </c>
      <c r="E562" s="33" t="str">
        <f>IFERROR(VLOOKUP(Result[[#This Row],[RPRO]],H:H,1,0),"")</f>
        <v>RPRO-250612-0389</v>
      </c>
      <c r="H562" t="s">
        <v>5606</v>
      </c>
      <c r="I562" t="s">
        <v>5798</v>
      </c>
      <c r="J562" t="s">
        <v>743</v>
      </c>
      <c r="K562" s="1">
        <v>45825</v>
      </c>
      <c r="L562" t="str">
        <f>IFERROR(VLOOKUP(Result5[[#This Row],[RPRO]],'Data Power app'!C:C,1,0),"Xoa")</f>
        <v>RPRO-250428-0424</v>
      </c>
    </row>
    <row r="563" spans="1:12" x14ac:dyDescent="0.25">
      <c r="A563" s="33" t="s">
        <v>14659</v>
      </c>
      <c r="B563" s="33" t="s">
        <v>14807</v>
      </c>
      <c r="C563" s="33" t="s">
        <v>744</v>
      </c>
      <c r="D563" s="1">
        <v>45832</v>
      </c>
      <c r="E563" s="33" t="str">
        <f>IFERROR(VLOOKUP(Result[[#This Row],[RPRO]],H:H,1,0),"")</f>
        <v>RPRO-250612-0390</v>
      </c>
      <c r="H563" t="s">
        <v>5397</v>
      </c>
      <c r="I563" t="s">
        <v>5798</v>
      </c>
      <c r="J563" t="s">
        <v>743</v>
      </c>
      <c r="K563" s="1">
        <v>45825</v>
      </c>
      <c r="L563" t="str">
        <f>IFERROR(VLOOKUP(Result5[[#This Row],[RPRO]],'Data Power app'!C:C,1,0),"Xoa")</f>
        <v>Xoa</v>
      </c>
    </row>
    <row r="564" spans="1:12" x14ac:dyDescent="0.25">
      <c r="A564" s="33" t="s">
        <v>14661</v>
      </c>
      <c r="B564" s="33" t="s">
        <v>14807</v>
      </c>
      <c r="C564" s="33" t="s">
        <v>744</v>
      </c>
      <c r="D564" s="1">
        <v>45832</v>
      </c>
      <c r="E564" s="33" t="str">
        <f>IFERROR(VLOOKUP(Result[[#This Row],[RPRO]],H:H,1,0),"")</f>
        <v>RPRO-250612-0391</v>
      </c>
      <c r="H564" t="s">
        <v>5398</v>
      </c>
      <c r="I564" t="s">
        <v>5798</v>
      </c>
      <c r="J564" t="s">
        <v>743</v>
      </c>
      <c r="K564" s="1">
        <v>45825</v>
      </c>
      <c r="L564" t="str">
        <f>IFERROR(VLOOKUP(Result5[[#This Row],[RPRO]],'Data Power app'!C:C,1,0),"Xoa")</f>
        <v>Xoa</v>
      </c>
    </row>
    <row r="565" spans="1:12" x14ac:dyDescent="0.25">
      <c r="A565" s="33" t="s">
        <v>14663</v>
      </c>
      <c r="B565" s="33" t="s">
        <v>14807</v>
      </c>
      <c r="C565" s="33" t="s">
        <v>744</v>
      </c>
      <c r="D565" s="1">
        <v>45832</v>
      </c>
      <c r="E565" s="33" t="str">
        <f>IFERROR(VLOOKUP(Result[[#This Row],[RPRO]],H:H,1,0),"")</f>
        <v>RPRO-250612-0392</v>
      </c>
      <c r="H565" t="s">
        <v>5399</v>
      </c>
      <c r="I565" t="s">
        <v>5798</v>
      </c>
      <c r="J565" t="s">
        <v>743</v>
      </c>
      <c r="K565" s="1">
        <v>45825</v>
      </c>
      <c r="L565" t="str">
        <f>IFERROR(VLOOKUP(Result5[[#This Row],[RPRO]],'Data Power app'!C:C,1,0),"Xoa")</f>
        <v>Xoa</v>
      </c>
    </row>
    <row r="566" spans="1:12" x14ac:dyDescent="0.25">
      <c r="A566" s="33" t="s">
        <v>14665</v>
      </c>
      <c r="B566" s="33" t="s">
        <v>14807</v>
      </c>
      <c r="C566" s="33" t="s">
        <v>744</v>
      </c>
      <c r="D566" s="1">
        <v>45832</v>
      </c>
      <c r="E566" s="33" t="str">
        <f>IFERROR(VLOOKUP(Result[[#This Row],[RPRO]],H:H,1,0),"")</f>
        <v>RPRO-250612-0393</v>
      </c>
      <c r="H566" t="s">
        <v>5400</v>
      </c>
      <c r="I566" t="s">
        <v>5798</v>
      </c>
      <c r="J566" t="s">
        <v>743</v>
      </c>
      <c r="K566" s="1">
        <v>45825</v>
      </c>
      <c r="L566" t="str">
        <f>IFERROR(VLOOKUP(Result5[[#This Row],[RPRO]],'Data Power app'!C:C,1,0),"Xoa")</f>
        <v>Xoa</v>
      </c>
    </row>
    <row r="567" spans="1:12" x14ac:dyDescent="0.25">
      <c r="A567" s="33" t="s">
        <v>14667</v>
      </c>
      <c r="B567" s="33" t="s">
        <v>14807</v>
      </c>
      <c r="C567" s="33" t="s">
        <v>744</v>
      </c>
      <c r="D567" s="1">
        <v>45832</v>
      </c>
      <c r="E567" s="33" t="str">
        <f>IFERROR(VLOOKUP(Result[[#This Row],[RPRO]],H:H,1,0),"")</f>
        <v>RPRO-250612-0394</v>
      </c>
      <c r="H567" t="s">
        <v>5401</v>
      </c>
      <c r="I567" t="s">
        <v>5798</v>
      </c>
      <c r="J567" t="s">
        <v>743</v>
      </c>
      <c r="K567" s="1">
        <v>45825</v>
      </c>
      <c r="L567" t="str">
        <f>IFERROR(VLOOKUP(Result5[[#This Row],[RPRO]],'Data Power app'!C:C,1,0),"Xoa")</f>
        <v>Xoa</v>
      </c>
    </row>
    <row r="568" spans="1:12" x14ac:dyDescent="0.25">
      <c r="A568" s="33" t="s">
        <v>14669</v>
      </c>
      <c r="B568" s="33" t="s">
        <v>14807</v>
      </c>
      <c r="C568" s="33" t="s">
        <v>744</v>
      </c>
      <c r="D568" s="1">
        <v>45832</v>
      </c>
      <c r="E568" s="33" t="str">
        <f>IFERROR(VLOOKUP(Result[[#This Row],[RPRO]],H:H,1,0),"")</f>
        <v>RPRO-250612-0395</v>
      </c>
      <c r="H568" t="s">
        <v>5402</v>
      </c>
      <c r="I568" t="s">
        <v>5798</v>
      </c>
      <c r="J568" t="s">
        <v>743</v>
      </c>
      <c r="K568" s="1">
        <v>45825</v>
      </c>
      <c r="L568" t="str">
        <f>IFERROR(VLOOKUP(Result5[[#This Row],[RPRO]],'Data Power app'!C:C,1,0),"Xoa")</f>
        <v>Xoa</v>
      </c>
    </row>
    <row r="569" spans="1:12" x14ac:dyDescent="0.25">
      <c r="A569" s="33" t="s">
        <v>14671</v>
      </c>
      <c r="B569" s="33" t="s">
        <v>14807</v>
      </c>
      <c r="C569" s="33" t="s">
        <v>744</v>
      </c>
      <c r="D569" s="1">
        <v>45832</v>
      </c>
      <c r="E569" s="33" t="str">
        <f>IFERROR(VLOOKUP(Result[[#This Row],[RPRO]],H:H,1,0),"")</f>
        <v>RPRO-250612-0396</v>
      </c>
      <c r="H569" t="s">
        <v>5403</v>
      </c>
      <c r="I569" t="s">
        <v>5798</v>
      </c>
      <c r="J569" t="s">
        <v>743</v>
      </c>
      <c r="K569" s="1">
        <v>45825</v>
      </c>
      <c r="L569" t="str">
        <f>IFERROR(VLOOKUP(Result5[[#This Row],[RPRO]],'Data Power app'!C:C,1,0),"Xoa")</f>
        <v>Xoa</v>
      </c>
    </row>
    <row r="570" spans="1:12" x14ac:dyDescent="0.25">
      <c r="A570" s="33" t="s">
        <v>14673</v>
      </c>
      <c r="B570" s="33" t="s">
        <v>14807</v>
      </c>
      <c r="C570" s="33" t="s">
        <v>744</v>
      </c>
      <c r="D570" s="1">
        <v>45832</v>
      </c>
      <c r="E570" s="33" t="str">
        <f>IFERROR(VLOOKUP(Result[[#This Row],[RPRO]],H:H,1,0),"")</f>
        <v>RPRO-250612-0397</v>
      </c>
      <c r="H570" t="s">
        <v>5405</v>
      </c>
      <c r="I570" t="s">
        <v>5798</v>
      </c>
      <c r="J570" t="s">
        <v>743</v>
      </c>
      <c r="K570" s="1">
        <v>45825</v>
      </c>
      <c r="L570" t="str">
        <f>IFERROR(VLOOKUP(Result5[[#This Row],[RPRO]],'Data Power app'!C:C,1,0),"Xoa")</f>
        <v>RPRO-250428-0470</v>
      </c>
    </row>
    <row r="571" spans="1:12" x14ac:dyDescent="0.25">
      <c r="A571" s="33" t="s">
        <v>14675</v>
      </c>
      <c r="B571" s="33" t="s">
        <v>14807</v>
      </c>
      <c r="C571" s="33" t="s">
        <v>744</v>
      </c>
      <c r="D571" s="1">
        <v>45832</v>
      </c>
      <c r="E571" s="33" t="str">
        <f>IFERROR(VLOOKUP(Result[[#This Row],[RPRO]],H:H,1,0),"")</f>
        <v>RPRO-250612-0398</v>
      </c>
      <c r="H571" t="s">
        <v>5412</v>
      </c>
      <c r="I571" t="s">
        <v>5798</v>
      </c>
      <c r="J571" t="s">
        <v>743</v>
      </c>
      <c r="K571" s="1">
        <v>45825</v>
      </c>
      <c r="L571" t="str">
        <f>IFERROR(VLOOKUP(Result5[[#This Row],[RPRO]],'Data Power app'!C:C,1,0),"Xoa")</f>
        <v>RPRO-250428-0471</v>
      </c>
    </row>
    <row r="572" spans="1:12" x14ac:dyDescent="0.25">
      <c r="A572" s="33" t="s">
        <v>14677</v>
      </c>
      <c r="B572" s="33" t="s">
        <v>14807</v>
      </c>
      <c r="C572" s="33" t="s">
        <v>744</v>
      </c>
      <c r="D572" s="1">
        <v>45832</v>
      </c>
      <c r="E572" s="33" t="str">
        <f>IFERROR(VLOOKUP(Result[[#This Row],[RPRO]],H:H,1,0),"")</f>
        <v>RPRO-250612-0399</v>
      </c>
      <c r="H572" t="s">
        <v>5413</v>
      </c>
      <c r="I572" t="s">
        <v>5798</v>
      </c>
      <c r="J572" t="s">
        <v>743</v>
      </c>
      <c r="K572" s="1">
        <v>45825</v>
      </c>
      <c r="L572" t="str">
        <f>IFERROR(VLOOKUP(Result5[[#This Row],[RPRO]],'Data Power app'!C:C,1,0),"Xoa")</f>
        <v>Xoa</v>
      </c>
    </row>
    <row r="573" spans="1:12" x14ac:dyDescent="0.25">
      <c r="A573" s="33" t="s">
        <v>14679</v>
      </c>
      <c r="B573" s="33" t="s">
        <v>14807</v>
      </c>
      <c r="C573" s="33" t="s">
        <v>744</v>
      </c>
      <c r="D573" s="1">
        <v>45832</v>
      </c>
      <c r="E573" s="33" t="str">
        <f>IFERROR(VLOOKUP(Result[[#This Row],[RPRO]],H:H,1,0),"")</f>
        <v>RPRO-250612-0400</v>
      </c>
      <c r="H573" t="s">
        <v>5414</v>
      </c>
      <c r="I573" t="s">
        <v>5798</v>
      </c>
      <c r="J573" t="s">
        <v>743</v>
      </c>
      <c r="K573" s="1">
        <v>45825</v>
      </c>
      <c r="L573" t="str">
        <f>IFERROR(VLOOKUP(Result5[[#This Row],[RPRO]],'Data Power app'!C:C,1,0),"Xoa")</f>
        <v>Xoa</v>
      </c>
    </row>
    <row r="574" spans="1:12" x14ac:dyDescent="0.25">
      <c r="A574" s="33" t="s">
        <v>14681</v>
      </c>
      <c r="B574" s="33" t="s">
        <v>14807</v>
      </c>
      <c r="C574" s="33" t="s">
        <v>744</v>
      </c>
      <c r="D574" s="1">
        <v>45832</v>
      </c>
      <c r="E574" s="33" t="str">
        <f>IFERROR(VLOOKUP(Result[[#This Row],[RPRO]],H:H,1,0),"")</f>
        <v>RPRO-250612-0401</v>
      </c>
      <c r="H574" t="s">
        <v>5415</v>
      </c>
      <c r="I574" t="s">
        <v>5798</v>
      </c>
      <c r="J574" t="s">
        <v>743</v>
      </c>
      <c r="K574" s="1">
        <v>45825</v>
      </c>
      <c r="L574" t="str">
        <f>IFERROR(VLOOKUP(Result5[[#This Row],[RPRO]],'Data Power app'!C:C,1,0),"Xoa")</f>
        <v>Xoa</v>
      </c>
    </row>
    <row r="575" spans="1:12" x14ac:dyDescent="0.25">
      <c r="A575" s="33" t="s">
        <v>14683</v>
      </c>
      <c r="B575" s="33" t="s">
        <v>14807</v>
      </c>
      <c r="C575" s="33" t="s">
        <v>744</v>
      </c>
      <c r="D575" s="1">
        <v>45832</v>
      </c>
      <c r="E575" s="33" t="str">
        <f>IFERROR(VLOOKUP(Result[[#This Row],[RPRO]],H:H,1,0),"")</f>
        <v>RPRO-250612-0402</v>
      </c>
      <c r="H575" t="s">
        <v>5416</v>
      </c>
      <c r="I575" t="s">
        <v>5798</v>
      </c>
      <c r="J575" t="s">
        <v>743</v>
      </c>
      <c r="K575" s="1">
        <v>45825</v>
      </c>
      <c r="L575" t="str">
        <f>IFERROR(VLOOKUP(Result5[[#This Row],[RPRO]],'Data Power app'!C:C,1,0),"Xoa")</f>
        <v>Xoa</v>
      </c>
    </row>
    <row r="576" spans="1:12" x14ac:dyDescent="0.25">
      <c r="A576" s="33" t="s">
        <v>14685</v>
      </c>
      <c r="B576" s="33" t="s">
        <v>14807</v>
      </c>
      <c r="C576" s="33" t="s">
        <v>744</v>
      </c>
      <c r="D576" s="1">
        <v>45832</v>
      </c>
      <c r="E576" s="33" t="str">
        <f>IFERROR(VLOOKUP(Result[[#This Row],[RPRO]],H:H,1,0),"")</f>
        <v>RPRO-250612-0469</v>
      </c>
      <c r="H576" t="s">
        <v>5417</v>
      </c>
      <c r="I576" t="s">
        <v>5798</v>
      </c>
      <c r="J576" t="s">
        <v>743</v>
      </c>
      <c r="K576" s="1">
        <v>45825</v>
      </c>
      <c r="L576" t="str">
        <f>IFERROR(VLOOKUP(Result5[[#This Row],[RPRO]],'Data Power app'!C:C,1,0),"Xoa")</f>
        <v>Xoa</v>
      </c>
    </row>
    <row r="577" spans="1:12" x14ac:dyDescent="0.25">
      <c r="A577" s="33" t="s">
        <v>14687</v>
      </c>
      <c r="B577" s="33" t="s">
        <v>14807</v>
      </c>
      <c r="C577" s="33" t="s">
        <v>744</v>
      </c>
      <c r="D577" s="1">
        <v>45832</v>
      </c>
      <c r="E577" s="33" t="str">
        <f>IFERROR(VLOOKUP(Result[[#This Row],[RPRO]],H:H,1,0),"")</f>
        <v>RPRO-250612-0470</v>
      </c>
      <c r="H577" t="s">
        <v>5418</v>
      </c>
      <c r="I577" t="s">
        <v>5798</v>
      </c>
      <c r="J577" t="s">
        <v>743</v>
      </c>
      <c r="K577" s="1">
        <v>45825</v>
      </c>
      <c r="L577" t="str">
        <f>IFERROR(VLOOKUP(Result5[[#This Row],[RPRO]],'Data Power app'!C:C,1,0),"Xoa")</f>
        <v>Xoa</v>
      </c>
    </row>
    <row r="578" spans="1:12" x14ac:dyDescent="0.25">
      <c r="A578" s="33" t="s">
        <v>14689</v>
      </c>
      <c r="B578" s="33" t="s">
        <v>14807</v>
      </c>
      <c r="C578" s="33" t="s">
        <v>744</v>
      </c>
      <c r="D578" s="1">
        <v>45832</v>
      </c>
      <c r="E578" s="33" t="str">
        <f>IFERROR(VLOOKUP(Result[[#This Row],[RPRO]],H:H,1,0),"")</f>
        <v>RPRO-250612-0471</v>
      </c>
      <c r="H578" t="s">
        <v>5419</v>
      </c>
      <c r="I578" t="s">
        <v>5798</v>
      </c>
      <c r="J578" t="s">
        <v>743</v>
      </c>
      <c r="K578" s="1">
        <v>45825</v>
      </c>
      <c r="L578" t="str">
        <f>IFERROR(VLOOKUP(Result5[[#This Row],[RPRO]],'Data Power app'!C:C,1,0),"Xoa")</f>
        <v>Xoa</v>
      </c>
    </row>
    <row r="579" spans="1:12" x14ac:dyDescent="0.25">
      <c r="A579" s="33" t="s">
        <v>14691</v>
      </c>
      <c r="B579" s="33" t="s">
        <v>14807</v>
      </c>
      <c r="C579" s="33" t="s">
        <v>744</v>
      </c>
      <c r="D579" s="1">
        <v>45832</v>
      </c>
      <c r="E579" s="33" t="str">
        <f>IFERROR(VLOOKUP(Result[[#This Row],[RPRO]],H:H,1,0),"")</f>
        <v>RPRO-250612-0472</v>
      </c>
      <c r="H579" t="s">
        <v>5420</v>
      </c>
      <c r="I579" t="s">
        <v>5798</v>
      </c>
      <c r="J579" t="s">
        <v>743</v>
      </c>
      <c r="K579" s="1">
        <v>45825</v>
      </c>
      <c r="L579" t="str">
        <f>IFERROR(VLOOKUP(Result5[[#This Row],[RPRO]],'Data Power app'!C:C,1,0),"Xoa")</f>
        <v>Xoa</v>
      </c>
    </row>
    <row r="580" spans="1:12" x14ac:dyDescent="0.25">
      <c r="A580" s="33" t="s">
        <v>14693</v>
      </c>
      <c r="B580" s="33" t="s">
        <v>14807</v>
      </c>
      <c r="C580" s="33" t="s">
        <v>744</v>
      </c>
      <c r="D580" s="1">
        <v>45832</v>
      </c>
      <c r="E580" s="33" t="str">
        <f>IFERROR(VLOOKUP(Result[[#This Row],[RPRO]],H:H,1,0),"")</f>
        <v>RPRO-250612-0473</v>
      </c>
      <c r="H580" t="s">
        <v>5421</v>
      </c>
      <c r="I580" t="s">
        <v>5798</v>
      </c>
      <c r="J580" t="s">
        <v>743</v>
      </c>
      <c r="K580" s="1">
        <v>45825</v>
      </c>
      <c r="L580" t="str">
        <f>IFERROR(VLOOKUP(Result5[[#This Row],[RPRO]],'Data Power app'!C:C,1,0),"Xoa")</f>
        <v>Xoa</v>
      </c>
    </row>
    <row r="581" spans="1:12" x14ac:dyDescent="0.25">
      <c r="A581" s="33" t="s">
        <v>14695</v>
      </c>
      <c r="B581" s="33" t="s">
        <v>14807</v>
      </c>
      <c r="C581" s="33" t="s">
        <v>744</v>
      </c>
      <c r="D581" s="1">
        <v>45832</v>
      </c>
      <c r="E581" s="33" t="str">
        <f>IFERROR(VLOOKUP(Result[[#This Row],[RPRO]],H:H,1,0),"")</f>
        <v>RPRO-250612-0474</v>
      </c>
      <c r="H581" t="s">
        <v>5422</v>
      </c>
      <c r="I581" t="s">
        <v>5798</v>
      </c>
      <c r="J581" t="s">
        <v>743</v>
      </c>
      <c r="K581" s="1">
        <v>45825</v>
      </c>
      <c r="L581" t="str">
        <f>IFERROR(VLOOKUP(Result5[[#This Row],[RPRO]],'Data Power app'!C:C,1,0),"Xoa")</f>
        <v>Xoa</v>
      </c>
    </row>
    <row r="582" spans="1:12" x14ac:dyDescent="0.25">
      <c r="A582" s="33" t="s">
        <v>14762</v>
      </c>
      <c r="B582" s="33" t="s">
        <v>14808</v>
      </c>
      <c r="C582" s="33" t="s">
        <v>742</v>
      </c>
      <c r="D582" s="1">
        <v>45832</v>
      </c>
      <c r="E582" s="33" t="str">
        <f>IFERROR(VLOOKUP(Result[[#This Row],[RPRO]],H:H,1,0),"")</f>
        <v>RPRO-250529-0181</v>
      </c>
      <c r="H582" t="s">
        <v>5423</v>
      </c>
      <c r="I582" t="s">
        <v>5798</v>
      </c>
      <c r="J582" t="s">
        <v>743</v>
      </c>
      <c r="K582" s="1">
        <v>45825</v>
      </c>
      <c r="L582" t="str">
        <f>IFERROR(VLOOKUP(Result5[[#This Row],[RPRO]],'Data Power app'!C:C,1,0),"Xoa")</f>
        <v>Xoa</v>
      </c>
    </row>
    <row r="583" spans="1:12" x14ac:dyDescent="0.25">
      <c r="A583" s="33" t="s">
        <v>14697</v>
      </c>
      <c r="B583" s="33" t="s">
        <v>14807</v>
      </c>
      <c r="C583" s="33" t="s">
        <v>744</v>
      </c>
      <c r="D583" s="1">
        <v>45832</v>
      </c>
      <c r="E583" s="33" t="str">
        <f>IFERROR(VLOOKUP(Result[[#This Row],[RPRO]],H:H,1,0),"")</f>
        <v>RPRO-250612-0475</v>
      </c>
      <c r="H583" t="s">
        <v>5425</v>
      </c>
      <c r="I583" t="s">
        <v>5798</v>
      </c>
      <c r="J583" t="s">
        <v>743</v>
      </c>
      <c r="K583" s="1">
        <v>45825</v>
      </c>
      <c r="L583" t="str">
        <f>IFERROR(VLOOKUP(Result5[[#This Row],[RPRO]],'Data Power app'!C:C,1,0),"Xoa")</f>
        <v>RPRO-250428-0484</v>
      </c>
    </row>
    <row r="584" spans="1:12" x14ac:dyDescent="0.25">
      <c r="A584" s="33" t="s">
        <v>14699</v>
      </c>
      <c r="B584" s="33" t="s">
        <v>14807</v>
      </c>
      <c r="C584" s="33" t="s">
        <v>744</v>
      </c>
      <c r="D584" s="1">
        <v>45832</v>
      </c>
      <c r="E584" s="33" t="str">
        <f>IFERROR(VLOOKUP(Result[[#This Row],[RPRO]],H:H,1,0),"")</f>
        <v>RPRO-250612-0476</v>
      </c>
      <c r="H584" t="s">
        <v>5427</v>
      </c>
      <c r="I584" t="s">
        <v>5798</v>
      </c>
      <c r="J584" t="s">
        <v>743</v>
      </c>
      <c r="K584" s="1">
        <v>45825</v>
      </c>
      <c r="L584" t="str">
        <f>IFERROR(VLOOKUP(Result5[[#This Row],[RPRO]],'Data Power app'!C:C,1,0),"Xoa")</f>
        <v>RPRO-250428-0485</v>
      </c>
    </row>
    <row r="585" spans="1:12" x14ac:dyDescent="0.25">
      <c r="A585" s="33" t="s">
        <v>14701</v>
      </c>
      <c r="B585" s="33" t="s">
        <v>14807</v>
      </c>
      <c r="C585" s="33" t="s">
        <v>744</v>
      </c>
      <c r="D585" s="1">
        <v>45832</v>
      </c>
      <c r="E585" s="33" t="str">
        <f>IFERROR(VLOOKUP(Result[[#This Row],[RPRO]],H:H,1,0),"")</f>
        <v>RPRO-250612-0477</v>
      </c>
      <c r="H585" t="s">
        <v>3025</v>
      </c>
      <c r="I585" t="s">
        <v>3354</v>
      </c>
      <c r="J585" t="s">
        <v>741</v>
      </c>
      <c r="K585" s="1">
        <v>45820</v>
      </c>
      <c r="L585" t="str">
        <f>IFERROR(VLOOKUP(Result5[[#This Row],[RPRO]],'Data Power app'!C:C,1,0),"Xoa")</f>
        <v>Xoa</v>
      </c>
    </row>
    <row r="586" spans="1:12" x14ac:dyDescent="0.25">
      <c r="A586" s="33" t="s">
        <v>14703</v>
      </c>
      <c r="B586" s="33" t="s">
        <v>14807</v>
      </c>
      <c r="C586" s="33" t="s">
        <v>744</v>
      </c>
      <c r="D586" s="1">
        <v>45832</v>
      </c>
      <c r="E586" s="33" t="str">
        <f>IFERROR(VLOOKUP(Result[[#This Row],[RPRO]],H:H,1,0),"")</f>
        <v>RPRO-250612-0478</v>
      </c>
      <c r="H586" t="s">
        <v>3026</v>
      </c>
      <c r="I586" t="s">
        <v>3354</v>
      </c>
      <c r="J586" t="s">
        <v>741</v>
      </c>
      <c r="K586" s="1">
        <v>45820</v>
      </c>
      <c r="L586" t="str">
        <f>IFERROR(VLOOKUP(Result5[[#This Row],[RPRO]],'Data Power app'!C:C,1,0),"Xoa")</f>
        <v>Xoa</v>
      </c>
    </row>
    <row r="587" spans="1:12" x14ac:dyDescent="0.25">
      <c r="A587" s="33" t="s">
        <v>14705</v>
      </c>
      <c r="B587" s="33" t="s">
        <v>14807</v>
      </c>
      <c r="C587" s="33" t="s">
        <v>744</v>
      </c>
      <c r="D587" s="1">
        <v>45832</v>
      </c>
      <c r="E587" s="33" t="str">
        <f>IFERROR(VLOOKUP(Result[[#This Row],[RPRO]],H:H,1,0),"")</f>
        <v>RPRO-250612-0479</v>
      </c>
      <c r="H587" t="s">
        <v>3027</v>
      </c>
      <c r="I587" t="s">
        <v>3354</v>
      </c>
      <c r="J587" t="s">
        <v>741</v>
      </c>
      <c r="K587" s="1">
        <v>45820</v>
      </c>
      <c r="L587" t="str">
        <f>IFERROR(VLOOKUP(Result5[[#This Row],[RPRO]],'Data Power app'!C:C,1,0),"Xoa")</f>
        <v>Xoa</v>
      </c>
    </row>
    <row r="588" spans="1:12" x14ac:dyDescent="0.25">
      <c r="A588" s="33" t="s">
        <v>14707</v>
      </c>
      <c r="B588" s="33" t="s">
        <v>14807</v>
      </c>
      <c r="C588" s="33" t="s">
        <v>744</v>
      </c>
      <c r="D588" s="1">
        <v>45832</v>
      </c>
      <c r="E588" s="33" t="str">
        <f>IFERROR(VLOOKUP(Result[[#This Row],[RPRO]],H:H,1,0),"")</f>
        <v>RPRO-250612-0480</v>
      </c>
      <c r="H588" t="s">
        <v>3028</v>
      </c>
      <c r="I588" t="s">
        <v>3354</v>
      </c>
      <c r="J588" t="s">
        <v>741</v>
      </c>
      <c r="K588" s="1">
        <v>45820</v>
      </c>
      <c r="L588" t="str">
        <f>IFERROR(VLOOKUP(Result5[[#This Row],[RPRO]],'Data Power app'!C:C,1,0),"Xoa")</f>
        <v>Xoa</v>
      </c>
    </row>
    <row r="589" spans="1:12" x14ac:dyDescent="0.25">
      <c r="A589" s="33" t="s">
        <v>14709</v>
      </c>
      <c r="B589" s="33" t="s">
        <v>14807</v>
      </c>
      <c r="C589" s="33" t="s">
        <v>744</v>
      </c>
      <c r="D589" s="1">
        <v>45832</v>
      </c>
      <c r="E589" s="33" t="str">
        <f>IFERROR(VLOOKUP(Result[[#This Row],[RPRO]],H:H,1,0),"")</f>
        <v>RPRO-250612-0481</v>
      </c>
      <c r="H589" t="s">
        <v>3029</v>
      </c>
      <c r="I589" t="s">
        <v>3354</v>
      </c>
      <c r="J589" t="s">
        <v>741</v>
      </c>
      <c r="K589" s="1">
        <v>45820</v>
      </c>
      <c r="L589" t="str">
        <f>IFERROR(VLOOKUP(Result5[[#This Row],[RPRO]],'Data Power app'!C:C,1,0),"Xoa")</f>
        <v>Xoa</v>
      </c>
    </row>
    <row r="590" spans="1:12" x14ac:dyDescent="0.25">
      <c r="A590" s="33" t="s">
        <v>14711</v>
      </c>
      <c r="B590" s="33" t="s">
        <v>14807</v>
      </c>
      <c r="C590" s="33" t="s">
        <v>744</v>
      </c>
      <c r="D590" s="1">
        <v>45832</v>
      </c>
      <c r="E590" s="33" t="str">
        <f>IFERROR(VLOOKUP(Result[[#This Row],[RPRO]],H:H,1,0),"")</f>
        <v>RPRO-250612-0482</v>
      </c>
      <c r="H590" t="s">
        <v>3030</v>
      </c>
      <c r="I590" t="s">
        <v>3354</v>
      </c>
      <c r="J590" t="s">
        <v>741</v>
      </c>
      <c r="K590" s="1">
        <v>45820</v>
      </c>
      <c r="L590" t="str">
        <f>IFERROR(VLOOKUP(Result5[[#This Row],[RPRO]],'Data Power app'!C:C,1,0),"Xoa")</f>
        <v>Xoa</v>
      </c>
    </row>
    <row r="591" spans="1:12" x14ac:dyDescent="0.25">
      <c r="A591" s="33" t="s">
        <v>14713</v>
      </c>
      <c r="B591" s="33" t="s">
        <v>14807</v>
      </c>
      <c r="C591" s="33" t="s">
        <v>744</v>
      </c>
      <c r="D591" s="1">
        <v>45832</v>
      </c>
      <c r="E591" s="33" t="str">
        <f>IFERROR(VLOOKUP(Result[[#This Row],[RPRO]],H:H,1,0),"")</f>
        <v>RPRO-250612-0483</v>
      </c>
      <c r="H591" t="s">
        <v>3031</v>
      </c>
      <c r="I591" t="s">
        <v>3354</v>
      </c>
      <c r="J591" t="s">
        <v>741</v>
      </c>
      <c r="K591" s="1">
        <v>45820</v>
      </c>
      <c r="L591" t="str">
        <f>IFERROR(VLOOKUP(Result5[[#This Row],[RPRO]],'Data Power app'!C:C,1,0),"Xoa")</f>
        <v>Xoa</v>
      </c>
    </row>
    <row r="592" spans="1:12" x14ac:dyDescent="0.25">
      <c r="A592" s="33" t="s">
        <v>14715</v>
      </c>
      <c r="B592" s="33" t="s">
        <v>14805</v>
      </c>
      <c r="C592" s="33" t="s">
        <v>740</v>
      </c>
      <c r="D592" s="1">
        <v>45832</v>
      </c>
      <c r="E592" s="33" t="str">
        <f>IFERROR(VLOOKUP(Result[[#This Row],[RPRO]],H:H,1,0),"")</f>
        <v>RPRO-250529-0078</v>
      </c>
      <c r="H592" t="s">
        <v>3032</v>
      </c>
      <c r="I592" t="s">
        <v>3354</v>
      </c>
      <c r="J592" t="s">
        <v>741</v>
      </c>
      <c r="K592" s="1">
        <v>45820</v>
      </c>
      <c r="L592" t="str">
        <f>IFERROR(VLOOKUP(Result5[[#This Row],[RPRO]],'Data Power app'!C:C,1,0),"Xoa")</f>
        <v>Xoa</v>
      </c>
    </row>
    <row r="593" spans="1:12" x14ac:dyDescent="0.25">
      <c r="A593" s="33" t="s">
        <v>14318</v>
      </c>
      <c r="B593" s="33" t="s">
        <v>14809</v>
      </c>
      <c r="C593" s="33" t="s">
        <v>745</v>
      </c>
      <c r="D593" s="1">
        <v>45832</v>
      </c>
      <c r="E593" s="33" t="str">
        <f>IFERROR(VLOOKUP(Result[[#This Row],[RPRO]],H:H,1,0),"")</f>
        <v>RPRO-250610-0714</v>
      </c>
      <c r="H593" t="s">
        <v>3033</v>
      </c>
      <c r="I593" t="s">
        <v>3354</v>
      </c>
      <c r="J593" t="s">
        <v>741</v>
      </c>
      <c r="K593" s="1">
        <v>45820</v>
      </c>
      <c r="L593" t="str">
        <f>IFERROR(VLOOKUP(Result5[[#This Row],[RPRO]],'Data Power app'!C:C,1,0),"Xoa")</f>
        <v>Xoa</v>
      </c>
    </row>
    <row r="594" spans="1:12" x14ac:dyDescent="0.25">
      <c r="A594" s="33" t="s">
        <v>14717</v>
      </c>
      <c r="B594" s="33" t="s">
        <v>14805</v>
      </c>
      <c r="C594" s="33" t="s">
        <v>740</v>
      </c>
      <c r="D594" s="1">
        <v>45832</v>
      </c>
      <c r="E594" s="33" t="str">
        <f>IFERROR(VLOOKUP(Result[[#This Row],[RPRO]],H:H,1,0),"")</f>
        <v>RPRO-250529-0080</v>
      </c>
      <c r="H594" t="s">
        <v>3034</v>
      </c>
      <c r="I594" t="s">
        <v>3354</v>
      </c>
      <c r="J594" t="s">
        <v>741</v>
      </c>
      <c r="K594" s="1">
        <v>45820</v>
      </c>
      <c r="L594" t="str">
        <f>IFERROR(VLOOKUP(Result5[[#This Row],[RPRO]],'Data Power app'!C:C,1,0),"Xoa")</f>
        <v>Xoa</v>
      </c>
    </row>
    <row r="595" spans="1:12" x14ac:dyDescent="0.25">
      <c r="A595" s="33" t="s">
        <v>8707</v>
      </c>
      <c r="B595" s="33" t="s">
        <v>8705</v>
      </c>
      <c r="C595" s="33" t="s">
        <v>744</v>
      </c>
      <c r="D595" s="1">
        <v>45827</v>
      </c>
      <c r="E595" s="33" t="str">
        <f>IFERROR(VLOOKUP(Result[[#This Row],[RPRO]],H:H,1,0),"")</f>
        <v>RPRO-250619-0019</v>
      </c>
      <c r="H595" t="s">
        <v>3035</v>
      </c>
      <c r="I595" t="s">
        <v>3354</v>
      </c>
      <c r="J595" t="s">
        <v>741</v>
      </c>
      <c r="K595" s="1">
        <v>45820</v>
      </c>
      <c r="L595" t="str">
        <f>IFERROR(VLOOKUP(Result5[[#This Row],[RPRO]],'Data Power app'!C:C,1,0),"Xoa")</f>
        <v>Xoa</v>
      </c>
    </row>
    <row r="596" spans="1:12" x14ac:dyDescent="0.25">
      <c r="A596" s="33" t="s">
        <v>14764</v>
      </c>
      <c r="B596" s="33" t="s">
        <v>14804</v>
      </c>
      <c r="C596" s="33" t="s">
        <v>743</v>
      </c>
      <c r="D596" s="1">
        <v>45832</v>
      </c>
      <c r="E596" s="33" t="str">
        <f>IFERROR(VLOOKUP(Result[[#This Row],[RPRO]],H:H,1,0),"")</f>
        <v>RPRO-250617-0027</v>
      </c>
      <c r="H596" t="s">
        <v>3036</v>
      </c>
      <c r="I596" t="s">
        <v>3354</v>
      </c>
      <c r="J596" t="s">
        <v>741</v>
      </c>
      <c r="K596" s="1">
        <v>45820</v>
      </c>
      <c r="L596" t="str">
        <f>IFERROR(VLOOKUP(Result5[[#This Row],[RPRO]],'Data Power app'!C:C,1,0),"Xoa")</f>
        <v>Xoa</v>
      </c>
    </row>
    <row r="597" spans="1:12" x14ac:dyDescent="0.25">
      <c r="A597" s="33" t="s">
        <v>12679</v>
      </c>
      <c r="B597" s="33" t="s">
        <v>12580</v>
      </c>
      <c r="C597" s="33" t="s">
        <v>743</v>
      </c>
      <c r="D597" s="1">
        <v>45831</v>
      </c>
      <c r="E597" s="33" t="str">
        <f>IFERROR(VLOOKUP(Result[[#This Row],[RPRO]],H:H,1,0),"")</f>
        <v>RPRO-250623-0107</v>
      </c>
      <c r="H597" t="s">
        <v>3037</v>
      </c>
      <c r="I597" t="s">
        <v>3354</v>
      </c>
      <c r="J597" t="s">
        <v>741</v>
      </c>
      <c r="K597" s="1">
        <v>45820</v>
      </c>
      <c r="L597" t="str">
        <f>IFERROR(VLOOKUP(Result5[[#This Row],[RPRO]],'Data Power app'!C:C,1,0),"Xoa")</f>
        <v>Xoa</v>
      </c>
    </row>
    <row r="598" spans="1:12" x14ac:dyDescent="0.25">
      <c r="A598" s="33" t="s">
        <v>8708</v>
      </c>
      <c r="B598" s="33" t="s">
        <v>8705</v>
      </c>
      <c r="C598" s="33" t="s">
        <v>744</v>
      </c>
      <c r="D598" s="1">
        <v>45827</v>
      </c>
      <c r="E598" s="33" t="str">
        <f>IFERROR(VLOOKUP(Result[[#This Row],[RPRO]],H:H,1,0),"")</f>
        <v>RPRO-250619-0020</v>
      </c>
      <c r="H598" t="s">
        <v>2484</v>
      </c>
      <c r="I598" t="s">
        <v>2915</v>
      </c>
      <c r="J598" t="s">
        <v>743</v>
      </c>
      <c r="K598" s="1">
        <v>45819</v>
      </c>
      <c r="L598" t="str">
        <f>IFERROR(VLOOKUP(Result5[[#This Row],[RPRO]],'Data Power app'!C:C,1,0),"Xoa")</f>
        <v>Xoa</v>
      </c>
    </row>
    <row r="599" spans="1:12" x14ac:dyDescent="0.25">
      <c r="A599" s="33" t="s">
        <v>14772</v>
      </c>
      <c r="B599" s="33" t="s">
        <v>14804</v>
      </c>
      <c r="C599" s="33" t="s">
        <v>743</v>
      </c>
      <c r="D599" s="1">
        <v>45832</v>
      </c>
      <c r="E599" s="33" t="str">
        <f>IFERROR(VLOOKUP(Result[[#This Row],[RPRO]],H:H,1,0),"")</f>
        <v>RPRO-250623-0999</v>
      </c>
      <c r="H599" t="s">
        <v>2505</v>
      </c>
      <c r="I599" t="s">
        <v>2915</v>
      </c>
      <c r="J599" t="s">
        <v>743</v>
      </c>
      <c r="K599" s="1">
        <v>45819</v>
      </c>
      <c r="L599" t="str">
        <f>IFERROR(VLOOKUP(Result5[[#This Row],[RPRO]],'Data Power app'!C:C,1,0),"Xoa")</f>
        <v>Xoa</v>
      </c>
    </row>
    <row r="600" spans="1:12" x14ac:dyDescent="0.25">
      <c r="A600" s="33" t="s">
        <v>14782</v>
      </c>
      <c r="B600" s="33" t="s">
        <v>14804</v>
      </c>
      <c r="C600" s="33" t="s">
        <v>743</v>
      </c>
      <c r="D600" s="1">
        <v>45832</v>
      </c>
      <c r="E600" s="33" t="str">
        <f>IFERROR(VLOOKUP(Result[[#This Row],[RPRO]],H:H,1,0),"")</f>
        <v>RPRO-250623-1000</v>
      </c>
      <c r="H600" t="s">
        <v>2506</v>
      </c>
      <c r="I600" t="s">
        <v>2915</v>
      </c>
      <c r="J600" t="s">
        <v>743</v>
      </c>
      <c r="K600" s="1">
        <v>45819</v>
      </c>
      <c r="L600" t="str">
        <f>IFERROR(VLOOKUP(Result5[[#This Row],[RPRO]],'Data Power app'!C:C,1,0),"Xoa")</f>
        <v>Xoa</v>
      </c>
    </row>
    <row r="601" spans="1:12" x14ac:dyDescent="0.25">
      <c r="A601" s="33" t="s">
        <v>12674</v>
      </c>
      <c r="B601" s="33" t="s">
        <v>12638</v>
      </c>
      <c r="C601" s="33" t="s">
        <v>740</v>
      </c>
      <c r="D601" s="1">
        <v>45831</v>
      </c>
      <c r="E601" s="33" t="str">
        <f>IFERROR(VLOOKUP(Result[[#This Row],[RPRO]],H:H,1,0),"")</f>
        <v>RPRO-250620-0122</v>
      </c>
      <c r="H601" t="s">
        <v>2507</v>
      </c>
      <c r="I601" t="s">
        <v>2915</v>
      </c>
      <c r="J601" t="s">
        <v>743</v>
      </c>
      <c r="K601" s="1">
        <v>45819</v>
      </c>
      <c r="L601" t="str">
        <f>IFERROR(VLOOKUP(Result5[[#This Row],[RPRO]],'Data Power app'!C:C,1,0),"Xoa")</f>
        <v>Xoa</v>
      </c>
    </row>
    <row r="602" spans="1:12" x14ac:dyDescent="0.25">
      <c r="A602" s="33" t="s">
        <v>14785</v>
      </c>
      <c r="B602" s="33" t="s">
        <v>14804</v>
      </c>
      <c r="C602" s="33" t="s">
        <v>743</v>
      </c>
      <c r="D602" s="1">
        <v>45832</v>
      </c>
      <c r="E602" s="33" t="str">
        <f>IFERROR(VLOOKUP(Result[[#This Row],[RPRO]],H:H,1,0),"")</f>
        <v>RPRO-250623-0394</v>
      </c>
      <c r="H602" t="s">
        <v>2508</v>
      </c>
      <c r="I602" t="s">
        <v>2915</v>
      </c>
      <c r="J602" t="s">
        <v>743</v>
      </c>
      <c r="K602" s="1">
        <v>45819</v>
      </c>
      <c r="L602" t="str">
        <f>IFERROR(VLOOKUP(Result5[[#This Row],[RPRO]],'Data Power app'!C:C,1,0),"Xoa")</f>
        <v>Xoa</v>
      </c>
    </row>
    <row r="603" spans="1:12" x14ac:dyDescent="0.25">
      <c r="A603" s="33" t="s">
        <v>14787</v>
      </c>
      <c r="B603" s="33" t="s">
        <v>14804</v>
      </c>
      <c r="C603" s="33" t="s">
        <v>743</v>
      </c>
      <c r="D603" s="1">
        <v>45832</v>
      </c>
      <c r="E603" s="33" t="str">
        <f>IFERROR(VLOOKUP(Result[[#This Row],[RPRO]],H:H,1,0),"")</f>
        <v>RPRO-250623-0397</v>
      </c>
      <c r="H603" t="s">
        <v>2509</v>
      </c>
      <c r="I603" t="s">
        <v>2915</v>
      </c>
      <c r="J603" t="s">
        <v>743</v>
      </c>
      <c r="K603" s="1">
        <v>45819</v>
      </c>
      <c r="L603" t="str">
        <f>IFERROR(VLOOKUP(Result5[[#This Row],[RPRO]],'Data Power app'!C:C,1,0),"Xoa")</f>
        <v>Xoa</v>
      </c>
    </row>
    <row r="604" spans="1:12" x14ac:dyDescent="0.25">
      <c r="A604" s="33" t="s">
        <v>14788</v>
      </c>
      <c r="B604" s="33" t="s">
        <v>14804</v>
      </c>
      <c r="C604" s="33" t="s">
        <v>743</v>
      </c>
      <c r="D604" s="1">
        <v>45832</v>
      </c>
      <c r="E604" s="33" t="str">
        <f>IFERROR(VLOOKUP(Result[[#This Row],[RPRO]],H:H,1,0),"")</f>
        <v>RPRO-250620-0644</v>
      </c>
      <c r="H604" t="s">
        <v>2510</v>
      </c>
      <c r="I604" t="s">
        <v>2915</v>
      </c>
      <c r="J604" t="s">
        <v>743</v>
      </c>
      <c r="K604" s="1">
        <v>45819</v>
      </c>
      <c r="L604" t="str">
        <f>IFERROR(VLOOKUP(Result5[[#This Row],[RPRO]],'Data Power app'!C:C,1,0),"Xoa")</f>
        <v>Xoa</v>
      </c>
    </row>
    <row r="605" spans="1:12" x14ac:dyDescent="0.25">
      <c r="H605" t="s">
        <v>2511</v>
      </c>
      <c r="I605" t="s">
        <v>2915</v>
      </c>
      <c r="J605" t="s">
        <v>743</v>
      </c>
      <c r="K605" s="1">
        <v>45819</v>
      </c>
      <c r="L605" t="str">
        <f>IFERROR(VLOOKUP(Result5[[#This Row],[RPRO]],'Data Power app'!C:C,1,0),"Xoa")</f>
        <v>Xoa</v>
      </c>
    </row>
    <row r="606" spans="1:12" x14ac:dyDescent="0.25">
      <c r="H606" t="s">
        <v>2512</v>
      </c>
      <c r="I606" t="s">
        <v>2915</v>
      </c>
      <c r="J606" t="s">
        <v>743</v>
      </c>
      <c r="K606" s="1">
        <v>45819</v>
      </c>
      <c r="L606" t="str">
        <f>IFERROR(VLOOKUP(Result5[[#This Row],[RPRO]],'Data Power app'!C:C,1,0),"Xoa")</f>
        <v>Xoa</v>
      </c>
    </row>
    <row r="607" spans="1:12" x14ac:dyDescent="0.25">
      <c r="H607" t="s">
        <v>2513</v>
      </c>
      <c r="I607" t="s">
        <v>2915</v>
      </c>
      <c r="J607" t="s">
        <v>743</v>
      </c>
      <c r="K607" s="1">
        <v>45819</v>
      </c>
      <c r="L607" t="str">
        <f>IFERROR(VLOOKUP(Result5[[#This Row],[RPRO]],'Data Power app'!C:C,1,0),"Xoa")</f>
        <v>Xoa</v>
      </c>
    </row>
    <row r="608" spans="1:12" x14ac:dyDescent="0.25">
      <c r="H608" t="s">
        <v>2514</v>
      </c>
      <c r="I608" t="s">
        <v>2915</v>
      </c>
      <c r="J608" t="s">
        <v>743</v>
      </c>
      <c r="K608" s="1">
        <v>45819</v>
      </c>
      <c r="L608" t="str">
        <f>IFERROR(VLOOKUP(Result5[[#This Row],[RPRO]],'Data Power app'!C:C,1,0),"Xoa")</f>
        <v>Xoa</v>
      </c>
    </row>
    <row r="609" spans="8:12" x14ac:dyDescent="0.25">
      <c r="H609" t="s">
        <v>2515</v>
      </c>
      <c r="I609" t="s">
        <v>2915</v>
      </c>
      <c r="J609" t="s">
        <v>743</v>
      </c>
      <c r="K609" s="1">
        <v>45819</v>
      </c>
      <c r="L609" t="str">
        <f>IFERROR(VLOOKUP(Result5[[#This Row],[RPRO]],'Data Power app'!C:C,1,0),"Xoa")</f>
        <v>Xoa</v>
      </c>
    </row>
    <row r="610" spans="8:12" x14ac:dyDescent="0.25">
      <c r="H610" t="s">
        <v>2516</v>
      </c>
      <c r="I610" t="s">
        <v>2915</v>
      </c>
      <c r="J610" t="s">
        <v>743</v>
      </c>
      <c r="K610" s="1">
        <v>45819</v>
      </c>
      <c r="L610" t="str">
        <f>IFERROR(VLOOKUP(Result5[[#This Row],[RPRO]],'Data Power app'!C:C,1,0),"Xoa")</f>
        <v>Xoa</v>
      </c>
    </row>
    <row r="611" spans="8:12" x14ac:dyDescent="0.25">
      <c r="H611" t="s">
        <v>2517</v>
      </c>
      <c r="I611" t="s">
        <v>2915</v>
      </c>
      <c r="J611" t="s">
        <v>743</v>
      </c>
      <c r="K611" s="1">
        <v>45819</v>
      </c>
      <c r="L611" t="str">
        <f>IFERROR(VLOOKUP(Result5[[#This Row],[RPRO]],'Data Power app'!C:C,1,0),"Xoa")</f>
        <v>Xoa</v>
      </c>
    </row>
    <row r="612" spans="8:12" x14ac:dyDescent="0.25">
      <c r="H612" t="s">
        <v>2518</v>
      </c>
      <c r="I612" t="s">
        <v>2915</v>
      </c>
      <c r="J612" t="s">
        <v>743</v>
      </c>
      <c r="K612" s="1">
        <v>45819</v>
      </c>
      <c r="L612" t="str">
        <f>IFERROR(VLOOKUP(Result5[[#This Row],[RPRO]],'Data Power app'!C:C,1,0),"Xoa")</f>
        <v>Xoa</v>
      </c>
    </row>
    <row r="613" spans="8:12" x14ac:dyDescent="0.25">
      <c r="H613" t="s">
        <v>2519</v>
      </c>
      <c r="I613" t="s">
        <v>2915</v>
      </c>
      <c r="J613" t="s">
        <v>743</v>
      </c>
      <c r="K613" s="1">
        <v>45819</v>
      </c>
      <c r="L613" t="str">
        <f>IFERROR(VLOOKUP(Result5[[#This Row],[RPRO]],'Data Power app'!C:C,1,0),"Xoa")</f>
        <v>Xoa</v>
      </c>
    </row>
    <row r="614" spans="8:12" x14ac:dyDescent="0.25">
      <c r="H614" t="s">
        <v>2520</v>
      </c>
      <c r="I614" t="s">
        <v>2915</v>
      </c>
      <c r="J614" t="s">
        <v>743</v>
      </c>
      <c r="K614" s="1">
        <v>45819</v>
      </c>
      <c r="L614" t="str">
        <f>IFERROR(VLOOKUP(Result5[[#This Row],[RPRO]],'Data Power app'!C:C,1,0),"Xoa")</f>
        <v>Xoa</v>
      </c>
    </row>
    <row r="615" spans="8:12" x14ac:dyDescent="0.25">
      <c r="H615" t="s">
        <v>2521</v>
      </c>
      <c r="I615" t="s">
        <v>2915</v>
      </c>
      <c r="J615" t="s">
        <v>743</v>
      </c>
      <c r="K615" s="1">
        <v>45819</v>
      </c>
      <c r="L615" t="str">
        <f>IFERROR(VLOOKUP(Result5[[#This Row],[RPRO]],'Data Power app'!C:C,1,0),"Xoa")</f>
        <v>Xoa</v>
      </c>
    </row>
    <row r="616" spans="8:12" x14ac:dyDescent="0.25">
      <c r="H616" t="s">
        <v>2575</v>
      </c>
      <c r="I616" t="s">
        <v>2916</v>
      </c>
      <c r="J616" t="s">
        <v>744</v>
      </c>
      <c r="K616" s="1">
        <v>45819</v>
      </c>
      <c r="L616" t="str">
        <f>IFERROR(VLOOKUP(Result5[[#This Row],[RPRO]],'Data Power app'!C:C,1,0),"Xoa")</f>
        <v>Xoa</v>
      </c>
    </row>
    <row r="617" spans="8:12" x14ac:dyDescent="0.25">
      <c r="H617" t="s">
        <v>2522</v>
      </c>
      <c r="I617" t="s">
        <v>2915</v>
      </c>
      <c r="J617" t="s">
        <v>743</v>
      </c>
      <c r="K617" s="1">
        <v>45819</v>
      </c>
      <c r="L617" t="str">
        <f>IFERROR(VLOOKUP(Result5[[#This Row],[RPRO]],'Data Power app'!C:C,1,0),"Xoa")</f>
        <v>Xoa</v>
      </c>
    </row>
    <row r="618" spans="8:12" x14ac:dyDescent="0.25">
      <c r="H618" t="s">
        <v>2552</v>
      </c>
      <c r="I618" t="s">
        <v>2915</v>
      </c>
      <c r="J618" t="s">
        <v>743</v>
      </c>
      <c r="K618" s="1">
        <v>45819</v>
      </c>
      <c r="L618" t="str">
        <f>IFERROR(VLOOKUP(Result5[[#This Row],[RPRO]],'Data Power app'!C:C,1,0),"Xoa")</f>
        <v>Xoa</v>
      </c>
    </row>
    <row r="619" spans="8:12" x14ac:dyDescent="0.25">
      <c r="H619" t="s">
        <v>2553</v>
      </c>
      <c r="I619" t="s">
        <v>2915</v>
      </c>
      <c r="J619" t="s">
        <v>743</v>
      </c>
      <c r="K619" s="1">
        <v>45819</v>
      </c>
      <c r="L619" t="str">
        <f>IFERROR(VLOOKUP(Result5[[#This Row],[RPRO]],'Data Power app'!C:C,1,0),"Xoa")</f>
        <v>Xoa</v>
      </c>
    </row>
    <row r="620" spans="8:12" x14ac:dyDescent="0.25">
      <c r="H620" t="s">
        <v>2554</v>
      </c>
      <c r="I620" t="s">
        <v>2915</v>
      </c>
      <c r="J620" t="s">
        <v>743</v>
      </c>
      <c r="K620" s="1">
        <v>45819</v>
      </c>
      <c r="L620" t="str">
        <f>IFERROR(VLOOKUP(Result5[[#This Row],[RPRO]],'Data Power app'!C:C,1,0),"Xoa")</f>
        <v>Xoa</v>
      </c>
    </row>
    <row r="621" spans="8:12" x14ac:dyDescent="0.25">
      <c r="H621" t="s">
        <v>2555</v>
      </c>
      <c r="I621" t="s">
        <v>2915</v>
      </c>
      <c r="J621" t="s">
        <v>743</v>
      </c>
      <c r="K621" s="1">
        <v>45819</v>
      </c>
      <c r="L621" t="str">
        <f>IFERROR(VLOOKUP(Result5[[#This Row],[RPRO]],'Data Power app'!C:C,1,0),"Xoa")</f>
        <v>Xoa</v>
      </c>
    </row>
    <row r="622" spans="8:12" x14ac:dyDescent="0.25">
      <c r="H622" t="s">
        <v>3038</v>
      </c>
      <c r="I622" t="s">
        <v>3354</v>
      </c>
      <c r="J622" t="s">
        <v>741</v>
      </c>
      <c r="K622" s="1">
        <v>45820</v>
      </c>
      <c r="L622" t="str">
        <f>IFERROR(VLOOKUP(Result5[[#This Row],[RPRO]],'Data Power app'!C:C,1,0),"Xoa")</f>
        <v>Xoa</v>
      </c>
    </row>
    <row r="623" spans="8:12" x14ac:dyDescent="0.25">
      <c r="H623" t="s">
        <v>3039</v>
      </c>
      <c r="I623" t="s">
        <v>3354</v>
      </c>
      <c r="J623" t="s">
        <v>741</v>
      </c>
      <c r="K623" s="1">
        <v>45820</v>
      </c>
      <c r="L623" t="str">
        <f>IFERROR(VLOOKUP(Result5[[#This Row],[RPRO]],'Data Power app'!C:C,1,0),"Xoa")</f>
        <v>Xoa</v>
      </c>
    </row>
    <row r="624" spans="8:12" x14ac:dyDescent="0.25">
      <c r="H624" t="s">
        <v>3040</v>
      </c>
      <c r="I624" t="s">
        <v>3354</v>
      </c>
      <c r="J624" t="s">
        <v>741</v>
      </c>
      <c r="K624" s="1">
        <v>45820</v>
      </c>
      <c r="L624" t="str">
        <f>IFERROR(VLOOKUP(Result5[[#This Row],[RPRO]],'Data Power app'!C:C,1,0),"Xoa")</f>
        <v>Xoa</v>
      </c>
    </row>
    <row r="625" spans="8:12" x14ac:dyDescent="0.25">
      <c r="H625" t="s">
        <v>5428</v>
      </c>
      <c r="I625" t="s">
        <v>5798</v>
      </c>
      <c r="J625" t="s">
        <v>743</v>
      </c>
      <c r="K625" s="1">
        <v>45825</v>
      </c>
      <c r="L625" t="str">
        <f>IFERROR(VLOOKUP(Result5[[#This Row],[RPRO]],'Data Power app'!C:C,1,0),"Xoa")</f>
        <v>Xoa</v>
      </c>
    </row>
    <row r="626" spans="8:12" x14ac:dyDescent="0.25">
      <c r="H626" t="s">
        <v>3041</v>
      </c>
      <c r="I626" t="s">
        <v>3354</v>
      </c>
      <c r="J626" t="s">
        <v>741</v>
      </c>
      <c r="K626" s="1">
        <v>45820</v>
      </c>
      <c r="L626" t="str">
        <f>IFERROR(VLOOKUP(Result5[[#This Row],[RPRO]],'Data Power app'!C:C,1,0),"Xoa")</f>
        <v>Xoa</v>
      </c>
    </row>
    <row r="627" spans="8:12" x14ac:dyDescent="0.25">
      <c r="H627" t="s">
        <v>5429</v>
      </c>
      <c r="I627" t="s">
        <v>5798</v>
      </c>
      <c r="J627" t="s">
        <v>743</v>
      </c>
      <c r="K627" s="1">
        <v>45825</v>
      </c>
      <c r="L627" t="str">
        <f>IFERROR(VLOOKUP(Result5[[#This Row],[RPRO]],'Data Power app'!C:C,1,0),"Xoa")</f>
        <v>Xoa</v>
      </c>
    </row>
    <row r="628" spans="8:12" x14ac:dyDescent="0.25">
      <c r="H628" t="s">
        <v>3042</v>
      </c>
      <c r="I628" t="s">
        <v>3354</v>
      </c>
      <c r="J628" t="s">
        <v>741</v>
      </c>
      <c r="K628" s="1">
        <v>45820</v>
      </c>
      <c r="L628" t="str">
        <f>IFERROR(VLOOKUP(Result5[[#This Row],[RPRO]],'Data Power app'!C:C,1,0),"Xoa")</f>
        <v>Xoa</v>
      </c>
    </row>
    <row r="629" spans="8:12" x14ac:dyDescent="0.25">
      <c r="H629" t="s">
        <v>5430</v>
      </c>
      <c r="I629" t="s">
        <v>5798</v>
      </c>
      <c r="J629" t="s">
        <v>743</v>
      </c>
      <c r="K629" s="1">
        <v>45825</v>
      </c>
      <c r="L629" t="str">
        <f>IFERROR(VLOOKUP(Result5[[#This Row],[RPRO]],'Data Power app'!C:C,1,0),"Xoa")</f>
        <v>Xoa</v>
      </c>
    </row>
    <row r="630" spans="8:12" x14ac:dyDescent="0.25">
      <c r="H630" t="s">
        <v>3043</v>
      </c>
      <c r="I630" t="s">
        <v>3354</v>
      </c>
      <c r="J630" t="s">
        <v>741</v>
      </c>
      <c r="K630" s="1">
        <v>45820</v>
      </c>
      <c r="L630" t="str">
        <f>IFERROR(VLOOKUP(Result5[[#This Row],[RPRO]],'Data Power app'!C:C,1,0),"Xoa")</f>
        <v>Xoa</v>
      </c>
    </row>
    <row r="631" spans="8:12" x14ac:dyDescent="0.25">
      <c r="H631" t="s">
        <v>5431</v>
      </c>
      <c r="I631" t="s">
        <v>5798</v>
      </c>
      <c r="J631" t="s">
        <v>743</v>
      </c>
      <c r="K631" s="1">
        <v>45825</v>
      </c>
      <c r="L631" t="str">
        <f>IFERROR(VLOOKUP(Result5[[#This Row],[RPRO]],'Data Power app'!C:C,1,0),"Xoa")</f>
        <v>Xoa</v>
      </c>
    </row>
    <row r="632" spans="8:12" x14ac:dyDescent="0.25">
      <c r="H632" t="s">
        <v>3044</v>
      </c>
      <c r="I632" t="s">
        <v>3354</v>
      </c>
      <c r="J632" t="s">
        <v>741</v>
      </c>
      <c r="K632" s="1">
        <v>45820</v>
      </c>
      <c r="L632" t="str">
        <f>IFERROR(VLOOKUP(Result5[[#This Row],[RPRO]],'Data Power app'!C:C,1,0),"Xoa")</f>
        <v>Xoa</v>
      </c>
    </row>
    <row r="633" spans="8:12" x14ac:dyDescent="0.25">
      <c r="H633" t="s">
        <v>5433</v>
      </c>
      <c r="I633" t="s">
        <v>5798</v>
      </c>
      <c r="J633" t="s">
        <v>743</v>
      </c>
      <c r="K633" s="1">
        <v>45825</v>
      </c>
      <c r="L633" t="str">
        <f>IFERROR(VLOOKUP(Result5[[#This Row],[RPRO]],'Data Power app'!C:C,1,0),"Xoa")</f>
        <v>RPRO-250428-0560</v>
      </c>
    </row>
    <row r="634" spans="8:12" x14ac:dyDescent="0.25">
      <c r="H634" t="s">
        <v>3045</v>
      </c>
      <c r="I634" t="s">
        <v>3354</v>
      </c>
      <c r="J634" t="s">
        <v>741</v>
      </c>
      <c r="K634" s="1">
        <v>45820</v>
      </c>
      <c r="L634" t="str">
        <f>IFERROR(VLOOKUP(Result5[[#This Row],[RPRO]],'Data Power app'!C:C,1,0),"Xoa")</f>
        <v>Xoa</v>
      </c>
    </row>
    <row r="635" spans="8:12" x14ac:dyDescent="0.25">
      <c r="H635" t="s">
        <v>5434</v>
      </c>
      <c r="I635" t="s">
        <v>5798</v>
      </c>
      <c r="J635" t="s">
        <v>743</v>
      </c>
      <c r="K635" s="1">
        <v>45825</v>
      </c>
      <c r="L635" t="str">
        <f>IFERROR(VLOOKUP(Result5[[#This Row],[RPRO]],'Data Power app'!C:C,1,0),"Xoa")</f>
        <v>Xoa</v>
      </c>
    </row>
    <row r="636" spans="8:12" x14ac:dyDescent="0.25">
      <c r="H636" t="s">
        <v>3046</v>
      </c>
      <c r="I636" t="s">
        <v>3354</v>
      </c>
      <c r="J636" t="s">
        <v>741</v>
      </c>
      <c r="K636" s="1">
        <v>45820</v>
      </c>
      <c r="L636" t="str">
        <f>IFERROR(VLOOKUP(Result5[[#This Row],[RPRO]],'Data Power app'!C:C,1,0),"Xoa")</f>
        <v>Xoa</v>
      </c>
    </row>
    <row r="637" spans="8:12" x14ac:dyDescent="0.25">
      <c r="H637" t="s">
        <v>5435</v>
      </c>
      <c r="I637" t="s">
        <v>5798</v>
      </c>
      <c r="J637" t="s">
        <v>743</v>
      </c>
      <c r="K637" s="1">
        <v>45825</v>
      </c>
      <c r="L637" t="str">
        <f>IFERROR(VLOOKUP(Result5[[#This Row],[RPRO]],'Data Power app'!C:C,1,0),"Xoa")</f>
        <v>Xoa</v>
      </c>
    </row>
    <row r="638" spans="8:12" x14ac:dyDescent="0.25">
      <c r="H638" t="s">
        <v>3047</v>
      </c>
      <c r="I638" t="s">
        <v>3354</v>
      </c>
      <c r="J638" t="s">
        <v>741</v>
      </c>
      <c r="K638" s="1">
        <v>45820</v>
      </c>
      <c r="L638" t="str">
        <f>IFERROR(VLOOKUP(Result5[[#This Row],[RPRO]],'Data Power app'!C:C,1,0),"Xoa")</f>
        <v>Xoa</v>
      </c>
    </row>
    <row r="639" spans="8:12" x14ac:dyDescent="0.25">
      <c r="H639" t="s">
        <v>5436</v>
      </c>
      <c r="I639" t="s">
        <v>5798</v>
      </c>
      <c r="J639" t="s">
        <v>743</v>
      </c>
      <c r="K639" s="1">
        <v>45825</v>
      </c>
      <c r="L639" t="str">
        <f>IFERROR(VLOOKUP(Result5[[#This Row],[RPRO]],'Data Power app'!C:C,1,0),"Xoa")</f>
        <v>Xoa</v>
      </c>
    </row>
    <row r="640" spans="8:12" x14ac:dyDescent="0.25">
      <c r="H640" t="s">
        <v>3048</v>
      </c>
      <c r="I640" t="s">
        <v>3354</v>
      </c>
      <c r="J640" t="s">
        <v>741</v>
      </c>
      <c r="K640" s="1">
        <v>45820</v>
      </c>
      <c r="L640" t="str">
        <f>IFERROR(VLOOKUP(Result5[[#This Row],[RPRO]],'Data Power app'!C:C,1,0),"Xoa")</f>
        <v>Xoa</v>
      </c>
    </row>
    <row r="641" spans="8:12" x14ac:dyDescent="0.25">
      <c r="H641" t="s">
        <v>5438</v>
      </c>
      <c r="I641" t="s">
        <v>5798</v>
      </c>
      <c r="J641" t="s">
        <v>743</v>
      </c>
      <c r="K641" s="1">
        <v>45825</v>
      </c>
      <c r="L641" t="str">
        <f>IFERROR(VLOOKUP(Result5[[#This Row],[RPRO]],'Data Power app'!C:C,1,0),"Xoa")</f>
        <v>RPRO-250428-0569</v>
      </c>
    </row>
    <row r="642" spans="8:12" x14ac:dyDescent="0.25">
      <c r="H642" t="s">
        <v>3049</v>
      </c>
      <c r="I642" t="s">
        <v>3354</v>
      </c>
      <c r="J642" t="s">
        <v>741</v>
      </c>
      <c r="K642" s="1">
        <v>45820</v>
      </c>
      <c r="L642" t="str">
        <f>IFERROR(VLOOKUP(Result5[[#This Row],[RPRO]],'Data Power app'!C:C,1,0),"Xoa")</f>
        <v>Xoa</v>
      </c>
    </row>
    <row r="643" spans="8:12" x14ac:dyDescent="0.25">
      <c r="H643" t="s">
        <v>5439</v>
      </c>
      <c r="I643" t="s">
        <v>5798</v>
      </c>
      <c r="J643" t="s">
        <v>743</v>
      </c>
      <c r="K643" s="1">
        <v>45825</v>
      </c>
      <c r="L643" t="str">
        <f>IFERROR(VLOOKUP(Result5[[#This Row],[RPRO]],'Data Power app'!C:C,1,0),"Xoa")</f>
        <v>Xoa</v>
      </c>
    </row>
    <row r="644" spans="8:12" x14ac:dyDescent="0.25">
      <c r="H644" t="s">
        <v>3050</v>
      </c>
      <c r="I644" t="s">
        <v>3354</v>
      </c>
      <c r="J644" t="s">
        <v>741</v>
      </c>
      <c r="K644" s="1">
        <v>45820</v>
      </c>
      <c r="L644" t="str">
        <f>IFERROR(VLOOKUP(Result5[[#This Row],[RPRO]],'Data Power app'!C:C,1,0),"Xoa")</f>
        <v>Xoa</v>
      </c>
    </row>
    <row r="645" spans="8:12" x14ac:dyDescent="0.25">
      <c r="H645" t="s">
        <v>5440</v>
      </c>
      <c r="I645" t="s">
        <v>5798</v>
      </c>
      <c r="J645" t="s">
        <v>743</v>
      </c>
      <c r="K645" s="1">
        <v>45825</v>
      </c>
      <c r="L645" t="str">
        <f>IFERROR(VLOOKUP(Result5[[#This Row],[RPRO]],'Data Power app'!C:C,1,0),"Xoa")</f>
        <v>Xoa</v>
      </c>
    </row>
    <row r="646" spans="8:12" x14ac:dyDescent="0.25">
      <c r="H646" t="s">
        <v>3532</v>
      </c>
      <c r="I646" t="s">
        <v>3931</v>
      </c>
      <c r="J646" t="s">
        <v>743</v>
      </c>
      <c r="K646" s="1">
        <v>45821</v>
      </c>
      <c r="L646" t="str">
        <f>IFERROR(VLOOKUP(Result5[[#This Row],[RPRO]],'Data Power app'!C:C,1,0),"Xoa")</f>
        <v>Xoa</v>
      </c>
    </row>
    <row r="647" spans="8:12" x14ac:dyDescent="0.25">
      <c r="H647" t="s">
        <v>5441</v>
      </c>
      <c r="I647" t="s">
        <v>5798</v>
      </c>
      <c r="J647" t="s">
        <v>743</v>
      </c>
      <c r="K647" s="1">
        <v>45825</v>
      </c>
      <c r="L647" t="str">
        <f>IFERROR(VLOOKUP(Result5[[#This Row],[RPRO]],'Data Power app'!C:C,1,0),"Xoa")</f>
        <v>Xoa</v>
      </c>
    </row>
    <row r="648" spans="8:12" x14ac:dyDescent="0.25">
      <c r="H648" t="s">
        <v>3533</v>
      </c>
      <c r="I648" t="s">
        <v>3931</v>
      </c>
      <c r="J648" t="s">
        <v>743</v>
      </c>
      <c r="K648" s="1">
        <v>45821</v>
      </c>
      <c r="L648" t="str">
        <f>IFERROR(VLOOKUP(Result5[[#This Row],[RPRO]],'Data Power app'!C:C,1,0),"Xoa")</f>
        <v>Xoa</v>
      </c>
    </row>
    <row r="649" spans="8:12" x14ac:dyDescent="0.25">
      <c r="H649" t="s">
        <v>5442</v>
      </c>
      <c r="I649" t="s">
        <v>5798</v>
      </c>
      <c r="J649" t="s">
        <v>743</v>
      </c>
      <c r="K649" s="1">
        <v>45825</v>
      </c>
      <c r="L649" t="str">
        <f>IFERROR(VLOOKUP(Result5[[#This Row],[RPRO]],'Data Power app'!C:C,1,0),"Xoa")</f>
        <v>Xoa</v>
      </c>
    </row>
    <row r="650" spans="8:12" x14ac:dyDescent="0.25">
      <c r="H650" t="s">
        <v>3534</v>
      </c>
      <c r="I650" t="s">
        <v>3931</v>
      </c>
      <c r="J650" t="s">
        <v>743</v>
      </c>
      <c r="K650" s="1">
        <v>45821</v>
      </c>
      <c r="L650" t="str">
        <f>IFERROR(VLOOKUP(Result5[[#This Row],[RPRO]],'Data Power app'!C:C,1,0),"Xoa")</f>
        <v>Xoa</v>
      </c>
    </row>
    <row r="651" spans="8:12" x14ac:dyDescent="0.25">
      <c r="H651" t="s">
        <v>5443</v>
      </c>
      <c r="I651" t="s">
        <v>5798</v>
      </c>
      <c r="J651" t="s">
        <v>743</v>
      </c>
      <c r="K651" s="1">
        <v>45825</v>
      </c>
      <c r="L651" t="str">
        <f>IFERROR(VLOOKUP(Result5[[#This Row],[RPRO]],'Data Power app'!C:C,1,0),"Xoa")</f>
        <v>Xoa</v>
      </c>
    </row>
    <row r="652" spans="8:12" x14ac:dyDescent="0.25">
      <c r="H652" t="s">
        <v>3535</v>
      </c>
      <c r="I652" t="s">
        <v>3931</v>
      </c>
      <c r="J652" t="s">
        <v>743</v>
      </c>
      <c r="K652" s="1">
        <v>45821</v>
      </c>
      <c r="L652" t="str">
        <f>IFERROR(VLOOKUP(Result5[[#This Row],[RPRO]],'Data Power app'!C:C,1,0),"Xoa")</f>
        <v>Xoa</v>
      </c>
    </row>
    <row r="653" spans="8:12" x14ac:dyDescent="0.25">
      <c r="H653" t="s">
        <v>5445</v>
      </c>
      <c r="I653" t="s">
        <v>5798</v>
      </c>
      <c r="J653" t="s">
        <v>743</v>
      </c>
      <c r="K653" s="1">
        <v>45825</v>
      </c>
      <c r="L653" t="str">
        <f>IFERROR(VLOOKUP(Result5[[#This Row],[RPRO]],'Data Power app'!C:C,1,0),"Xoa")</f>
        <v>RPRO-250428-0582</v>
      </c>
    </row>
    <row r="654" spans="8:12" x14ac:dyDescent="0.25">
      <c r="H654" t="s">
        <v>3536</v>
      </c>
      <c r="I654" t="s">
        <v>3931</v>
      </c>
      <c r="J654" t="s">
        <v>743</v>
      </c>
      <c r="K654" s="1">
        <v>45821</v>
      </c>
      <c r="L654" t="str">
        <f>IFERROR(VLOOKUP(Result5[[#This Row],[RPRO]],'Data Power app'!C:C,1,0),"Xoa")</f>
        <v>Xoa</v>
      </c>
    </row>
    <row r="655" spans="8:12" x14ac:dyDescent="0.25">
      <c r="H655" t="s">
        <v>5447</v>
      </c>
      <c r="I655" t="s">
        <v>5798</v>
      </c>
      <c r="J655" t="s">
        <v>743</v>
      </c>
      <c r="K655" s="1">
        <v>45825</v>
      </c>
      <c r="L655" t="str">
        <f>IFERROR(VLOOKUP(Result5[[#This Row],[RPRO]],'Data Power app'!C:C,1,0),"Xoa")</f>
        <v>RPRO-250428-0584</v>
      </c>
    </row>
    <row r="656" spans="8:12" x14ac:dyDescent="0.25">
      <c r="H656" t="s">
        <v>3537</v>
      </c>
      <c r="I656" t="s">
        <v>3931</v>
      </c>
      <c r="J656" t="s">
        <v>743</v>
      </c>
      <c r="K656" s="1">
        <v>45821</v>
      </c>
      <c r="L656" t="str">
        <f>IFERROR(VLOOKUP(Result5[[#This Row],[RPRO]],'Data Power app'!C:C,1,0),"Xoa")</f>
        <v>Xoa</v>
      </c>
    </row>
    <row r="657" spans="8:12" x14ac:dyDescent="0.25">
      <c r="H657" t="s">
        <v>5448</v>
      </c>
      <c r="I657" t="s">
        <v>5798</v>
      </c>
      <c r="J657" t="s">
        <v>743</v>
      </c>
      <c r="K657" s="1">
        <v>45825</v>
      </c>
      <c r="L657" t="str">
        <f>IFERROR(VLOOKUP(Result5[[#This Row],[RPRO]],'Data Power app'!C:C,1,0),"Xoa")</f>
        <v>Xoa</v>
      </c>
    </row>
    <row r="658" spans="8:12" x14ac:dyDescent="0.25">
      <c r="H658" t="s">
        <v>3538</v>
      </c>
      <c r="I658" t="s">
        <v>3931</v>
      </c>
      <c r="J658" t="s">
        <v>743</v>
      </c>
      <c r="K658" s="1">
        <v>45821</v>
      </c>
      <c r="L658" t="str">
        <f>IFERROR(VLOOKUP(Result5[[#This Row],[RPRO]],'Data Power app'!C:C,1,0),"Xoa")</f>
        <v>Xoa</v>
      </c>
    </row>
    <row r="659" spans="8:12" x14ac:dyDescent="0.25">
      <c r="H659" t="s">
        <v>3539</v>
      </c>
      <c r="I659" t="s">
        <v>3931</v>
      </c>
      <c r="J659" t="s">
        <v>743</v>
      </c>
      <c r="K659" s="1">
        <v>45821</v>
      </c>
      <c r="L659" t="str">
        <f>IFERROR(VLOOKUP(Result5[[#This Row],[RPRO]],'Data Power app'!C:C,1,0),"Xoa")</f>
        <v>Xoa</v>
      </c>
    </row>
    <row r="660" spans="8:12" x14ac:dyDescent="0.25">
      <c r="H660" t="s">
        <v>2371</v>
      </c>
      <c r="I660" t="s">
        <v>2385</v>
      </c>
      <c r="J660" t="s">
        <v>743</v>
      </c>
      <c r="K660" s="1">
        <v>45818</v>
      </c>
      <c r="L660" t="str">
        <f>IFERROR(VLOOKUP(Result5[[#This Row],[RPRO]],'Data Power app'!C:C,1,0),"Xoa")</f>
        <v>Xoa</v>
      </c>
    </row>
    <row r="661" spans="8:12" x14ac:dyDescent="0.25">
      <c r="H661" t="s">
        <v>3540</v>
      </c>
      <c r="I661" t="s">
        <v>3931</v>
      </c>
      <c r="J661" t="s">
        <v>743</v>
      </c>
      <c r="K661" s="1">
        <v>45821</v>
      </c>
      <c r="L661" t="str">
        <f>IFERROR(VLOOKUP(Result5[[#This Row],[RPRO]],'Data Power app'!C:C,1,0),"Xoa")</f>
        <v>Xoa</v>
      </c>
    </row>
    <row r="662" spans="8:12" x14ac:dyDescent="0.25">
      <c r="H662" t="s">
        <v>3541</v>
      </c>
      <c r="I662" t="s">
        <v>3931</v>
      </c>
      <c r="J662" t="s">
        <v>743</v>
      </c>
      <c r="K662" s="1">
        <v>45821</v>
      </c>
      <c r="L662" t="str">
        <f>IFERROR(VLOOKUP(Result5[[#This Row],[RPRO]],'Data Power app'!C:C,1,0),"Xoa")</f>
        <v>Xoa</v>
      </c>
    </row>
    <row r="663" spans="8:12" x14ac:dyDescent="0.25">
      <c r="H663" t="s">
        <v>3542</v>
      </c>
      <c r="I663" t="s">
        <v>3931</v>
      </c>
      <c r="J663" t="s">
        <v>743</v>
      </c>
      <c r="K663" s="1">
        <v>45821</v>
      </c>
      <c r="L663" t="str">
        <f>IFERROR(VLOOKUP(Result5[[#This Row],[RPRO]],'Data Power app'!C:C,1,0),"Xoa")</f>
        <v>Xoa</v>
      </c>
    </row>
    <row r="664" spans="8:12" x14ac:dyDescent="0.25">
      <c r="H664" t="s">
        <v>3543</v>
      </c>
      <c r="I664" t="s">
        <v>3931</v>
      </c>
      <c r="J664" t="s">
        <v>743</v>
      </c>
      <c r="K664" s="1">
        <v>45821</v>
      </c>
      <c r="L664" t="str">
        <f>IFERROR(VLOOKUP(Result5[[#This Row],[RPRO]],'Data Power app'!C:C,1,0),"Xoa")</f>
        <v>Xoa</v>
      </c>
    </row>
    <row r="665" spans="8:12" x14ac:dyDescent="0.25">
      <c r="H665" t="s">
        <v>3544</v>
      </c>
      <c r="I665" t="s">
        <v>3931</v>
      </c>
      <c r="J665" t="s">
        <v>743</v>
      </c>
      <c r="K665" s="1">
        <v>45821</v>
      </c>
      <c r="L665" t="str">
        <f>IFERROR(VLOOKUP(Result5[[#This Row],[RPRO]],'Data Power app'!C:C,1,0),"Xoa")</f>
        <v>Xoa</v>
      </c>
    </row>
    <row r="666" spans="8:12" x14ac:dyDescent="0.25">
      <c r="H666" t="s">
        <v>3628</v>
      </c>
      <c r="I666" t="s">
        <v>3931</v>
      </c>
      <c r="J666" t="s">
        <v>743</v>
      </c>
      <c r="K666" s="1">
        <v>45821</v>
      </c>
      <c r="L666" t="str">
        <f>IFERROR(VLOOKUP(Result5[[#This Row],[RPRO]],'Data Power app'!C:C,1,0),"Xoa")</f>
        <v>Xoa</v>
      </c>
    </row>
    <row r="667" spans="8:12" x14ac:dyDescent="0.25">
      <c r="H667" t="s">
        <v>3629</v>
      </c>
      <c r="I667" t="s">
        <v>3931</v>
      </c>
      <c r="J667" t="s">
        <v>743</v>
      </c>
      <c r="K667" s="1">
        <v>45821</v>
      </c>
      <c r="L667" t="str">
        <f>IFERROR(VLOOKUP(Result5[[#This Row],[RPRO]],'Data Power app'!C:C,1,0),"Xoa")</f>
        <v>Xoa</v>
      </c>
    </row>
    <row r="668" spans="8:12" x14ac:dyDescent="0.25">
      <c r="H668" t="s">
        <v>3630</v>
      </c>
      <c r="I668" t="s">
        <v>3931</v>
      </c>
      <c r="J668" t="s">
        <v>743</v>
      </c>
      <c r="K668" s="1">
        <v>45821</v>
      </c>
      <c r="L668" t="str">
        <f>IFERROR(VLOOKUP(Result5[[#This Row],[RPRO]],'Data Power app'!C:C,1,0),"Xoa")</f>
        <v>Xoa</v>
      </c>
    </row>
    <row r="669" spans="8:12" x14ac:dyDescent="0.25">
      <c r="H669" t="s">
        <v>3631</v>
      </c>
      <c r="I669" t="s">
        <v>3931</v>
      </c>
      <c r="J669" t="s">
        <v>743</v>
      </c>
      <c r="K669" s="1">
        <v>45821</v>
      </c>
      <c r="L669" t="str">
        <f>IFERROR(VLOOKUP(Result5[[#This Row],[RPRO]],'Data Power app'!C:C,1,0),"Xoa")</f>
        <v>Xoa</v>
      </c>
    </row>
    <row r="670" spans="8:12" x14ac:dyDescent="0.25">
      <c r="H670" t="s">
        <v>3632</v>
      </c>
      <c r="I670" t="s">
        <v>3931</v>
      </c>
      <c r="J670" t="s">
        <v>743</v>
      </c>
      <c r="K670" s="1">
        <v>45821</v>
      </c>
      <c r="L670" t="str">
        <f>IFERROR(VLOOKUP(Result5[[#This Row],[RPRO]],'Data Power app'!C:C,1,0),"Xoa")</f>
        <v>Xoa</v>
      </c>
    </row>
    <row r="671" spans="8:12" x14ac:dyDescent="0.25">
      <c r="H671" t="s">
        <v>3633</v>
      </c>
      <c r="I671" t="s">
        <v>3931</v>
      </c>
      <c r="J671" t="s">
        <v>743</v>
      </c>
      <c r="K671" s="1">
        <v>45821</v>
      </c>
      <c r="L671" t="str">
        <f>IFERROR(VLOOKUP(Result5[[#This Row],[RPRO]],'Data Power app'!C:C,1,0),"Xoa")</f>
        <v>Xoa</v>
      </c>
    </row>
    <row r="672" spans="8:12" x14ac:dyDescent="0.25">
      <c r="H672" t="s">
        <v>3634</v>
      </c>
      <c r="I672" t="s">
        <v>3931</v>
      </c>
      <c r="J672" t="s">
        <v>743</v>
      </c>
      <c r="K672" s="1">
        <v>45821</v>
      </c>
      <c r="L672" t="str">
        <f>IFERROR(VLOOKUP(Result5[[#This Row],[RPRO]],'Data Power app'!C:C,1,0),"Xoa")</f>
        <v>Xoa</v>
      </c>
    </row>
    <row r="673" spans="8:12" x14ac:dyDescent="0.25">
      <c r="H673" t="s">
        <v>3635</v>
      </c>
      <c r="I673" t="s">
        <v>3931</v>
      </c>
      <c r="J673" t="s">
        <v>743</v>
      </c>
      <c r="K673" s="1">
        <v>45821</v>
      </c>
      <c r="L673" t="str">
        <f>IFERROR(VLOOKUP(Result5[[#This Row],[RPRO]],'Data Power app'!C:C,1,0),"Xoa")</f>
        <v>Xoa</v>
      </c>
    </row>
    <row r="674" spans="8:12" x14ac:dyDescent="0.25">
      <c r="H674" t="s">
        <v>3636</v>
      </c>
      <c r="I674" t="s">
        <v>3931</v>
      </c>
      <c r="J674" t="s">
        <v>743</v>
      </c>
      <c r="K674" s="1">
        <v>45821</v>
      </c>
      <c r="L674" t="str">
        <f>IFERROR(VLOOKUP(Result5[[#This Row],[RPRO]],'Data Power app'!C:C,1,0),"Xoa")</f>
        <v>Xoa</v>
      </c>
    </row>
    <row r="675" spans="8:12" x14ac:dyDescent="0.25">
      <c r="H675" t="s">
        <v>3637</v>
      </c>
      <c r="I675" t="s">
        <v>3931</v>
      </c>
      <c r="J675" t="s">
        <v>743</v>
      </c>
      <c r="K675" s="1">
        <v>45821</v>
      </c>
      <c r="L675" t="str">
        <f>IFERROR(VLOOKUP(Result5[[#This Row],[RPRO]],'Data Power app'!C:C,1,0),"Xoa")</f>
        <v>Xoa</v>
      </c>
    </row>
    <row r="676" spans="8:12" x14ac:dyDescent="0.25">
      <c r="H676" t="s">
        <v>3638</v>
      </c>
      <c r="I676" t="s">
        <v>3931</v>
      </c>
      <c r="J676" t="s">
        <v>743</v>
      </c>
      <c r="K676" s="1">
        <v>45821</v>
      </c>
      <c r="L676" t="str">
        <f>IFERROR(VLOOKUP(Result5[[#This Row],[RPRO]],'Data Power app'!C:C,1,0),"Xoa")</f>
        <v>Xoa</v>
      </c>
    </row>
    <row r="677" spans="8:12" x14ac:dyDescent="0.25">
      <c r="H677" t="s">
        <v>3639</v>
      </c>
      <c r="I677" t="s">
        <v>3931</v>
      </c>
      <c r="J677" t="s">
        <v>743</v>
      </c>
      <c r="K677" s="1">
        <v>45821</v>
      </c>
      <c r="L677" t="str">
        <f>IFERROR(VLOOKUP(Result5[[#This Row],[RPRO]],'Data Power app'!C:C,1,0),"Xoa")</f>
        <v>Xoa</v>
      </c>
    </row>
    <row r="678" spans="8:12" x14ac:dyDescent="0.25">
      <c r="H678" t="s">
        <v>3640</v>
      </c>
      <c r="I678" t="s">
        <v>3931</v>
      </c>
      <c r="J678" t="s">
        <v>743</v>
      </c>
      <c r="K678" s="1">
        <v>45821</v>
      </c>
      <c r="L678" t="str">
        <f>IFERROR(VLOOKUP(Result5[[#This Row],[RPRO]],'Data Power app'!C:C,1,0),"Xoa")</f>
        <v>Xoa</v>
      </c>
    </row>
    <row r="679" spans="8:12" x14ac:dyDescent="0.25">
      <c r="H679" t="s">
        <v>3641</v>
      </c>
      <c r="I679" t="s">
        <v>3931</v>
      </c>
      <c r="J679" t="s">
        <v>743</v>
      </c>
      <c r="K679" s="1">
        <v>45821</v>
      </c>
      <c r="L679" t="str">
        <f>IFERROR(VLOOKUP(Result5[[#This Row],[RPRO]],'Data Power app'!C:C,1,0),"Xoa")</f>
        <v>Xoa</v>
      </c>
    </row>
    <row r="680" spans="8:12" x14ac:dyDescent="0.25">
      <c r="H680" t="s">
        <v>3642</v>
      </c>
      <c r="I680" t="s">
        <v>3931</v>
      </c>
      <c r="J680" t="s">
        <v>743</v>
      </c>
      <c r="K680" s="1">
        <v>45821</v>
      </c>
      <c r="L680" t="str">
        <f>IFERROR(VLOOKUP(Result5[[#This Row],[RPRO]],'Data Power app'!C:C,1,0),"Xoa")</f>
        <v>Xoa</v>
      </c>
    </row>
    <row r="681" spans="8:12" x14ac:dyDescent="0.25">
      <c r="H681" t="s">
        <v>4801</v>
      </c>
      <c r="I681" t="s">
        <v>5105</v>
      </c>
      <c r="J681" t="s">
        <v>743</v>
      </c>
      <c r="K681" s="1">
        <v>45824</v>
      </c>
      <c r="L681" t="str">
        <f>IFERROR(VLOOKUP(Result5[[#This Row],[RPRO]],'Data Power app'!C:C,1,0),"Xoa")</f>
        <v>Xoa</v>
      </c>
    </row>
    <row r="682" spans="8:12" x14ac:dyDescent="0.25">
      <c r="H682" t="s">
        <v>4802</v>
      </c>
      <c r="I682" t="s">
        <v>5105</v>
      </c>
      <c r="J682" t="s">
        <v>743</v>
      </c>
      <c r="K682" s="1">
        <v>45824</v>
      </c>
      <c r="L682" t="str">
        <f>IFERROR(VLOOKUP(Result5[[#This Row],[RPRO]],'Data Power app'!C:C,1,0),"Xoa")</f>
        <v>Xoa</v>
      </c>
    </row>
    <row r="683" spans="8:12" x14ac:dyDescent="0.25">
      <c r="H683" t="s">
        <v>4803</v>
      </c>
      <c r="I683" t="s">
        <v>5105</v>
      </c>
      <c r="J683" t="s">
        <v>743</v>
      </c>
      <c r="K683" s="1">
        <v>45824</v>
      </c>
      <c r="L683" t="str">
        <f>IFERROR(VLOOKUP(Result5[[#This Row],[RPRO]],'Data Power app'!C:C,1,0),"Xoa")</f>
        <v>Xoa</v>
      </c>
    </row>
    <row r="684" spans="8:12" x14ac:dyDescent="0.25">
      <c r="H684" t="s">
        <v>4804</v>
      </c>
      <c r="I684" t="s">
        <v>5105</v>
      </c>
      <c r="J684" t="s">
        <v>743</v>
      </c>
      <c r="K684" s="1">
        <v>45824</v>
      </c>
      <c r="L684" t="str">
        <f>IFERROR(VLOOKUP(Result5[[#This Row],[RPRO]],'Data Power app'!C:C,1,0),"Xoa")</f>
        <v>Xoa</v>
      </c>
    </row>
    <row r="685" spans="8:12" x14ac:dyDescent="0.25">
      <c r="H685" t="s">
        <v>6067</v>
      </c>
      <c r="I685" t="s">
        <v>6428</v>
      </c>
      <c r="J685" t="s">
        <v>744</v>
      </c>
      <c r="K685" s="1">
        <v>45826</v>
      </c>
      <c r="L685" t="str">
        <f>IFERROR(VLOOKUP(Result5[[#This Row],[RPRO]],'Data Power app'!C:C,1,0),"Xoa")</f>
        <v>Xoa</v>
      </c>
    </row>
    <row r="686" spans="8:12" x14ac:dyDescent="0.25">
      <c r="H686" t="s">
        <v>5718</v>
      </c>
      <c r="I686" t="s">
        <v>5798</v>
      </c>
      <c r="J686" t="s">
        <v>743</v>
      </c>
      <c r="K686" s="1">
        <v>45825</v>
      </c>
      <c r="L686" t="str">
        <f>IFERROR(VLOOKUP(Result5[[#This Row],[RPRO]],'Data Power app'!C:C,1,0),"Xoa")</f>
        <v>Xoa</v>
      </c>
    </row>
    <row r="687" spans="8:12" x14ac:dyDescent="0.25">
      <c r="H687" t="s">
        <v>5719</v>
      </c>
      <c r="I687" t="s">
        <v>5798</v>
      </c>
      <c r="J687" t="s">
        <v>743</v>
      </c>
      <c r="K687" s="1">
        <v>45825</v>
      </c>
      <c r="L687" t="str">
        <f>IFERROR(VLOOKUP(Result5[[#This Row],[RPRO]],'Data Power app'!C:C,1,0),"Xoa")</f>
        <v>Xoa</v>
      </c>
    </row>
    <row r="688" spans="8:12" x14ac:dyDescent="0.25">
      <c r="H688" t="s">
        <v>5464</v>
      </c>
      <c r="I688" t="s">
        <v>5799</v>
      </c>
      <c r="J688" t="s">
        <v>739</v>
      </c>
      <c r="K688" s="1">
        <v>45825</v>
      </c>
      <c r="L688" t="str">
        <f>IFERROR(VLOOKUP(Result5[[#This Row],[RPRO]],'Data Power app'!C:C,1,0),"Xoa")</f>
        <v>Xoa</v>
      </c>
    </row>
    <row r="689" spans="8:12" x14ac:dyDescent="0.25">
      <c r="H689" t="s">
        <v>6404</v>
      </c>
      <c r="I689" t="s">
        <v>6427</v>
      </c>
      <c r="J689" t="s">
        <v>739</v>
      </c>
      <c r="K689" s="1">
        <v>45826</v>
      </c>
      <c r="L689" t="str">
        <f>IFERROR(VLOOKUP(Result5[[#This Row],[RPRO]],'Data Power app'!C:C,1,0),"Xoa")</f>
        <v>Xoa</v>
      </c>
    </row>
    <row r="690" spans="8:12" x14ac:dyDescent="0.25">
      <c r="H690" t="s">
        <v>6405</v>
      </c>
      <c r="I690" t="s">
        <v>6427</v>
      </c>
      <c r="J690" t="s">
        <v>739</v>
      </c>
      <c r="K690" s="1">
        <v>45826</v>
      </c>
      <c r="L690" t="str">
        <f>IFERROR(VLOOKUP(Result5[[#This Row],[RPRO]],'Data Power app'!C:C,1,0),"Xoa")</f>
        <v>Xoa</v>
      </c>
    </row>
    <row r="691" spans="8:12" x14ac:dyDescent="0.25">
      <c r="H691" t="s">
        <v>6406</v>
      </c>
      <c r="I691" t="s">
        <v>6427</v>
      </c>
      <c r="J691" t="s">
        <v>739</v>
      </c>
      <c r="K691" s="1">
        <v>45826</v>
      </c>
      <c r="L691" t="str">
        <f>IFERROR(VLOOKUP(Result5[[#This Row],[RPRO]],'Data Power app'!C:C,1,0),"Xoa")</f>
        <v>Xoa</v>
      </c>
    </row>
    <row r="692" spans="8:12" x14ac:dyDescent="0.25">
      <c r="H692" t="s">
        <v>1074</v>
      </c>
      <c r="I692" t="s">
        <v>1286</v>
      </c>
      <c r="J692" t="s">
        <v>740</v>
      </c>
      <c r="K692" s="1">
        <v>45811</v>
      </c>
      <c r="L692" t="str">
        <f>IFERROR(VLOOKUP(Result5[[#This Row],[RPRO]],'Data Power app'!C:C,1,0),"Xoa")</f>
        <v>Xoa</v>
      </c>
    </row>
    <row r="693" spans="8:12" x14ac:dyDescent="0.25">
      <c r="H693" t="s">
        <v>3051</v>
      </c>
      <c r="I693" t="s">
        <v>3354</v>
      </c>
      <c r="J693" t="s">
        <v>741</v>
      </c>
      <c r="K693" s="1">
        <v>45820</v>
      </c>
      <c r="L693" t="str">
        <f>IFERROR(VLOOKUP(Result5[[#This Row],[RPRO]],'Data Power app'!C:C,1,0),"Xoa")</f>
        <v>Xoa</v>
      </c>
    </row>
    <row r="694" spans="8:12" x14ac:dyDescent="0.25">
      <c r="H694" t="s">
        <v>3052</v>
      </c>
      <c r="I694" t="s">
        <v>3354</v>
      </c>
      <c r="J694" t="s">
        <v>741</v>
      </c>
      <c r="K694" s="1">
        <v>45820</v>
      </c>
      <c r="L694" t="str">
        <f>IFERROR(VLOOKUP(Result5[[#This Row],[RPRO]],'Data Power app'!C:C,1,0),"Xoa")</f>
        <v>Xoa</v>
      </c>
    </row>
    <row r="695" spans="8:12" x14ac:dyDescent="0.25">
      <c r="H695" t="s">
        <v>3053</v>
      </c>
      <c r="I695" t="s">
        <v>3354</v>
      </c>
      <c r="J695" t="s">
        <v>741</v>
      </c>
      <c r="K695" s="1">
        <v>45820</v>
      </c>
      <c r="L695" t="str">
        <f>IFERROR(VLOOKUP(Result5[[#This Row],[RPRO]],'Data Power app'!C:C,1,0),"Xoa")</f>
        <v>Xoa</v>
      </c>
    </row>
    <row r="696" spans="8:12" x14ac:dyDescent="0.25">
      <c r="H696" t="s">
        <v>3054</v>
      </c>
      <c r="I696" t="s">
        <v>3354</v>
      </c>
      <c r="J696" t="s">
        <v>741</v>
      </c>
      <c r="K696" s="1">
        <v>45820</v>
      </c>
      <c r="L696" t="str">
        <f>IFERROR(VLOOKUP(Result5[[#This Row],[RPRO]],'Data Power app'!C:C,1,0),"Xoa")</f>
        <v>Xoa</v>
      </c>
    </row>
    <row r="697" spans="8:12" x14ac:dyDescent="0.25">
      <c r="H697" t="s">
        <v>3055</v>
      </c>
      <c r="I697" t="s">
        <v>3354</v>
      </c>
      <c r="J697" t="s">
        <v>741</v>
      </c>
      <c r="K697" s="1">
        <v>45820</v>
      </c>
      <c r="L697" t="str">
        <f>IFERROR(VLOOKUP(Result5[[#This Row],[RPRO]],'Data Power app'!C:C,1,0),"Xoa")</f>
        <v>Xoa</v>
      </c>
    </row>
    <row r="698" spans="8:12" x14ac:dyDescent="0.25">
      <c r="H698" t="s">
        <v>3056</v>
      </c>
      <c r="I698" t="s">
        <v>3354</v>
      </c>
      <c r="J698" t="s">
        <v>741</v>
      </c>
      <c r="K698" s="1">
        <v>45820</v>
      </c>
      <c r="L698" t="str">
        <f>IFERROR(VLOOKUP(Result5[[#This Row],[RPRO]],'Data Power app'!C:C,1,0),"Xoa")</f>
        <v>Xoa</v>
      </c>
    </row>
    <row r="699" spans="8:12" x14ac:dyDescent="0.25">
      <c r="H699" t="s">
        <v>3057</v>
      </c>
      <c r="I699" t="s">
        <v>3354</v>
      </c>
      <c r="J699" t="s">
        <v>741</v>
      </c>
      <c r="K699" s="1">
        <v>45820</v>
      </c>
      <c r="L699" t="str">
        <f>IFERROR(VLOOKUP(Result5[[#This Row],[RPRO]],'Data Power app'!C:C,1,0),"Xoa")</f>
        <v>Xoa</v>
      </c>
    </row>
    <row r="700" spans="8:12" x14ac:dyDescent="0.25">
      <c r="H700" t="s">
        <v>3058</v>
      </c>
      <c r="I700" t="s">
        <v>3354</v>
      </c>
      <c r="J700" t="s">
        <v>741</v>
      </c>
      <c r="K700" s="1">
        <v>45820</v>
      </c>
      <c r="L700" t="str">
        <f>IFERROR(VLOOKUP(Result5[[#This Row],[RPRO]],'Data Power app'!C:C,1,0),"Xoa")</f>
        <v>Xoa</v>
      </c>
    </row>
    <row r="701" spans="8:12" x14ac:dyDescent="0.25">
      <c r="H701" t="s">
        <v>3059</v>
      </c>
      <c r="I701" t="s">
        <v>3354</v>
      </c>
      <c r="J701" t="s">
        <v>741</v>
      </c>
      <c r="K701" s="1">
        <v>45820</v>
      </c>
      <c r="L701" t="str">
        <f>IFERROR(VLOOKUP(Result5[[#This Row],[RPRO]],'Data Power app'!C:C,1,0),"Xoa")</f>
        <v>Xoa</v>
      </c>
    </row>
    <row r="702" spans="8:12" x14ac:dyDescent="0.25">
      <c r="H702" t="s">
        <v>3060</v>
      </c>
      <c r="I702" t="s">
        <v>3354</v>
      </c>
      <c r="J702" t="s">
        <v>741</v>
      </c>
      <c r="K702" s="1">
        <v>45820</v>
      </c>
      <c r="L702" t="str">
        <f>IFERROR(VLOOKUP(Result5[[#This Row],[RPRO]],'Data Power app'!C:C,1,0),"Xoa")</f>
        <v>Xoa</v>
      </c>
    </row>
    <row r="703" spans="8:12" x14ac:dyDescent="0.25">
      <c r="H703" t="s">
        <v>3061</v>
      </c>
      <c r="I703" t="s">
        <v>3354</v>
      </c>
      <c r="J703" t="s">
        <v>741</v>
      </c>
      <c r="K703" s="1">
        <v>45820</v>
      </c>
      <c r="L703" t="str">
        <f>IFERROR(VLOOKUP(Result5[[#This Row],[RPRO]],'Data Power app'!C:C,1,0),"Xoa")</f>
        <v>Xoa</v>
      </c>
    </row>
    <row r="704" spans="8:12" x14ac:dyDescent="0.25">
      <c r="H704" t="s">
        <v>3062</v>
      </c>
      <c r="I704" t="s">
        <v>3354</v>
      </c>
      <c r="J704" t="s">
        <v>741</v>
      </c>
      <c r="K704" s="1">
        <v>45820</v>
      </c>
      <c r="L704" t="str">
        <f>IFERROR(VLOOKUP(Result5[[#This Row],[RPRO]],'Data Power app'!C:C,1,0),"Xoa")</f>
        <v>Xoa</v>
      </c>
    </row>
    <row r="705" spans="8:12" x14ac:dyDescent="0.25">
      <c r="H705" t="s">
        <v>3063</v>
      </c>
      <c r="I705" t="s">
        <v>3354</v>
      </c>
      <c r="J705" t="s">
        <v>741</v>
      </c>
      <c r="K705" s="1">
        <v>45820</v>
      </c>
      <c r="L705" t="str">
        <f>IFERROR(VLOOKUP(Result5[[#This Row],[RPRO]],'Data Power app'!C:C,1,0),"Xoa")</f>
        <v>Xoa</v>
      </c>
    </row>
    <row r="706" spans="8:12" x14ac:dyDescent="0.25">
      <c r="H706" t="s">
        <v>3064</v>
      </c>
      <c r="I706" t="s">
        <v>3354</v>
      </c>
      <c r="J706" t="s">
        <v>741</v>
      </c>
      <c r="K706" s="1">
        <v>45820</v>
      </c>
      <c r="L706" t="str">
        <f>IFERROR(VLOOKUP(Result5[[#This Row],[RPRO]],'Data Power app'!C:C,1,0),"Xoa")</f>
        <v>Xoa</v>
      </c>
    </row>
    <row r="707" spans="8:12" x14ac:dyDescent="0.25">
      <c r="H707" t="s">
        <v>3065</v>
      </c>
      <c r="I707" t="s">
        <v>3354</v>
      </c>
      <c r="J707" t="s">
        <v>741</v>
      </c>
      <c r="K707" s="1">
        <v>45820</v>
      </c>
      <c r="L707" t="str">
        <f>IFERROR(VLOOKUP(Result5[[#This Row],[RPRO]],'Data Power app'!C:C,1,0),"Xoa")</f>
        <v>Xoa</v>
      </c>
    </row>
    <row r="708" spans="8:12" x14ac:dyDescent="0.25">
      <c r="H708" t="s">
        <v>3066</v>
      </c>
      <c r="I708" t="s">
        <v>3354</v>
      </c>
      <c r="J708" t="s">
        <v>741</v>
      </c>
      <c r="K708" s="1">
        <v>45820</v>
      </c>
      <c r="L708" t="str">
        <f>IFERROR(VLOOKUP(Result5[[#This Row],[RPRO]],'Data Power app'!C:C,1,0),"Xoa")</f>
        <v>Xoa</v>
      </c>
    </row>
    <row r="709" spans="8:12" x14ac:dyDescent="0.25">
      <c r="H709" t="s">
        <v>3067</v>
      </c>
      <c r="I709" t="s">
        <v>3354</v>
      </c>
      <c r="J709" t="s">
        <v>741</v>
      </c>
      <c r="K709" s="1">
        <v>45820</v>
      </c>
      <c r="L709" t="str">
        <f>IFERROR(VLOOKUP(Result5[[#This Row],[RPRO]],'Data Power app'!C:C,1,0),"Xoa")</f>
        <v>Xoa</v>
      </c>
    </row>
    <row r="710" spans="8:12" x14ac:dyDescent="0.25">
      <c r="H710" t="s">
        <v>3068</v>
      </c>
      <c r="I710" t="s">
        <v>3354</v>
      </c>
      <c r="J710" t="s">
        <v>741</v>
      </c>
      <c r="K710" s="1">
        <v>45820</v>
      </c>
      <c r="L710" t="str">
        <f>IFERROR(VLOOKUP(Result5[[#This Row],[RPRO]],'Data Power app'!C:C,1,0),"Xoa")</f>
        <v>Xoa</v>
      </c>
    </row>
    <row r="711" spans="8:12" x14ac:dyDescent="0.25">
      <c r="H711" t="s">
        <v>3069</v>
      </c>
      <c r="I711" t="s">
        <v>3354</v>
      </c>
      <c r="J711" t="s">
        <v>741</v>
      </c>
      <c r="K711" s="1">
        <v>45820</v>
      </c>
      <c r="L711" t="str">
        <f>IFERROR(VLOOKUP(Result5[[#This Row],[RPRO]],'Data Power app'!C:C,1,0),"Xoa")</f>
        <v>Xoa</v>
      </c>
    </row>
    <row r="712" spans="8:12" x14ac:dyDescent="0.25">
      <c r="H712" t="s">
        <v>3070</v>
      </c>
      <c r="I712" t="s">
        <v>3354</v>
      </c>
      <c r="J712" t="s">
        <v>741</v>
      </c>
      <c r="K712" s="1">
        <v>45820</v>
      </c>
      <c r="L712" t="str">
        <f>IFERROR(VLOOKUP(Result5[[#This Row],[RPRO]],'Data Power app'!C:C,1,0),"Xoa")</f>
        <v>Xoa</v>
      </c>
    </row>
    <row r="713" spans="8:12" x14ac:dyDescent="0.25">
      <c r="H713" t="s">
        <v>3071</v>
      </c>
      <c r="I713" t="s">
        <v>3354</v>
      </c>
      <c r="J713" t="s">
        <v>741</v>
      </c>
      <c r="K713" s="1">
        <v>45820</v>
      </c>
      <c r="L713" t="str">
        <f>IFERROR(VLOOKUP(Result5[[#This Row],[RPRO]],'Data Power app'!C:C,1,0),"Xoa")</f>
        <v>Xoa</v>
      </c>
    </row>
    <row r="714" spans="8:12" x14ac:dyDescent="0.25">
      <c r="H714" t="s">
        <v>3545</v>
      </c>
      <c r="I714" t="s">
        <v>3931</v>
      </c>
      <c r="J714" t="s">
        <v>743</v>
      </c>
      <c r="K714" s="1">
        <v>45821</v>
      </c>
      <c r="L714" t="str">
        <f>IFERROR(VLOOKUP(Result5[[#This Row],[RPRO]],'Data Power app'!C:C,1,0),"Xoa")</f>
        <v>Xoa</v>
      </c>
    </row>
    <row r="715" spans="8:12" x14ac:dyDescent="0.25">
      <c r="H715" t="s">
        <v>5449</v>
      </c>
      <c r="I715" t="s">
        <v>5798</v>
      </c>
      <c r="J715" t="s">
        <v>743</v>
      </c>
      <c r="K715" s="1">
        <v>45825</v>
      </c>
      <c r="L715" t="str">
        <f>IFERROR(VLOOKUP(Result5[[#This Row],[RPRO]],'Data Power app'!C:C,1,0),"Xoa")</f>
        <v>Xoa</v>
      </c>
    </row>
    <row r="716" spans="8:12" x14ac:dyDescent="0.25">
      <c r="H716" t="s">
        <v>5450</v>
      </c>
      <c r="I716" t="s">
        <v>5798</v>
      </c>
      <c r="J716" t="s">
        <v>743</v>
      </c>
      <c r="K716" s="1">
        <v>45825</v>
      </c>
      <c r="L716" t="str">
        <f>IFERROR(VLOOKUP(Result5[[#This Row],[RPRO]],'Data Power app'!C:C,1,0),"Xoa")</f>
        <v>Xoa</v>
      </c>
    </row>
    <row r="717" spans="8:12" x14ac:dyDescent="0.25">
      <c r="H717" t="s">
        <v>5451</v>
      </c>
      <c r="I717" t="s">
        <v>5798</v>
      </c>
      <c r="J717" t="s">
        <v>743</v>
      </c>
      <c r="K717" s="1">
        <v>45825</v>
      </c>
      <c r="L717" t="str">
        <f>IFERROR(VLOOKUP(Result5[[#This Row],[RPRO]],'Data Power app'!C:C,1,0),"Xoa")</f>
        <v>Xoa</v>
      </c>
    </row>
    <row r="718" spans="8:12" x14ac:dyDescent="0.25">
      <c r="H718" t="s">
        <v>5452</v>
      </c>
      <c r="I718" t="s">
        <v>5798</v>
      </c>
      <c r="J718" t="s">
        <v>743</v>
      </c>
      <c r="K718" s="1">
        <v>45825</v>
      </c>
      <c r="L718" t="str">
        <f>IFERROR(VLOOKUP(Result5[[#This Row],[RPRO]],'Data Power app'!C:C,1,0),"Xoa")</f>
        <v>Xoa</v>
      </c>
    </row>
    <row r="719" spans="8:12" x14ac:dyDescent="0.25">
      <c r="H719" t="s">
        <v>3346</v>
      </c>
      <c r="I719" t="s">
        <v>3355</v>
      </c>
      <c r="J719" t="s">
        <v>740</v>
      </c>
      <c r="K719" s="1">
        <v>45820</v>
      </c>
      <c r="L719" t="str">
        <f>IFERROR(VLOOKUP(Result5[[#This Row],[RPRO]],'Data Power app'!C:C,1,0),"Xoa")</f>
        <v>Xoa</v>
      </c>
    </row>
    <row r="720" spans="8:12" x14ac:dyDescent="0.25">
      <c r="H720" t="s">
        <v>3347</v>
      </c>
      <c r="I720" t="s">
        <v>3355</v>
      </c>
      <c r="J720" t="s">
        <v>740</v>
      </c>
      <c r="K720" s="1">
        <v>45820</v>
      </c>
      <c r="L720" t="str">
        <f>IFERROR(VLOOKUP(Result5[[#This Row],[RPRO]],'Data Power app'!C:C,1,0),"Xoa")</f>
        <v>Xoa</v>
      </c>
    </row>
    <row r="721" spans="8:12" x14ac:dyDescent="0.25">
      <c r="H721" t="s">
        <v>1210</v>
      </c>
      <c r="I721" t="s">
        <v>1438</v>
      </c>
      <c r="J721" t="s">
        <v>742</v>
      </c>
      <c r="K721" s="1">
        <v>45814</v>
      </c>
      <c r="L721" t="str">
        <f>IFERROR(VLOOKUP(Result5[[#This Row],[RPRO]],'Data Power app'!C:C,1,0),"Xoa")</f>
        <v>Xoa</v>
      </c>
    </row>
    <row r="722" spans="8:12" x14ac:dyDescent="0.25">
      <c r="H722" t="s">
        <v>1535</v>
      </c>
      <c r="I722" t="s">
        <v>1474</v>
      </c>
      <c r="J722" t="s">
        <v>741</v>
      </c>
      <c r="K722" s="1">
        <v>45815</v>
      </c>
      <c r="L722" t="str">
        <f>IFERROR(VLOOKUP(Result5[[#This Row],[RPRO]],'Data Power app'!C:C,1,0),"Xoa")</f>
        <v>Xoa</v>
      </c>
    </row>
    <row r="723" spans="8:12" x14ac:dyDescent="0.25">
      <c r="H723" t="s">
        <v>1536</v>
      </c>
      <c r="I723" t="s">
        <v>1474</v>
      </c>
      <c r="J723" t="s">
        <v>741</v>
      </c>
      <c r="K723" s="1">
        <v>45815</v>
      </c>
      <c r="L723" t="str">
        <f>IFERROR(VLOOKUP(Result5[[#This Row],[RPRO]],'Data Power app'!C:C,1,0),"Xoa")</f>
        <v>Xoa</v>
      </c>
    </row>
    <row r="724" spans="8:12" x14ac:dyDescent="0.25">
      <c r="H724" t="s">
        <v>1353</v>
      </c>
      <c r="I724" t="s">
        <v>1446</v>
      </c>
      <c r="J724" t="s">
        <v>744</v>
      </c>
      <c r="K724" s="1">
        <v>45814</v>
      </c>
      <c r="L724" t="str">
        <f>IFERROR(VLOOKUP(Result5[[#This Row],[RPRO]],'Data Power app'!C:C,1,0),"Xoa")</f>
        <v>Xoa</v>
      </c>
    </row>
    <row r="725" spans="8:12" x14ac:dyDescent="0.25">
      <c r="H725" t="s">
        <v>1355</v>
      </c>
      <c r="I725" t="s">
        <v>1446</v>
      </c>
      <c r="J725" t="s">
        <v>744</v>
      </c>
      <c r="K725" s="1">
        <v>45814</v>
      </c>
      <c r="L725" t="str">
        <f>IFERROR(VLOOKUP(Result5[[#This Row],[RPRO]],'Data Power app'!C:C,1,0),"Xoa")</f>
        <v>RPRO-250429-0043</v>
      </c>
    </row>
    <row r="726" spans="8:12" x14ac:dyDescent="0.25">
      <c r="H726" t="s">
        <v>3400</v>
      </c>
      <c r="I726" t="s">
        <v>3929</v>
      </c>
      <c r="J726" t="s">
        <v>742</v>
      </c>
      <c r="K726" s="1">
        <v>45821</v>
      </c>
      <c r="L726" t="str">
        <f>IFERROR(VLOOKUP(Result5[[#This Row],[RPRO]],'Data Power app'!C:C,1,0),"Xoa")</f>
        <v>RPRO-250429-0066</v>
      </c>
    </row>
    <row r="727" spans="8:12" x14ac:dyDescent="0.25">
      <c r="H727" t="s">
        <v>4465</v>
      </c>
      <c r="I727" t="s">
        <v>4611</v>
      </c>
      <c r="J727" t="s">
        <v>745</v>
      </c>
      <c r="K727" s="1">
        <v>45822</v>
      </c>
      <c r="L727" t="str">
        <f>IFERROR(VLOOKUP(Result5[[#This Row],[RPRO]],'Data Power app'!C:C,1,0),"Xoa")</f>
        <v>RPRO-250429-0067</v>
      </c>
    </row>
    <row r="728" spans="8:12" x14ac:dyDescent="0.25">
      <c r="H728" t="s">
        <v>6188</v>
      </c>
      <c r="I728" t="s">
        <v>6426</v>
      </c>
      <c r="J728" t="s">
        <v>742</v>
      </c>
      <c r="K728" s="1">
        <v>45826</v>
      </c>
      <c r="L728" t="str">
        <f>IFERROR(VLOOKUP(Result5[[#This Row],[RPRO]],'Data Power app'!C:C,1,0),"Xoa")</f>
        <v>RPRO-250429-0072</v>
      </c>
    </row>
    <row r="729" spans="8:12" x14ac:dyDescent="0.25">
      <c r="H729" t="s">
        <v>4470</v>
      </c>
      <c r="I729" t="s">
        <v>4611</v>
      </c>
      <c r="J729" t="s">
        <v>745</v>
      </c>
      <c r="K729" s="1">
        <v>45822</v>
      </c>
      <c r="L729" t="str">
        <f>IFERROR(VLOOKUP(Result5[[#This Row],[RPRO]],'Data Power app'!C:C,1,0),"Xoa")</f>
        <v>RPRO-250429-0076</v>
      </c>
    </row>
    <row r="730" spans="8:12" x14ac:dyDescent="0.25">
      <c r="H730" t="s">
        <v>1825</v>
      </c>
      <c r="I730" t="s">
        <v>1876</v>
      </c>
      <c r="J730" t="s">
        <v>742</v>
      </c>
      <c r="K730" s="1">
        <v>45817</v>
      </c>
      <c r="L730" t="str">
        <f>IFERROR(VLOOKUP(Result5[[#This Row],[RPRO]],'Data Power app'!C:C,1,0),"Xoa")</f>
        <v>Xoa</v>
      </c>
    </row>
    <row r="731" spans="8:12" x14ac:dyDescent="0.25">
      <c r="H731" t="s">
        <v>3214</v>
      </c>
      <c r="I731" t="s">
        <v>3359</v>
      </c>
      <c r="J731" t="s">
        <v>745</v>
      </c>
      <c r="K731" s="1">
        <v>45820</v>
      </c>
      <c r="L731" t="str">
        <f>IFERROR(VLOOKUP(Result5[[#This Row],[RPRO]],'Data Power app'!C:C,1,0),"Xoa")</f>
        <v>RPRO-250429-0100</v>
      </c>
    </row>
    <row r="732" spans="8:12" x14ac:dyDescent="0.25">
      <c r="H732" t="s">
        <v>1122</v>
      </c>
      <c r="I732" t="s">
        <v>1322</v>
      </c>
      <c r="J732" t="s">
        <v>741</v>
      </c>
      <c r="K732" s="1">
        <v>45812</v>
      </c>
      <c r="L732" t="str">
        <f>IFERROR(VLOOKUP(Result5[[#This Row],[RPRO]],'Data Power app'!C:C,1,0),"Xoa")</f>
        <v>Xoa</v>
      </c>
    </row>
    <row r="733" spans="8:12" x14ac:dyDescent="0.25">
      <c r="H733" t="s">
        <v>3215</v>
      </c>
      <c r="I733" t="s">
        <v>3359</v>
      </c>
      <c r="J733" t="s">
        <v>745</v>
      </c>
      <c r="K733" s="1">
        <v>45820</v>
      </c>
      <c r="L733" t="str">
        <f>IFERROR(VLOOKUP(Result5[[#This Row],[RPRO]],'Data Power app'!C:C,1,0),"Xoa")</f>
        <v>Xoa</v>
      </c>
    </row>
    <row r="734" spans="8:12" x14ac:dyDescent="0.25">
      <c r="H734" t="s">
        <v>4472</v>
      </c>
      <c r="I734" t="s">
        <v>4606</v>
      </c>
      <c r="J734" t="s">
        <v>742</v>
      </c>
      <c r="K734" s="1">
        <v>45822</v>
      </c>
      <c r="L734" t="str">
        <f>IFERROR(VLOOKUP(Result5[[#This Row],[RPRO]],'Data Power app'!C:C,1,0),"Xoa")</f>
        <v>RPRO-250429-0197</v>
      </c>
    </row>
    <row r="735" spans="8:12" x14ac:dyDescent="0.25">
      <c r="H735" t="s">
        <v>1815</v>
      </c>
      <c r="I735" t="s">
        <v>1876</v>
      </c>
      <c r="J735" t="s">
        <v>742</v>
      </c>
      <c r="K735" s="1">
        <v>45817</v>
      </c>
      <c r="L735" t="str">
        <f>IFERROR(VLOOKUP(Result5[[#This Row],[RPRO]],'Data Power app'!C:C,1,0),"Xoa")</f>
        <v>Xoa</v>
      </c>
    </row>
    <row r="736" spans="8:12" x14ac:dyDescent="0.25">
      <c r="H736" t="s">
        <v>4474</v>
      </c>
      <c r="I736" t="s">
        <v>4606</v>
      </c>
      <c r="J736" t="s">
        <v>742</v>
      </c>
      <c r="K736" s="1">
        <v>45822</v>
      </c>
      <c r="L736" t="str">
        <f>IFERROR(VLOOKUP(Result5[[#This Row],[RPRO]],'Data Power app'!C:C,1,0),"Xoa")</f>
        <v>RPRO-250429-0203</v>
      </c>
    </row>
    <row r="737" spans="8:12" x14ac:dyDescent="0.25">
      <c r="H737" t="s">
        <v>1564</v>
      </c>
      <c r="I737" t="s">
        <v>1524</v>
      </c>
      <c r="J737" t="s">
        <v>745</v>
      </c>
      <c r="K737" s="1">
        <v>45815</v>
      </c>
      <c r="L737" t="str">
        <f>IFERROR(VLOOKUP(Result5[[#This Row],[RPRO]],'Data Power app'!C:C,1,0),"Xoa")</f>
        <v>Xoa</v>
      </c>
    </row>
    <row r="738" spans="8:12" x14ac:dyDescent="0.25">
      <c r="H738" t="s">
        <v>1580</v>
      </c>
      <c r="I738" t="s">
        <v>1524</v>
      </c>
      <c r="J738" t="s">
        <v>745</v>
      </c>
      <c r="K738" s="1">
        <v>45815</v>
      </c>
      <c r="L738" t="str">
        <f>IFERROR(VLOOKUP(Result5[[#This Row],[RPRO]],'Data Power app'!C:C,1,0),"Xoa")</f>
        <v>Xoa</v>
      </c>
    </row>
    <row r="739" spans="8:12" x14ac:dyDescent="0.25">
      <c r="H739" t="s">
        <v>1539</v>
      </c>
      <c r="I739" t="s">
        <v>1524</v>
      </c>
      <c r="J739" t="s">
        <v>745</v>
      </c>
      <c r="K739" s="1">
        <v>45815</v>
      </c>
      <c r="L739" t="str">
        <f>IFERROR(VLOOKUP(Result5[[#This Row],[RPRO]],'Data Power app'!C:C,1,0),"Xoa")</f>
        <v>Xoa</v>
      </c>
    </row>
    <row r="740" spans="8:12" x14ac:dyDescent="0.25">
      <c r="H740" t="s">
        <v>1579</v>
      </c>
      <c r="I740" t="s">
        <v>1524</v>
      </c>
      <c r="J740" t="s">
        <v>745</v>
      </c>
      <c r="K740" s="1">
        <v>45815</v>
      </c>
      <c r="L740" t="str">
        <f>IFERROR(VLOOKUP(Result5[[#This Row],[RPRO]],'Data Power app'!C:C,1,0),"Xoa")</f>
        <v>Xoa</v>
      </c>
    </row>
    <row r="741" spans="8:12" x14ac:dyDescent="0.25">
      <c r="H741" t="s">
        <v>1788</v>
      </c>
      <c r="I741" t="s">
        <v>1876</v>
      </c>
      <c r="J741" t="s">
        <v>742</v>
      </c>
      <c r="K741" s="1">
        <v>45817</v>
      </c>
      <c r="L741" t="str">
        <f>IFERROR(VLOOKUP(Result5[[#This Row],[RPRO]],'Data Power app'!C:C,1,0),"Xoa")</f>
        <v>RPRO-250429-0223</v>
      </c>
    </row>
    <row r="742" spans="8:12" x14ac:dyDescent="0.25">
      <c r="H742" t="s">
        <v>4499</v>
      </c>
      <c r="I742" t="s">
        <v>4606</v>
      </c>
      <c r="J742" t="s">
        <v>742</v>
      </c>
      <c r="K742" s="1">
        <v>45822</v>
      </c>
      <c r="L742" t="str">
        <f>IFERROR(VLOOKUP(Result5[[#This Row],[RPRO]],'Data Power app'!C:C,1,0),"Xoa")</f>
        <v>RPRO-250429-0273</v>
      </c>
    </row>
    <row r="743" spans="8:12" x14ac:dyDescent="0.25">
      <c r="H743" t="s">
        <v>1123</v>
      </c>
      <c r="I743" t="s">
        <v>1322</v>
      </c>
      <c r="J743" t="s">
        <v>741</v>
      </c>
      <c r="K743" s="1">
        <v>45812</v>
      </c>
      <c r="L743" t="str">
        <f>IFERROR(VLOOKUP(Result5[[#This Row],[RPRO]],'Data Power app'!C:C,1,0),"Xoa")</f>
        <v>Xoa</v>
      </c>
    </row>
    <row r="744" spans="8:12" x14ac:dyDescent="0.25">
      <c r="H744" t="s">
        <v>1211</v>
      </c>
      <c r="I744" t="s">
        <v>1287</v>
      </c>
      <c r="J744" t="s">
        <v>743</v>
      </c>
      <c r="K744" s="1">
        <v>45811</v>
      </c>
      <c r="L744" t="str">
        <f>IFERROR(VLOOKUP(Result5[[#This Row],[RPRO]],'Data Power app'!C:C,1,0),"Xoa")</f>
        <v>Xoa</v>
      </c>
    </row>
    <row r="745" spans="8:12" x14ac:dyDescent="0.25">
      <c r="H745" t="s">
        <v>4954</v>
      </c>
      <c r="I745" t="s">
        <v>5103</v>
      </c>
      <c r="J745" t="s">
        <v>739</v>
      </c>
      <c r="K745" s="1">
        <v>45824</v>
      </c>
      <c r="L745" t="str">
        <f>IFERROR(VLOOKUP(Result5[[#This Row],[RPRO]],'Data Power app'!C:C,1,0),"Xoa")</f>
        <v>RPRO-250429-0283</v>
      </c>
    </row>
    <row r="746" spans="8:12" x14ac:dyDescent="0.25">
      <c r="H746" t="s">
        <v>4476</v>
      </c>
      <c r="I746" t="s">
        <v>4611</v>
      </c>
      <c r="J746" t="s">
        <v>745</v>
      </c>
      <c r="K746" s="1">
        <v>45822</v>
      </c>
      <c r="L746" t="str">
        <f>IFERROR(VLOOKUP(Result5[[#This Row],[RPRO]],'Data Power app'!C:C,1,0),"Xoa")</f>
        <v>RPRO-250429-0287</v>
      </c>
    </row>
    <row r="747" spans="8:12" x14ac:dyDescent="0.25">
      <c r="H747" t="s">
        <v>4956</v>
      </c>
      <c r="I747" t="s">
        <v>5103</v>
      </c>
      <c r="J747" t="s">
        <v>739</v>
      </c>
      <c r="K747" s="1">
        <v>45824</v>
      </c>
      <c r="L747" t="str">
        <f>IFERROR(VLOOKUP(Result5[[#This Row],[RPRO]],'Data Power app'!C:C,1,0),"Xoa")</f>
        <v>RPRO-250429-0291</v>
      </c>
    </row>
    <row r="748" spans="8:12" x14ac:dyDescent="0.25">
      <c r="H748" t="s">
        <v>4958</v>
      </c>
      <c r="I748" t="s">
        <v>5103</v>
      </c>
      <c r="J748" t="s">
        <v>739</v>
      </c>
      <c r="K748" s="1">
        <v>45824</v>
      </c>
      <c r="L748" t="str">
        <f>IFERROR(VLOOKUP(Result5[[#This Row],[RPRO]],'Data Power app'!C:C,1,0),"Xoa")</f>
        <v>RPRO-250429-0295</v>
      </c>
    </row>
    <row r="749" spans="8:12" x14ac:dyDescent="0.25">
      <c r="H749" t="s">
        <v>3217</v>
      </c>
      <c r="I749" t="s">
        <v>3356</v>
      </c>
      <c r="J749" t="s">
        <v>742</v>
      </c>
      <c r="K749" s="1">
        <v>45820</v>
      </c>
      <c r="L749" t="str">
        <f>IFERROR(VLOOKUP(Result5[[#This Row],[RPRO]],'Data Power app'!C:C,1,0),"Xoa")</f>
        <v>RPRO-250429-0297</v>
      </c>
    </row>
    <row r="750" spans="8:12" x14ac:dyDescent="0.25">
      <c r="H750" t="s">
        <v>1816</v>
      </c>
      <c r="I750" t="s">
        <v>1879</v>
      </c>
      <c r="J750" t="s">
        <v>741</v>
      </c>
      <c r="K750" s="1">
        <v>45817</v>
      </c>
      <c r="L750" t="str">
        <f>IFERROR(VLOOKUP(Result5[[#This Row],[RPRO]],'Data Power app'!C:C,1,0),"Xoa")</f>
        <v>Xoa</v>
      </c>
    </row>
    <row r="751" spans="8:12" x14ac:dyDescent="0.25">
      <c r="H751" t="s">
        <v>3072</v>
      </c>
      <c r="I751" t="s">
        <v>3355</v>
      </c>
      <c r="J751" t="s">
        <v>740</v>
      </c>
      <c r="K751" s="1">
        <v>45820</v>
      </c>
      <c r="L751" t="str">
        <f>IFERROR(VLOOKUP(Result5[[#This Row],[RPRO]],'Data Power app'!C:C,1,0),"Xoa")</f>
        <v>Xoa</v>
      </c>
    </row>
    <row r="752" spans="8:12" x14ac:dyDescent="0.25">
      <c r="H752" t="s">
        <v>3565</v>
      </c>
      <c r="I752" t="s">
        <v>3933</v>
      </c>
      <c r="J752" t="s">
        <v>740</v>
      </c>
      <c r="K752" s="1">
        <v>45821</v>
      </c>
      <c r="L752" t="str">
        <f>IFERROR(VLOOKUP(Result5[[#This Row],[RPRO]],'Data Power app'!C:C,1,0),"Xoa")</f>
        <v>Xoa</v>
      </c>
    </row>
    <row r="753" spans="8:12" x14ac:dyDescent="0.25">
      <c r="H753" t="s">
        <v>1939</v>
      </c>
      <c r="I753" t="s">
        <v>2385</v>
      </c>
      <c r="J753" t="s">
        <v>743</v>
      </c>
      <c r="K753" s="1">
        <v>45818</v>
      </c>
      <c r="L753" t="str">
        <f>IFERROR(VLOOKUP(Result5[[#This Row],[RPRO]],'Data Power app'!C:C,1,0),"Xoa")</f>
        <v>Xoa</v>
      </c>
    </row>
    <row r="754" spans="8:12" x14ac:dyDescent="0.25">
      <c r="H754" t="s">
        <v>1526</v>
      </c>
      <c r="I754" t="s">
        <v>1524</v>
      </c>
      <c r="J754" t="s">
        <v>745</v>
      </c>
      <c r="K754" s="1">
        <v>45815</v>
      </c>
      <c r="L754" t="str">
        <f>IFERROR(VLOOKUP(Result5[[#This Row],[RPRO]],'Data Power app'!C:C,1,0),"Xoa")</f>
        <v>Xoa</v>
      </c>
    </row>
    <row r="755" spans="8:12" x14ac:dyDescent="0.25">
      <c r="H755" t="s">
        <v>1948</v>
      </c>
      <c r="I755" t="s">
        <v>2387</v>
      </c>
      <c r="J755" t="s">
        <v>742</v>
      </c>
      <c r="K755" s="1">
        <v>45818</v>
      </c>
      <c r="L755" t="str">
        <f>IFERROR(VLOOKUP(Result5[[#This Row],[RPRO]],'Data Power app'!C:C,1,0),"Xoa")</f>
        <v>Xoa</v>
      </c>
    </row>
    <row r="756" spans="8:12" x14ac:dyDescent="0.25">
      <c r="H756" t="s">
        <v>3799</v>
      </c>
      <c r="I756" t="s">
        <v>3932</v>
      </c>
      <c r="J756" t="s">
        <v>745</v>
      </c>
      <c r="K756" s="1">
        <v>45821</v>
      </c>
      <c r="L756" t="str">
        <f>IFERROR(VLOOKUP(Result5[[#This Row],[RPRO]],'Data Power app'!C:C,1,0),"Xoa")</f>
        <v>RPRO-250429-0378</v>
      </c>
    </row>
    <row r="757" spans="8:12" x14ac:dyDescent="0.25">
      <c r="H757" t="s">
        <v>3644</v>
      </c>
      <c r="I757" t="s">
        <v>3930</v>
      </c>
      <c r="J757" t="s">
        <v>744</v>
      </c>
      <c r="K757" s="1">
        <v>45821</v>
      </c>
      <c r="L757" t="str">
        <f>IFERROR(VLOOKUP(Result5[[#This Row],[RPRO]],'Data Power app'!C:C,1,0),"Xoa")</f>
        <v>RPRO-250429-0379</v>
      </c>
    </row>
    <row r="758" spans="8:12" x14ac:dyDescent="0.25">
      <c r="H758" t="s">
        <v>5611</v>
      </c>
      <c r="I758" t="s">
        <v>5802</v>
      </c>
      <c r="J758" t="s">
        <v>742</v>
      </c>
      <c r="K758" s="1">
        <v>45825</v>
      </c>
      <c r="L758" t="str">
        <f>IFERROR(VLOOKUP(Result5[[#This Row],[RPRO]],'Data Power app'!C:C,1,0),"Xoa")</f>
        <v>RPRO-250429-0380</v>
      </c>
    </row>
    <row r="759" spans="8:12" x14ac:dyDescent="0.25">
      <c r="H759" t="s">
        <v>1940</v>
      </c>
      <c r="I759" t="s">
        <v>2385</v>
      </c>
      <c r="J759" t="s">
        <v>743</v>
      </c>
      <c r="K759" s="1">
        <v>45818</v>
      </c>
      <c r="L759" t="str">
        <f>IFERROR(VLOOKUP(Result5[[#This Row],[RPRO]],'Data Power app'!C:C,1,0),"Xoa")</f>
        <v>Xoa</v>
      </c>
    </row>
    <row r="760" spans="8:12" x14ac:dyDescent="0.25">
      <c r="H760" t="s">
        <v>3073</v>
      </c>
      <c r="I760" t="s">
        <v>3354</v>
      </c>
      <c r="J760" t="s">
        <v>741</v>
      </c>
      <c r="K760" s="1">
        <v>45820</v>
      </c>
      <c r="L760" t="str">
        <f>IFERROR(VLOOKUP(Result5[[#This Row],[RPRO]],'Data Power app'!C:C,1,0),"Xoa")</f>
        <v>Xoa</v>
      </c>
    </row>
    <row r="761" spans="8:12" x14ac:dyDescent="0.25">
      <c r="H761" t="s">
        <v>3645</v>
      </c>
      <c r="I761" t="s">
        <v>3930</v>
      </c>
      <c r="J761" t="s">
        <v>744</v>
      </c>
      <c r="K761" s="1">
        <v>45821</v>
      </c>
      <c r="L761" t="str">
        <f>IFERROR(VLOOKUP(Result5[[#This Row],[RPRO]],'Data Power app'!C:C,1,0),"Xoa")</f>
        <v>Xoa</v>
      </c>
    </row>
    <row r="762" spans="8:12" x14ac:dyDescent="0.25">
      <c r="H762" t="s">
        <v>1996</v>
      </c>
      <c r="I762" t="s">
        <v>2387</v>
      </c>
      <c r="J762" t="s">
        <v>742</v>
      </c>
      <c r="K762" s="1">
        <v>45818</v>
      </c>
      <c r="L762" t="str">
        <f>IFERROR(VLOOKUP(Result5[[#This Row],[RPRO]],'Data Power app'!C:C,1,0),"Xoa")</f>
        <v>Xoa</v>
      </c>
    </row>
    <row r="763" spans="8:12" x14ac:dyDescent="0.25">
      <c r="H763" t="s">
        <v>3646</v>
      </c>
      <c r="I763" t="s">
        <v>3934</v>
      </c>
      <c r="J763" t="s">
        <v>739</v>
      </c>
      <c r="K763" s="1">
        <v>45821</v>
      </c>
      <c r="L763" t="str">
        <f>IFERROR(VLOOKUP(Result5[[#This Row],[RPRO]],'Data Power app'!C:C,1,0),"Xoa")</f>
        <v>Xoa</v>
      </c>
    </row>
    <row r="764" spans="8:12" x14ac:dyDescent="0.25">
      <c r="H764" t="s">
        <v>6069</v>
      </c>
      <c r="I764" t="s">
        <v>6427</v>
      </c>
      <c r="J764" t="s">
        <v>739</v>
      </c>
      <c r="K764" s="1">
        <v>45826</v>
      </c>
      <c r="L764" t="str">
        <f>IFERROR(VLOOKUP(Result5[[#This Row],[RPRO]],'Data Power app'!C:C,1,0),"Xoa")</f>
        <v>RPRO-250429-0391</v>
      </c>
    </row>
    <row r="765" spans="8:12" x14ac:dyDescent="0.25">
      <c r="H765" t="s">
        <v>1941</v>
      </c>
      <c r="I765" t="s">
        <v>2387</v>
      </c>
      <c r="J765" t="s">
        <v>742</v>
      </c>
      <c r="K765" s="1">
        <v>45818</v>
      </c>
      <c r="L765" t="str">
        <f>IFERROR(VLOOKUP(Result5[[#This Row],[RPRO]],'Data Power app'!C:C,1,0),"Xoa")</f>
        <v>Xoa</v>
      </c>
    </row>
    <row r="766" spans="8:12" x14ac:dyDescent="0.25">
      <c r="H766" t="s">
        <v>1997</v>
      </c>
      <c r="I766" t="s">
        <v>2387</v>
      </c>
      <c r="J766" t="s">
        <v>742</v>
      </c>
      <c r="K766" s="1">
        <v>45818</v>
      </c>
      <c r="L766" t="str">
        <f>IFERROR(VLOOKUP(Result5[[#This Row],[RPRO]],'Data Power app'!C:C,1,0),"Xoa")</f>
        <v>Xoa</v>
      </c>
    </row>
    <row r="767" spans="8:12" x14ac:dyDescent="0.25">
      <c r="H767" t="s">
        <v>3786</v>
      </c>
      <c r="I767" t="s">
        <v>3932</v>
      </c>
      <c r="J767" t="s">
        <v>745</v>
      </c>
      <c r="K767" s="1">
        <v>45821</v>
      </c>
      <c r="L767" t="str">
        <f>IFERROR(VLOOKUP(Result5[[#This Row],[RPRO]],'Data Power app'!C:C,1,0),"Xoa")</f>
        <v>RPRO-250429-0398</v>
      </c>
    </row>
    <row r="768" spans="8:12" x14ac:dyDescent="0.25">
      <c r="H768" t="s">
        <v>1874</v>
      </c>
      <c r="I768" t="s">
        <v>1876</v>
      </c>
      <c r="J768" t="s">
        <v>742</v>
      </c>
      <c r="K768" s="1">
        <v>45817</v>
      </c>
      <c r="L768" t="str">
        <f>IFERROR(VLOOKUP(Result5[[#This Row],[RPRO]],'Data Power app'!C:C,1,0),"Xoa")</f>
        <v>Xoa</v>
      </c>
    </row>
    <row r="769" spans="8:12" x14ac:dyDescent="0.25">
      <c r="H769" t="s">
        <v>1527</v>
      </c>
      <c r="I769" t="s">
        <v>1524</v>
      </c>
      <c r="J769" t="s">
        <v>745</v>
      </c>
      <c r="K769" s="1">
        <v>45815</v>
      </c>
      <c r="L769" t="str">
        <f>IFERROR(VLOOKUP(Result5[[#This Row],[RPRO]],'Data Power app'!C:C,1,0),"Xoa")</f>
        <v>Xoa</v>
      </c>
    </row>
    <row r="770" spans="8:12" x14ac:dyDescent="0.25">
      <c r="H770" t="s">
        <v>6070</v>
      </c>
      <c r="I770" t="s">
        <v>6427</v>
      </c>
      <c r="J770" t="s">
        <v>739</v>
      </c>
      <c r="K770" s="1">
        <v>45826</v>
      </c>
      <c r="L770" t="str">
        <f>IFERROR(VLOOKUP(Result5[[#This Row],[RPRO]],'Data Power app'!C:C,1,0),"Xoa")</f>
        <v>Xoa</v>
      </c>
    </row>
    <row r="771" spans="8:12" x14ac:dyDescent="0.25">
      <c r="H771" t="s">
        <v>5613</v>
      </c>
      <c r="I771" t="s">
        <v>5802</v>
      </c>
      <c r="J771" t="s">
        <v>742</v>
      </c>
      <c r="K771" s="1">
        <v>45825</v>
      </c>
      <c r="L771" t="str">
        <f>IFERROR(VLOOKUP(Result5[[#This Row],[RPRO]],'Data Power app'!C:C,1,0),"Xoa")</f>
        <v>RPRO-250429-0404</v>
      </c>
    </row>
    <row r="772" spans="8:12" x14ac:dyDescent="0.25">
      <c r="H772" t="s">
        <v>2653</v>
      </c>
      <c r="I772" t="s">
        <v>2920</v>
      </c>
      <c r="J772" t="s">
        <v>745</v>
      </c>
      <c r="K772" s="1">
        <v>45819</v>
      </c>
      <c r="L772" t="str">
        <f>IFERROR(VLOOKUP(Result5[[#This Row],[RPRO]],'Data Power app'!C:C,1,0),"Xoa")</f>
        <v>Xoa</v>
      </c>
    </row>
    <row r="773" spans="8:12" x14ac:dyDescent="0.25">
      <c r="H773" t="s">
        <v>3074</v>
      </c>
      <c r="I773" t="s">
        <v>3358</v>
      </c>
      <c r="J773" t="s">
        <v>743</v>
      </c>
      <c r="K773" s="1">
        <v>45820</v>
      </c>
      <c r="L773" t="str">
        <f>IFERROR(VLOOKUP(Result5[[#This Row],[RPRO]],'Data Power app'!C:C,1,0),"Xoa")</f>
        <v>Xoa</v>
      </c>
    </row>
    <row r="774" spans="8:12" x14ac:dyDescent="0.25">
      <c r="H774" t="s">
        <v>2556</v>
      </c>
      <c r="I774" t="s">
        <v>2916</v>
      </c>
      <c r="J774" t="s">
        <v>744</v>
      </c>
      <c r="K774" s="1">
        <v>45819</v>
      </c>
      <c r="L774" t="str">
        <f>IFERROR(VLOOKUP(Result5[[#This Row],[RPRO]],'Data Power app'!C:C,1,0),"Xoa")</f>
        <v>Xoa</v>
      </c>
    </row>
    <row r="775" spans="8:12" x14ac:dyDescent="0.25">
      <c r="H775" t="s">
        <v>6060</v>
      </c>
      <c r="I775" t="s">
        <v>6428</v>
      </c>
      <c r="J775" t="s">
        <v>744</v>
      </c>
      <c r="K775" s="1">
        <v>45826</v>
      </c>
      <c r="L775" t="str">
        <f>IFERROR(VLOOKUP(Result5[[#This Row],[RPRO]],'Data Power app'!C:C,1,0),"Xoa")</f>
        <v>Xoa</v>
      </c>
    </row>
    <row r="776" spans="8:12" x14ac:dyDescent="0.25">
      <c r="H776" t="s">
        <v>1011</v>
      </c>
      <c r="I776" t="s">
        <v>1042</v>
      </c>
      <c r="J776" t="s">
        <v>742</v>
      </c>
      <c r="K776" s="1">
        <v>45808</v>
      </c>
      <c r="L776" t="str">
        <f>IFERROR(VLOOKUP(Result5[[#This Row],[RPRO]],'Data Power app'!C:C,1,0),"Xoa")</f>
        <v>Xoa</v>
      </c>
    </row>
    <row r="777" spans="8:12" x14ac:dyDescent="0.25">
      <c r="H777" t="s">
        <v>1316</v>
      </c>
      <c r="I777" t="s">
        <v>1321</v>
      </c>
      <c r="J777" t="s">
        <v>744</v>
      </c>
      <c r="K777" s="1">
        <v>45812</v>
      </c>
      <c r="L777" t="str">
        <f>IFERROR(VLOOKUP(Result5[[#This Row],[RPRO]],'Data Power app'!C:C,1,0),"Xoa")</f>
        <v>Xoa</v>
      </c>
    </row>
    <row r="778" spans="8:12" x14ac:dyDescent="0.25">
      <c r="H778" t="s">
        <v>1943</v>
      </c>
      <c r="I778" t="s">
        <v>2387</v>
      </c>
      <c r="J778" t="s">
        <v>742</v>
      </c>
      <c r="K778" s="1">
        <v>45818</v>
      </c>
      <c r="L778" t="str">
        <f>IFERROR(VLOOKUP(Result5[[#This Row],[RPRO]],'Data Power app'!C:C,1,0),"Xoa")</f>
        <v>RPRO-250429-0427</v>
      </c>
    </row>
    <row r="779" spans="8:12" x14ac:dyDescent="0.25">
      <c r="H779" t="s">
        <v>5465</v>
      </c>
      <c r="I779" t="s">
        <v>5798</v>
      </c>
      <c r="J779" t="s">
        <v>743</v>
      </c>
      <c r="K779" s="1">
        <v>45825</v>
      </c>
      <c r="L779" t="str">
        <f>IFERROR(VLOOKUP(Result5[[#This Row],[RPRO]],'Data Power app'!C:C,1,0),"Xoa")</f>
        <v>Xoa</v>
      </c>
    </row>
    <row r="780" spans="8:12" x14ac:dyDescent="0.25">
      <c r="H780" t="s">
        <v>6137</v>
      </c>
      <c r="I780" t="s">
        <v>6428</v>
      </c>
      <c r="J780" t="s">
        <v>744</v>
      </c>
      <c r="K780" s="1">
        <v>45826</v>
      </c>
      <c r="L780" t="str">
        <f>IFERROR(VLOOKUP(Result5[[#This Row],[RPRO]],'Data Power app'!C:C,1,0),"Xoa")</f>
        <v>Xoa</v>
      </c>
    </row>
    <row r="781" spans="8:12" x14ac:dyDescent="0.25">
      <c r="H781" t="s">
        <v>1525</v>
      </c>
      <c r="I781" t="s">
        <v>1524</v>
      </c>
      <c r="J781" t="s">
        <v>745</v>
      </c>
      <c r="K781" s="1">
        <v>45815</v>
      </c>
      <c r="L781" t="str">
        <f>IFERROR(VLOOKUP(Result5[[#This Row],[RPRO]],'Data Power app'!C:C,1,0),"Xoa")</f>
        <v>Xoa</v>
      </c>
    </row>
    <row r="782" spans="8:12" x14ac:dyDescent="0.25">
      <c r="H782" t="s">
        <v>1998</v>
      </c>
      <c r="I782" t="s">
        <v>2387</v>
      </c>
      <c r="J782" t="s">
        <v>742</v>
      </c>
      <c r="K782" s="1">
        <v>45818</v>
      </c>
      <c r="L782" t="str">
        <f>IFERROR(VLOOKUP(Result5[[#This Row],[RPRO]],'Data Power app'!C:C,1,0),"Xoa")</f>
        <v>Xoa</v>
      </c>
    </row>
    <row r="783" spans="8:12" x14ac:dyDescent="0.25">
      <c r="H783" t="s">
        <v>2576</v>
      </c>
      <c r="I783" t="s">
        <v>2916</v>
      </c>
      <c r="J783" t="s">
        <v>744</v>
      </c>
      <c r="K783" s="1">
        <v>45819</v>
      </c>
      <c r="L783" t="str">
        <f>IFERROR(VLOOKUP(Result5[[#This Row],[RPRO]],'Data Power app'!C:C,1,0),"Xoa")</f>
        <v>Xoa</v>
      </c>
    </row>
    <row r="784" spans="8:12" x14ac:dyDescent="0.25">
      <c r="H784" t="s">
        <v>6071</v>
      </c>
      <c r="I784" t="s">
        <v>6428</v>
      </c>
      <c r="J784" t="s">
        <v>744</v>
      </c>
      <c r="K784" s="1">
        <v>45826</v>
      </c>
      <c r="L784" t="str">
        <f>IFERROR(VLOOKUP(Result5[[#This Row],[RPRO]],'Data Power app'!C:C,1,0),"Xoa")</f>
        <v>Xoa</v>
      </c>
    </row>
    <row r="785" spans="8:12" x14ac:dyDescent="0.25">
      <c r="H785" t="s">
        <v>2370</v>
      </c>
      <c r="I785" t="s">
        <v>2386</v>
      </c>
      <c r="J785" t="s">
        <v>744</v>
      </c>
      <c r="K785" s="1">
        <v>45818</v>
      </c>
      <c r="L785" t="str">
        <f>IFERROR(VLOOKUP(Result5[[#This Row],[RPRO]],'Data Power app'!C:C,1,0),"Xoa")</f>
        <v>Xoa</v>
      </c>
    </row>
    <row r="786" spans="8:12" x14ac:dyDescent="0.25">
      <c r="H786" t="s">
        <v>4778</v>
      </c>
      <c r="I786" t="s">
        <v>5102</v>
      </c>
      <c r="J786" t="s">
        <v>744</v>
      </c>
      <c r="K786" s="1">
        <v>45824</v>
      </c>
      <c r="L786" t="str">
        <f>IFERROR(VLOOKUP(Result5[[#This Row],[RPRO]],'Data Power app'!C:C,1,0),"Xoa")</f>
        <v>RPRO-250429-0450</v>
      </c>
    </row>
    <row r="787" spans="8:12" x14ac:dyDescent="0.25">
      <c r="H787" t="s">
        <v>2523</v>
      </c>
      <c r="I787" t="s">
        <v>2916</v>
      </c>
      <c r="J787" t="s">
        <v>744</v>
      </c>
      <c r="K787" s="1">
        <v>45819</v>
      </c>
      <c r="L787" t="str">
        <f>IFERROR(VLOOKUP(Result5[[#This Row],[RPRO]],'Data Power app'!C:C,1,0),"Xoa")</f>
        <v>Xoa</v>
      </c>
    </row>
    <row r="788" spans="8:12" x14ac:dyDescent="0.25">
      <c r="H788" t="s">
        <v>3094</v>
      </c>
      <c r="I788" t="s">
        <v>3358</v>
      </c>
      <c r="J788" t="s">
        <v>743</v>
      </c>
      <c r="K788" s="1">
        <v>45820</v>
      </c>
      <c r="L788" t="str">
        <f>IFERROR(VLOOKUP(Result5[[#This Row],[RPRO]],'Data Power app'!C:C,1,0),"Xoa")</f>
        <v>Xoa</v>
      </c>
    </row>
    <row r="789" spans="8:12" x14ac:dyDescent="0.25">
      <c r="H789" t="s">
        <v>4144</v>
      </c>
      <c r="I789" t="s">
        <v>4608</v>
      </c>
      <c r="J789" t="s">
        <v>744</v>
      </c>
      <c r="K789" s="1">
        <v>45822</v>
      </c>
      <c r="L789" t="str">
        <f>IFERROR(VLOOKUP(Result5[[#This Row],[RPRO]],'Data Power app'!C:C,1,0),"Xoa")</f>
        <v>Xoa</v>
      </c>
    </row>
    <row r="790" spans="8:12" x14ac:dyDescent="0.25">
      <c r="H790" t="s">
        <v>5469</v>
      </c>
      <c r="I790" t="s">
        <v>5798</v>
      </c>
      <c r="J790" t="s">
        <v>743</v>
      </c>
      <c r="K790" s="1">
        <v>45825</v>
      </c>
      <c r="L790" t="str">
        <f>IFERROR(VLOOKUP(Result5[[#This Row],[RPRO]],'Data Power app'!C:C,1,0),"Xoa")</f>
        <v>Xoa</v>
      </c>
    </row>
    <row r="791" spans="8:12" x14ac:dyDescent="0.25">
      <c r="H791" t="s">
        <v>1508</v>
      </c>
      <c r="I791" t="s">
        <v>1476</v>
      </c>
      <c r="J791" t="s">
        <v>743</v>
      </c>
      <c r="K791" s="1">
        <v>45815</v>
      </c>
      <c r="L791" t="str">
        <f>IFERROR(VLOOKUP(Result5[[#This Row],[RPRO]],'Data Power app'!C:C,1,0),"Xoa")</f>
        <v>Xoa</v>
      </c>
    </row>
    <row r="792" spans="8:12" x14ac:dyDescent="0.25">
      <c r="H792" t="s">
        <v>4592</v>
      </c>
      <c r="I792" t="s">
        <v>4608</v>
      </c>
      <c r="J792" t="s">
        <v>744</v>
      </c>
      <c r="K792" s="1">
        <v>45822</v>
      </c>
      <c r="L792" t="str">
        <f>IFERROR(VLOOKUP(Result5[[#This Row],[RPRO]],'Data Power app'!C:C,1,0),"Xoa")</f>
        <v>Xoa</v>
      </c>
    </row>
    <row r="793" spans="8:12" x14ac:dyDescent="0.25">
      <c r="H793" t="s">
        <v>2524</v>
      </c>
      <c r="I793" t="s">
        <v>2916</v>
      </c>
      <c r="J793" t="s">
        <v>744</v>
      </c>
      <c r="K793" s="1">
        <v>45819</v>
      </c>
      <c r="L793" t="str">
        <f>IFERROR(VLOOKUP(Result5[[#This Row],[RPRO]],'Data Power app'!C:C,1,0),"Xoa")</f>
        <v>Xoa</v>
      </c>
    </row>
    <row r="794" spans="8:12" x14ac:dyDescent="0.25">
      <c r="H794" t="s">
        <v>2577</v>
      </c>
      <c r="I794" t="s">
        <v>2916</v>
      </c>
      <c r="J794" t="s">
        <v>744</v>
      </c>
      <c r="K794" s="1">
        <v>45819</v>
      </c>
      <c r="L794" t="str">
        <f>IFERROR(VLOOKUP(Result5[[#This Row],[RPRO]],'Data Power app'!C:C,1,0),"Xoa")</f>
        <v>Xoa</v>
      </c>
    </row>
    <row r="795" spans="8:12" x14ac:dyDescent="0.25">
      <c r="H795" t="s">
        <v>4145</v>
      </c>
      <c r="I795" t="s">
        <v>4608</v>
      </c>
      <c r="J795" t="s">
        <v>744</v>
      </c>
      <c r="K795" s="1">
        <v>45822</v>
      </c>
      <c r="L795" t="str">
        <f>IFERROR(VLOOKUP(Result5[[#This Row],[RPRO]],'Data Power app'!C:C,1,0),"Xoa")</f>
        <v>Xoa</v>
      </c>
    </row>
    <row r="796" spans="8:12" x14ac:dyDescent="0.25">
      <c r="H796" t="s">
        <v>4253</v>
      </c>
      <c r="I796" t="s">
        <v>4608</v>
      </c>
      <c r="J796" t="s">
        <v>744</v>
      </c>
      <c r="K796" s="1">
        <v>45822</v>
      </c>
      <c r="L796" t="str">
        <f>IFERROR(VLOOKUP(Result5[[#This Row],[RPRO]],'Data Power app'!C:C,1,0),"Xoa")</f>
        <v>Xoa</v>
      </c>
    </row>
    <row r="797" spans="8:12" x14ac:dyDescent="0.25">
      <c r="H797" t="s">
        <v>1212</v>
      </c>
      <c r="I797" t="s">
        <v>1287</v>
      </c>
      <c r="J797" t="s">
        <v>743</v>
      </c>
      <c r="K797" s="1">
        <v>45811</v>
      </c>
      <c r="L797" t="str">
        <f>IFERROR(VLOOKUP(Result5[[#This Row],[RPRO]],'Data Power app'!C:C,1,0),"Xoa")</f>
        <v>Xoa</v>
      </c>
    </row>
    <row r="798" spans="8:12" x14ac:dyDescent="0.25">
      <c r="H798" t="s">
        <v>1124</v>
      </c>
      <c r="I798" t="s">
        <v>1322</v>
      </c>
      <c r="J798" t="s">
        <v>741</v>
      </c>
      <c r="K798" s="1">
        <v>45812</v>
      </c>
      <c r="L798" t="str">
        <f>IFERROR(VLOOKUP(Result5[[#This Row],[RPRO]],'Data Power app'!C:C,1,0),"Xoa")</f>
        <v>Xoa</v>
      </c>
    </row>
    <row r="799" spans="8:12" x14ac:dyDescent="0.25">
      <c r="H799" t="s">
        <v>1817</v>
      </c>
      <c r="I799" t="s">
        <v>1876</v>
      </c>
      <c r="J799" t="s">
        <v>742</v>
      </c>
      <c r="K799" s="1">
        <v>45817</v>
      </c>
      <c r="L799" t="str">
        <f>IFERROR(VLOOKUP(Result5[[#This Row],[RPRO]],'Data Power app'!C:C,1,0),"Xoa")</f>
        <v>Xoa</v>
      </c>
    </row>
    <row r="800" spans="8:12" x14ac:dyDescent="0.25">
      <c r="H800" t="s">
        <v>1818</v>
      </c>
      <c r="I800" t="s">
        <v>1876</v>
      </c>
      <c r="J800" t="s">
        <v>742</v>
      </c>
      <c r="K800" s="1">
        <v>45817</v>
      </c>
      <c r="L800" t="str">
        <f>IFERROR(VLOOKUP(Result5[[#This Row],[RPRO]],'Data Power app'!C:C,1,0),"Xoa")</f>
        <v>Xoa</v>
      </c>
    </row>
    <row r="801" spans="8:12" x14ac:dyDescent="0.25">
      <c r="H801" t="s">
        <v>2098</v>
      </c>
      <c r="I801" t="s">
        <v>2388</v>
      </c>
      <c r="J801" t="s">
        <v>739</v>
      </c>
      <c r="K801" s="1">
        <v>45818</v>
      </c>
      <c r="L801" t="str">
        <f>IFERROR(VLOOKUP(Result5[[#This Row],[RPRO]],'Data Power app'!C:C,1,0),"Xoa")</f>
        <v>Xoa</v>
      </c>
    </row>
    <row r="802" spans="8:12" x14ac:dyDescent="0.25">
      <c r="H802" t="s">
        <v>2099</v>
      </c>
      <c r="I802" t="s">
        <v>2388</v>
      </c>
      <c r="J802" t="s">
        <v>739</v>
      </c>
      <c r="K802" s="1">
        <v>45818</v>
      </c>
      <c r="L802" t="str">
        <f>IFERROR(VLOOKUP(Result5[[#This Row],[RPRO]],'Data Power app'!C:C,1,0),"Xoa")</f>
        <v>Xoa</v>
      </c>
    </row>
    <row r="803" spans="8:12" x14ac:dyDescent="0.25">
      <c r="H803" t="s">
        <v>2100</v>
      </c>
      <c r="I803" t="s">
        <v>2388</v>
      </c>
      <c r="J803" t="s">
        <v>739</v>
      </c>
      <c r="K803" s="1">
        <v>45818</v>
      </c>
      <c r="L803" t="str">
        <f>IFERROR(VLOOKUP(Result5[[#This Row],[RPRO]],'Data Power app'!C:C,1,0),"Xoa")</f>
        <v>Xoa</v>
      </c>
    </row>
    <row r="804" spans="8:12" x14ac:dyDescent="0.25">
      <c r="H804" t="s">
        <v>1213</v>
      </c>
      <c r="I804" t="s">
        <v>1287</v>
      </c>
      <c r="J804" t="s">
        <v>743</v>
      </c>
      <c r="K804" s="1">
        <v>45811</v>
      </c>
      <c r="L804" t="str">
        <f>IFERROR(VLOOKUP(Result5[[#This Row],[RPRO]],'Data Power app'!C:C,1,0),"Xoa")</f>
        <v>Xoa</v>
      </c>
    </row>
    <row r="805" spans="8:12" x14ac:dyDescent="0.25">
      <c r="H805" t="s">
        <v>1528</v>
      </c>
      <c r="I805" t="s">
        <v>1474</v>
      </c>
      <c r="J805" t="s">
        <v>741</v>
      </c>
      <c r="K805" s="1">
        <v>45815</v>
      </c>
      <c r="L805" t="str">
        <f>IFERROR(VLOOKUP(Result5[[#This Row],[RPRO]],'Data Power app'!C:C,1,0),"Xoa")</f>
        <v>Xoa</v>
      </c>
    </row>
    <row r="806" spans="8:12" x14ac:dyDescent="0.25">
      <c r="H806" t="s">
        <v>1529</v>
      </c>
      <c r="I806" t="s">
        <v>1474</v>
      </c>
      <c r="J806" t="s">
        <v>741</v>
      </c>
      <c r="K806" s="1">
        <v>45815</v>
      </c>
      <c r="L806" t="str">
        <f>IFERROR(VLOOKUP(Result5[[#This Row],[RPRO]],'Data Power app'!C:C,1,0),"Xoa")</f>
        <v>Xoa</v>
      </c>
    </row>
    <row r="807" spans="8:12" x14ac:dyDescent="0.25">
      <c r="H807" t="s">
        <v>1530</v>
      </c>
      <c r="I807" t="s">
        <v>1474</v>
      </c>
      <c r="J807" t="s">
        <v>741</v>
      </c>
      <c r="K807" s="1">
        <v>45815</v>
      </c>
      <c r="L807" t="str">
        <f>IFERROR(VLOOKUP(Result5[[#This Row],[RPRO]],'Data Power app'!C:C,1,0),"Xoa")</f>
        <v>Xoa</v>
      </c>
    </row>
    <row r="808" spans="8:12" x14ac:dyDescent="0.25">
      <c r="H808" t="s">
        <v>1531</v>
      </c>
      <c r="I808" t="s">
        <v>1474</v>
      </c>
      <c r="J808" t="s">
        <v>741</v>
      </c>
      <c r="K808" s="1">
        <v>45815</v>
      </c>
      <c r="L808" t="str">
        <f>IFERROR(VLOOKUP(Result5[[#This Row],[RPRO]],'Data Power app'!C:C,1,0),"Xoa")</f>
        <v>Xoa</v>
      </c>
    </row>
    <row r="809" spans="8:12" x14ac:dyDescent="0.25">
      <c r="H809" t="s">
        <v>1532</v>
      </c>
      <c r="I809" t="s">
        <v>1474</v>
      </c>
      <c r="J809" t="s">
        <v>741</v>
      </c>
      <c r="K809" s="1">
        <v>45815</v>
      </c>
      <c r="L809" t="str">
        <f>IFERROR(VLOOKUP(Result5[[#This Row],[RPRO]],'Data Power app'!C:C,1,0),"Xoa")</f>
        <v>Xoa</v>
      </c>
    </row>
    <row r="810" spans="8:12" x14ac:dyDescent="0.25">
      <c r="H810" t="s">
        <v>3103</v>
      </c>
      <c r="I810" t="s">
        <v>3358</v>
      </c>
      <c r="J810" t="s">
        <v>743</v>
      </c>
      <c r="K810" s="1">
        <v>45820</v>
      </c>
      <c r="L810" t="str">
        <f>IFERROR(VLOOKUP(Result5[[#This Row],[RPRO]],'Data Power app'!C:C,1,0),"Xoa")</f>
        <v>Xoa</v>
      </c>
    </row>
    <row r="811" spans="8:12" x14ac:dyDescent="0.25">
      <c r="H811" t="s">
        <v>2557</v>
      </c>
      <c r="I811" t="s">
        <v>2918</v>
      </c>
      <c r="J811" t="s">
        <v>739</v>
      </c>
      <c r="K811" s="1">
        <v>45819</v>
      </c>
      <c r="L811" t="str">
        <f>IFERROR(VLOOKUP(Result5[[#This Row],[RPRO]],'Data Power app'!C:C,1,0),"Xoa")</f>
        <v>Xoa</v>
      </c>
    </row>
    <row r="812" spans="8:12" x14ac:dyDescent="0.25">
      <c r="H812" t="s">
        <v>5701</v>
      </c>
      <c r="I812" t="s">
        <v>5802</v>
      </c>
      <c r="J812" t="s">
        <v>742</v>
      </c>
      <c r="K812" s="1">
        <v>45825</v>
      </c>
      <c r="L812" t="str">
        <f>IFERROR(VLOOKUP(Result5[[#This Row],[RPRO]],'Data Power app'!C:C,1,0),"Xoa")</f>
        <v>RPRO-250502-0432</v>
      </c>
    </row>
    <row r="813" spans="8:12" x14ac:dyDescent="0.25">
      <c r="H813" t="s">
        <v>5739</v>
      </c>
      <c r="I813" t="s">
        <v>5802</v>
      </c>
      <c r="J813" t="s">
        <v>742</v>
      </c>
      <c r="K813" s="1">
        <v>45825</v>
      </c>
      <c r="L813" t="str">
        <f>IFERROR(VLOOKUP(Result5[[#This Row],[RPRO]],'Data Power app'!C:C,1,0),"Xoa")</f>
        <v>RPRO-250502-0433</v>
      </c>
    </row>
    <row r="814" spans="8:12" x14ac:dyDescent="0.25">
      <c r="H814" t="s">
        <v>1479</v>
      </c>
      <c r="I814" t="s">
        <v>1474</v>
      </c>
      <c r="J814" t="s">
        <v>741</v>
      </c>
      <c r="K814" s="1">
        <v>45815</v>
      </c>
      <c r="L814" t="str">
        <f>IFERROR(VLOOKUP(Result5[[#This Row],[RPRO]],'Data Power app'!C:C,1,0),"Xoa")</f>
        <v>Xoa</v>
      </c>
    </row>
    <row r="815" spans="8:12" x14ac:dyDescent="0.25">
      <c r="H815" t="s">
        <v>1480</v>
      </c>
      <c r="I815" t="s">
        <v>1474</v>
      </c>
      <c r="J815" t="s">
        <v>741</v>
      </c>
      <c r="K815" s="1">
        <v>45815</v>
      </c>
      <c r="L815" t="str">
        <f>IFERROR(VLOOKUP(Result5[[#This Row],[RPRO]],'Data Power app'!C:C,1,0),"Xoa")</f>
        <v>Xoa</v>
      </c>
    </row>
    <row r="816" spans="8:12" x14ac:dyDescent="0.25">
      <c r="H816" t="s">
        <v>2485</v>
      </c>
      <c r="I816" t="s">
        <v>2915</v>
      </c>
      <c r="J816" t="s">
        <v>743</v>
      </c>
      <c r="K816" s="1">
        <v>45819</v>
      </c>
      <c r="L816" t="str">
        <f>IFERROR(VLOOKUP(Result5[[#This Row],[RPRO]],'Data Power app'!C:C,1,0),"Xoa")</f>
        <v>Xoa</v>
      </c>
    </row>
    <row r="817" spans="8:12" x14ac:dyDescent="0.25">
      <c r="H817" t="s">
        <v>6075</v>
      </c>
      <c r="I817" t="s">
        <v>6424</v>
      </c>
      <c r="J817" t="s">
        <v>740</v>
      </c>
      <c r="K817" s="1">
        <v>45826</v>
      </c>
      <c r="L817" t="str">
        <f>IFERROR(VLOOKUP(Result5[[#This Row],[RPRO]],'Data Power app'!C:C,1,0),"Xoa")</f>
        <v>Xoa</v>
      </c>
    </row>
    <row r="818" spans="8:12" x14ac:dyDescent="0.25">
      <c r="H818" t="s">
        <v>2713</v>
      </c>
      <c r="I818" t="s">
        <v>2919</v>
      </c>
      <c r="J818" t="s">
        <v>741</v>
      </c>
      <c r="K818" s="1">
        <v>45819</v>
      </c>
      <c r="L818" t="str">
        <f>IFERROR(VLOOKUP(Result5[[#This Row],[RPRO]],'Data Power app'!C:C,1,0),"Xoa")</f>
        <v>RPRO-250505-0178</v>
      </c>
    </row>
    <row r="819" spans="8:12" x14ac:dyDescent="0.25">
      <c r="H819" t="s">
        <v>5785</v>
      </c>
      <c r="I819" t="s">
        <v>5798</v>
      </c>
      <c r="J819" t="s">
        <v>743</v>
      </c>
      <c r="K819" s="1">
        <v>45825</v>
      </c>
      <c r="L819" t="str">
        <f>IFERROR(VLOOKUP(Result5[[#This Row],[RPRO]],'Data Power app'!C:C,1,0),"Xoa")</f>
        <v>Xoa</v>
      </c>
    </row>
    <row r="820" spans="8:12" x14ac:dyDescent="0.25">
      <c r="H820" t="s">
        <v>4101</v>
      </c>
      <c r="I820" t="s">
        <v>4609</v>
      </c>
      <c r="J820" t="s">
        <v>743</v>
      </c>
      <c r="K820" s="1">
        <v>45822</v>
      </c>
      <c r="L820" t="str">
        <f>IFERROR(VLOOKUP(Result5[[#This Row],[RPRO]],'Data Power app'!C:C,1,0),"Xoa")</f>
        <v>RPRO-250505-0207</v>
      </c>
    </row>
    <row r="821" spans="8:12" x14ac:dyDescent="0.25">
      <c r="H821" t="s">
        <v>4103</v>
      </c>
      <c r="I821" t="s">
        <v>4609</v>
      </c>
      <c r="J821" t="s">
        <v>743</v>
      </c>
      <c r="K821" s="1">
        <v>45822</v>
      </c>
      <c r="L821" t="str">
        <f>IFERROR(VLOOKUP(Result5[[#This Row],[RPRO]],'Data Power app'!C:C,1,0),"Xoa")</f>
        <v>RPRO-250505-0208</v>
      </c>
    </row>
    <row r="822" spans="8:12" x14ac:dyDescent="0.25">
      <c r="H822" t="s">
        <v>4105</v>
      </c>
      <c r="I822" t="s">
        <v>4609</v>
      </c>
      <c r="J822" t="s">
        <v>743</v>
      </c>
      <c r="K822" s="1">
        <v>45822</v>
      </c>
      <c r="L822" t="str">
        <f>IFERROR(VLOOKUP(Result5[[#This Row],[RPRO]],'Data Power app'!C:C,1,0),"Xoa")</f>
        <v>RPRO-250505-0209</v>
      </c>
    </row>
    <row r="823" spans="8:12" x14ac:dyDescent="0.25">
      <c r="H823" t="s">
        <v>4107</v>
      </c>
      <c r="I823" t="s">
        <v>4609</v>
      </c>
      <c r="J823" t="s">
        <v>743</v>
      </c>
      <c r="K823" s="1">
        <v>45822</v>
      </c>
      <c r="L823" t="str">
        <f>IFERROR(VLOOKUP(Result5[[#This Row],[RPRO]],'Data Power app'!C:C,1,0),"Xoa")</f>
        <v>RPRO-250505-0210</v>
      </c>
    </row>
    <row r="824" spans="8:12" x14ac:dyDescent="0.25">
      <c r="H824" t="s">
        <v>4109</v>
      </c>
      <c r="I824" t="s">
        <v>4609</v>
      </c>
      <c r="J824" t="s">
        <v>743</v>
      </c>
      <c r="K824" s="1">
        <v>45822</v>
      </c>
      <c r="L824" t="str">
        <f>IFERROR(VLOOKUP(Result5[[#This Row],[RPRO]],'Data Power app'!C:C,1,0),"Xoa")</f>
        <v>RPRO-250505-0211</v>
      </c>
    </row>
    <row r="825" spans="8:12" x14ac:dyDescent="0.25">
      <c r="H825" t="s">
        <v>4111</v>
      </c>
      <c r="I825" t="s">
        <v>4609</v>
      </c>
      <c r="J825" t="s">
        <v>743</v>
      </c>
      <c r="K825" s="1">
        <v>45822</v>
      </c>
      <c r="L825" t="str">
        <f>IFERROR(VLOOKUP(Result5[[#This Row],[RPRO]],'Data Power app'!C:C,1,0),"Xoa")</f>
        <v>RPRO-250505-0212</v>
      </c>
    </row>
    <row r="826" spans="8:12" x14ac:dyDescent="0.25">
      <c r="H826" t="s">
        <v>4113</v>
      </c>
      <c r="I826" t="s">
        <v>4609</v>
      </c>
      <c r="J826" t="s">
        <v>743</v>
      </c>
      <c r="K826" s="1">
        <v>45822</v>
      </c>
      <c r="L826" t="str">
        <f>IFERROR(VLOOKUP(Result5[[#This Row],[RPRO]],'Data Power app'!C:C,1,0),"Xoa")</f>
        <v>RPRO-250505-0213</v>
      </c>
    </row>
    <row r="827" spans="8:12" x14ac:dyDescent="0.25">
      <c r="H827" t="s">
        <v>4115</v>
      </c>
      <c r="I827" t="s">
        <v>4609</v>
      </c>
      <c r="J827" t="s">
        <v>743</v>
      </c>
      <c r="K827" s="1">
        <v>45822</v>
      </c>
      <c r="L827" t="str">
        <f>IFERROR(VLOOKUP(Result5[[#This Row],[RPRO]],'Data Power app'!C:C,1,0),"Xoa")</f>
        <v>RPRO-250505-0214</v>
      </c>
    </row>
    <row r="828" spans="8:12" x14ac:dyDescent="0.25">
      <c r="H828" t="s">
        <v>4117</v>
      </c>
      <c r="I828" t="s">
        <v>4609</v>
      </c>
      <c r="J828" t="s">
        <v>743</v>
      </c>
      <c r="K828" s="1">
        <v>45822</v>
      </c>
      <c r="L828" t="str">
        <f>IFERROR(VLOOKUP(Result5[[#This Row],[RPRO]],'Data Power app'!C:C,1,0),"Xoa")</f>
        <v>RPRO-250505-0215</v>
      </c>
    </row>
    <row r="829" spans="8:12" x14ac:dyDescent="0.25">
      <c r="H829" t="s">
        <v>922</v>
      </c>
      <c r="I829" t="s">
        <v>945</v>
      </c>
      <c r="J829" t="s">
        <v>743</v>
      </c>
      <c r="K829" s="1">
        <v>45805</v>
      </c>
      <c r="L829" t="str">
        <f>IFERROR(VLOOKUP(Result5[[#This Row],[RPRO]],'Data Power app'!C:C,1,0),"Xoa")</f>
        <v>Xoa</v>
      </c>
    </row>
    <row r="830" spans="8:12" x14ac:dyDescent="0.25">
      <c r="H830" t="s">
        <v>923</v>
      </c>
      <c r="I830" t="s">
        <v>945</v>
      </c>
      <c r="J830" t="s">
        <v>743</v>
      </c>
      <c r="K830" s="1">
        <v>45805</v>
      </c>
      <c r="L830" t="str">
        <f>IFERROR(VLOOKUP(Result5[[#This Row],[RPRO]],'Data Power app'!C:C,1,0),"Xoa")</f>
        <v>Xoa</v>
      </c>
    </row>
    <row r="831" spans="8:12" x14ac:dyDescent="0.25">
      <c r="H831" t="s">
        <v>924</v>
      </c>
      <c r="I831" t="s">
        <v>945</v>
      </c>
      <c r="J831" t="s">
        <v>743</v>
      </c>
      <c r="K831" s="1">
        <v>45805</v>
      </c>
      <c r="L831" t="str">
        <f>IFERROR(VLOOKUP(Result5[[#This Row],[RPRO]],'Data Power app'!C:C,1,0),"Xoa")</f>
        <v>Xoa</v>
      </c>
    </row>
    <row r="832" spans="8:12" x14ac:dyDescent="0.25">
      <c r="H832" t="s">
        <v>925</v>
      </c>
      <c r="I832" t="s">
        <v>945</v>
      </c>
      <c r="J832" t="s">
        <v>743</v>
      </c>
      <c r="K832" s="1">
        <v>45805</v>
      </c>
      <c r="L832" t="str">
        <f>IFERROR(VLOOKUP(Result5[[#This Row],[RPRO]],'Data Power app'!C:C,1,0),"Xoa")</f>
        <v>Xoa</v>
      </c>
    </row>
    <row r="833" spans="8:12" x14ac:dyDescent="0.25">
      <c r="H833" t="s">
        <v>926</v>
      </c>
      <c r="I833" t="s">
        <v>945</v>
      </c>
      <c r="J833" t="s">
        <v>743</v>
      </c>
      <c r="K833" s="1">
        <v>45805</v>
      </c>
      <c r="L833" t="str">
        <f>IFERROR(VLOOKUP(Result5[[#This Row],[RPRO]],'Data Power app'!C:C,1,0),"Xoa")</f>
        <v>Xoa</v>
      </c>
    </row>
    <row r="834" spans="8:12" x14ac:dyDescent="0.25">
      <c r="H834" t="s">
        <v>927</v>
      </c>
      <c r="I834" t="s">
        <v>945</v>
      </c>
      <c r="J834" t="s">
        <v>743</v>
      </c>
      <c r="K834" s="1">
        <v>45805</v>
      </c>
      <c r="L834" t="str">
        <f>IFERROR(VLOOKUP(Result5[[#This Row],[RPRO]],'Data Power app'!C:C,1,0),"Xoa")</f>
        <v>Xoa</v>
      </c>
    </row>
    <row r="835" spans="8:12" x14ac:dyDescent="0.25">
      <c r="H835" t="s">
        <v>959</v>
      </c>
      <c r="I835" t="s">
        <v>957</v>
      </c>
      <c r="J835" t="s">
        <v>743</v>
      </c>
      <c r="K835" s="1">
        <v>45806</v>
      </c>
      <c r="L835" t="str">
        <f>IFERROR(VLOOKUP(Result5[[#This Row],[RPRO]],'Data Power app'!C:C,1,0),"Xoa")</f>
        <v>Xoa</v>
      </c>
    </row>
    <row r="836" spans="8:12" x14ac:dyDescent="0.25">
      <c r="H836" t="s">
        <v>960</v>
      </c>
      <c r="I836" t="s">
        <v>957</v>
      </c>
      <c r="J836" t="s">
        <v>743</v>
      </c>
      <c r="K836" s="1">
        <v>45806</v>
      </c>
      <c r="L836" t="str">
        <f>IFERROR(VLOOKUP(Result5[[#This Row],[RPRO]],'Data Power app'!C:C,1,0),"Xoa")</f>
        <v>Xoa</v>
      </c>
    </row>
    <row r="837" spans="8:12" x14ac:dyDescent="0.25">
      <c r="H837" t="s">
        <v>961</v>
      </c>
      <c r="I837" t="s">
        <v>957</v>
      </c>
      <c r="J837" t="s">
        <v>743</v>
      </c>
      <c r="K837" s="1">
        <v>45806</v>
      </c>
      <c r="L837" t="str">
        <f>IFERROR(VLOOKUP(Result5[[#This Row],[RPRO]],'Data Power app'!C:C,1,0),"Xoa")</f>
        <v>Xoa</v>
      </c>
    </row>
    <row r="838" spans="8:12" x14ac:dyDescent="0.25">
      <c r="H838" t="s">
        <v>962</v>
      </c>
      <c r="I838" t="s">
        <v>957</v>
      </c>
      <c r="J838" t="s">
        <v>743</v>
      </c>
      <c r="K838" s="1">
        <v>45806</v>
      </c>
      <c r="L838" t="str">
        <f>IFERROR(VLOOKUP(Result5[[#This Row],[RPRO]],'Data Power app'!C:C,1,0),"Xoa")</f>
        <v>Xoa</v>
      </c>
    </row>
    <row r="839" spans="8:12" x14ac:dyDescent="0.25">
      <c r="H839" t="s">
        <v>963</v>
      </c>
      <c r="I839" t="s">
        <v>957</v>
      </c>
      <c r="J839" t="s">
        <v>743</v>
      </c>
      <c r="K839" s="1">
        <v>45806</v>
      </c>
      <c r="L839" t="str">
        <f>IFERROR(VLOOKUP(Result5[[#This Row],[RPRO]],'Data Power app'!C:C,1,0),"Xoa")</f>
        <v>Xoa</v>
      </c>
    </row>
    <row r="840" spans="8:12" x14ac:dyDescent="0.25">
      <c r="H840" t="s">
        <v>964</v>
      </c>
      <c r="I840" t="s">
        <v>957</v>
      </c>
      <c r="J840" t="s">
        <v>743</v>
      </c>
      <c r="K840" s="1">
        <v>45806</v>
      </c>
      <c r="L840" t="str">
        <f>IFERROR(VLOOKUP(Result5[[#This Row],[RPRO]],'Data Power app'!C:C,1,0),"Xoa")</f>
        <v>Xoa</v>
      </c>
    </row>
    <row r="841" spans="8:12" x14ac:dyDescent="0.25">
      <c r="H841" t="s">
        <v>996</v>
      </c>
      <c r="I841" t="s">
        <v>1041</v>
      </c>
      <c r="J841" t="s">
        <v>743</v>
      </c>
      <c r="K841" s="1">
        <v>45808</v>
      </c>
      <c r="L841" t="str">
        <f>IFERROR(VLOOKUP(Result5[[#This Row],[RPRO]],'Data Power app'!C:C,1,0),"Xoa")</f>
        <v>Xoa</v>
      </c>
    </row>
    <row r="842" spans="8:12" x14ac:dyDescent="0.25">
      <c r="H842" t="s">
        <v>997</v>
      </c>
      <c r="I842" t="s">
        <v>1041</v>
      </c>
      <c r="J842" t="s">
        <v>743</v>
      </c>
      <c r="K842" s="1">
        <v>45808</v>
      </c>
      <c r="L842" t="str">
        <f>IFERROR(VLOOKUP(Result5[[#This Row],[RPRO]],'Data Power app'!C:C,1,0),"Xoa")</f>
        <v>Xoa</v>
      </c>
    </row>
    <row r="843" spans="8:12" x14ac:dyDescent="0.25">
      <c r="H843" t="s">
        <v>998</v>
      </c>
      <c r="I843" t="s">
        <v>1041</v>
      </c>
      <c r="J843" t="s">
        <v>743</v>
      </c>
      <c r="K843" s="1">
        <v>45808</v>
      </c>
      <c r="L843" t="str">
        <f>IFERROR(VLOOKUP(Result5[[#This Row],[RPRO]],'Data Power app'!C:C,1,0),"Xoa")</f>
        <v>Xoa</v>
      </c>
    </row>
    <row r="844" spans="8:12" x14ac:dyDescent="0.25">
      <c r="H844" t="s">
        <v>999</v>
      </c>
      <c r="I844" t="s">
        <v>1041</v>
      </c>
      <c r="J844" t="s">
        <v>743</v>
      </c>
      <c r="K844" s="1">
        <v>45808</v>
      </c>
      <c r="L844" t="str">
        <f>IFERROR(VLOOKUP(Result5[[#This Row],[RPRO]],'Data Power app'!C:C,1,0),"Xoa")</f>
        <v>Xoa</v>
      </c>
    </row>
    <row r="845" spans="8:12" x14ac:dyDescent="0.25">
      <c r="H845" t="s">
        <v>1000</v>
      </c>
      <c r="I845" t="s">
        <v>1041</v>
      </c>
      <c r="J845" t="s">
        <v>743</v>
      </c>
      <c r="K845" s="1">
        <v>45808</v>
      </c>
      <c r="L845" t="str">
        <f>IFERROR(VLOOKUP(Result5[[#This Row],[RPRO]],'Data Power app'!C:C,1,0),"Xoa")</f>
        <v>Xoa</v>
      </c>
    </row>
    <row r="846" spans="8:12" x14ac:dyDescent="0.25">
      <c r="H846" t="s">
        <v>1001</v>
      </c>
      <c r="I846" t="s">
        <v>1041</v>
      </c>
      <c r="J846" t="s">
        <v>743</v>
      </c>
      <c r="K846" s="1">
        <v>45808</v>
      </c>
      <c r="L846" t="str">
        <f>IFERROR(VLOOKUP(Result5[[#This Row],[RPRO]],'Data Power app'!C:C,1,0),"Xoa")</f>
        <v>Xoa</v>
      </c>
    </row>
    <row r="847" spans="8:12" x14ac:dyDescent="0.25">
      <c r="H847" t="s">
        <v>928</v>
      </c>
      <c r="I847" t="s">
        <v>945</v>
      </c>
      <c r="J847" t="s">
        <v>743</v>
      </c>
      <c r="K847" s="1">
        <v>45805</v>
      </c>
      <c r="L847" t="str">
        <f>IFERROR(VLOOKUP(Result5[[#This Row],[RPRO]],'Data Power app'!C:C,1,0),"Xoa")</f>
        <v>Xoa</v>
      </c>
    </row>
    <row r="848" spans="8:12" x14ac:dyDescent="0.25">
      <c r="H848" t="s">
        <v>929</v>
      </c>
      <c r="I848" t="s">
        <v>945</v>
      </c>
      <c r="J848" t="s">
        <v>743</v>
      </c>
      <c r="K848" s="1">
        <v>45805</v>
      </c>
      <c r="L848" t="str">
        <f>IFERROR(VLOOKUP(Result5[[#This Row],[RPRO]],'Data Power app'!C:C,1,0),"Xoa")</f>
        <v>Xoa</v>
      </c>
    </row>
    <row r="849" spans="8:12" x14ac:dyDescent="0.25">
      <c r="H849" t="s">
        <v>965</v>
      </c>
      <c r="I849" t="s">
        <v>957</v>
      </c>
      <c r="J849" t="s">
        <v>743</v>
      </c>
      <c r="K849" s="1">
        <v>45806</v>
      </c>
      <c r="L849" t="str">
        <f>IFERROR(VLOOKUP(Result5[[#This Row],[RPRO]],'Data Power app'!C:C,1,0),"Xoa")</f>
        <v>Xoa</v>
      </c>
    </row>
    <row r="850" spans="8:12" x14ac:dyDescent="0.25">
      <c r="H850" t="s">
        <v>966</v>
      </c>
      <c r="I850" t="s">
        <v>957</v>
      </c>
      <c r="J850" t="s">
        <v>743</v>
      </c>
      <c r="K850" s="1">
        <v>45806</v>
      </c>
      <c r="L850" t="str">
        <f>IFERROR(VLOOKUP(Result5[[#This Row],[RPRO]],'Data Power app'!C:C,1,0),"Xoa")</f>
        <v>Xoa</v>
      </c>
    </row>
    <row r="851" spans="8:12" x14ac:dyDescent="0.25">
      <c r="H851" t="s">
        <v>1002</v>
      </c>
      <c r="I851" t="s">
        <v>1041</v>
      </c>
      <c r="J851" t="s">
        <v>743</v>
      </c>
      <c r="K851" s="1">
        <v>45808</v>
      </c>
      <c r="L851" t="str">
        <f>IFERROR(VLOOKUP(Result5[[#This Row],[RPRO]],'Data Power app'!C:C,1,0),"Xoa")</f>
        <v>Xoa</v>
      </c>
    </row>
    <row r="852" spans="8:12" x14ac:dyDescent="0.25">
      <c r="H852" t="s">
        <v>1003</v>
      </c>
      <c r="I852" t="s">
        <v>1041</v>
      </c>
      <c r="J852" t="s">
        <v>743</v>
      </c>
      <c r="K852" s="1">
        <v>45808</v>
      </c>
      <c r="L852" t="str">
        <f>IFERROR(VLOOKUP(Result5[[#This Row],[RPRO]],'Data Power app'!C:C,1,0),"Xoa")</f>
        <v>Xoa</v>
      </c>
    </row>
    <row r="853" spans="8:12" x14ac:dyDescent="0.25">
      <c r="H853" t="s">
        <v>1839</v>
      </c>
      <c r="I853" t="s">
        <v>1877</v>
      </c>
      <c r="J853" t="s">
        <v>743</v>
      </c>
      <c r="K853" s="1">
        <v>45817</v>
      </c>
      <c r="L853" t="str">
        <f>IFERROR(VLOOKUP(Result5[[#This Row],[RPRO]],'Data Power app'!C:C,1,0),"Xoa")</f>
        <v>Xoa</v>
      </c>
    </row>
    <row r="854" spans="8:12" x14ac:dyDescent="0.25">
      <c r="H854" t="s">
        <v>1840</v>
      </c>
      <c r="I854" t="s">
        <v>1877</v>
      </c>
      <c r="J854" t="s">
        <v>743</v>
      </c>
      <c r="K854" s="1">
        <v>45817</v>
      </c>
      <c r="L854" t="str">
        <f>IFERROR(VLOOKUP(Result5[[#This Row],[RPRO]],'Data Power app'!C:C,1,0),"Xoa")</f>
        <v>Xoa</v>
      </c>
    </row>
    <row r="855" spans="8:12" x14ac:dyDescent="0.25">
      <c r="H855" t="s">
        <v>1841</v>
      </c>
      <c r="I855" t="s">
        <v>1877</v>
      </c>
      <c r="J855" t="s">
        <v>743</v>
      </c>
      <c r="K855" s="1">
        <v>45817</v>
      </c>
      <c r="L855" t="str">
        <f>IFERROR(VLOOKUP(Result5[[#This Row],[RPRO]],'Data Power app'!C:C,1,0),"Xoa")</f>
        <v>Xoa</v>
      </c>
    </row>
    <row r="856" spans="8:12" x14ac:dyDescent="0.25">
      <c r="H856" t="s">
        <v>1842</v>
      </c>
      <c r="I856" t="s">
        <v>1877</v>
      </c>
      <c r="J856" t="s">
        <v>743</v>
      </c>
      <c r="K856" s="1">
        <v>45817</v>
      </c>
      <c r="L856" t="str">
        <f>IFERROR(VLOOKUP(Result5[[#This Row],[RPRO]],'Data Power app'!C:C,1,0),"Xoa")</f>
        <v>Xoa</v>
      </c>
    </row>
    <row r="857" spans="8:12" x14ac:dyDescent="0.25">
      <c r="H857" t="s">
        <v>1843</v>
      </c>
      <c r="I857" t="s">
        <v>1877</v>
      </c>
      <c r="J857" t="s">
        <v>743</v>
      </c>
      <c r="K857" s="1">
        <v>45817</v>
      </c>
      <c r="L857" t="str">
        <f>IFERROR(VLOOKUP(Result5[[#This Row],[RPRO]],'Data Power app'!C:C,1,0),"Xoa")</f>
        <v>Xoa</v>
      </c>
    </row>
    <row r="858" spans="8:12" x14ac:dyDescent="0.25">
      <c r="H858" t="s">
        <v>1844</v>
      </c>
      <c r="I858" t="s">
        <v>1877</v>
      </c>
      <c r="J858" t="s">
        <v>743</v>
      </c>
      <c r="K858" s="1">
        <v>45817</v>
      </c>
      <c r="L858" t="str">
        <f>IFERROR(VLOOKUP(Result5[[#This Row],[RPRO]],'Data Power app'!C:C,1,0),"Xoa")</f>
        <v>Xoa</v>
      </c>
    </row>
    <row r="859" spans="8:12" x14ac:dyDescent="0.25">
      <c r="H859" t="s">
        <v>1845</v>
      </c>
      <c r="I859" t="s">
        <v>1877</v>
      </c>
      <c r="J859" t="s">
        <v>743</v>
      </c>
      <c r="K859" s="1">
        <v>45817</v>
      </c>
      <c r="L859" t="str">
        <f>IFERROR(VLOOKUP(Result5[[#This Row],[RPRO]],'Data Power app'!C:C,1,0),"Xoa")</f>
        <v>Xoa</v>
      </c>
    </row>
    <row r="860" spans="8:12" x14ac:dyDescent="0.25">
      <c r="H860" t="s">
        <v>1846</v>
      </c>
      <c r="I860" t="s">
        <v>1877</v>
      </c>
      <c r="J860" t="s">
        <v>743</v>
      </c>
      <c r="K860" s="1">
        <v>45817</v>
      </c>
      <c r="L860" t="str">
        <f>IFERROR(VLOOKUP(Result5[[#This Row],[RPRO]],'Data Power app'!C:C,1,0),"Xoa")</f>
        <v>Xoa</v>
      </c>
    </row>
    <row r="861" spans="8:12" x14ac:dyDescent="0.25">
      <c r="H861" t="s">
        <v>2330</v>
      </c>
      <c r="I861" t="s">
        <v>2385</v>
      </c>
      <c r="J861" t="s">
        <v>743</v>
      </c>
      <c r="K861" s="1">
        <v>45818</v>
      </c>
      <c r="L861" t="str">
        <f>IFERROR(VLOOKUP(Result5[[#This Row],[RPRO]],'Data Power app'!C:C,1,0),"Xoa")</f>
        <v>Xoa</v>
      </c>
    </row>
    <row r="862" spans="8:12" x14ac:dyDescent="0.25">
      <c r="H862" t="s">
        <v>2331</v>
      </c>
      <c r="I862" t="s">
        <v>2385</v>
      </c>
      <c r="J862" t="s">
        <v>743</v>
      </c>
      <c r="K862" s="1">
        <v>45818</v>
      </c>
      <c r="L862" t="str">
        <f>IFERROR(VLOOKUP(Result5[[#This Row],[RPRO]],'Data Power app'!C:C,1,0),"Xoa")</f>
        <v>Xoa</v>
      </c>
    </row>
    <row r="863" spans="8:12" x14ac:dyDescent="0.25">
      <c r="H863" t="s">
        <v>2332</v>
      </c>
      <c r="I863" t="s">
        <v>2385</v>
      </c>
      <c r="J863" t="s">
        <v>743</v>
      </c>
      <c r="K863" s="1">
        <v>45818</v>
      </c>
      <c r="L863" t="str">
        <f>IFERROR(VLOOKUP(Result5[[#This Row],[RPRO]],'Data Power app'!C:C,1,0),"Xoa")</f>
        <v>Xoa</v>
      </c>
    </row>
    <row r="864" spans="8:12" x14ac:dyDescent="0.25">
      <c r="H864" t="s">
        <v>2333</v>
      </c>
      <c r="I864" t="s">
        <v>2385</v>
      </c>
      <c r="J864" t="s">
        <v>743</v>
      </c>
      <c r="K864" s="1">
        <v>45818</v>
      </c>
      <c r="L864" t="str">
        <f>IFERROR(VLOOKUP(Result5[[#This Row],[RPRO]],'Data Power app'!C:C,1,0),"Xoa")</f>
        <v>Xoa</v>
      </c>
    </row>
    <row r="865" spans="8:12" x14ac:dyDescent="0.25">
      <c r="H865" t="s">
        <v>2334</v>
      </c>
      <c r="I865" t="s">
        <v>2385</v>
      </c>
      <c r="J865" t="s">
        <v>743</v>
      </c>
      <c r="K865" s="1">
        <v>45818</v>
      </c>
      <c r="L865" t="str">
        <f>IFERROR(VLOOKUP(Result5[[#This Row],[RPRO]],'Data Power app'!C:C,1,0),"Xoa")</f>
        <v>Xoa</v>
      </c>
    </row>
    <row r="866" spans="8:12" x14ac:dyDescent="0.25">
      <c r="H866" t="s">
        <v>2335</v>
      </c>
      <c r="I866" t="s">
        <v>2385</v>
      </c>
      <c r="J866" t="s">
        <v>743</v>
      </c>
      <c r="K866" s="1">
        <v>45818</v>
      </c>
      <c r="L866" t="str">
        <f>IFERROR(VLOOKUP(Result5[[#This Row],[RPRO]],'Data Power app'!C:C,1,0),"Xoa")</f>
        <v>Xoa</v>
      </c>
    </row>
    <row r="867" spans="8:12" x14ac:dyDescent="0.25">
      <c r="H867" t="s">
        <v>2336</v>
      </c>
      <c r="I867" t="s">
        <v>2385</v>
      </c>
      <c r="J867" t="s">
        <v>743</v>
      </c>
      <c r="K867" s="1">
        <v>45818</v>
      </c>
      <c r="L867" t="str">
        <f>IFERROR(VLOOKUP(Result5[[#This Row],[RPRO]],'Data Power app'!C:C,1,0),"Xoa")</f>
        <v>Xoa</v>
      </c>
    </row>
    <row r="868" spans="8:12" x14ac:dyDescent="0.25">
      <c r="H868" t="s">
        <v>2337</v>
      </c>
      <c r="I868" t="s">
        <v>2385</v>
      </c>
      <c r="J868" t="s">
        <v>743</v>
      </c>
      <c r="K868" s="1">
        <v>45818</v>
      </c>
      <c r="L868" t="str">
        <f>IFERROR(VLOOKUP(Result5[[#This Row],[RPRO]],'Data Power app'!C:C,1,0),"Xoa")</f>
        <v>Xoa</v>
      </c>
    </row>
    <row r="869" spans="8:12" x14ac:dyDescent="0.25">
      <c r="H869" t="s">
        <v>2354</v>
      </c>
      <c r="I869" t="s">
        <v>2385</v>
      </c>
      <c r="J869" t="s">
        <v>743</v>
      </c>
      <c r="K869" s="1">
        <v>45818</v>
      </c>
      <c r="L869" t="str">
        <f>IFERROR(VLOOKUP(Result5[[#This Row],[RPRO]],'Data Power app'!C:C,1,0),"Xoa")</f>
        <v>Xoa</v>
      </c>
    </row>
    <row r="870" spans="8:12" x14ac:dyDescent="0.25">
      <c r="H870" t="s">
        <v>2355</v>
      </c>
      <c r="I870" t="s">
        <v>2385</v>
      </c>
      <c r="J870" t="s">
        <v>743</v>
      </c>
      <c r="K870" s="1">
        <v>45818</v>
      </c>
      <c r="L870" t="str">
        <f>IFERROR(VLOOKUP(Result5[[#This Row],[RPRO]],'Data Power app'!C:C,1,0),"Xoa")</f>
        <v>Xoa</v>
      </c>
    </row>
    <row r="871" spans="8:12" x14ac:dyDescent="0.25">
      <c r="H871" t="s">
        <v>2356</v>
      </c>
      <c r="I871" t="s">
        <v>2385</v>
      </c>
      <c r="J871" t="s">
        <v>743</v>
      </c>
      <c r="K871" s="1">
        <v>45818</v>
      </c>
      <c r="L871" t="str">
        <f>IFERROR(VLOOKUP(Result5[[#This Row],[RPRO]],'Data Power app'!C:C,1,0),"Xoa")</f>
        <v>Xoa</v>
      </c>
    </row>
    <row r="872" spans="8:12" x14ac:dyDescent="0.25">
      <c r="H872" t="s">
        <v>2357</v>
      </c>
      <c r="I872" t="s">
        <v>2385</v>
      </c>
      <c r="J872" t="s">
        <v>743</v>
      </c>
      <c r="K872" s="1">
        <v>45818</v>
      </c>
      <c r="L872" t="str">
        <f>IFERROR(VLOOKUP(Result5[[#This Row],[RPRO]],'Data Power app'!C:C,1,0),"Xoa")</f>
        <v>Xoa</v>
      </c>
    </row>
    <row r="873" spans="8:12" x14ac:dyDescent="0.25">
      <c r="H873" t="s">
        <v>2358</v>
      </c>
      <c r="I873" t="s">
        <v>2385</v>
      </c>
      <c r="J873" t="s">
        <v>743</v>
      </c>
      <c r="K873" s="1">
        <v>45818</v>
      </c>
      <c r="L873" t="str">
        <f>IFERROR(VLOOKUP(Result5[[#This Row],[RPRO]],'Data Power app'!C:C,1,0),"Xoa")</f>
        <v>Xoa</v>
      </c>
    </row>
    <row r="874" spans="8:12" x14ac:dyDescent="0.25">
      <c r="H874" t="s">
        <v>2359</v>
      </c>
      <c r="I874" t="s">
        <v>2385</v>
      </c>
      <c r="J874" t="s">
        <v>743</v>
      </c>
      <c r="K874" s="1">
        <v>45818</v>
      </c>
      <c r="L874" t="str">
        <f>IFERROR(VLOOKUP(Result5[[#This Row],[RPRO]],'Data Power app'!C:C,1,0),"Xoa")</f>
        <v>Xoa</v>
      </c>
    </row>
    <row r="875" spans="8:12" x14ac:dyDescent="0.25">
      <c r="H875" t="s">
        <v>2360</v>
      </c>
      <c r="I875" t="s">
        <v>2385</v>
      </c>
      <c r="J875" t="s">
        <v>743</v>
      </c>
      <c r="K875" s="1">
        <v>45818</v>
      </c>
      <c r="L875" t="str">
        <f>IFERROR(VLOOKUP(Result5[[#This Row],[RPRO]],'Data Power app'!C:C,1,0),"Xoa")</f>
        <v>Xoa</v>
      </c>
    </row>
    <row r="876" spans="8:12" x14ac:dyDescent="0.25">
      <c r="H876" t="s">
        <v>2361</v>
      </c>
      <c r="I876" t="s">
        <v>2385</v>
      </c>
      <c r="J876" t="s">
        <v>743</v>
      </c>
      <c r="K876" s="1">
        <v>45818</v>
      </c>
      <c r="L876" t="str">
        <f>IFERROR(VLOOKUP(Result5[[#This Row],[RPRO]],'Data Power app'!C:C,1,0),"Xoa")</f>
        <v>Xoa</v>
      </c>
    </row>
    <row r="877" spans="8:12" x14ac:dyDescent="0.25">
      <c r="H877" t="s">
        <v>2362</v>
      </c>
      <c r="I877" t="s">
        <v>2385</v>
      </c>
      <c r="J877" t="s">
        <v>743</v>
      </c>
      <c r="K877" s="1">
        <v>45818</v>
      </c>
      <c r="L877" t="str">
        <f>IFERROR(VLOOKUP(Result5[[#This Row],[RPRO]],'Data Power app'!C:C,1,0),"Xoa")</f>
        <v>Xoa</v>
      </c>
    </row>
    <row r="878" spans="8:12" x14ac:dyDescent="0.25">
      <c r="H878" t="s">
        <v>2363</v>
      </c>
      <c r="I878" t="s">
        <v>2385</v>
      </c>
      <c r="J878" t="s">
        <v>743</v>
      </c>
      <c r="K878" s="1">
        <v>45818</v>
      </c>
      <c r="L878" t="str">
        <f>IFERROR(VLOOKUP(Result5[[#This Row],[RPRO]],'Data Power app'!C:C,1,0),"Xoa")</f>
        <v>Xoa</v>
      </c>
    </row>
    <row r="879" spans="8:12" x14ac:dyDescent="0.25">
      <c r="H879" t="s">
        <v>2364</v>
      </c>
      <c r="I879" t="s">
        <v>2385</v>
      </c>
      <c r="J879" t="s">
        <v>743</v>
      </c>
      <c r="K879" s="1">
        <v>45818</v>
      </c>
      <c r="L879" t="str">
        <f>IFERROR(VLOOKUP(Result5[[#This Row],[RPRO]],'Data Power app'!C:C,1,0),"Xoa")</f>
        <v>Xoa</v>
      </c>
    </row>
    <row r="880" spans="8:12" x14ac:dyDescent="0.25">
      <c r="H880" t="s">
        <v>2365</v>
      </c>
      <c r="I880" t="s">
        <v>2385</v>
      </c>
      <c r="J880" t="s">
        <v>743</v>
      </c>
      <c r="K880" s="1">
        <v>45818</v>
      </c>
      <c r="L880" t="str">
        <f>IFERROR(VLOOKUP(Result5[[#This Row],[RPRO]],'Data Power app'!C:C,1,0),"Xoa")</f>
        <v>Xoa</v>
      </c>
    </row>
    <row r="881" spans="8:12" x14ac:dyDescent="0.25">
      <c r="H881" t="s">
        <v>2366</v>
      </c>
      <c r="I881" t="s">
        <v>2385</v>
      </c>
      <c r="J881" t="s">
        <v>743</v>
      </c>
      <c r="K881" s="1">
        <v>45818</v>
      </c>
      <c r="L881" t="str">
        <f>IFERROR(VLOOKUP(Result5[[#This Row],[RPRO]],'Data Power app'!C:C,1,0),"Xoa")</f>
        <v>Xoa</v>
      </c>
    </row>
    <row r="882" spans="8:12" x14ac:dyDescent="0.25">
      <c r="H882" t="s">
        <v>2367</v>
      </c>
      <c r="I882" t="s">
        <v>2385</v>
      </c>
      <c r="J882" t="s">
        <v>743</v>
      </c>
      <c r="K882" s="1">
        <v>45818</v>
      </c>
      <c r="L882" t="str">
        <f>IFERROR(VLOOKUP(Result5[[#This Row],[RPRO]],'Data Power app'!C:C,1,0),"Xoa")</f>
        <v>Xoa</v>
      </c>
    </row>
    <row r="883" spans="8:12" x14ac:dyDescent="0.25">
      <c r="H883" t="s">
        <v>2368</v>
      </c>
      <c r="I883" t="s">
        <v>2385</v>
      </c>
      <c r="J883" t="s">
        <v>743</v>
      </c>
      <c r="K883" s="1">
        <v>45818</v>
      </c>
      <c r="L883" t="str">
        <f>IFERROR(VLOOKUP(Result5[[#This Row],[RPRO]],'Data Power app'!C:C,1,0),"Xoa")</f>
        <v>Xoa</v>
      </c>
    </row>
    <row r="884" spans="8:12" x14ac:dyDescent="0.25">
      <c r="H884" t="s">
        <v>2369</v>
      </c>
      <c r="I884" t="s">
        <v>2385</v>
      </c>
      <c r="J884" t="s">
        <v>743</v>
      </c>
      <c r="K884" s="1">
        <v>45818</v>
      </c>
      <c r="L884" t="str">
        <f>IFERROR(VLOOKUP(Result5[[#This Row],[RPRO]],'Data Power app'!C:C,1,0),"Xoa")</f>
        <v>Xoa</v>
      </c>
    </row>
    <row r="885" spans="8:12" x14ac:dyDescent="0.25">
      <c r="H885" t="s">
        <v>1498</v>
      </c>
      <c r="I885" t="s">
        <v>1476</v>
      </c>
      <c r="J885" t="s">
        <v>743</v>
      </c>
      <c r="K885" s="1">
        <v>45815</v>
      </c>
      <c r="L885" t="str">
        <f>IFERROR(VLOOKUP(Result5[[#This Row],[RPRO]],'Data Power app'!C:C,1,0),"Xoa")</f>
        <v>Xoa</v>
      </c>
    </row>
    <row r="886" spans="8:12" x14ac:dyDescent="0.25">
      <c r="H886" t="s">
        <v>1499</v>
      </c>
      <c r="I886" t="s">
        <v>1476</v>
      </c>
      <c r="J886" t="s">
        <v>743</v>
      </c>
      <c r="K886" s="1">
        <v>45815</v>
      </c>
      <c r="L886" t="str">
        <f>IFERROR(VLOOKUP(Result5[[#This Row],[RPRO]],'Data Power app'!C:C,1,0),"Xoa")</f>
        <v>Xoa</v>
      </c>
    </row>
    <row r="887" spans="8:12" x14ac:dyDescent="0.25">
      <c r="H887" t="s">
        <v>1500</v>
      </c>
      <c r="I887" t="s">
        <v>1476</v>
      </c>
      <c r="J887" t="s">
        <v>743</v>
      </c>
      <c r="K887" s="1">
        <v>45815</v>
      </c>
      <c r="L887" t="str">
        <f>IFERROR(VLOOKUP(Result5[[#This Row],[RPRO]],'Data Power app'!C:C,1,0),"Xoa")</f>
        <v>Xoa</v>
      </c>
    </row>
    <row r="888" spans="8:12" x14ac:dyDescent="0.25">
      <c r="H888" t="s">
        <v>1501</v>
      </c>
      <c r="I888" t="s">
        <v>1476</v>
      </c>
      <c r="J888" t="s">
        <v>743</v>
      </c>
      <c r="K888" s="1">
        <v>45815</v>
      </c>
      <c r="L888" t="str">
        <f>IFERROR(VLOOKUP(Result5[[#This Row],[RPRO]],'Data Power app'!C:C,1,0),"Xoa")</f>
        <v>Xoa</v>
      </c>
    </row>
    <row r="889" spans="8:12" x14ac:dyDescent="0.25">
      <c r="H889" t="s">
        <v>1502</v>
      </c>
      <c r="I889" t="s">
        <v>1476</v>
      </c>
      <c r="J889" t="s">
        <v>743</v>
      </c>
      <c r="K889" s="1">
        <v>45815</v>
      </c>
      <c r="L889" t="str">
        <f>IFERROR(VLOOKUP(Result5[[#This Row],[RPRO]],'Data Power app'!C:C,1,0),"Xoa")</f>
        <v>Xoa</v>
      </c>
    </row>
    <row r="890" spans="8:12" x14ac:dyDescent="0.25">
      <c r="H890" t="s">
        <v>1492</v>
      </c>
      <c r="I890" t="s">
        <v>1476</v>
      </c>
      <c r="J890" t="s">
        <v>743</v>
      </c>
      <c r="K890" s="1">
        <v>45815</v>
      </c>
      <c r="L890" t="str">
        <f>IFERROR(VLOOKUP(Result5[[#This Row],[RPRO]],'Data Power app'!C:C,1,0),"Xoa")</f>
        <v>Xoa</v>
      </c>
    </row>
    <row r="891" spans="8:12" x14ac:dyDescent="0.25">
      <c r="H891" t="s">
        <v>1493</v>
      </c>
      <c r="I891" t="s">
        <v>1476</v>
      </c>
      <c r="J891" t="s">
        <v>743</v>
      </c>
      <c r="K891" s="1">
        <v>45815</v>
      </c>
      <c r="L891" t="str">
        <f>IFERROR(VLOOKUP(Result5[[#This Row],[RPRO]],'Data Power app'!C:C,1,0),"Xoa")</f>
        <v>Xoa</v>
      </c>
    </row>
    <row r="892" spans="8:12" x14ac:dyDescent="0.25">
      <c r="H892" t="s">
        <v>1494</v>
      </c>
      <c r="I892" t="s">
        <v>1476</v>
      </c>
      <c r="J892" t="s">
        <v>743</v>
      </c>
      <c r="K892" s="1">
        <v>45815</v>
      </c>
      <c r="L892" t="str">
        <f>IFERROR(VLOOKUP(Result5[[#This Row],[RPRO]],'Data Power app'!C:C,1,0),"Xoa")</f>
        <v>Xoa</v>
      </c>
    </row>
    <row r="893" spans="8:12" x14ac:dyDescent="0.25">
      <c r="H893" t="s">
        <v>1495</v>
      </c>
      <c r="I893" t="s">
        <v>1476</v>
      </c>
      <c r="J893" t="s">
        <v>743</v>
      </c>
      <c r="K893" s="1">
        <v>45815</v>
      </c>
      <c r="L893" t="str">
        <f>IFERROR(VLOOKUP(Result5[[#This Row],[RPRO]],'Data Power app'!C:C,1,0),"Xoa")</f>
        <v>Xoa</v>
      </c>
    </row>
    <row r="894" spans="8:12" x14ac:dyDescent="0.25">
      <c r="H894" t="s">
        <v>1496</v>
      </c>
      <c r="I894" t="s">
        <v>1476</v>
      </c>
      <c r="J894" t="s">
        <v>743</v>
      </c>
      <c r="K894" s="1">
        <v>45815</v>
      </c>
      <c r="L894" t="str">
        <f>IFERROR(VLOOKUP(Result5[[#This Row],[RPRO]],'Data Power app'!C:C,1,0),"Xoa")</f>
        <v>Xoa</v>
      </c>
    </row>
    <row r="895" spans="8:12" x14ac:dyDescent="0.25">
      <c r="H895" t="s">
        <v>1497</v>
      </c>
      <c r="I895" t="s">
        <v>1476</v>
      </c>
      <c r="J895" t="s">
        <v>743</v>
      </c>
      <c r="K895" s="1">
        <v>45815</v>
      </c>
      <c r="L895" t="str">
        <f>IFERROR(VLOOKUP(Result5[[#This Row],[RPRO]],'Data Power app'!C:C,1,0),"Xoa")</f>
        <v>Xoa</v>
      </c>
    </row>
    <row r="896" spans="8:12" x14ac:dyDescent="0.25">
      <c r="H896" t="s">
        <v>2486</v>
      </c>
      <c r="I896" t="s">
        <v>2915</v>
      </c>
      <c r="J896" t="s">
        <v>743</v>
      </c>
      <c r="K896" s="1">
        <v>45819</v>
      </c>
      <c r="L896" t="str">
        <f>IFERROR(VLOOKUP(Result5[[#This Row],[RPRO]],'Data Power app'!C:C,1,0),"Xoa")</f>
        <v>Xoa</v>
      </c>
    </row>
    <row r="897" spans="8:12" x14ac:dyDescent="0.25">
      <c r="H897" t="s">
        <v>2487</v>
      </c>
      <c r="I897" t="s">
        <v>2915</v>
      </c>
      <c r="J897" t="s">
        <v>743</v>
      </c>
      <c r="K897" s="1">
        <v>45819</v>
      </c>
      <c r="L897" t="str">
        <f>IFERROR(VLOOKUP(Result5[[#This Row],[RPRO]],'Data Power app'!C:C,1,0),"Xoa")</f>
        <v>Xoa</v>
      </c>
    </row>
    <row r="898" spans="8:12" x14ac:dyDescent="0.25">
      <c r="H898" t="s">
        <v>2488</v>
      </c>
      <c r="I898" t="s">
        <v>2915</v>
      </c>
      <c r="J898" t="s">
        <v>743</v>
      </c>
      <c r="K898" s="1">
        <v>45819</v>
      </c>
      <c r="L898" t="str">
        <f>IFERROR(VLOOKUP(Result5[[#This Row],[RPRO]],'Data Power app'!C:C,1,0),"Xoa")</f>
        <v>Xoa</v>
      </c>
    </row>
    <row r="899" spans="8:12" x14ac:dyDescent="0.25">
      <c r="H899" t="s">
        <v>2489</v>
      </c>
      <c r="I899" t="s">
        <v>2915</v>
      </c>
      <c r="J899" t="s">
        <v>743</v>
      </c>
      <c r="K899" s="1">
        <v>45819</v>
      </c>
      <c r="L899" t="str">
        <f>IFERROR(VLOOKUP(Result5[[#This Row],[RPRO]],'Data Power app'!C:C,1,0),"Xoa")</f>
        <v>Xoa</v>
      </c>
    </row>
    <row r="900" spans="8:12" x14ac:dyDescent="0.25">
      <c r="H900" t="s">
        <v>2490</v>
      </c>
      <c r="I900" t="s">
        <v>2915</v>
      </c>
      <c r="J900" t="s">
        <v>743</v>
      </c>
      <c r="K900" s="1">
        <v>45819</v>
      </c>
      <c r="L900" t="str">
        <f>IFERROR(VLOOKUP(Result5[[#This Row],[RPRO]],'Data Power app'!C:C,1,0),"Xoa")</f>
        <v>Xoa</v>
      </c>
    </row>
    <row r="901" spans="8:12" x14ac:dyDescent="0.25">
      <c r="H901" t="s">
        <v>2491</v>
      </c>
      <c r="I901" t="s">
        <v>2915</v>
      </c>
      <c r="J901" t="s">
        <v>743</v>
      </c>
      <c r="K901" s="1">
        <v>45819</v>
      </c>
      <c r="L901" t="str">
        <f>IFERROR(VLOOKUP(Result5[[#This Row],[RPRO]],'Data Power app'!C:C,1,0),"Xoa")</f>
        <v>Xoa</v>
      </c>
    </row>
    <row r="902" spans="8:12" x14ac:dyDescent="0.25">
      <c r="H902" t="s">
        <v>2492</v>
      </c>
      <c r="I902" t="s">
        <v>2915</v>
      </c>
      <c r="J902" t="s">
        <v>743</v>
      </c>
      <c r="K902" s="1">
        <v>45819</v>
      </c>
      <c r="L902" t="str">
        <f>IFERROR(VLOOKUP(Result5[[#This Row],[RPRO]],'Data Power app'!C:C,1,0),"Xoa")</f>
        <v>Xoa</v>
      </c>
    </row>
    <row r="903" spans="8:12" x14ac:dyDescent="0.25">
      <c r="H903" t="s">
        <v>2493</v>
      </c>
      <c r="I903" t="s">
        <v>2915</v>
      </c>
      <c r="J903" t="s">
        <v>743</v>
      </c>
      <c r="K903" s="1">
        <v>45819</v>
      </c>
      <c r="L903" t="str">
        <f>IFERROR(VLOOKUP(Result5[[#This Row],[RPRO]],'Data Power app'!C:C,1,0),"Xoa")</f>
        <v>Xoa</v>
      </c>
    </row>
    <row r="904" spans="8:12" x14ac:dyDescent="0.25">
      <c r="H904" t="s">
        <v>2494</v>
      </c>
      <c r="I904" t="s">
        <v>2915</v>
      </c>
      <c r="J904" t="s">
        <v>743</v>
      </c>
      <c r="K904" s="1">
        <v>45819</v>
      </c>
      <c r="L904" t="str">
        <f>IFERROR(VLOOKUP(Result5[[#This Row],[RPRO]],'Data Power app'!C:C,1,0),"Xoa")</f>
        <v>Xoa</v>
      </c>
    </row>
    <row r="905" spans="8:12" x14ac:dyDescent="0.25">
      <c r="H905" t="s">
        <v>2495</v>
      </c>
      <c r="I905" t="s">
        <v>2915</v>
      </c>
      <c r="J905" t="s">
        <v>743</v>
      </c>
      <c r="K905" s="1">
        <v>45819</v>
      </c>
      <c r="L905" t="str">
        <f>IFERROR(VLOOKUP(Result5[[#This Row],[RPRO]],'Data Power app'!C:C,1,0),"Xoa")</f>
        <v>Xoa</v>
      </c>
    </row>
    <row r="906" spans="8:12" x14ac:dyDescent="0.25">
      <c r="H906" t="s">
        <v>2496</v>
      </c>
      <c r="I906" t="s">
        <v>2915</v>
      </c>
      <c r="J906" t="s">
        <v>743</v>
      </c>
      <c r="K906" s="1">
        <v>45819</v>
      </c>
      <c r="L906" t="str">
        <f>IFERROR(VLOOKUP(Result5[[#This Row],[RPRO]],'Data Power app'!C:C,1,0),"Xoa")</f>
        <v>Xoa</v>
      </c>
    </row>
    <row r="907" spans="8:12" x14ac:dyDescent="0.25">
      <c r="H907" t="s">
        <v>2525</v>
      </c>
      <c r="I907" t="s">
        <v>2915</v>
      </c>
      <c r="J907" t="s">
        <v>743</v>
      </c>
      <c r="K907" s="1">
        <v>45819</v>
      </c>
      <c r="L907" t="str">
        <f>IFERROR(VLOOKUP(Result5[[#This Row],[RPRO]],'Data Power app'!C:C,1,0),"Xoa")</f>
        <v>Xoa</v>
      </c>
    </row>
    <row r="908" spans="8:12" x14ac:dyDescent="0.25">
      <c r="H908" t="s">
        <v>2526</v>
      </c>
      <c r="I908" t="s">
        <v>2915</v>
      </c>
      <c r="J908" t="s">
        <v>743</v>
      </c>
      <c r="K908" s="1">
        <v>45819</v>
      </c>
      <c r="L908" t="str">
        <f>IFERROR(VLOOKUP(Result5[[#This Row],[RPRO]],'Data Power app'!C:C,1,0),"Xoa")</f>
        <v>Xoa</v>
      </c>
    </row>
    <row r="909" spans="8:12" x14ac:dyDescent="0.25">
      <c r="H909" t="s">
        <v>2527</v>
      </c>
      <c r="I909" t="s">
        <v>2915</v>
      </c>
      <c r="J909" t="s">
        <v>743</v>
      </c>
      <c r="K909" s="1">
        <v>45819</v>
      </c>
      <c r="L909" t="str">
        <f>IFERROR(VLOOKUP(Result5[[#This Row],[RPRO]],'Data Power app'!C:C,1,0),"Xoa")</f>
        <v>Xoa</v>
      </c>
    </row>
    <row r="910" spans="8:12" x14ac:dyDescent="0.25">
      <c r="H910" t="s">
        <v>2528</v>
      </c>
      <c r="I910" t="s">
        <v>2915</v>
      </c>
      <c r="J910" t="s">
        <v>743</v>
      </c>
      <c r="K910" s="1">
        <v>45819</v>
      </c>
      <c r="L910" t="str">
        <f>IFERROR(VLOOKUP(Result5[[#This Row],[RPRO]],'Data Power app'!C:C,1,0),"Xoa")</f>
        <v>Xoa</v>
      </c>
    </row>
    <row r="911" spans="8:12" x14ac:dyDescent="0.25">
      <c r="H911" t="s">
        <v>2529</v>
      </c>
      <c r="I911" t="s">
        <v>2915</v>
      </c>
      <c r="J911" t="s">
        <v>743</v>
      </c>
      <c r="K911" s="1">
        <v>45819</v>
      </c>
      <c r="L911" t="str">
        <f>IFERROR(VLOOKUP(Result5[[#This Row],[RPRO]],'Data Power app'!C:C,1,0),"Xoa")</f>
        <v>Xoa</v>
      </c>
    </row>
    <row r="912" spans="8:12" x14ac:dyDescent="0.25">
      <c r="H912" t="s">
        <v>2530</v>
      </c>
      <c r="I912" t="s">
        <v>2915</v>
      </c>
      <c r="J912" t="s">
        <v>743</v>
      </c>
      <c r="K912" s="1">
        <v>45819</v>
      </c>
      <c r="L912" t="str">
        <f>IFERROR(VLOOKUP(Result5[[#This Row],[RPRO]],'Data Power app'!C:C,1,0),"Xoa")</f>
        <v>Xoa</v>
      </c>
    </row>
    <row r="913" spans="8:12" x14ac:dyDescent="0.25">
      <c r="H913" t="s">
        <v>2531</v>
      </c>
      <c r="I913" t="s">
        <v>2915</v>
      </c>
      <c r="J913" t="s">
        <v>743</v>
      </c>
      <c r="K913" s="1">
        <v>45819</v>
      </c>
      <c r="L913" t="str">
        <f>IFERROR(VLOOKUP(Result5[[#This Row],[RPRO]],'Data Power app'!C:C,1,0),"Xoa")</f>
        <v>Xoa</v>
      </c>
    </row>
    <row r="914" spans="8:12" x14ac:dyDescent="0.25">
      <c r="H914" t="s">
        <v>2532</v>
      </c>
      <c r="I914" t="s">
        <v>2915</v>
      </c>
      <c r="J914" t="s">
        <v>743</v>
      </c>
      <c r="K914" s="1">
        <v>45819</v>
      </c>
      <c r="L914" t="str">
        <f>IFERROR(VLOOKUP(Result5[[#This Row],[RPRO]],'Data Power app'!C:C,1,0),"Xoa")</f>
        <v>Xoa</v>
      </c>
    </row>
    <row r="915" spans="8:12" x14ac:dyDescent="0.25">
      <c r="H915" t="s">
        <v>2533</v>
      </c>
      <c r="I915" t="s">
        <v>2915</v>
      </c>
      <c r="J915" t="s">
        <v>743</v>
      </c>
      <c r="K915" s="1">
        <v>45819</v>
      </c>
      <c r="L915" t="str">
        <f>IFERROR(VLOOKUP(Result5[[#This Row],[RPRO]],'Data Power app'!C:C,1,0),"Xoa")</f>
        <v>Xoa</v>
      </c>
    </row>
    <row r="916" spans="8:12" x14ac:dyDescent="0.25">
      <c r="H916" t="s">
        <v>2534</v>
      </c>
      <c r="I916" t="s">
        <v>2915</v>
      </c>
      <c r="J916" t="s">
        <v>743</v>
      </c>
      <c r="K916" s="1">
        <v>45819</v>
      </c>
      <c r="L916" t="str">
        <f>IFERROR(VLOOKUP(Result5[[#This Row],[RPRO]],'Data Power app'!C:C,1,0),"Xoa")</f>
        <v>Xoa</v>
      </c>
    </row>
    <row r="917" spans="8:12" x14ac:dyDescent="0.25">
      <c r="H917" t="s">
        <v>2535</v>
      </c>
      <c r="I917" t="s">
        <v>2915</v>
      </c>
      <c r="J917" t="s">
        <v>743</v>
      </c>
      <c r="K917" s="1">
        <v>45819</v>
      </c>
      <c r="L917" t="str">
        <f>IFERROR(VLOOKUP(Result5[[#This Row],[RPRO]],'Data Power app'!C:C,1,0),"Xoa")</f>
        <v>Xoa</v>
      </c>
    </row>
    <row r="918" spans="8:12" x14ac:dyDescent="0.25">
      <c r="H918" t="s">
        <v>2536</v>
      </c>
      <c r="I918" t="s">
        <v>2915</v>
      </c>
      <c r="J918" t="s">
        <v>743</v>
      </c>
      <c r="K918" s="1">
        <v>45819</v>
      </c>
      <c r="L918" t="str">
        <f>IFERROR(VLOOKUP(Result5[[#This Row],[RPRO]],'Data Power app'!C:C,1,0),"Xoa")</f>
        <v>Xoa</v>
      </c>
    </row>
    <row r="919" spans="8:12" x14ac:dyDescent="0.25">
      <c r="H919" t="s">
        <v>2537</v>
      </c>
      <c r="I919" t="s">
        <v>2915</v>
      </c>
      <c r="J919" t="s">
        <v>743</v>
      </c>
      <c r="K919" s="1">
        <v>45819</v>
      </c>
      <c r="L919" t="str">
        <f>IFERROR(VLOOKUP(Result5[[#This Row],[RPRO]],'Data Power app'!C:C,1,0),"Xoa")</f>
        <v>Xoa</v>
      </c>
    </row>
    <row r="920" spans="8:12" x14ac:dyDescent="0.25">
      <c r="H920" t="s">
        <v>1581</v>
      </c>
      <c r="I920" t="s">
        <v>1524</v>
      </c>
      <c r="J920" t="s">
        <v>745</v>
      </c>
      <c r="K920" s="1">
        <v>45815</v>
      </c>
      <c r="L920" t="str">
        <f>IFERROR(VLOOKUP(Result5[[#This Row],[RPRO]],'Data Power app'!C:C,1,0),"Xoa")</f>
        <v>Xoa</v>
      </c>
    </row>
    <row r="921" spans="8:12" x14ac:dyDescent="0.25">
      <c r="H921" t="s">
        <v>1582</v>
      </c>
      <c r="I921" t="s">
        <v>1524</v>
      </c>
      <c r="J921" t="s">
        <v>745</v>
      </c>
      <c r="K921" s="1">
        <v>45815</v>
      </c>
      <c r="L921" t="str">
        <f>IFERROR(VLOOKUP(Result5[[#This Row],[RPRO]],'Data Power app'!C:C,1,0),"Xoa")</f>
        <v>Xoa</v>
      </c>
    </row>
    <row r="922" spans="8:12" x14ac:dyDescent="0.25">
      <c r="H922" t="s">
        <v>1583</v>
      </c>
      <c r="I922" t="s">
        <v>1524</v>
      </c>
      <c r="J922" t="s">
        <v>745</v>
      </c>
      <c r="K922" s="1">
        <v>45815</v>
      </c>
      <c r="L922" t="str">
        <f>IFERROR(VLOOKUP(Result5[[#This Row],[RPRO]],'Data Power app'!C:C,1,0),"Xoa")</f>
        <v>Xoa</v>
      </c>
    </row>
    <row r="923" spans="8:12" x14ac:dyDescent="0.25">
      <c r="H923" t="s">
        <v>1584</v>
      </c>
      <c r="I923" t="s">
        <v>1524</v>
      </c>
      <c r="J923" t="s">
        <v>745</v>
      </c>
      <c r="K923" s="1">
        <v>45815</v>
      </c>
      <c r="L923" t="str">
        <f>IFERROR(VLOOKUP(Result5[[#This Row],[RPRO]],'Data Power app'!C:C,1,0),"Xoa")</f>
        <v>Xoa</v>
      </c>
    </row>
    <row r="924" spans="8:12" x14ac:dyDescent="0.25">
      <c r="H924" t="s">
        <v>4502</v>
      </c>
      <c r="I924" t="s">
        <v>4606</v>
      </c>
      <c r="J924" t="s">
        <v>742</v>
      </c>
      <c r="K924" s="1">
        <v>45822</v>
      </c>
      <c r="L924" t="str">
        <f>IFERROR(VLOOKUP(Result5[[#This Row],[RPRO]],'Data Power app'!C:C,1,0),"Xoa")</f>
        <v>RPRO-250506-0095</v>
      </c>
    </row>
    <row r="925" spans="8:12" x14ac:dyDescent="0.25">
      <c r="H925" t="s">
        <v>4504</v>
      </c>
      <c r="I925" t="s">
        <v>4606</v>
      </c>
      <c r="J925" t="s">
        <v>742</v>
      </c>
      <c r="K925" s="1">
        <v>45822</v>
      </c>
      <c r="L925" t="str">
        <f>IFERROR(VLOOKUP(Result5[[#This Row],[RPRO]],'Data Power app'!C:C,1,0),"Xoa")</f>
        <v>RPRO-250506-0096</v>
      </c>
    </row>
    <row r="926" spans="8:12" x14ac:dyDescent="0.25">
      <c r="H926" t="s">
        <v>1357</v>
      </c>
      <c r="I926" t="s">
        <v>1447</v>
      </c>
      <c r="J926" t="s">
        <v>740</v>
      </c>
      <c r="K926" s="1">
        <v>45814</v>
      </c>
      <c r="L926" t="str">
        <f>IFERROR(VLOOKUP(Result5[[#This Row],[RPRO]],'Data Power app'!C:C,1,0),"Xoa")</f>
        <v>RPRO-250506-0098</v>
      </c>
    </row>
    <row r="927" spans="8:12" x14ac:dyDescent="0.25">
      <c r="H927" t="s">
        <v>1368</v>
      </c>
      <c r="I927" t="s">
        <v>1447</v>
      </c>
      <c r="J927" t="s">
        <v>740</v>
      </c>
      <c r="K927" s="1">
        <v>45814</v>
      </c>
      <c r="L927" t="str">
        <f>IFERROR(VLOOKUP(Result5[[#This Row],[RPRO]],'Data Power app'!C:C,1,0),"Xoa")</f>
        <v>RPRO-250506-0099</v>
      </c>
    </row>
    <row r="928" spans="8:12" x14ac:dyDescent="0.25">
      <c r="H928" t="s">
        <v>1376</v>
      </c>
      <c r="I928" t="s">
        <v>1447</v>
      </c>
      <c r="J928" t="s">
        <v>740</v>
      </c>
      <c r="K928" s="1">
        <v>45814</v>
      </c>
      <c r="L928" t="str">
        <f>IFERROR(VLOOKUP(Result5[[#This Row],[RPRO]],'Data Power app'!C:C,1,0),"Xoa")</f>
        <v>RPRO-250506-0100</v>
      </c>
    </row>
    <row r="929" spans="8:12" x14ac:dyDescent="0.25">
      <c r="H929" t="s">
        <v>1378</v>
      </c>
      <c r="I929" t="s">
        <v>1447</v>
      </c>
      <c r="J929" t="s">
        <v>740</v>
      </c>
      <c r="K929" s="1">
        <v>45814</v>
      </c>
      <c r="L929" t="str">
        <f>IFERROR(VLOOKUP(Result5[[#This Row],[RPRO]],'Data Power app'!C:C,1,0),"Xoa")</f>
        <v>RPRO-250506-0101</v>
      </c>
    </row>
    <row r="930" spans="8:12" x14ac:dyDescent="0.25">
      <c r="H930" t="s">
        <v>1244</v>
      </c>
      <c r="I930" t="s">
        <v>1289</v>
      </c>
      <c r="J930" t="s">
        <v>745</v>
      </c>
      <c r="K930" s="1">
        <v>45811</v>
      </c>
      <c r="L930" t="str">
        <f>IFERROR(VLOOKUP(Result5[[#This Row],[RPRO]],'Data Power app'!C:C,1,0),"Xoa")</f>
        <v>Xoa</v>
      </c>
    </row>
    <row r="931" spans="8:12" x14ac:dyDescent="0.25">
      <c r="H931" t="s">
        <v>1380</v>
      </c>
      <c r="I931" t="s">
        <v>1447</v>
      </c>
      <c r="J931" t="s">
        <v>740</v>
      </c>
      <c r="K931" s="1">
        <v>45814</v>
      </c>
      <c r="L931" t="str">
        <f>IFERROR(VLOOKUP(Result5[[#This Row],[RPRO]],'Data Power app'!C:C,1,0),"Xoa")</f>
        <v>RPRO-250506-0103</v>
      </c>
    </row>
    <row r="932" spans="8:12" x14ac:dyDescent="0.25">
      <c r="H932" t="s">
        <v>1382</v>
      </c>
      <c r="I932" t="s">
        <v>1447</v>
      </c>
      <c r="J932" t="s">
        <v>740</v>
      </c>
      <c r="K932" s="1">
        <v>45814</v>
      </c>
      <c r="L932" t="str">
        <f>IFERROR(VLOOKUP(Result5[[#This Row],[RPRO]],'Data Power app'!C:C,1,0),"Xoa")</f>
        <v>RPRO-250506-0105</v>
      </c>
    </row>
    <row r="933" spans="8:12" x14ac:dyDescent="0.25">
      <c r="H933" t="s">
        <v>4487</v>
      </c>
      <c r="I933" t="s">
        <v>4611</v>
      </c>
      <c r="J933" t="s">
        <v>745</v>
      </c>
      <c r="K933" s="1">
        <v>45822</v>
      </c>
      <c r="L933" t="str">
        <f>IFERROR(VLOOKUP(Result5[[#This Row],[RPRO]],'Data Power app'!C:C,1,0),"Xoa")</f>
        <v>RPRO-250506-0141</v>
      </c>
    </row>
    <row r="934" spans="8:12" x14ac:dyDescent="0.25">
      <c r="H934" t="s">
        <v>4489</v>
      </c>
      <c r="I934" t="s">
        <v>4611</v>
      </c>
      <c r="J934" t="s">
        <v>745</v>
      </c>
      <c r="K934" s="1">
        <v>45822</v>
      </c>
      <c r="L934" t="str">
        <f>IFERROR(VLOOKUP(Result5[[#This Row],[RPRO]],'Data Power app'!C:C,1,0),"Xoa")</f>
        <v>RPRO-250506-0143</v>
      </c>
    </row>
    <row r="935" spans="8:12" x14ac:dyDescent="0.25">
      <c r="H935" t="s">
        <v>1128</v>
      </c>
      <c r="I935" t="s">
        <v>1448</v>
      </c>
      <c r="J935" t="s">
        <v>745</v>
      </c>
      <c r="K935" s="1">
        <v>45814</v>
      </c>
      <c r="L935" t="str">
        <f>IFERROR(VLOOKUP(Result5[[#This Row],[RPRO]],'Data Power app'!C:C,1,0),"Xoa")</f>
        <v>Xoa</v>
      </c>
    </row>
    <row r="936" spans="8:12" x14ac:dyDescent="0.25">
      <c r="H936" t="s">
        <v>1129</v>
      </c>
      <c r="I936" t="s">
        <v>1448</v>
      </c>
      <c r="J936" t="s">
        <v>745</v>
      </c>
      <c r="K936" s="1">
        <v>45814</v>
      </c>
      <c r="L936" t="str">
        <f>IFERROR(VLOOKUP(Result5[[#This Row],[RPRO]],'Data Power app'!C:C,1,0),"Xoa")</f>
        <v>Xoa</v>
      </c>
    </row>
    <row r="937" spans="8:12" x14ac:dyDescent="0.25">
      <c r="H937" t="s">
        <v>1130</v>
      </c>
      <c r="I937" t="s">
        <v>1448</v>
      </c>
      <c r="J937" t="s">
        <v>745</v>
      </c>
      <c r="K937" s="1">
        <v>45814</v>
      </c>
      <c r="L937" t="str">
        <f>IFERROR(VLOOKUP(Result5[[#This Row],[RPRO]],'Data Power app'!C:C,1,0),"Xoa")</f>
        <v>Xoa</v>
      </c>
    </row>
    <row r="938" spans="8:12" x14ac:dyDescent="0.25">
      <c r="H938" t="s">
        <v>2102</v>
      </c>
      <c r="I938" t="s">
        <v>2388</v>
      </c>
      <c r="J938" t="s">
        <v>739</v>
      </c>
      <c r="K938" s="1">
        <v>45818</v>
      </c>
      <c r="L938" t="str">
        <f>IFERROR(VLOOKUP(Result5[[#This Row],[RPRO]],'Data Power app'!C:C,1,0),"Xoa")</f>
        <v>RPRO-250506-0393</v>
      </c>
    </row>
    <row r="939" spans="8:12" x14ac:dyDescent="0.25">
      <c r="H939" t="s">
        <v>4478</v>
      </c>
      <c r="I939" t="s">
        <v>4606</v>
      </c>
      <c r="J939" t="s">
        <v>742</v>
      </c>
      <c r="K939" s="1">
        <v>45822</v>
      </c>
      <c r="L939" t="str">
        <f>IFERROR(VLOOKUP(Result5[[#This Row],[RPRO]],'Data Power app'!C:C,1,0),"Xoa")</f>
        <v>RPRO-250506-0395</v>
      </c>
    </row>
    <row r="940" spans="8:12" x14ac:dyDescent="0.25">
      <c r="H940" t="s">
        <v>4444</v>
      </c>
      <c r="I940" t="s">
        <v>4606</v>
      </c>
      <c r="J940" t="s">
        <v>742</v>
      </c>
      <c r="K940" s="1">
        <v>45822</v>
      </c>
      <c r="L940" t="str">
        <f>IFERROR(VLOOKUP(Result5[[#This Row],[RPRO]],'Data Power app'!C:C,1,0),"Xoa")</f>
        <v>RPRO-250506-0397</v>
      </c>
    </row>
    <row r="941" spans="8:12" x14ac:dyDescent="0.25">
      <c r="H941" t="s">
        <v>4506</v>
      </c>
      <c r="I941" t="s">
        <v>4606</v>
      </c>
      <c r="J941" t="s">
        <v>742</v>
      </c>
      <c r="K941" s="1">
        <v>45822</v>
      </c>
      <c r="L941" t="str">
        <f>IFERROR(VLOOKUP(Result5[[#This Row],[RPRO]],'Data Power app'!C:C,1,0),"Xoa")</f>
        <v>RPRO-250506-0399</v>
      </c>
    </row>
    <row r="942" spans="8:12" x14ac:dyDescent="0.25">
      <c r="H942" t="s">
        <v>1534</v>
      </c>
      <c r="I942" t="s">
        <v>1474</v>
      </c>
      <c r="J942" t="s">
        <v>741</v>
      </c>
      <c r="K942" s="1">
        <v>45815</v>
      </c>
      <c r="L942" t="str">
        <f>IFERROR(VLOOKUP(Result5[[#This Row],[RPRO]],'Data Power app'!C:C,1,0),"Xoa")</f>
        <v>Xoa</v>
      </c>
    </row>
    <row r="943" spans="8:12" x14ac:dyDescent="0.25">
      <c r="H943" t="s">
        <v>3388</v>
      </c>
      <c r="I943" t="s">
        <v>3929</v>
      </c>
      <c r="J943" t="s">
        <v>742</v>
      </c>
      <c r="K943" s="1">
        <v>45821</v>
      </c>
      <c r="L943" t="str">
        <f>IFERROR(VLOOKUP(Result5[[#This Row],[RPRO]],'Data Power app'!C:C,1,0),"Xoa")</f>
        <v>Xoa</v>
      </c>
    </row>
    <row r="944" spans="8:12" x14ac:dyDescent="0.25">
      <c r="H944" t="s">
        <v>3732</v>
      </c>
      <c r="I944" t="s">
        <v>3929</v>
      </c>
      <c r="J944" t="s">
        <v>742</v>
      </c>
      <c r="K944" s="1">
        <v>45821</v>
      </c>
      <c r="L944" t="str">
        <f>IFERROR(VLOOKUP(Result5[[#This Row],[RPRO]],'Data Power app'!C:C,1,0),"Xoa")</f>
        <v>Xoa</v>
      </c>
    </row>
    <row r="945" spans="8:12" x14ac:dyDescent="0.25">
      <c r="H945" t="s">
        <v>3104</v>
      </c>
      <c r="I945" t="s">
        <v>3355</v>
      </c>
      <c r="J945" t="s">
        <v>740</v>
      </c>
      <c r="K945" s="1">
        <v>45820</v>
      </c>
      <c r="L945" t="str">
        <f>IFERROR(VLOOKUP(Result5[[#This Row],[RPRO]],'Data Power app'!C:C,1,0),"Xoa")</f>
        <v>Xoa</v>
      </c>
    </row>
    <row r="946" spans="8:12" x14ac:dyDescent="0.25">
      <c r="H946" t="s">
        <v>4491</v>
      </c>
      <c r="I946" t="s">
        <v>4611</v>
      </c>
      <c r="J946" t="s">
        <v>745</v>
      </c>
      <c r="K946" s="1">
        <v>45822</v>
      </c>
      <c r="L946" t="str">
        <f>IFERROR(VLOOKUP(Result5[[#This Row],[RPRO]],'Data Power app'!C:C,1,0),"Xoa")</f>
        <v>RPRO-250506-0413</v>
      </c>
    </row>
    <row r="947" spans="8:12" x14ac:dyDescent="0.25">
      <c r="H947" t="s">
        <v>4428</v>
      </c>
      <c r="I947" t="s">
        <v>4611</v>
      </c>
      <c r="J947" t="s">
        <v>745</v>
      </c>
      <c r="K947" s="1">
        <v>45822</v>
      </c>
      <c r="L947" t="str">
        <f>IFERROR(VLOOKUP(Result5[[#This Row],[RPRO]],'Data Power app'!C:C,1,0),"Xoa")</f>
        <v>RPRO-250506-0415</v>
      </c>
    </row>
    <row r="948" spans="8:12" x14ac:dyDescent="0.25">
      <c r="H948" t="s">
        <v>4146</v>
      </c>
      <c r="I948" t="s">
        <v>4608</v>
      </c>
      <c r="J948" t="s">
        <v>744</v>
      </c>
      <c r="K948" s="1">
        <v>45822</v>
      </c>
      <c r="L948" t="str">
        <f>IFERROR(VLOOKUP(Result5[[#This Row],[RPRO]],'Data Power app'!C:C,1,0),"Xoa")</f>
        <v>Xoa</v>
      </c>
    </row>
    <row r="949" spans="8:12" x14ac:dyDescent="0.25">
      <c r="H949" t="s">
        <v>4605</v>
      </c>
      <c r="I949" t="s">
        <v>4610</v>
      </c>
      <c r="J949" t="s">
        <v>739</v>
      </c>
      <c r="K949" s="1">
        <v>45822</v>
      </c>
      <c r="L949" t="str">
        <f>IFERROR(VLOOKUP(Result5[[#This Row],[RPRO]],'Data Power app'!C:C,1,0),"Xoa")</f>
        <v>Xoa</v>
      </c>
    </row>
    <row r="950" spans="8:12" x14ac:dyDescent="0.25">
      <c r="H950" t="s">
        <v>4591</v>
      </c>
      <c r="I950" t="s">
        <v>4610</v>
      </c>
      <c r="J950" t="s">
        <v>739</v>
      </c>
      <c r="K950" s="1">
        <v>45822</v>
      </c>
      <c r="L950" t="str">
        <f>IFERROR(VLOOKUP(Result5[[#This Row],[RPRO]],'Data Power app'!C:C,1,0),"Xoa")</f>
        <v>Xoa</v>
      </c>
    </row>
    <row r="951" spans="8:12" x14ac:dyDescent="0.25">
      <c r="H951" t="s">
        <v>6006</v>
      </c>
      <c r="I951" t="s">
        <v>6425</v>
      </c>
      <c r="J951" t="s">
        <v>745</v>
      </c>
      <c r="K951" s="1">
        <v>45826</v>
      </c>
      <c r="L951" t="str">
        <f>IFERROR(VLOOKUP(Result5[[#This Row],[RPRO]],'Data Power app'!C:C,1,0),"Xoa")</f>
        <v>RPRO-250506-0546</v>
      </c>
    </row>
    <row r="952" spans="8:12" x14ac:dyDescent="0.25">
      <c r="H952" t="s">
        <v>1315</v>
      </c>
      <c r="I952" t="s">
        <v>1323</v>
      </c>
      <c r="J952" t="s">
        <v>745</v>
      </c>
      <c r="K952" s="1">
        <v>45812</v>
      </c>
      <c r="L952" t="str">
        <f>IFERROR(VLOOKUP(Result5[[#This Row],[RPRO]],'Data Power app'!C:C,1,0),"Xoa")</f>
        <v>Xoa</v>
      </c>
    </row>
    <row r="953" spans="8:12" x14ac:dyDescent="0.25">
      <c r="H953" t="s">
        <v>2103</v>
      </c>
      <c r="I953" t="s">
        <v>2385</v>
      </c>
      <c r="J953" t="s">
        <v>743</v>
      </c>
      <c r="K953" s="1">
        <v>45818</v>
      </c>
      <c r="L953" t="str">
        <f>IFERROR(VLOOKUP(Result5[[#This Row],[RPRO]],'Data Power app'!C:C,1,0),"Xoa")</f>
        <v>Xoa</v>
      </c>
    </row>
    <row r="954" spans="8:12" x14ac:dyDescent="0.25">
      <c r="H954" t="s">
        <v>1953</v>
      </c>
      <c r="I954" t="s">
        <v>2387</v>
      </c>
      <c r="J954" t="s">
        <v>742</v>
      </c>
      <c r="K954" s="1">
        <v>45818</v>
      </c>
      <c r="L954" t="str">
        <f>IFERROR(VLOOKUP(Result5[[#This Row],[RPRO]],'Data Power app'!C:C,1,0),"Xoa")</f>
        <v>Xoa</v>
      </c>
    </row>
    <row r="955" spans="8:12" x14ac:dyDescent="0.25">
      <c r="H955" t="s">
        <v>5615</v>
      </c>
      <c r="I955" t="s">
        <v>5802</v>
      </c>
      <c r="J955" t="s">
        <v>742</v>
      </c>
      <c r="K955" s="1">
        <v>45825</v>
      </c>
      <c r="L955" t="str">
        <f>IFERROR(VLOOKUP(Result5[[#This Row],[RPRO]],'Data Power app'!C:C,1,0),"Xoa")</f>
        <v>RPRO-250506-0688</v>
      </c>
    </row>
    <row r="956" spans="8:12" x14ac:dyDescent="0.25">
      <c r="H956" t="s">
        <v>1954</v>
      </c>
      <c r="I956" t="s">
        <v>2387</v>
      </c>
      <c r="J956" t="s">
        <v>742</v>
      </c>
      <c r="K956" s="1">
        <v>45818</v>
      </c>
      <c r="L956" t="str">
        <f>IFERROR(VLOOKUP(Result5[[#This Row],[RPRO]],'Data Power app'!C:C,1,0),"Xoa")</f>
        <v>Xoa</v>
      </c>
    </row>
    <row r="957" spans="8:12" x14ac:dyDescent="0.25">
      <c r="H957" t="s">
        <v>2105</v>
      </c>
      <c r="I957" t="s">
        <v>2387</v>
      </c>
      <c r="J957" t="s">
        <v>742</v>
      </c>
      <c r="K957" s="1">
        <v>45818</v>
      </c>
      <c r="L957" t="str">
        <f>IFERROR(VLOOKUP(Result5[[#This Row],[RPRO]],'Data Power app'!C:C,1,0),"Xoa")</f>
        <v>RPRO-250506-0700</v>
      </c>
    </row>
    <row r="958" spans="8:12" x14ac:dyDescent="0.25">
      <c r="H958" t="s">
        <v>5551</v>
      </c>
      <c r="I958" t="s">
        <v>5802</v>
      </c>
      <c r="J958" t="s">
        <v>742</v>
      </c>
      <c r="K958" s="1">
        <v>45825</v>
      </c>
      <c r="L958" t="str">
        <f>IFERROR(VLOOKUP(Result5[[#This Row],[RPRO]],'Data Power app'!C:C,1,0),"Xoa")</f>
        <v>RPRO-250506-0702</v>
      </c>
    </row>
    <row r="959" spans="8:12" x14ac:dyDescent="0.25">
      <c r="H959" t="s">
        <v>6242</v>
      </c>
      <c r="I959" t="s">
        <v>6426</v>
      </c>
      <c r="J959" t="s">
        <v>742</v>
      </c>
      <c r="K959" s="1">
        <v>45826</v>
      </c>
      <c r="L959" t="str">
        <f>IFERROR(VLOOKUP(Result5[[#This Row],[RPRO]],'Data Power app'!C:C,1,0),"Xoa")</f>
        <v>RPRO-250506-0704</v>
      </c>
    </row>
    <row r="960" spans="8:12" x14ac:dyDescent="0.25">
      <c r="H960" t="s">
        <v>5553</v>
      </c>
      <c r="I960" t="s">
        <v>5802</v>
      </c>
      <c r="J960" t="s">
        <v>742</v>
      </c>
      <c r="K960" s="1">
        <v>45825</v>
      </c>
      <c r="L960" t="str">
        <f>IFERROR(VLOOKUP(Result5[[#This Row],[RPRO]],'Data Power app'!C:C,1,0),"Xoa")</f>
        <v>RPRO-250506-0710</v>
      </c>
    </row>
    <row r="961" spans="8:12" x14ac:dyDescent="0.25">
      <c r="H961" t="s">
        <v>5558</v>
      </c>
      <c r="I961" t="s">
        <v>5802</v>
      </c>
      <c r="J961" t="s">
        <v>742</v>
      </c>
      <c r="K961" s="1">
        <v>45825</v>
      </c>
      <c r="L961" t="str">
        <f>IFERROR(VLOOKUP(Result5[[#This Row],[RPRO]],'Data Power app'!C:C,1,0),"Xoa")</f>
        <v>RPRO-250506-0730</v>
      </c>
    </row>
    <row r="962" spans="8:12" x14ac:dyDescent="0.25">
      <c r="H962" t="s">
        <v>3801</v>
      </c>
      <c r="I962" t="s">
        <v>3932</v>
      </c>
      <c r="J962" t="s">
        <v>745</v>
      </c>
      <c r="K962" s="1">
        <v>45821</v>
      </c>
      <c r="L962" t="str">
        <f>IFERROR(VLOOKUP(Result5[[#This Row],[RPRO]],'Data Power app'!C:C,1,0),"Xoa")</f>
        <v>RPRO-250506-0732</v>
      </c>
    </row>
    <row r="963" spans="8:12" x14ac:dyDescent="0.25">
      <c r="H963" t="s">
        <v>3722</v>
      </c>
      <c r="I963" t="s">
        <v>3932</v>
      </c>
      <c r="J963" t="s">
        <v>745</v>
      </c>
      <c r="K963" s="1">
        <v>45821</v>
      </c>
      <c r="L963" t="str">
        <f>IFERROR(VLOOKUP(Result5[[#This Row],[RPRO]],'Data Power app'!C:C,1,0),"Xoa")</f>
        <v>RPRO-250506-0736</v>
      </c>
    </row>
    <row r="964" spans="8:12" x14ac:dyDescent="0.25">
      <c r="H964" t="s">
        <v>3749</v>
      </c>
      <c r="I964" t="s">
        <v>3932</v>
      </c>
      <c r="J964" t="s">
        <v>745</v>
      </c>
      <c r="K964" s="1">
        <v>45821</v>
      </c>
      <c r="L964" t="str">
        <f>IFERROR(VLOOKUP(Result5[[#This Row],[RPRO]],'Data Power app'!C:C,1,0),"Xoa")</f>
        <v>RPRO-250506-0738</v>
      </c>
    </row>
    <row r="965" spans="8:12" x14ac:dyDescent="0.25">
      <c r="H965" t="s">
        <v>3734</v>
      </c>
      <c r="I965" t="s">
        <v>3932</v>
      </c>
      <c r="J965" t="s">
        <v>745</v>
      </c>
      <c r="K965" s="1">
        <v>45821</v>
      </c>
      <c r="L965" t="str">
        <f>IFERROR(VLOOKUP(Result5[[#This Row],[RPRO]],'Data Power app'!C:C,1,0),"Xoa")</f>
        <v>RPRO-250506-0740</v>
      </c>
    </row>
    <row r="966" spans="8:12" x14ac:dyDescent="0.25">
      <c r="H966" t="s">
        <v>1523</v>
      </c>
      <c r="I966" t="s">
        <v>1524</v>
      </c>
      <c r="J966" t="s">
        <v>745</v>
      </c>
      <c r="K966" s="1">
        <v>45815</v>
      </c>
      <c r="L966" t="str">
        <f>IFERROR(VLOOKUP(Result5[[#This Row],[RPRO]],'Data Power app'!C:C,1,0),"Xoa")</f>
        <v>Xoa</v>
      </c>
    </row>
    <row r="967" spans="8:12" x14ac:dyDescent="0.25">
      <c r="H967" t="s">
        <v>1955</v>
      </c>
      <c r="I967" t="s">
        <v>2387</v>
      </c>
      <c r="J967" t="s">
        <v>742</v>
      </c>
      <c r="K967" s="1">
        <v>45818</v>
      </c>
      <c r="L967" t="str">
        <f>IFERROR(VLOOKUP(Result5[[#This Row],[RPRO]],'Data Power app'!C:C,1,0),"Xoa")</f>
        <v>Xoa</v>
      </c>
    </row>
    <row r="968" spans="8:12" x14ac:dyDescent="0.25">
      <c r="H968" t="s">
        <v>3723</v>
      </c>
      <c r="I968" t="s">
        <v>3932</v>
      </c>
      <c r="J968" t="s">
        <v>745</v>
      </c>
      <c r="K968" s="1">
        <v>45821</v>
      </c>
      <c r="L968" t="str">
        <f>IFERROR(VLOOKUP(Result5[[#This Row],[RPRO]],'Data Power app'!C:C,1,0),"Xoa")</f>
        <v>Xoa</v>
      </c>
    </row>
    <row r="969" spans="8:12" x14ac:dyDescent="0.25">
      <c r="H969" t="s">
        <v>6172</v>
      </c>
      <c r="I969" t="s">
        <v>6426</v>
      </c>
      <c r="J969" t="s">
        <v>742</v>
      </c>
      <c r="K969" s="1">
        <v>45826</v>
      </c>
      <c r="L969" t="str">
        <f>IFERROR(VLOOKUP(Result5[[#This Row],[RPRO]],'Data Power app'!C:C,1,0),"Xoa")</f>
        <v>RPRO-250506-0777</v>
      </c>
    </row>
    <row r="970" spans="8:12" x14ac:dyDescent="0.25">
      <c r="H970" t="s">
        <v>6039</v>
      </c>
      <c r="I970" t="s">
        <v>6427</v>
      </c>
      <c r="J970" t="s">
        <v>739</v>
      </c>
      <c r="K970" s="1">
        <v>45826</v>
      </c>
      <c r="L970" t="str">
        <f>IFERROR(VLOOKUP(Result5[[#This Row],[RPRO]],'Data Power app'!C:C,1,0),"Xoa")</f>
        <v>Xoa</v>
      </c>
    </row>
    <row r="971" spans="8:12" x14ac:dyDescent="0.25">
      <c r="H971" t="s">
        <v>6076</v>
      </c>
      <c r="I971" t="s">
        <v>6428</v>
      </c>
      <c r="J971" t="s">
        <v>744</v>
      </c>
      <c r="K971" s="1">
        <v>45826</v>
      </c>
      <c r="L971" t="str">
        <f>IFERROR(VLOOKUP(Result5[[#This Row],[RPRO]],'Data Power app'!C:C,1,0),"Xoa")</f>
        <v>Xoa</v>
      </c>
    </row>
    <row r="972" spans="8:12" x14ac:dyDescent="0.25">
      <c r="H972" t="s">
        <v>4575</v>
      </c>
      <c r="I972" t="s">
        <v>4610</v>
      </c>
      <c r="J972" t="s">
        <v>739</v>
      </c>
      <c r="K972" s="1">
        <v>45822</v>
      </c>
      <c r="L972" t="str">
        <f>IFERROR(VLOOKUP(Result5[[#This Row],[RPRO]],'Data Power app'!C:C,1,0),"Xoa")</f>
        <v>RPRO-250506-0841</v>
      </c>
    </row>
    <row r="973" spans="8:12" x14ac:dyDescent="0.25">
      <c r="H973" t="s">
        <v>4581</v>
      </c>
      <c r="I973" t="s">
        <v>4610</v>
      </c>
      <c r="J973" t="s">
        <v>739</v>
      </c>
      <c r="K973" s="1">
        <v>45822</v>
      </c>
      <c r="L973" t="str">
        <f>IFERROR(VLOOKUP(Result5[[#This Row],[RPRO]],'Data Power app'!C:C,1,0),"Xoa")</f>
        <v>Xoa</v>
      </c>
    </row>
    <row r="974" spans="8:12" x14ac:dyDescent="0.25">
      <c r="H974" t="s">
        <v>1383</v>
      </c>
      <c r="I974" t="s">
        <v>1418</v>
      </c>
      <c r="J974" t="s">
        <v>745</v>
      </c>
      <c r="K974" s="1">
        <v>45813</v>
      </c>
      <c r="L974" t="str">
        <f>IFERROR(VLOOKUP(Result5[[#This Row],[RPRO]],'Data Power app'!C:C,1,0),"Xoa")</f>
        <v>Xoa</v>
      </c>
    </row>
    <row r="975" spans="8:12" x14ac:dyDescent="0.25">
      <c r="H975" t="s">
        <v>1384</v>
      </c>
      <c r="I975" t="s">
        <v>1418</v>
      </c>
      <c r="J975" t="s">
        <v>745</v>
      </c>
      <c r="K975" s="1">
        <v>45813</v>
      </c>
      <c r="L975" t="str">
        <f>IFERROR(VLOOKUP(Result5[[#This Row],[RPRO]],'Data Power app'!C:C,1,0),"Xoa")</f>
        <v>Xoa</v>
      </c>
    </row>
    <row r="976" spans="8:12" x14ac:dyDescent="0.25">
      <c r="H976" t="s">
        <v>1521</v>
      </c>
      <c r="I976" t="s">
        <v>1472</v>
      </c>
      <c r="J976" t="s">
        <v>742</v>
      </c>
      <c r="K976" s="1">
        <v>45815</v>
      </c>
      <c r="L976" t="str">
        <f>IFERROR(VLOOKUP(Result5[[#This Row],[RPRO]],'Data Power app'!C:C,1,0),"Xoa")</f>
        <v>Xoa</v>
      </c>
    </row>
    <row r="977" spans="8:12" x14ac:dyDescent="0.25">
      <c r="H977" t="s">
        <v>1473</v>
      </c>
      <c r="I977" t="s">
        <v>1472</v>
      </c>
      <c r="J977" t="s">
        <v>742</v>
      </c>
      <c r="K977" s="1">
        <v>45815</v>
      </c>
      <c r="L977" t="str">
        <f>IFERROR(VLOOKUP(Result5[[#This Row],[RPRO]],'Data Power app'!C:C,1,0),"Xoa")</f>
        <v>Xoa</v>
      </c>
    </row>
    <row r="978" spans="8:12" x14ac:dyDescent="0.25">
      <c r="H978" t="s">
        <v>3345</v>
      </c>
      <c r="I978" t="s">
        <v>3356</v>
      </c>
      <c r="J978" t="s">
        <v>742</v>
      </c>
      <c r="K978" s="1">
        <v>45820</v>
      </c>
      <c r="L978" t="str">
        <f>IFERROR(VLOOKUP(Result5[[#This Row],[RPRO]],'Data Power app'!C:C,1,0),"Xoa")</f>
        <v>RPRO-250506-0959</v>
      </c>
    </row>
    <row r="979" spans="8:12" x14ac:dyDescent="0.25">
      <c r="H979" t="s">
        <v>1131</v>
      </c>
      <c r="I979" t="s">
        <v>1421</v>
      </c>
      <c r="J979" t="s">
        <v>742</v>
      </c>
      <c r="K979" s="1">
        <v>45813</v>
      </c>
      <c r="L979" t="str">
        <f>IFERROR(VLOOKUP(Result5[[#This Row],[RPRO]],'Data Power app'!C:C,1,0),"Xoa")</f>
        <v>Xoa</v>
      </c>
    </row>
    <row r="980" spans="8:12" x14ac:dyDescent="0.25">
      <c r="H980" t="s">
        <v>1136</v>
      </c>
      <c r="I980" t="s">
        <v>1421</v>
      </c>
      <c r="J980" t="s">
        <v>742</v>
      </c>
      <c r="K980" s="1">
        <v>45813</v>
      </c>
      <c r="L980" t="str">
        <f>IFERROR(VLOOKUP(Result5[[#This Row],[RPRO]],'Data Power app'!C:C,1,0),"Xoa")</f>
        <v>RPRO-250506-0964</v>
      </c>
    </row>
    <row r="981" spans="8:12" x14ac:dyDescent="0.25">
      <c r="H981" t="s">
        <v>1137</v>
      </c>
      <c r="I981" t="s">
        <v>1421</v>
      </c>
      <c r="J981" t="s">
        <v>742</v>
      </c>
      <c r="K981" s="1">
        <v>45813</v>
      </c>
      <c r="L981" t="str">
        <f>IFERROR(VLOOKUP(Result5[[#This Row],[RPRO]],'Data Power app'!C:C,1,0),"Xoa")</f>
        <v>Xoa</v>
      </c>
    </row>
    <row r="982" spans="8:12" x14ac:dyDescent="0.25">
      <c r="H982" t="s">
        <v>1138</v>
      </c>
      <c r="I982" t="s">
        <v>1421</v>
      </c>
      <c r="J982" t="s">
        <v>742</v>
      </c>
      <c r="K982" s="1">
        <v>45813</v>
      </c>
      <c r="L982" t="str">
        <f>IFERROR(VLOOKUP(Result5[[#This Row],[RPRO]],'Data Power app'!C:C,1,0),"Xoa")</f>
        <v>Xoa</v>
      </c>
    </row>
    <row r="983" spans="8:12" x14ac:dyDescent="0.25">
      <c r="H983" t="s">
        <v>1139</v>
      </c>
      <c r="I983" t="s">
        <v>1421</v>
      </c>
      <c r="J983" t="s">
        <v>742</v>
      </c>
      <c r="K983" s="1">
        <v>45813</v>
      </c>
      <c r="L983" t="str">
        <f>IFERROR(VLOOKUP(Result5[[#This Row],[RPRO]],'Data Power app'!C:C,1,0),"Xoa")</f>
        <v>Xoa</v>
      </c>
    </row>
    <row r="984" spans="8:12" x14ac:dyDescent="0.25">
      <c r="H984" t="s">
        <v>1140</v>
      </c>
      <c r="I984" t="s">
        <v>1421</v>
      </c>
      <c r="J984" t="s">
        <v>742</v>
      </c>
      <c r="K984" s="1">
        <v>45813</v>
      </c>
      <c r="L984" t="str">
        <f>IFERROR(VLOOKUP(Result5[[#This Row],[RPRO]],'Data Power app'!C:C,1,0),"Xoa")</f>
        <v>Xoa</v>
      </c>
    </row>
    <row r="985" spans="8:12" x14ac:dyDescent="0.25">
      <c r="H985" t="s">
        <v>1141</v>
      </c>
      <c r="I985" t="s">
        <v>1421</v>
      </c>
      <c r="J985" t="s">
        <v>742</v>
      </c>
      <c r="K985" s="1">
        <v>45813</v>
      </c>
      <c r="L985" t="str">
        <f>IFERROR(VLOOKUP(Result5[[#This Row],[RPRO]],'Data Power app'!C:C,1,0),"Xoa")</f>
        <v>Xoa</v>
      </c>
    </row>
    <row r="986" spans="8:12" x14ac:dyDescent="0.25">
      <c r="H986" t="s">
        <v>1142</v>
      </c>
      <c r="I986" t="s">
        <v>1421</v>
      </c>
      <c r="J986" t="s">
        <v>742</v>
      </c>
      <c r="K986" s="1">
        <v>45813</v>
      </c>
      <c r="L986" t="str">
        <f>IFERROR(VLOOKUP(Result5[[#This Row],[RPRO]],'Data Power app'!C:C,1,0),"Xoa")</f>
        <v>Xoa</v>
      </c>
    </row>
    <row r="987" spans="8:12" x14ac:dyDescent="0.25">
      <c r="H987" t="s">
        <v>6255</v>
      </c>
      <c r="I987" t="s">
        <v>6425</v>
      </c>
      <c r="J987" t="s">
        <v>745</v>
      </c>
      <c r="K987" s="1">
        <v>45826</v>
      </c>
      <c r="L987" t="str">
        <f>IFERROR(VLOOKUP(Result5[[#This Row],[RPRO]],'Data Power app'!C:C,1,0),"Xoa")</f>
        <v>RPRO-250507-0002</v>
      </c>
    </row>
    <row r="988" spans="8:12" x14ac:dyDescent="0.25">
      <c r="H988" t="s">
        <v>1143</v>
      </c>
      <c r="I988" t="s">
        <v>1287</v>
      </c>
      <c r="J988" t="s">
        <v>743</v>
      </c>
      <c r="K988" s="1">
        <v>45811</v>
      </c>
      <c r="L988" t="str">
        <f>IFERROR(VLOOKUP(Result5[[#This Row],[RPRO]],'Data Power app'!C:C,1,0),"Xoa")</f>
        <v>Xoa</v>
      </c>
    </row>
    <row r="989" spans="8:12" x14ac:dyDescent="0.25">
      <c r="H989" t="s">
        <v>2110</v>
      </c>
      <c r="I989" t="s">
        <v>2388</v>
      </c>
      <c r="J989" t="s">
        <v>739</v>
      </c>
      <c r="K989" s="1">
        <v>45818</v>
      </c>
      <c r="L989" t="str">
        <f>IFERROR(VLOOKUP(Result5[[#This Row],[RPRO]],'Data Power app'!C:C,1,0),"Xoa")</f>
        <v>RPRO-250507-0567</v>
      </c>
    </row>
    <row r="990" spans="8:12" x14ac:dyDescent="0.25">
      <c r="H990" t="s">
        <v>2112</v>
      </c>
      <c r="I990" t="s">
        <v>2388</v>
      </c>
      <c r="J990" t="s">
        <v>739</v>
      </c>
      <c r="K990" s="1">
        <v>45818</v>
      </c>
      <c r="L990" t="str">
        <f>IFERROR(VLOOKUP(Result5[[#This Row],[RPRO]],'Data Power app'!C:C,1,0),"Xoa")</f>
        <v>RPRO-250507-0568</v>
      </c>
    </row>
    <row r="991" spans="8:12" x14ac:dyDescent="0.25">
      <c r="H991" t="s">
        <v>2113</v>
      </c>
      <c r="I991" t="s">
        <v>2388</v>
      </c>
      <c r="J991" t="s">
        <v>739</v>
      </c>
      <c r="K991" s="1">
        <v>45818</v>
      </c>
      <c r="L991" t="str">
        <f>IFERROR(VLOOKUP(Result5[[#This Row],[RPRO]],'Data Power app'!C:C,1,0),"Xoa")</f>
        <v>Xoa</v>
      </c>
    </row>
    <row r="992" spans="8:12" x14ac:dyDescent="0.25">
      <c r="H992" t="s">
        <v>4508</v>
      </c>
      <c r="I992" t="s">
        <v>4606</v>
      </c>
      <c r="J992" t="s">
        <v>742</v>
      </c>
      <c r="K992" s="1">
        <v>45822</v>
      </c>
      <c r="L992" t="str">
        <f>IFERROR(VLOOKUP(Result5[[#This Row],[RPRO]],'Data Power app'!C:C,1,0),"Xoa")</f>
        <v>RPRO-250507-0570</v>
      </c>
    </row>
    <row r="993" spans="8:12" x14ac:dyDescent="0.25">
      <c r="H993" t="s">
        <v>2117</v>
      </c>
      <c r="I993" t="s">
        <v>2388</v>
      </c>
      <c r="J993" t="s">
        <v>739</v>
      </c>
      <c r="K993" s="1">
        <v>45818</v>
      </c>
      <c r="L993" t="str">
        <f>IFERROR(VLOOKUP(Result5[[#This Row],[RPRO]],'Data Power app'!C:C,1,0),"Xoa")</f>
        <v>Xoa</v>
      </c>
    </row>
    <row r="994" spans="8:12" x14ac:dyDescent="0.25">
      <c r="H994" t="s">
        <v>4510</v>
      </c>
      <c r="I994" t="s">
        <v>4606</v>
      </c>
      <c r="J994" t="s">
        <v>742</v>
      </c>
      <c r="K994" s="1">
        <v>45822</v>
      </c>
      <c r="L994" t="str">
        <f>IFERROR(VLOOKUP(Result5[[#This Row],[RPRO]],'Data Power app'!C:C,1,0),"Xoa")</f>
        <v>RPRO-250507-0572</v>
      </c>
    </row>
    <row r="995" spans="8:12" x14ac:dyDescent="0.25">
      <c r="H995" t="s">
        <v>2118</v>
      </c>
      <c r="I995" t="s">
        <v>2388</v>
      </c>
      <c r="J995" t="s">
        <v>739</v>
      </c>
      <c r="K995" s="1">
        <v>45818</v>
      </c>
      <c r="L995" t="str">
        <f>IFERROR(VLOOKUP(Result5[[#This Row],[RPRO]],'Data Power app'!C:C,1,0),"Xoa")</f>
        <v>Xoa</v>
      </c>
    </row>
    <row r="996" spans="8:12" x14ac:dyDescent="0.25">
      <c r="H996" t="s">
        <v>2120</v>
      </c>
      <c r="I996" t="s">
        <v>2388</v>
      </c>
      <c r="J996" t="s">
        <v>739</v>
      </c>
      <c r="K996" s="1">
        <v>45818</v>
      </c>
      <c r="L996" t="str">
        <f>IFERROR(VLOOKUP(Result5[[#This Row],[RPRO]],'Data Power app'!C:C,1,0),"Xoa")</f>
        <v>RPRO-250507-0575</v>
      </c>
    </row>
    <row r="997" spans="8:12" x14ac:dyDescent="0.25">
      <c r="H997" t="s">
        <v>2122</v>
      </c>
      <c r="I997" t="s">
        <v>2388</v>
      </c>
      <c r="J997" t="s">
        <v>739</v>
      </c>
      <c r="K997" s="1">
        <v>45818</v>
      </c>
      <c r="L997" t="str">
        <f>IFERROR(VLOOKUP(Result5[[#This Row],[RPRO]],'Data Power app'!C:C,1,0),"Xoa")</f>
        <v>RPRO-250507-0579</v>
      </c>
    </row>
    <row r="998" spans="8:12" x14ac:dyDescent="0.25">
      <c r="H998" t="s">
        <v>2127</v>
      </c>
      <c r="I998" t="s">
        <v>2388</v>
      </c>
      <c r="J998" t="s">
        <v>739</v>
      </c>
      <c r="K998" s="1">
        <v>45818</v>
      </c>
      <c r="L998" t="str">
        <f>IFERROR(VLOOKUP(Result5[[#This Row],[RPRO]],'Data Power app'!C:C,1,0),"Xoa")</f>
        <v>RPRO-250507-0580</v>
      </c>
    </row>
    <row r="999" spans="8:12" x14ac:dyDescent="0.25">
      <c r="H999" t="s">
        <v>2129</v>
      </c>
      <c r="I999" t="s">
        <v>2388</v>
      </c>
      <c r="J999" t="s">
        <v>739</v>
      </c>
      <c r="K999" s="1">
        <v>45818</v>
      </c>
      <c r="L999" t="str">
        <f>IFERROR(VLOOKUP(Result5[[#This Row],[RPRO]],'Data Power app'!C:C,1,0),"Xoa")</f>
        <v>RPRO-250507-0581</v>
      </c>
    </row>
    <row r="1000" spans="8:12" x14ac:dyDescent="0.25">
      <c r="H1000" t="s">
        <v>1147</v>
      </c>
      <c r="I1000" t="s">
        <v>1287</v>
      </c>
      <c r="J1000" t="s">
        <v>743</v>
      </c>
      <c r="K1000" s="1">
        <v>45811</v>
      </c>
      <c r="L1000" t="str">
        <f>IFERROR(VLOOKUP(Result5[[#This Row],[RPRO]],'Data Power app'!C:C,1,0),"Xoa")</f>
        <v>Xoa</v>
      </c>
    </row>
    <row r="1001" spans="8:12" x14ac:dyDescent="0.25">
      <c r="H1001" t="s">
        <v>1148</v>
      </c>
      <c r="I1001" t="s">
        <v>1287</v>
      </c>
      <c r="J1001" t="s">
        <v>743</v>
      </c>
      <c r="K1001" s="1">
        <v>45811</v>
      </c>
      <c r="L1001" t="str">
        <f>IFERROR(VLOOKUP(Result5[[#This Row],[RPRO]],'Data Power app'!C:C,1,0),"Xoa")</f>
        <v>Xoa</v>
      </c>
    </row>
    <row r="1002" spans="8:12" x14ac:dyDescent="0.25">
      <c r="H1002" t="s">
        <v>2130</v>
      </c>
      <c r="I1002" t="s">
        <v>2388</v>
      </c>
      <c r="J1002" t="s">
        <v>739</v>
      </c>
      <c r="K1002" s="1">
        <v>45818</v>
      </c>
      <c r="L1002" t="str">
        <f>IFERROR(VLOOKUP(Result5[[#This Row],[RPRO]],'Data Power app'!C:C,1,0),"Xoa")</f>
        <v>Xoa</v>
      </c>
    </row>
    <row r="1003" spans="8:12" x14ac:dyDescent="0.25">
      <c r="H1003" t="s">
        <v>2131</v>
      </c>
      <c r="I1003" t="s">
        <v>2388</v>
      </c>
      <c r="J1003" t="s">
        <v>739</v>
      </c>
      <c r="K1003" s="1">
        <v>45818</v>
      </c>
      <c r="L1003" t="str">
        <f>IFERROR(VLOOKUP(Result5[[#This Row],[RPRO]],'Data Power app'!C:C,1,0),"Xoa")</f>
        <v>Xoa</v>
      </c>
    </row>
    <row r="1004" spans="8:12" x14ac:dyDescent="0.25">
      <c r="H1004" t="s">
        <v>2133</v>
      </c>
      <c r="I1004" t="s">
        <v>2388</v>
      </c>
      <c r="J1004" t="s">
        <v>739</v>
      </c>
      <c r="K1004" s="1">
        <v>45818</v>
      </c>
      <c r="L1004" t="str">
        <f>IFERROR(VLOOKUP(Result5[[#This Row],[RPRO]],'Data Power app'!C:C,1,0),"Xoa")</f>
        <v>RPRO-250507-0595</v>
      </c>
    </row>
    <row r="1005" spans="8:12" x14ac:dyDescent="0.25">
      <c r="H1005" t="s">
        <v>2134</v>
      </c>
      <c r="I1005" t="s">
        <v>2388</v>
      </c>
      <c r="J1005" t="s">
        <v>739</v>
      </c>
      <c r="K1005" s="1">
        <v>45818</v>
      </c>
      <c r="L1005" t="str">
        <f>IFERROR(VLOOKUP(Result5[[#This Row],[RPRO]],'Data Power app'!C:C,1,0),"Xoa")</f>
        <v>Xoa</v>
      </c>
    </row>
    <row r="1006" spans="8:12" x14ac:dyDescent="0.25">
      <c r="H1006" t="s">
        <v>2136</v>
      </c>
      <c r="I1006" t="s">
        <v>2388</v>
      </c>
      <c r="J1006" t="s">
        <v>739</v>
      </c>
      <c r="K1006" s="1">
        <v>45818</v>
      </c>
      <c r="L1006" t="str">
        <f>IFERROR(VLOOKUP(Result5[[#This Row],[RPRO]],'Data Power app'!C:C,1,0),"Xoa")</f>
        <v>RPRO-250507-0599</v>
      </c>
    </row>
    <row r="1007" spans="8:12" x14ac:dyDescent="0.25">
      <c r="H1007" t="s">
        <v>2137</v>
      </c>
      <c r="I1007" t="s">
        <v>2388</v>
      </c>
      <c r="J1007" t="s">
        <v>739</v>
      </c>
      <c r="K1007" s="1">
        <v>45818</v>
      </c>
      <c r="L1007" t="str">
        <f>IFERROR(VLOOKUP(Result5[[#This Row],[RPRO]],'Data Power app'!C:C,1,0),"Xoa")</f>
        <v>Xoa</v>
      </c>
    </row>
    <row r="1008" spans="8:12" x14ac:dyDescent="0.25">
      <c r="H1008" t="s">
        <v>1149</v>
      </c>
      <c r="I1008" t="s">
        <v>1322</v>
      </c>
      <c r="J1008" t="s">
        <v>741</v>
      </c>
      <c r="K1008" s="1">
        <v>45812</v>
      </c>
      <c r="L1008" t="str">
        <f>IFERROR(VLOOKUP(Result5[[#This Row],[RPRO]],'Data Power app'!C:C,1,0),"Xoa")</f>
        <v>Xoa</v>
      </c>
    </row>
    <row r="1009" spans="8:12" x14ac:dyDescent="0.25">
      <c r="H1009" t="s">
        <v>2139</v>
      </c>
      <c r="I1009" t="s">
        <v>2388</v>
      </c>
      <c r="J1009" t="s">
        <v>739</v>
      </c>
      <c r="K1009" s="1">
        <v>45818</v>
      </c>
      <c r="L1009" t="str">
        <f>IFERROR(VLOOKUP(Result5[[#This Row],[RPRO]],'Data Power app'!C:C,1,0),"Xoa")</f>
        <v>RPRO-250507-0603</v>
      </c>
    </row>
    <row r="1010" spans="8:12" x14ac:dyDescent="0.25">
      <c r="H1010" t="s">
        <v>2140</v>
      </c>
      <c r="I1010" t="s">
        <v>2388</v>
      </c>
      <c r="J1010" t="s">
        <v>739</v>
      </c>
      <c r="K1010" s="1">
        <v>45818</v>
      </c>
      <c r="L1010" t="str">
        <f>IFERROR(VLOOKUP(Result5[[#This Row],[RPRO]],'Data Power app'!C:C,1,0),"Xoa")</f>
        <v>Xoa</v>
      </c>
    </row>
    <row r="1011" spans="8:12" x14ac:dyDescent="0.25">
      <c r="H1011" t="s">
        <v>2142</v>
      </c>
      <c r="I1011" t="s">
        <v>2388</v>
      </c>
      <c r="J1011" t="s">
        <v>739</v>
      </c>
      <c r="K1011" s="1">
        <v>45818</v>
      </c>
      <c r="L1011" t="str">
        <f>IFERROR(VLOOKUP(Result5[[#This Row],[RPRO]],'Data Power app'!C:C,1,0),"Xoa")</f>
        <v>RPRO-250507-0607</v>
      </c>
    </row>
    <row r="1012" spans="8:12" x14ac:dyDescent="0.25">
      <c r="H1012" t="s">
        <v>3220</v>
      </c>
      <c r="I1012" t="s">
        <v>3356</v>
      </c>
      <c r="J1012" t="s">
        <v>742</v>
      </c>
      <c r="K1012" s="1">
        <v>45820</v>
      </c>
      <c r="L1012" t="str">
        <f>IFERROR(VLOOKUP(Result5[[#This Row],[RPRO]],'Data Power app'!C:C,1,0),"Xoa")</f>
        <v>RPRO-250507-0620</v>
      </c>
    </row>
    <row r="1013" spans="8:12" x14ac:dyDescent="0.25">
      <c r="H1013" t="s">
        <v>3223</v>
      </c>
      <c r="I1013" t="s">
        <v>3356</v>
      </c>
      <c r="J1013" t="s">
        <v>742</v>
      </c>
      <c r="K1013" s="1">
        <v>45820</v>
      </c>
      <c r="L1013" t="str">
        <f>IFERROR(VLOOKUP(Result5[[#This Row],[RPRO]],'Data Power app'!C:C,1,0),"Xoa")</f>
        <v>RPRO-250507-0621</v>
      </c>
    </row>
    <row r="1014" spans="8:12" x14ac:dyDescent="0.25">
      <c r="H1014" t="s">
        <v>4512</v>
      </c>
      <c r="I1014" t="s">
        <v>4611</v>
      </c>
      <c r="J1014" t="s">
        <v>745</v>
      </c>
      <c r="K1014" s="1">
        <v>45822</v>
      </c>
      <c r="L1014" t="str">
        <f>IFERROR(VLOOKUP(Result5[[#This Row],[RPRO]],'Data Power app'!C:C,1,0),"Xoa")</f>
        <v>RPRO-250507-0623</v>
      </c>
    </row>
    <row r="1015" spans="8:12" x14ac:dyDescent="0.25">
      <c r="H1015" t="s">
        <v>3225</v>
      </c>
      <c r="I1015" t="s">
        <v>3356</v>
      </c>
      <c r="J1015" t="s">
        <v>742</v>
      </c>
      <c r="K1015" s="1">
        <v>45820</v>
      </c>
      <c r="L1015" t="str">
        <f>IFERROR(VLOOKUP(Result5[[#This Row],[RPRO]],'Data Power app'!C:C,1,0),"Xoa")</f>
        <v>RPRO-250507-0624</v>
      </c>
    </row>
    <row r="1016" spans="8:12" x14ac:dyDescent="0.25">
      <c r="H1016" t="s">
        <v>3227</v>
      </c>
      <c r="I1016" t="s">
        <v>3356</v>
      </c>
      <c r="J1016" t="s">
        <v>742</v>
      </c>
      <c r="K1016" s="1">
        <v>45820</v>
      </c>
      <c r="L1016" t="str">
        <f>IFERROR(VLOOKUP(Result5[[#This Row],[RPRO]],'Data Power app'!C:C,1,0),"Xoa")</f>
        <v>RPRO-250507-0625</v>
      </c>
    </row>
    <row r="1017" spans="8:12" x14ac:dyDescent="0.25">
      <c r="H1017" t="s">
        <v>3229</v>
      </c>
      <c r="I1017" t="s">
        <v>3356</v>
      </c>
      <c r="J1017" t="s">
        <v>742</v>
      </c>
      <c r="K1017" s="1">
        <v>45820</v>
      </c>
      <c r="L1017" t="str">
        <f>IFERROR(VLOOKUP(Result5[[#This Row],[RPRO]],'Data Power app'!C:C,1,0),"Xoa")</f>
        <v>RPRO-250507-0626</v>
      </c>
    </row>
    <row r="1018" spans="8:12" x14ac:dyDescent="0.25">
      <c r="H1018" t="s">
        <v>2144</v>
      </c>
      <c r="I1018" t="s">
        <v>2388</v>
      </c>
      <c r="J1018" t="s">
        <v>739</v>
      </c>
      <c r="K1018" s="1">
        <v>45818</v>
      </c>
      <c r="L1018" t="str">
        <f>IFERROR(VLOOKUP(Result5[[#This Row],[RPRO]],'Data Power app'!C:C,1,0),"Xoa")</f>
        <v>RPRO-250507-0629</v>
      </c>
    </row>
    <row r="1019" spans="8:12" x14ac:dyDescent="0.25">
      <c r="H1019" t="s">
        <v>2149</v>
      </c>
      <c r="I1019" t="s">
        <v>2388</v>
      </c>
      <c r="J1019" t="s">
        <v>739</v>
      </c>
      <c r="K1019" s="1">
        <v>45818</v>
      </c>
      <c r="L1019" t="str">
        <f>IFERROR(VLOOKUP(Result5[[#This Row],[RPRO]],'Data Power app'!C:C,1,0),"Xoa")</f>
        <v>RPRO-250507-0636</v>
      </c>
    </row>
    <row r="1020" spans="8:12" x14ac:dyDescent="0.25">
      <c r="H1020" t="s">
        <v>2151</v>
      </c>
      <c r="I1020" t="s">
        <v>2388</v>
      </c>
      <c r="J1020" t="s">
        <v>739</v>
      </c>
      <c r="K1020" s="1">
        <v>45818</v>
      </c>
      <c r="L1020" t="str">
        <f>IFERROR(VLOOKUP(Result5[[#This Row],[RPRO]],'Data Power app'!C:C,1,0),"Xoa")</f>
        <v>RPRO-250507-0639</v>
      </c>
    </row>
    <row r="1021" spans="8:12" x14ac:dyDescent="0.25">
      <c r="H1021" t="s">
        <v>1108</v>
      </c>
      <c r="I1021" t="s">
        <v>1287</v>
      </c>
      <c r="J1021" t="s">
        <v>743</v>
      </c>
      <c r="K1021" s="1">
        <v>45811</v>
      </c>
      <c r="L1021" t="str">
        <f>IFERROR(VLOOKUP(Result5[[#This Row],[RPRO]],'Data Power app'!C:C,1,0),"Xoa")</f>
        <v>Xoa</v>
      </c>
    </row>
    <row r="1022" spans="8:12" x14ac:dyDescent="0.25">
      <c r="H1022" t="s">
        <v>1552</v>
      </c>
      <c r="I1022" t="s">
        <v>1524</v>
      </c>
      <c r="J1022" t="s">
        <v>745</v>
      </c>
      <c r="K1022" s="1">
        <v>45815</v>
      </c>
      <c r="L1022" t="str">
        <f>IFERROR(VLOOKUP(Result5[[#This Row],[RPRO]],'Data Power app'!C:C,1,0),"Xoa")</f>
        <v>Xoa</v>
      </c>
    </row>
    <row r="1023" spans="8:12" x14ac:dyDescent="0.25">
      <c r="H1023" t="s">
        <v>2155</v>
      </c>
      <c r="I1023" t="s">
        <v>2388</v>
      </c>
      <c r="J1023" t="s">
        <v>739</v>
      </c>
      <c r="K1023" s="1">
        <v>45818</v>
      </c>
      <c r="L1023" t="str">
        <f>IFERROR(VLOOKUP(Result5[[#This Row],[RPRO]],'Data Power app'!C:C,1,0),"Xoa")</f>
        <v>RPRO-250507-0645</v>
      </c>
    </row>
    <row r="1024" spans="8:12" x14ac:dyDescent="0.25">
      <c r="H1024" t="s">
        <v>2156</v>
      </c>
      <c r="I1024" t="s">
        <v>2388</v>
      </c>
      <c r="J1024" t="s">
        <v>739</v>
      </c>
      <c r="K1024" s="1">
        <v>45818</v>
      </c>
      <c r="L1024" t="str">
        <f>IFERROR(VLOOKUP(Result5[[#This Row],[RPRO]],'Data Power app'!C:C,1,0),"Xoa")</f>
        <v>Xoa</v>
      </c>
    </row>
    <row r="1025" spans="8:12" x14ac:dyDescent="0.25">
      <c r="H1025" t="s">
        <v>1553</v>
      </c>
      <c r="I1025" t="s">
        <v>1524</v>
      </c>
      <c r="J1025" t="s">
        <v>745</v>
      </c>
      <c r="K1025" s="1">
        <v>45815</v>
      </c>
      <c r="L1025" t="str">
        <f>IFERROR(VLOOKUP(Result5[[#This Row],[RPRO]],'Data Power app'!C:C,1,0),"Xoa")</f>
        <v>Xoa</v>
      </c>
    </row>
    <row r="1026" spans="8:12" x14ac:dyDescent="0.25">
      <c r="H1026" t="s">
        <v>1554</v>
      </c>
      <c r="I1026" t="s">
        <v>1524</v>
      </c>
      <c r="J1026" t="s">
        <v>745</v>
      </c>
      <c r="K1026" s="1">
        <v>45815</v>
      </c>
      <c r="L1026" t="str">
        <f>IFERROR(VLOOKUP(Result5[[#This Row],[RPRO]],'Data Power app'!C:C,1,0),"Xoa")</f>
        <v>Xoa</v>
      </c>
    </row>
    <row r="1027" spans="8:12" x14ac:dyDescent="0.25">
      <c r="H1027" t="s">
        <v>2158</v>
      </c>
      <c r="I1027" t="s">
        <v>2388</v>
      </c>
      <c r="J1027" t="s">
        <v>739</v>
      </c>
      <c r="K1027" s="1">
        <v>45818</v>
      </c>
      <c r="L1027" t="str">
        <f>IFERROR(VLOOKUP(Result5[[#This Row],[RPRO]],'Data Power app'!C:C,1,0),"Xoa")</f>
        <v>RPRO-250507-0650</v>
      </c>
    </row>
    <row r="1028" spans="8:12" x14ac:dyDescent="0.25">
      <c r="H1028" t="s">
        <v>1555</v>
      </c>
      <c r="I1028" t="s">
        <v>1524</v>
      </c>
      <c r="J1028" t="s">
        <v>745</v>
      </c>
      <c r="K1028" s="1">
        <v>45815</v>
      </c>
      <c r="L1028" t="str">
        <f>IFERROR(VLOOKUP(Result5[[#This Row],[RPRO]],'Data Power app'!C:C,1,0),"Xoa")</f>
        <v>Xoa</v>
      </c>
    </row>
    <row r="1029" spans="8:12" x14ac:dyDescent="0.25">
      <c r="H1029" t="s">
        <v>2160</v>
      </c>
      <c r="I1029" t="s">
        <v>2388</v>
      </c>
      <c r="J1029" t="s">
        <v>739</v>
      </c>
      <c r="K1029" s="1">
        <v>45818</v>
      </c>
      <c r="L1029" t="str">
        <f>IFERROR(VLOOKUP(Result5[[#This Row],[RPRO]],'Data Power app'!C:C,1,0),"Xoa")</f>
        <v>RPRO-250507-0653</v>
      </c>
    </row>
    <row r="1030" spans="8:12" x14ac:dyDescent="0.25">
      <c r="H1030" t="s">
        <v>2162</v>
      </c>
      <c r="I1030" t="s">
        <v>2388</v>
      </c>
      <c r="J1030" t="s">
        <v>739</v>
      </c>
      <c r="K1030" s="1">
        <v>45818</v>
      </c>
      <c r="L1030" t="str">
        <f>IFERROR(VLOOKUP(Result5[[#This Row],[RPRO]],'Data Power app'!C:C,1,0),"Xoa")</f>
        <v>RPRO-250507-0654</v>
      </c>
    </row>
    <row r="1031" spans="8:12" x14ac:dyDescent="0.25">
      <c r="H1031" t="s">
        <v>2164</v>
      </c>
      <c r="I1031" t="s">
        <v>2388</v>
      </c>
      <c r="J1031" t="s">
        <v>739</v>
      </c>
      <c r="K1031" s="1">
        <v>45818</v>
      </c>
      <c r="L1031" t="str">
        <f>IFERROR(VLOOKUP(Result5[[#This Row],[RPRO]],'Data Power app'!C:C,1,0),"Xoa")</f>
        <v>RPRO-250507-0658</v>
      </c>
    </row>
    <row r="1032" spans="8:12" x14ac:dyDescent="0.25">
      <c r="H1032" t="s">
        <v>1150</v>
      </c>
      <c r="I1032" t="s">
        <v>1322</v>
      </c>
      <c r="J1032" t="s">
        <v>741</v>
      </c>
      <c r="K1032" s="1">
        <v>45812</v>
      </c>
      <c r="L1032" t="str">
        <f>IFERROR(VLOOKUP(Result5[[#This Row],[RPRO]],'Data Power app'!C:C,1,0),"Xoa")</f>
        <v>Xoa</v>
      </c>
    </row>
    <row r="1033" spans="8:12" x14ac:dyDescent="0.25">
      <c r="H1033" t="s">
        <v>2166</v>
      </c>
      <c r="I1033" t="s">
        <v>2388</v>
      </c>
      <c r="J1033" t="s">
        <v>739</v>
      </c>
      <c r="K1033" s="1">
        <v>45818</v>
      </c>
      <c r="L1033" t="str">
        <f>IFERROR(VLOOKUP(Result5[[#This Row],[RPRO]],'Data Power app'!C:C,1,0),"Xoa")</f>
        <v>RPRO-250507-0675</v>
      </c>
    </row>
    <row r="1034" spans="8:12" x14ac:dyDescent="0.25">
      <c r="H1034" t="s">
        <v>2169</v>
      </c>
      <c r="I1034" t="s">
        <v>2388</v>
      </c>
      <c r="J1034" t="s">
        <v>739</v>
      </c>
      <c r="K1034" s="1">
        <v>45818</v>
      </c>
      <c r="L1034" t="str">
        <f>IFERROR(VLOOKUP(Result5[[#This Row],[RPRO]],'Data Power app'!C:C,1,0),"Xoa")</f>
        <v>RPRO-250507-0676</v>
      </c>
    </row>
    <row r="1035" spans="8:12" x14ac:dyDescent="0.25">
      <c r="H1035" t="s">
        <v>2170</v>
      </c>
      <c r="I1035" t="s">
        <v>2388</v>
      </c>
      <c r="J1035" t="s">
        <v>739</v>
      </c>
      <c r="K1035" s="1">
        <v>45818</v>
      </c>
      <c r="L1035" t="str">
        <f>IFERROR(VLOOKUP(Result5[[#This Row],[RPRO]],'Data Power app'!C:C,1,0),"Xoa")</f>
        <v>Xoa</v>
      </c>
    </row>
    <row r="1036" spans="8:12" x14ac:dyDescent="0.25">
      <c r="H1036" t="s">
        <v>2172</v>
      </c>
      <c r="I1036" t="s">
        <v>2388</v>
      </c>
      <c r="J1036" t="s">
        <v>739</v>
      </c>
      <c r="K1036" s="1">
        <v>45818</v>
      </c>
      <c r="L1036" t="str">
        <f>IFERROR(VLOOKUP(Result5[[#This Row],[RPRO]],'Data Power app'!C:C,1,0),"Xoa")</f>
        <v>RPRO-250507-0678</v>
      </c>
    </row>
    <row r="1037" spans="8:12" x14ac:dyDescent="0.25">
      <c r="H1037" t="s">
        <v>2174</v>
      </c>
      <c r="I1037" t="s">
        <v>2388</v>
      </c>
      <c r="J1037" t="s">
        <v>739</v>
      </c>
      <c r="K1037" s="1">
        <v>45818</v>
      </c>
      <c r="L1037" t="str">
        <f>IFERROR(VLOOKUP(Result5[[#This Row],[RPRO]],'Data Power app'!C:C,1,0),"Xoa")</f>
        <v>RPRO-250507-0679</v>
      </c>
    </row>
    <row r="1038" spans="8:12" x14ac:dyDescent="0.25">
      <c r="H1038" t="s">
        <v>1151</v>
      </c>
      <c r="I1038" t="s">
        <v>1287</v>
      </c>
      <c r="J1038" t="s">
        <v>743</v>
      </c>
      <c r="K1038" s="1">
        <v>45811</v>
      </c>
      <c r="L1038" t="str">
        <f>IFERROR(VLOOKUP(Result5[[#This Row],[RPRO]],'Data Power app'!C:C,1,0),"Xoa")</f>
        <v>Xoa</v>
      </c>
    </row>
    <row r="1039" spans="8:12" x14ac:dyDescent="0.25">
      <c r="H1039" t="s">
        <v>1109</v>
      </c>
      <c r="I1039" t="s">
        <v>1287</v>
      </c>
      <c r="J1039" t="s">
        <v>743</v>
      </c>
      <c r="K1039" s="1">
        <v>45811</v>
      </c>
      <c r="L1039" t="str">
        <f>IFERROR(VLOOKUP(Result5[[#This Row],[RPRO]],'Data Power app'!C:C,1,0),"Xoa")</f>
        <v>Xoa</v>
      </c>
    </row>
    <row r="1040" spans="8:12" x14ac:dyDescent="0.25">
      <c r="H1040" t="s">
        <v>1110</v>
      </c>
      <c r="I1040" t="s">
        <v>1287</v>
      </c>
      <c r="J1040" t="s">
        <v>743</v>
      </c>
      <c r="K1040" s="1">
        <v>45811</v>
      </c>
      <c r="L1040" t="str">
        <f>IFERROR(VLOOKUP(Result5[[#This Row],[RPRO]],'Data Power app'!C:C,1,0),"Xoa")</f>
        <v>Xoa</v>
      </c>
    </row>
    <row r="1041" spans="8:12" x14ac:dyDescent="0.25">
      <c r="H1041" t="s">
        <v>1111</v>
      </c>
      <c r="I1041" t="s">
        <v>1287</v>
      </c>
      <c r="J1041" t="s">
        <v>743</v>
      </c>
      <c r="K1041" s="1">
        <v>45811</v>
      </c>
      <c r="L1041" t="str">
        <f>IFERROR(VLOOKUP(Result5[[#This Row],[RPRO]],'Data Power app'!C:C,1,0),"Xoa")</f>
        <v>Xoa</v>
      </c>
    </row>
    <row r="1042" spans="8:12" x14ac:dyDescent="0.25">
      <c r="H1042" t="s">
        <v>1152</v>
      </c>
      <c r="I1042" t="s">
        <v>1322</v>
      </c>
      <c r="J1042" t="s">
        <v>741</v>
      </c>
      <c r="K1042" s="1">
        <v>45812</v>
      </c>
      <c r="L1042" t="str">
        <f>IFERROR(VLOOKUP(Result5[[#This Row],[RPRO]],'Data Power app'!C:C,1,0),"Xoa")</f>
        <v>Xoa</v>
      </c>
    </row>
    <row r="1043" spans="8:12" x14ac:dyDescent="0.25">
      <c r="H1043" t="s">
        <v>1771</v>
      </c>
      <c r="I1043" t="s">
        <v>1879</v>
      </c>
      <c r="J1043" t="s">
        <v>741</v>
      </c>
      <c r="K1043" s="1">
        <v>45817</v>
      </c>
      <c r="L1043" t="str">
        <f>IFERROR(VLOOKUP(Result5[[#This Row],[RPRO]],'Data Power app'!C:C,1,0),"Xoa")</f>
        <v>Xoa</v>
      </c>
    </row>
    <row r="1044" spans="8:12" x14ac:dyDescent="0.25">
      <c r="H1044" t="s">
        <v>1772</v>
      </c>
      <c r="I1044" t="s">
        <v>1879</v>
      </c>
      <c r="J1044" t="s">
        <v>741</v>
      </c>
      <c r="K1044" s="1">
        <v>45817</v>
      </c>
      <c r="L1044" t="str">
        <f>IFERROR(VLOOKUP(Result5[[#This Row],[RPRO]],'Data Power app'!C:C,1,0),"Xoa")</f>
        <v>Xoa</v>
      </c>
    </row>
    <row r="1045" spans="8:12" x14ac:dyDescent="0.25">
      <c r="H1045" t="s">
        <v>1773</v>
      </c>
      <c r="I1045" t="s">
        <v>1879</v>
      </c>
      <c r="J1045" t="s">
        <v>741</v>
      </c>
      <c r="K1045" s="1">
        <v>45817</v>
      </c>
      <c r="L1045" t="str">
        <f>IFERROR(VLOOKUP(Result5[[#This Row],[RPRO]],'Data Power app'!C:C,1,0),"Xoa")</f>
        <v>Xoa</v>
      </c>
    </row>
    <row r="1046" spans="8:12" x14ac:dyDescent="0.25">
      <c r="H1046" t="s">
        <v>1774</v>
      </c>
      <c r="I1046" t="s">
        <v>1879</v>
      </c>
      <c r="J1046" t="s">
        <v>741</v>
      </c>
      <c r="K1046" s="1">
        <v>45817</v>
      </c>
      <c r="L1046" t="str">
        <f>IFERROR(VLOOKUP(Result5[[#This Row],[RPRO]],'Data Power app'!C:C,1,0),"Xoa")</f>
        <v>Xoa</v>
      </c>
    </row>
    <row r="1047" spans="8:12" x14ac:dyDescent="0.25">
      <c r="H1047" t="s">
        <v>1775</v>
      </c>
      <c r="I1047" t="s">
        <v>1879</v>
      </c>
      <c r="J1047" t="s">
        <v>741</v>
      </c>
      <c r="K1047" s="1">
        <v>45817</v>
      </c>
      <c r="L1047" t="str">
        <f>IFERROR(VLOOKUP(Result5[[#This Row],[RPRO]],'Data Power app'!C:C,1,0),"Xoa")</f>
        <v>Xoa</v>
      </c>
    </row>
    <row r="1048" spans="8:12" x14ac:dyDescent="0.25">
      <c r="H1048" t="s">
        <v>1776</v>
      </c>
      <c r="I1048" t="s">
        <v>1879</v>
      </c>
      <c r="J1048" t="s">
        <v>741</v>
      </c>
      <c r="K1048" s="1">
        <v>45817</v>
      </c>
      <c r="L1048" t="str">
        <f>IFERROR(VLOOKUP(Result5[[#This Row],[RPRO]],'Data Power app'!C:C,1,0),"Xoa")</f>
        <v>Xoa</v>
      </c>
    </row>
    <row r="1049" spans="8:12" x14ac:dyDescent="0.25">
      <c r="H1049" t="s">
        <v>1777</v>
      </c>
      <c r="I1049" t="s">
        <v>1879</v>
      </c>
      <c r="J1049" t="s">
        <v>741</v>
      </c>
      <c r="K1049" s="1">
        <v>45817</v>
      </c>
      <c r="L1049" t="str">
        <f>IFERROR(VLOOKUP(Result5[[#This Row],[RPRO]],'Data Power app'!C:C,1,0),"Xoa")</f>
        <v>Xoa</v>
      </c>
    </row>
    <row r="1050" spans="8:12" x14ac:dyDescent="0.25">
      <c r="H1050" t="s">
        <v>2176</v>
      </c>
      <c r="I1050" t="s">
        <v>2388</v>
      </c>
      <c r="J1050" t="s">
        <v>739</v>
      </c>
      <c r="K1050" s="1">
        <v>45818</v>
      </c>
      <c r="L1050" t="str">
        <f>IFERROR(VLOOKUP(Result5[[#This Row],[RPRO]],'Data Power app'!C:C,1,0),"Xoa")</f>
        <v>RPRO-250507-0701</v>
      </c>
    </row>
    <row r="1051" spans="8:12" x14ac:dyDescent="0.25">
      <c r="H1051" t="s">
        <v>2178</v>
      </c>
      <c r="I1051" t="s">
        <v>2388</v>
      </c>
      <c r="J1051" t="s">
        <v>739</v>
      </c>
      <c r="K1051" s="1">
        <v>45818</v>
      </c>
      <c r="L1051" t="str">
        <f>IFERROR(VLOOKUP(Result5[[#This Row],[RPRO]],'Data Power app'!C:C,1,0),"Xoa")</f>
        <v>RPRO-250507-0709</v>
      </c>
    </row>
    <row r="1052" spans="8:12" x14ac:dyDescent="0.25">
      <c r="H1052" t="s">
        <v>2183</v>
      </c>
      <c r="I1052" t="s">
        <v>2388</v>
      </c>
      <c r="J1052" t="s">
        <v>739</v>
      </c>
      <c r="K1052" s="1">
        <v>45818</v>
      </c>
      <c r="L1052" t="str">
        <f>IFERROR(VLOOKUP(Result5[[#This Row],[RPRO]],'Data Power app'!C:C,1,0),"Xoa")</f>
        <v>RPRO-250507-0710</v>
      </c>
    </row>
    <row r="1053" spans="8:12" x14ac:dyDescent="0.25">
      <c r="H1053" t="s">
        <v>2184</v>
      </c>
      <c r="I1053" t="s">
        <v>2388</v>
      </c>
      <c r="J1053" t="s">
        <v>739</v>
      </c>
      <c r="K1053" s="1">
        <v>45818</v>
      </c>
      <c r="L1053" t="str">
        <f>IFERROR(VLOOKUP(Result5[[#This Row],[RPRO]],'Data Power app'!C:C,1,0),"Xoa")</f>
        <v>Xoa</v>
      </c>
    </row>
    <row r="1054" spans="8:12" x14ac:dyDescent="0.25">
      <c r="H1054" t="s">
        <v>1112</v>
      </c>
      <c r="I1054" t="s">
        <v>1287</v>
      </c>
      <c r="J1054" t="s">
        <v>743</v>
      </c>
      <c r="K1054" s="1">
        <v>45811</v>
      </c>
      <c r="L1054" t="str">
        <f>IFERROR(VLOOKUP(Result5[[#This Row],[RPRO]],'Data Power app'!C:C,1,0),"Xoa")</f>
        <v>Xoa</v>
      </c>
    </row>
    <row r="1055" spans="8:12" x14ac:dyDescent="0.25">
      <c r="H1055" t="s">
        <v>1153</v>
      </c>
      <c r="I1055" t="s">
        <v>1322</v>
      </c>
      <c r="J1055" t="s">
        <v>741</v>
      </c>
      <c r="K1055" s="1">
        <v>45812</v>
      </c>
      <c r="L1055" t="str">
        <f>IFERROR(VLOOKUP(Result5[[#This Row],[RPRO]],'Data Power app'!C:C,1,0),"Xoa")</f>
        <v>Xoa</v>
      </c>
    </row>
    <row r="1056" spans="8:12" x14ac:dyDescent="0.25">
      <c r="H1056" t="s">
        <v>1154</v>
      </c>
      <c r="I1056" t="s">
        <v>1322</v>
      </c>
      <c r="J1056" t="s">
        <v>741</v>
      </c>
      <c r="K1056" s="1">
        <v>45812</v>
      </c>
      <c r="L1056" t="str">
        <f>IFERROR(VLOOKUP(Result5[[#This Row],[RPRO]],'Data Power app'!C:C,1,0),"Xoa")</f>
        <v>Xoa</v>
      </c>
    </row>
    <row r="1057" spans="8:12" x14ac:dyDescent="0.25">
      <c r="H1057" t="s">
        <v>2886</v>
      </c>
      <c r="I1057" t="s">
        <v>2916</v>
      </c>
      <c r="J1057" t="s">
        <v>744</v>
      </c>
      <c r="K1057" s="1">
        <v>45819</v>
      </c>
      <c r="L1057" t="str">
        <f>IFERROR(VLOOKUP(Result5[[#This Row],[RPRO]],'Data Power app'!C:C,1,0),"Xoa")</f>
        <v>Xoa</v>
      </c>
    </row>
    <row r="1058" spans="8:12" x14ac:dyDescent="0.25">
      <c r="H1058" t="s">
        <v>1266</v>
      </c>
      <c r="I1058" t="s">
        <v>1446</v>
      </c>
      <c r="J1058" t="s">
        <v>744</v>
      </c>
      <c r="K1058" s="1">
        <v>45814</v>
      </c>
      <c r="L1058" t="str">
        <f>IFERROR(VLOOKUP(Result5[[#This Row],[RPRO]],'Data Power app'!C:C,1,0),"Xoa")</f>
        <v>Xoa</v>
      </c>
    </row>
    <row r="1059" spans="8:12" x14ac:dyDescent="0.25">
      <c r="H1059" t="s">
        <v>4479</v>
      </c>
      <c r="I1059" t="s">
        <v>4608</v>
      </c>
      <c r="J1059" t="s">
        <v>744</v>
      </c>
      <c r="K1059" s="1">
        <v>45822</v>
      </c>
      <c r="L1059" t="str">
        <f>IFERROR(VLOOKUP(Result5[[#This Row],[RPRO]],'Data Power app'!C:C,1,0),"Xoa")</f>
        <v>Xoa</v>
      </c>
    </row>
    <row r="1060" spans="8:12" x14ac:dyDescent="0.25">
      <c r="H1060" t="s">
        <v>4395</v>
      </c>
      <c r="I1060" t="s">
        <v>4608</v>
      </c>
      <c r="J1060" t="s">
        <v>744</v>
      </c>
      <c r="K1060" s="1">
        <v>45822</v>
      </c>
      <c r="L1060" t="str">
        <f>IFERROR(VLOOKUP(Result5[[#This Row],[RPRO]],'Data Power app'!C:C,1,0),"Xoa")</f>
        <v>Xoa</v>
      </c>
    </row>
    <row r="1061" spans="8:12" x14ac:dyDescent="0.25">
      <c r="H1061" t="s">
        <v>3230</v>
      </c>
      <c r="I1061" t="s">
        <v>3359</v>
      </c>
      <c r="J1061" t="s">
        <v>745</v>
      </c>
      <c r="K1061" s="1">
        <v>45820</v>
      </c>
      <c r="L1061" t="str">
        <f>IFERROR(VLOOKUP(Result5[[#This Row],[RPRO]],'Data Power app'!C:C,1,0),"Xoa")</f>
        <v>Xoa</v>
      </c>
    </row>
    <row r="1062" spans="8:12" x14ac:dyDescent="0.25">
      <c r="H1062" t="s">
        <v>1113</v>
      </c>
      <c r="I1062" t="s">
        <v>1289</v>
      </c>
      <c r="J1062" t="s">
        <v>745</v>
      </c>
      <c r="K1062" s="1">
        <v>45811</v>
      </c>
      <c r="L1062" t="str">
        <f>IFERROR(VLOOKUP(Result5[[#This Row],[RPRO]],'Data Power app'!C:C,1,0),"Xoa")</f>
        <v>Xoa</v>
      </c>
    </row>
    <row r="1063" spans="8:12" x14ac:dyDescent="0.25">
      <c r="H1063" t="s">
        <v>1245</v>
      </c>
      <c r="I1063" t="s">
        <v>1289</v>
      </c>
      <c r="J1063" t="s">
        <v>745</v>
      </c>
      <c r="K1063" s="1">
        <v>45811</v>
      </c>
      <c r="L1063" t="str">
        <f>IFERROR(VLOOKUP(Result5[[#This Row],[RPRO]],'Data Power app'!C:C,1,0),"Xoa")</f>
        <v>Xoa</v>
      </c>
    </row>
    <row r="1064" spans="8:12" x14ac:dyDescent="0.25">
      <c r="H1064" t="s">
        <v>2372</v>
      </c>
      <c r="I1064" t="s">
        <v>2389</v>
      </c>
      <c r="J1064" t="s">
        <v>745</v>
      </c>
      <c r="K1064" s="1">
        <v>45818</v>
      </c>
      <c r="L1064" t="str">
        <f>IFERROR(VLOOKUP(Result5[[#This Row],[RPRO]],'Data Power app'!C:C,1,0),"Xoa")</f>
        <v>Xoa</v>
      </c>
    </row>
    <row r="1065" spans="8:12" x14ac:dyDescent="0.25">
      <c r="H1065" t="s">
        <v>2316</v>
      </c>
      <c r="I1065" t="s">
        <v>2385</v>
      </c>
      <c r="J1065" t="s">
        <v>743</v>
      </c>
      <c r="K1065" s="1">
        <v>45818</v>
      </c>
      <c r="L1065" t="str">
        <f>IFERROR(VLOOKUP(Result5[[#This Row],[RPRO]],'Data Power app'!C:C,1,0),"Xoa")</f>
        <v>Xoa</v>
      </c>
    </row>
    <row r="1066" spans="8:12" x14ac:dyDescent="0.25">
      <c r="H1066" t="s">
        <v>1509</v>
      </c>
      <c r="I1066" t="s">
        <v>1475</v>
      </c>
      <c r="J1066" t="s">
        <v>740</v>
      </c>
      <c r="K1066" s="1">
        <v>45815</v>
      </c>
      <c r="L1066" t="str">
        <f>IFERROR(VLOOKUP(Result5[[#This Row],[RPRO]],'Data Power app'!C:C,1,0),"Xoa")</f>
        <v>Xoa</v>
      </c>
    </row>
    <row r="1067" spans="8:12" x14ac:dyDescent="0.25">
      <c r="H1067" t="s">
        <v>1790</v>
      </c>
      <c r="I1067" t="s">
        <v>1877</v>
      </c>
      <c r="J1067" t="s">
        <v>743</v>
      </c>
      <c r="K1067" s="1">
        <v>45817</v>
      </c>
      <c r="L1067" t="str">
        <f>IFERROR(VLOOKUP(Result5[[#This Row],[RPRO]],'Data Power app'!C:C,1,0),"Xoa")</f>
        <v>Xoa</v>
      </c>
    </row>
    <row r="1068" spans="8:12" x14ac:dyDescent="0.25">
      <c r="H1068" t="s">
        <v>1784</v>
      </c>
      <c r="I1068" t="s">
        <v>1877</v>
      </c>
      <c r="J1068" t="s">
        <v>743</v>
      </c>
      <c r="K1068" s="1">
        <v>45817</v>
      </c>
      <c r="L1068" t="str">
        <f>IFERROR(VLOOKUP(Result5[[#This Row],[RPRO]],'Data Power app'!C:C,1,0),"Xoa")</f>
        <v>RPRO-250508-0111</v>
      </c>
    </row>
    <row r="1069" spans="8:12" x14ac:dyDescent="0.25">
      <c r="H1069" t="s">
        <v>1786</v>
      </c>
      <c r="I1069" t="s">
        <v>1877</v>
      </c>
      <c r="J1069" t="s">
        <v>743</v>
      </c>
      <c r="K1069" s="1">
        <v>45817</v>
      </c>
      <c r="L1069" t="str">
        <f>IFERROR(VLOOKUP(Result5[[#This Row],[RPRO]],'Data Power app'!C:C,1,0),"Xoa")</f>
        <v>RPRO-250508-0115</v>
      </c>
    </row>
    <row r="1070" spans="8:12" x14ac:dyDescent="0.25">
      <c r="H1070" t="s">
        <v>1699</v>
      </c>
      <c r="I1070" t="s">
        <v>1877</v>
      </c>
      <c r="J1070" t="s">
        <v>743</v>
      </c>
      <c r="K1070" s="1">
        <v>45817</v>
      </c>
      <c r="L1070" t="str">
        <f>IFERROR(VLOOKUP(Result5[[#This Row],[RPRO]],'Data Power app'!C:C,1,0),"Xoa")</f>
        <v>Xoa</v>
      </c>
    </row>
    <row r="1071" spans="8:12" x14ac:dyDescent="0.25">
      <c r="H1071" t="s">
        <v>1791</v>
      </c>
      <c r="I1071" t="s">
        <v>1879</v>
      </c>
      <c r="J1071" t="s">
        <v>741</v>
      </c>
      <c r="K1071" s="1">
        <v>45817</v>
      </c>
      <c r="L1071" t="str">
        <f>IFERROR(VLOOKUP(Result5[[#This Row],[RPRO]],'Data Power app'!C:C,1,0),"Xoa")</f>
        <v>Xoa</v>
      </c>
    </row>
    <row r="1072" spans="8:12" x14ac:dyDescent="0.25">
      <c r="H1072" t="s">
        <v>1481</v>
      </c>
      <c r="I1072" t="s">
        <v>1474</v>
      </c>
      <c r="J1072" t="s">
        <v>741</v>
      </c>
      <c r="K1072" s="1">
        <v>45815</v>
      </c>
      <c r="L1072" t="str">
        <f>IFERROR(VLOOKUP(Result5[[#This Row],[RPRO]],'Data Power app'!C:C,1,0),"Xoa")</f>
        <v>RPRO-250508-0118</v>
      </c>
    </row>
    <row r="1073" spans="8:12" x14ac:dyDescent="0.25">
      <c r="H1073" t="s">
        <v>1482</v>
      </c>
      <c r="I1073" t="s">
        <v>1474</v>
      </c>
      <c r="J1073" t="s">
        <v>741</v>
      </c>
      <c r="K1073" s="1">
        <v>45815</v>
      </c>
      <c r="L1073" t="str">
        <f>IFERROR(VLOOKUP(Result5[[#This Row],[RPRO]],'Data Power app'!C:C,1,0),"Xoa")</f>
        <v>RPRO-250508-0120</v>
      </c>
    </row>
    <row r="1074" spans="8:12" x14ac:dyDescent="0.25">
      <c r="H1074" t="s">
        <v>1792</v>
      </c>
      <c r="I1074" t="s">
        <v>1879</v>
      </c>
      <c r="J1074" t="s">
        <v>741</v>
      </c>
      <c r="K1074" s="1">
        <v>45817</v>
      </c>
      <c r="L1074" t="str">
        <f>IFERROR(VLOOKUP(Result5[[#This Row],[RPRO]],'Data Power app'!C:C,1,0),"Xoa")</f>
        <v>Xoa</v>
      </c>
    </row>
    <row r="1075" spans="8:12" x14ac:dyDescent="0.25">
      <c r="H1075" t="s">
        <v>1483</v>
      </c>
      <c r="I1075" t="s">
        <v>1474</v>
      </c>
      <c r="J1075" t="s">
        <v>741</v>
      </c>
      <c r="K1075" s="1">
        <v>45815</v>
      </c>
      <c r="L1075" t="str">
        <f>IFERROR(VLOOKUP(Result5[[#This Row],[RPRO]],'Data Power app'!C:C,1,0),"Xoa")</f>
        <v>RPRO-250508-0122</v>
      </c>
    </row>
    <row r="1076" spans="8:12" x14ac:dyDescent="0.25">
      <c r="H1076" t="s">
        <v>6025</v>
      </c>
      <c r="I1076" t="s">
        <v>6428</v>
      </c>
      <c r="J1076" t="s">
        <v>744</v>
      </c>
      <c r="K1076" s="1">
        <v>45826</v>
      </c>
      <c r="L1076" t="str">
        <f>IFERROR(VLOOKUP(Result5[[#This Row],[RPRO]],'Data Power app'!C:C,1,0),"Xoa")</f>
        <v>RPRO-250508-0123</v>
      </c>
    </row>
    <row r="1077" spans="8:12" x14ac:dyDescent="0.25">
      <c r="H1077" t="s">
        <v>1484</v>
      </c>
      <c r="I1077" t="s">
        <v>1474</v>
      </c>
      <c r="J1077" t="s">
        <v>741</v>
      </c>
      <c r="K1077" s="1">
        <v>45815</v>
      </c>
      <c r="L1077" t="str">
        <f>IFERROR(VLOOKUP(Result5[[#This Row],[RPRO]],'Data Power app'!C:C,1,0),"Xoa")</f>
        <v>RPRO-250508-0124</v>
      </c>
    </row>
    <row r="1078" spans="8:12" x14ac:dyDescent="0.25">
      <c r="H1078" t="s">
        <v>1793</v>
      </c>
      <c r="I1078" t="s">
        <v>1879</v>
      </c>
      <c r="J1078" t="s">
        <v>741</v>
      </c>
      <c r="K1078" s="1">
        <v>45817</v>
      </c>
      <c r="L1078" t="str">
        <f>IFERROR(VLOOKUP(Result5[[#This Row],[RPRO]],'Data Power app'!C:C,1,0),"Xoa")</f>
        <v>Xoa</v>
      </c>
    </row>
    <row r="1079" spans="8:12" x14ac:dyDescent="0.25">
      <c r="H1079" t="s">
        <v>1705</v>
      </c>
      <c r="I1079" t="s">
        <v>1877</v>
      </c>
      <c r="J1079" t="s">
        <v>743</v>
      </c>
      <c r="K1079" s="1">
        <v>45817</v>
      </c>
      <c r="L1079" t="str">
        <f>IFERROR(VLOOKUP(Result5[[#This Row],[RPRO]],'Data Power app'!C:C,1,0),"Xoa")</f>
        <v>Xoa</v>
      </c>
    </row>
    <row r="1080" spans="8:12" x14ac:dyDescent="0.25">
      <c r="H1080" t="s">
        <v>1797</v>
      </c>
      <c r="I1080" t="s">
        <v>1879</v>
      </c>
      <c r="J1080" t="s">
        <v>741</v>
      </c>
      <c r="K1080" s="1">
        <v>45817</v>
      </c>
      <c r="L1080" t="str">
        <f>IFERROR(VLOOKUP(Result5[[#This Row],[RPRO]],'Data Power app'!C:C,1,0),"Xoa")</f>
        <v>RPRO-250508-0127</v>
      </c>
    </row>
    <row r="1081" spans="8:12" x14ac:dyDescent="0.25">
      <c r="H1081" t="s">
        <v>1707</v>
      </c>
      <c r="I1081" t="s">
        <v>1877</v>
      </c>
      <c r="J1081" t="s">
        <v>743</v>
      </c>
      <c r="K1081" s="1">
        <v>45817</v>
      </c>
      <c r="L1081" t="str">
        <f>IFERROR(VLOOKUP(Result5[[#This Row],[RPRO]],'Data Power app'!C:C,1,0),"Xoa")</f>
        <v>RPRO-250508-0128</v>
      </c>
    </row>
    <row r="1082" spans="8:12" x14ac:dyDescent="0.25">
      <c r="H1082" t="s">
        <v>1708</v>
      </c>
      <c r="I1082" t="s">
        <v>1877</v>
      </c>
      <c r="J1082" t="s">
        <v>743</v>
      </c>
      <c r="K1082" s="1">
        <v>45817</v>
      </c>
      <c r="L1082" t="str">
        <f>IFERROR(VLOOKUP(Result5[[#This Row],[RPRO]],'Data Power app'!C:C,1,0),"Xoa")</f>
        <v>Xoa</v>
      </c>
    </row>
    <row r="1083" spans="8:12" x14ac:dyDescent="0.25">
      <c r="H1083" t="s">
        <v>1709</v>
      </c>
      <c r="I1083" t="s">
        <v>1877</v>
      </c>
      <c r="J1083" t="s">
        <v>743</v>
      </c>
      <c r="K1083" s="1">
        <v>45817</v>
      </c>
      <c r="L1083" t="str">
        <f>IFERROR(VLOOKUP(Result5[[#This Row],[RPRO]],'Data Power app'!C:C,1,0),"Xoa")</f>
        <v>Xoa</v>
      </c>
    </row>
    <row r="1084" spans="8:12" x14ac:dyDescent="0.25">
      <c r="H1084" t="s">
        <v>1485</v>
      </c>
      <c r="I1084" t="s">
        <v>1474</v>
      </c>
      <c r="J1084" t="s">
        <v>741</v>
      </c>
      <c r="K1084" s="1">
        <v>45815</v>
      </c>
      <c r="L1084" t="str">
        <f>IFERROR(VLOOKUP(Result5[[#This Row],[RPRO]],'Data Power app'!C:C,1,0),"Xoa")</f>
        <v>RPRO-250508-0134</v>
      </c>
    </row>
    <row r="1085" spans="8:12" x14ac:dyDescent="0.25">
      <c r="H1085" t="s">
        <v>1710</v>
      </c>
      <c r="I1085" t="s">
        <v>1877</v>
      </c>
      <c r="J1085" t="s">
        <v>743</v>
      </c>
      <c r="K1085" s="1">
        <v>45817</v>
      </c>
      <c r="L1085" t="str">
        <f>IFERROR(VLOOKUP(Result5[[#This Row],[RPRO]],'Data Power app'!C:C,1,0),"Xoa")</f>
        <v>Xoa</v>
      </c>
    </row>
    <row r="1086" spans="8:12" x14ac:dyDescent="0.25">
      <c r="H1086" t="s">
        <v>1486</v>
      </c>
      <c r="I1086" t="s">
        <v>1474</v>
      </c>
      <c r="J1086" t="s">
        <v>741</v>
      </c>
      <c r="K1086" s="1">
        <v>45815</v>
      </c>
      <c r="L1086" t="str">
        <f>IFERROR(VLOOKUP(Result5[[#This Row],[RPRO]],'Data Power app'!C:C,1,0),"Xoa")</f>
        <v>Xoa</v>
      </c>
    </row>
    <row r="1087" spans="8:12" x14ac:dyDescent="0.25">
      <c r="H1087" t="s">
        <v>1487</v>
      </c>
      <c r="I1087" t="s">
        <v>1474</v>
      </c>
      <c r="J1087" t="s">
        <v>741</v>
      </c>
      <c r="K1087" s="1">
        <v>45815</v>
      </c>
      <c r="L1087" t="str">
        <f>IFERROR(VLOOKUP(Result5[[#This Row],[RPRO]],'Data Power app'!C:C,1,0),"Xoa")</f>
        <v>Xoa</v>
      </c>
    </row>
    <row r="1088" spans="8:12" x14ac:dyDescent="0.25">
      <c r="H1088" t="s">
        <v>1488</v>
      </c>
      <c r="I1088" t="s">
        <v>1474</v>
      </c>
      <c r="J1088" t="s">
        <v>741</v>
      </c>
      <c r="K1088" s="1">
        <v>45815</v>
      </c>
      <c r="L1088" t="str">
        <f>IFERROR(VLOOKUP(Result5[[#This Row],[RPRO]],'Data Power app'!C:C,1,0),"Xoa")</f>
        <v>RPRO-250508-0142</v>
      </c>
    </row>
    <row r="1089" spans="8:12" x14ac:dyDescent="0.25">
      <c r="H1089" t="s">
        <v>1489</v>
      </c>
      <c r="I1089" t="s">
        <v>1474</v>
      </c>
      <c r="J1089" t="s">
        <v>741</v>
      </c>
      <c r="K1089" s="1">
        <v>45815</v>
      </c>
      <c r="L1089" t="str">
        <f>IFERROR(VLOOKUP(Result5[[#This Row],[RPRO]],'Data Power app'!C:C,1,0),"Xoa")</f>
        <v>Xoa</v>
      </c>
    </row>
    <row r="1090" spans="8:12" x14ac:dyDescent="0.25">
      <c r="H1090" t="s">
        <v>1490</v>
      </c>
      <c r="I1090" t="s">
        <v>1474</v>
      </c>
      <c r="J1090" t="s">
        <v>741</v>
      </c>
      <c r="K1090" s="1">
        <v>45815</v>
      </c>
      <c r="L1090" t="str">
        <f>IFERROR(VLOOKUP(Result5[[#This Row],[RPRO]],'Data Power app'!C:C,1,0),"Xoa")</f>
        <v>Xoa</v>
      </c>
    </row>
    <row r="1091" spans="8:12" x14ac:dyDescent="0.25">
      <c r="H1091" t="s">
        <v>1712</v>
      </c>
      <c r="I1091" t="s">
        <v>1877</v>
      </c>
      <c r="J1091" t="s">
        <v>743</v>
      </c>
      <c r="K1091" s="1">
        <v>45817</v>
      </c>
      <c r="L1091" t="str">
        <f>IFERROR(VLOOKUP(Result5[[#This Row],[RPRO]],'Data Power app'!C:C,1,0),"Xoa")</f>
        <v>RPRO-250508-0148</v>
      </c>
    </row>
    <row r="1092" spans="8:12" x14ac:dyDescent="0.25">
      <c r="H1092" t="s">
        <v>1714</v>
      </c>
      <c r="I1092" t="s">
        <v>1877</v>
      </c>
      <c r="J1092" t="s">
        <v>743</v>
      </c>
      <c r="K1092" s="1">
        <v>45817</v>
      </c>
      <c r="L1092" t="str">
        <f>IFERROR(VLOOKUP(Result5[[#This Row],[RPRO]],'Data Power app'!C:C,1,0),"Xoa")</f>
        <v>RPRO-250508-0150</v>
      </c>
    </row>
    <row r="1093" spans="8:12" x14ac:dyDescent="0.25">
      <c r="H1093" t="s">
        <v>3076</v>
      </c>
      <c r="I1093" t="s">
        <v>3354</v>
      </c>
      <c r="J1093" t="s">
        <v>741</v>
      </c>
      <c r="K1093" s="1">
        <v>45820</v>
      </c>
      <c r="L1093" t="str">
        <f>IFERROR(VLOOKUP(Result5[[#This Row],[RPRO]],'Data Power app'!C:C,1,0),"Xoa")</f>
        <v>RPRO-250508-0158</v>
      </c>
    </row>
    <row r="1094" spans="8:12" x14ac:dyDescent="0.25">
      <c r="H1094" t="s">
        <v>3083</v>
      </c>
      <c r="I1094" t="s">
        <v>3354</v>
      </c>
      <c r="J1094" t="s">
        <v>741</v>
      </c>
      <c r="K1094" s="1">
        <v>45820</v>
      </c>
      <c r="L1094" t="str">
        <f>IFERROR(VLOOKUP(Result5[[#This Row],[RPRO]],'Data Power app'!C:C,1,0),"Xoa")</f>
        <v>Xoa</v>
      </c>
    </row>
    <row r="1095" spans="8:12" x14ac:dyDescent="0.25">
      <c r="H1095" t="s">
        <v>3084</v>
      </c>
      <c r="I1095" t="s">
        <v>3354</v>
      </c>
      <c r="J1095" t="s">
        <v>741</v>
      </c>
      <c r="K1095" s="1">
        <v>45820</v>
      </c>
      <c r="L1095" t="str">
        <f>IFERROR(VLOOKUP(Result5[[#This Row],[RPRO]],'Data Power app'!C:C,1,0),"Xoa")</f>
        <v>Xoa</v>
      </c>
    </row>
    <row r="1096" spans="8:12" x14ac:dyDescent="0.25">
      <c r="H1096" t="s">
        <v>3085</v>
      </c>
      <c r="I1096" t="s">
        <v>3354</v>
      </c>
      <c r="J1096" t="s">
        <v>741</v>
      </c>
      <c r="K1096" s="1">
        <v>45820</v>
      </c>
      <c r="L1096" t="str">
        <f>IFERROR(VLOOKUP(Result5[[#This Row],[RPRO]],'Data Power app'!C:C,1,0),"Xoa")</f>
        <v>Xoa</v>
      </c>
    </row>
    <row r="1097" spans="8:12" x14ac:dyDescent="0.25">
      <c r="H1097" t="s">
        <v>3086</v>
      </c>
      <c r="I1097" t="s">
        <v>3354</v>
      </c>
      <c r="J1097" t="s">
        <v>741</v>
      </c>
      <c r="K1097" s="1">
        <v>45820</v>
      </c>
      <c r="L1097" t="str">
        <f>IFERROR(VLOOKUP(Result5[[#This Row],[RPRO]],'Data Power app'!C:C,1,0),"Xoa")</f>
        <v>Xoa</v>
      </c>
    </row>
    <row r="1098" spans="8:12" x14ac:dyDescent="0.25">
      <c r="H1098" t="s">
        <v>6244</v>
      </c>
      <c r="I1098" t="s">
        <v>6426</v>
      </c>
      <c r="J1098" t="s">
        <v>742</v>
      </c>
      <c r="K1098" s="1">
        <v>45826</v>
      </c>
      <c r="L1098" t="str">
        <f>IFERROR(VLOOKUP(Result5[[#This Row],[RPRO]],'Data Power app'!C:C,1,0),"Xoa")</f>
        <v>RPRO-250508-0167</v>
      </c>
    </row>
    <row r="1099" spans="8:12" x14ac:dyDescent="0.25">
      <c r="H1099" t="s">
        <v>3087</v>
      </c>
      <c r="I1099" t="s">
        <v>3354</v>
      </c>
      <c r="J1099" t="s">
        <v>741</v>
      </c>
      <c r="K1099" s="1">
        <v>45820</v>
      </c>
      <c r="L1099" t="str">
        <f>IFERROR(VLOOKUP(Result5[[#This Row],[RPRO]],'Data Power app'!C:C,1,0),"Xoa")</f>
        <v>Xoa</v>
      </c>
    </row>
    <row r="1100" spans="8:12" x14ac:dyDescent="0.25">
      <c r="H1100" t="s">
        <v>2578</v>
      </c>
      <c r="I1100" t="s">
        <v>2915</v>
      </c>
      <c r="J1100" t="s">
        <v>743</v>
      </c>
      <c r="K1100" s="1">
        <v>45819</v>
      </c>
      <c r="L1100" t="str">
        <f>IFERROR(VLOOKUP(Result5[[#This Row],[RPRO]],'Data Power app'!C:C,1,0),"Xoa")</f>
        <v>Xoa</v>
      </c>
    </row>
    <row r="1101" spans="8:12" x14ac:dyDescent="0.25">
      <c r="H1101" t="s">
        <v>2579</v>
      </c>
      <c r="I1101" t="s">
        <v>2915</v>
      </c>
      <c r="J1101" t="s">
        <v>743</v>
      </c>
      <c r="K1101" s="1">
        <v>45819</v>
      </c>
      <c r="L1101" t="str">
        <f>IFERROR(VLOOKUP(Result5[[#This Row],[RPRO]],'Data Power app'!C:C,1,0),"Xoa")</f>
        <v>Xoa</v>
      </c>
    </row>
    <row r="1102" spans="8:12" x14ac:dyDescent="0.25">
      <c r="H1102" t="s">
        <v>2580</v>
      </c>
      <c r="I1102" t="s">
        <v>2915</v>
      </c>
      <c r="J1102" t="s">
        <v>743</v>
      </c>
      <c r="K1102" s="1">
        <v>45819</v>
      </c>
      <c r="L1102" t="str">
        <f>IFERROR(VLOOKUP(Result5[[#This Row],[RPRO]],'Data Power app'!C:C,1,0),"Xoa")</f>
        <v>Xoa</v>
      </c>
    </row>
    <row r="1103" spans="8:12" x14ac:dyDescent="0.25">
      <c r="H1103" t="s">
        <v>2581</v>
      </c>
      <c r="I1103" t="s">
        <v>2915</v>
      </c>
      <c r="J1103" t="s">
        <v>743</v>
      </c>
      <c r="K1103" s="1">
        <v>45819</v>
      </c>
      <c r="L1103" t="str">
        <f>IFERROR(VLOOKUP(Result5[[#This Row],[RPRO]],'Data Power app'!C:C,1,0),"Xoa")</f>
        <v>Xoa</v>
      </c>
    </row>
    <row r="1104" spans="8:12" x14ac:dyDescent="0.25">
      <c r="H1104" t="s">
        <v>2582</v>
      </c>
      <c r="I1104" t="s">
        <v>2915</v>
      </c>
      <c r="J1104" t="s">
        <v>743</v>
      </c>
      <c r="K1104" s="1">
        <v>45819</v>
      </c>
      <c r="L1104" t="str">
        <f>IFERROR(VLOOKUP(Result5[[#This Row],[RPRO]],'Data Power app'!C:C,1,0),"Xoa")</f>
        <v>Xoa</v>
      </c>
    </row>
    <row r="1105" spans="8:12" x14ac:dyDescent="0.25">
      <c r="H1105" t="s">
        <v>3088</v>
      </c>
      <c r="I1105" t="s">
        <v>3354</v>
      </c>
      <c r="J1105" t="s">
        <v>741</v>
      </c>
      <c r="K1105" s="1">
        <v>45820</v>
      </c>
      <c r="L1105" t="str">
        <f>IFERROR(VLOOKUP(Result5[[#This Row],[RPRO]],'Data Power app'!C:C,1,0),"Xoa")</f>
        <v>Xoa</v>
      </c>
    </row>
    <row r="1106" spans="8:12" x14ac:dyDescent="0.25">
      <c r="H1106" t="s">
        <v>2583</v>
      </c>
      <c r="I1106" t="s">
        <v>2915</v>
      </c>
      <c r="J1106" t="s">
        <v>743</v>
      </c>
      <c r="K1106" s="1">
        <v>45819</v>
      </c>
      <c r="L1106" t="str">
        <f>IFERROR(VLOOKUP(Result5[[#This Row],[RPRO]],'Data Power app'!C:C,1,0),"Xoa")</f>
        <v>Xoa</v>
      </c>
    </row>
    <row r="1107" spans="8:12" x14ac:dyDescent="0.25">
      <c r="H1107" t="s">
        <v>2584</v>
      </c>
      <c r="I1107" t="s">
        <v>2915</v>
      </c>
      <c r="J1107" t="s">
        <v>743</v>
      </c>
      <c r="K1107" s="1">
        <v>45819</v>
      </c>
      <c r="L1107" t="str">
        <f>IFERROR(VLOOKUP(Result5[[#This Row],[RPRO]],'Data Power app'!C:C,1,0),"Xoa")</f>
        <v>Xoa</v>
      </c>
    </row>
    <row r="1108" spans="8:12" x14ac:dyDescent="0.25">
      <c r="H1108" t="s">
        <v>2585</v>
      </c>
      <c r="I1108" t="s">
        <v>2915</v>
      </c>
      <c r="J1108" t="s">
        <v>743</v>
      </c>
      <c r="K1108" s="1">
        <v>45819</v>
      </c>
      <c r="L1108" t="str">
        <f>IFERROR(VLOOKUP(Result5[[#This Row],[RPRO]],'Data Power app'!C:C,1,0),"Xoa")</f>
        <v>Xoa</v>
      </c>
    </row>
    <row r="1109" spans="8:12" x14ac:dyDescent="0.25">
      <c r="H1109" t="s">
        <v>2586</v>
      </c>
      <c r="I1109" t="s">
        <v>2915</v>
      </c>
      <c r="J1109" t="s">
        <v>743</v>
      </c>
      <c r="K1109" s="1">
        <v>45819</v>
      </c>
      <c r="L1109" t="str">
        <f>IFERROR(VLOOKUP(Result5[[#This Row],[RPRO]],'Data Power app'!C:C,1,0),"Xoa")</f>
        <v>Xoa</v>
      </c>
    </row>
    <row r="1110" spans="8:12" x14ac:dyDescent="0.25">
      <c r="H1110" t="s">
        <v>2587</v>
      </c>
      <c r="I1110" t="s">
        <v>2915</v>
      </c>
      <c r="J1110" t="s">
        <v>743</v>
      </c>
      <c r="K1110" s="1">
        <v>45819</v>
      </c>
      <c r="L1110" t="str">
        <f>IFERROR(VLOOKUP(Result5[[#This Row],[RPRO]],'Data Power app'!C:C,1,0),"Xoa")</f>
        <v>Xoa</v>
      </c>
    </row>
    <row r="1111" spans="8:12" x14ac:dyDescent="0.25">
      <c r="H1111" t="s">
        <v>2588</v>
      </c>
      <c r="I1111" t="s">
        <v>2915</v>
      </c>
      <c r="J1111" t="s">
        <v>743</v>
      </c>
      <c r="K1111" s="1">
        <v>45819</v>
      </c>
      <c r="L1111" t="str">
        <f>IFERROR(VLOOKUP(Result5[[#This Row],[RPRO]],'Data Power app'!C:C,1,0),"Xoa")</f>
        <v>Xoa</v>
      </c>
    </row>
    <row r="1112" spans="8:12" x14ac:dyDescent="0.25">
      <c r="H1112" t="s">
        <v>2589</v>
      </c>
      <c r="I1112" t="s">
        <v>2915</v>
      </c>
      <c r="J1112" t="s">
        <v>743</v>
      </c>
      <c r="K1112" s="1">
        <v>45819</v>
      </c>
      <c r="L1112" t="str">
        <f>IFERROR(VLOOKUP(Result5[[#This Row],[RPRO]],'Data Power app'!C:C,1,0),"Xoa")</f>
        <v>Xoa</v>
      </c>
    </row>
    <row r="1113" spans="8:12" x14ac:dyDescent="0.25">
      <c r="H1113" t="s">
        <v>2590</v>
      </c>
      <c r="I1113" t="s">
        <v>2915</v>
      </c>
      <c r="J1113" t="s">
        <v>743</v>
      </c>
      <c r="K1113" s="1">
        <v>45819</v>
      </c>
      <c r="L1113" t="str">
        <f>IFERROR(VLOOKUP(Result5[[#This Row],[RPRO]],'Data Power app'!C:C,1,0),"Xoa")</f>
        <v>Xoa</v>
      </c>
    </row>
    <row r="1114" spans="8:12" x14ac:dyDescent="0.25">
      <c r="H1114" t="s">
        <v>2591</v>
      </c>
      <c r="I1114" t="s">
        <v>2915</v>
      </c>
      <c r="J1114" t="s">
        <v>743</v>
      </c>
      <c r="K1114" s="1">
        <v>45819</v>
      </c>
      <c r="L1114" t="str">
        <f>IFERROR(VLOOKUP(Result5[[#This Row],[RPRO]],'Data Power app'!C:C,1,0),"Xoa")</f>
        <v>Xoa</v>
      </c>
    </row>
    <row r="1115" spans="8:12" x14ac:dyDescent="0.25">
      <c r="H1115" t="s">
        <v>2538</v>
      </c>
      <c r="I1115" t="s">
        <v>2915</v>
      </c>
      <c r="J1115" t="s">
        <v>743</v>
      </c>
      <c r="K1115" s="1">
        <v>45819</v>
      </c>
      <c r="L1115" t="str">
        <f>IFERROR(VLOOKUP(Result5[[#This Row],[RPRO]],'Data Power app'!C:C,1,0),"Xoa")</f>
        <v>Xoa</v>
      </c>
    </row>
    <row r="1116" spans="8:12" x14ac:dyDescent="0.25">
      <c r="H1116" t="s">
        <v>2544</v>
      </c>
      <c r="I1116" t="s">
        <v>2915</v>
      </c>
      <c r="J1116" t="s">
        <v>743</v>
      </c>
      <c r="K1116" s="1">
        <v>45819</v>
      </c>
      <c r="L1116" t="str">
        <f>IFERROR(VLOOKUP(Result5[[#This Row],[RPRO]],'Data Power app'!C:C,1,0),"Xoa")</f>
        <v>Xoa</v>
      </c>
    </row>
    <row r="1117" spans="8:12" x14ac:dyDescent="0.25">
      <c r="H1117" t="s">
        <v>2545</v>
      </c>
      <c r="I1117" t="s">
        <v>2915</v>
      </c>
      <c r="J1117" t="s">
        <v>743</v>
      </c>
      <c r="K1117" s="1">
        <v>45819</v>
      </c>
      <c r="L1117" t="str">
        <f>IFERROR(VLOOKUP(Result5[[#This Row],[RPRO]],'Data Power app'!C:C,1,0),"Xoa")</f>
        <v>Xoa</v>
      </c>
    </row>
    <row r="1118" spans="8:12" x14ac:dyDescent="0.25">
      <c r="H1118" t="s">
        <v>2546</v>
      </c>
      <c r="I1118" t="s">
        <v>2915</v>
      </c>
      <c r="J1118" t="s">
        <v>743</v>
      </c>
      <c r="K1118" s="1">
        <v>45819</v>
      </c>
      <c r="L1118" t="str">
        <f>IFERROR(VLOOKUP(Result5[[#This Row],[RPRO]],'Data Power app'!C:C,1,0),"Xoa")</f>
        <v>Xoa</v>
      </c>
    </row>
    <row r="1119" spans="8:12" x14ac:dyDescent="0.25">
      <c r="H1119" t="s">
        <v>2547</v>
      </c>
      <c r="I1119" t="s">
        <v>2915</v>
      </c>
      <c r="J1119" t="s">
        <v>743</v>
      </c>
      <c r="K1119" s="1">
        <v>45819</v>
      </c>
      <c r="L1119" t="str">
        <f>IFERROR(VLOOKUP(Result5[[#This Row],[RPRO]],'Data Power app'!C:C,1,0),"Xoa")</f>
        <v>Xoa</v>
      </c>
    </row>
    <row r="1120" spans="8:12" x14ac:dyDescent="0.25">
      <c r="H1120" t="s">
        <v>2558</v>
      </c>
      <c r="I1120" t="s">
        <v>2915</v>
      </c>
      <c r="J1120" t="s">
        <v>743</v>
      </c>
      <c r="K1120" s="1">
        <v>45819</v>
      </c>
      <c r="L1120" t="str">
        <f>IFERROR(VLOOKUP(Result5[[#This Row],[RPRO]],'Data Power app'!C:C,1,0),"Xoa")</f>
        <v>Xoa</v>
      </c>
    </row>
    <row r="1121" spans="8:12" x14ac:dyDescent="0.25">
      <c r="H1121" t="s">
        <v>2592</v>
      </c>
      <c r="I1121" t="s">
        <v>2915</v>
      </c>
      <c r="J1121" t="s">
        <v>743</v>
      </c>
      <c r="K1121" s="1">
        <v>45819</v>
      </c>
      <c r="L1121" t="str">
        <f>IFERROR(VLOOKUP(Result5[[#This Row],[RPRO]],'Data Power app'!C:C,1,0),"Xoa")</f>
        <v>Xoa</v>
      </c>
    </row>
    <row r="1122" spans="8:12" x14ac:dyDescent="0.25">
      <c r="H1122" t="s">
        <v>2593</v>
      </c>
      <c r="I1122" t="s">
        <v>2915</v>
      </c>
      <c r="J1122" t="s">
        <v>743</v>
      </c>
      <c r="K1122" s="1">
        <v>45819</v>
      </c>
      <c r="L1122" t="str">
        <f>IFERROR(VLOOKUP(Result5[[#This Row],[RPRO]],'Data Power app'!C:C,1,0),"Xoa")</f>
        <v>Xoa</v>
      </c>
    </row>
    <row r="1123" spans="8:12" x14ac:dyDescent="0.25">
      <c r="H1123" t="s">
        <v>2594</v>
      </c>
      <c r="I1123" t="s">
        <v>2915</v>
      </c>
      <c r="J1123" t="s">
        <v>743</v>
      </c>
      <c r="K1123" s="1">
        <v>45819</v>
      </c>
      <c r="L1123" t="str">
        <f>IFERROR(VLOOKUP(Result5[[#This Row],[RPRO]],'Data Power app'!C:C,1,0),"Xoa")</f>
        <v>Xoa</v>
      </c>
    </row>
    <row r="1124" spans="8:12" x14ac:dyDescent="0.25">
      <c r="H1124" t="s">
        <v>2595</v>
      </c>
      <c r="I1124" t="s">
        <v>2915</v>
      </c>
      <c r="J1124" t="s">
        <v>743</v>
      </c>
      <c r="K1124" s="1">
        <v>45819</v>
      </c>
      <c r="L1124" t="str">
        <f>IFERROR(VLOOKUP(Result5[[#This Row],[RPRO]],'Data Power app'!C:C,1,0),"Xoa")</f>
        <v>Xoa</v>
      </c>
    </row>
    <row r="1125" spans="8:12" x14ac:dyDescent="0.25">
      <c r="H1125" t="s">
        <v>2596</v>
      </c>
      <c r="I1125" t="s">
        <v>2915</v>
      </c>
      <c r="J1125" t="s">
        <v>743</v>
      </c>
      <c r="K1125" s="1">
        <v>45819</v>
      </c>
      <c r="L1125" t="str">
        <f>IFERROR(VLOOKUP(Result5[[#This Row],[RPRO]],'Data Power app'!C:C,1,0),"Xoa")</f>
        <v>Xoa</v>
      </c>
    </row>
    <row r="1126" spans="8:12" x14ac:dyDescent="0.25">
      <c r="H1126" t="s">
        <v>2597</v>
      </c>
      <c r="I1126" t="s">
        <v>2915</v>
      </c>
      <c r="J1126" t="s">
        <v>743</v>
      </c>
      <c r="K1126" s="1">
        <v>45819</v>
      </c>
      <c r="L1126" t="str">
        <f>IFERROR(VLOOKUP(Result5[[#This Row],[RPRO]],'Data Power app'!C:C,1,0),"Xoa")</f>
        <v>Xoa</v>
      </c>
    </row>
    <row r="1127" spans="8:12" x14ac:dyDescent="0.25">
      <c r="H1127" t="s">
        <v>2598</v>
      </c>
      <c r="I1127" t="s">
        <v>2915</v>
      </c>
      <c r="J1127" t="s">
        <v>743</v>
      </c>
      <c r="K1127" s="1">
        <v>45819</v>
      </c>
      <c r="L1127" t="str">
        <f>IFERROR(VLOOKUP(Result5[[#This Row],[RPRO]],'Data Power app'!C:C,1,0),"Xoa")</f>
        <v>Xoa</v>
      </c>
    </row>
    <row r="1128" spans="8:12" x14ac:dyDescent="0.25">
      <c r="H1128" t="s">
        <v>2599</v>
      </c>
      <c r="I1128" t="s">
        <v>2915</v>
      </c>
      <c r="J1128" t="s">
        <v>743</v>
      </c>
      <c r="K1128" s="1">
        <v>45819</v>
      </c>
      <c r="L1128" t="str">
        <f>IFERROR(VLOOKUP(Result5[[#This Row],[RPRO]],'Data Power app'!C:C,1,0),"Xoa")</f>
        <v>Xoa</v>
      </c>
    </row>
    <row r="1129" spans="8:12" x14ac:dyDescent="0.25">
      <c r="H1129" t="s">
        <v>2600</v>
      </c>
      <c r="I1129" t="s">
        <v>2915</v>
      </c>
      <c r="J1129" t="s">
        <v>743</v>
      </c>
      <c r="K1129" s="1">
        <v>45819</v>
      </c>
      <c r="L1129" t="str">
        <f>IFERROR(VLOOKUP(Result5[[#This Row],[RPRO]],'Data Power app'!C:C,1,0),"Xoa")</f>
        <v>Xoa</v>
      </c>
    </row>
    <row r="1130" spans="8:12" x14ac:dyDescent="0.25">
      <c r="H1130" t="s">
        <v>1079</v>
      </c>
      <c r="I1130" t="s">
        <v>1288</v>
      </c>
      <c r="J1130" t="s">
        <v>742</v>
      </c>
      <c r="K1130" s="1">
        <v>45811</v>
      </c>
      <c r="L1130" t="str">
        <f>IFERROR(VLOOKUP(Result5[[#This Row],[RPRO]],'Data Power app'!C:C,1,0),"Xoa")</f>
        <v>Xoa</v>
      </c>
    </row>
    <row r="1131" spans="8:12" x14ac:dyDescent="0.25">
      <c r="H1131" t="s">
        <v>1080</v>
      </c>
      <c r="I1131" t="s">
        <v>1288</v>
      </c>
      <c r="J1131" t="s">
        <v>742</v>
      </c>
      <c r="K1131" s="1">
        <v>45811</v>
      </c>
      <c r="L1131" t="str">
        <f>IFERROR(VLOOKUP(Result5[[#This Row],[RPRO]],'Data Power app'!C:C,1,0),"Xoa")</f>
        <v>Xoa</v>
      </c>
    </row>
    <row r="1132" spans="8:12" x14ac:dyDescent="0.25">
      <c r="H1132" t="s">
        <v>3653</v>
      </c>
      <c r="I1132" t="s">
        <v>3931</v>
      </c>
      <c r="J1132" t="s">
        <v>743</v>
      </c>
      <c r="K1132" s="1">
        <v>45821</v>
      </c>
      <c r="L1132" t="str">
        <f>IFERROR(VLOOKUP(Result5[[#This Row],[RPRO]],'Data Power app'!C:C,1,0),"Xoa")</f>
        <v>Xoa</v>
      </c>
    </row>
    <row r="1133" spans="8:12" x14ac:dyDescent="0.25">
      <c r="H1133" t="s">
        <v>3654</v>
      </c>
      <c r="I1133" t="s">
        <v>3931</v>
      </c>
      <c r="J1133" t="s">
        <v>743</v>
      </c>
      <c r="K1133" s="1">
        <v>45821</v>
      </c>
      <c r="L1133" t="str">
        <f>IFERROR(VLOOKUP(Result5[[#This Row],[RPRO]],'Data Power app'!C:C,1,0),"Xoa")</f>
        <v>Xoa</v>
      </c>
    </row>
    <row r="1134" spans="8:12" x14ac:dyDescent="0.25">
      <c r="H1134" t="s">
        <v>3655</v>
      </c>
      <c r="I1134" t="s">
        <v>3931</v>
      </c>
      <c r="J1134" t="s">
        <v>743</v>
      </c>
      <c r="K1134" s="1">
        <v>45821</v>
      </c>
      <c r="L1134" t="str">
        <f>IFERROR(VLOOKUP(Result5[[#This Row],[RPRO]],'Data Power app'!C:C,1,0),"Xoa")</f>
        <v>Xoa</v>
      </c>
    </row>
    <row r="1135" spans="8:12" x14ac:dyDescent="0.25">
      <c r="H1135" t="s">
        <v>3656</v>
      </c>
      <c r="I1135" t="s">
        <v>3931</v>
      </c>
      <c r="J1135" t="s">
        <v>743</v>
      </c>
      <c r="K1135" s="1">
        <v>45821</v>
      </c>
      <c r="L1135" t="str">
        <f>IFERROR(VLOOKUP(Result5[[#This Row],[RPRO]],'Data Power app'!C:C,1,0),"Xoa")</f>
        <v>Xoa</v>
      </c>
    </row>
    <row r="1136" spans="8:12" x14ac:dyDescent="0.25">
      <c r="H1136" t="s">
        <v>3657</v>
      </c>
      <c r="I1136" t="s">
        <v>3931</v>
      </c>
      <c r="J1136" t="s">
        <v>743</v>
      </c>
      <c r="K1136" s="1">
        <v>45821</v>
      </c>
      <c r="L1136" t="str">
        <f>IFERROR(VLOOKUP(Result5[[#This Row],[RPRO]],'Data Power app'!C:C,1,0),"Xoa")</f>
        <v>Xoa</v>
      </c>
    </row>
    <row r="1137" spans="8:12" x14ac:dyDescent="0.25">
      <c r="H1137" t="s">
        <v>3658</v>
      </c>
      <c r="I1137" t="s">
        <v>3931</v>
      </c>
      <c r="J1137" t="s">
        <v>743</v>
      </c>
      <c r="K1137" s="1">
        <v>45821</v>
      </c>
      <c r="L1137" t="str">
        <f>IFERROR(VLOOKUP(Result5[[#This Row],[RPRO]],'Data Power app'!C:C,1,0),"Xoa")</f>
        <v>Xoa</v>
      </c>
    </row>
    <row r="1138" spans="8:12" x14ac:dyDescent="0.25">
      <c r="H1138" t="s">
        <v>3659</v>
      </c>
      <c r="I1138" t="s">
        <v>3931</v>
      </c>
      <c r="J1138" t="s">
        <v>743</v>
      </c>
      <c r="K1138" s="1">
        <v>45821</v>
      </c>
      <c r="L1138" t="str">
        <f>IFERROR(VLOOKUP(Result5[[#This Row],[RPRO]],'Data Power app'!C:C,1,0),"Xoa")</f>
        <v>Xoa</v>
      </c>
    </row>
    <row r="1139" spans="8:12" x14ac:dyDescent="0.25">
      <c r="H1139" t="s">
        <v>2601</v>
      </c>
      <c r="I1139" t="s">
        <v>2915</v>
      </c>
      <c r="J1139" t="s">
        <v>743</v>
      </c>
      <c r="K1139" s="1">
        <v>45819</v>
      </c>
      <c r="L1139" t="str">
        <f>IFERROR(VLOOKUP(Result5[[#This Row],[RPRO]],'Data Power app'!C:C,1,0),"Xoa")</f>
        <v>Xoa</v>
      </c>
    </row>
    <row r="1140" spans="8:12" x14ac:dyDescent="0.25">
      <c r="H1140" t="s">
        <v>2602</v>
      </c>
      <c r="I1140" t="s">
        <v>2915</v>
      </c>
      <c r="J1140" t="s">
        <v>743</v>
      </c>
      <c r="K1140" s="1">
        <v>45819</v>
      </c>
      <c r="L1140" t="str">
        <f>IFERROR(VLOOKUP(Result5[[#This Row],[RPRO]],'Data Power app'!C:C,1,0),"Xoa")</f>
        <v>Xoa</v>
      </c>
    </row>
    <row r="1141" spans="8:12" x14ac:dyDescent="0.25">
      <c r="H1141" t="s">
        <v>2603</v>
      </c>
      <c r="I1141" t="s">
        <v>2915</v>
      </c>
      <c r="J1141" t="s">
        <v>743</v>
      </c>
      <c r="K1141" s="1">
        <v>45819</v>
      </c>
      <c r="L1141" t="str">
        <f>IFERROR(VLOOKUP(Result5[[#This Row],[RPRO]],'Data Power app'!C:C,1,0),"Xoa")</f>
        <v>Xoa</v>
      </c>
    </row>
    <row r="1142" spans="8:12" x14ac:dyDescent="0.25">
      <c r="H1142" t="s">
        <v>2604</v>
      </c>
      <c r="I1142" t="s">
        <v>2915</v>
      </c>
      <c r="J1142" t="s">
        <v>743</v>
      </c>
      <c r="K1142" s="1">
        <v>45819</v>
      </c>
      <c r="L1142" t="str">
        <f>IFERROR(VLOOKUP(Result5[[#This Row],[RPRO]],'Data Power app'!C:C,1,0),"Xoa")</f>
        <v>Xoa</v>
      </c>
    </row>
    <row r="1143" spans="8:12" x14ac:dyDescent="0.25">
      <c r="H1143" t="s">
        <v>2970</v>
      </c>
      <c r="I1143" t="s">
        <v>3354</v>
      </c>
      <c r="J1143" t="s">
        <v>741</v>
      </c>
      <c r="K1143" s="1">
        <v>45820</v>
      </c>
      <c r="L1143" t="str">
        <f>IFERROR(VLOOKUP(Result5[[#This Row],[RPRO]],'Data Power app'!C:C,1,0),"Xoa")</f>
        <v>Xoa</v>
      </c>
    </row>
    <row r="1144" spans="8:12" x14ac:dyDescent="0.25">
      <c r="H1144" t="s">
        <v>2548</v>
      </c>
      <c r="I1144" t="s">
        <v>2919</v>
      </c>
      <c r="J1144" t="s">
        <v>741</v>
      </c>
      <c r="K1144" s="1">
        <v>45819</v>
      </c>
      <c r="L1144" t="str">
        <f>IFERROR(VLOOKUP(Result5[[#This Row],[RPRO]],'Data Power app'!C:C,1,0),"Xoa")</f>
        <v>Xoa</v>
      </c>
    </row>
    <row r="1145" spans="8:12" x14ac:dyDescent="0.25">
      <c r="H1145" t="s">
        <v>2971</v>
      </c>
      <c r="I1145" t="s">
        <v>3354</v>
      </c>
      <c r="J1145" t="s">
        <v>741</v>
      </c>
      <c r="K1145" s="1">
        <v>45820</v>
      </c>
      <c r="L1145" t="str">
        <f>IFERROR(VLOOKUP(Result5[[#This Row],[RPRO]],'Data Power app'!C:C,1,0),"Xoa")</f>
        <v>Xoa</v>
      </c>
    </row>
    <row r="1146" spans="8:12" x14ac:dyDescent="0.25">
      <c r="H1146" t="s">
        <v>2605</v>
      </c>
      <c r="I1146" t="s">
        <v>2915</v>
      </c>
      <c r="J1146" t="s">
        <v>743</v>
      </c>
      <c r="K1146" s="1">
        <v>45819</v>
      </c>
      <c r="L1146" t="str">
        <f>IFERROR(VLOOKUP(Result5[[#This Row],[RPRO]],'Data Power app'!C:C,1,0),"Xoa")</f>
        <v>Xoa</v>
      </c>
    </row>
    <row r="1147" spans="8:12" x14ac:dyDescent="0.25">
      <c r="H1147" t="s">
        <v>2972</v>
      </c>
      <c r="I1147" t="s">
        <v>3354</v>
      </c>
      <c r="J1147" t="s">
        <v>741</v>
      </c>
      <c r="K1147" s="1">
        <v>45820</v>
      </c>
      <c r="L1147" t="str">
        <f>IFERROR(VLOOKUP(Result5[[#This Row],[RPRO]],'Data Power app'!C:C,1,0),"Xoa")</f>
        <v>Xoa</v>
      </c>
    </row>
    <row r="1148" spans="8:12" x14ac:dyDescent="0.25">
      <c r="H1148" t="s">
        <v>2973</v>
      </c>
      <c r="I1148" t="s">
        <v>3354</v>
      </c>
      <c r="J1148" t="s">
        <v>741</v>
      </c>
      <c r="K1148" s="1">
        <v>45820</v>
      </c>
      <c r="L1148" t="str">
        <f>IFERROR(VLOOKUP(Result5[[#This Row],[RPRO]],'Data Power app'!C:C,1,0),"Xoa")</f>
        <v>Xoa</v>
      </c>
    </row>
    <row r="1149" spans="8:12" x14ac:dyDescent="0.25">
      <c r="H1149" t="s">
        <v>2974</v>
      </c>
      <c r="I1149" t="s">
        <v>3354</v>
      </c>
      <c r="J1149" t="s">
        <v>741</v>
      </c>
      <c r="K1149" s="1">
        <v>45820</v>
      </c>
      <c r="L1149" t="str">
        <f>IFERROR(VLOOKUP(Result5[[#This Row],[RPRO]],'Data Power app'!C:C,1,0),"Xoa")</f>
        <v>Xoa</v>
      </c>
    </row>
    <row r="1150" spans="8:12" x14ac:dyDescent="0.25">
      <c r="H1150" t="s">
        <v>4147</v>
      </c>
      <c r="I1150" t="s">
        <v>4609</v>
      </c>
      <c r="J1150" t="s">
        <v>743</v>
      </c>
      <c r="K1150" s="1">
        <v>45822</v>
      </c>
      <c r="L1150" t="str">
        <f>IFERROR(VLOOKUP(Result5[[#This Row],[RPRO]],'Data Power app'!C:C,1,0),"Xoa")</f>
        <v>Xoa</v>
      </c>
    </row>
    <row r="1151" spans="8:12" x14ac:dyDescent="0.25">
      <c r="H1151" t="s">
        <v>3582</v>
      </c>
      <c r="I1151" t="s">
        <v>3931</v>
      </c>
      <c r="J1151" t="s">
        <v>743</v>
      </c>
      <c r="K1151" s="1">
        <v>45821</v>
      </c>
      <c r="L1151" t="str">
        <f>IFERROR(VLOOKUP(Result5[[#This Row],[RPRO]],'Data Power app'!C:C,1,0),"Xoa")</f>
        <v>Xoa</v>
      </c>
    </row>
    <row r="1152" spans="8:12" x14ac:dyDescent="0.25">
      <c r="H1152" t="s">
        <v>2549</v>
      </c>
      <c r="I1152" t="s">
        <v>2919</v>
      </c>
      <c r="J1152" t="s">
        <v>741</v>
      </c>
      <c r="K1152" s="1">
        <v>45819</v>
      </c>
      <c r="L1152" t="str">
        <f>IFERROR(VLOOKUP(Result5[[#This Row],[RPRO]],'Data Power app'!C:C,1,0),"Xoa")</f>
        <v>Xoa</v>
      </c>
    </row>
    <row r="1153" spans="8:12" x14ac:dyDescent="0.25">
      <c r="H1153" t="s">
        <v>4148</v>
      </c>
      <c r="I1153" t="s">
        <v>4609</v>
      </c>
      <c r="J1153" t="s">
        <v>743</v>
      </c>
      <c r="K1153" s="1">
        <v>45822</v>
      </c>
      <c r="L1153" t="str">
        <f>IFERROR(VLOOKUP(Result5[[#This Row],[RPRO]],'Data Power app'!C:C,1,0),"Xoa")</f>
        <v>Xoa</v>
      </c>
    </row>
    <row r="1154" spans="8:12" x14ac:dyDescent="0.25">
      <c r="H1154" t="s">
        <v>3583</v>
      </c>
      <c r="I1154" t="s">
        <v>3931</v>
      </c>
      <c r="J1154" t="s">
        <v>743</v>
      </c>
      <c r="K1154" s="1">
        <v>45821</v>
      </c>
      <c r="L1154" t="str">
        <f>IFERROR(VLOOKUP(Result5[[#This Row],[RPRO]],'Data Power app'!C:C,1,0),"Xoa")</f>
        <v>Xoa</v>
      </c>
    </row>
    <row r="1155" spans="8:12" x14ac:dyDescent="0.25">
      <c r="H1155" t="s">
        <v>4149</v>
      </c>
      <c r="I1155" t="s">
        <v>4609</v>
      </c>
      <c r="J1155" t="s">
        <v>743</v>
      </c>
      <c r="K1155" s="1">
        <v>45822</v>
      </c>
      <c r="L1155" t="str">
        <f>IFERROR(VLOOKUP(Result5[[#This Row],[RPRO]],'Data Power app'!C:C,1,0),"Xoa")</f>
        <v>Xoa</v>
      </c>
    </row>
    <row r="1156" spans="8:12" x14ac:dyDescent="0.25">
      <c r="H1156" t="s">
        <v>4150</v>
      </c>
      <c r="I1156" t="s">
        <v>4609</v>
      </c>
      <c r="J1156" t="s">
        <v>743</v>
      </c>
      <c r="K1156" s="1">
        <v>45822</v>
      </c>
      <c r="L1156" t="str">
        <f>IFERROR(VLOOKUP(Result5[[#This Row],[RPRO]],'Data Power app'!C:C,1,0),"Xoa")</f>
        <v>Xoa</v>
      </c>
    </row>
    <row r="1157" spans="8:12" x14ac:dyDescent="0.25">
      <c r="H1157" t="s">
        <v>4151</v>
      </c>
      <c r="I1157" t="s">
        <v>4609</v>
      </c>
      <c r="J1157" t="s">
        <v>743</v>
      </c>
      <c r="K1157" s="1">
        <v>45822</v>
      </c>
      <c r="L1157" t="str">
        <f>IFERROR(VLOOKUP(Result5[[#This Row],[RPRO]],'Data Power app'!C:C,1,0),"Xoa")</f>
        <v>Xoa</v>
      </c>
    </row>
    <row r="1158" spans="8:12" x14ac:dyDescent="0.25">
      <c r="H1158" t="s">
        <v>2624</v>
      </c>
      <c r="I1158" t="s">
        <v>2919</v>
      </c>
      <c r="J1158" t="s">
        <v>741</v>
      </c>
      <c r="K1158" s="1">
        <v>45819</v>
      </c>
      <c r="L1158" t="str">
        <f>IFERROR(VLOOKUP(Result5[[#This Row],[RPRO]],'Data Power app'!C:C,1,0),"Xoa")</f>
        <v>Xoa</v>
      </c>
    </row>
    <row r="1159" spans="8:12" x14ac:dyDescent="0.25">
      <c r="H1159" t="s">
        <v>4152</v>
      </c>
      <c r="I1159" t="s">
        <v>4609</v>
      </c>
      <c r="J1159" t="s">
        <v>743</v>
      </c>
      <c r="K1159" s="1">
        <v>45822</v>
      </c>
      <c r="L1159" t="str">
        <f>IFERROR(VLOOKUP(Result5[[#This Row],[RPRO]],'Data Power app'!C:C,1,0),"Xoa")</f>
        <v>Xoa</v>
      </c>
    </row>
    <row r="1160" spans="8:12" x14ac:dyDescent="0.25">
      <c r="H1160" t="s">
        <v>4288</v>
      </c>
      <c r="I1160" t="s">
        <v>4609</v>
      </c>
      <c r="J1160" t="s">
        <v>743</v>
      </c>
      <c r="K1160" s="1">
        <v>45822</v>
      </c>
      <c r="L1160" t="str">
        <f>IFERROR(VLOOKUP(Result5[[#This Row],[RPRO]],'Data Power app'!C:C,1,0),"Xoa")</f>
        <v>Xoa</v>
      </c>
    </row>
    <row r="1161" spans="8:12" x14ac:dyDescent="0.25">
      <c r="H1161" t="s">
        <v>4153</v>
      </c>
      <c r="I1161" t="s">
        <v>4609</v>
      </c>
      <c r="J1161" t="s">
        <v>743</v>
      </c>
      <c r="K1161" s="1">
        <v>45822</v>
      </c>
      <c r="L1161" t="str">
        <f>IFERROR(VLOOKUP(Result5[[#This Row],[RPRO]],'Data Power app'!C:C,1,0),"Xoa")</f>
        <v>Xoa</v>
      </c>
    </row>
    <row r="1162" spans="8:12" x14ac:dyDescent="0.25">
      <c r="H1162" t="s">
        <v>6138</v>
      </c>
      <c r="I1162" t="s">
        <v>6428</v>
      </c>
      <c r="J1162" t="s">
        <v>744</v>
      </c>
      <c r="K1162" s="1">
        <v>45826</v>
      </c>
      <c r="L1162" t="str">
        <f>IFERROR(VLOOKUP(Result5[[#This Row],[RPRO]],'Data Power app'!C:C,1,0),"Xoa")</f>
        <v>Xoa</v>
      </c>
    </row>
    <row r="1163" spans="8:12" x14ac:dyDescent="0.25">
      <c r="H1163" t="s">
        <v>4154</v>
      </c>
      <c r="I1163" t="s">
        <v>4609</v>
      </c>
      <c r="J1163" t="s">
        <v>743</v>
      </c>
      <c r="K1163" s="1">
        <v>45822</v>
      </c>
      <c r="L1163" t="str">
        <f>IFERROR(VLOOKUP(Result5[[#This Row],[RPRO]],'Data Power app'!C:C,1,0),"Xoa")</f>
        <v>Xoa</v>
      </c>
    </row>
    <row r="1164" spans="8:12" x14ac:dyDescent="0.25">
      <c r="H1164" t="s">
        <v>4155</v>
      </c>
      <c r="I1164" t="s">
        <v>4609</v>
      </c>
      <c r="J1164" t="s">
        <v>743</v>
      </c>
      <c r="K1164" s="1">
        <v>45822</v>
      </c>
      <c r="L1164" t="str">
        <f>IFERROR(VLOOKUP(Result5[[#This Row],[RPRO]],'Data Power app'!C:C,1,0),"Xoa")</f>
        <v>Xoa</v>
      </c>
    </row>
    <row r="1165" spans="8:12" x14ac:dyDescent="0.25">
      <c r="H1165" t="s">
        <v>4156</v>
      </c>
      <c r="I1165" t="s">
        <v>4609</v>
      </c>
      <c r="J1165" t="s">
        <v>743</v>
      </c>
      <c r="K1165" s="1">
        <v>45822</v>
      </c>
      <c r="L1165" t="str">
        <f>IFERROR(VLOOKUP(Result5[[#This Row],[RPRO]],'Data Power app'!C:C,1,0),"Xoa")</f>
        <v>Xoa</v>
      </c>
    </row>
    <row r="1166" spans="8:12" x14ac:dyDescent="0.25">
      <c r="H1166" t="s">
        <v>4157</v>
      </c>
      <c r="I1166" t="s">
        <v>4609</v>
      </c>
      <c r="J1166" t="s">
        <v>743</v>
      </c>
      <c r="K1166" s="1">
        <v>45822</v>
      </c>
      <c r="L1166" t="str">
        <f>IFERROR(VLOOKUP(Result5[[#This Row],[RPRO]],'Data Power app'!C:C,1,0),"Xoa")</f>
        <v>Xoa</v>
      </c>
    </row>
    <row r="1167" spans="8:12" x14ac:dyDescent="0.25">
      <c r="H1167" t="s">
        <v>4158</v>
      </c>
      <c r="I1167" t="s">
        <v>4609</v>
      </c>
      <c r="J1167" t="s">
        <v>743</v>
      </c>
      <c r="K1167" s="1">
        <v>45822</v>
      </c>
      <c r="L1167" t="str">
        <f>IFERROR(VLOOKUP(Result5[[#This Row],[RPRO]],'Data Power app'!C:C,1,0),"Xoa")</f>
        <v>Xoa</v>
      </c>
    </row>
    <row r="1168" spans="8:12" x14ac:dyDescent="0.25">
      <c r="H1168" t="s">
        <v>4159</v>
      </c>
      <c r="I1168" t="s">
        <v>4609</v>
      </c>
      <c r="J1168" t="s">
        <v>743</v>
      </c>
      <c r="K1168" s="1">
        <v>45822</v>
      </c>
      <c r="L1168" t="str">
        <f>IFERROR(VLOOKUP(Result5[[#This Row],[RPRO]],'Data Power app'!C:C,1,0),"Xoa")</f>
        <v>Xoa</v>
      </c>
    </row>
    <row r="1169" spans="8:12" x14ac:dyDescent="0.25">
      <c r="H1169" t="s">
        <v>4160</v>
      </c>
      <c r="I1169" t="s">
        <v>4609</v>
      </c>
      <c r="J1169" t="s">
        <v>743</v>
      </c>
      <c r="K1169" s="1">
        <v>45822</v>
      </c>
      <c r="L1169" t="str">
        <f>IFERROR(VLOOKUP(Result5[[#This Row],[RPRO]],'Data Power app'!C:C,1,0),"Xoa")</f>
        <v>Xoa</v>
      </c>
    </row>
    <row r="1170" spans="8:12" x14ac:dyDescent="0.25">
      <c r="H1170" t="s">
        <v>4161</v>
      </c>
      <c r="I1170" t="s">
        <v>4609</v>
      </c>
      <c r="J1170" t="s">
        <v>743</v>
      </c>
      <c r="K1170" s="1">
        <v>45822</v>
      </c>
      <c r="L1170" t="str">
        <f>IFERROR(VLOOKUP(Result5[[#This Row],[RPRO]],'Data Power app'!C:C,1,0),"Xoa")</f>
        <v>Xoa</v>
      </c>
    </row>
    <row r="1171" spans="8:12" x14ac:dyDescent="0.25">
      <c r="H1171" t="s">
        <v>4187</v>
      </c>
      <c r="I1171" t="s">
        <v>4609</v>
      </c>
      <c r="J1171" t="s">
        <v>743</v>
      </c>
      <c r="K1171" s="1">
        <v>45822</v>
      </c>
      <c r="L1171" t="str">
        <f>IFERROR(VLOOKUP(Result5[[#This Row],[RPRO]],'Data Power app'!C:C,1,0),"Xoa")</f>
        <v>Xoa</v>
      </c>
    </row>
    <row r="1172" spans="8:12" x14ac:dyDescent="0.25">
      <c r="H1172" t="s">
        <v>4188</v>
      </c>
      <c r="I1172" t="s">
        <v>4609</v>
      </c>
      <c r="J1172" t="s">
        <v>743</v>
      </c>
      <c r="K1172" s="1">
        <v>45822</v>
      </c>
      <c r="L1172" t="str">
        <f>IFERROR(VLOOKUP(Result5[[#This Row],[RPRO]],'Data Power app'!C:C,1,0),"Xoa")</f>
        <v>Xoa</v>
      </c>
    </row>
    <row r="1173" spans="8:12" x14ac:dyDescent="0.25">
      <c r="H1173" t="s">
        <v>4189</v>
      </c>
      <c r="I1173" t="s">
        <v>4609</v>
      </c>
      <c r="J1173" t="s">
        <v>743</v>
      </c>
      <c r="K1173" s="1">
        <v>45822</v>
      </c>
      <c r="L1173" t="str">
        <f>IFERROR(VLOOKUP(Result5[[#This Row],[RPRO]],'Data Power app'!C:C,1,0),"Xoa")</f>
        <v>Xoa</v>
      </c>
    </row>
    <row r="1174" spans="8:12" x14ac:dyDescent="0.25">
      <c r="H1174" t="s">
        <v>4190</v>
      </c>
      <c r="I1174" t="s">
        <v>4609</v>
      </c>
      <c r="J1174" t="s">
        <v>743</v>
      </c>
      <c r="K1174" s="1">
        <v>45822</v>
      </c>
      <c r="L1174" t="str">
        <f>IFERROR(VLOOKUP(Result5[[#This Row],[RPRO]],'Data Power app'!C:C,1,0),"Xoa")</f>
        <v>Xoa</v>
      </c>
    </row>
    <row r="1175" spans="8:12" x14ac:dyDescent="0.25">
      <c r="H1175" t="s">
        <v>4191</v>
      </c>
      <c r="I1175" t="s">
        <v>4609</v>
      </c>
      <c r="J1175" t="s">
        <v>743</v>
      </c>
      <c r="K1175" s="1">
        <v>45822</v>
      </c>
      <c r="L1175" t="str">
        <f>IFERROR(VLOOKUP(Result5[[#This Row],[RPRO]],'Data Power app'!C:C,1,0),"Xoa")</f>
        <v>Xoa</v>
      </c>
    </row>
    <row r="1176" spans="8:12" x14ac:dyDescent="0.25">
      <c r="H1176" t="s">
        <v>4192</v>
      </c>
      <c r="I1176" t="s">
        <v>4609</v>
      </c>
      <c r="J1176" t="s">
        <v>743</v>
      </c>
      <c r="K1176" s="1">
        <v>45822</v>
      </c>
      <c r="L1176" t="str">
        <f>IFERROR(VLOOKUP(Result5[[#This Row],[RPRO]],'Data Power app'!C:C,1,0),"Xoa")</f>
        <v>Xoa</v>
      </c>
    </row>
    <row r="1177" spans="8:12" x14ac:dyDescent="0.25">
      <c r="H1177" t="s">
        <v>4193</v>
      </c>
      <c r="I1177" t="s">
        <v>4609</v>
      </c>
      <c r="J1177" t="s">
        <v>743</v>
      </c>
      <c r="K1177" s="1">
        <v>45822</v>
      </c>
      <c r="L1177" t="str">
        <f>IFERROR(VLOOKUP(Result5[[#This Row],[RPRO]],'Data Power app'!C:C,1,0),"Xoa")</f>
        <v>Xoa</v>
      </c>
    </row>
    <row r="1178" spans="8:12" x14ac:dyDescent="0.25">
      <c r="H1178" t="s">
        <v>4194</v>
      </c>
      <c r="I1178" t="s">
        <v>4609</v>
      </c>
      <c r="J1178" t="s">
        <v>743</v>
      </c>
      <c r="K1178" s="1">
        <v>45822</v>
      </c>
      <c r="L1178" t="str">
        <f>IFERROR(VLOOKUP(Result5[[#This Row],[RPRO]],'Data Power app'!C:C,1,0),"Xoa")</f>
        <v>Xoa</v>
      </c>
    </row>
    <row r="1179" spans="8:12" x14ac:dyDescent="0.25">
      <c r="H1179" t="s">
        <v>4195</v>
      </c>
      <c r="I1179" t="s">
        <v>4609</v>
      </c>
      <c r="J1179" t="s">
        <v>743</v>
      </c>
      <c r="K1179" s="1">
        <v>45822</v>
      </c>
      <c r="L1179" t="str">
        <f>IFERROR(VLOOKUP(Result5[[#This Row],[RPRO]],'Data Power app'!C:C,1,0),"Xoa")</f>
        <v>Xoa</v>
      </c>
    </row>
    <row r="1180" spans="8:12" x14ac:dyDescent="0.25">
      <c r="H1180" t="s">
        <v>4196</v>
      </c>
      <c r="I1180" t="s">
        <v>4609</v>
      </c>
      <c r="J1180" t="s">
        <v>743</v>
      </c>
      <c r="K1180" s="1">
        <v>45822</v>
      </c>
      <c r="L1180" t="str">
        <f>IFERROR(VLOOKUP(Result5[[#This Row],[RPRO]],'Data Power app'!C:C,1,0),"Xoa")</f>
        <v>Xoa</v>
      </c>
    </row>
    <row r="1181" spans="8:12" x14ac:dyDescent="0.25">
      <c r="H1181" t="s">
        <v>4197</v>
      </c>
      <c r="I1181" t="s">
        <v>4609</v>
      </c>
      <c r="J1181" t="s">
        <v>743</v>
      </c>
      <c r="K1181" s="1">
        <v>45822</v>
      </c>
      <c r="L1181" t="str">
        <f>IFERROR(VLOOKUP(Result5[[#This Row],[RPRO]],'Data Power app'!C:C,1,0),"Xoa")</f>
        <v>Xoa</v>
      </c>
    </row>
    <row r="1182" spans="8:12" x14ac:dyDescent="0.25">
      <c r="H1182" t="s">
        <v>4198</v>
      </c>
      <c r="I1182" t="s">
        <v>4609</v>
      </c>
      <c r="J1182" t="s">
        <v>743</v>
      </c>
      <c r="K1182" s="1">
        <v>45822</v>
      </c>
      <c r="L1182" t="str">
        <f>IFERROR(VLOOKUP(Result5[[#This Row],[RPRO]],'Data Power app'!C:C,1,0),"Xoa")</f>
        <v>Xoa</v>
      </c>
    </row>
    <row r="1183" spans="8:12" x14ac:dyDescent="0.25">
      <c r="H1183" t="s">
        <v>4199</v>
      </c>
      <c r="I1183" t="s">
        <v>4609</v>
      </c>
      <c r="J1183" t="s">
        <v>743</v>
      </c>
      <c r="K1183" s="1">
        <v>45822</v>
      </c>
      <c r="L1183" t="str">
        <f>IFERROR(VLOOKUP(Result5[[#This Row],[RPRO]],'Data Power app'!C:C,1,0),"Xoa")</f>
        <v>Xoa</v>
      </c>
    </row>
    <row r="1184" spans="8:12" x14ac:dyDescent="0.25">
      <c r="H1184" t="s">
        <v>4200</v>
      </c>
      <c r="I1184" t="s">
        <v>4609</v>
      </c>
      <c r="J1184" t="s">
        <v>743</v>
      </c>
      <c r="K1184" s="1">
        <v>45822</v>
      </c>
      <c r="L1184" t="str">
        <f>IFERROR(VLOOKUP(Result5[[#This Row],[RPRO]],'Data Power app'!C:C,1,0),"Xoa")</f>
        <v>Xoa</v>
      </c>
    </row>
    <row r="1185" spans="8:12" x14ac:dyDescent="0.25">
      <c r="H1185" t="s">
        <v>4201</v>
      </c>
      <c r="I1185" t="s">
        <v>4609</v>
      </c>
      <c r="J1185" t="s">
        <v>743</v>
      </c>
      <c r="K1185" s="1">
        <v>45822</v>
      </c>
      <c r="L1185" t="str">
        <f>IFERROR(VLOOKUP(Result5[[#This Row],[RPRO]],'Data Power app'!C:C,1,0),"Xoa")</f>
        <v>Xoa</v>
      </c>
    </row>
    <row r="1186" spans="8:12" x14ac:dyDescent="0.25">
      <c r="H1186" t="s">
        <v>4202</v>
      </c>
      <c r="I1186" t="s">
        <v>4609</v>
      </c>
      <c r="J1186" t="s">
        <v>743</v>
      </c>
      <c r="K1186" s="1">
        <v>45822</v>
      </c>
      <c r="L1186" t="str">
        <f>IFERROR(VLOOKUP(Result5[[#This Row],[RPRO]],'Data Power app'!C:C,1,0),"Xoa")</f>
        <v>Xoa</v>
      </c>
    </row>
    <row r="1187" spans="8:12" x14ac:dyDescent="0.25">
      <c r="H1187" t="s">
        <v>4203</v>
      </c>
      <c r="I1187" t="s">
        <v>4609</v>
      </c>
      <c r="J1187" t="s">
        <v>743</v>
      </c>
      <c r="K1187" s="1">
        <v>45822</v>
      </c>
      <c r="L1187" t="str">
        <f>IFERROR(VLOOKUP(Result5[[#This Row],[RPRO]],'Data Power app'!C:C,1,0),"Xoa")</f>
        <v>Xoa</v>
      </c>
    </row>
    <row r="1188" spans="8:12" x14ac:dyDescent="0.25">
      <c r="H1188" t="s">
        <v>3089</v>
      </c>
      <c r="I1188" t="s">
        <v>3354</v>
      </c>
      <c r="J1188" t="s">
        <v>741</v>
      </c>
      <c r="K1188" s="1">
        <v>45820</v>
      </c>
      <c r="L1188" t="str">
        <f>IFERROR(VLOOKUP(Result5[[#This Row],[RPRO]],'Data Power app'!C:C,1,0),"Xoa")</f>
        <v>Xoa</v>
      </c>
    </row>
    <row r="1189" spans="8:12" x14ac:dyDescent="0.25">
      <c r="H1189" t="s">
        <v>3105</v>
      </c>
      <c r="I1189" t="s">
        <v>3354</v>
      </c>
      <c r="J1189" t="s">
        <v>741</v>
      </c>
      <c r="K1189" s="1">
        <v>45820</v>
      </c>
      <c r="L1189" t="str">
        <f>IFERROR(VLOOKUP(Result5[[#This Row],[RPRO]],'Data Power app'!C:C,1,0),"Xoa")</f>
        <v>Xoa</v>
      </c>
    </row>
    <row r="1190" spans="8:12" x14ac:dyDescent="0.25">
      <c r="H1190" t="s">
        <v>4118</v>
      </c>
      <c r="I1190" t="s">
        <v>4609</v>
      </c>
      <c r="J1190" t="s">
        <v>743</v>
      </c>
      <c r="K1190" s="1">
        <v>45822</v>
      </c>
      <c r="L1190" t="str">
        <f>IFERROR(VLOOKUP(Result5[[#This Row],[RPRO]],'Data Power app'!C:C,1,0),"Xoa")</f>
        <v>Xoa</v>
      </c>
    </row>
    <row r="1191" spans="8:12" x14ac:dyDescent="0.25">
      <c r="H1191" t="s">
        <v>4119</v>
      </c>
      <c r="I1191" t="s">
        <v>4609</v>
      </c>
      <c r="J1191" t="s">
        <v>743</v>
      </c>
      <c r="K1191" s="1">
        <v>45822</v>
      </c>
      <c r="L1191" t="str">
        <f>IFERROR(VLOOKUP(Result5[[#This Row],[RPRO]],'Data Power app'!C:C,1,0),"Xoa")</f>
        <v>Xoa</v>
      </c>
    </row>
    <row r="1192" spans="8:12" x14ac:dyDescent="0.25">
      <c r="H1192" t="s">
        <v>6399</v>
      </c>
      <c r="I1192" t="s">
        <v>6424</v>
      </c>
      <c r="J1192" t="s">
        <v>740</v>
      </c>
      <c r="K1192" s="1">
        <v>45826</v>
      </c>
      <c r="L1192" t="str">
        <f>IFERROR(VLOOKUP(Result5[[#This Row],[RPRO]],'Data Power app'!C:C,1,0),"Xoa")</f>
        <v>Xoa</v>
      </c>
    </row>
    <row r="1193" spans="8:12" x14ac:dyDescent="0.25">
      <c r="H1193" t="s">
        <v>1018</v>
      </c>
      <c r="I1193" t="s">
        <v>1040</v>
      </c>
      <c r="J1193" t="s">
        <v>745</v>
      </c>
      <c r="K1193" s="1">
        <v>45808</v>
      </c>
      <c r="L1193" t="str">
        <f>IFERROR(VLOOKUP(Result5[[#This Row],[RPRO]],'Data Power app'!C:C,1,0),"Xoa")</f>
        <v>Xoa</v>
      </c>
    </row>
    <row r="1194" spans="8:12" x14ac:dyDescent="0.25">
      <c r="H1194" t="s">
        <v>1024</v>
      </c>
      <c r="I1194" t="s">
        <v>1040</v>
      </c>
      <c r="J1194" t="s">
        <v>745</v>
      </c>
      <c r="K1194" s="1">
        <v>45808</v>
      </c>
      <c r="L1194" t="str">
        <f>IFERROR(VLOOKUP(Result5[[#This Row],[RPRO]],'Data Power app'!C:C,1,0),"Xoa")</f>
        <v>Xoa</v>
      </c>
    </row>
    <row r="1195" spans="8:12" x14ac:dyDescent="0.25">
      <c r="H1195" t="s">
        <v>1233</v>
      </c>
      <c r="I1195" t="s">
        <v>1418</v>
      </c>
      <c r="J1195" t="s">
        <v>745</v>
      </c>
      <c r="K1195" s="1">
        <v>45813</v>
      </c>
      <c r="L1195" t="str">
        <f>IFERROR(VLOOKUP(Result5[[#This Row],[RPRO]],'Data Power app'!C:C,1,0),"Xoa")</f>
        <v>Xoa</v>
      </c>
    </row>
    <row r="1196" spans="8:12" x14ac:dyDescent="0.25">
      <c r="H1196" t="s">
        <v>3111</v>
      </c>
      <c r="I1196" t="s">
        <v>3354</v>
      </c>
      <c r="J1196" t="s">
        <v>741</v>
      </c>
      <c r="K1196" s="1">
        <v>45820</v>
      </c>
      <c r="L1196" t="str">
        <f>IFERROR(VLOOKUP(Result5[[#This Row],[RPRO]],'Data Power app'!C:C,1,0),"Xoa")</f>
        <v>Xoa</v>
      </c>
    </row>
    <row r="1197" spans="8:12" x14ac:dyDescent="0.25">
      <c r="H1197" t="s">
        <v>3112</v>
      </c>
      <c r="I1197" t="s">
        <v>3354</v>
      </c>
      <c r="J1197" t="s">
        <v>741</v>
      </c>
      <c r="K1197" s="1">
        <v>45820</v>
      </c>
      <c r="L1197" t="str">
        <f>IFERROR(VLOOKUP(Result5[[#This Row],[RPRO]],'Data Power app'!C:C,1,0),"Xoa")</f>
        <v>Xoa</v>
      </c>
    </row>
    <row r="1198" spans="8:12" x14ac:dyDescent="0.25">
      <c r="H1198" t="s">
        <v>3113</v>
      </c>
      <c r="I1198" t="s">
        <v>3354</v>
      </c>
      <c r="J1198" t="s">
        <v>741</v>
      </c>
      <c r="K1198" s="1">
        <v>45820</v>
      </c>
      <c r="L1198" t="str">
        <f>IFERROR(VLOOKUP(Result5[[#This Row],[RPRO]],'Data Power app'!C:C,1,0),"Xoa")</f>
        <v>Xoa</v>
      </c>
    </row>
    <row r="1199" spans="8:12" x14ac:dyDescent="0.25">
      <c r="H1199" t="s">
        <v>3114</v>
      </c>
      <c r="I1199" t="s">
        <v>3354</v>
      </c>
      <c r="J1199" t="s">
        <v>741</v>
      </c>
      <c r="K1199" s="1">
        <v>45820</v>
      </c>
      <c r="L1199" t="str">
        <f>IFERROR(VLOOKUP(Result5[[#This Row],[RPRO]],'Data Power app'!C:C,1,0),"Xoa")</f>
        <v>Xoa</v>
      </c>
    </row>
    <row r="1200" spans="8:12" x14ac:dyDescent="0.25">
      <c r="H1200" t="s">
        <v>3392</v>
      </c>
      <c r="I1200" t="s">
        <v>3929</v>
      </c>
      <c r="J1200" t="s">
        <v>742</v>
      </c>
      <c r="K1200" s="1">
        <v>45821</v>
      </c>
      <c r="L1200" t="str">
        <f>IFERROR(VLOOKUP(Result5[[#This Row],[RPRO]],'Data Power app'!C:C,1,0),"Xoa")</f>
        <v>RPRO-250509-0082</v>
      </c>
    </row>
    <row r="1201" spans="8:12" x14ac:dyDescent="0.25">
      <c r="H1201" t="s">
        <v>1155</v>
      </c>
      <c r="I1201" t="s">
        <v>1322</v>
      </c>
      <c r="J1201" t="s">
        <v>741</v>
      </c>
      <c r="K1201" s="1">
        <v>45812</v>
      </c>
      <c r="L1201" t="str">
        <f>IFERROR(VLOOKUP(Result5[[#This Row],[RPRO]],'Data Power app'!C:C,1,0),"Xoa")</f>
        <v>Xoa</v>
      </c>
    </row>
    <row r="1202" spans="8:12" x14ac:dyDescent="0.25">
      <c r="H1202" t="s">
        <v>1156</v>
      </c>
      <c r="I1202" t="s">
        <v>1322</v>
      </c>
      <c r="J1202" t="s">
        <v>741</v>
      </c>
      <c r="K1202" s="1">
        <v>45812</v>
      </c>
      <c r="L1202" t="str">
        <f>IFERROR(VLOOKUP(Result5[[#This Row],[RPRO]],'Data Power app'!C:C,1,0),"Xoa")</f>
        <v>Xoa</v>
      </c>
    </row>
    <row r="1203" spans="8:12" x14ac:dyDescent="0.25">
      <c r="H1203" t="s">
        <v>4514</v>
      </c>
      <c r="I1203" t="s">
        <v>4611</v>
      </c>
      <c r="J1203" t="s">
        <v>745</v>
      </c>
      <c r="K1203" s="1">
        <v>45822</v>
      </c>
      <c r="L1203" t="str">
        <f>IFERROR(VLOOKUP(Result5[[#This Row],[RPRO]],'Data Power app'!C:C,1,0),"Xoa")</f>
        <v>RPRO-250509-0113</v>
      </c>
    </row>
    <row r="1204" spans="8:12" x14ac:dyDescent="0.25">
      <c r="H1204" t="s">
        <v>1157</v>
      </c>
      <c r="I1204" t="s">
        <v>1322</v>
      </c>
      <c r="J1204" t="s">
        <v>741</v>
      </c>
      <c r="K1204" s="1">
        <v>45812</v>
      </c>
      <c r="L1204" t="str">
        <f>IFERROR(VLOOKUP(Result5[[#This Row],[RPRO]],'Data Power app'!C:C,1,0),"Xoa")</f>
        <v>Xoa</v>
      </c>
    </row>
    <row r="1205" spans="8:12" x14ac:dyDescent="0.25">
      <c r="H1205" t="s">
        <v>2185</v>
      </c>
      <c r="I1205" t="s">
        <v>2388</v>
      </c>
      <c r="J1205" t="s">
        <v>739</v>
      </c>
      <c r="K1205" s="1">
        <v>45818</v>
      </c>
      <c r="L1205" t="str">
        <f>IFERROR(VLOOKUP(Result5[[#This Row],[RPRO]],'Data Power app'!C:C,1,0),"Xoa")</f>
        <v>Xoa</v>
      </c>
    </row>
    <row r="1206" spans="8:12" x14ac:dyDescent="0.25">
      <c r="H1206" t="s">
        <v>2187</v>
      </c>
      <c r="I1206" t="s">
        <v>2388</v>
      </c>
      <c r="J1206" t="s">
        <v>739</v>
      </c>
      <c r="K1206" s="1">
        <v>45818</v>
      </c>
      <c r="L1206" t="str">
        <f>IFERROR(VLOOKUP(Result5[[#This Row],[RPRO]],'Data Power app'!C:C,1,0),"Xoa")</f>
        <v>RPRO-250509-0118</v>
      </c>
    </row>
    <row r="1207" spans="8:12" x14ac:dyDescent="0.25">
      <c r="H1207" t="s">
        <v>2189</v>
      </c>
      <c r="I1207" t="s">
        <v>2388</v>
      </c>
      <c r="J1207" t="s">
        <v>739</v>
      </c>
      <c r="K1207" s="1">
        <v>45818</v>
      </c>
      <c r="L1207" t="str">
        <f>IFERROR(VLOOKUP(Result5[[#This Row],[RPRO]],'Data Power app'!C:C,1,0),"Xoa")</f>
        <v>RPRO-250509-0119</v>
      </c>
    </row>
    <row r="1208" spans="8:12" x14ac:dyDescent="0.25">
      <c r="H1208" t="s">
        <v>2191</v>
      </c>
      <c r="I1208" t="s">
        <v>2388</v>
      </c>
      <c r="J1208" t="s">
        <v>739</v>
      </c>
      <c r="K1208" s="1">
        <v>45818</v>
      </c>
      <c r="L1208" t="str">
        <f>IFERROR(VLOOKUP(Result5[[#This Row],[RPRO]],'Data Power app'!C:C,1,0),"Xoa")</f>
        <v>RPRO-250509-0120</v>
      </c>
    </row>
    <row r="1209" spans="8:12" x14ac:dyDescent="0.25">
      <c r="H1209" t="s">
        <v>3232</v>
      </c>
      <c r="I1209" t="s">
        <v>3356</v>
      </c>
      <c r="J1209" t="s">
        <v>742</v>
      </c>
      <c r="K1209" s="1">
        <v>45820</v>
      </c>
      <c r="L1209" t="str">
        <f>IFERROR(VLOOKUP(Result5[[#This Row],[RPRO]],'Data Power app'!C:C,1,0),"Xoa")</f>
        <v>RPRO-250509-0122</v>
      </c>
    </row>
    <row r="1210" spans="8:12" x14ac:dyDescent="0.25">
      <c r="H1210" t="s">
        <v>1778</v>
      </c>
      <c r="I1210" t="s">
        <v>1879</v>
      </c>
      <c r="J1210" t="s">
        <v>741</v>
      </c>
      <c r="K1210" s="1">
        <v>45817</v>
      </c>
      <c r="L1210" t="str">
        <f>IFERROR(VLOOKUP(Result5[[#This Row],[RPRO]],'Data Power app'!C:C,1,0),"Xoa")</f>
        <v>Xoa</v>
      </c>
    </row>
    <row r="1211" spans="8:12" x14ac:dyDescent="0.25">
      <c r="H1211" t="s">
        <v>4516</v>
      </c>
      <c r="I1211" t="s">
        <v>4611</v>
      </c>
      <c r="J1211" t="s">
        <v>745</v>
      </c>
      <c r="K1211" s="1">
        <v>45822</v>
      </c>
      <c r="L1211" t="str">
        <f>IFERROR(VLOOKUP(Result5[[#This Row],[RPRO]],'Data Power app'!C:C,1,0),"Xoa")</f>
        <v>RPRO-250509-0125</v>
      </c>
    </row>
    <row r="1212" spans="8:12" x14ac:dyDescent="0.25">
      <c r="H1212" t="s">
        <v>2193</v>
      </c>
      <c r="I1212" t="s">
        <v>2388</v>
      </c>
      <c r="J1212" t="s">
        <v>739</v>
      </c>
      <c r="K1212" s="1">
        <v>45818</v>
      </c>
      <c r="L1212" t="str">
        <f>IFERROR(VLOOKUP(Result5[[#This Row],[RPRO]],'Data Power app'!C:C,1,0),"Xoa")</f>
        <v>RPRO-250509-0127</v>
      </c>
    </row>
    <row r="1213" spans="8:12" x14ac:dyDescent="0.25">
      <c r="H1213" t="s">
        <v>1491</v>
      </c>
      <c r="I1213" t="s">
        <v>1474</v>
      </c>
      <c r="J1213" t="s">
        <v>741</v>
      </c>
      <c r="K1213" s="1">
        <v>45815</v>
      </c>
      <c r="L1213" t="str">
        <f>IFERROR(VLOOKUP(Result5[[#This Row],[RPRO]],'Data Power app'!C:C,1,0),"Xoa")</f>
        <v>RPRO-250509-0197</v>
      </c>
    </row>
    <row r="1214" spans="8:12" x14ac:dyDescent="0.25">
      <c r="H1214" t="s">
        <v>1716</v>
      </c>
      <c r="I1214" t="s">
        <v>1877</v>
      </c>
      <c r="J1214" t="s">
        <v>743</v>
      </c>
      <c r="K1214" s="1">
        <v>45817</v>
      </c>
      <c r="L1214" t="str">
        <f>IFERROR(VLOOKUP(Result5[[#This Row],[RPRO]],'Data Power app'!C:C,1,0),"Xoa")</f>
        <v>RPRO-250509-0202</v>
      </c>
    </row>
    <row r="1215" spans="8:12" x14ac:dyDescent="0.25">
      <c r="H1215" t="s">
        <v>1732</v>
      </c>
      <c r="I1215" t="s">
        <v>1876</v>
      </c>
      <c r="J1215" t="s">
        <v>742</v>
      </c>
      <c r="K1215" s="1">
        <v>45817</v>
      </c>
      <c r="L1215" t="str">
        <f>IFERROR(VLOOKUP(Result5[[#This Row],[RPRO]],'Data Power app'!C:C,1,0),"Xoa")</f>
        <v>Xoa</v>
      </c>
    </row>
    <row r="1216" spans="8:12" x14ac:dyDescent="0.25">
      <c r="H1216" t="s">
        <v>1733</v>
      </c>
      <c r="I1216" t="s">
        <v>1876</v>
      </c>
      <c r="J1216" t="s">
        <v>742</v>
      </c>
      <c r="K1216" s="1">
        <v>45817</v>
      </c>
      <c r="L1216" t="str">
        <f>IFERROR(VLOOKUP(Result5[[#This Row],[RPRO]],'Data Power app'!C:C,1,0),"Xoa")</f>
        <v>Xoa</v>
      </c>
    </row>
    <row r="1217" spans="8:12" x14ac:dyDescent="0.25">
      <c r="H1217" t="s">
        <v>1734</v>
      </c>
      <c r="I1217" t="s">
        <v>1876</v>
      </c>
      <c r="J1217" t="s">
        <v>742</v>
      </c>
      <c r="K1217" s="1">
        <v>45817</v>
      </c>
      <c r="L1217" t="str">
        <f>IFERROR(VLOOKUP(Result5[[#This Row],[RPRO]],'Data Power app'!C:C,1,0),"Xoa")</f>
        <v>Xoa</v>
      </c>
    </row>
    <row r="1218" spans="8:12" x14ac:dyDescent="0.25">
      <c r="H1218" t="s">
        <v>1735</v>
      </c>
      <c r="I1218" t="s">
        <v>1876</v>
      </c>
      <c r="J1218" t="s">
        <v>742</v>
      </c>
      <c r="K1218" s="1">
        <v>45817</v>
      </c>
      <c r="L1218" t="str">
        <f>IFERROR(VLOOKUP(Result5[[#This Row],[RPRO]],'Data Power app'!C:C,1,0),"Xoa")</f>
        <v>Xoa</v>
      </c>
    </row>
    <row r="1219" spans="8:12" x14ac:dyDescent="0.25">
      <c r="H1219" t="s">
        <v>1736</v>
      </c>
      <c r="I1219" t="s">
        <v>1876</v>
      </c>
      <c r="J1219" t="s">
        <v>742</v>
      </c>
      <c r="K1219" s="1">
        <v>45817</v>
      </c>
      <c r="L1219" t="str">
        <f>IFERROR(VLOOKUP(Result5[[#This Row],[RPRO]],'Data Power app'!C:C,1,0),"Xoa")</f>
        <v>Xoa</v>
      </c>
    </row>
    <row r="1220" spans="8:12" x14ac:dyDescent="0.25">
      <c r="H1220" t="s">
        <v>1737</v>
      </c>
      <c r="I1220" t="s">
        <v>1876</v>
      </c>
      <c r="J1220" t="s">
        <v>742</v>
      </c>
      <c r="K1220" s="1">
        <v>45817</v>
      </c>
      <c r="L1220" t="str">
        <f>IFERROR(VLOOKUP(Result5[[#This Row],[RPRO]],'Data Power app'!C:C,1,0),"Xoa")</f>
        <v>Xoa</v>
      </c>
    </row>
    <row r="1221" spans="8:12" x14ac:dyDescent="0.25">
      <c r="H1221" t="s">
        <v>1739</v>
      </c>
      <c r="I1221" t="s">
        <v>1876</v>
      </c>
      <c r="J1221" t="s">
        <v>742</v>
      </c>
      <c r="K1221" s="1">
        <v>45817</v>
      </c>
      <c r="L1221" t="str">
        <f>IFERROR(VLOOKUP(Result5[[#This Row],[RPRO]],'Data Power app'!C:C,1,0),"Xoa")</f>
        <v>Xoa</v>
      </c>
    </row>
    <row r="1222" spans="8:12" x14ac:dyDescent="0.25">
      <c r="H1222" t="s">
        <v>1740</v>
      </c>
      <c r="I1222" t="s">
        <v>1876</v>
      </c>
      <c r="J1222" t="s">
        <v>742</v>
      </c>
      <c r="K1222" s="1">
        <v>45817</v>
      </c>
      <c r="L1222" t="str">
        <f>IFERROR(VLOOKUP(Result5[[#This Row],[RPRO]],'Data Power app'!C:C,1,0),"Xoa")</f>
        <v>Xoa</v>
      </c>
    </row>
    <row r="1223" spans="8:12" x14ac:dyDescent="0.25">
      <c r="H1223" t="s">
        <v>1741</v>
      </c>
      <c r="I1223" t="s">
        <v>1876</v>
      </c>
      <c r="J1223" t="s">
        <v>742</v>
      </c>
      <c r="K1223" s="1">
        <v>45817</v>
      </c>
      <c r="L1223" t="str">
        <f>IFERROR(VLOOKUP(Result5[[#This Row],[RPRO]],'Data Power app'!C:C,1,0),"Xoa")</f>
        <v>Xoa</v>
      </c>
    </row>
    <row r="1224" spans="8:12" x14ac:dyDescent="0.25">
      <c r="H1224" t="s">
        <v>1742</v>
      </c>
      <c r="I1224" t="s">
        <v>1876</v>
      </c>
      <c r="J1224" t="s">
        <v>742</v>
      </c>
      <c r="K1224" s="1">
        <v>45817</v>
      </c>
      <c r="L1224" t="str">
        <f>IFERROR(VLOOKUP(Result5[[#This Row],[RPRO]],'Data Power app'!C:C,1,0),"Xoa")</f>
        <v>Xoa</v>
      </c>
    </row>
    <row r="1225" spans="8:12" x14ac:dyDescent="0.25">
      <c r="H1225" t="s">
        <v>1743</v>
      </c>
      <c r="I1225" t="s">
        <v>1876</v>
      </c>
      <c r="J1225" t="s">
        <v>742</v>
      </c>
      <c r="K1225" s="1">
        <v>45817</v>
      </c>
      <c r="L1225" t="str">
        <f>IFERROR(VLOOKUP(Result5[[#This Row],[RPRO]],'Data Power app'!C:C,1,0),"Xoa")</f>
        <v>Xoa</v>
      </c>
    </row>
    <row r="1226" spans="8:12" x14ac:dyDescent="0.25">
      <c r="H1226" t="s">
        <v>1744</v>
      </c>
      <c r="I1226" t="s">
        <v>1876</v>
      </c>
      <c r="J1226" t="s">
        <v>742</v>
      </c>
      <c r="K1226" s="1">
        <v>45817</v>
      </c>
      <c r="L1226" t="str">
        <f>IFERROR(VLOOKUP(Result5[[#This Row],[RPRO]],'Data Power app'!C:C,1,0),"Xoa")</f>
        <v>Xoa</v>
      </c>
    </row>
    <row r="1227" spans="8:12" x14ac:dyDescent="0.25">
      <c r="H1227" t="s">
        <v>1745</v>
      </c>
      <c r="I1227" t="s">
        <v>1876</v>
      </c>
      <c r="J1227" t="s">
        <v>742</v>
      </c>
      <c r="K1227" s="1">
        <v>45817</v>
      </c>
      <c r="L1227" t="str">
        <f>IFERROR(VLOOKUP(Result5[[#This Row],[RPRO]],'Data Power app'!C:C,1,0),"Xoa")</f>
        <v>Xoa</v>
      </c>
    </row>
    <row r="1228" spans="8:12" x14ac:dyDescent="0.25">
      <c r="H1228" t="s">
        <v>1751</v>
      </c>
      <c r="I1228" t="s">
        <v>1876</v>
      </c>
      <c r="J1228" t="s">
        <v>742</v>
      </c>
      <c r="K1228" s="1">
        <v>45817</v>
      </c>
      <c r="L1228" t="str">
        <f>IFERROR(VLOOKUP(Result5[[#This Row],[RPRO]],'Data Power app'!C:C,1,0),"Xoa")</f>
        <v>Xoa</v>
      </c>
    </row>
    <row r="1229" spans="8:12" x14ac:dyDescent="0.25">
      <c r="H1229" t="s">
        <v>1753</v>
      </c>
      <c r="I1229" t="s">
        <v>1876</v>
      </c>
      <c r="J1229" t="s">
        <v>742</v>
      </c>
      <c r="K1229" s="1">
        <v>45817</v>
      </c>
      <c r="L1229" t="str">
        <f>IFERROR(VLOOKUP(Result5[[#This Row],[RPRO]],'Data Power app'!C:C,1,0),"Xoa")</f>
        <v>RPRO-250512-0056</v>
      </c>
    </row>
    <row r="1230" spans="8:12" x14ac:dyDescent="0.25">
      <c r="H1230" t="s">
        <v>1754</v>
      </c>
      <c r="I1230" t="s">
        <v>1876</v>
      </c>
      <c r="J1230" t="s">
        <v>742</v>
      </c>
      <c r="K1230" s="1">
        <v>45817</v>
      </c>
      <c r="L1230" t="str">
        <f>IFERROR(VLOOKUP(Result5[[#This Row],[RPRO]],'Data Power app'!C:C,1,0),"Xoa")</f>
        <v>Xoa</v>
      </c>
    </row>
    <row r="1231" spans="8:12" x14ac:dyDescent="0.25">
      <c r="H1231" t="s">
        <v>1756</v>
      </c>
      <c r="I1231" t="s">
        <v>1876</v>
      </c>
      <c r="J1231" t="s">
        <v>742</v>
      </c>
      <c r="K1231" s="1">
        <v>45817</v>
      </c>
      <c r="L1231" t="str">
        <f>IFERROR(VLOOKUP(Result5[[#This Row],[RPRO]],'Data Power app'!C:C,1,0),"Xoa")</f>
        <v>RPRO-250512-0058</v>
      </c>
    </row>
    <row r="1232" spans="8:12" x14ac:dyDescent="0.25">
      <c r="H1232" t="s">
        <v>1757</v>
      </c>
      <c r="I1232" t="s">
        <v>1876</v>
      </c>
      <c r="J1232" t="s">
        <v>742</v>
      </c>
      <c r="K1232" s="1">
        <v>45817</v>
      </c>
      <c r="L1232" t="str">
        <f>IFERROR(VLOOKUP(Result5[[#This Row],[RPRO]],'Data Power app'!C:C,1,0),"Xoa")</f>
        <v>Xoa</v>
      </c>
    </row>
    <row r="1233" spans="8:12" x14ac:dyDescent="0.25">
      <c r="H1233" t="s">
        <v>4120</v>
      </c>
      <c r="I1233" t="s">
        <v>4607</v>
      </c>
      <c r="J1233" t="s">
        <v>740</v>
      </c>
      <c r="K1233" s="1">
        <v>45822</v>
      </c>
      <c r="L1233" t="str">
        <f>IFERROR(VLOOKUP(Result5[[#This Row],[RPRO]],'Data Power app'!C:C,1,0),"Xoa")</f>
        <v>Xoa</v>
      </c>
    </row>
    <row r="1234" spans="8:12" x14ac:dyDescent="0.25">
      <c r="H1234" t="s">
        <v>3495</v>
      </c>
      <c r="I1234" t="s">
        <v>3934</v>
      </c>
      <c r="J1234" t="s">
        <v>739</v>
      </c>
      <c r="K1234" s="1">
        <v>45821</v>
      </c>
      <c r="L1234" t="str">
        <f>IFERROR(VLOOKUP(Result5[[#This Row],[RPRO]],'Data Power app'!C:C,1,0),"Xoa")</f>
        <v>Xoa</v>
      </c>
    </row>
    <row r="1235" spans="8:12" x14ac:dyDescent="0.25">
      <c r="H1235" t="s">
        <v>1029</v>
      </c>
      <c r="I1235" t="s">
        <v>1040</v>
      </c>
      <c r="J1235" t="s">
        <v>745</v>
      </c>
      <c r="K1235" s="1">
        <v>45808</v>
      </c>
      <c r="L1235" t="str">
        <f>IFERROR(VLOOKUP(Result5[[#This Row],[RPRO]],'Data Power app'!C:C,1,0),"Xoa")</f>
        <v>RPRO-250512-0147</v>
      </c>
    </row>
    <row r="1236" spans="8:12" x14ac:dyDescent="0.25">
      <c r="H1236" t="s">
        <v>2559</v>
      </c>
      <c r="I1236" t="s">
        <v>2916</v>
      </c>
      <c r="J1236" t="s">
        <v>744</v>
      </c>
      <c r="K1236" s="1">
        <v>45819</v>
      </c>
      <c r="L1236" t="str">
        <f>IFERROR(VLOOKUP(Result5[[#This Row],[RPRO]],'Data Power app'!C:C,1,0),"Xoa")</f>
        <v>Xoa</v>
      </c>
    </row>
    <row r="1237" spans="8:12" x14ac:dyDescent="0.25">
      <c r="H1237" t="s">
        <v>3585</v>
      </c>
      <c r="I1237" t="s">
        <v>3930</v>
      </c>
      <c r="J1237" t="s">
        <v>744</v>
      </c>
      <c r="K1237" s="1">
        <v>45821</v>
      </c>
      <c r="L1237" t="str">
        <f>IFERROR(VLOOKUP(Result5[[#This Row],[RPRO]],'Data Power app'!C:C,1,0),"Xoa")</f>
        <v>RPRO-250512-0172</v>
      </c>
    </row>
    <row r="1238" spans="8:12" x14ac:dyDescent="0.25">
      <c r="H1238" t="s">
        <v>4162</v>
      </c>
      <c r="I1238" t="s">
        <v>4608</v>
      </c>
      <c r="J1238" t="s">
        <v>744</v>
      </c>
      <c r="K1238" s="1">
        <v>45822</v>
      </c>
      <c r="L1238" t="str">
        <f>IFERROR(VLOOKUP(Result5[[#This Row],[RPRO]],'Data Power app'!C:C,1,0),"Xoa")</f>
        <v>Xoa</v>
      </c>
    </row>
    <row r="1239" spans="8:12" x14ac:dyDescent="0.25">
      <c r="H1239" t="s">
        <v>2663</v>
      </c>
      <c r="I1239" t="s">
        <v>2920</v>
      </c>
      <c r="J1239" t="s">
        <v>745</v>
      </c>
      <c r="K1239" s="1">
        <v>45819</v>
      </c>
      <c r="L1239" t="str">
        <f>IFERROR(VLOOKUP(Result5[[#This Row],[RPRO]],'Data Power app'!C:C,1,0),"Xoa")</f>
        <v>RPRO-250512-0185</v>
      </c>
    </row>
    <row r="1240" spans="8:12" x14ac:dyDescent="0.25">
      <c r="H1240" t="s">
        <v>6190</v>
      </c>
      <c r="I1240" t="s">
        <v>6425</v>
      </c>
      <c r="J1240" t="s">
        <v>745</v>
      </c>
      <c r="K1240" s="1">
        <v>45826</v>
      </c>
      <c r="L1240" t="str">
        <f>IFERROR(VLOOKUP(Result5[[#This Row],[RPRO]],'Data Power app'!C:C,1,0),"Xoa")</f>
        <v>RPRO-250512-0186</v>
      </c>
    </row>
    <row r="1241" spans="8:12" x14ac:dyDescent="0.25">
      <c r="H1241" t="s">
        <v>4289</v>
      </c>
      <c r="I1241" t="s">
        <v>4607</v>
      </c>
      <c r="J1241" t="s">
        <v>740</v>
      </c>
      <c r="K1241" s="1">
        <v>45822</v>
      </c>
      <c r="L1241" t="str">
        <f>IFERROR(VLOOKUP(Result5[[#This Row],[RPRO]],'Data Power app'!C:C,1,0),"Xoa")</f>
        <v>Xoa</v>
      </c>
    </row>
    <row r="1242" spans="8:12" x14ac:dyDescent="0.25">
      <c r="H1242" t="s">
        <v>4893</v>
      </c>
      <c r="I1242" t="s">
        <v>5104</v>
      </c>
      <c r="J1242" t="s">
        <v>740</v>
      </c>
      <c r="K1242" s="1">
        <v>45824</v>
      </c>
      <c r="L1242" t="str">
        <f>IFERROR(VLOOKUP(Result5[[#This Row],[RPRO]],'Data Power app'!C:C,1,0),"Xoa")</f>
        <v>Xoa</v>
      </c>
    </row>
    <row r="1243" spans="8:12" x14ac:dyDescent="0.25">
      <c r="H1243" t="s">
        <v>3394</v>
      </c>
      <c r="I1243" t="s">
        <v>3929</v>
      </c>
      <c r="J1243" t="s">
        <v>742</v>
      </c>
      <c r="K1243" s="1">
        <v>45821</v>
      </c>
      <c r="L1243" t="str">
        <f>IFERROR(VLOOKUP(Result5[[#This Row],[RPRO]],'Data Power app'!C:C,1,0),"Xoa")</f>
        <v>RPRO-250512-0200</v>
      </c>
    </row>
    <row r="1244" spans="8:12" x14ac:dyDescent="0.25">
      <c r="H1244" t="s">
        <v>6287</v>
      </c>
      <c r="I1244" t="s">
        <v>6426</v>
      </c>
      <c r="J1244" t="s">
        <v>742</v>
      </c>
      <c r="K1244" s="1">
        <v>45826</v>
      </c>
      <c r="L1244" t="str">
        <f>IFERROR(VLOOKUP(Result5[[#This Row],[RPRO]],'Data Power app'!C:C,1,0),"Xoa")</f>
        <v>RPRO-250512-0202</v>
      </c>
    </row>
    <row r="1245" spans="8:12" x14ac:dyDescent="0.25">
      <c r="H1245" t="s">
        <v>6077</v>
      </c>
      <c r="I1245" t="s">
        <v>6424</v>
      </c>
      <c r="J1245" t="s">
        <v>740</v>
      </c>
      <c r="K1245" s="1">
        <v>45826</v>
      </c>
      <c r="L1245" t="str">
        <f>IFERROR(VLOOKUP(Result5[[#This Row],[RPRO]],'Data Power app'!C:C,1,0),"Xoa")</f>
        <v>Xoa</v>
      </c>
    </row>
    <row r="1246" spans="8:12" x14ac:dyDescent="0.25">
      <c r="H1246" t="s">
        <v>2560</v>
      </c>
      <c r="I1246" t="s">
        <v>2917</v>
      </c>
      <c r="J1246" t="s">
        <v>740</v>
      </c>
      <c r="K1246" s="1">
        <v>45819</v>
      </c>
      <c r="L1246" t="str">
        <f>IFERROR(VLOOKUP(Result5[[#This Row],[RPRO]],'Data Power app'!C:C,1,0),"Xoa")</f>
        <v>Xoa</v>
      </c>
    </row>
    <row r="1247" spans="8:12" x14ac:dyDescent="0.25">
      <c r="H1247" t="s">
        <v>1551</v>
      </c>
      <c r="I1247" t="s">
        <v>1524</v>
      </c>
      <c r="J1247" t="s">
        <v>745</v>
      </c>
      <c r="K1247" s="1">
        <v>45815</v>
      </c>
      <c r="L1247" t="str">
        <f>IFERROR(VLOOKUP(Result5[[#This Row],[RPRO]],'Data Power app'!C:C,1,0),"Xoa")</f>
        <v>Xoa</v>
      </c>
    </row>
    <row r="1248" spans="8:12" x14ac:dyDescent="0.25">
      <c r="H1248" t="s">
        <v>3660</v>
      </c>
      <c r="I1248" t="s">
        <v>3931</v>
      </c>
      <c r="J1248" t="s">
        <v>743</v>
      </c>
      <c r="K1248" s="1">
        <v>45821</v>
      </c>
      <c r="L1248" t="str">
        <f>IFERROR(VLOOKUP(Result5[[#This Row],[RPRO]],'Data Power app'!C:C,1,0),"Xoa")</f>
        <v>Xoa</v>
      </c>
    </row>
    <row r="1249" spans="8:12" x14ac:dyDescent="0.25">
      <c r="H1249" t="s">
        <v>3661</v>
      </c>
      <c r="I1249" t="s">
        <v>3931</v>
      </c>
      <c r="J1249" t="s">
        <v>743</v>
      </c>
      <c r="K1249" s="1">
        <v>45821</v>
      </c>
      <c r="L1249" t="str">
        <f>IFERROR(VLOOKUP(Result5[[#This Row],[RPRO]],'Data Power app'!C:C,1,0),"Xoa")</f>
        <v>Xoa</v>
      </c>
    </row>
    <row r="1250" spans="8:12" x14ac:dyDescent="0.25">
      <c r="H1250" t="s">
        <v>3662</v>
      </c>
      <c r="I1250" t="s">
        <v>3931</v>
      </c>
      <c r="J1250" t="s">
        <v>743</v>
      </c>
      <c r="K1250" s="1">
        <v>45821</v>
      </c>
      <c r="L1250" t="str">
        <f>IFERROR(VLOOKUP(Result5[[#This Row],[RPRO]],'Data Power app'!C:C,1,0),"Xoa")</f>
        <v>Xoa</v>
      </c>
    </row>
    <row r="1251" spans="8:12" x14ac:dyDescent="0.25">
      <c r="H1251" t="s">
        <v>3663</v>
      </c>
      <c r="I1251" t="s">
        <v>3931</v>
      </c>
      <c r="J1251" t="s">
        <v>743</v>
      </c>
      <c r="K1251" s="1">
        <v>45821</v>
      </c>
      <c r="L1251" t="str">
        <f>IFERROR(VLOOKUP(Result5[[#This Row],[RPRO]],'Data Power app'!C:C,1,0),"Xoa")</f>
        <v>Xoa</v>
      </c>
    </row>
    <row r="1252" spans="8:12" x14ac:dyDescent="0.25">
      <c r="H1252" t="s">
        <v>3664</v>
      </c>
      <c r="I1252" t="s">
        <v>3931</v>
      </c>
      <c r="J1252" t="s">
        <v>743</v>
      </c>
      <c r="K1252" s="1">
        <v>45821</v>
      </c>
      <c r="L1252" t="str">
        <f>IFERROR(VLOOKUP(Result5[[#This Row],[RPRO]],'Data Power app'!C:C,1,0),"Xoa")</f>
        <v>Xoa</v>
      </c>
    </row>
    <row r="1253" spans="8:12" x14ac:dyDescent="0.25">
      <c r="H1253" t="s">
        <v>3665</v>
      </c>
      <c r="I1253" t="s">
        <v>3931</v>
      </c>
      <c r="J1253" t="s">
        <v>743</v>
      </c>
      <c r="K1253" s="1">
        <v>45821</v>
      </c>
      <c r="L1253" t="str">
        <f>IFERROR(VLOOKUP(Result5[[#This Row],[RPRO]],'Data Power app'!C:C,1,0),"Xoa")</f>
        <v>Xoa</v>
      </c>
    </row>
    <row r="1254" spans="8:12" x14ac:dyDescent="0.25">
      <c r="H1254" t="s">
        <v>3666</v>
      </c>
      <c r="I1254" t="s">
        <v>3931</v>
      </c>
      <c r="J1254" t="s">
        <v>743</v>
      </c>
      <c r="K1254" s="1">
        <v>45821</v>
      </c>
      <c r="L1254" t="str">
        <f>IFERROR(VLOOKUP(Result5[[#This Row],[RPRO]],'Data Power app'!C:C,1,0),"Xoa")</f>
        <v>Xoa</v>
      </c>
    </row>
    <row r="1255" spans="8:12" x14ac:dyDescent="0.25">
      <c r="H1255" t="s">
        <v>3667</v>
      </c>
      <c r="I1255" t="s">
        <v>3931</v>
      </c>
      <c r="J1255" t="s">
        <v>743</v>
      </c>
      <c r="K1255" s="1">
        <v>45821</v>
      </c>
      <c r="L1255" t="str">
        <f>IFERROR(VLOOKUP(Result5[[#This Row],[RPRO]],'Data Power app'!C:C,1,0),"Xoa")</f>
        <v>Xoa</v>
      </c>
    </row>
    <row r="1256" spans="8:12" x14ac:dyDescent="0.25">
      <c r="H1256" t="s">
        <v>3668</v>
      </c>
      <c r="I1256" t="s">
        <v>3931</v>
      </c>
      <c r="J1256" t="s">
        <v>743</v>
      </c>
      <c r="K1256" s="1">
        <v>45821</v>
      </c>
      <c r="L1256" t="str">
        <f>IFERROR(VLOOKUP(Result5[[#This Row],[RPRO]],'Data Power app'!C:C,1,0),"Xoa")</f>
        <v>Xoa</v>
      </c>
    </row>
    <row r="1257" spans="8:12" x14ac:dyDescent="0.25">
      <c r="H1257" t="s">
        <v>3669</v>
      </c>
      <c r="I1257" t="s">
        <v>3931</v>
      </c>
      <c r="J1257" t="s">
        <v>743</v>
      </c>
      <c r="K1257" s="1">
        <v>45821</v>
      </c>
      <c r="L1257" t="str">
        <f>IFERROR(VLOOKUP(Result5[[#This Row],[RPRO]],'Data Power app'!C:C,1,0),"Xoa")</f>
        <v>Xoa</v>
      </c>
    </row>
    <row r="1258" spans="8:12" x14ac:dyDescent="0.25">
      <c r="H1258" t="s">
        <v>3670</v>
      </c>
      <c r="I1258" t="s">
        <v>3931</v>
      </c>
      <c r="J1258" t="s">
        <v>743</v>
      </c>
      <c r="K1258" s="1">
        <v>45821</v>
      </c>
      <c r="L1258" t="str">
        <f>IFERROR(VLOOKUP(Result5[[#This Row],[RPRO]],'Data Power app'!C:C,1,0),"Xoa")</f>
        <v>Xoa</v>
      </c>
    </row>
    <row r="1259" spans="8:12" x14ac:dyDescent="0.25">
      <c r="H1259" t="s">
        <v>3671</v>
      </c>
      <c r="I1259" t="s">
        <v>3931</v>
      </c>
      <c r="J1259" t="s">
        <v>743</v>
      </c>
      <c r="K1259" s="1">
        <v>45821</v>
      </c>
      <c r="L1259" t="str">
        <f>IFERROR(VLOOKUP(Result5[[#This Row],[RPRO]],'Data Power app'!C:C,1,0),"Xoa")</f>
        <v>Xoa</v>
      </c>
    </row>
    <row r="1260" spans="8:12" x14ac:dyDescent="0.25">
      <c r="H1260" t="s">
        <v>3672</v>
      </c>
      <c r="I1260" t="s">
        <v>3931</v>
      </c>
      <c r="J1260" t="s">
        <v>743</v>
      </c>
      <c r="K1260" s="1">
        <v>45821</v>
      </c>
      <c r="L1260" t="str">
        <f>IFERROR(VLOOKUP(Result5[[#This Row],[RPRO]],'Data Power app'!C:C,1,0),"Xoa")</f>
        <v>Xoa</v>
      </c>
    </row>
    <row r="1261" spans="8:12" x14ac:dyDescent="0.25">
      <c r="H1261" t="s">
        <v>3673</v>
      </c>
      <c r="I1261" t="s">
        <v>3931</v>
      </c>
      <c r="J1261" t="s">
        <v>743</v>
      </c>
      <c r="K1261" s="1">
        <v>45821</v>
      </c>
      <c r="L1261" t="str">
        <f>IFERROR(VLOOKUP(Result5[[#This Row],[RPRO]],'Data Power app'!C:C,1,0),"Xoa")</f>
        <v>Xoa</v>
      </c>
    </row>
    <row r="1262" spans="8:12" x14ac:dyDescent="0.25">
      <c r="H1262" t="s">
        <v>3674</v>
      </c>
      <c r="I1262" t="s">
        <v>3931</v>
      </c>
      <c r="J1262" t="s">
        <v>743</v>
      </c>
      <c r="K1262" s="1">
        <v>45821</v>
      </c>
      <c r="L1262" t="str">
        <f>IFERROR(VLOOKUP(Result5[[#This Row],[RPRO]],'Data Power app'!C:C,1,0),"Xoa")</f>
        <v>Xoa</v>
      </c>
    </row>
    <row r="1263" spans="8:12" x14ac:dyDescent="0.25">
      <c r="H1263" t="s">
        <v>3675</v>
      </c>
      <c r="I1263" t="s">
        <v>3931</v>
      </c>
      <c r="J1263" t="s">
        <v>743</v>
      </c>
      <c r="K1263" s="1">
        <v>45821</v>
      </c>
      <c r="L1263" t="str">
        <f>IFERROR(VLOOKUP(Result5[[#This Row],[RPRO]],'Data Power app'!C:C,1,0),"Xoa")</f>
        <v>Xoa</v>
      </c>
    </row>
    <row r="1264" spans="8:12" x14ac:dyDescent="0.25">
      <c r="H1264" t="s">
        <v>4290</v>
      </c>
      <c r="I1264" t="s">
        <v>4609</v>
      </c>
      <c r="J1264" t="s">
        <v>743</v>
      </c>
      <c r="K1264" s="1">
        <v>45822</v>
      </c>
      <c r="L1264" t="str">
        <f>IFERROR(VLOOKUP(Result5[[#This Row],[RPRO]],'Data Power app'!C:C,1,0),"Xoa")</f>
        <v>Xoa</v>
      </c>
    </row>
    <row r="1265" spans="8:12" x14ac:dyDescent="0.25">
      <c r="H1265" t="s">
        <v>4291</v>
      </c>
      <c r="I1265" t="s">
        <v>4609</v>
      </c>
      <c r="J1265" t="s">
        <v>743</v>
      </c>
      <c r="K1265" s="1">
        <v>45822</v>
      </c>
      <c r="L1265" t="str">
        <f>IFERROR(VLOOKUP(Result5[[#This Row],[RPRO]],'Data Power app'!C:C,1,0),"Xoa")</f>
        <v>Xoa</v>
      </c>
    </row>
    <row r="1266" spans="8:12" x14ac:dyDescent="0.25">
      <c r="H1266" t="s">
        <v>4292</v>
      </c>
      <c r="I1266" t="s">
        <v>4609</v>
      </c>
      <c r="J1266" t="s">
        <v>743</v>
      </c>
      <c r="K1266" s="1">
        <v>45822</v>
      </c>
      <c r="L1266" t="str">
        <f>IFERROR(VLOOKUP(Result5[[#This Row],[RPRO]],'Data Power app'!C:C,1,0),"Xoa")</f>
        <v>Xoa</v>
      </c>
    </row>
    <row r="1267" spans="8:12" x14ac:dyDescent="0.25">
      <c r="H1267" t="s">
        <v>4293</v>
      </c>
      <c r="I1267" t="s">
        <v>4609</v>
      </c>
      <c r="J1267" t="s">
        <v>743</v>
      </c>
      <c r="K1267" s="1">
        <v>45822</v>
      </c>
      <c r="L1267" t="str">
        <f>IFERROR(VLOOKUP(Result5[[#This Row],[RPRO]],'Data Power app'!C:C,1,0),"Xoa")</f>
        <v>Xoa</v>
      </c>
    </row>
    <row r="1268" spans="8:12" x14ac:dyDescent="0.25">
      <c r="H1268" t="s">
        <v>4294</v>
      </c>
      <c r="I1268" t="s">
        <v>4609</v>
      </c>
      <c r="J1268" t="s">
        <v>743</v>
      </c>
      <c r="K1268" s="1">
        <v>45822</v>
      </c>
      <c r="L1268" t="str">
        <f>IFERROR(VLOOKUP(Result5[[#This Row],[RPRO]],'Data Power app'!C:C,1,0),"Xoa")</f>
        <v>Xoa</v>
      </c>
    </row>
    <row r="1269" spans="8:12" x14ac:dyDescent="0.25">
      <c r="H1269" t="s">
        <v>4295</v>
      </c>
      <c r="I1269" t="s">
        <v>4609</v>
      </c>
      <c r="J1269" t="s">
        <v>743</v>
      </c>
      <c r="K1269" s="1">
        <v>45822</v>
      </c>
      <c r="L1269" t="str">
        <f>IFERROR(VLOOKUP(Result5[[#This Row],[RPRO]],'Data Power app'!C:C,1,0),"Xoa")</f>
        <v>Xoa</v>
      </c>
    </row>
    <row r="1270" spans="8:12" x14ac:dyDescent="0.25">
      <c r="H1270" t="s">
        <v>4296</v>
      </c>
      <c r="I1270" t="s">
        <v>4609</v>
      </c>
      <c r="J1270" t="s">
        <v>743</v>
      </c>
      <c r="K1270" s="1">
        <v>45822</v>
      </c>
      <c r="L1270" t="str">
        <f>IFERROR(VLOOKUP(Result5[[#This Row],[RPRO]],'Data Power app'!C:C,1,0),"Xoa")</f>
        <v>Xoa</v>
      </c>
    </row>
    <row r="1271" spans="8:12" x14ac:dyDescent="0.25">
      <c r="H1271" t="s">
        <v>4297</v>
      </c>
      <c r="I1271" t="s">
        <v>4609</v>
      </c>
      <c r="J1271" t="s">
        <v>743</v>
      </c>
      <c r="K1271" s="1">
        <v>45822</v>
      </c>
      <c r="L1271" t="str">
        <f>IFERROR(VLOOKUP(Result5[[#This Row],[RPRO]],'Data Power app'!C:C,1,0),"Xoa")</f>
        <v>Xoa</v>
      </c>
    </row>
    <row r="1272" spans="8:12" x14ac:dyDescent="0.25">
      <c r="H1272" t="s">
        <v>4298</v>
      </c>
      <c r="I1272" t="s">
        <v>4609</v>
      </c>
      <c r="J1272" t="s">
        <v>743</v>
      </c>
      <c r="K1272" s="1">
        <v>45822</v>
      </c>
      <c r="L1272" t="str">
        <f>IFERROR(VLOOKUP(Result5[[#This Row],[RPRO]],'Data Power app'!C:C,1,0),"Xoa")</f>
        <v>Xoa</v>
      </c>
    </row>
    <row r="1273" spans="8:12" x14ac:dyDescent="0.25">
      <c r="H1273" t="s">
        <v>4299</v>
      </c>
      <c r="I1273" t="s">
        <v>4609</v>
      </c>
      <c r="J1273" t="s">
        <v>743</v>
      </c>
      <c r="K1273" s="1">
        <v>45822</v>
      </c>
      <c r="L1273" t="str">
        <f>IFERROR(VLOOKUP(Result5[[#This Row],[RPRO]],'Data Power app'!C:C,1,0),"Xoa")</f>
        <v>Xoa</v>
      </c>
    </row>
    <row r="1274" spans="8:12" x14ac:dyDescent="0.25">
      <c r="H1274" t="s">
        <v>4300</v>
      </c>
      <c r="I1274" t="s">
        <v>4609</v>
      </c>
      <c r="J1274" t="s">
        <v>743</v>
      </c>
      <c r="K1274" s="1">
        <v>45822</v>
      </c>
      <c r="L1274" t="str">
        <f>IFERROR(VLOOKUP(Result5[[#This Row],[RPRO]],'Data Power app'!C:C,1,0),"Xoa")</f>
        <v>Xoa</v>
      </c>
    </row>
    <row r="1275" spans="8:12" x14ac:dyDescent="0.25">
      <c r="H1275" t="s">
        <v>4301</v>
      </c>
      <c r="I1275" t="s">
        <v>4609</v>
      </c>
      <c r="J1275" t="s">
        <v>743</v>
      </c>
      <c r="K1275" s="1">
        <v>45822</v>
      </c>
      <c r="L1275" t="str">
        <f>IFERROR(VLOOKUP(Result5[[#This Row],[RPRO]],'Data Power app'!C:C,1,0),"Xoa")</f>
        <v>Xoa</v>
      </c>
    </row>
    <row r="1276" spans="8:12" x14ac:dyDescent="0.25">
      <c r="H1276" t="s">
        <v>4302</v>
      </c>
      <c r="I1276" t="s">
        <v>4609</v>
      </c>
      <c r="J1276" t="s">
        <v>743</v>
      </c>
      <c r="K1276" s="1">
        <v>45822</v>
      </c>
      <c r="L1276" t="str">
        <f>IFERROR(VLOOKUP(Result5[[#This Row],[RPRO]],'Data Power app'!C:C,1,0),"Xoa")</f>
        <v>Xoa</v>
      </c>
    </row>
    <row r="1277" spans="8:12" x14ac:dyDescent="0.25">
      <c r="H1277" t="s">
        <v>4303</v>
      </c>
      <c r="I1277" t="s">
        <v>4609</v>
      </c>
      <c r="J1277" t="s">
        <v>743</v>
      </c>
      <c r="K1277" s="1">
        <v>45822</v>
      </c>
      <c r="L1277" t="str">
        <f>IFERROR(VLOOKUP(Result5[[#This Row],[RPRO]],'Data Power app'!C:C,1,0),"Xoa")</f>
        <v>Xoa</v>
      </c>
    </row>
    <row r="1278" spans="8:12" x14ac:dyDescent="0.25">
      <c r="H1278" t="s">
        <v>4304</v>
      </c>
      <c r="I1278" t="s">
        <v>4609</v>
      </c>
      <c r="J1278" t="s">
        <v>743</v>
      </c>
      <c r="K1278" s="1">
        <v>45822</v>
      </c>
      <c r="L1278" t="str">
        <f>IFERROR(VLOOKUP(Result5[[#This Row],[RPRO]],'Data Power app'!C:C,1,0),"Xoa")</f>
        <v>Xoa</v>
      </c>
    </row>
    <row r="1279" spans="8:12" x14ac:dyDescent="0.25">
      <c r="H1279" t="s">
        <v>4305</v>
      </c>
      <c r="I1279" t="s">
        <v>4609</v>
      </c>
      <c r="J1279" t="s">
        <v>743</v>
      </c>
      <c r="K1279" s="1">
        <v>45822</v>
      </c>
      <c r="L1279" t="str">
        <f>IFERROR(VLOOKUP(Result5[[#This Row],[RPRO]],'Data Power app'!C:C,1,0),"Xoa")</f>
        <v>Xoa</v>
      </c>
    </row>
    <row r="1280" spans="8:12" x14ac:dyDescent="0.25">
      <c r="H1280" t="s">
        <v>4306</v>
      </c>
      <c r="I1280" t="s">
        <v>4609</v>
      </c>
      <c r="J1280" t="s">
        <v>743</v>
      </c>
      <c r="K1280" s="1">
        <v>45822</v>
      </c>
      <c r="L1280" t="str">
        <f>IFERROR(VLOOKUP(Result5[[#This Row],[RPRO]],'Data Power app'!C:C,1,0),"Xoa")</f>
        <v>Xoa</v>
      </c>
    </row>
    <row r="1281" spans="8:12" x14ac:dyDescent="0.25">
      <c r="H1281" t="s">
        <v>4307</v>
      </c>
      <c r="I1281" t="s">
        <v>4609</v>
      </c>
      <c r="J1281" t="s">
        <v>743</v>
      </c>
      <c r="K1281" s="1">
        <v>45822</v>
      </c>
      <c r="L1281" t="str">
        <f>IFERROR(VLOOKUP(Result5[[#This Row],[RPRO]],'Data Power app'!C:C,1,0),"Xoa")</f>
        <v>Xoa</v>
      </c>
    </row>
    <row r="1282" spans="8:12" x14ac:dyDescent="0.25">
      <c r="H1282" t="s">
        <v>4308</v>
      </c>
      <c r="I1282" t="s">
        <v>4609</v>
      </c>
      <c r="J1282" t="s">
        <v>743</v>
      </c>
      <c r="K1282" s="1">
        <v>45822</v>
      </c>
      <c r="L1282" t="str">
        <f>IFERROR(VLOOKUP(Result5[[#This Row],[RPRO]],'Data Power app'!C:C,1,0),"Xoa")</f>
        <v>Xoa</v>
      </c>
    </row>
    <row r="1283" spans="8:12" x14ac:dyDescent="0.25">
      <c r="H1283" t="s">
        <v>2865</v>
      </c>
      <c r="I1283" t="s">
        <v>2915</v>
      </c>
      <c r="J1283" t="s">
        <v>743</v>
      </c>
      <c r="K1283" s="1">
        <v>45819</v>
      </c>
      <c r="L1283" t="str">
        <f>IFERROR(VLOOKUP(Result5[[#This Row],[RPRO]],'Data Power app'!C:C,1,0),"Xoa")</f>
        <v>Xoa</v>
      </c>
    </row>
    <row r="1284" spans="8:12" x14ac:dyDescent="0.25">
      <c r="H1284" t="s">
        <v>2871</v>
      </c>
      <c r="I1284" t="s">
        <v>2915</v>
      </c>
      <c r="J1284" t="s">
        <v>743</v>
      </c>
      <c r="K1284" s="1">
        <v>45819</v>
      </c>
      <c r="L1284" t="str">
        <f>IFERROR(VLOOKUP(Result5[[#This Row],[RPRO]],'Data Power app'!C:C,1,0),"Xoa")</f>
        <v>Xoa</v>
      </c>
    </row>
    <row r="1285" spans="8:12" x14ac:dyDescent="0.25">
      <c r="H1285" t="s">
        <v>2872</v>
      </c>
      <c r="I1285" t="s">
        <v>2915</v>
      </c>
      <c r="J1285" t="s">
        <v>743</v>
      </c>
      <c r="K1285" s="1">
        <v>45819</v>
      </c>
      <c r="L1285" t="str">
        <f>IFERROR(VLOOKUP(Result5[[#This Row],[RPRO]],'Data Power app'!C:C,1,0),"Xoa")</f>
        <v>Xoa</v>
      </c>
    </row>
    <row r="1286" spans="8:12" x14ac:dyDescent="0.25">
      <c r="H1286" t="s">
        <v>2873</v>
      </c>
      <c r="I1286" t="s">
        <v>2915</v>
      </c>
      <c r="J1286" t="s">
        <v>743</v>
      </c>
      <c r="K1286" s="1">
        <v>45819</v>
      </c>
      <c r="L1286" t="str">
        <f>IFERROR(VLOOKUP(Result5[[#This Row],[RPRO]],'Data Power app'!C:C,1,0),"Xoa")</f>
        <v>Xoa</v>
      </c>
    </row>
    <row r="1287" spans="8:12" x14ac:dyDescent="0.25">
      <c r="H1287" t="s">
        <v>2874</v>
      </c>
      <c r="I1287" t="s">
        <v>2915</v>
      </c>
      <c r="J1287" t="s">
        <v>743</v>
      </c>
      <c r="K1287" s="1">
        <v>45819</v>
      </c>
      <c r="L1287" t="str">
        <f>IFERROR(VLOOKUP(Result5[[#This Row],[RPRO]],'Data Power app'!C:C,1,0),"Xoa")</f>
        <v>Xoa</v>
      </c>
    </row>
    <row r="1288" spans="8:12" x14ac:dyDescent="0.25">
      <c r="H1288" t="s">
        <v>2876</v>
      </c>
      <c r="I1288" t="s">
        <v>2915</v>
      </c>
      <c r="J1288" t="s">
        <v>743</v>
      </c>
      <c r="K1288" s="1">
        <v>45819</v>
      </c>
      <c r="L1288" t="str">
        <f>IFERROR(VLOOKUP(Result5[[#This Row],[RPRO]],'Data Power app'!C:C,1,0),"Xoa")</f>
        <v>RPRO-250513-0193</v>
      </c>
    </row>
    <row r="1289" spans="8:12" x14ac:dyDescent="0.25">
      <c r="H1289" t="s">
        <v>2877</v>
      </c>
      <c r="I1289" t="s">
        <v>2915</v>
      </c>
      <c r="J1289" t="s">
        <v>743</v>
      </c>
      <c r="K1289" s="1">
        <v>45819</v>
      </c>
      <c r="L1289" t="str">
        <f>IFERROR(VLOOKUP(Result5[[#This Row],[RPRO]],'Data Power app'!C:C,1,0),"Xoa")</f>
        <v>Xoa</v>
      </c>
    </row>
    <row r="1290" spans="8:12" x14ac:dyDescent="0.25">
      <c r="H1290" t="s">
        <v>2878</v>
      </c>
      <c r="I1290" t="s">
        <v>2915</v>
      </c>
      <c r="J1290" t="s">
        <v>743</v>
      </c>
      <c r="K1290" s="1">
        <v>45819</v>
      </c>
      <c r="L1290" t="str">
        <f>IFERROR(VLOOKUP(Result5[[#This Row],[RPRO]],'Data Power app'!C:C,1,0),"Xoa")</f>
        <v>Xoa</v>
      </c>
    </row>
    <row r="1291" spans="8:12" x14ac:dyDescent="0.25">
      <c r="H1291" t="s">
        <v>2879</v>
      </c>
      <c r="I1291" t="s">
        <v>2915</v>
      </c>
      <c r="J1291" t="s">
        <v>743</v>
      </c>
      <c r="K1291" s="1">
        <v>45819</v>
      </c>
      <c r="L1291" t="str">
        <f>IFERROR(VLOOKUP(Result5[[#This Row],[RPRO]],'Data Power app'!C:C,1,0),"Xoa")</f>
        <v>Xoa</v>
      </c>
    </row>
    <row r="1292" spans="8:12" x14ac:dyDescent="0.25">
      <c r="H1292" t="s">
        <v>2880</v>
      </c>
      <c r="I1292" t="s">
        <v>2915</v>
      </c>
      <c r="J1292" t="s">
        <v>743</v>
      </c>
      <c r="K1292" s="1">
        <v>45819</v>
      </c>
      <c r="L1292" t="str">
        <f>IFERROR(VLOOKUP(Result5[[#This Row],[RPRO]],'Data Power app'!C:C,1,0),"Xoa")</f>
        <v>Xoa</v>
      </c>
    </row>
    <row r="1293" spans="8:12" x14ac:dyDescent="0.25">
      <c r="H1293" t="s">
        <v>2881</v>
      </c>
      <c r="I1293" t="s">
        <v>2915</v>
      </c>
      <c r="J1293" t="s">
        <v>743</v>
      </c>
      <c r="K1293" s="1">
        <v>45819</v>
      </c>
      <c r="L1293" t="str">
        <f>IFERROR(VLOOKUP(Result5[[#This Row],[RPRO]],'Data Power app'!C:C,1,0),"Xoa")</f>
        <v>Xoa</v>
      </c>
    </row>
    <row r="1294" spans="8:12" x14ac:dyDescent="0.25">
      <c r="H1294" t="s">
        <v>2882</v>
      </c>
      <c r="I1294" t="s">
        <v>2915</v>
      </c>
      <c r="J1294" t="s">
        <v>743</v>
      </c>
      <c r="K1294" s="1">
        <v>45819</v>
      </c>
      <c r="L1294" t="str">
        <f>IFERROR(VLOOKUP(Result5[[#This Row],[RPRO]],'Data Power app'!C:C,1,0),"Xoa")</f>
        <v>Xoa</v>
      </c>
    </row>
    <row r="1295" spans="8:12" x14ac:dyDescent="0.25">
      <c r="H1295" t="s">
        <v>2883</v>
      </c>
      <c r="I1295" t="s">
        <v>2915</v>
      </c>
      <c r="J1295" t="s">
        <v>743</v>
      </c>
      <c r="K1295" s="1">
        <v>45819</v>
      </c>
      <c r="L1295" t="str">
        <f>IFERROR(VLOOKUP(Result5[[#This Row],[RPRO]],'Data Power app'!C:C,1,0),"Xoa")</f>
        <v>Xoa</v>
      </c>
    </row>
    <row r="1296" spans="8:12" x14ac:dyDescent="0.25">
      <c r="H1296" t="s">
        <v>2884</v>
      </c>
      <c r="I1296" t="s">
        <v>2915</v>
      </c>
      <c r="J1296" t="s">
        <v>743</v>
      </c>
      <c r="K1296" s="1">
        <v>45819</v>
      </c>
      <c r="L1296" t="str">
        <f>IFERROR(VLOOKUP(Result5[[#This Row],[RPRO]],'Data Power app'!C:C,1,0),"Xoa")</f>
        <v>Xoa</v>
      </c>
    </row>
    <row r="1297" spans="8:12" x14ac:dyDescent="0.25">
      <c r="H1297" t="s">
        <v>1234</v>
      </c>
      <c r="I1297" t="s">
        <v>1288</v>
      </c>
      <c r="J1297" t="s">
        <v>742</v>
      </c>
      <c r="K1297" s="1">
        <v>45811</v>
      </c>
      <c r="L1297" t="str">
        <f>IFERROR(VLOOKUP(Result5[[#This Row],[RPRO]],'Data Power app'!C:C,1,0),"Xoa")</f>
        <v>Xoa</v>
      </c>
    </row>
    <row r="1298" spans="8:12" x14ac:dyDescent="0.25">
      <c r="H1298" t="s">
        <v>1237</v>
      </c>
      <c r="I1298" t="s">
        <v>1288</v>
      </c>
      <c r="J1298" t="s">
        <v>742</v>
      </c>
      <c r="K1298" s="1">
        <v>45811</v>
      </c>
      <c r="L1298" t="str">
        <f>IFERROR(VLOOKUP(Result5[[#This Row],[RPRO]],'Data Power app'!C:C,1,0),"Xoa")</f>
        <v>Xoa</v>
      </c>
    </row>
    <row r="1299" spans="8:12" x14ac:dyDescent="0.25">
      <c r="H1299" t="s">
        <v>1238</v>
      </c>
      <c r="I1299" t="s">
        <v>1418</v>
      </c>
      <c r="J1299" t="s">
        <v>745</v>
      </c>
      <c r="K1299" s="1">
        <v>45813</v>
      </c>
      <c r="L1299" t="str">
        <f>IFERROR(VLOOKUP(Result5[[#This Row],[RPRO]],'Data Power app'!C:C,1,0),"Xoa")</f>
        <v>Xoa</v>
      </c>
    </row>
    <row r="1300" spans="8:12" x14ac:dyDescent="0.25">
      <c r="H1300" t="s">
        <v>1239</v>
      </c>
      <c r="I1300" t="s">
        <v>1418</v>
      </c>
      <c r="J1300" t="s">
        <v>745</v>
      </c>
      <c r="K1300" s="1">
        <v>45813</v>
      </c>
      <c r="L1300" t="str">
        <f>IFERROR(VLOOKUP(Result5[[#This Row],[RPRO]],'Data Power app'!C:C,1,0),"Xoa")</f>
        <v>Xoa</v>
      </c>
    </row>
    <row r="1301" spans="8:12" x14ac:dyDescent="0.25">
      <c r="H1301" t="s">
        <v>1240</v>
      </c>
      <c r="I1301" t="s">
        <v>1418</v>
      </c>
      <c r="J1301" t="s">
        <v>745</v>
      </c>
      <c r="K1301" s="1">
        <v>45813</v>
      </c>
      <c r="L1301" t="str">
        <f>IFERROR(VLOOKUP(Result5[[#This Row],[RPRO]],'Data Power app'!C:C,1,0),"Xoa")</f>
        <v>Xoa</v>
      </c>
    </row>
    <row r="1302" spans="8:12" x14ac:dyDescent="0.25">
      <c r="H1302" t="s">
        <v>1241</v>
      </c>
      <c r="I1302" t="s">
        <v>1418</v>
      </c>
      <c r="J1302" t="s">
        <v>745</v>
      </c>
      <c r="K1302" s="1">
        <v>45813</v>
      </c>
      <c r="L1302" t="str">
        <f>IFERROR(VLOOKUP(Result5[[#This Row],[RPRO]],'Data Power app'!C:C,1,0),"Xoa")</f>
        <v>Xoa</v>
      </c>
    </row>
    <row r="1303" spans="8:12" x14ac:dyDescent="0.25">
      <c r="H1303" t="s">
        <v>1540</v>
      </c>
      <c r="I1303" t="s">
        <v>1474</v>
      </c>
      <c r="J1303" t="s">
        <v>741</v>
      </c>
      <c r="K1303" s="1">
        <v>45815</v>
      </c>
      <c r="L1303" t="str">
        <f>IFERROR(VLOOKUP(Result5[[#This Row],[RPRO]],'Data Power app'!C:C,1,0),"Xoa")</f>
        <v>Xoa</v>
      </c>
    </row>
    <row r="1304" spans="8:12" x14ac:dyDescent="0.25">
      <c r="H1304" t="s">
        <v>1541</v>
      </c>
      <c r="I1304" t="s">
        <v>1474</v>
      </c>
      <c r="J1304" t="s">
        <v>741</v>
      </c>
      <c r="K1304" s="1">
        <v>45815</v>
      </c>
      <c r="L1304" t="str">
        <f>IFERROR(VLOOKUP(Result5[[#This Row],[RPRO]],'Data Power app'!C:C,1,0),"Xoa")</f>
        <v>Xoa</v>
      </c>
    </row>
    <row r="1305" spans="8:12" x14ac:dyDescent="0.25">
      <c r="H1305" t="s">
        <v>1386</v>
      </c>
      <c r="I1305" t="s">
        <v>1421</v>
      </c>
      <c r="J1305" t="s">
        <v>742</v>
      </c>
      <c r="K1305" s="1">
        <v>45813</v>
      </c>
      <c r="L1305" t="str">
        <f>IFERROR(VLOOKUP(Result5[[#This Row],[RPRO]],'Data Power app'!C:C,1,0),"Xoa")</f>
        <v>Xoa</v>
      </c>
    </row>
    <row r="1306" spans="8:12" x14ac:dyDescent="0.25">
      <c r="H1306" t="s">
        <v>1542</v>
      </c>
      <c r="I1306" t="s">
        <v>1474</v>
      </c>
      <c r="J1306" t="s">
        <v>741</v>
      </c>
      <c r="K1306" s="1">
        <v>45815</v>
      </c>
      <c r="L1306" t="str">
        <f>IFERROR(VLOOKUP(Result5[[#This Row],[RPRO]],'Data Power app'!C:C,1,0),"Xoa")</f>
        <v>Xoa</v>
      </c>
    </row>
    <row r="1307" spans="8:12" x14ac:dyDescent="0.25">
      <c r="H1307" t="s">
        <v>1543</v>
      </c>
      <c r="I1307" t="s">
        <v>1474</v>
      </c>
      <c r="J1307" t="s">
        <v>741</v>
      </c>
      <c r="K1307" s="1">
        <v>45815</v>
      </c>
      <c r="L1307" t="str">
        <f>IFERROR(VLOOKUP(Result5[[#This Row],[RPRO]],'Data Power app'!C:C,1,0),"Xoa")</f>
        <v>Xoa</v>
      </c>
    </row>
    <row r="1308" spans="8:12" x14ac:dyDescent="0.25">
      <c r="H1308" t="s">
        <v>1544</v>
      </c>
      <c r="I1308" t="s">
        <v>1474</v>
      </c>
      <c r="J1308" t="s">
        <v>741</v>
      </c>
      <c r="K1308" s="1">
        <v>45815</v>
      </c>
      <c r="L1308" t="str">
        <f>IFERROR(VLOOKUP(Result5[[#This Row],[RPRO]],'Data Power app'!C:C,1,0),"Xoa")</f>
        <v>Xoa</v>
      </c>
    </row>
    <row r="1309" spans="8:12" x14ac:dyDescent="0.25">
      <c r="H1309" t="s">
        <v>1545</v>
      </c>
      <c r="I1309" t="s">
        <v>1474</v>
      </c>
      <c r="J1309" t="s">
        <v>741</v>
      </c>
      <c r="K1309" s="1">
        <v>45815</v>
      </c>
      <c r="L1309" t="str">
        <f>IFERROR(VLOOKUP(Result5[[#This Row],[RPRO]],'Data Power app'!C:C,1,0),"Xoa")</f>
        <v>Xoa</v>
      </c>
    </row>
    <row r="1310" spans="8:12" x14ac:dyDescent="0.25">
      <c r="H1310" t="s">
        <v>1546</v>
      </c>
      <c r="I1310" t="s">
        <v>1474</v>
      </c>
      <c r="J1310" t="s">
        <v>741</v>
      </c>
      <c r="K1310" s="1">
        <v>45815</v>
      </c>
      <c r="L1310" t="str">
        <f>IFERROR(VLOOKUP(Result5[[#This Row],[RPRO]],'Data Power app'!C:C,1,0),"Xoa")</f>
        <v>Xoa</v>
      </c>
    </row>
    <row r="1311" spans="8:12" x14ac:dyDescent="0.25">
      <c r="H1311" t="s">
        <v>2374</v>
      </c>
      <c r="I1311" t="s">
        <v>2385</v>
      </c>
      <c r="J1311" t="s">
        <v>743</v>
      </c>
      <c r="K1311" s="1">
        <v>45818</v>
      </c>
      <c r="L1311" t="str">
        <f>IFERROR(VLOOKUP(Result5[[#This Row],[RPRO]],'Data Power app'!C:C,1,0),"Xoa")</f>
        <v>Xoa</v>
      </c>
    </row>
    <row r="1312" spans="8:12" x14ac:dyDescent="0.25">
      <c r="H1312" t="s">
        <v>2375</v>
      </c>
      <c r="I1312" t="s">
        <v>2385</v>
      </c>
      <c r="J1312" t="s">
        <v>743</v>
      </c>
      <c r="K1312" s="1">
        <v>45818</v>
      </c>
      <c r="L1312" t="str">
        <f>IFERROR(VLOOKUP(Result5[[#This Row],[RPRO]],'Data Power app'!C:C,1,0),"Xoa")</f>
        <v>Xoa</v>
      </c>
    </row>
    <row r="1313" spans="8:12" x14ac:dyDescent="0.25">
      <c r="H1313" t="s">
        <v>2376</v>
      </c>
      <c r="I1313" t="s">
        <v>2385</v>
      </c>
      <c r="J1313" t="s">
        <v>743</v>
      </c>
      <c r="K1313" s="1">
        <v>45818</v>
      </c>
      <c r="L1313" t="str">
        <f>IFERROR(VLOOKUP(Result5[[#This Row],[RPRO]],'Data Power app'!C:C,1,0),"Xoa")</f>
        <v>Xoa</v>
      </c>
    </row>
    <row r="1314" spans="8:12" x14ac:dyDescent="0.25">
      <c r="H1314" t="s">
        <v>2377</v>
      </c>
      <c r="I1314" t="s">
        <v>2385</v>
      </c>
      <c r="J1314" t="s">
        <v>743</v>
      </c>
      <c r="K1314" s="1">
        <v>45818</v>
      </c>
      <c r="L1314" t="str">
        <f>IFERROR(VLOOKUP(Result5[[#This Row],[RPRO]],'Data Power app'!C:C,1,0),"Xoa")</f>
        <v>Xoa</v>
      </c>
    </row>
    <row r="1315" spans="8:12" x14ac:dyDescent="0.25">
      <c r="H1315" t="s">
        <v>2378</v>
      </c>
      <c r="I1315" t="s">
        <v>2385</v>
      </c>
      <c r="J1315" t="s">
        <v>743</v>
      </c>
      <c r="K1315" s="1">
        <v>45818</v>
      </c>
      <c r="L1315" t="str">
        <f>IFERROR(VLOOKUP(Result5[[#This Row],[RPRO]],'Data Power app'!C:C,1,0),"Xoa")</f>
        <v>Xoa</v>
      </c>
    </row>
    <row r="1316" spans="8:12" x14ac:dyDescent="0.25">
      <c r="H1316" t="s">
        <v>2379</v>
      </c>
      <c r="I1316" t="s">
        <v>2385</v>
      </c>
      <c r="J1316" t="s">
        <v>743</v>
      </c>
      <c r="K1316" s="1">
        <v>45818</v>
      </c>
      <c r="L1316" t="str">
        <f>IFERROR(VLOOKUP(Result5[[#This Row],[RPRO]],'Data Power app'!C:C,1,0),"Xoa")</f>
        <v>Xoa</v>
      </c>
    </row>
    <row r="1317" spans="8:12" x14ac:dyDescent="0.25">
      <c r="H1317" t="s">
        <v>2380</v>
      </c>
      <c r="I1317" t="s">
        <v>2385</v>
      </c>
      <c r="J1317" t="s">
        <v>743</v>
      </c>
      <c r="K1317" s="1">
        <v>45818</v>
      </c>
      <c r="L1317" t="str">
        <f>IFERROR(VLOOKUP(Result5[[#This Row],[RPRO]],'Data Power app'!C:C,1,0),"Xoa")</f>
        <v>Xoa</v>
      </c>
    </row>
    <row r="1318" spans="8:12" x14ac:dyDescent="0.25">
      <c r="H1318" t="s">
        <v>2381</v>
      </c>
      <c r="I1318" t="s">
        <v>2385</v>
      </c>
      <c r="J1318" t="s">
        <v>743</v>
      </c>
      <c r="K1318" s="1">
        <v>45818</v>
      </c>
      <c r="L1318" t="str">
        <f>IFERROR(VLOOKUP(Result5[[#This Row],[RPRO]],'Data Power app'!C:C,1,0),"Xoa")</f>
        <v>Xoa</v>
      </c>
    </row>
    <row r="1319" spans="8:12" x14ac:dyDescent="0.25">
      <c r="H1319" t="s">
        <v>2382</v>
      </c>
      <c r="I1319" t="s">
        <v>2385</v>
      </c>
      <c r="J1319" t="s">
        <v>743</v>
      </c>
      <c r="K1319" s="1">
        <v>45818</v>
      </c>
      <c r="L1319" t="str">
        <f>IFERROR(VLOOKUP(Result5[[#This Row],[RPRO]],'Data Power app'!C:C,1,0),"Xoa")</f>
        <v>Xoa</v>
      </c>
    </row>
    <row r="1320" spans="8:12" x14ac:dyDescent="0.25">
      <c r="H1320" t="s">
        <v>5073</v>
      </c>
      <c r="I1320" t="s">
        <v>5101</v>
      </c>
      <c r="J1320" t="s">
        <v>745</v>
      </c>
      <c r="K1320" s="1">
        <v>45824</v>
      </c>
      <c r="L1320" t="str">
        <f>IFERROR(VLOOKUP(Result5[[#This Row],[RPRO]],'Data Power app'!C:C,1,0),"Xoa")</f>
        <v>RPRO-250513-0338</v>
      </c>
    </row>
    <row r="1321" spans="8:12" x14ac:dyDescent="0.25">
      <c r="H1321" t="s">
        <v>4773</v>
      </c>
      <c r="I1321" t="s">
        <v>5101</v>
      </c>
      <c r="J1321" t="s">
        <v>745</v>
      </c>
      <c r="K1321" s="1">
        <v>45824</v>
      </c>
      <c r="L1321" t="str">
        <f>IFERROR(VLOOKUP(Result5[[#This Row],[RPRO]],'Data Power app'!C:C,1,0),"Xoa")</f>
        <v>Xoa</v>
      </c>
    </row>
    <row r="1322" spans="8:12" x14ac:dyDescent="0.25">
      <c r="H1322" t="s">
        <v>4774</v>
      </c>
      <c r="I1322" t="s">
        <v>5101</v>
      </c>
      <c r="J1322" t="s">
        <v>745</v>
      </c>
      <c r="K1322" s="1">
        <v>45824</v>
      </c>
      <c r="L1322" t="str">
        <f>IFERROR(VLOOKUP(Result5[[#This Row],[RPRO]],'Data Power app'!C:C,1,0),"Xoa")</f>
        <v>Xoa</v>
      </c>
    </row>
    <row r="1323" spans="8:12" x14ac:dyDescent="0.25">
      <c r="H1323" t="s">
        <v>4094</v>
      </c>
      <c r="I1323" t="s">
        <v>4606</v>
      </c>
      <c r="J1323" t="s">
        <v>742</v>
      </c>
      <c r="K1323" s="1">
        <v>45822</v>
      </c>
      <c r="L1323" t="str">
        <f>IFERROR(VLOOKUP(Result5[[#This Row],[RPRO]],'Data Power app'!C:C,1,0),"Xoa")</f>
        <v>Xoa</v>
      </c>
    </row>
    <row r="1324" spans="8:12" x14ac:dyDescent="0.25">
      <c r="H1324" t="s">
        <v>4775</v>
      </c>
      <c r="I1324" t="s">
        <v>5101</v>
      </c>
      <c r="J1324" t="s">
        <v>745</v>
      </c>
      <c r="K1324" s="1">
        <v>45824</v>
      </c>
      <c r="L1324" t="str">
        <f>IFERROR(VLOOKUP(Result5[[#This Row],[RPRO]],'Data Power app'!C:C,1,0),"Xoa")</f>
        <v>Xoa</v>
      </c>
    </row>
    <row r="1325" spans="8:12" x14ac:dyDescent="0.25">
      <c r="H1325" t="s">
        <v>4096</v>
      </c>
      <c r="I1325" t="s">
        <v>4606</v>
      </c>
      <c r="J1325" t="s">
        <v>742</v>
      </c>
      <c r="K1325" s="1">
        <v>45822</v>
      </c>
      <c r="L1325" t="str">
        <f>IFERROR(VLOOKUP(Result5[[#This Row],[RPRO]],'Data Power app'!C:C,1,0),"Xoa")</f>
        <v>Xoa</v>
      </c>
    </row>
    <row r="1326" spans="8:12" x14ac:dyDescent="0.25">
      <c r="H1326" t="s">
        <v>4097</v>
      </c>
      <c r="I1326" t="s">
        <v>4606</v>
      </c>
      <c r="J1326" t="s">
        <v>742</v>
      </c>
      <c r="K1326" s="1">
        <v>45822</v>
      </c>
      <c r="L1326" t="str">
        <f>IFERROR(VLOOKUP(Result5[[#This Row],[RPRO]],'Data Power app'!C:C,1,0),"Xoa")</f>
        <v>Xoa</v>
      </c>
    </row>
    <row r="1327" spans="8:12" x14ac:dyDescent="0.25">
      <c r="H1327" t="s">
        <v>4776</v>
      </c>
      <c r="I1327" t="s">
        <v>5101</v>
      </c>
      <c r="J1327" t="s">
        <v>745</v>
      </c>
      <c r="K1327" s="1">
        <v>45824</v>
      </c>
      <c r="L1327" t="str">
        <f>IFERROR(VLOOKUP(Result5[[#This Row],[RPRO]],'Data Power app'!C:C,1,0),"Xoa")</f>
        <v>Xoa</v>
      </c>
    </row>
    <row r="1328" spans="8:12" x14ac:dyDescent="0.25">
      <c r="H1328" t="s">
        <v>6078</v>
      </c>
      <c r="I1328" t="s">
        <v>6429</v>
      </c>
      <c r="J1328" t="s">
        <v>743</v>
      </c>
      <c r="K1328" s="1">
        <v>45826</v>
      </c>
      <c r="L1328" t="str">
        <f>IFERROR(VLOOKUP(Result5[[#This Row],[RPRO]],'Data Power app'!C:C,1,0),"Xoa")</f>
        <v>Xoa</v>
      </c>
    </row>
    <row r="1329" spans="8:12" x14ac:dyDescent="0.25">
      <c r="H1329" t="s">
        <v>6079</v>
      </c>
      <c r="I1329" t="s">
        <v>6429</v>
      </c>
      <c r="J1329" t="s">
        <v>743</v>
      </c>
      <c r="K1329" s="1">
        <v>45826</v>
      </c>
      <c r="L1329" t="str">
        <f>IFERROR(VLOOKUP(Result5[[#This Row],[RPRO]],'Data Power app'!C:C,1,0),"Xoa")</f>
        <v>Xoa</v>
      </c>
    </row>
    <row r="1330" spans="8:12" x14ac:dyDescent="0.25">
      <c r="H1330" t="s">
        <v>6081</v>
      </c>
      <c r="I1330" t="s">
        <v>6429</v>
      </c>
      <c r="J1330" t="s">
        <v>743</v>
      </c>
      <c r="K1330" s="1">
        <v>45826</v>
      </c>
      <c r="L1330" t="str">
        <f>IFERROR(VLOOKUP(Result5[[#This Row],[RPRO]],'Data Power app'!C:C,1,0),"Xoa")</f>
        <v>RPRO-250513-0524</v>
      </c>
    </row>
    <row r="1331" spans="8:12" x14ac:dyDescent="0.25">
      <c r="H1331" t="s">
        <v>6082</v>
      </c>
      <c r="I1331" t="s">
        <v>6429</v>
      </c>
      <c r="J1331" t="s">
        <v>743</v>
      </c>
      <c r="K1331" s="1">
        <v>45826</v>
      </c>
      <c r="L1331" t="str">
        <f>IFERROR(VLOOKUP(Result5[[#This Row],[RPRO]],'Data Power app'!C:C,1,0),"Xoa")</f>
        <v>Xoa</v>
      </c>
    </row>
    <row r="1332" spans="8:12" x14ac:dyDescent="0.25">
      <c r="H1332" t="s">
        <v>6083</v>
      </c>
      <c r="I1332" t="s">
        <v>6429</v>
      </c>
      <c r="J1332" t="s">
        <v>743</v>
      </c>
      <c r="K1332" s="1">
        <v>45826</v>
      </c>
      <c r="L1332" t="str">
        <f>IFERROR(VLOOKUP(Result5[[#This Row],[RPRO]],'Data Power app'!C:C,1,0),"Xoa")</f>
        <v>Xoa</v>
      </c>
    </row>
    <row r="1333" spans="8:12" x14ac:dyDescent="0.25">
      <c r="H1333" t="s">
        <v>6084</v>
      </c>
      <c r="I1333" t="s">
        <v>6429</v>
      </c>
      <c r="J1333" t="s">
        <v>743</v>
      </c>
      <c r="K1333" s="1">
        <v>45826</v>
      </c>
      <c r="L1333" t="str">
        <f>IFERROR(VLOOKUP(Result5[[#This Row],[RPRO]],'Data Power app'!C:C,1,0),"Xoa")</f>
        <v>Xoa</v>
      </c>
    </row>
    <row r="1334" spans="8:12" x14ac:dyDescent="0.25">
      <c r="H1334" t="s">
        <v>6085</v>
      </c>
      <c r="I1334" t="s">
        <v>6429</v>
      </c>
      <c r="J1334" t="s">
        <v>743</v>
      </c>
      <c r="K1334" s="1">
        <v>45826</v>
      </c>
      <c r="L1334" t="str">
        <f>IFERROR(VLOOKUP(Result5[[#This Row],[RPRO]],'Data Power app'!C:C,1,0),"Xoa")</f>
        <v>Xoa</v>
      </c>
    </row>
    <row r="1335" spans="8:12" x14ac:dyDescent="0.25">
      <c r="H1335" t="s">
        <v>6086</v>
      </c>
      <c r="I1335" t="s">
        <v>6429</v>
      </c>
      <c r="J1335" t="s">
        <v>743</v>
      </c>
      <c r="K1335" s="1">
        <v>45826</v>
      </c>
      <c r="L1335" t="str">
        <f>IFERROR(VLOOKUP(Result5[[#This Row],[RPRO]],'Data Power app'!C:C,1,0),"Xoa")</f>
        <v>Xoa</v>
      </c>
    </row>
    <row r="1336" spans="8:12" x14ac:dyDescent="0.25">
      <c r="H1336" t="s">
        <v>6087</v>
      </c>
      <c r="I1336" t="s">
        <v>6429</v>
      </c>
      <c r="J1336" t="s">
        <v>743</v>
      </c>
      <c r="K1336" s="1">
        <v>45826</v>
      </c>
      <c r="L1336" t="str">
        <f>IFERROR(VLOOKUP(Result5[[#This Row],[RPRO]],'Data Power app'!C:C,1,0),"Xoa")</f>
        <v>Xoa</v>
      </c>
    </row>
    <row r="1337" spans="8:12" x14ac:dyDescent="0.25">
      <c r="H1337" t="s">
        <v>6088</v>
      </c>
      <c r="I1337" t="s">
        <v>6429</v>
      </c>
      <c r="J1337" t="s">
        <v>743</v>
      </c>
      <c r="K1337" s="1">
        <v>45826</v>
      </c>
      <c r="L1337" t="str">
        <f>IFERROR(VLOOKUP(Result5[[#This Row],[RPRO]],'Data Power app'!C:C,1,0),"Xoa")</f>
        <v>Xoa</v>
      </c>
    </row>
    <row r="1338" spans="8:12" x14ac:dyDescent="0.25">
      <c r="H1338" t="s">
        <v>6089</v>
      </c>
      <c r="I1338" t="s">
        <v>6429</v>
      </c>
      <c r="J1338" t="s">
        <v>743</v>
      </c>
      <c r="K1338" s="1">
        <v>45826</v>
      </c>
      <c r="L1338" t="str">
        <f>IFERROR(VLOOKUP(Result5[[#This Row],[RPRO]],'Data Power app'!C:C,1,0),"Xoa")</f>
        <v>Xoa</v>
      </c>
    </row>
    <row r="1339" spans="8:12" x14ac:dyDescent="0.25">
      <c r="H1339" t="s">
        <v>1538</v>
      </c>
      <c r="I1339" t="s">
        <v>1474</v>
      </c>
      <c r="J1339" t="s">
        <v>741</v>
      </c>
      <c r="K1339" s="1">
        <v>45815</v>
      </c>
      <c r="L1339" t="str">
        <f>IFERROR(VLOOKUP(Result5[[#This Row],[RPRO]],'Data Power app'!C:C,1,0),"Xoa")</f>
        <v>Xoa</v>
      </c>
    </row>
    <row r="1340" spans="8:12" x14ac:dyDescent="0.25">
      <c r="H1340" t="s">
        <v>6195</v>
      </c>
      <c r="I1340" t="s">
        <v>6426</v>
      </c>
      <c r="J1340" t="s">
        <v>742</v>
      </c>
      <c r="K1340" s="1">
        <v>45826</v>
      </c>
      <c r="L1340" t="str">
        <f>IFERROR(VLOOKUP(Result5[[#This Row],[RPRO]],'Data Power app'!C:C,1,0),"Xoa")</f>
        <v>RPRO-250514-0076</v>
      </c>
    </row>
    <row r="1341" spans="8:12" x14ac:dyDescent="0.25">
      <c r="H1341" t="s">
        <v>5563</v>
      </c>
      <c r="I1341" t="s">
        <v>5801</v>
      </c>
      <c r="J1341" t="s">
        <v>745</v>
      </c>
      <c r="K1341" s="1">
        <v>45825</v>
      </c>
      <c r="L1341" t="str">
        <f>IFERROR(VLOOKUP(Result5[[#This Row],[RPRO]],'Data Power app'!C:C,1,0),"Xoa")</f>
        <v>RPRO-250514-0077</v>
      </c>
    </row>
    <row r="1342" spans="8:12" x14ac:dyDescent="0.25">
      <c r="H1342" t="s">
        <v>3587</v>
      </c>
      <c r="I1342" t="s">
        <v>3930</v>
      </c>
      <c r="J1342" t="s">
        <v>744</v>
      </c>
      <c r="K1342" s="1">
        <v>45821</v>
      </c>
      <c r="L1342" t="str">
        <f>IFERROR(VLOOKUP(Result5[[#This Row],[RPRO]],'Data Power app'!C:C,1,0),"Xoa")</f>
        <v>RPRO-250514-0082</v>
      </c>
    </row>
    <row r="1343" spans="8:12" x14ac:dyDescent="0.25">
      <c r="H1343" t="s">
        <v>5689</v>
      </c>
      <c r="I1343" t="s">
        <v>5798</v>
      </c>
      <c r="J1343" t="s">
        <v>743</v>
      </c>
      <c r="K1343" s="1">
        <v>45825</v>
      </c>
      <c r="L1343" t="str">
        <f>IFERROR(VLOOKUP(Result5[[#This Row],[RPRO]],'Data Power app'!C:C,1,0),"Xoa")</f>
        <v>Xoa</v>
      </c>
    </row>
    <row r="1344" spans="8:12" x14ac:dyDescent="0.25">
      <c r="H1344" t="s">
        <v>1511</v>
      </c>
      <c r="I1344" t="s">
        <v>1476</v>
      </c>
      <c r="J1344" t="s">
        <v>743</v>
      </c>
      <c r="K1344" s="1">
        <v>45815</v>
      </c>
      <c r="L1344" t="str">
        <f>IFERROR(VLOOKUP(Result5[[#This Row],[RPRO]],'Data Power app'!C:C,1,0),"Xoa")</f>
        <v>Xoa</v>
      </c>
    </row>
    <row r="1345" spans="8:12" x14ac:dyDescent="0.25">
      <c r="H1345" t="s">
        <v>2384</v>
      </c>
      <c r="I1345" t="s">
        <v>2386</v>
      </c>
      <c r="J1345" t="s">
        <v>744</v>
      </c>
      <c r="K1345" s="1">
        <v>45818</v>
      </c>
      <c r="L1345" t="str">
        <f>IFERROR(VLOOKUP(Result5[[#This Row],[RPRO]],'Data Power app'!C:C,1,0),"Xoa")</f>
        <v>RPRO-250514-0104</v>
      </c>
    </row>
    <row r="1346" spans="8:12" x14ac:dyDescent="0.25">
      <c r="H1346" t="s">
        <v>4783</v>
      </c>
      <c r="I1346" t="s">
        <v>5102</v>
      </c>
      <c r="J1346" t="s">
        <v>744</v>
      </c>
      <c r="K1346" s="1">
        <v>45824</v>
      </c>
      <c r="L1346" t="str">
        <f>IFERROR(VLOOKUP(Result5[[#This Row],[RPRO]],'Data Power app'!C:C,1,0),"Xoa")</f>
        <v>RPRO-250514-0106</v>
      </c>
    </row>
    <row r="1347" spans="8:12" x14ac:dyDescent="0.25">
      <c r="H1347" t="s">
        <v>4806</v>
      </c>
      <c r="I1347" t="s">
        <v>5102</v>
      </c>
      <c r="J1347" t="s">
        <v>744</v>
      </c>
      <c r="K1347" s="1">
        <v>45824</v>
      </c>
      <c r="L1347" t="str">
        <f>IFERROR(VLOOKUP(Result5[[#This Row],[RPRO]],'Data Power app'!C:C,1,0),"Xoa")</f>
        <v>RPRO-250514-0108</v>
      </c>
    </row>
    <row r="1348" spans="8:12" x14ac:dyDescent="0.25">
      <c r="H1348" t="s">
        <v>3588</v>
      </c>
      <c r="I1348" t="s">
        <v>3934</v>
      </c>
      <c r="J1348" t="s">
        <v>739</v>
      </c>
      <c r="K1348" s="1">
        <v>45821</v>
      </c>
      <c r="L1348" t="str">
        <f>IFERROR(VLOOKUP(Result5[[#This Row],[RPRO]],'Data Power app'!C:C,1,0),"Xoa")</f>
        <v>Xoa</v>
      </c>
    </row>
    <row r="1349" spans="8:12" x14ac:dyDescent="0.25">
      <c r="H1349" t="s">
        <v>4892</v>
      </c>
      <c r="I1349" t="s">
        <v>5102</v>
      </c>
      <c r="J1349" t="s">
        <v>744</v>
      </c>
      <c r="K1349" s="1">
        <v>45824</v>
      </c>
      <c r="L1349" t="str">
        <f>IFERROR(VLOOKUP(Result5[[#This Row],[RPRO]],'Data Power app'!C:C,1,0),"Xoa")</f>
        <v>RPRO-250514-0110</v>
      </c>
    </row>
    <row r="1350" spans="8:12" x14ac:dyDescent="0.25">
      <c r="H1350" t="s">
        <v>2606</v>
      </c>
      <c r="I1350" t="s">
        <v>2915</v>
      </c>
      <c r="J1350" t="s">
        <v>743</v>
      </c>
      <c r="K1350" s="1">
        <v>45819</v>
      </c>
      <c r="L1350" t="str">
        <f>IFERROR(VLOOKUP(Result5[[#This Row],[RPRO]],'Data Power app'!C:C,1,0),"Xoa")</f>
        <v>Xoa</v>
      </c>
    </row>
    <row r="1351" spans="8:12" x14ac:dyDescent="0.25">
      <c r="H1351" t="s">
        <v>3589</v>
      </c>
      <c r="I1351" t="s">
        <v>3931</v>
      </c>
      <c r="J1351" t="s">
        <v>743</v>
      </c>
      <c r="K1351" s="1">
        <v>45821</v>
      </c>
      <c r="L1351" t="str">
        <f>IFERROR(VLOOKUP(Result5[[#This Row],[RPRO]],'Data Power app'!C:C,1,0),"Xoa")</f>
        <v>Xoa</v>
      </c>
    </row>
    <row r="1352" spans="8:12" x14ac:dyDescent="0.25">
      <c r="H1352" t="s">
        <v>3590</v>
      </c>
      <c r="I1352" t="s">
        <v>3931</v>
      </c>
      <c r="J1352" t="s">
        <v>743</v>
      </c>
      <c r="K1352" s="1">
        <v>45821</v>
      </c>
      <c r="L1352" t="str">
        <f>IFERROR(VLOOKUP(Result5[[#This Row],[RPRO]],'Data Power app'!C:C,1,0),"Xoa")</f>
        <v>Xoa</v>
      </c>
    </row>
    <row r="1353" spans="8:12" x14ac:dyDescent="0.25">
      <c r="H1353" t="s">
        <v>2561</v>
      </c>
      <c r="I1353" t="s">
        <v>2915</v>
      </c>
      <c r="J1353" t="s">
        <v>743</v>
      </c>
      <c r="K1353" s="1">
        <v>45819</v>
      </c>
      <c r="L1353" t="str">
        <f>IFERROR(VLOOKUP(Result5[[#This Row],[RPRO]],'Data Power app'!C:C,1,0),"Xoa")</f>
        <v>Xoa</v>
      </c>
    </row>
    <row r="1354" spans="8:12" x14ac:dyDescent="0.25">
      <c r="H1354" t="s">
        <v>6091</v>
      </c>
      <c r="I1354" t="s">
        <v>6428</v>
      </c>
      <c r="J1354" t="s">
        <v>744</v>
      </c>
      <c r="K1354" s="1">
        <v>45826</v>
      </c>
      <c r="L1354" t="str">
        <f>IFERROR(VLOOKUP(Result5[[#This Row],[RPRO]],'Data Power app'!C:C,1,0),"Xoa")</f>
        <v>RPRO-250514-0132</v>
      </c>
    </row>
    <row r="1355" spans="8:12" x14ac:dyDescent="0.25">
      <c r="H1355" t="s">
        <v>3676</v>
      </c>
      <c r="I1355" t="s">
        <v>3934</v>
      </c>
      <c r="J1355" t="s">
        <v>739</v>
      </c>
      <c r="K1355" s="1">
        <v>45821</v>
      </c>
      <c r="L1355" t="str">
        <f>IFERROR(VLOOKUP(Result5[[#This Row],[RPRO]],'Data Power app'!C:C,1,0),"Xoa")</f>
        <v>Xoa</v>
      </c>
    </row>
    <row r="1356" spans="8:12" x14ac:dyDescent="0.25">
      <c r="H1356" t="s">
        <v>3677</v>
      </c>
      <c r="I1356" t="s">
        <v>3934</v>
      </c>
      <c r="J1356" t="s">
        <v>739</v>
      </c>
      <c r="K1356" s="1">
        <v>45821</v>
      </c>
      <c r="L1356" t="str">
        <f>IFERROR(VLOOKUP(Result5[[#This Row],[RPRO]],'Data Power app'!C:C,1,0),"Xoa")</f>
        <v>Xoa</v>
      </c>
    </row>
    <row r="1357" spans="8:12" x14ac:dyDescent="0.25">
      <c r="H1357" t="s">
        <v>4991</v>
      </c>
      <c r="I1357" t="s">
        <v>5103</v>
      </c>
      <c r="J1357" t="s">
        <v>739</v>
      </c>
      <c r="K1357" s="1">
        <v>45824</v>
      </c>
      <c r="L1357" t="str">
        <f>IFERROR(VLOOKUP(Result5[[#This Row],[RPRO]],'Data Power app'!C:C,1,0),"Xoa")</f>
        <v>RPRO-250514-0140</v>
      </c>
    </row>
    <row r="1358" spans="8:12" x14ac:dyDescent="0.25">
      <c r="H1358" t="s">
        <v>5471</v>
      </c>
      <c r="I1358" t="s">
        <v>5799</v>
      </c>
      <c r="J1358" t="s">
        <v>739</v>
      </c>
      <c r="K1358" s="1">
        <v>45825</v>
      </c>
      <c r="L1358" t="str">
        <f>IFERROR(VLOOKUP(Result5[[#This Row],[RPRO]],'Data Power app'!C:C,1,0),"Xoa")</f>
        <v>RPRO-250514-0146</v>
      </c>
    </row>
    <row r="1359" spans="8:12" x14ac:dyDescent="0.25">
      <c r="H1359" t="s">
        <v>3678</v>
      </c>
      <c r="I1359" t="s">
        <v>3934</v>
      </c>
      <c r="J1359" t="s">
        <v>739</v>
      </c>
      <c r="K1359" s="1">
        <v>45821</v>
      </c>
      <c r="L1359" t="str">
        <f>IFERROR(VLOOKUP(Result5[[#This Row],[RPRO]],'Data Power app'!C:C,1,0),"Xoa")</f>
        <v>Xoa</v>
      </c>
    </row>
    <row r="1360" spans="8:12" x14ac:dyDescent="0.25">
      <c r="H1360" t="s">
        <v>3679</v>
      </c>
      <c r="I1360" t="s">
        <v>3934</v>
      </c>
      <c r="J1360" t="s">
        <v>739</v>
      </c>
      <c r="K1360" s="1">
        <v>45821</v>
      </c>
      <c r="L1360" t="str">
        <f>IFERROR(VLOOKUP(Result5[[#This Row],[RPRO]],'Data Power app'!C:C,1,0),"Xoa")</f>
        <v>Xoa</v>
      </c>
    </row>
    <row r="1361" spans="8:12" x14ac:dyDescent="0.25">
      <c r="H1361" t="s">
        <v>3680</v>
      </c>
      <c r="I1361" t="s">
        <v>3934</v>
      </c>
      <c r="J1361" t="s">
        <v>739</v>
      </c>
      <c r="K1361" s="1">
        <v>45821</v>
      </c>
      <c r="L1361" t="str">
        <f>IFERROR(VLOOKUP(Result5[[#This Row],[RPRO]],'Data Power app'!C:C,1,0),"Xoa")</f>
        <v>Xoa</v>
      </c>
    </row>
    <row r="1362" spans="8:12" x14ac:dyDescent="0.25">
      <c r="H1362" t="s">
        <v>3681</v>
      </c>
      <c r="I1362" t="s">
        <v>3934</v>
      </c>
      <c r="J1362" t="s">
        <v>739</v>
      </c>
      <c r="K1362" s="1">
        <v>45821</v>
      </c>
      <c r="L1362" t="str">
        <f>IFERROR(VLOOKUP(Result5[[#This Row],[RPRO]],'Data Power app'!C:C,1,0),"Xoa")</f>
        <v>Xoa</v>
      </c>
    </row>
    <row r="1363" spans="8:12" x14ac:dyDescent="0.25">
      <c r="H1363" t="s">
        <v>3682</v>
      </c>
      <c r="I1363" t="s">
        <v>3934</v>
      </c>
      <c r="J1363" t="s">
        <v>739</v>
      </c>
      <c r="K1363" s="1">
        <v>45821</v>
      </c>
      <c r="L1363" t="str">
        <f>IFERROR(VLOOKUP(Result5[[#This Row],[RPRO]],'Data Power app'!C:C,1,0),"Xoa")</f>
        <v>Xoa</v>
      </c>
    </row>
    <row r="1364" spans="8:12" x14ac:dyDescent="0.25">
      <c r="H1364" t="s">
        <v>3683</v>
      </c>
      <c r="I1364" t="s">
        <v>3934</v>
      </c>
      <c r="J1364" t="s">
        <v>739</v>
      </c>
      <c r="K1364" s="1">
        <v>45821</v>
      </c>
      <c r="L1364" t="str">
        <f>IFERROR(VLOOKUP(Result5[[#This Row],[RPRO]],'Data Power app'!C:C,1,0),"Xoa")</f>
        <v>Xoa</v>
      </c>
    </row>
    <row r="1365" spans="8:12" x14ac:dyDescent="0.25">
      <c r="H1365" t="s">
        <v>3684</v>
      </c>
      <c r="I1365" t="s">
        <v>3934</v>
      </c>
      <c r="J1365" t="s">
        <v>739</v>
      </c>
      <c r="K1365" s="1">
        <v>45821</v>
      </c>
      <c r="L1365" t="str">
        <f>IFERROR(VLOOKUP(Result5[[#This Row],[RPRO]],'Data Power app'!C:C,1,0),"Xoa")</f>
        <v>Xoa</v>
      </c>
    </row>
    <row r="1366" spans="8:12" x14ac:dyDescent="0.25">
      <c r="H1366" t="s">
        <v>1512</v>
      </c>
      <c r="I1366" t="s">
        <v>1475</v>
      </c>
      <c r="J1366" t="s">
        <v>740</v>
      </c>
      <c r="K1366" s="1">
        <v>45815</v>
      </c>
      <c r="L1366" t="str">
        <f>IFERROR(VLOOKUP(Result5[[#This Row],[RPRO]],'Data Power app'!C:C,1,0),"Xoa")</f>
        <v>Xoa</v>
      </c>
    </row>
    <row r="1367" spans="8:12" x14ac:dyDescent="0.25">
      <c r="H1367" t="s">
        <v>6197</v>
      </c>
      <c r="I1367" t="s">
        <v>6425</v>
      </c>
      <c r="J1367" t="s">
        <v>745</v>
      </c>
      <c r="K1367" s="1">
        <v>45826</v>
      </c>
      <c r="L1367" t="str">
        <f>IFERROR(VLOOKUP(Result5[[#This Row],[RPRO]],'Data Power app'!C:C,1,0),"Xoa")</f>
        <v>RPRO-250514-0269</v>
      </c>
    </row>
    <row r="1368" spans="8:12" x14ac:dyDescent="0.25">
      <c r="H1368" t="s">
        <v>6199</v>
      </c>
      <c r="I1368" t="s">
        <v>6425</v>
      </c>
      <c r="J1368" t="s">
        <v>745</v>
      </c>
      <c r="K1368" s="1">
        <v>45826</v>
      </c>
      <c r="L1368" t="str">
        <f>IFERROR(VLOOKUP(Result5[[#This Row],[RPRO]],'Data Power app'!C:C,1,0),"Xoa")</f>
        <v>RPRO-250514-0273</v>
      </c>
    </row>
    <row r="1369" spans="8:12" x14ac:dyDescent="0.25">
      <c r="H1369" t="s">
        <v>3592</v>
      </c>
      <c r="I1369" t="s">
        <v>3934</v>
      </c>
      <c r="J1369" t="s">
        <v>739</v>
      </c>
      <c r="K1369" s="1">
        <v>45821</v>
      </c>
      <c r="L1369" t="str">
        <f>IFERROR(VLOOKUP(Result5[[#This Row],[RPRO]],'Data Power app'!C:C,1,0),"Xoa")</f>
        <v>Xoa</v>
      </c>
    </row>
    <row r="1370" spans="8:12" x14ac:dyDescent="0.25">
      <c r="H1370" t="s">
        <v>1513</v>
      </c>
      <c r="I1370" t="s">
        <v>1475</v>
      </c>
      <c r="J1370" t="s">
        <v>740</v>
      </c>
      <c r="K1370" s="1">
        <v>45815</v>
      </c>
      <c r="L1370" t="str">
        <f>IFERROR(VLOOKUP(Result5[[#This Row],[RPRO]],'Data Power app'!C:C,1,0),"Xoa")</f>
        <v>Xoa</v>
      </c>
    </row>
    <row r="1371" spans="8:12" x14ac:dyDescent="0.25">
      <c r="H1371" t="s">
        <v>1514</v>
      </c>
      <c r="I1371" t="s">
        <v>1475</v>
      </c>
      <c r="J1371" t="s">
        <v>740</v>
      </c>
      <c r="K1371" s="1">
        <v>45815</v>
      </c>
      <c r="L1371" t="str">
        <f>IFERROR(VLOOKUP(Result5[[#This Row],[RPRO]],'Data Power app'!C:C,1,0),"Xoa")</f>
        <v>Xoa</v>
      </c>
    </row>
    <row r="1372" spans="8:12" x14ac:dyDescent="0.25">
      <c r="H1372" t="s">
        <v>2610</v>
      </c>
      <c r="I1372" t="s">
        <v>2918</v>
      </c>
      <c r="J1372" t="s">
        <v>739</v>
      </c>
      <c r="K1372" s="1">
        <v>45819</v>
      </c>
      <c r="L1372" t="str">
        <f>IFERROR(VLOOKUP(Result5[[#This Row],[RPRO]],'Data Power app'!C:C,1,0),"Xoa")</f>
        <v>Xoa</v>
      </c>
    </row>
    <row r="1373" spans="8:12" x14ac:dyDescent="0.25">
      <c r="H1373" t="s">
        <v>2611</v>
      </c>
      <c r="I1373" t="s">
        <v>2918</v>
      </c>
      <c r="J1373" t="s">
        <v>739</v>
      </c>
      <c r="K1373" s="1">
        <v>45819</v>
      </c>
      <c r="L1373" t="str">
        <f>IFERROR(VLOOKUP(Result5[[#This Row],[RPRO]],'Data Power app'!C:C,1,0),"Xoa")</f>
        <v>Xoa</v>
      </c>
    </row>
    <row r="1374" spans="8:12" x14ac:dyDescent="0.25">
      <c r="H1374" t="s">
        <v>3688</v>
      </c>
      <c r="I1374" t="s">
        <v>3934</v>
      </c>
      <c r="J1374" t="s">
        <v>739</v>
      </c>
      <c r="K1374" s="1">
        <v>45821</v>
      </c>
      <c r="L1374" t="str">
        <f>IFERROR(VLOOKUP(Result5[[#This Row],[RPRO]],'Data Power app'!C:C,1,0),"Xoa")</f>
        <v>Xoa</v>
      </c>
    </row>
    <row r="1375" spans="8:12" x14ac:dyDescent="0.25">
      <c r="H1375" t="s">
        <v>3689</v>
      </c>
      <c r="I1375" t="s">
        <v>3934</v>
      </c>
      <c r="J1375" t="s">
        <v>739</v>
      </c>
      <c r="K1375" s="1">
        <v>45821</v>
      </c>
      <c r="L1375" t="str">
        <f>IFERROR(VLOOKUP(Result5[[#This Row],[RPRO]],'Data Power app'!C:C,1,0),"Xoa")</f>
        <v>Xoa</v>
      </c>
    </row>
    <row r="1376" spans="8:12" x14ac:dyDescent="0.25">
      <c r="H1376" t="s">
        <v>4582</v>
      </c>
      <c r="I1376" t="s">
        <v>4608</v>
      </c>
      <c r="J1376" t="s">
        <v>744</v>
      </c>
      <c r="K1376" s="1">
        <v>45822</v>
      </c>
      <c r="L1376" t="str">
        <f>IFERROR(VLOOKUP(Result5[[#This Row],[RPRO]],'Data Power app'!C:C,1,0),"Xoa")</f>
        <v>Xoa</v>
      </c>
    </row>
    <row r="1377" spans="8:12" x14ac:dyDescent="0.25">
      <c r="H1377" t="s">
        <v>3690</v>
      </c>
      <c r="I1377" t="s">
        <v>3934</v>
      </c>
      <c r="J1377" t="s">
        <v>739</v>
      </c>
      <c r="K1377" s="1">
        <v>45821</v>
      </c>
      <c r="L1377" t="str">
        <f>IFERROR(VLOOKUP(Result5[[#This Row],[RPRO]],'Data Power app'!C:C,1,0),"Xoa")</f>
        <v>Xoa</v>
      </c>
    </row>
    <row r="1378" spans="8:12" x14ac:dyDescent="0.25">
      <c r="H1378" t="s">
        <v>3691</v>
      </c>
      <c r="I1378" t="s">
        <v>3934</v>
      </c>
      <c r="J1378" t="s">
        <v>739</v>
      </c>
      <c r="K1378" s="1">
        <v>45821</v>
      </c>
      <c r="L1378" t="str">
        <f>IFERROR(VLOOKUP(Result5[[#This Row],[RPRO]],'Data Power app'!C:C,1,0),"Xoa")</f>
        <v>Xoa</v>
      </c>
    </row>
    <row r="1379" spans="8:12" x14ac:dyDescent="0.25">
      <c r="H1379" t="s">
        <v>3692</v>
      </c>
      <c r="I1379" t="s">
        <v>3934</v>
      </c>
      <c r="J1379" t="s">
        <v>739</v>
      </c>
      <c r="K1379" s="1">
        <v>45821</v>
      </c>
      <c r="L1379" t="str">
        <f>IFERROR(VLOOKUP(Result5[[#This Row],[RPRO]],'Data Power app'!C:C,1,0),"Xoa")</f>
        <v>Xoa</v>
      </c>
    </row>
    <row r="1380" spans="8:12" x14ac:dyDescent="0.25">
      <c r="H1380" t="s">
        <v>2612</v>
      </c>
      <c r="I1380" t="s">
        <v>2918</v>
      </c>
      <c r="J1380" t="s">
        <v>739</v>
      </c>
      <c r="K1380" s="1">
        <v>45819</v>
      </c>
      <c r="L1380" t="str">
        <f>IFERROR(VLOOKUP(Result5[[#This Row],[RPRO]],'Data Power app'!C:C,1,0),"Xoa")</f>
        <v>Xoa</v>
      </c>
    </row>
    <row r="1381" spans="8:12" x14ac:dyDescent="0.25">
      <c r="H1381" t="s">
        <v>2613</v>
      </c>
      <c r="I1381" t="s">
        <v>2918</v>
      </c>
      <c r="J1381" t="s">
        <v>739</v>
      </c>
      <c r="K1381" s="1">
        <v>45819</v>
      </c>
      <c r="L1381" t="str">
        <f>IFERROR(VLOOKUP(Result5[[#This Row],[RPRO]],'Data Power app'!C:C,1,0),"Xoa")</f>
        <v>Xoa</v>
      </c>
    </row>
    <row r="1382" spans="8:12" x14ac:dyDescent="0.25">
      <c r="H1382" t="s">
        <v>3594</v>
      </c>
      <c r="I1382" t="s">
        <v>3934</v>
      </c>
      <c r="J1382" t="s">
        <v>739</v>
      </c>
      <c r="K1382" s="1">
        <v>45821</v>
      </c>
      <c r="L1382" t="str">
        <f>IFERROR(VLOOKUP(Result5[[#This Row],[RPRO]],'Data Power app'!C:C,1,0),"Xoa")</f>
        <v>Xoa</v>
      </c>
    </row>
    <row r="1383" spans="8:12" x14ac:dyDescent="0.25">
      <c r="H1383" t="s">
        <v>3595</v>
      </c>
      <c r="I1383" t="s">
        <v>3934</v>
      </c>
      <c r="J1383" t="s">
        <v>739</v>
      </c>
      <c r="K1383" s="1">
        <v>45821</v>
      </c>
      <c r="L1383" t="str">
        <f>IFERROR(VLOOKUP(Result5[[#This Row],[RPRO]],'Data Power app'!C:C,1,0),"Xoa")</f>
        <v>Xoa</v>
      </c>
    </row>
    <row r="1384" spans="8:12" x14ac:dyDescent="0.25">
      <c r="H1384" t="s">
        <v>3596</v>
      </c>
      <c r="I1384" t="s">
        <v>3934</v>
      </c>
      <c r="J1384" t="s">
        <v>739</v>
      </c>
      <c r="K1384" s="1">
        <v>45821</v>
      </c>
      <c r="L1384" t="str">
        <f>IFERROR(VLOOKUP(Result5[[#This Row],[RPRO]],'Data Power app'!C:C,1,0),"Xoa")</f>
        <v>Xoa</v>
      </c>
    </row>
    <row r="1385" spans="8:12" x14ac:dyDescent="0.25">
      <c r="H1385" t="s">
        <v>3693</v>
      </c>
      <c r="I1385" t="s">
        <v>3934</v>
      </c>
      <c r="J1385" t="s">
        <v>739</v>
      </c>
      <c r="K1385" s="1">
        <v>45821</v>
      </c>
      <c r="L1385" t="str">
        <f>IFERROR(VLOOKUP(Result5[[#This Row],[RPRO]],'Data Power app'!C:C,1,0),"Xoa")</f>
        <v>Xoa</v>
      </c>
    </row>
    <row r="1386" spans="8:12" x14ac:dyDescent="0.25">
      <c r="H1386" t="s">
        <v>3694</v>
      </c>
      <c r="I1386" t="s">
        <v>3934</v>
      </c>
      <c r="J1386" t="s">
        <v>739</v>
      </c>
      <c r="K1386" s="1">
        <v>45821</v>
      </c>
      <c r="L1386" t="str">
        <f>IFERROR(VLOOKUP(Result5[[#This Row],[RPRO]],'Data Power app'!C:C,1,0),"Xoa")</f>
        <v>Xoa</v>
      </c>
    </row>
    <row r="1387" spans="8:12" x14ac:dyDescent="0.25">
      <c r="H1387" t="s">
        <v>3695</v>
      </c>
      <c r="I1387" t="s">
        <v>3934</v>
      </c>
      <c r="J1387" t="s">
        <v>739</v>
      </c>
      <c r="K1387" s="1">
        <v>45821</v>
      </c>
      <c r="L1387" t="str">
        <f>IFERROR(VLOOKUP(Result5[[#This Row],[RPRO]],'Data Power app'!C:C,1,0),"Xoa")</f>
        <v>Xoa</v>
      </c>
    </row>
    <row r="1388" spans="8:12" x14ac:dyDescent="0.25">
      <c r="H1388" t="s">
        <v>1403</v>
      </c>
      <c r="I1388" t="s">
        <v>1421</v>
      </c>
      <c r="J1388" t="s">
        <v>742</v>
      </c>
      <c r="K1388" s="1">
        <v>45813</v>
      </c>
      <c r="L1388" t="str">
        <f>IFERROR(VLOOKUP(Result5[[#This Row],[RPRO]],'Data Power app'!C:C,1,0),"Xoa")</f>
        <v>Xoa</v>
      </c>
    </row>
    <row r="1389" spans="8:12" x14ac:dyDescent="0.25">
      <c r="H1389" t="s">
        <v>3696</v>
      </c>
      <c r="I1389" t="s">
        <v>3934</v>
      </c>
      <c r="J1389" t="s">
        <v>739</v>
      </c>
      <c r="K1389" s="1">
        <v>45821</v>
      </c>
      <c r="L1389" t="str">
        <f>IFERROR(VLOOKUP(Result5[[#This Row],[RPRO]],'Data Power app'!C:C,1,0),"Xoa")</f>
        <v>Xoa</v>
      </c>
    </row>
    <row r="1390" spans="8:12" x14ac:dyDescent="0.25">
      <c r="H1390" t="s">
        <v>1404</v>
      </c>
      <c r="I1390" t="s">
        <v>1421</v>
      </c>
      <c r="J1390" t="s">
        <v>742</v>
      </c>
      <c r="K1390" s="1">
        <v>45813</v>
      </c>
      <c r="L1390" t="str">
        <f>IFERROR(VLOOKUP(Result5[[#This Row],[RPRO]],'Data Power app'!C:C,1,0),"Xoa")</f>
        <v>Xoa</v>
      </c>
    </row>
    <row r="1391" spans="8:12" x14ac:dyDescent="0.25">
      <c r="H1391" t="s">
        <v>3697</v>
      </c>
      <c r="I1391" t="s">
        <v>3934</v>
      </c>
      <c r="J1391" t="s">
        <v>739</v>
      </c>
      <c r="K1391" s="1">
        <v>45821</v>
      </c>
      <c r="L1391" t="str">
        <f>IFERROR(VLOOKUP(Result5[[#This Row],[RPRO]],'Data Power app'!C:C,1,0),"Xoa")</f>
        <v>Xoa</v>
      </c>
    </row>
    <row r="1392" spans="8:12" x14ac:dyDescent="0.25">
      <c r="H1392" t="s">
        <v>1405</v>
      </c>
      <c r="I1392" t="s">
        <v>1421</v>
      </c>
      <c r="J1392" t="s">
        <v>742</v>
      </c>
      <c r="K1392" s="1">
        <v>45813</v>
      </c>
      <c r="L1392" t="str">
        <f>IFERROR(VLOOKUP(Result5[[#This Row],[RPRO]],'Data Power app'!C:C,1,0),"Xoa")</f>
        <v>Xoa</v>
      </c>
    </row>
    <row r="1393" spans="8:12" x14ac:dyDescent="0.25">
      <c r="H1393" t="s">
        <v>1406</v>
      </c>
      <c r="I1393" t="s">
        <v>1421</v>
      </c>
      <c r="J1393" t="s">
        <v>742</v>
      </c>
      <c r="K1393" s="1">
        <v>45813</v>
      </c>
      <c r="L1393" t="str">
        <f>IFERROR(VLOOKUP(Result5[[#This Row],[RPRO]],'Data Power app'!C:C,1,0),"Xoa")</f>
        <v>Xoa</v>
      </c>
    </row>
    <row r="1394" spans="8:12" x14ac:dyDescent="0.25">
      <c r="H1394" t="s">
        <v>1407</v>
      </c>
      <c r="I1394" t="s">
        <v>1421</v>
      </c>
      <c r="J1394" t="s">
        <v>742</v>
      </c>
      <c r="K1394" s="1">
        <v>45813</v>
      </c>
      <c r="L1394" t="str">
        <f>IFERROR(VLOOKUP(Result5[[#This Row],[RPRO]],'Data Power app'!C:C,1,0),"Xoa")</f>
        <v>Xoa</v>
      </c>
    </row>
    <row r="1395" spans="8:12" x14ac:dyDescent="0.25">
      <c r="H1395" t="s">
        <v>1408</v>
      </c>
      <c r="I1395" t="s">
        <v>1421</v>
      </c>
      <c r="J1395" t="s">
        <v>742</v>
      </c>
      <c r="K1395" s="1">
        <v>45813</v>
      </c>
      <c r="L1395" t="str">
        <f>IFERROR(VLOOKUP(Result5[[#This Row],[RPRO]],'Data Power app'!C:C,1,0),"Xoa")</f>
        <v>Xoa</v>
      </c>
    </row>
    <row r="1396" spans="8:12" x14ac:dyDescent="0.25">
      <c r="H1396" t="s">
        <v>1309</v>
      </c>
      <c r="I1396" t="s">
        <v>1319</v>
      </c>
      <c r="J1396" t="s">
        <v>743</v>
      </c>
      <c r="K1396" s="1">
        <v>45812</v>
      </c>
      <c r="L1396" t="str">
        <f>IFERROR(VLOOKUP(Result5[[#This Row],[RPRO]],'Data Power app'!C:C,1,0),"Xoa")</f>
        <v>Xoa</v>
      </c>
    </row>
    <row r="1397" spans="8:12" x14ac:dyDescent="0.25">
      <c r="H1397" t="s">
        <v>3805</v>
      </c>
      <c r="I1397" t="s">
        <v>3931</v>
      </c>
      <c r="J1397" t="s">
        <v>743</v>
      </c>
      <c r="K1397" s="1">
        <v>45821</v>
      </c>
      <c r="L1397" t="str">
        <f>IFERROR(VLOOKUP(Result5[[#This Row],[RPRO]],'Data Power app'!C:C,1,0),"Xoa")</f>
        <v>RPRO-250514-0448</v>
      </c>
    </row>
    <row r="1398" spans="8:12" x14ac:dyDescent="0.25">
      <c r="H1398" t="s">
        <v>1800</v>
      </c>
      <c r="I1398" t="s">
        <v>1880</v>
      </c>
      <c r="J1398" t="s">
        <v>745</v>
      </c>
      <c r="K1398" s="1">
        <v>45817</v>
      </c>
      <c r="L1398" t="str">
        <f>IFERROR(VLOOKUP(Result5[[#This Row],[RPRO]],'Data Power app'!C:C,1,0),"Xoa")</f>
        <v>Xoa</v>
      </c>
    </row>
    <row r="1399" spans="8:12" x14ac:dyDescent="0.25">
      <c r="H1399" t="s">
        <v>1257</v>
      </c>
      <c r="I1399" t="s">
        <v>1421</v>
      </c>
      <c r="J1399" t="s">
        <v>742</v>
      </c>
      <c r="K1399" s="1">
        <v>45813</v>
      </c>
      <c r="L1399" t="str">
        <f>IFERROR(VLOOKUP(Result5[[#This Row],[RPRO]],'Data Power app'!C:C,1,0),"Xoa")</f>
        <v>Xoa</v>
      </c>
    </row>
    <row r="1400" spans="8:12" x14ac:dyDescent="0.25">
      <c r="H1400" t="s">
        <v>1258</v>
      </c>
      <c r="I1400" t="s">
        <v>1421</v>
      </c>
      <c r="J1400" t="s">
        <v>742</v>
      </c>
      <c r="K1400" s="1">
        <v>45813</v>
      </c>
      <c r="L1400" t="str">
        <f>IFERROR(VLOOKUP(Result5[[#This Row],[RPRO]],'Data Power app'!C:C,1,0),"Xoa")</f>
        <v>Xoa</v>
      </c>
    </row>
    <row r="1401" spans="8:12" x14ac:dyDescent="0.25">
      <c r="H1401" t="s">
        <v>4517</v>
      </c>
      <c r="I1401" t="s">
        <v>4606</v>
      </c>
      <c r="J1401" t="s">
        <v>742</v>
      </c>
      <c r="K1401" s="1">
        <v>45822</v>
      </c>
      <c r="L1401" t="str">
        <f>IFERROR(VLOOKUP(Result5[[#This Row],[RPRO]],'Data Power app'!C:C,1,0),"Xoa")</f>
        <v>Xoa</v>
      </c>
    </row>
    <row r="1402" spans="8:12" x14ac:dyDescent="0.25">
      <c r="H1402" t="s">
        <v>2907</v>
      </c>
      <c r="I1402" t="s">
        <v>2918</v>
      </c>
      <c r="J1402" t="s">
        <v>739</v>
      </c>
      <c r="K1402" s="1">
        <v>45819</v>
      </c>
      <c r="L1402" t="str">
        <f>IFERROR(VLOOKUP(Result5[[#This Row],[RPRO]],'Data Power app'!C:C,1,0),"Xoa")</f>
        <v>Xoa</v>
      </c>
    </row>
    <row r="1403" spans="8:12" x14ac:dyDescent="0.25">
      <c r="H1403" t="s">
        <v>2908</v>
      </c>
      <c r="I1403" t="s">
        <v>2918</v>
      </c>
      <c r="J1403" t="s">
        <v>739</v>
      </c>
      <c r="K1403" s="1">
        <v>45819</v>
      </c>
      <c r="L1403" t="str">
        <f>IFERROR(VLOOKUP(Result5[[#This Row],[RPRO]],'Data Power app'!C:C,1,0),"Xoa")</f>
        <v>Xoa</v>
      </c>
    </row>
    <row r="1404" spans="8:12" x14ac:dyDescent="0.25">
      <c r="H1404" t="s">
        <v>2892</v>
      </c>
      <c r="I1404" t="s">
        <v>2918</v>
      </c>
      <c r="J1404" t="s">
        <v>739</v>
      </c>
      <c r="K1404" s="1">
        <v>45819</v>
      </c>
      <c r="L1404" t="str">
        <f>IFERROR(VLOOKUP(Result5[[#This Row],[RPRO]],'Data Power app'!C:C,1,0),"Xoa")</f>
        <v>Xoa</v>
      </c>
    </row>
    <row r="1405" spans="8:12" x14ac:dyDescent="0.25">
      <c r="H1405" t="s">
        <v>2895</v>
      </c>
      <c r="I1405" t="s">
        <v>2918</v>
      </c>
      <c r="J1405" t="s">
        <v>739</v>
      </c>
      <c r="K1405" s="1">
        <v>45819</v>
      </c>
      <c r="L1405" t="str">
        <f>IFERROR(VLOOKUP(Result5[[#This Row],[RPRO]],'Data Power app'!C:C,1,0),"Xoa")</f>
        <v>Xoa</v>
      </c>
    </row>
    <row r="1406" spans="8:12" x14ac:dyDescent="0.25">
      <c r="H1406" t="s">
        <v>2896</v>
      </c>
      <c r="I1406" t="s">
        <v>2918</v>
      </c>
      <c r="J1406" t="s">
        <v>739</v>
      </c>
      <c r="K1406" s="1">
        <v>45819</v>
      </c>
      <c r="L1406" t="str">
        <f>IFERROR(VLOOKUP(Result5[[#This Row],[RPRO]],'Data Power app'!C:C,1,0),"Xoa")</f>
        <v>Xoa</v>
      </c>
    </row>
    <row r="1407" spans="8:12" x14ac:dyDescent="0.25">
      <c r="H1407" t="s">
        <v>5453</v>
      </c>
      <c r="I1407" t="s">
        <v>5800</v>
      </c>
      <c r="J1407" t="s">
        <v>740</v>
      </c>
      <c r="K1407" s="1">
        <v>45825</v>
      </c>
      <c r="L1407" t="str">
        <f>IFERROR(VLOOKUP(Result5[[#This Row],[RPRO]],'Data Power app'!C:C,1,0),"Xoa")</f>
        <v>Xoa</v>
      </c>
    </row>
    <row r="1408" spans="8:12" x14ac:dyDescent="0.25">
      <c r="H1408" t="s">
        <v>5454</v>
      </c>
      <c r="I1408" t="s">
        <v>5800</v>
      </c>
      <c r="J1408" t="s">
        <v>740</v>
      </c>
      <c r="K1408" s="1">
        <v>45825</v>
      </c>
      <c r="L1408" t="str">
        <f>IFERROR(VLOOKUP(Result5[[#This Row],[RPRO]],'Data Power app'!C:C,1,0),"Xoa")</f>
        <v>Xoa</v>
      </c>
    </row>
    <row r="1409" spans="8:12" x14ac:dyDescent="0.25">
      <c r="H1409" t="s">
        <v>5455</v>
      </c>
      <c r="I1409" t="s">
        <v>5800</v>
      </c>
      <c r="J1409" t="s">
        <v>740</v>
      </c>
      <c r="K1409" s="1">
        <v>45825</v>
      </c>
      <c r="L1409" t="str">
        <f>IFERROR(VLOOKUP(Result5[[#This Row],[RPRO]],'Data Power app'!C:C,1,0),"Xoa")</f>
        <v>Xoa</v>
      </c>
    </row>
    <row r="1410" spans="8:12" x14ac:dyDescent="0.25">
      <c r="H1410" t="s">
        <v>2897</v>
      </c>
      <c r="I1410" t="s">
        <v>2917</v>
      </c>
      <c r="J1410" t="s">
        <v>740</v>
      </c>
      <c r="K1410" s="1">
        <v>45819</v>
      </c>
      <c r="L1410" t="str">
        <f>IFERROR(VLOOKUP(Result5[[#This Row],[RPRO]],'Data Power app'!C:C,1,0),"Xoa")</f>
        <v>Xoa</v>
      </c>
    </row>
    <row r="1411" spans="8:12" x14ac:dyDescent="0.25">
      <c r="H1411" t="s">
        <v>2899</v>
      </c>
      <c r="I1411" t="s">
        <v>2917</v>
      </c>
      <c r="J1411" t="s">
        <v>740</v>
      </c>
      <c r="K1411" s="1">
        <v>45819</v>
      </c>
      <c r="L1411" t="str">
        <f>IFERROR(VLOOKUP(Result5[[#This Row],[RPRO]],'Data Power app'!C:C,1,0),"Xoa")</f>
        <v>Xoa</v>
      </c>
    </row>
    <row r="1412" spans="8:12" x14ac:dyDescent="0.25">
      <c r="H1412" t="s">
        <v>6140</v>
      </c>
      <c r="I1412" t="s">
        <v>6427</v>
      </c>
      <c r="J1412" t="s">
        <v>739</v>
      </c>
      <c r="K1412" s="1">
        <v>45826</v>
      </c>
      <c r="L1412" t="str">
        <f>IFERROR(VLOOKUP(Result5[[#This Row],[RPRO]],'Data Power app'!C:C,1,0),"Xoa")</f>
        <v>RPRO-250514-0489</v>
      </c>
    </row>
    <row r="1413" spans="8:12" x14ac:dyDescent="0.25">
      <c r="H1413" t="s">
        <v>6144</v>
      </c>
      <c r="I1413" t="s">
        <v>6427</v>
      </c>
      <c r="J1413" t="s">
        <v>739</v>
      </c>
      <c r="K1413" s="1">
        <v>45826</v>
      </c>
      <c r="L1413" t="str">
        <f>IFERROR(VLOOKUP(Result5[[#This Row],[RPRO]],'Data Power app'!C:C,1,0),"Xoa")</f>
        <v>RPRO-250514-0490</v>
      </c>
    </row>
    <row r="1414" spans="8:12" x14ac:dyDescent="0.25">
      <c r="H1414" t="s">
        <v>6149</v>
      </c>
      <c r="I1414" t="s">
        <v>6427</v>
      </c>
      <c r="J1414" t="s">
        <v>739</v>
      </c>
      <c r="K1414" s="1">
        <v>45826</v>
      </c>
      <c r="L1414" t="str">
        <f>IFERROR(VLOOKUP(Result5[[#This Row],[RPRO]],'Data Power app'!C:C,1,0),"Xoa")</f>
        <v>RPRO-250514-0491</v>
      </c>
    </row>
    <row r="1415" spans="8:12" x14ac:dyDescent="0.25">
      <c r="H1415" t="s">
        <v>6154</v>
      </c>
      <c r="I1415" t="s">
        <v>6427</v>
      </c>
      <c r="J1415" t="s">
        <v>739</v>
      </c>
      <c r="K1415" s="1">
        <v>45826</v>
      </c>
      <c r="L1415" t="str">
        <f>IFERROR(VLOOKUP(Result5[[#This Row],[RPRO]],'Data Power app'!C:C,1,0),"Xoa")</f>
        <v>RPRO-250514-0493</v>
      </c>
    </row>
    <row r="1416" spans="8:12" x14ac:dyDescent="0.25">
      <c r="H1416" t="s">
        <v>6156</v>
      </c>
      <c r="I1416" t="s">
        <v>6427</v>
      </c>
      <c r="J1416" t="s">
        <v>739</v>
      </c>
      <c r="K1416" s="1">
        <v>45826</v>
      </c>
      <c r="L1416" t="str">
        <f>IFERROR(VLOOKUP(Result5[[#This Row],[RPRO]],'Data Power app'!C:C,1,0),"Xoa")</f>
        <v>RPRO-250514-0494</v>
      </c>
    </row>
    <row r="1417" spans="8:12" x14ac:dyDescent="0.25">
      <c r="H1417" t="s">
        <v>1510</v>
      </c>
      <c r="I1417" t="s">
        <v>1475</v>
      </c>
      <c r="J1417" t="s">
        <v>740</v>
      </c>
      <c r="K1417" s="1">
        <v>45815</v>
      </c>
      <c r="L1417" t="str">
        <f>IFERROR(VLOOKUP(Result5[[#This Row],[RPRO]],'Data Power app'!C:C,1,0),"Xoa")</f>
        <v>Xoa</v>
      </c>
    </row>
    <row r="1418" spans="8:12" x14ac:dyDescent="0.25">
      <c r="H1418" t="s">
        <v>4309</v>
      </c>
      <c r="I1418" t="s">
        <v>4609</v>
      </c>
      <c r="J1418" t="s">
        <v>743</v>
      </c>
      <c r="K1418" s="1">
        <v>45822</v>
      </c>
      <c r="L1418" t="str">
        <f>IFERROR(VLOOKUP(Result5[[#This Row],[RPRO]],'Data Power app'!C:C,1,0),"Xoa")</f>
        <v>Xoa</v>
      </c>
    </row>
    <row r="1419" spans="8:12" x14ac:dyDescent="0.25">
      <c r="H1419" t="s">
        <v>4310</v>
      </c>
      <c r="I1419" t="s">
        <v>4609</v>
      </c>
      <c r="J1419" t="s">
        <v>743</v>
      </c>
      <c r="K1419" s="1">
        <v>45822</v>
      </c>
      <c r="L1419" t="str">
        <f>IFERROR(VLOOKUP(Result5[[#This Row],[RPRO]],'Data Power app'!C:C,1,0),"Xoa")</f>
        <v>Xoa</v>
      </c>
    </row>
    <row r="1420" spans="8:12" x14ac:dyDescent="0.25">
      <c r="H1420" t="s">
        <v>4311</v>
      </c>
      <c r="I1420" t="s">
        <v>4609</v>
      </c>
      <c r="J1420" t="s">
        <v>743</v>
      </c>
      <c r="K1420" s="1">
        <v>45822</v>
      </c>
      <c r="L1420" t="str">
        <f>IFERROR(VLOOKUP(Result5[[#This Row],[RPRO]],'Data Power app'!C:C,1,0),"Xoa")</f>
        <v>Xoa</v>
      </c>
    </row>
    <row r="1421" spans="8:12" x14ac:dyDescent="0.25">
      <c r="H1421" t="s">
        <v>4312</v>
      </c>
      <c r="I1421" t="s">
        <v>4609</v>
      </c>
      <c r="J1421" t="s">
        <v>743</v>
      </c>
      <c r="K1421" s="1">
        <v>45822</v>
      </c>
      <c r="L1421" t="str">
        <f>IFERROR(VLOOKUP(Result5[[#This Row],[RPRO]],'Data Power app'!C:C,1,0),"Xoa")</f>
        <v>Xoa</v>
      </c>
    </row>
    <row r="1422" spans="8:12" x14ac:dyDescent="0.25">
      <c r="H1422" t="s">
        <v>4593</v>
      </c>
      <c r="I1422" t="s">
        <v>4609</v>
      </c>
      <c r="J1422" t="s">
        <v>743</v>
      </c>
      <c r="K1422" s="1">
        <v>45822</v>
      </c>
      <c r="L1422" t="str">
        <f>IFERROR(VLOOKUP(Result5[[#This Row],[RPRO]],'Data Power app'!C:C,1,0),"Xoa")</f>
        <v>Xoa</v>
      </c>
    </row>
    <row r="1423" spans="8:12" x14ac:dyDescent="0.25">
      <c r="H1423" t="s">
        <v>4594</v>
      </c>
      <c r="I1423" t="s">
        <v>4609</v>
      </c>
      <c r="J1423" t="s">
        <v>743</v>
      </c>
      <c r="K1423" s="1">
        <v>45822</v>
      </c>
      <c r="L1423" t="str">
        <f>IFERROR(VLOOKUP(Result5[[#This Row],[RPRO]],'Data Power app'!C:C,1,0),"Xoa")</f>
        <v>Xoa</v>
      </c>
    </row>
    <row r="1424" spans="8:12" x14ac:dyDescent="0.25">
      <c r="H1424" t="s">
        <v>4595</v>
      </c>
      <c r="I1424" t="s">
        <v>4609</v>
      </c>
      <c r="J1424" t="s">
        <v>743</v>
      </c>
      <c r="K1424" s="1">
        <v>45822</v>
      </c>
      <c r="L1424" t="str">
        <f>IFERROR(VLOOKUP(Result5[[#This Row],[RPRO]],'Data Power app'!C:C,1,0),"Xoa")</f>
        <v>Xoa</v>
      </c>
    </row>
    <row r="1425" spans="8:12" x14ac:dyDescent="0.25">
      <c r="H1425" t="s">
        <v>4596</v>
      </c>
      <c r="I1425" t="s">
        <v>4609</v>
      </c>
      <c r="J1425" t="s">
        <v>743</v>
      </c>
      <c r="K1425" s="1">
        <v>45822</v>
      </c>
      <c r="L1425" t="str">
        <f>IFERROR(VLOOKUP(Result5[[#This Row],[RPRO]],'Data Power app'!C:C,1,0),"Xoa")</f>
        <v>Xoa</v>
      </c>
    </row>
    <row r="1426" spans="8:12" x14ac:dyDescent="0.25">
      <c r="H1426" t="s">
        <v>4894</v>
      </c>
      <c r="I1426" t="s">
        <v>5105</v>
      </c>
      <c r="J1426" t="s">
        <v>743</v>
      </c>
      <c r="K1426" s="1">
        <v>45824</v>
      </c>
      <c r="L1426" t="str">
        <f>IFERROR(VLOOKUP(Result5[[#This Row],[RPRO]],'Data Power app'!C:C,1,0),"Xoa")</f>
        <v>Xoa</v>
      </c>
    </row>
    <row r="1427" spans="8:12" x14ac:dyDescent="0.25">
      <c r="H1427" t="s">
        <v>5727</v>
      </c>
      <c r="I1427" t="s">
        <v>5799</v>
      </c>
      <c r="J1427" t="s">
        <v>739</v>
      </c>
      <c r="K1427" s="1">
        <v>45825</v>
      </c>
      <c r="L1427" t="str">
        <f>IFERROR(VLOOKUP(Result5[[#This Row],[RPRO]],'Data Power app'!C:C,1,0),"Xoa")</f>
        <v>Xoa</v>
      </c>
    </row>
    <row r="1428" spans="8:12" x14ac:dyDescent="0.25">
      <c r="H1428" t="s">
        <v>1030</v>
      </c>
      <c r="I1428" t="s">
        <v>1041</v>
      </c>
      <c r="J1428" t="s">
        <v>743</v>
      </c>
      <c r="K1428" s="1">
        <v>45808</v>
      </c>
      <c r="L1428" t="str">
        <f>IFERROR(VLOOKUP(Result5[[#This Row],[RPRO]],'Data Power app'!C:C,1,0),"Xoa")</f>
        <v>Xoa</v>
      </c>
    </row>
    <row r="1429" spans="8:12" x14ac:dyDescent="0.25">
      <c r="H1429" t="s">
        <v>1031</v>
      </c>
      <c r="I1429" t="s">
        <v>1041</v>
      </c>
      <c r="J1429" t="s">
        <v>743</v>
      </c>
      <c r="K1429" s="1">
        <v>45808</v>
      </c>
      <c r="L1429" t="str">
        <f>IFERROR(VLOOKUP(Result5[[#This Row],[RPRO]],'Data Power app'!C:C,1,0),"Xoa")</f>
        <v>Xoa</v>
      </c>
    </row>
    <row r="1430" spans="8:12" x14ac:dyDescent="0.25">
      <c r="H1430" t="s">
        <v>6407</v>
      </c>
      <c r="I1430" t="s">
        <v>6427</v>
      </c>
      <c r="J1430" t="s">
        <v>739</v>
      </c>
      <c r="K1430" s="1">
        <v>45826</v>
      </c>
      <c r="L1430" t="str">
        <f>IFERROR(VLOOKUP(Result5[[#This Row],[RPRO]],'Data Power app'!C:C,1,0),"Xoa")</f>
        <v>Xoa</v>
      </c>
    </row>
    <row r="1431" spans="8:12" x14ac:dyDescent="0.25">
      <c r="H1431" t="s">
        <v>3115</v>
      </c>
      <c r="I1431" t="s">
        <v>3355</v>
      </c>
      <c r="J1431" t="s">
        <v>740</v>
      </c>
      <c r="K1431" s="1">
        <v>45820</v>
      </c>
      <c r="L1431" t="str">
        <f>IFERROR(VLOOKUP(Result5[[#This Row],[RPRO]],'Data Power app'!C:C,1,0),"Xoa")</f>
        <v>Xoa</v>
      </c>
    </row>
    <row r="1432" spans="8:12" x14ac:dyDescent="0.25">
      <c r="H1432" t="s">
        <v>2724</v>
      </c>
      <c r="I1432" t="s">
        <v>2919</v>
      </c>
      <c r="J1432" t="s">
        <v>741</v>
      </c>
      <c r="K1432" s="1">
        <v>45819</v>
      </c>
      <c r="L1432" t="str">
        <f>IFERROR(VLOOKUP(Result5[[#This Row],[RPRO]],'Data Power app'!C:C,1,0),"Xoa")</f>
        <v>Xoa</v>
      </c>
    </row>
    <row r="1433" spans="8:12" x14ac:dyDescent="0.25">
      <c r="H1433" t="s">
        <v>6093</v>
      </c>
      <c r="I1433" t="s">
        <v>6429</v>
      </c>
      <c r="J1433" t="s">
        <v>743</v>
      </c>
      <c r="K1433" s="1">
        <v>45826</v>
      </c>
      <c r="L1433" t="str">
        <f>IFERROR(VLOOKUP(Result5[[#This Row],[RPRO]],'Data Power app'!C:C,1,0),"Xoa")</f>
        <v>RPRO-250515-0207</v>
      </c>
    </row>
    <row r="1434" spans="8:12" x14ac:dyDescent="0.25">
      <c r="H1434" t="s">
        <v>3234</v>
      </c>
      <c r="I1434" t="s">
        <v>3359</v>
      </c>
      <c r="J1434" t="s">
        <v>745</v>
      </c>
      <c r="K1434" s="1">
        <v>45820</v>
      </c>
      <c r="L1434" t="str">
        <f>IFERROR(VLOOKUP(Result5[[#This Row],[RPRO]],'Data Power app'!C:C,1,0),"Xoa")</f>
        <v>RPRO-250515-0208</v>
      </c>
    </row>
    <row r="1435" spans="8:12" x14ac:dyDescent="0.25">
      <c r="H1435" t="s">
        <v>3236</v>
      </c>
      <c r="I1435" t="s">
        <v>3359</v>
      </c>
      <c r="J1435" t="s">
        <v>745</v>
      </c>
      <c r="K1435" s="1">
        <v>45820</v>
      </c>
      <c r="L1435" t="str">
        <f>IFERROR(VLOOKUP(Result5[[#This Row],[RPRO]],'Data Power app'!C:C,1,0),"Xoa")</f>
        <v>RPRO-250515-0209</v>
      </c>
    </row>
    <row r="1436" spans="8:12" x14ac:dyDescent="0.25">
      <c r="H1436" t="s">
        <v>3238</v>
      </c>
      <c r="I1436" t="s">
        <v>3359</v>
      </c>
      <c r="J1436" t="s">
        <v>745</v>
      </c>
      <c r="K1436" s="1">
        <v>45820</v>
      </c>
      <c r="L1436" t="str">
        <f>IFERROR(VLOOKUP(Result5[[#This Row],[RPRO]],'Data Power app'!C:C,1,0),"Xoa")</f>
        <v>RPRO-250515-0210</v>
      </c>
    </row>
    <row r="1437" spans="8:12" x14ac:dyDescent="0.25">
      <c r="H1437" t="s">
        <v>3240</v>
      </c>
      <c r="I1437" t="s">
        <v>3359</v>
      </c>
      <c r="J1437" t="s">
        <v>745</v>
      </c>
      <c r="K1437" s="1">
        <v>45820</v>
      </c>
      <c r="L1437" t="str">
        <f>IFERROR(VLOOKUP(Result5[[#This Row],[RPRO]],'Data Power app'!C:C,1,0),"Xoa")</f>
        <v>RPRO-250515-0211</v>
      </c>
    </row>
    <row r="1438" spans="8:12" x14ac:dyDescent="0.25">
      <c r="H1438" t="s">
        <v>3242</v>
      </c>
      <c r="I1438" t="s">
        <v>3359</v>
      </c>
      <c r="J1438" t="s">
        <v>745</v>
      </c>
      <c r="K1438" s="1">
        <v>45820</v>
      </c>
      <c r="L1438" t="str">
        <f>IFERROR(VLOOKUP(Result5[[#This Row],[RPRO]],'Data Power app'!C:C,1,0),"Xoa")</f>
        <v>RPRO-250515-0212</v>
      </c>
    </row>
    <row r="1439" spans="8:12" x14ac:dyDescent="0.25">
      <c r="H1439" t="s">
        <v>2044</v>
      </c>
      <c r="I1439" t="s">
        <v>2385</v>
      </c>
      <c r="J1439" t="s">
        <v>743</v>
      </c>
      <c r="K1439" s="1">
        <v>45818</v>
      </c>
      <c r="L1439" t="str">
        <f>IFERROR(VLOOKUP(Result5[[#This Row],[RPRO]],'Data Power app'!C:C,1,0),"Xoa")</f>
        <v>Xoa</v>
      </c>
    </row>
    <row r="1440" spans="8:12" x14ac:dyDescent="0.25">
      <c r="H1440" t="s">
        <v>2045</v>
      </c>
      <c r="I1440" t="s">
        <v>2385</v>
      </c>
      <c r="J1440" t="s">
        <v>743</v>
      </c>
      <c r="K1440" s="1">
        <v>45818</v>
      </c>
      <c r="L1440" t="str">
        <f>IFERROR(VLOOKUP(Result5[[#This Row],[RPRO]],'Data Power app'!C:C,1,0),"Xoa")</f>
        <v>Xoa</v>
      </c>
    </row>
    <row r="1441" spans="8:12" x14ac:dyDescent="0.25">
      <c r="H1441" t="s">
        <v>3243</v>
      </c>
      <c r="I1441" t="s">
        <v>3359</v>
      </c>
      <c r="J1441" t="s">
        <v>745</v>
      </c>
      <c r="K1441" s="1">
        <v>45820</v>
      </c>
      <c r="L1441" t="str">
        <f>IFERROR(VLOOKUP(Result5[[#This Row],[RPRO]],'Data Power app'!C:C,1,0),"Xoa")</f>
        <v>Xoa</v>
      </c>
    </row>
    <row r="1442" spans="8:12" x14ac:dyDescent="0.25">
      <c r="H1442" t="s">
        <v>3244</v>
      </c>
      <c r="I1442" t="s">
        <v>3359</v>
      </c>
      <c r="J1442" t="s">
        <v>745</v>
      </c>
      <c r="K1442" s="1">
        <v>45820</v>
      </c>
      <c r="L1442" t="str">
        <f>IFERROR(VLOOKUP(Result5[[#This Row],[RPRO]],'Data Power app'!C:C,1,0),"Xoa")</f>
        <v>Xoa</v>
      </c>
    </row>
    <row r="1443" spans="8:12" x14ac:dyDescent="0.25">
      <c r="H1443" t="s">
        <v>3175</v>
      </c>
      <c r="I1443" t="s">
        <v>3359</v>
      </c>
      <c r="J1443" t="s">
        <v>745</v>
      </c>
      <c r="K1443" s="1">
        <v>45820</v>
      </c>
      <c r="L1443" t="str">
        <f>IFERROR(VLOOKUP(Result5[[#This Row],[RPRO]],'Data Power app'!C:C,1,0),"Xoa")</f>
        <v>RPRO-250515-0217</v>
      </c>
    </row>
    <row r="1444" spans="8:12" x14ac:dyDescent="0.25">
      <c r="H1444" t="s">
        <v>3176</v>
      </c>
      <c r="I1444" t="s">
        <v>3359</v>
      </c>
      <c r="J1444" t="s">
        <v>745</v>
      </c>
      <c r="K1444" s="1">
        <v>45820</v>
      </c>
      <c r="L1444" t="str">
        <f>IFERROR(VLOOKUP(Result5[[#This Row],[RPRO]],'Data Power app'!C:C,1,0),"Xoa")</f>
        <v>Xoa</v>
      </c>
    </row>
    <row r="1445" spans="8:12" x14ac:dyDescent="0.25">
      <c r="H1445" t="s">
        <v>3245</v>
      </c>
      <c r="I1445" t="s">
        <v>3359</v>
      </c>
      <c r="J1445" t="s">
        <v>745</v>
      </c>
      <c r="K1445" s="1">
        <v>45820</v>
      </c>
      <c r="L1445" t="str">
        <f>IFERROR(VLOOKUP(Result5[[#This Row],[RPRO]],'Data Power app'!C:C,1,0),"Xoa")</f>
        <v>Xoa</v>
      </c>
    </row>
    <row r="1446" spans="8:12" x14ac:dyDescent="0.25">
      <c r="H1446" t="s">
        <v>3246</v>
      </c>
      <c r="I1446" t="s">
        <v>3359</v>
      </c>
      <c r="J1446" t="s">
        <v>745</v>
      </c>
      <c r="K1446" s="1">
        <v>45820</v>
      </c>
      <c r="L1446" t="str">
        <f>IFERROR(VLOOKUP(Result5[[#This Row],[RPRO]],'Data Power app'!C:C,1,0),"Xoa")</f>
        <v>Xoa</v>
      </c>
    </row>
    <row r="1447" spans="8:12" x14ac:dyDescent="0.25">
      <c r="H1447" t="s">
        <v>3178</v>
      </c>
      <c r="I1447" t="s">
        <v>3359</v>
      </c>
      <c r="J1447" t="s">
        <v>745</v>
      </c>
      <c r="K1447" s="1">
        <v>45820</v>
      </c>
      <c r="L1447" t="str">
        <f>IFERROR(VLOOKUP(Result5[[#This Row],[RPRO]],'Data Power app'!C:C,1,0),"Xoa")</f>
        <v>RPRO-250515-0221</v>
      </c>
    </row>
    <row r="1448" spans="8:12" x14ac:dyDescent="0.25">
      <c r="H1448" t="s">
        <v>3248</v>
      </c>
      <c r="I1448" t="s">
        <v>3359</v>
      </c>
      <c r="J1448" t="s">
        <v>745</v>
      </c>
      <c r="K1448" s="1">
        <v>45820</v>
      </c>
      <c r="L1448" t="str">
        <f>IFERROR(VLOOKUP(Result5[[#This Row],[RPRO]],'Data Power app'!C:C,1,0),"Xoa")</f>
        <v>RPRO-250515-0222</v>
      </c>
    </row>
    <row r="1449" spans="8:12" x14ac:dyDescent="0.25">
      <c r="H1449" t="s">
        <v>3250</v>
      </c>
      <c r="I1449" t="s">
        <v>3359</v>
      </c>
      <c r="J1449" t="s">
        <v>745</v>
      </c>
      <c r="K1449" s="1">
        <v>45820</v>
      </c>
      <c r="L1449" t="str">
        <f>IFERROR(VLOOKUP(Result5[[#This Row],[RPRO]],'Data Power app'!C:C,1,0),"Xoa")</f>
        <v>RPRO-250515-0223</v>
      </c>
    </row>
    <row r="1450" spans="8:12" x14ac:dyDescent="0.25">
      <c r="H1450" t="s">
        <v>3252</v>
      </c>
      <c r="I1450" t="s">
        <v>3359</v>
      </c>
      <c r="J1450" t="s">
        <v>745</v>
      </c>
      <c r="K1450" s="1">
        <v>45820</v>
      </c>
      <c r="L1450" t="str">
        <f>IFERROR(VLOOKUP(Result5[[#This Row],[RPRO]],'Data Power app'!C:C,1,0),"Xoa")</f>
        <v>RPRO-250515-0224</v>
      </c>
    </row>
    <row r="1451" spans="8:12" x14ac:dyDescent="0.25">
      <c r="H1451" t="s">
        <v>4940</v>
      </c>
      <c r="I1451" t="s">
        <v>5105</v>
      </c>
      <c r="J1451" t="s">
        <v>743</v>
      </c>
      <c r="K1451" s="1">
        <v>45824</v>
      </c>
      <c r="L1451" t="str">
        <f>IFERROR(VLOOKUP(Result5[[#This Row],[RPRO]],'Data Power app'!C:C,1,0),"Xoa")</f>
        <v>Xoa</v>
      </c>
    </row>
    <row r="1452" spans="8:12" x14ac:dyDescent="0.25">
      <c r="H1452" t="s">
        <v>4941</v>
      </c>
      <c r="I1452" t="s">
        <v>5105</v>
      </c>
      <c r="J1452" t="s">
        <v>743</v>
      </c>
      <c r="K1452" s="1">
        <v>45824</v>
      </c>
      <c r="L1452" t="str">
        <f>IFERROR(VLOOKUP(Result5[[#This Row],[RPRO]],'Data Power app'!C:C,1,0),"Xoa")</f>
        <v>Xoa</v>
      </c>
    </row>
    <row r="1453" spans="8:12" x14ac:dyDescent="0.25">
      <c r="H1453" t="s">
        <v>1717</v>
      </c>
      <c r="I1453" t="s">
        <v>1877</v>
      </c>
      <c r="J1453" t="s">
        <v>743</v>
      </c>
      <c r="K1453" s="1">
        <v>45817</v>
      </c>
      <c r="L1453" t="str">
        <f>IFERROR(VLOOKUP(Result5[[#This Row],[RPRO]],'Data Power app'!C:C,1,0),"Xoa")</f>
        <v>Xoa</v>
      </c>
    </row>
    <row r="1454" spans="8:12" x14ac:dyDescent="0.25">
      <c r="H1454" t="s">
        <v>4807</v>
      </c>
      <c r="I1454" t="s">
        <v>5102</v>
      </c>
      <c r="J1454" t="s">
        <v>744</v>
      </c>
      <c r="K1454" s="1">
        <v>45824</v>
      </c>
      <c r="L1454" t="str">
        <f>IFERROR(VLOOKUP(Result5[[#This Row],[RPRO]],'Data Power app'!C:C,1,0),"Xoa")</f>
        <v>Xoa</v>
      </c>
    </row>
    <row r="1455" spans="8:12" x14ac:dyDescent="0.25">
      <c r="H1455" t="s">
        <v>4781</v>
      </c>
      <c r="I1455" t="s">
        <v>5102</v>
      </c>
      <c r="J1455" t="s">
        <v>744</v>
      </c>
      <c r="K1455" s="1">
        <v>45824</v>
      </c>
      <c r="L1455" t="str">
        <f>IFERROR(VLOOKUP(Result5[[#This Row],[RPRO]],'Data Power app'!C:C,1,0),"Xoa")</f>
        <v>Xoa</v>
      </c>
    </row>
    <row r="1456" spans="8:12" x14ac:dyDescent="0.25">
      <c r="H1456" t="s">
        <v>3922</v>
      </c>
      <c r="I1456" t="s">
        <v>3930</v>
      </c>
      <c r="J1456" t="s">
        <v>744</v>
      </c>
      <c r="K1456" s="1">
        <v>45821</v>
      </c>
      <c r="L1456" t="str">
        <f>IFERROR(VLOOKUP(Result5[[#This Row],[RPRO]],'Data Power app'!C:C,1,0),"Xoa")</f>
        <v>Xoa</v>
      </c>
    </row>
    <row r="1457" spans="8:12" x14ac:dyDescent="0.25">
      <c r="H1457" t="s">
        <v>3915</v>
      </c>
      <c r="I1457" t="s">
        <v>3930</v>
      </c>
      <c r="J1457" t="s">
        <v>744</v>
      </c>
      <c r="K1457" s="1">
        <v>45821</v>
      </c>
      <c r="L1457" t="str">
        <f>IFERROR(VLOOKUP(Result5[[#This Row],[RPRO]],'Data Power app'!C:C,1,0),"Xoa")</f>
        <v>Xoa</v>
      </c>
    </row>
    <row r="1458" spans="8:12" x14ac:dyDescent="0.25">
      <c r="H1458" t="s">
        <v>4540</v>
      </c>
      <c r="I1458" t="s">
        <v>4609</v>
      </c>
      <c r="J1458" t="s">
        <v>743</v>
      </c>
      <c r="K1458" s="1">
        <v>45822</v>
      </c>
      <c r="L1458" t="str">
        <f>IFERROR(VLOOKUP(Result5[[#This Row],[RPRO]],'Data Power app'!C:C,1,0),"Xoa")</f>
        <v>RPRO-250515-0234</v>
      </c>
    </row>
    <row r="1459" spans="8:12" x14ac:dyDescent="0.25">
      <c r="H1459" t="s">
        <v>4550</v>
      </c>
      <c r="I1459" t="s">
        <v>4609</v>
      </c>
      <c r="J1459" t="s">
        <v>743</v>
      </c>
      <c r="K1459" s="1">
        <v>45822</v>
      </c>
      <c r="L1459" t="str">
        <f>IFERROR(VLOOKUP(Result5[[#This Row],[RPRO]],'Data Power app'!C:C,1,0),"Xoa")</f>
        <v>RPRO-250515-0235</v>
      </c>
    </row>
    <row r="1460" spans="8:12" x14ac:dyDescent="0.25">
      <c r="H1460" t="s">
        <v>1246</v>
      </c>
      <c r="I1460" t="s">
        <v>1289</v>
      </c>
      <c r="J1460" t="s">
        <v>745</v>
      </c>
      <c r="K1460" s="1">
        <v>45811</v>
      </c>
      <c r="L1460" t="str">
        <f>IFERROR(VLOOKUP(Result5[[#This Row],[RPRO]],'Data Power app'!C:C,1,0),"Xoa")</f>
        <v>Xoa</v>
      </c>
    </row>
    <row r="1461" spans="8:12" x14ac:dyDescent="0.25">
      <c r="H1461" t="s">
        <v>3119</v>
      </c>
      <c r="I1461" t="s">
        <v>3355</v>
      </c>
      <c r="J1461" t="s">
        <v>740</v>
      </c>
      <c r="K1461" s="1">
        <v>45820</v>
      </c>
      <c r="L1461" t="str">
        <f>IFERROR(VLOOKUP(Result5[[#This Row],[RPRO]],'Data Power app'!C:C,1,0),"Xoa")</f>
        <v>Xoa</v>
      </c>
    </row>
    <row r="1462" spans="8:12" x14ac:dyDescent="0.25">
      <c r="H1462" t="s">
        <v>3120</v>
      </c>
      <c r="I1462" t="s">
        <v>3355</v>
      </c>
      <c r="J1462" t="s">
        <v>740</v>
      </c>
      <c r="K1462" s="1">
        <v>45820</v>
      </c>
      <c r="L1462" t="str">
        <f>IFERROR(VLOOKUP(Result5[[#This Row],[RPRO]],'Data Power app'!C:C,1,0),"Xoa")</f>
        <v>Xoa</v>
      </c>
    </row>
    <row r="1463" spans="8:12" x14ac:dyDescent="0.25">
      <c r="H1463" t="s">
        <v>3121</v>
      </c>
      <c r="I1463" t="s">
        <v>3357</v>
      </c>
      <c r="J1463" t="s">
        <v>739</v>
      </c>
      <c r="K1463" s="1">
        <v>45820</v>
      </c>
      <c r="L1463" t="str">
        <f>IFERROR(VLOOKUP(Result5[[#This Row],[RPRO]],'Data Power app'!C:C,1,0),"Xoa")</f>
        <v>Xoa</v>
      </c>
    </row>
    <row r="1464" spans="8:12" x14ac:dyDescent="0.25">
      <c r="H1464" t="s">
        <v>3122</v>
      </c>
      <c r="I1464" t="s">
        <v>3355</v>
      </c>
      <c r="J1464" t="s">
        <v>740</v>
      </c>
      <c r="K1464" s="1">
        <v>45820</v>
      </c>
      <c r="L1464" t="str">
        <f>IFERROR(VLOOKUP(Result5[[#This Row],[RPRO]],'Data Power app'!C:C,1,0),"Xoa")</f>
        <v>Xoa</v>
      </c>
    </row>
    <row r="1465" spans="8:12" x14ac:dyDescent="0.25">
      <c r="H1465" t="s">
        <v>3123</v>
      </c>
      <c r="I1465" t="s">
        <v>3355</v>
      </c>
      <c r="J1465" t="s">
        <v>740</v>
      </c>
      <c r="K1465" s="1">
        <v>45820</v>
      </c>
      <c r="L1465" t="str">
        <f>IFERROR(VLOOKUP(Result5[[#This Row],[RPRO]],'Data Power app'!C:C,1,0),"Xoa")</f>
        <v>Xoa</v>
      </c>
    </row>
    <row r="1466" spans="8:12" x14ac:dyDescent="0.25">
      <c r="H1466" t="s">
        <v>3124</v>
      </c>
      <c r="I1466" t="s">
        <v>3355</v>
      </c>
      <c r="J1466" t="s">
        <v>740</v>
      </c>
      <c r="K1466" s="1">
        <v>45820</v>
      </c>
      <c r="L1466" t="str">
        <f>IFERROR(VLOOKUP(Result5[[#This Row],[RPRO]],'Data Power app'!C:C,1,0),"Xoa")</f>
        <v>Xoa</v>
      </c>
    </row>
    <row r="1467" spans="8:12" x14ac:dyDescent="0.25">
      <c r="H1467" t="s">
        <v>3125</v>
      </c>
      <c r="I1467" t="s">
        <v>3354</v>
      </c>
      <c r="J1467" t="s">
        <v>741</v>
      </c>
      <c r="K1467" s="1">
        <v>45820</v>
      </c>
      <c r="L1467" t="str">
        <f>IFERROR(VLOOKUP(Result5[[#This Row],[RPRO]],'Data Power app'!C:C,1,0),"Xoa")</f>
        <v>Xoa</v>
      </c>
    </row>
    <row r="1468" spans="8:12" x14ac:dyDescent="0.25">
      <c r="H1468" t="s">
        <v>4098</v>
      </c>
      <c r="I1468" t="s">
        <v>4609</v>
      </c>
      <c r="J1468" t="s">
        <v>743</v>
      </c>
      <c r="K1468" s="1">
        <v>45822</v>
      </c>
      <c r="L1468" t="str">
        <f>IFERROR(VLOOKUP(Result5[[#This Row],[RPRO]],'Data Power app'!C:C,1,0),"Xoa")</f>
        <v>Xoa</v>
      </c>
    </row>
    <row r="1469" spans="8:12" x14ac:dyDescent="0.25">
      <c r="H1469" t="s">
        <v>4099</v>
      </c>
      <c r="I1469" t="s">
        <v>4609</v>
      </c>
      <c r="J1469" t="s">
        <v>743</v>
      </c>
      <c r="K1469" s="1">
        <v>45822</v>
      </c>
      <c r="L1469" t="str">
        <f>IFERROR(VLOOKUP(Result5[[#This Row],[RPRO]],'Data Power app'!C:C,1,0),"Xoa")</f>
        <v>Xoa</v>
      </c>
    </row>
    <row r="1470" spans="8:12" x14ac:dyDescent="0.25">
      <c r="H1470" t="s">
        <v>4121</v>
      </c>
      <c r="I1470" t="s">
        <v>4609</v>
      </c>
      <c r="J1470" t="s">
        <v>743</v>
      </c>
      <c r="K1470" s="1">
        <v>45822</v>
      </c>
      <c r="L1470" t="str">
        <f>IFERROR(VLOOKUP(Result5[[#This Row],[RPRO]],'Data Power app'!C:C,1,0),"Xoa")</f>
        <v>Xoa</v>
      </c>
    </row>
    <row r="1471" spans="8:12" x14ac:dyDescent="0.25">
      <c r="H1471" t="s">
        <v>1801</v>
      </c>
      <c r="I1471" t="s">
        <v>1880</v>
      </c>
      <c r="J1471" t="s">
        <v>745</v>
      </c>
      <c r="K1471" s="1">
        <v>45817</v>
      </c>
      <c r="L1471" t="str">
        <f>IFERROR(VLOOKUP(Result5[[#This Row],[RPRO]],'Data Power app'!C:C,1,0),"Xoa")</f>
        <v>Xoa</v>
      </c>
    </row>
    <row r="1472" spans="8:12" x14ac:dyDescent="0.25">
      <c r="H1472" t="s">
        <v>1259</v>
      </c>
      <c r="I1472" t="s">
        <v>1421</v>
      </c>
      <c r="J1472" t="s">
        <v>742</v>
      </c>
      <c r="K1472" s="1">
        <v>45813</v>
      </c>
      <c r="L1472" t="str">
        <f>IFERROR(VLOOKUP(Result5[[#This Row],[RPRO]],'Data Power app'!C:C,1,0),"Xoa")</f>
        <v>Xoa</v>
      </c>
    </row>
    <row r="1473" spans="8:12" x14ac:dyDescent="0.25">
      <c r="H1473" t="s">
        <v>3253</v>
      </c>
      <c r="I1473" t="s">
        <v>3359</v>
      </c>
      <c r="J1473" t="s">
        <v>745</v>
      </c>
      <c r="K1473" s="1">
        <v>45820</v>
      </c>
      <c r="L1473" t="str">
        <f>IFERROR(VLOOKUP(Result5[[#This Row],[RPRO]],'Data Power app'!C:C,1,0),"Xoa")</f>
        <v>Xoa</v>
      </c>
    </row>
    <row r="1474" spans="8:12" x14ac:dyDescent="0.25">
      <c r="H1474" t="s">
        <v>2106</v>
      </c>
      <c r="I1474" t="s">
        <v>2389</v>
      </c>
      <c r="J1474" t="s">
        <v>745</v>
      </c>
      <c r="K1474" s="1">
        <v>45818</v>
      </c>
      <c r="L1474" t="str">
        <f>IFERROR(VLOOKUP(Result5[[#This Row],[RPRO]],'Data Power app'!C:C,1,0),"Xoa")</f>
        <v>Xoa</v>
      </c>
    </row>
    <row r="1475" spans="8:12" x14ac:dyDescent="0.25">
      <c r="H1475" t="s">
        <v>4122</v>
      </c>
      <c r="I1475" t="s">
        <v>4607</v>
      </c>
      <c r="J1475" t="s">
        <v>740</v>
      </c>
      <c r="K1475" s="1">
        <v>45822</v>
      </c>
      <c r="L1475" t="str">
        <f>IFERROR(VLOOKUP(Result5[[#This Row],[RPRO]],'Data Power app'!C:C,1,0),"Xoa")</f>
        <v>Xoa</v>
      </c>
    </row>
    <row r="1476" spans="8:12" x14ac:dyDescent="0.25">
      <c r="H1476" t="s">
        <v>2885</v>
      </c>
      <c r="I1476" t="s">
        <v>2915</v>
      </c>
      <c r="J1476" t="s">
        <v>743</v>
      </c>
      <c r="K1476" s="1">
        <v>45819</v>
      </c>
      <c r="L1476" t="str">
        <f>IFERROR(VLOOKUP(Result5[[#This Row],[RPRO]],'Data Power app'!C:C,1,0),"Xoa")</f>
        <v>Xoa</v>
      </c>
    </row>
    <row r="1477" spans="8:12" x14ac:dyDescent="0.25">
      <c r="H1477" t="s">
        <v>3126</v>
      </c>
      <c r="I1477" t="s">
        <v>3355</v>
      </c>
      <c r="J1477" t="s">
        <v>740</v>
      </c>
      <c r="K1477" s="1">
        <v>45820</v>
      </c>
      <c r="L1477" t="str">
        <f>IFERROR(VLOOKUP(Result5[[#This Row],[RPRO]],'Data Power app'!C:C,1,0),"Xoa")</f>
        <v>Xoa</v>
      </c>
    </row>
    <row r="1478" spans="8:12" x14ac:dyDescent="0.25">
      <c r="H1478" t="s">
        <v>4313</v>
      </c>
      <c r="I1478" t="s">
        <v>4607</v>
      </c>
      <c r="J1478" t="s">
        <v>740</v>
      </c>
      <c r="K1478" s="1">
        <v>45822</v>
      </c>
      <c r="L1478" t="str">
        <f>IFERROR(VLOOKUP(Result5[[#This Row],[RPRO]],'Data Power app'!C:C,1,0),"Xoa")</f>
        <v>Xoa</v>
      </c>
    </row>
    <row r="1479" spans="8:12" x14ac:dyDescent="0.25">
      <c r="H1479" t="s">
        <v>3916</v>
      </c>
      <c r="I1479" t="s">
        <v>3931</v>
      </c>
      <c r="J1479" t="s">
        <v>743</v>
      </c>
      <c r="K1479" s="1">
        <v>45821</v>
      </c>
      <c r="L1479" t="str">
        <f>IFERROR(VLOOKUP(Result5[[#This Row],[RPRO]],'Data Power app'!C:C,1,0),"Xoa")</f>
        <v>Xoa</v>
      </c>
    </row>
    <row r="1480" spans="8:12" x14ac:dyDescent="0.25">
      <c r="H1480" t="s">
        <v>1158</v>
      </c>
      <c r="I1480" t="s">
        <v>1448</v>
      </c>
      <c r="J1480" t="s">
        <v>745</v>
      </c>
      <c r="K1480" s="1">
        <v>45814</v>
      </c>
      <c r="L1480" t="str">
        <f>IFERROR(VLOOKUP(Result5[[#This Row],[RPRO]],'Data Power app'!C:C,1,0),"Xoa")</f>
        <v>Xoa</v>
      </c>
    </row>
    <row r="1481" spans="8:12" x14ac:dyDescent="0.25">
      <c r="H1481" t="s">
        <v>1159</v>
      </c>
      <c r="I1481" t="s">
        <v>1448</v>
      </c>
      <c r="J1481" t="s">
        <v>745</v>
      </c>
      <c r="K1481" s="1">
        <v>45814</v>
      </c>
      <c r="L1481" t="str">
        <f>IFERROR(VLOOKUP(Result5[[#This Row],[RPRO]],'Data Power app'!C:C,1,0),"Xoa")</f>
        <v>Xoa</v>
      </c>
    </row>
    <row r="1482" spans="8:12" x14ac:dyDescent="0.25">
      <c r="H1482" t="s">
        <v>3254</v>
      </c>
      <c r="I1482" t="s">
        <v>3356</v>
      </c>
      <c r="J1482" t="s">
        <v>742</v>
      </c>
      <c r="K1482" s="1">
        <v>45820</v>
      </c>
      <c r="L1482" t="str">
        <f>IFERROR(VLOOKUP(Result5[[#This Row],[RPRO]],'Data Power app'!C:C,1,0),"Xoa")</f>
        <v>Xoa</v>
      </c>
    </row>
    <row r="1483" spans="8:12" x14ac:dyDescent="0.25">
      <c r="H1483" t="s">
        <v>3255</v>
      </c>
      <c r="I1483" t="s">
        <v>3356</v>
      </c>
      <c r="J1483" t="s">
        <v>742</v>
      </c>
      <c r="K1483" s="1">
        <v>45820</v>
      </c>
      <c r="L1483" t="str">
        <f>IFERROR(VLOOKUP(Result5[[#This Row],[RPRO]],'Data Power app'!C:C,1,0),"Xoa")</f>
        <v>Xoa</v>
      </c>
    </row>
    <row r="1484" spans="8:12" x14ac:dyDescent="0.25">
      <c r="H1484" t="s">
        <v>3257</v>
      </c>
      <c r="I1484" t="s">
        <v>3356</v>
      </c>
      <c r="J1484" t="s">
        <v>742</v>
      </c>
      <c r="K1484" s="1">
        <v>45820</v>
      </c>
      <c r="L1484" t="str">
        <f>IFERROR(VLOOKUP(Result5[[#This Row],[RPRO]],'Data Power app'!C:C,1,0),"Xoa")</f>
        <v>RPRO-250519-0043</v>
      </c>
    </row>
    <row r="1485" spans="8:12" x14ac:dyDescent="0.25">
      <c r="H1485" t="s">
        <v>1160</v>
      </c>
      <c r="I1485" t="s">
        <v>1448</v>
      </c>
      <c r="J1485" t="s">
        <v>745</v>
      </c>
      <c r="K1485" s="1">
        <v>45814</v>
      </c>
      <c r="L1485" t="str">
        <f>IFERROR(VLOOKUP(Result5[[#This Row],[RPRO]],'Data Power app'!C:C,1,0),"Xoa")</f>
        <v>Xoa</v>
      </c>
    </row>
    <row r="1486" spans="8:12" x14ac:dyDescent="0.25">
      <c r="H1486" t="s">
        <v>3259</v>
      </c>
      <c r="I1486" t="s">
        <v>3356</v>
      </c>
      <c r="J1486" t="s">
        <v>742</v>
      </c>
      <c r="K1486" s="1">
        <v>45820</v>
      </c>
      <c r="L1486" t="str">
        <f>IFERROR(VLOOKUP(Result5[[#This Row],[RPRO]],'Data Power app'!C:C,1,0),"Xoa")</f>
        <v>RPRO-250519-0046</v>
      </c>
    </row>
    <row r="1487" spans="8:12" x14ac:dyDescent="0.25">
      <c r="H1487" t="s">
        <v>3260</v>
      </c>
      <c r="I1487" t="s">
        <v>3356</v>
      </c>
      <c r="J1487" t="s">
        <v>742</v>
      </c>
      <c r="K1487" s="1">
        <v>45820</v>
      </c>
      <c r="L1487" t="str">
        <f>IFERROR(VLOOKUP(Result5[[#This Row],[RPRO]],'Data Power app'!C:C,1,0),"Xoa")</f>
        <v>Xoa</v>
      </c>
    </row>
    <row r="1488" spans="8:12" x14ac:dyDescent="0.25">
      <c r="H1488" t="s">
        <v>3262</v>
      </c>
      <c r="I1488" t="s">
        <v>3356</v>
      </c>
      <c r="J1488" t="s">
        <v>742</v>
      </c>
      <c r="K1488" s="1">
        <v>45820</v>
      </c>
      <c r="L1488" t="str">
        <f>IFERROR(VLOOKUP(Result5[[#This Row],[RPRO]],'Data Power app'!C:C,1,0),"Xoa")</f>
        <v>RPRO-250519-0048</v>
      </c>
    </row>
    <row r="1489" spans="8:12" x14ac:dyDescent="0.25">
      <c r="H1489" t="s">
        <v>3923</v>
      </c>
      <c r="I1489" t="s">
        <v>3934</v>
      </c>
      <c r="J1489" t="s">
        <v>739</v>
      </c>
      <c r="K1489" s="1">
        <v>45821</v>
      </c>
      <c r="L1489" t="str">
        <f>IFERROR(VLOOKUP(Result5[[#This Row],[RPRO]],'Data Power app'!C:C,1,0),"Xoa")</f>
        <v>Xoa</v>
      </c>
    </row>
    <row r="1490" spans="8:12" x14ac:dyDescent="0.25">
      <c r="H1490" t="s">
        <v>1161</v>
      </c>
      <c r="I1490" t="s">
        <v>1448</v>
      </c>
      <c r="J1490" t="s">
        <v>745</v>
      </c>
      <c r="K1490" s="1">
        <v>45814</v>
      </c>
      <c r="L1490" t="str">
        <f>IFERROR(VLOOKUP(Result5[[#This Row],[RPRO]],'Data Power app'!C:C,1,0),"Xoa")</f>
        <v>Xoa</v>
      </c>
    </row>
    <row r="1491" spans="8:12" x14ac:dyDescent="0.25">
      <c r="H1491" t="s">
        <v>1162</v>
      </c>
      <c r="I1491" t="s">
        <v>1448</v>
      </c>
      <c r="J1491" t="s">
        <v>745</v>
      </c>
      <c r="K1491" s="1">
        <v>45814</v>
      </c>
      <c r="L1491" t="str">
        <f>IFERROR(VLOOKUP(Result5[[#This Row],[RPRO]],'Data Power app'!C:C,1,0),"Xoa")</f>
        <v>Xoa</v>
      </c>
    </row>
    <row r="1492" spans="8:12" x14ac:dyDescent="0.25">
      <c r="H1492" t="s">
        <v>1163</v>
      </c>
      <c r="I1492" t="s">
        <v>1448</v>
      </c>
      <c r="J1492" t="s">
        <v>745</v>
      </c>
      <c r="K1492" s="1">
        <v>45814</v>
      </c>
      <c r="L1492" t="str">
        <f>IFERROR(VLOOKUP(Result5[[#This Row],[RPRO]],'Data Power app'!C:C,1,0),"Xoa")</f>
        <v>Xoa</v>
      </c>
    </row>
    <row r="1493" spans="8:12" x14ac:dyDescent="0.25">
      <c r="H1493" t="s">
        <v>1164</v>
      </c>
      <c r="I1493" t="s">
        <v>1448</v>
      </c>
      <c r="J1493" t="s">
        <v>745</v>
      </c>
      <c r="K1493" s="1">
        <v>45814</v>
      </c>
      <c r="L1493" t="str">
        <f>IFERROR(VLOOKUP(Result5[[#This Row],[RPRO]],'Data Power app'!C:C,1,0),"Xoa")</f>
        <v>Xoa</v>
      </c>
    </row>
    <row r="1494" spans="8:12" x14ac:dyDescent="0.25">
      <c r="H1494" t="s">
        <v>2195</v>
      </c>
      <c r="I1494" t="s">
        <v>2388</v>
      </c>
      <c r="J1494" t="s">
        <v>739</v>
      </c>
      <c r="K1494" s="1">
        <v>45818</v>
      </c>
      <c r="L1494" t="str">
        <f>IFERROR(VLOOKUP(Result5[[#This Row],[RPRO]],'Data Power app'!C:C,1,0),"Xoa")</f>
        <v>RPRO-250519-0058</v>
      </c>
    </row>
    <row r="1495" spans="8:12" x14ac:dyDescent="0.25">
      <c r="H1495" t="s">
        <v>2196</v>
      </c>
      <c r="I1495" t="s">
        <v>2388</v>
      </c>
      <c r="J1495" t="s">
        <v>739</v>
      </c>
      <c r="K1495" s="1">
        <v>45818</v>
      </c>
      <c r="L1495" t="str">
        <f>IFERROR(VLOOKUP(Result5[[#This Row],[RPRO]],'Data Power app'!C:C,1,0),"Xoa")</f>
        <v>Xoa</v>
      </c>
    </row>
    <row r="1496" spans="8:12" x14ac:dyDescent="0.25">
      <c r="H1496" t="s">
        <v>4519</v>
      </c>
      <c r="I1496" t="s">
        <v>4611</v>
      </c>
      <c r="J1496" t="s">
        <v>745</v>
      </c>
      <c r="K1496" s="1">
        <v>45822</v>
      </c>
      <c r="L1496" t="str">
        <f>IFERROR(VLOOKUP(Result5[[#This Row],[RPRO]],'Data Power app'!C:C,1,0),"Xoa")</f>
        <v>RPRO-250519-0062</v>
      </c>
    </row>
    <row r="1497" spans="8:12" x14ac:dyDescent="0.25">
      <c r="H1497" t="s">
        <v>2197</v>
      </c>
      <c r="I1497" t="s">
        <v>2388</v>
      </c>
      <c r="J1497" t="s">
        <v>739</v>
      </c>
      <c r="K1497" s="1">
        <v>45818</v>
      </c>
      <c r="L1497" t="str">
        <f>IFERROR(VLOOKUP(Result5[[#This Row],[RPRO]],'Data Power app'!C:C,1,0),"Xoa")</f>
        <v>Xoa</v>
      </c>
    </row>
    <row r="1498" spans="8:12" x14ac:dyDescent="0.25">
      <c r="H1498" t="s">
        <v>2198</v>
      </c>
      <c r="I1498" t="s">
        <v>2388</v>
      </c>
      <c r="J1498" t="s">
        <v>739</v>
      </c>
      <c r="K1498" s="1">
        <v>45818</v>
      </c>
      <c r="L1498" t="str">
        <f>IFERROR(VLOOKUP(Result5[[#This Row],[RPRO]],'Data Power app'!C:C,1,0),"Xoa")</f>
        <v>Xoa</v>
      </c>
    </row>
    <row r="1499" spans="8:12" x14ac:dyDescent="0.25">
      <c r="H1499" t="s">
        <v>2199</v>
      </c>
      <c r="I1499" t="s">
        <v>2388</v>
      </c>
      <c r="J1499" t="s">
        <v>739</v>
      </c>
      <c r="K1499" s="1">
        <v>45818</v>
      </c>
      <c r="L1499" t="str">
        <f>IFERROR(VLOOKUP(Result5[[#This Row],[RPRO]],'Data Power app'!C:C,1,0),"Xoa")</f>
        <v>Xoa</v>
      </c>
    </row>
    <row r="1500" spans="8:12" x14ac:dyDescent="0.25">
      <c r="H1500" t="s">
        <v>2201</v>
      </c>
      <c r="I1500" t="s">
        <v>2388</v>
      </c>
      <c r="J1500" t="s">
        <v>739</v>
      </c>
      <c r="K1500" s="1">
        <v>45818</v>
      </c>
      <c r="L1500" t="str">
        <f>IFERROR(VLOOKUP(Result5[[#This Row],[RPRO]],'Data Power app'!C:C,1,0),"Xoa")</f>
        <v>RPRO-250519-0070</v>
      </c>
    </row>
    <row r="1501" spans="8:12" x14ac:dyDescent="0.25">
      <c r="H1501" t="s">
        <v>2202</v>
      </c>
      <c r="I1501" t="s">
        <v>2388</v>
      </c>
      <c r="J1501" t="s">
        <v>739</v>
      </c>
      <c r="K1501" s="1">
        <v>45818</v>
      </c>
      <c r="L1501" t="str">
        <f>IFERROR(VLOOKUP(Result5[[#This Row],[RPRO]],'Data Power app'!C:C,1,0),"Xoa")</f>
        <v>Xoa</v>
      </c>
    </row>
    <row r="1502" spans="8:12" x14ac:dyDescent="0.25">
      <c r="H1502" t="s">
        <v>2204</v>
      </c>
      <c r="I1502" t="s">
        <v>2388</v>
      </c>
      <c r="J1502" t="s">
        <v>739</v>
      </c>
      <c r="K1502" s="1">
        <v>45818</v>
      </c>
      <c r="L1502" t="str">
        <f>IFERROR(VLOOKUP(Result5[[#This Row],[RPRO]],'Data Power app'!C:C,1,0),"Xoa")</f>
        <v>RPRO-250519-0074</v>
      </c>
    </row>
    <row r="1503" spans="8:12" x14ac:dyDescent="0.25">
      <c r="H1503" t="s">
        <v>1165</v>
      </c>
      <c r="I1503" t="s">
        <v>1448</v>
      </c>
      <c r="J1503" t="s">
        <v>745</v>
      </c>
      <c r="K1503" s="1">
        <v>45814</v>
      </c>
      <c r="L1503" t="str">
        <f>IFERROR(VLOOKUP(Result5[[#This Row],[RPRO]],'Data Power app'!C:C,1,0),"Xoa")</f>
        <v>Xoa</v>
      </c>
    </row>
    <row r="1504" spans="8:12" x14ac:dyDescent="0.25">
      <c r="H1504" t="s">
        <v>4993</v>
      </c>
      <c r="I1504" t="s">
        <v>5103</v>
      </c>
      <c r="J1504" t="s">
        <v>739</v>
      </c>
      <c r="K1504" s="1">
        <v>45824</v>
      </c>
      <c r="L1504" t="str">
        <f>IFERROR(VLOOKUP(Result5[[#This Row],[RPRO]],'Data Power app'!C:C,1,0),"Xoa")</f>
        <v>RPRO-250519-0077</v>
      </c>
    </row>
    <row r="1505" spans="8:12" x14ac:dyDescent="0.25">
      <c r="H1505" t="s">
        <v>4521</v>
      </c>
      <c r="I1505" t="s">
        <v>4611</v>
      </c>
      <c r="J1505" t="s">
        <v>745</v>
      </c>
      <c r="K1505" s="1">
        <v>45822</v>
      </c>
      <c r="L1505" t="str">
        <f>IFERROR(VLOOKUP(Result5[[#This Row],[RPRO]],'Data Power app'!C:C,1,0),"Xoa")</f>
        <v>RPRO-250519-0079</v>
      </c>
    </row>
    <row r="1506" spans="8:12" x14ac:dyDescent="0.25">
      <c r="H1506" t="s">
        <v>5340</v>
      </c>
      <c r="I1506" t="s">
        <v>5800</v>
      </c>
      <c r="J1506" t="s">
        <v>740</v>
      </c>
      <c r="K1506" s="1">
        <v>45825</v>
      </c>
      <c r="L1506" t="str">
        <f>IFERROR(VLOOKUP(Result5[[#This Row],[RPRO]],'Data Power app'!C:C,1,0),"Xoa")</f>
        <v>Xoa</v>
      </c>
    </row>
    <row r="1507" spans="8:12" x14ac:dyDescent="0.25">
      <c r="H1507" t="s">
        <v>5344</v>
      </c>
      <c r="I1507" t="s">
        <v>5800</v>
      </c>
      <c r="J1507" t="s">
        <v>740</v>
      </c>
      <c r="K1507" s="1">
        <v>45825</v>
      </c>
      <c r="L1507" t="str">
        <f>IFERROR(VLOOKUP(Result5[[#This Row],[RPRO]],'Data Power app'!C:C,1,0),"Xoa")</f>
        <v>Xoa</v>
      </c>
    </row>
    <row r="1508" spans="8:12" x14ac:dyDescent="0.25">
      <c r="H1508" t="s">
        <v>1166</v>
      </c>
      <c r="I1508" t="s">
        <v>1448</v>
      </c>
      <c r="J1508" t="s">
        <v>745</v>
      </c>
      <c r="K1508" s="1">
        <v>45814</v>
      </c>
      <c r="L1508" t="str">
        <f>IFERROR(VLOOKUP(Result5[[#This Row],[RPRO]],'Data Power app'!C:C,1,0),"Xoa")</f>
        <v>Xoa</v>
      </c>
    </row>
    <row r="1509" spans="8:12" x14ac:dyDescent="0.25">
      <c r="H1509" t="s">
        <v>4523</v>
      </c>
      <c r="I1509" t="s">
        <v>4611</v>
      </c>
      <c r="J1509" t="s">
        <v>745</v>
      </c>
      <c r="K1509" s="1">
        <v>45822</v>
      </c>
      <c r="L1509" t="str">
        <f>IFERROR(VLOOKUP(Result5[[#This Row],[RPRO]],'Data Power app'!C:C,1,0),"Xoa")</f>
        <v>RPRO-250519-0085</v>
      </c>
    </row>
    <row r="1510" spans="8:12" x14ac:dyDescent="0.25">
      <c r="H1510" t="s">
        <v>4525</v>
      </c>
      <c r="I1510" t="s">
        <v>4611</v>
      </c>
      <c r="J1510" t="s">
        <v>745</v>
      </c>
      <c r="K1510" s="1">
        <v>45822</v>
      </c>
      <c r="L1510" t="str">
        <f>IFERROR(VLOOKUP(Result5[[#This Row],[RPRO]],'Data Power app'!C:C,1,0),"Xoa")</f>
        <v>RPRO-250519-0087</v>
      </c>
    </row>
    <row r="1511" spans="8:12" x14ac:dyDescent="0.25">
      <c r="H1511" t="s">
        <v>1167</v>
      </c>
      <c r="I1511" t="s">
        <v>1448</v>
      </c>
      <c r="J1511" t="s">
        <v>745</v>
      </c>
      <c r="K1511" s="1">
        <v>45814</v>
      </c>
      <c r="L1511" t="str">
        <f>IFERROR(VLOOKUP(Result5[[#This Row],[RPRO]],'Data Power app'!C:C,1,0),"Xoa")</f>
        <v>Xoa</v>
      </c>
    </row>
    <row r="1512" spans="8:12" x14ac:dyDescent="0.25">
      <c r="H1512" t="s">
        <v>2206</v>
      </c>
      <c r="I1512" t="s">
        <v>2388</v>
      </c>
      <c r="J1512" t="s">
        <v>739</v>
      </c>
      <c r="K1512" s="1">
        <v>45818</v>
      </c>
      <c r="L1512" t="str">
        <f>IFERROR(VLOOKUP(Result5[[#This Row],[RPRO]],'Data Power app'!C:C,1,0),"Xoa")</f>
        <v>RPRO-250519-0093</v>
      </c>
    </row>
    <row r="1513" spans="8:12" x14ac:dyDescent="0.25">
      <c r="H1513" t="s">
        <v>2208</v>
      </c>
      <c r="I1513" t="s">
        <v>2388</v>
      </c>
      <c r="J1513" t="s">
        <v>739</v>
      </c>
      <c r="K1513" s="1">
        <v>45818</v>
      </c>
      <c r="L1513" t="str">
        <f>IFERROR(VLOOKUP(Result5[[#This Row],[RPRO]],'Data Power app'!C:C,1,0),"Xoa")</f>
        <v>RPRO-250519-0095</v>
      </c>
    </row>
    <row r="1514" spans="8:12" x14ac:dyDescent="0.25">
      <c r="H1514" t="s">
        <v>1168</v>
      </c>
      <c r="I1514" t="s">
        <v>1448</v>
      </c>
      <c r="J1514" t="s">
        <v>745</v>
      </c>
      <c r="K1514" s="1">
        <v>45814</v>
      </c>
      <c r="L1514" t="str">
        <f>IFERROR(VLOOKUP(Result5[[#This Row],[RPRO]],'Data Power app'!C:C,1,0),"Xoa")</f>
        <v>Xoa</v>
      </c>
    </row>
    <row r="1515" spans="8:12" x14ac:dyDescent="0.25">
      <c r="H1515" t="s">
        <v>2210</v>
      </c>
      <c r="I1515" t="s">
        <v>2388</v>
      </c>
      <c r="J1515" t="s">
        <v>739</v>
      </c>
      <c r="K1515" s="1">
        <v>45818</v>
      </c>
      <c r="L1515" t="str">
        <f>IFERROR(VLOOKUP(Result5[[#This Row],[RPRO]],'Data Power app'!C:C,1,0),"Xoa")</f>
        <v>RPRO-250519-0099</v>
      </c>
    </row>
    <row r="1516" spans="8:12" x14ac:dyDescent="0.25">
      <c r="H1516" t="s">
        <v>1169</v>
      </c>
      <c r="I1516" t="s">
        <v>1448</v>
      </c>
      <c r="J1516" t="s">
        <v>745</v>
      </c>
      <c r="K1516" s="1">
        <v>45814</v>
      </c>
      <c r="L1516" t="str">
        <f>IFERROR(VLOOKUP(Result5[[#This Row],[RPRO]],'Data Power app'!C:C,1,0),"Xoa")</f>
        <v>Xoa</v>
      </c>
    </row>
    <row r="1517" spans="8:12" x14ac:dyDescent="0.25">
      <c r="H1517" t="s">
        <v>3264</v>
      </c>
      <c r="I1517" t="s">
        <v>3356</v>
      </c>
      <c r="J1517" t="s">
        <v>742</v>
      </c>
      <c r="K1517" s="1">
        <v>45820</v>
      </c>
      <c r="L1517" t="str">
        <f>IFERROR(VLOOKUP(Result5[[#This Row],[RPRO]],'Data Power app'!C:C,1,0),"Xoa")</f>
        <v>RPRO-250519-0103</v>
      </c>
    </row>
    <row r="1518" spans="8:12" x14ac:dyDescent="0.25">
      <c r="H1518" t="s">
        <v>1170</v>
      </c>
      <c r="I1518" t="s">
        <v>1448</v>
      </c>
      <c r="J1518" t="s">
        <v>745</v>
      </c>
      <c r="K1518" s="1">
        <v>45814</v>
      </c>
      <c r="L1518" t="str">
        <f>IFERROR(VLOOKUP(Result5[[#This Row],[RPRO]],'Data Power app'!C:C,1,0),"Xoa")</f>
        <v>Xoa</v>
      </c>
    </row>
    <row r="1519" spans="8:12" x14ac:dyDescent="0.25">
      <c r="H1519" t="s">
        <v>3266</v>
      </c>
      <c r="I1519" t="s">
        <v>3356</v>
      </c>
      <c r="J1519" t="s">
        <v>742</v>
      </c>
      <c r="K1519" s="1">
        <v>45820</v>
      </c>
      <c r="L1519" t="str">
        <f>IFERROR(VLOOKUP(Result5[[#This Row],[RPRO]],'Data Power app'!C:C,1,0),"Xoa")</f>
        <v>RPRO-250519-0107</v>
      </c>
    </row>
    <row r="1520" spans="8:12" x14ac:dyDescent="0.25">
      <c r="H1520" t="s">
        <v>1171</v>
      </c>
      <c r="I1520" t="s">
        <v>1448</v>
      </c>
      <c r="J1520" t="s">
        <v>745</v>
      </c>
      <c r="K1520" s="1">
        <v>45814</v>
      </c>
      <c r="L1520" t="str">
        <f>IFERROR(VLOOKUP(Result5[[#This Row],[RPRO]],'Data Power app'!C:C,1,0),"Xoa")</f>
        <v>Xoa</v>
      </c>
    </row>
    <row r="1521" spans="8:12" x14ac:dyDescent="0.25">
      <c r="H1521" t="s">
        <v>3268</v>
      </c>
      <c r="I1521" t="s">
        <v>3356</v>
      </c>
      <c r="J1521" t="s">
        <v>742</v>
      </c>
      <c r="K1521" s="1">
        <v>45820</v>
      </c>
      <c r="L1521" t="str">
        <f>IFERROR(VLOOKUP(Result5[[#This Row],[RPRO]],'Data Power app'!C:C,1,0),"Xoa")</f>
        <v>RPRO-250519-0111</v>
      </c>
    </row>
    <row r="1522" spans="8:12" x14ac:dyDescent="0.25">
      <c r="H1522" t="s">
        <v>4527</v>
      </c>
      <c r="I1522" t="s">
        <v>4611</v>
      </c>
      <c r="J1522" t="s">
        <v>745</v>
      </c>
      <c r="K1522" s="1">
        <v>45822</v>
      </c>
      <c r="L1522" t="str">
        <f>IFERROR(VLOOKUP(Result5[[#This Row],[RPRO]],'Data Power app'!C:C,1,0),"Xoa")</f>
        <v>RPRO-250519-0113</v>
      </c>
    </row>
    <row r="1523" spans="8:12" x14ac:dyDescent="0.25">
      <c r="H1523" t="s">
        <v>3270</v>
      </c>
      <c r="I1523" t="s">
        <v>3356</v>
      </c>
      <c r="J1523" t="s">
        <v>742</v>
      </c>
      <c r="K1523" s="1">
        <v>45820</v>
      </c>
      <c r="L1523" t="str">
        <f>IFERROR(VLOOKUP(Result5[[#This Row],[RPRO]],'Data Power app'!C:C,1,0),"Xoa")</f>
        <v>RPRO-250519-0115</v>
      </c>
    </row>
    <row r="1524" spans="8:12" x14ac:dyDescent="0.25">
      <c r="H1524" t="s">
        <v>4529</v>
      </c>
      <c r="I1524" t="s">
        <v>4611</v>
      </c>
      <c r="J1524" t="s">
        <v>745</v>
      </c>
      <c r="K1524" s="1">
        <v>45822</v>
      </c>
      <c r="L1524" t="str">
        <f>IFERROR(VLOOKUP(Result5[[#This Row],[RPRO]],'Data Power app'!C:C,1,0),"Xoa")</f>
        <v>RPRO-250519-0117</v>
      </c>
    </row>
    <row r="1525" spans="8:12" x14ac:dyDescent="0.25">
      <c r="H1525" t="s">
        <v>2212</v>
      </c>
      <c r="I1525" t="s">
        <v>2388</v>
      </c>
      <c r="J1525" t="s">
        <v>739</v>
      </c>
      <c r="K1525" s="1">
        <v>45818</v>
      </c>
      <c r="L1525" t="str">
        <f>IFERROR(VLOOKUP(Result5[[#This Row],[RPRO]],'Data Power app'!C:C,1,0),"Xoa")</f>
        <v>RPRO-250519-0120</v>
      </c>
    </row>
    <row r="1526" spans="8:12" x14ac:dyDescent="0.25">
      <c r="H1526" t="s">
        <v>2214</v>
      </c>
      <c r="I1526" t="s">
        <v>2388</v>
      </c>
      <c r="J1526" t="s">
        <v>739</v>
      </c>
      <c r="K1526" s="1">
        <v>45818</v>
      </c>
      <c r="L1526" t="str">
        <f>IFERROR(VLOOKUP(Result5[[#This Row],[RPRO]],'Data Power app'!C:C,1,0),"Xoa")</f>
        <v>RPRO-250519-0123</v>
      </c>
    </row>
    <row r="1527" spans="8:12" x14ac:dyDescent="0.25">
      <c r="H1527" t="s">
        <v>2216</v>
      </c>
      <c r="I1527" t="s">
        <v>2388</v>
      </c>
      <c r="J1527" t="s">
        <v>739</v>
      </c>
      <c r="K1527" s="1">
        <v>45818</v>
      </c>
      <c r="L1527" t="str">
        <f>IFERROR(VLOOKUP(Result5[[#This Row],[RPRO]],'Data Power app'!C:C,1,0),"Xoa")</f>
        <v>RPRO-250519-0126</v>
      </c>
    </row>
    <row r="1528" spans="8:12" x14ac:dyDescent="0.25">
      <c r="H1528" t="s">
        <v>3272</v>
      </c>
      <c r="I1528" t="s">
        <v>3356</v>
      </c>
      <c r="J1528" t="s">
        <v>742</v>
      </c>
      <c r="K1528" s="1">
        <v>45820</v>
      </c>
      <c r="L1528" t="str">
        <f>IFERROR(VLOOKUP(Result5[[#This Row],[RPRO]],'Data Power app'!C:C,1,0),"Xoa")</f>
        <v>RPRO-250519-0129</v>
      </c>
    </row>
    <row r="1529" spans="8:12" x14ac:dyDescent="0.25">
      <c r="H1529" t="s">
        <v>3274</v>
      </c>
      <c r="I1529" t="s">
        <v>3356</v>
      </c>
      <c r="J1529" t="s">
        <v>742</v>
      </c>
      <c r="K1529" s="1">
        <v>45820</v>
      </c>
      <c r="L1529" t="str">
        <f>IFERROR(VLOOKUP(Result5[[#This Row],[RPRO]],'Data Power app'!C:C,1,0),"Xoa")</f>
        <v>RPRO-250519-0135</v>
      </c>
    </row>
    <row r="1530" spans="8:12" x14ac:dyDescent="0.25">
      <c r="H1530" t="s">
        <v>3276</v>
      </c>
      <c r="I1530" t="s">
        <v>3356</v>
      </c>
      <c r="J1530" t="s">
        <v>742</v>
      </c>
      <c r="K1530" s="1">
        <v>45820</v>
      </c>
      <c r="L1530" t="str">
        <f>IFERROR(VLOOKUP(Result5[[#This Row],[RPRO]],'Data Power app'!C:C,1,0),"Xoa")</f>
        <v>RPRO-250519-0138</v>
      </c>
    </row>
    <row r="1531" spans="8:12" x14ac:dyDescent="0.25">
      <c r="H1531" t="s">
        <v>3278</v>
      </c>
      <c r="I1531" t="s">
        <v>3356</v>
      </c>
      <c r="J1531" t="s">
        <v>742</v>
      </c>
      <c r="K1531" s="1">
        <v>45820</v>
      </c>
      <c r="L1531" t="str">
        <f>IFERROR(VLOOKUP(Result5[[#This Row],[RPRO]],'Data Power app'!C:C,1,0),"Xoa")</f>
        <v>RPRO-250519-0141</v>
      </c>
    </row>
    <row r="1532" spans="8:12" x14ac:dyDescent="0.25">
      <c r="H1532" t="s">
        <v>3280</v>
      </c>
      <c r="I1532" t="s">
        <v>3356</v>
      </c>
      <c r="J1532" t="s">
        <v>742</v>
      </c>
      <c r="K1532" s="1">
        <v>45820</v>
      </c>
      <c r="L1532" t="str">
        <f>IFERROR(VLOOKUP(Result5[[#This Row],[RPRO]],'Data Power app'!C:C,1,0),"Xoa")</f>
        <v>RPRO-250519-0144</v>
      </c>
    </row>
    <row r="1533" spans="8:12" x14ac:dyDescent="0.25">
      <c r="H1533" t="s">
        <v>3282</v>
      </c>
      <c r="I1533" t="s">
        <v>3356</v>
      </c>
      <c r="J1533" t="s">
        <v>742</v>
      </c>
      <c r="K1533" s="1">
        <v>45820</v>
      </c>
      <c r="L1533" t="str">
        <f>IFERROR(VLOOKUP(Result5[[#This Row],[RPRO]],'Data Power app'!C:C,1,0),"Xoa")</f>
        <v>RPRO-250519-0147</v>
      </c>
    </row>
    <row r="1534" spans="8:12" x14ac:dyDescent="0.25">
      <c r="H1534" t="s">
        <v>2778</v>
      </c>
      <c r="I1534" t="s">
        <v>2920</v>
      </c>
      <c r="J1534" t="s">
        <v>745</v>
      </c>
      <c r="K1534" s="1">
        <v>45819</v>
      </c>
      <c r="L1534" t="str">
        <f>IFERROR(VLOOKUP(Result5[[#This Row],[RPRO]],'Data Power app'!C:C,1,0),"Xoa")</f>
        <v>RPRO-250519-0159</v>
      </c>
    </row>
    <row r="1535" spans="8:12" x14ac:dyDescent="0.25">
      <c r="H1535" t="s">
        <v>2779</v>
      </c>
      <c r="I1535" t="s">
        <v>2920</v>
      </c>
      <c r="J1535" t="s">
        <v>745</v>
      </c>
      <c r="K1535" s="1">
        <v>45819</v>
      </c>
      <c r="L1535" t="str">
        <f>IFERROR(VLOOKUP(Result5[[#This Row],[RPRO]],'Data Power app'!C:C,1,0),"Xoa")</f>
        <v>Xoa</v>
      </c>
    </row>
    <row r="1536" spans="8:12" x14ac:dyDescent="0.25">
      <c r="H1536" t="s">
        <v>5740</v>
      </c>
      <c r="I1536" t="s">
        <v>5802</v>
      </c>
      <c r="J1536" t="s">
        <v>742</v>
      </c>
      <c r="K1536" s="1">
        <v>45825</v>
      </c>
      <c r="L1536" t="str">
        <f>IFERROR(VLOOKUP(Result5[[#This Row],[RPRO]],'Data Power app'!C:C,1,0),"Xoa")</f>
        <v>Xoa</v>
      </c>
    </row>
    <row r="1537" spans="8:12" x14ac:dyDescent="0.25">
      <c r="H1537" t="s">
        <v>2780</v>
      </c>
      <c r="I1537" t="s">
        <v>2920</v>
      </c>
      <c r="J1537" t="s">
        <v>745</v>
      </c>
      <c r="K1537" s="1">
        <v>45819</v>
      </c>
      <c r="L1537" t="str">
        <f>IFERROR(VLOOKUP(Result5[[#This Row],[RPRO]],'Data Power app'!C:C,1,0),"Xoa")</f>
        <v>Xoa</v>
      </c>
    </row>
    <row r="1538" spans="8:12" x14ac:dyDescent="0.25">
      <c r="H1538" t="s">
        <v>2782</v>
      </c>
      <c r="I1538" t="s">
        <v>2920</v>
      </c>
      <c r="J1538" t="s">
        <v>745</v>
      </c>
      <c r="K1538" s="1">
        <v>45819</v>
      </c>
      <c r="L1538" t="str">
        <f>IFERROR(VLOOKUP(Result5[[#This Row],[RPRO]],'Data Power app'!C:C,1,0),"Xoa")</f>
        <v>RPRO-250519-0171</v>
      </c>
    </row>
    <row r="1539" spans="8:12" x14ac:dyDescent="0.25">
      <c r="H1539" t="s">
        <v>2784</v>
      </c>
      <c r="I1539" t="s">
        <v>2920</v>
      </c>
      <c r="J1539" t="s">
        <v>745</v>
      </c>
      <c r="K1539" s="1">
        <v>45819</v>
      </c>
      <c r="L1539" t="str">
        <f>IFERROR(VLOOKUP(Result5[[#This Row],[RPRO]],'Data Power app'!C:C,1,0),"Xoa")</f>
        <v>Xoa</v>
      </c>
    </row>
    <row r="1540" spans="8:12" x14ac:dyDescent="0.25">
      <c r="H1540" t="s">
        <v>2785</v>
      </c>
      <c r="I1540" t="s">
        <v>2920</v>
      </c>
      <c r="J1540" t="s">
        <v>745</v>
      </c>
      <c r="K1540" s="1">
        <v>45819</v>
      </c>
      <c r="L1540" t="str">
        <f>IFERROR(VLOOKUP(Result5[[#This Row],[RPRO]],'Data Power app'!C:C,1,0),"Xoa")</f>
        <v>Xoa</v>
      </c>
    </row>
    <row r="1541" spans="8:12" x14ac:dyDescent="0.25">
      <c r="H1541" t="s">
        <v>2787</v>
      </c>
      <c r="I1541" t="s">
        <v>2920</v>
      </c>
      <c r="J1541" t="s">
        <v>745</v>
      </c>
      <c r="K1541" s="1">
        <v>45819</v>
      </c>
      <c r="L1541" t="str">
        <f>IFERROR(VLOOKUP(Result5[[#This Row],[RPRO]],'Data Power app'!C:C,1,0),"Xoa")</f>
        <v>RPRO-250519-0180</v>
      </c>
    </row>
    <row r="1542" spans="8:12" x14ac:dyDescent="0.25">
      <c r="H1542" t="s">
        <v>2788</v>
      </c>
      <c r="I1542" t="s">
        <v>2920</v>
      </c>
      <c r="J1542" t="s">
        <v>745</v>
      </c>
      <c r="K1542" s="1">
        <v>45819</v>
      </c>
      <c r="L1542" t="str">
        <f>IFERROR(VLOOKUP(Result5[[#This Row],[RPRO]],'Data Power app'!C:C,1,0),"Xoa")</f>
        <v>Xoa</v>
      </c>
    </row>
    <row r="1543" spans="8:12" x14ac:dyDescent="0.25">
      <c r="H1543" t="s">
        <v>3284</v>
      </c>
      <c r="I1543" t="s">
        <v>3359</v>
      </c>
      <c r="J1543" t="s">
        <v>745</v>
      </c>
      <c r="K1543" s="1">
        <v>45820</v>
      </c>
      <c r="L1543" t="str">
        <f>IFERROR(VLOOKUP(Result5[[#This Row],[RPRO]],'Data Power app'!C:C,1,0),"Xoa")</f>
        <v>RPRO-250519-0185</v>
      </c>
    </row>
    <row r="1544" spans="8:12" x14ac:dyDescent="0.25">
      <c r="H1544" t="s">
        <v>2790</v>
      </c>
      <c r="I1544" t="s">
        <v>2920</v>
      </c>
      <c r="J1544" t="s">
        <v>745</v>
      </c>
      <c r="K1544" s="1">
        <v>45819</v>
      </c>
      <c r="L1544" t="str">
        <f>IFERROR(VLOOKUP(Result5[[#This Row],[RPRO]],'Data Power app'!C:C,1,0),"Xoa")</f>
        <v>RPRO-250519-0186</v>
      </c>
    </row>
    <row r="1545" spans="8:12" x14ac:dyDescent="0.25">
      <c r="H1545" t="s">
        <v>2792</v>
      </c>
      <c r="I1545" t="s">
        <v>2920</v>
      </c>
      <c r="J1545" t="s">
        <v>745</v>
      </c>
      <c r="K1545" s="1">
        <v>45819</v>
      </c>
      <c r="L1545" t="str">
        <f>IFERROR(VLOOKUP(Result5[[#This Row],[RPRO]],'Data Power app'!C:C,1,0),"Xoa")</f>
        <v>RPRO-250519-0189</v>
      </c>
    </row>
    <row r="1546" spans="8:12" x14ac:dyDescent="0.25">
      <c r="H1546" t="s">
        <v>3289</v>
      </c>
      <c r="I1546" t="s">
        <v>3359</v>
      </c>
      <c r="J1546" t="s">
        <v>745</v>
      </c>
      <c r="K1546" s="1">
        <v>45820</v>
      </c>
      <c r="L1546" t="str">
        <f>IFERROR(VLOOKUP(Result5[[#This Row],[RPRO]],'Data Power app'!C:C,1,0),"Xoa")</f>
        <v>RPRO-250519-0191</v>
      </c>
    </row>
    <row r="1547" spans="8:12" x14ac:dyDescent="0.25">
      <c r="H1547" t="s">
        <v>2793</v>
      </c>
      <c r="I1547" t="s">
        <v>2920</v>
      </c>
      <c r="J1547" t="s">
        <v>745</v>
      </c>
      <c r="K1547" s="1">
        <v>45819</v>
      </c>
      <c r="L1547" t="str">
        <f>IFERROR(VLOOKUP(Result5[[#This Row],[RPRO]],'Data Power app'!C:C,1,0),"Xoa")</f>
        <v>Xoa</v>
      </c>
    </row>
    <row r="1548" spans="8:12" x14ac:dyDescent="0.25">
      <c r="H1548" t="s">
        <v>2794</v>
      </c>
      <c r="I1548" t="s">
        <v>2920</v>
      </c>
      <c r="J1548" t="s">
        <v>745</v>
      </c>
      <c r="K1548" s="1">
        <v>45819</v>
      </c>
      <c r="L1548" t="str">
        <f>IFERROR(VLOOKUP(Result5[[#This Row],[RPRO]],'Data Power app'!C:C,1,0),"Xoa")</f>
        <v>Xoa</v>
      </c>
    </row>
    <row r="1549" spans="8:12" x14ac:dyDescent="0.25">
      <c r="H1549" t="s">
        <v>3809</v>
      </c>
      <c r="I1549" t="s">
        <v>3931</v>
      </c>
      <c r="J1549" t="s">
        <v>743</v>
      </c>
      <c r="K1549" s="1">
        <v>45821</v>
      </c>
      <c r="L1549" t="str">
        <f>IFERROR(VLOOKUP(Result5[[#This Row],[RPRO]],'Data Power app'!C:C,1,0),"Xoa")</f>
        <v>Xoa</v>
      </c>
    </row>
    <row r="1550" spans="8:12" x14ac:dyDescent="0.25">
      <c r="H1550" t="s">
        <v>2795</v>
      </c>
      <c r="I1550" t="s">
        <v>2920</v>
      </c>
      <c r="J1550" t="s">
        <v>745</v>
      </c>
      <c r="K1550" s="1">
        <v>45819</v>
      </c>
      <c r="L1550" t="str">
        <f>IFERROR(VLOOKUP(Result5[[#This Row],[RPRO]],'Data Power app'!C:C,1,0),"Xoa")</f>
        <v>Xoa</v>
      </c>
    </row>
    <row r="1551" spans="8:12" x14ac:dyDescent="0.25">
      <c r="H1551" t="s">
        <v>4446</v>
      </c>
      <c r="I1551" t="s">
        <v>4606</v>
      </c>
      <c r="J1551" t="s">
        <v>742</v>
      </c>
      <c r="K1551" s="1">
        <v>45822</v>
      </c>
      <c r="L1551" t="str">
        <f>IFERROR(VLOOKUP(Result5[[#This Row],[RPRO]],'Data Power app'!C:C,1,0),"Xoa")</f>
        <v>RPRO-250519-0200</v>
      </c>
    </row>
    <row r="1552" spans="8:12" x14ac:dyDescent="0.25">
      <c r="H1552" t="s">
        <v>5742</v>
      </c>
      <c r="I1552" t="s">
        <v>5802</v>
      </c>
      <c r="J1552" t="s">
        <v>742</v>
      </c>
      <c r="K1552" s="1">
        <v>45825</v>
      </c>
      <c r="L1552" t="str">
        <f>IFERROR(VLOOKUP(Result5[[#This Row],[RPRO]],'Data Power app'!C:C,1,0),"Xoa")</f>
        <v>RPRO-250519-0201</v>
      </c>
    </row>
    <row r="1553" spans="8:12" x14ac:dyDescent="0.25">
      <c r="H1553" t="s">
        <v>2796</v>
      </c>
      <c r="I1553" t="s">
        <v>2920</v>
      </c>
      <c r="J1553" t="s">
        <v>745</v>
      </c>
      <c r="K1553" s="1">
        <v>45819</v>
      </c>
      <c r="L1553" t="str">
        <f>IFERROR(VLOOKUP(Result5[[#This Row],[RPRO]],'Data Power app'!C:C,1,0),"Xoa")</f>
        <v>Xoa</v>
      </c>
    </row>
    <row r="1554" spans="8:12" x14ac:dyDescent="0.25">
      <c r="H1554" t="s">
        <v>4451</v>
      </c>
      <c r="I1554" t="s">
        <v>4606</v>
      </c>
      <c r="J1554" t="s">
        <v>742</v>
      </c>
      <c r="K1554" s="1">
        <v>45822</v>
      </c>
      <c r="L1554" t="str">
        <f>IFERROR(VLOOKUP(Result5[[#This Row],[RPRO]],'Data Power app'!C:C,1,0),"Xoa")</f>
        <v>RPRO-250519-0204</v>
      </c>
    </row>
    <row r="1555" spans="8:12" x14ac:dyDescent="0.25">
      <c r="H1555" t="s">
        <v>5744</v>
      </c>
      <c r="I1555" t="s">
        <v>5802</v>
      </c>
      <c r="J1555" t="s">
        <v>742</v>
      </c>
      <c r="K1555" s="1">
        <v>45825</v>
      </c>
      <c r="L1555" t="str">
        <f>IFERROR(VLOOKUP(Result5[[#This Row],[RPRO]],'Data Power app'!C:C,1,0),"Xoa")</f>
        <v>RPRO-250519-0206</v>
      </c>
    </row>
    <row r="1556" spans="8:12" x14ac:dyDescent="0.25">
      <c r="H1556" t="s">
        <v>2797</v>
      </c>
      <c r="I1556" t="s">
        <v>2920</v>
      </c>
      <c r="J1556" t="s">
        <v>745</v>
      </c>
      <c r="K1556" s="1">
        <v>45819</v>
      </c>
      <c r="L1556" t="str">
        <f>IFERROR(VLOOKUP(Result5[[#This Row],[RPRO]],'Data Power app'!C:C,1,0),"Xoa")</f>
        <v>Xoa</v>
      </c>
    </row>
    <row r="1557" spans="8:12" x14ac:dyDescent="0.25">
      <c r="H1557" t="s">
        <v>3294</v>
      </c>
      <c r="I1557" t="s">
        <v>3359</v>
      </c>
      <c r="J1557" t="s">
        <v>745</v>
      </c>
      <c r="K1557" s="1">
        <v>45820</v>
      </c>
      <c r="L1557" t="str">
        <f>IFERROR(VLOOKUP(Result5[[#This Row],[RPRO]],'Data Power app'!C:C,1,0),"Xoa")</f>
        <v>RPRO-250519-0210</v>
      </c>
    </row>
    <row r="1558" spans="8:12" x14ac:dyDescent="0.25">
      <c r="H1558" t="s">
        <v>5745</v>
      </c>
      <c r="I1558" t="s">
        <v>5802</v>
      </c>
      <c r="J1558" t="s">
        <v>742</v>
      </c>
      <c r="K1558" s="1">
        <v>45825</v>
      </c>
      <c r="L1558" t="str">
        <f>IFERROR(VLOOKUP(Result5[[#This Row],[RPRO]],'Data Power app'!C:C,1,0),"Xoa")</f>
        <v>Xoa</v>
      </c>
    </row>
    <row r="1559" spans="8:12" x14ac:dyDescent="0.25">
      <c r="H1559" t="s">
        <v>5746</v>
      </c>
      <c r="I1559" t="s">
        <v>5802</v>
      </c>
      <c r="J1559" t="s">
        <v>742</v>
      </c>
      <c r="K1559" s="1">
        <v>45825</v>
      </c>
      <c r="L1559" t="str">
        <f>IFERROR(VLOOKUP(Result5[[#This Row],[RPRO]],'Data Power app'!C:C,1,0),"Xoa")</f>
        <v>Xoa</v>
      </c>
    </row>
    <row r="1560" spans="8:12" x14ac:dyDescent="0.25">
      <c r="H1560" t="s">
        <v>5748</v>
      </c>
      <c r="I1560" t="s">
        <v>5802</v>
      </c>
      <c r="J1560" t="s">
        <v>742</v>
      </c>
      <c r="K1560" s="1">
        <v>45825</v>
      </c>
      <c r="L1560" t="str">
        <f>IFERROR(VLOOKUP(Result5[[#This Row],[RPRO]],'Data Power app'!C:C,1,0),"Xoa")</f>
        <v>RPRO-250519-0218</v>
      </c>
    </row>
    <row r="1561" spans="8:12" x14ac:dyDescent="0.25">
      <c r="H1561" t="s">
        <v>5750</v>
      </c>
      <c r="I1561" t="s">
        <v>5802</v>
      </c>
      <c r="J1561" t="s">
        <v>742</v>
      </c>
      <c r="K1561" s="1">
        <v>45825</v>
      </c>
      <c r="L1561" t="str">
        <f>IFERROR(VLOOKUP(Result5[[#This Row],[RPRO]],'Data Power app'!C:C,1,0),"Xoa")</f>
        <v>RPRO-250519-0221</v>
      </c>
    </row>
    <row r="1562" spans="8:12" x14ac:dyDescent="0.25">
      <c r="H1562" t="s">
        <v>1803</v>
      </c>
      <c r="I1562" t="s">
        <v>1876</v>
      </c>
      <c r="J1562" t="s">
        <v>742</v>
      </c>
      <c r="K1562" s="1">
        <v>45817</v>
      </c>
      <c r="L1562" t="str">
        <f>IFERROR(VLOOKUP(Result5[[#This Row],[RPRO]],'Data Power app'!C:C,1,0),"Xoa")</f>
        <v>RPRO-250519-0222</v>
      </c>
    </row>
    <row r="1563" spans="8:12" x14ac:dyDescent="0.25">
      <c r="H1563" t="s">
        <v>2798</v>
      </c>
      <c r="I1563" t="s">
        <v>2920</v>
      </c>
      <c r="J1563" t="s">
        <v>745</v>
      </c>
      <c r="K1563" s="1">
        <v>45819</v>
      </c>
      <c r="L1563" t="str">
        <f>IFERROR(VLOOKUP(Result5[[#This Row],[RPRO]],'Data Power app'!C:C,1,0),"Xoa")</f>
        <v>Xoa</v>
      </c>
    </row>
    <row r="1564" spans="8:12" x14ac:dyDescent="0.25">
      <c r="H1564" t="s">
        <v>2799</v>
      </c>
      <c r="I1564" t="s">
        <v>2920</v>
      </c>
      <c r="J1564" t="s">
        <v>745</v>
      </c>
      <c r="K1564" s="1">
        <v>45819</v>
      </c>
      <c r="L1564" t="str">
        <f>IFERROR(VLOOKUP(Result5[[#This Row],[RPRO]],'Data Power app'!C:C,1,0),"Xoa")</f>
        <v>Xoa</v>
      </c>
    </row>
    <row r="1565" spans="8:12" x14ac:dyDescent="0.25">
      <c r="H1565" t="s">
        <v>5752</v>
      </c>
      <c r="I1565" t="s">
        <v>5802</v>
      </c>
      <c r="J1565" t="s">
        <v>742</v>
      </c>
      <c r="K1565" s="1">
        <v>45825</v>
      </c>
      <c r="L1565" t="str">
        <f>IFERROR(VLOOKUP(Result5[[#This Row],[RPRO]],'Data Power app'!C:C,1,0),"Xoa")</f>
        <v>RPRO-250519-0230</v>
      </c>
    </row>
    <row r="1566" spans="8:12" x14ac:dyDescent="0.25">
      <c r="H1566" t="s">
        <v>2800</v>
      </c>
      <c r="I1566" t="s">
        <v>2920</v>
      </c>
      <c r="J1566" t="s">
        <v>745</v>
      </c>
      <c r="K1566" s="1">
        <v>45819</v>
      </c>
      <c r="L1566" t="str">
        <f>IFERROR(VLOOKUP(Result5[[#This Row],[RPRO]],'Data Power app'!C:C,1,0),"Xoa")</f>
        <v>Xoa</v>
      </c>
    </row>
    <row r="1567" spans="8:12" x14ac:dyDescent="0.25">
      <c r="H1567" t="s">
        <v>6289</v>
      </c>
      <c r="I1567" t="s">
        <v>6425</v>
      </c>
      <c r="J1567" t="s">
        <v>745</v>
      </c>
      <c r="K1567" s="1">
        <v>45826</v>
      </c>
      <c r="L1567" t="str">
        <f>IFERROR(VLOOKUP(Result5[[#This Row],[RPRO]],'Data Power app'!C:C,1,0),"Xoa")</f>
        <v>RPRO-250519-0234</v>
      </c>
    </row>
    <row r="1568" spans="8:12" x14ac:dyDescent="0.25">
      <c r="H1568" t="s">
        <v>5754</v>
      </c>
      <c r="I1568" t="s">
        <v>5802</v>
      </c>
      <c r="J1568" t="s">
        <v>742</v>
      </c>
      <c r="K1568" s="1">
        <v>45825</v>
      </c>
      <c r="L1568" t="str">
        <f>IFERROR(VLOOKUP(Result5[[#This Row],[RPRO]],'Data Power app'!C:C,1,0),"Xoa")</f>
        <v>RPRO-250519-0236</v>
      </c>
    </row>
    <row r="1569" spans="8:12" x14ac:dyDescent="0.25">
      <c r="H1569" t="s">
        <v>2801</v>
      </c>
      <c r="I1569" t="s">
        <v>2920</v>
      </c>
      <c r="J1569" t="s">
        <v>745</v>
      </c>
      <c r="K1569" s="1">
        <v>45819</v>
      </c>
      <c r="L1569" t="str">
        <f>IFERROR(VLOOKUP(Result5[[#This Row],[RPRO]],'Data Power app'!C:C,1,0),"Xoa")</f>
        <v>Xoa</v>
      </c>
    </row>
    <row r="1570" spans="8:12" x14ac:dyDescent="0.25">
      <c r="H1570" t="s">
        <v>5756</v>
      </c>
      <c r="I1570" t="s">
        <v>5802</v>
      </c>
      <c r="J1570" t="s">
        <v>742</v>
      </c>
      <c r="K1570" s="1">
        <v>45825</v>
      </c>
      <c r="L1570" t="str">
        <f>IFERROR(VLOOKUP(Result5[[#This Row],[RPRO]],'Data Power app'!C:C,1,0),"Xoa")</f>
        <v>RPRO-250519-0243</v>
      </c>
    </row>
    <row r="1571" spans="8:12" x14ac:dyDescent="0.25">
      <c r="H1571" t="s">
        <v>5758</v>
      </c>
      <c r="I1571" t="s">
        <v>5802</v>
      </c>
      <c r="J1571" t="s">
        <v>742</v>
      </c>
      <c r="K1571" s="1">
        <v>45825</v>
      </c>
      <c r="L1571" t="str">
        <f>IFERROR(VLOOKUP(Result5[[#This Row],[RPRO]],'Data Power app'!C:C,1,0),"Xoa")</f>
        <v>RPRO-250519-0246</v>
      </c>
    </row>
    <row r="1572" spans="8:12" x14ac:dyDescent="0.25">
      <c r="H1572" t="s">
        <v>2803</v>
      </c>
      <c r="I1572" t="s">
        <v>2920</v>
      </c>
      <c r="J1572" t="s">
        <v>745</v>
      </c>
      <c r="K1572" s="1">
        <v>45819</v>
      </c>
      <c r="L1572" t="str">
        <f>IFERROR(VLOOKUP(Result5[[#This Row],[RPRO]],'Data Power app'!C:C,1,0),"Xoa")</f>
        <v>RPRO-250519-0250</v>
      </c>
    </row>
    <row r="1573" spans="8:12" x14ac:dyDescent="0.25">
      <c r="H1573" t="s">
        <v>4452</v>
      </c>
      <c r="I1573" t="s">
        <v>4606</v>
      </c>
      <c r="J1573" t="s">
        <v>742</v>
      </c>
      <c r="K1573" s="1">
        <v>45822</v>
      </c>
      <c r="L1573" t="str">
        <f>IFERROR(VLOOKUP(Result5[[#This Row],[RPRO]],'Data Power app'!C:C,1,0),"Xoa")</f>
        <v>Xoa</v>
      </c>
    </row>
    <row r="1574" spans="8:12" x14ac:dyDescent="0.25">
      <c r="H1574" t="s">
        <v>2805</v>
      </c>
      <c r="I1574" t="s">
        <v>2920</v>
      </c>
      <c r="J1574" t="s">
        <v>745</v>
      </c>
      <c r="K1574" s="1">
        <v>45819</v>
      </c>
      <c r="L1574" t="str">
        <f>IFERROR(VLOOKUP(Result5[[#This Row],[RPRO]],'Data Power app'!C:C,1,0),"Xoa")</f>
        <v>RPRO-250519-0254</v>
      </c>
    </row>
    <row r="1575" spans="8:12" x14ac:dyDescent="0.25">
      <c r="H1575" t="s">
        <v>1819</v>
      </c>
      <c r="I1575" t="s">
        <v>1876</v>
      </c>
      <c r="J1575" t="s">
        <v>742</v>
      </c>
      <c r="K1575" s="1">
        <v>45817</v>
      </c>
      <c r="L1575" t="str">
        <f>IFERROR(VLOOKUP(Result5[[#This Row],[RPRO]],'Data Power app'!C:C,1,0),"Xoa")</f>
        <v>Xoa</v>
      </c>
    </row>
    <row r="1576" spans="8:12" x14ac:dyDescent="0.25">
      <c r="H1576" t="s">
        <v>2806</v>
      </c>
      <c r="I1576" t="s">
        <v>2920</v>
      </c>
      <c r="J1576" t="s">
        <v>745</v>
      </c>
      <c r="K1576" s="1">
        <v>45819</v>
      </c>
      <c r="L1576" t="str">
        <f>IFERROR(VLOOKUP(Result5[[#This Row],[RPRO]],'Data Power app'!C:C,1,0),"Xoa")</f>
        <v>Xoa</v>
      </c>
    </row>
    <row r="1577" spans="8:12" x14ac:dyDescent="0.25">
      <c r="H1577" t="s">
        <v>5760</v>
      </c>
      <c r="I1577" t="s">
        <v>5802</v>
      </c>
      <c r="J1577" t="s">
        <v>742</v>
      </c>
      <c r="K1577" s="1">
        <v>45825</v>
      </c>
      <c r="L1577" t="str">
        <f>IFERROR(VLOOKUP(Result5[[#This Row],[RPRO]],'Data Power app'!C:C,1,0),"Xoa")</f>
        <v>RPRO-250519-0265</v>
      </c>
    </row>
    <row r="1578" spans="8:12" x14ac:dyDescent="0.25">
      <c r="H1578" t="s">
        <v>4968</v>
      </c>
      <c r="I1578" t="s">
        <v>5106</v>
      </c>
      <c r="J1578" t="s">
        <v>742</v>
      </c>
      <c r="K1578" s="1">
        <v>45824</v>
      </c>
      <c r="L1578" t="str">
        <f>IFERROR(VLOOKUP(Result5[[#This Row],[RPRO]],'Data Power app'!C:C,1,0),"Xoa")</f>
        <v>RPRO-250519-0268</v>
      </c>
    </row>
    <row r="1579" spans="8:12" x14ac:dyDescent="0.25">
      <c r="H1579" t="s">
        <v>5762</v>
      </c>
      <c r="I1579" t="s">
        <v>5802</v>
      </c>
      <c r="J1579" t="s">
        <v>742</v>
      </c>
      <c r="K1579" s="1">
        <v>45825</v>
      </c>
      <c r="L1579" t="str">
        <f>IFERROR(VLOOKUP(Result5[[#This Row],[RPRO]],'Data Power app'!C:C,1,0),"Xoa")</f>
        <v>RPRO-250519-0277</v>
      </c>
    </row>
    <row r="1580" spans="8:12" x14ac:dyDescent="0.25">
      <c r="H1580" t="s">
        <v>3546</v>
      </c>
      <c r="I1580" t="s">
        <v>3934</v>
      </c>
      <c r="J1580" t="s">
        <v>739</v>
      </c>
      <c r="K1580" s="1">
        <v>45821</v>
      </c>
      <c r="L1580" t="str">
        <f>IFERROR(VLOOKUP(Result5[[#This Row],[RPRO]],'Data Power app'!C:C,1,0),"Xoa")</f>
        <v>Xoa</v>
      </c>
    </row>
    <row r="1581" spans="8:12" x14ac:dyDescent="0.25">
      <c r="H1581" t="s">
        <v>4784</v>
      </c>
      <c r="I1581" t="s">
        <v>5103</v>
      </c>
      <c r="J1581" t="s">
        <v>739</v>
      </c>
      <c r="K1581" s="1">
        <v>45824</v>
      </c>
      <c r="L1581" t="str">
        <f>IFERROR(VLOOKUP(Result5[[#This Row],[RPRO]],'Data Power app'!C:C,1,0),"Xoa")</f>
        <v>Xoa</v>
      </c>
    </row>
    <row r="1582" spans="8:12" x14ac:dyDescent="0.25">
      <c r="H1582" t="s">
        <v>2276</v>
      </c>
      <c r="I1582" t="s">
        <v>2385</v>
      </c>
      <c r="J1582" t="s">
        <v>743</v>
      </c>
      <c r="K1582" s="1">
        <v>45818</v>
      </c>
      <c r="L1582" t="str">
        <f>IFERROR(VLOOKUP(Result5[[#This Row],[RPRO]],'Data Power app'!C:C,1,0),"Xoa")</f>
        <v>Xoa</v>
      </c>
    </row>
    <row r="1583" spans="8:12" x14ac:dyDescent="0.25">
      <c r="H1583" t="s">
        <v>2280</v>
      </c>
      <c r="I1583" t="s">
        <v>2385</v>
      </c>
      <c r="J1583" t="s">
        <v>743</v>
      </c>
      <c r="K1583" s="1">
        <v>45818</v>
      </c>
      <c r="L1583" t="str">
        <f>IFERROR(VLOOKUP(Result5[[#This Row],[RPRO]],'Data Power app'!C:C,1,0),"Xoa")</f>
        <v>Xoa</v>
      </c>
    </row>
    <row r="1584" spans="8:12" x14ac:dyDescent="0.25">
      <c r="H1584" t="s">
        <v>2282</v>
      </c>
      <c r="I1584" t="s">
        <v>2385</v>
      </c>
      <c r="J1584" t="s">
        <v>743</v>
      </c>
      <c r="K1584" s="1">
        <v>45818</v>
      </c>
      <c r="L1584" t="str">
        <f>IFERROR(VLOOKUP(Result5[[#This Row],[RPRO]],'Data Power app'!C:C,1,0),"Xoa")</f>
        <v>RPRO-250519-0562</v>
      </c>
    </row>
    <row r="1585" spans="8:12" x14ac:dyDescent="0.25">
      <c r="H1585" t="s">
        <v>2807</v>
      </c>
      <c r="I1585" t="s">
        <v>2920</v>
      </c>
      <c r="J1585" t="s">
        <v>745</v>
      </c>
      <c r="K1585" s="1">
        <v>45819</v>
      </c>
      <c r="L1585" t="str">
        <f>IFERROR(VLOOKUP(Result5[[#This Row],[RPRO]],'Data Power app'!C:C,1,0),"Xoa")</f>
        <v>Xoa</v>
      </c>
    </row>
    <row r="1586" spans="8:12" x14ac:dyDescent="0.25">
      <c r="H1586" t="s">
        <v>5763</v>
      </c>
      <c r="I1586" t="s">
        <v>5802</v>
      </c>
      <c r="J1586" t="s">
        <v>742</v>
      </c>
      <c r="K1586" s="1">
        <v>45825</v>
      </c>
      <c r="L1586" t="str">
        <f>IFERROR(VLOOKUP(Result5[[#This Row],[RPRO]],'Data Power app'!C:C,1,0),"Xoa")</f>
        <v>Xoa</v>
      </c>
    </row>
    <row r="1587" spans="8:12" x14ac:dyDescent="0.25">
      <c r="H1587" t="s">
        <v>5768</v>
      </c>
      <c r="I1587" t="s">
        <v>5802</v>
      </c>
      <c r="J1587" t="s">
        <v>742</v>
      </c>
      <c r="K1587" s="1">
        <v>45825</v>
      </c>
      <c r="L1587" t="str">
        <f>IFERROR(VLOOKUP(Result5[[#This Row],[RPRO]],'Data Power app'!C:C,1,0),"Xoa")</f>
        <v>RPRO-250519-0565</v>
      </c>
    </row>
    <row r="1588" spans="8:12" x14ac:dyDescent="0.25">
      <c r="H1588" t="s">
        <v>2810</v>
      </c>
      <c r="I1588" t="s">
        <v>2920</v>
      </c>
      <c r="J1588" t="s">
        <v>745</v>
      </c>
      <c r="K1588" s="1">
        <v>45819</v>
      </c>
      <c r="L1588" t="str">
        <f>IFERROR(VLOOKUP(Result5[[#This Row],[RPRO]],'Data Power app'!C:C,1,0),"Xoa")</f>
        <v>RPRO-250519-0566</v>
      </c>
    </row>
    <row r="1589" spans="8:12" x14ac:dyDescent="0.25">
      <c r="H1589" t="s">
        <v>2812</v>
      </c>
      <c r="I1589" t="s">
        <v>2920</v>
      </c>
      <c r="J1589" t="s">
        <v>745</v>
      </c>
      <c r="K1589" s="1">
        <v>45819</v>
      </c>
      <c r="L1589" t="str">
        <f>IFERROR(VLOOKUP(Result5[[#This Row],[RPRO]],'Data Power app'!C:C,1,0),"Xoa")</f>
        <v>RPRO-250519-0567</v>
      </c>
    </row>
    <row r="1590" spans="8:12" x14ac:dyDescent="0.25">
      <c r="H1590" t="s">
        <v>3298</v>
      </c>
      <c r="I1590" t="s">
        <v>3359</v>
      </c>
      <c r="J1590" t="s">
        <v>745</v>
      </c>
      <c r="K1590" s="1">
        <v>45820</v>
      </c>
      <c r="L1590" t="str">
        <f>IFERROR(VLOOKUP(Result5[[#This Row],[RPRO]],'Data Power app'!C:C,1,0),"Xoa")</f>
        <v>Xoa</v>
      </c>
    </row>
    <row r="1591" spans="8:12" x14ac:dyDescent="0.25">
      <c r="H1591" t="s">
        <v>4583</v>
      </c>
      <c r="I1591" t="s">
        <v>4607</v>
      </c>
      <c r="J1591" t="s">
        <v>740</v>
      </c>
      <c r="K1591" s="1">
        <v>45822</v>
      </c>
      <c r="L1591" t="str">
        <f>IFERROR(VLOOKUP(Result5[[#This Row],[RPRO]],'Data Power app'!C:C,1,0),"Xoa")</f>
        <v>Xoa</v>
      </c>
    </row>
    <row r="1592" spans="8:12" x14ac:dyDescent="0.25">
      <c r="H1592" t="s">
        <v>3127</v>
      </c>
      <c r="I1592" t="s">
        <v>3355</v>
      </c>
      <c r="J1592" t="s">
        <v>740</v>
      </c>
      <c r="K1592" s="1">
        <v>45820</v>
      </c>
      <c r="L1592" t="str">
        <f>IFERROR(VLOOKUP(Result5[[#This Row],[RPRO]],'Data Power app'!C:C,1,0),"Xoa")</f>
        <v>Xoa</v>
      </c>
    </row>
    <row r="1593" spans="8:12" x14ac:dyDescent="0.25">
      <c r="H1593" t="s">
        <v>4314</v>
      </c>
      <c r="I1593" t="s">
        <v>4610</v>
      </c>
      <c r="J1593" t="s">
        <v>739</v>
      </c>
      <c r="K1593" s="1">
        <v>45822</v>
      </c>
      <c r="L1593" t="str">
        <f>IFERROR(VLOOKUP(Result5[[#This Row],[RPRO]],'Data Power app'!C:C,1,0),"Xoa")</f>
        <v>Xoa</v>
      </c>
    </row>
    <row r="1594" spans="8:12" x14ac:dyDescent="0.25">
      <c r="H1594" t="s">
        <v>4254</v>
      </c>
      <c r="I1594" t="s">
        <v>4610</v>
      </c>
      <c r="J1594" t="s">
        <v>739</v>
      </c>
      <c r="K1594" s="1">
        <v>45822</v>
      </c>
      <c r="L1594" t="str">
        <f>IFERROR(VLOOKUP(Result5[[#This Row],[RPRO]],'Data Power app'!C:C,1,0),"Xoa")</f>
        <v>Xoa</v>
      </c>
    </row>
    <row r="1595" spans="8:12" x14ac:dyDescent="0.25">
      <c r="H1595" t="s">
        <v>4255</v>
      </c>
      <c r="I1595" t="s">
        <v>4610</v>
      </c>
      <c r="J1595" t="s">
        <v>739</v>
      </c>
      <c r="K1595" s="1">
        <v>45822</v>
      </c>
      <c r="L1595" t="str">
        <f>IFERROR(VLOOKUP(Result5[[#This Row],[RPRO]],'Data Power app'!C:C,1,0),"Xoa")</f>
        <v>Xoa</v>
      </c>
    </row>
    <row r="1596" spans="8:12" x14ac:dyDescent="0.25">
      <c r="H1596" t="s">
        <v>4256</v>
      </c>
      <c r="I1596" t="s">
        <v>4610</v>
      </c>
      <c r="J1596" t="s">
        <v>739</v>
      </c>
      <c r="K1596" s="1">
        <v>45822</v>
      </c>
      <c r="L1596" t="str">
        <f>IFERROR(VLOOKUP(Result5[[#This Row],[RPRO]],'Data Power app'!C:C,1,0),"Xoa")</f>
        <v>Xoa</v>
      </c>
    </row>
    <row r="1597" spans="8:12" x14ac:dyDescent="0.25">
      <c r="H1597" t="s">
        <v>4315</v>
      </c>
      <c r="I1597" t="s">
        <v>4610</v>
      </c>
      <c r="J1597" t="s">
        <v>739</v>
      </c>
      <c r="K1597" s="1">
        <v>45822</v>
      </c>
      <c r="L1597" t="str">
        <f>IFERROR(VLOOKUP(Result5[[#This Row],[RPRO]],'Data Power app'!C:C,1,0),"Xoa")</f>
        <v>Xoa</v>
      </c>
    </row>
    <row r="1598" spans="8:12" x14ac:dyDescent="0.25">
      <c r="H1598" t="s">
        <v>4896</v>
      </c>
      <c r="I1598" t="s">
        <v>5104</v>
      </c>
      <c r="J1598" t="s">
        <v>740</v>
      </c>
      <c r="K1598" s="1">
        <v>45824</v>
      </c>
      <c r="L1598" t="str">
        <f>IFERROR(VLOOKUP(Result5[[#This Row],[RPRO]],'Data Power app'!C:C,1,0),"Xoa")</f>
        <v>RPRO-250519-0580</v>
      </c>
    </row>
    <row r="1599" spans="8:12" x14ac:dyDescent="0.25">
      <c r="H1599" t="s">
        <v>5781</v>
      </c>
      <c r="I1599" t="s">
        <v>5800</v>
      </c>
      <c r="J1599" t="s">
        <v>740</v>
      </c>
      <c r="K1599" s="1">
        <v>45825</v>
      </c>
      <c r="L1599" t="str">
        <f>IFERROR(VLOOKUP(Result5[[#This Row],[RPRO]],'Data Power app'!C:C,1,0),"Xoa")</f>
        <v>Xoa</v>
      </c>
    </row>
    <row r="1600" spans="8:12" x14ac:dyDescent="0.25">
      <c r="H1600" t="s">
        <v>6423</v>
      </c>
      <c r="I1600" t="s">
        <v>6427</v>
      </c>
      <c r="J1600" t="s">
        <v>739</v>
      </c>
      <c r="K1600" s="1">
        <v>45826</v>
      </c>
      <c r="L1600" t="str">
        <f>IFERROR(VLOOKUP(Result5[[#This Row],[RPRO]],'Data Power app'!C:C,1,0),"Xoa")</f>
        <v>Xoa</v>
      </c>
    </row>
    <row r="1601" spans="8:12" x14ac:dyDescent="0.25">
      <c r="H1601" t="s">
        <v>5782</v>
      </c>
      <c r="I1601" t="s">
        <v>5800</v>
      </c>
      <c r="J1601" t="s">
        <v>740</v>
      </c>
      <c r="K1601" s="1">
        <v>45825</v>
      </c>
      <c r="L1601" t="str">
        <f>IFERROR(VLOOKUP(Result5[[#This Row],[RPRO]],'Data Power app'!C:C,1,0),"Xoa")</f>
        <v>Xoa</v>
      </c>
    </row>
    <row r="1602" spans="8:12" x14ac:dyDescent="0.25">
      <c r="H1602" t="s">
        <v>6410</v>
      </c>
      <c r="I1602" t="s">
        <v>6427</v>
      </c>
      <c r="J1602" t="s">
        <v>739</v>
      </c>
      <c r="K1602" s="1">
        <v>45826</v>
      </c>
      <c r="L1602" t="str">
        <f>IFERROR(VLOOKUP(Result5[[#This Row],[RPRO]],'Data Power app'!C:C,1,0),"Xoa")</f>
        <v>Xoa</v>
      </c>
    </row>
    <row r="1603" spans="8:12" x14ac:dyDescent="0.25">
      <c r="H1603" t="s">
        <v>6411</v>
      </c>
      <c r="I1603" t="s">
        <v>6427</v>
      </c>
      <c r="J1603" t="s">
        <v>739</v>
      </c>
      <c r="K1603" s="1">
        <v>45826</v>
      </c>
      <c r="L1603" t="str">
        <f>IFERROR(VLOOKUP(Result5[[#This Row],[RPRO]],'Data Power app'!C:C,1,0),"Xoa")</f>
        <v>Xoa</v>
      </c>
    </row>
    <row r="1604" spans="8:12" x14ac:dyDescent="0.25">
      <c r="H1604" t="s">
        <v>6412</v>
      </c>
      <c r="I1604" t="s">
        <v>6427</v>
      </c>
      <c r="J1604" t="s">
        <v>739</v>
      </c>
      <c r="K1604" s="1">
        <v>45826</v>
      </c>
      <c r="L1604" t="str">
        <f>IFERROR(VLOOKUP(Result5[[#This Row],[RPRO]],'Data Power app'!C:C,1,0),"Xoa")</f>
        <v>Xoa</v>
      </c>
    </row>
    <row r="1605" spans="8:12" x14ac:dyDescent="0.25">
      <c r="H1605" t="s">
        <v>5795</v>
      </c>
      <c r="I1605" t="s">
        <v>5800</v>
      </c>
      <c r="J1605" t="s">
        <v>740</v>
      </c>
      <c r="K1605" s="1">
        <v>45825</v>
      </c>
      <c r="L1605" t="str">
        <f>IFERROR(VLOOKUP(Result5[[#This Row],[RPRO]],'Data Power app'!C:C,1,0),"Xoa")</f>
        <v>Xoa</v>
      </c>
    </row>
    <row r="1606" spans="8:12" x14ac:dyDescent="0.25">
      <c r="H1606" t="s">
        <v>5787</v>
      </c>
      <c r="I1606" t="s">
        <v>5800</v>
      </c>
      <c r="J1606" t="s">
        <v>740</v>
      </c>
      <c r="K1606" s="1">
        <v>45825</v>
      </c>
      <c r="L1606" t="str">
        <f>IFERROR(VLOOKUP(Result5[[#This Row],[RPRO]],'Data Power app'!C:C,1,0),"Xoa")</f>
        <v>Xoa</v>
      </c>
    </row>
    <row r="1607" spans="8:12" x14ac:dyDescent="0.25">
      <c r="H1607" t="s">
        <v>2284</v>
      </c>
      <c r="I1607" t="s">
        <v>2388</v>
      </c>
      <c r="J1607" t="s">
        <v>739</v>
      </c>
      <c r="K1607" s="1">
        <v>45818</v>
      </c>
      <c r="L1607" t="str">
        <f>IFERROR(VLOOKUP(Result5[[#This Row],[RPRO]],'Data Power app'!C:C,1,0),"Xoa")</f>
        <v>Xoa</v>
      </c>
    </row>
    <row r="1608" spans="8:12" x14ac:dyDescent="0.25">
      <c r="H1608" t="s">
        <v>2286</v>
      </c>
      <c r="I1608" t="s">
        <v>2388</v>
      </c>
      <c r="J1608" t="s">
        <v>739</v>
      </c>
      <c r="K1608" s="1">
        <v>45818</v>
      </c>
      <c r="L1608" t="str">
        <f>IFERROR(VLOOKUP(Result5[[#This Row],[RPRO]],'Data Power app'!C:C,1,0),"Xoa")</f>
        <v>Xoa</v>
      </c>
    </row>
    <row r="1609" spans="8:12" x14ac:dyDescent="0.25">
      <c r="H1609" t="s">
        <v>2287</v>
      </c>
      <c r="I1609" t="s">
        <v>2388</v>
      </c>
      <c r="J1609" t="s">
        <v>739</v>
      </c>
      <c r="K1609" s="1">
        <v>45818</v>
      </c>
      <c r="L1609" t="str">
        <f>IFERROR(VLOOKUP(Result5[[#This Row],[RPRO]],'Data Power app'!C:C,1,0),"Xoa")</f>
        <v>Xoa</v>
      </c>
    </row>
    <row r="1610" spans="8:12" x14ac:dyDescent="0.25">
      <c r="H1610" t="s">
        <v>2288</v>
      </c>
      <c r="I1610" t="s">
        <v>2388</v>
      </c>
      <c r="J1610" t="s">
        <v>739</v>
      </c>
      <c r="K1610" s="1">
        <v>45818</v>
      </c>
      <c r="L1610" t="str">
        <f>IFERROR(VLOOKUP(Result5[[#This Row],[RPRO]],'Data Power app'!C:C,1,0),"Xoa")</f>
        <v>Xoa</v>
      </c>
    </row>
    <row r="1611" spans="8:12" x14ac:dyDescent="0.25">
      <c r="H1611" t="s">
        <v>2289</v>
      </c>
      <c r="I1611" t="s">
        <v>2388</v>
      </c>
      <c r="J1611" t="s">
        <v>739</v>
      </c>
      <c r="K1611" s="1">
        <v>45818</v>
      </c>
      <c r="L1611" t="str">
        <f>IFERROR(VLOOKUP(Result5[[#This Row],[RPRO]],'Data Power app'!C:C,1,0),"Xoa")</f>
        <v>Xoa</v>
      </c>
    </row>
    <row r="1612" spans="8:12" x14ac:dyDescent="0.25">
      <c r="H1612" t="s">
        <v>2291</v>
      </c>
      <c r="I1612" t="s">
        <v>2388</v>
      </c>
      <c r="J1612" t="s">
        <v>739</v>
      </c>
      <c r="K1612" s="1">
        <v>45818</v>
      </c>
      <c r="L1612" t="str">
        <f>IFERROR(VLOOKUP(Result5[[#This Row],[RPRO]],'Data Power app'!C:C,1,0),"Xoa")</f>
        <v>Xoa</v>
      </c>
    </row>
    <row r="1613" spans="8:12" x14ac:dyDescent="0.25">
      <c r="H1613" t="s">
        <v>2292</v>
      </c>
      <c r="I1613" t="s">
        <v>2388</v>
      </c>
      <c r="J1613" t="s">
        <v>739</v>
      </c>
      <c r="K1613" s="1">
        <v>45818</v>
      </c>
      <c r="L1613" t="str">
        <f>IFERROR(VLOOKUP(Result5[[#This Row],[RPRO]],'Data Power app'!C:C,1,0),"Xoa")</f>
        <v>Xoa</v>
      </c>
    </row>
    <row r="1614" spans="8:12" x14ac:dyDescent="0.25">
      <c r="H1614" t="s">
        <v>2294</v>
      </c>
      <c r="I1614" t="s">
        <v>2388</v>
      </c>
      <c r="J1614" t="s">
        <v>739</v>
      </c>
      <c r="K1614" s="1">
        <v>45818</v>
      </c>
      <c r="L1614" t="str">
        <f>IFERROR(VLOOKUP(Result5[[#This Row],[RPRO]],'Data Power app'!C:C,1,0),"Xoa")</f>
        <v>RPRO-250520-0041</v>
      </c>
    </row>
    <row r="1615" spans="8:12" x14ac:dyDescent="0.25">
      <c r="H1615" t="s">
        <v>2298</v>
      </c>
      <c r="I1615" t="s">
        <v>2388</v>
      </c>
      <c r="J1615" t="s">
        <v>739</v>
      </c>
      <c r="K1615" s="1">
        <v>45818</v>
      </c>
      <c r="L1615" t="str">
        <f>IFERROR(VLOOKUP(Result5[[#This Row],[RPRO]],'Data Power app'!C:C,1,0),"Xoa")</f>
        <v>Xoa</v>
      </c>
    </row>
    <row r="1616" spans="8:12" x14ac:dyDescent="0.25">
      <c r="H1616" t="s">
        <v>2300</v>
      </c>
      <c r="I1616" t="s">
        <v>2388</v>
      </c>
      <c r="J1616" t="s">
        <v>739</v>
      </c>
      <c r="K1616" s="1">
        <v>45818</v>
      </c>
      <c r="L1616" t="str">
        <f>IFERROR(VLOOKUP(Result5[[#This Row],[RPRO]],'Data Power app'!C:C,1,0),"Xoa")</f>
        <v>RPRO-250520-0043</v>
      </c>
    </row>
    <row r="1617" spans="8:12" x14ac:dyDescent="0.25">
      <c r="H1617" t="s">
        <v>2813</v>
      </c>
      <c r="I1617" t="s">
        <v>2920</v>
      </c>
      <c r="J1617" t="s">
        <v>745</v>
      </c>
      <c r="K1617" s="1">
        <v>45819</v>
      </c>
      <c r="L1617" t="str">
        <f>IFERROR(VLOOKUP(Result5[[#This Row],[RPRO]],'Data Power app'!C:C,1,0),"Xoa")</f>
        <v>Xoa</v>
      </c>
    </row>
    <row r="1618" spans="8:12" x14ac:dyDescent="0.25">
      <c r="H1618" t="s">
        <v>1422</v>
      </c>
      <c r="I1618" t="s">
        <v>1448</v>
      </c>
      <c r="J1618" t="s">
        <v>745</v>
      </c>
      <c r="K1618" s="1">
        <v>45814</v>
      </c>
      <c r="L1618" t="str">
        <f>IFERROR(VLOOKUP(Result5[[#This Row],[RPRO]],'Data Power app'!C:C,1,0),"Xoa")</f>
        <v>Xoa</v>
      </c>
    </row>
    <row r="1619" spans="8:12" x14ac:dyDescent="0.25">
      <c r="H1619" t="s">
        <v>5728</v>
      </c>
      <c r="I1619" t="s">
        <v>5799</v>
      </c>
      <c r="J1619" t="s">
        <v>739</v>
      </c>
      <c r="K1619" s="1">
        <v>45825</v>
      </c>
      <c r="L1619" t="str">
        <f>IFERROR(VLOOKUP(Result5[[#This Row],[RPRO]],'Data Power app'!C:C,1,0),"Xoa")</f>
        <v>Xoa</v>
      </c>
    </row>
    <row r="1620" spans="8:12" x14ac:dyDescent="0.25">
      <c r="H1620" t="s">
        <v>1349</v>
      </c>
      <c r="I1620" t="s">
        <v>1419</v>
      </c>
      <c r="J1620" t="s">
        <v>740</v>
      </c>
      <c r="K1620" s="1">
        <v>45813</v>
      </c>
      <c r="L1620" t="str">
        <f>IFERROR(VLOOKUP(Result5[[#This Row],[RPRO]],'Data Power app'!C:C,1,0),"Xoa")</f>
        <v>RPRO-250520-0080</v>
      </c>
    </row>
    <row r="1621" spans="8:12" x14ac:dyDescent="0.25">
      <c r="H1621" t="s">
        <v>4430</v>
      </c>
      <c r="I1621" t="s">
        <v>4606</v>
      </c>
      <c r="J1621" t="s">
        <v>742</v>
      </c>
      <c r="K1621" s="1">
        <v>45822</v>
      </c>
      <c r="L1621" t="str">
        <f>IFERROR(VLOOKUP(Result5[[#This Row],[RPRO]],'Data Power app'!C:C,1,0),"Xoa")</f>
        <v>RPRO-250520-0096</v>
      </c>
    </row>
    <row r="1622" spans="8:12" x14ac:dyDescent="0.25">
      <c r="H1622" t="s">
        <v>2301</v>
      </c>
      <c r="I1622" t="s">
        <v>2388</v>
      </c>
      <c r="J1622" t="s">
        <v>739</v>
      </c>
      <c r="K1622" s="1">
        <v>45818</v>
      </c>
      <c r="L1622" t="str">
        <f>IFERROR(VLOOKUP(Result5[[#This Row],[RPRO]],'Data Power app'!C:C,1,0),"Xoa")</f>
        <v>Xoa</v>
      </c>
    </row>
    <row r="1623" spans="8:12" x14ac:dyDescent="0.25">
      <c r="H1623" t="s">
        <v>4432</v>
      </c>
      <c r="I1623" t="s">
        <v>4606</v>
      </c>
      <c r="J1623" t="s">
        <v>742</v>
      </c>
      <c r="K1623" s="1">
        <v>45822</v>
      </c>
      <c r="L1623" t="str">
        <f>IFERROR(VLOOKUP(Result5[[#This Row],[RPRO]],'Data Power app'!C:C,1,0),"Xoa")</f>
        <v>RPRO-250520-0100</v>
      </c>
    </row>
    <row r="1624" spans="8:12" x14ac:dyDescent="0.25">
      <c r="H1624" t="s">
        <v>3090</v>
      </c>
      <c r="I1624" t="s">
        <v>3357</v>
      </c>
      <c r="J1624" t="s">
        <v>739</v>
      </c>
      <c r="K1624" s="1">
        <v>45820</v>
      </c>
      <c r="L1624" t="str">
        <f>IFERROR(VLOOKUP(Result5[[#This Row],[RPRO]],'Data Power app'!C:C,1,0),"Xoa")</f>
        <v>Xoa</v>
      </c>
    </row>
    <row r="1625" spans="8:12" x14ac:dyDescent="0.25">
      <c r="H1625" t="s">
        <v>3091</v>
      </c>
      <c r="I1625" t="s">
        <v>3357</v>
      </c>
      <c r="J1625" t="s">
        <v>739</v>
      </c>
      <c r="K1625" s="1">
        <v>45820</v>
      </c>
      <c r="L1625" t="str">
        <f>IFERROR(VLOOKUP(Result5[[#This Row],[RPRO]],'Data Power app'!C:C,1,0),"Xoa")</f>
        <v>Xoa</v>
      </c>
    </row>
    <row r="1626" spans="8:12" x14ac:dyDescent="0.25">
      <c r="H1626" t="s">
        <v>5475</v>
      </c>
      <c r="I1626" t="s">
        <v>5799</v>
      </c>
      <c r="J1626" t="s">
        <v>739</v>
      </c>
      <c r="K1626" s="1">
        <v>45825</v>
      </c>
      <c r="L1626" t="str">
        <f>IFERROR(VLOOKUP(Result5[[#This Row],[RPRO]],'Data Power app'!C:C,1,0),"Xoa")</f>
        <v>Xoa</v>
      </c>
    </row>
    <row r="1627" spans="8:12" x14ac:dyDescent="0.25">
      <c r="H1627" t="s">
        <v>1562</v>
      </c>
      <c r="I1627" t="s">
        <v>1474</v>
      </c>
      <c r="J1627" t="s">
        <v>741</v>
      </c>
      <c r="K1627" s="1">
        <v>45815</v>
      </c>
      <c r="L1627" t="str">
        <f>IFERROR(VLOOKUP(Result5[[#This Row],[RPRO]],'Data Power app'!C:C,1,0),"Xoa")</f>
        <v>Xoa</v>
      </c>
    </row>
    <row r="1628" spans="8:12" x14ac:dyDescent="0.25">
      <c r="H1628" t="s">
        <v>6095</v>
      </c>
      <c r="I1628" t="s">
        <v>6424</v>
      </c>
      <c r="J1628" t="s">
        <v>740</v>
      </c>
      <c r="K1628" s="1">
        <v>45826</v>
      </c>
      <c r="L1628" t="str">
        <f>IFERROR(VLOOKUP(Result5[[#This Row],[RPRO]],'Data Power app'!C:C,1,0),"Xoa")</f>
        <v>RPRO-250520-0420</v>
      </c>
    </row>
    <row r="1629" spans="8:12" x14ac:dyDescent="0.25">
      <c r="H1629" t="s">
        <v>3092</v>
      </c>
      <c r="I1629" t="s">
        <v>3357</v>
      </c>
      <c r="J1629" t="s">
        <v>739</v>
      </c>
      <c r="K1629" s="1">
        <v>45820</v>
      </c>
      <c r="L1629" t="str">
        <f>IFERROR(VLOOKUP(Result5[[#This Row],[RPRO]],'Data Power app'!C:C,1,0),"Xoa")</f>
        <v>Xoa</v>
      </c>
    </row>
    <row r="1630" spans="8:12" x14ac:dyDescent="0.25">
      <c r="H1630" t="s">
        <v>3093</v>
      </c>
      <c r="I1630" t="s">
        <v>3357</v>
      </c>
      <c r="J1630" t="s">
        <v>739</v>
      </c>
      <c r="K1630" s="1">
        <v>45820</v>
      </c>
      <c r="L1630" t="str">
        <f>IFERROR(VLOOKUP(Result5[[#This Row],[RPRO]],'Data Power app'!C:C,1,0),"Xoa")</f>
        <v>Xoa</v>
      </c>
    </row>
    <row r="1631" spans="8:12" x14ac:dyDescent="0.25">
      <c r="H1631" t="s">
        <v>6158</v>
      </c>
      <c r="I1631" t="s">
        <v>6424</v>
      </c>
      <c r="J1631" t="s">
        <v>740</v>
      </c>
      <c r="K1631" s="1">
        <v>45826</v>
      </c>
      <c r="L1631" t="str">
        <f>IFERROR(VLOOKUP(Result5[[#This Row],[RPRO]],'Data Power app'!C:C,1,0),"Xoa")</f>
        <v>RPRO-250520-0425</v>
      </c>
    </row>
    <row r="1632" spans="8:12" x14ac:dyDescent="0.25">
      <c r="H1632" t="s">
        <v>2046</v>
      </c>
      <c r="I1632" t="s">
        <v>2387</v>
      </c>
      <c r="J1632" t="s">
        <v>742</v>
      </c>
      <c r="K1632" s="1">
        <v>45818</v>
      </c>
      <c r="L1632" t="str">
        <f>IFERROR(VLOOKUP(Result5[[#This Row],[RPRO]],'Data Power app'!C:C,1,0),"Xoa")</f>
        <v>Xoa</v>
      </c>
    </row>
    <row r="1633" spans="8:12" x14ac:dyDescent="0.25">
      <c r="H1633" t="s">
        <v>2048</v>
      </c>
      <c r="I1633" t="s">
        <v>2387</v>
      </c>
      <c r="J1633" t="s">
        <v>742</v>
      </c>
      <c r="K1633" s="1">
        <v>45818</v>
      </c>
      <c r="L1633" t="str">
        <f>IFERROR(VLOOKUP(Result5[[#This Row],[RPRO]],'Data Power app'!C:C,1,0),"Xoa")</f>
        <v>Xoa</v>
      </c>
    </row>
    <row r="1634" spans="8:12" x14ac:dyDescent="0.25">
      <c r="H1634" t="s">
        <v>2049</v>
      </c>
      <c r="I1634" t="s">
        <v>2387</v>
      </c>
      <c r="J1634" t="s">
        <v>742</v>
      </c>
      <c r="K1634" s="1">
        <v>45818</v>
      </c>
      <c r="L1634" t="str">
        <f>IFERROR(VLOOKUP(Result5[[#This Row],[RPRO]],'Data Power app'!C:C,1,0),"Xoa")</f>
        <v>Xoa</v>
      </c>
    </row>
    <row r="1635" spans="8:12" x14ac:dyDescent="0.25">
      <c r="H1635" t="s">
        <v>2051</v>
      </c>
      <c r="I1635" t="s">
        <v>2387</v>
      </c>
      <c r="J1635" t="s">
        <v>742</v>
      </c>
      <c r="K1635" s="1">
        <v>45818</v>
      </c>
      <c r="L1635" t="str">
        <f>IFERROR(VLOOKUP(Result5[[#This Row],[RPRO]],'Data Power app'!C:C,1,0),"Xoa")</f>
        <v>RPRO-250520-0587</v>
      </c>
    </row>
    <row r="1636" spans="8:12" x14ac:dyDescent="0.25">
      <c r="H1636" t="s">
        <v>2664</v>
      </c>
      <c r="I1636" t="s">
        <v>2919</v>
      </c>
      <c r="J1636" t="s">
        <v>741</v>
      </c>
      <c r="K1636" s="1">
        <v>45819</v>
      </c>
      <c r="L1636" t="str">
        <f>IFERROR(VLOOKUP(Result5[[#This Row],[RPRO]],'Data Power app'!C:C,1,0),"Xoa")</f>
        <v>Xoa</v>
      </c>
    </row>
    <row r="1637" spans="8:12" x14ac:dyDescent="0.25">
      <c r="H1637" t="s">
        <v>2052</v>
      </c>
      <c r="I1637" t="s">
        <v>2386</v>
      </c>
      <c r="J1637" t="s">
        <v>744</v>
      </c>
      <c r="K1637" s="1">
        <v>45818</v>
      </c>
      <c r="L1637" t="str">
        <f>IFERROR(VLOOKUP(Result5[[#This Row],[RPRO]],'Data Power app'!C:C,1,0),"Xoa")</f>
        <v>Xoa</v>
      </c>
    </row>
    <row r="1638" spans="8:12" x14ac:dyDescent="0.25">
      <c r="H1638" t="s">
        <v>2665</v>
      </c>
      <c r="I1638" t="s">
        <v>2919</v>
      </c>
      <c r="J1638" t="s">
        <v>741</v>
      </c>
      <c r="K1638" s="1">
        <v>45819</v>
      </c>
      <c r="L1638" t="str">
        <f>IFERROR(VLOOKUP(Result5[[#This Row],[RPRO]],'Data Power app'!C:C,1,0),"Xoa")</f>
        <v>Xoa</v>
      </c>
    </row>
    <row r="1639" spans="8:12" x14ac:dyDescent="0.25">
      <c r="H1639" t="s">
        <v>2666</v>
      </c>
      <c r="I1639" t="s">
        <v>2919</v>
      </c>
      <c r="J1639" t="s">
        <v>741</v>
      </c>
      <c r="K1639" s="1">
        <v>45819</v>
      </c>
      <c r="L1639" t="str">
        <f>IFERROR(VLOOKUP(Result5[[#This Row],[RPRO]],'Data Power app'!C:C,1,0),"Xoa")</f>
        <v>Xoa</v>
      </c>
    </row>
    <row r="1640" spans="8:12" x14ac:dyDescent="0.25">
      <c r="H1640" t="s">
        <v>2667</v>
      </c>
      <c r="I1640" t="s">
        <v>2919</v>
      </c>
      <c r="J1640" t="s">
        <v>741</v>
      </c>
      <c r="K1640" s="1">
        <v>45819</v>
      </c>
      <c r="L1640" t="str">
        <f>IFERROR(VLOOKUP(Result5[[#This Row],[RPRO]],'Data Power app'!C:C,1,0),"Xoa")</f>
        <v>Xoa</v>
      </c>
    </row>
    <row r="1641" spans="8:12" x14ac:dyDescent="0.25">
      <c r="H1641" t="s">
        <v>2668</v>
      </c>
      <c r="I1641" t="s">
        <v>2919</v>
      </c>
      <c r="J1641" t="s">
        <v>741</v>
      </c>
      <c r="K1641" s="1">
        <v>45819</v>
      </c>
      <c r="L1641" t="str">
        <f>IFERROR(VLOOKUP(Result5[[#This Row],[RPRO]],'Data Power app'!C:C,1,0),"Xoa")</f>
        <v>Xoa</v>
      </c>
    </row>
    <row r="1642" spans="8:12" x14ac:dyDescent="0.25">
      <c r="H1642" t="s">
        <v>2669</v>
      </c>
      <c r="I1642" t="s">
        <v>2919</v>
      </c>
      <c r="J1642" t="s">
        <v>741</v>
      </c>
      <c r="K1642" s="1">
        <v>45819</v>
      </c>
      <c r="L1642" t="str">
        <f>IFERROR(VLOOKUP(Result5[[#This Row],[RPRO]],'Data Power app'!C:C,1,0),"Xoa")</f>
        <v>Xoa</v>
      </c>
    </row>
    <row r="1643" spans="8:12" x14ac:dyDescent="0.25">
      <c r="H1643" t="s">
        <v>2670</v>
      </c>
      <c r="I1643" t="s">
        <v>2919</v>
      </c>
      <c r="J1643" t="s">
        <v>741</v>
      </c>
      <c r="K1643" s="1">
        <v>45819</v>
      </c>
      <c r="L1643" t="str">
        <f>IFERROR(VLOOKUP(Result5[[#This Row],[RPRO]],'Data Power app'!C:C,1,0),"Xoa")</f>
        <v>Xoa</v>
      </c>
    </row>
    <row r="1644" spans="8:12" x14ac:dyDescent="0.25">
      <c r="H1644" t="s">
        <v>2671</v>
      </c>
      <c r="I1644" t="s">
        <v>2919</v>
      </c>
      <c r="J1644" t="s">
        <v>741</v>
      </c>
      <c r="K1644" s="1">
        <v>45819</v>
      </c>
      <c r="L1644" t="str">
        <f>IFERROR(VLOOKUP(Result5[[#This Row],[RPRO]],'Data Power app'!C:C,1,0),"Xoa")</f>
        <v>Xoa</v>
      </c>
    </row>
    <row r="1645" spans="8:12" x14ac:dyDescent="0.25">
      <c r="H1645" t="s">
        <v>2672</v>
      </c>
      <c r="I1645" t="s">
        <v>2919</v>
      </c>
      <c r="J1645" t="s">
        <v>741</v>
      </c>
      <c r="K1645" s="1">
        <v>45819</v>
      </c>
      <c r="L1645" t="str">
        <f>IFERROR(VLOOKUP(Result5[[#This Row],[RPRO]],'Data Power app'!C:C,1,0),"Xoa")</f>
        <v>Xoa</v>
      </c>
    </row>
    <row r="1646" spans="8:12" x14ac:dyDescent="0.25">
      <c r="H1646" t="s">
        <v>2673</v>
      </c>
      <c r="I1646" t="s">
        <v>2919</v>
      </c>
      <c r="J1646" t="s">
        <v>741</v>
      </c>
      <c r="K1646" s="1">
        <v>45819</v>
      </c>
      <c r="L1646" t="str">
        <f>IFERROR(VLOOKUP(Result5[[#This Row],[RPRO]],'Data Power app'!C:C,1,0),"Xoa")</f>
        <v>Xoa</v>
      </c>
    </row>
    <row r="1647" spans="8:12" x14ac:dyDescent="0.25">
      <c r="H1647" t="s">
        <v>2056</v>
      </c>
      <c r="I1647" t="s">
        <v>2386</v>
      </c>
      <c r="J1647" t="s">
        <v>744</v>
      </c>
      <c r="K1647" s="1">
        <v>45818</v>
      </c>
      <c r="L1647" t="str">
        <f>IFERROR(VLOOKUP(Result5[[#This Row],[RPRO]],'Data Power app'!C:C,1,0),"Xoa")</f>
        <v>Xoa</v>
      </c>
    </row>
    <row r="1648" spans="8:12" x14ac:dyDescent="0.25">
      <c r="H1648" t="s">
        <v>2060</v>
      </c>
      <c r="I1648" t="s">
        <v>2386</v>
      </c>
      <c r="J1648" t="s">
        <v>744</v>
      </c>
      <c r="K1648" s="1">
        <v>45818</v>
      </c>
      <c r="L1648" t="str">
        <f>IFERROR(VLOOKUP(Result5[[#This Row],[RPRO]],'Data Power app'!C:C,1,0),"Xoa")</f>
        <v>Xoa</v>
      </c>
    </row>
    <row r="1649" spans="8:12" x14ac:dyDescent="0.25">
      <c r="H1649" t="s">
        <v>2061</v>
      </c>
      <c r="I1649" t="s">
        <v>2386</v>
      </c>
      <c r="J1649" t="s">
        <v>744</v>
      </c>
      <c r="K1649" s="1">
        <v>45818</v>
      </c>
      <c r="L1649" t="str">
        <f>IFERROR(VLOOKUP(Result5[[#This Row],[RPRO]],'Data Power app'!C:C,1,0),"Xoa")</f>
        <v>Xoa</v>
      </c>
    </row>
    <row r="1650" spans="8:12" x14ac:dyDescent="0.25">
      <c r="H1650" t="s">
        <v>2062</v>
      </c>
      <c r="I1650" t="s">
        <v>2386</v>
      </c>
      <c r="J1650" t="s">
        <v>744</v>
      </c>
      <c r="K1650" s="1">
        <v>45818</v>
      </c>
      <c r="L1650" t="str">
        <f>IFERROR(VLOOKUP(Result5[[#This Row],[RPRO]],'Data Power app'!C:C,1,0),"Xoa")</f>
        <v>Xoa</v>
      </c>
    </row>
    <row r="1651" spans="8:12" x14ac:dyDescent="0.25">
      <c r="H1651" t="s">
        <v>2063</v>
      </c>
      <c r="I1651" t="s">
        <v>2386</v>
      </c>
      <c r="J1651" t="s">
        <v>744</v>
      </c>
      <c r="K1651" s="1">
        <v>45818</v>
      </c>
      <c r="L1651" t="str">
        <f>IFERROR(VLOOKUP(Result5[[#This Row],[RPRO]],'Data Power app'!C:C,1,0),"Xoa")</f>
        <v>Xoa</v>
      </c>
    </row>
    <row r="1652" spans="8:12" x14ac:dyDescent="0.25">
      <c r="H1652" t="s">
        <v>2064</v>
      </c>
      <c r="I1652" t="s">
        <v>2386</v>
      </c>
      <c r="J1652" t="s">
        <v>744</v>
      </c>
      <c r="K1652" s="1">
        <v>45818</v>
      </c>
      <c r="L1652" t="str">
        <f>IFERROR(VLOOKUP(Result5[[#This Row],[RPRO]],'Data Power app'!C:C,1,0),"Xoa")</f>
        <v>Xoa</v>
      </c>
    </row>
    <row r="1653" spans="8:12" x14ac:dyDescent="0.25">
      <c r="H1653" t="s">
        <v>2065</v>
      </c>
      <c r="I1653" t="s">
        <v>2386</v>
      </c>
      <c r="J1653" t="s">
        <v>744</v>
      </c>
      <c r="K1653" s="1">
        <v>45818</v>
      </c>
      <c r="L1653" t="str">
        <f>IFERROR(VLOOKUP(Result5[[#This Row],[RPRO]],'Data Power app'!C:C,1,0),"Xoa")</f>
        <v>Xoa</v>
      </c>
    </row>
    <row r="1654" spans="8:12" x14ac:dyDescent="0.25">
      <c r="H1654" t="s">
        <v>2066</v>
      </c>
      <c r="I1654" t="s">
        <v>2386</v>
      </c>
      <c r="J1654" t="s">
        <v>744</v>
      </c>
      <c r="K1654" s="1">
        <v>45818</v>
      </c>
      <c r="L1654" t="str">
        <f>IFERROR(VLOOKUP(Result5[[#This Row],[RPRO]],'Data Power app'!C:C,1,0),"Xoa")</f>
        <v>Xoa</v>
      </c>
    </row>
    <row r="1655" spans="8:12" x14ac:dyDescent="0.25">
      <c r="H1655" t="s">
        <v>2067</v>
      </c>
      <c r="I1655" t="s">
        <v>2386</v>
      </c>
      <c r="J1655" t="s">
        <v>744</v>
      </c>
      <c r="K1655" s="1">
        <v>45818</v>
      </c>
      <c r="L1655" t="str">
        <f>IFERROR(VLOOKUP(Result5[[#This Row],[RPRO]],'Data Power app'!C:C,1,0),"Xoa")</f>
        <v>Xoa</v>
      </c>
    </row>
    <row r="1656" spans="8:12" x14ac:dyDescent="0.25">
      <c r="H1656" t="s">
        <v>2068</v>
      </c>
      <c r="I1656" t="s">
        <v>2386</v>
      </c>
      <c r="J1656" t="s">
        <v>744</v>
      </c>
      <c r="K1656" s="1">
        <v>45818</v>
      </c>
      <c r="L1656" t="str">
        <f>IFERROR(VLOOKUP(Result5[[#This Row],[RPRO]],'Data Power app'!C:C,1,0),"Xoa")</f>
        <v>Xoa</v>
      </c>
    </row>
    <row r="1657" spans="8:12" x14ac:dyDescent="0.25">
      <c r="H1657" t="s">
        <v>2069</v>
      </c>
      <c r="I1657" t="s">
        <v>2386</v>
      </c>
      <c r="J1657" t="s">
        <v>744</v>
      </c>
      <c r="K1657" s="1">
        <v>45818</v>
      </c>
      <c r="L1657" t="str">
        <f>IFERROR(VLOOKUP(Result5[[#This Row],[RPRO]],'Data Power app'!C:C,1,0),"Xoa")</f>
        <v>Xoa</v>
      </c>
    </row>
    <row r="1658" spans="8:12" x14ac:dyDescent="0.25">
      <c r="H1658" t="s">
        <v>2674</v>
      </c>
      <c r="I1658" t="s">
        <v>2919</v>
      </c>
      <c r="J1658" t="s">
        <v>741</v>
      </c>
      <c r="K1658" s="1">
        <v>45819</v>
      </c>
      <c r="L1658" t="str">
        <f>IFERROR(VLOOKUP(Result5[[#This Row],[RPRO]],'Data Power app'!C:C,1,0),"Xoa")</f>
        <v>Xoa</v>
      </c>
    </row>
    <row r="1659" spans="8:12" x14ac:dyDescent="0.25">
      <c r="H1659" t="s">
        <v>2675</v>
      </c>
      <c r="I1659" t="s">
        <v>2919</v>
      </c>
      <c r="J1659" t="s">
        <v>741</v>
      </c>
      <c r="K1659" s="1">
        <v>45819</v>
      </c>
      <c r="L1659" t="str">
        <f>IFERROR(VLOOKUP(Result5[[#This Row],[RPRO]],'Data Power app'!C:C,1,0),"Xoa")</f>
        <v>Xoa</v>
      </c>
    </row>
    <row r="1660" spans="8:12" x14ac:dyDescent="0.25">
      <c r="H1660" t="s">
        <v>2676</v>
      </c>
      <c r="I1660" t="s">
        <v>2919</v>
      </c>
      <c r="J1660" t="s">
        <v>741</v>
      </c>
      <c r="K1660" s="1">
        <v>45819</v>
      </c>
      <c r="L1660" t="str">
        <f>IFERROR(VLOOKUP(Result5[[#This Row],[RPRO]],'Data Power app'!C:C,1,0),"Xoa")</f>
        <v>Xoa</v>
      </c>
    </row>
    <row r="1661" spans="8:12" x14ac:dyDescent="0.25">
      <c r="H1661" t="s">
        <v>2677</v>
      </c>
      <c r="I1661" t="s">
        <v>2919</v>
      </c>
      <c r="J1661" t="s">
        <v>741</v>
      </c>
      <c r="K1661" s="1">
        <v>45819</v>
      </c>
      <c r="L1661" t="str">
        <f>IFERROR(VLOOKUP(Result5[[#This Row],[RPRO]],'Data Power app'!C:C,1,0),"Xoa")</f>
        <v>Xoa</v>
      </c>
    </row>
    <row r="1662" spans="8:12" x14ac:dyDescent="0.25">
      <c r="H1662" t="s">
        <v>2678</v>
      </c>
      <c r="I1662" t="s">
        <v>2919</v>
      </c>
      <c r="J1662" t="s">
        <v>741</v>
      </c>
      <c r="K1662" s="1">
        <v>45819</v>
      </c>
      <c r="L1662" t="str">
        <f>IFERROR(VLOOKUP(Result5[[#This Row],[RPRO]],'Data Power app'!C:C,1,0),"Xoa")</f>
        <v>Xoa</v>
      </c>
    </row>
    <row r="1663" spans="8:12" x14ac:dyDescent="0.25">
      <c r="H1663" t="s">
        <v>2679</v>
      </c>
      <c r="I1663" t="s">
        <v>2919</v>
      </c>
      <c r="J1663" t="s">
        <v>741</v>
      </c>
      <c r="K1663" s="1">
        <v>45819</v>
      </c>
      <c r="L1663" t="str">
        <f>IFERROR(VLOOKUP(Result5[[#This Row],[RPRO]],'Data Power app'!C:C,1,0),"Xoa")</f>
        <v>Xoa</v>
      </c>
    </row>
    <row r="1664" spans="8:12" x14ac:dyDescent="0.25">
      <c r="H1664" t="s">
        <v>2680</v>
      </c>
      <c r="I1664" t="s">
        <v>2919</v>
      </c>
      <c r="J1664" t="s">
        <v>741</v>
      </c>
      <c r="K1664" s="1">
        <v>45819</v>
      </c>
      <c r="L1664" t="str">
        <f>IFERROR(VLOOKUP(Result5[[#This Row],[RPRO]],'Data Power app'!C:C,1,0),"Xoa")</f>
        <v>Xoa</v>
      </c>
    </row>
    <row r="1665" spans="8:12" x14ac:dyDescent="0.25">
      <c r="H1665" t="s">
        <v>2071</v>
      </c>
      <c r="I1665" t="s">
        <v>2386</v>
      </c>
      <c r="J1665" t="s">
        <v>744</v>
      </c>
      <c r="K1665" s="1">
        <v>45818</v>
      </c>
      <c r="L1665" t="str">
        <f>IFERROR(VLOOKUP(Result5[[#This Row],[RPRO]],'Data Power app'!C:C,1,0),"Xoa")</f>
        <v>RPRO-250520-0628</v>
      </c>
    </row>
    <row r="1666" spans="8:12" x14ac:dyDescent="0.25">
      <c r="H1666" t="s">
        <v>2076</v>
      </c>
      <c r="I1666" t="s">
        <v>2386</v>
      </c>
      <c r="J1666" t="s">
        <v>744</v>
      </c>
      <c r="K1666" s="1">
        <v>45818</v>
      </c>
      <c r="L1666" t="str">
        <f>IFERROR(VLOOKUP(Result5[[#This Row],[RPRO]],'Data Power app'!C:C,1,0),"Xoa")</f>
        <v>RPRO-250520-0629</v>
      </c>
    </row>
    <row r="1667" spans="8:12" x14ac:dyDescent="0.25">
      <c r="H1667" t="s">
        <v>2077</v>
      </c>
      <c r="I1667" t="s">
        <v>2386</v>
      </c>
      <c r="J1667" t="s">
        <v>744</v>
      </c>
      <c r="K1667" s="1">
        <v>45818</v>
      </c>
      <c r="L1667" t="str">
        <f>IFERROR(VLOOKUP(Result5[[#This Row],[RPRO]],'Data Power app'!C:C,1,0),"Xoa")</f>
        <v>Xoa</v>
      </c>
    </row>
    <row r="1668" spans="8:12" x14ac:dyDescent="0.25">
      <c r="H1668" t="s">
        <v>2681</v>
      </c>
      <c r="I1668" t="s">
        <v>2919</v>
      </c>
      <c r="J1668" t="s">
        <v>741</v>
      </c>
      <c r="K1668" s="1">
        <v>45819</v>
      </c>
      <c r="L1668" t="str">
        <f>IFERROR(VLOOKUP(Result5[[#This Row],[RPRO]],'Data Power app'!C:C,1,0),"Xoa")</f>
        <v>Xoa</v>
      </c>
    </row>
    <row r="1669" spans="8:12" x14ac:dyDescent="0.25">
      <c r="H1669" t="s">
        <v>6057</v>
      </c>
      <c r="I1669" t="s">
        <v>6428</v>
      </c>
      <c r="J1669" t="s">
        <v>744</v>
      </c>
      <c r="K1669" s="1">
        <v>45826</v>
      </c>
      <c r="L1669" t="str">
        <f>IFERROR(VLOOKUP(Result5[[#This Row],[RPRO]],'Data Power app'!C:C,1,0),"Xoa")</f>
        <v>RPRO-250520-0632</v>
      </c>
    </row>
    <row r="1670" spans="8:12" x14ac:dyDescent="0.25">
      <c r="H1670" t="s">
        <v>2682</v>
      </c>
      <c r="I1670" t="s">
        <v>2919</v>
      </c>
      <c r="J1670" t="s">
        <v>741</v>
      </c>
      <c r="K1670" s="1">
        <v>45819</v>
      </c>
      <c r="L1670" t="str">
        <f>IFERROR(VLOOKUP(Result5[[#This Row],[RPRO]],'Data Power app'!C:C,1,0),"Xoa")</f>
        <v>Xoa</v>
      </c>
    </row>
    <row r="1671" spans="8:12" x14ac:dyDescent="0.25">
      <c r="H1671" t="s">
        <v>2683</v>
      </c>
      <c r="I1671" t="s">
        <v>2919</v>
      </c>
      <c r="J1671" t="s">
        <v>741</v>
      </c>
      <c r="K1671" s="1">
        <v>45819</v>
      </c>
      <c r="L1671" t="str">
        <f>IFERROR(VLOOKUP(Result5[[#This Row],[RPRO]],'Data Power app'!C:C,1,0),"Xoa")</f>
        <v>Xoa</v>
      </c>
    </row>
    <row r="1672" spans="8:12" x14ac:dyDescent="0.25">
      <c r="H1672" t="s">
        <v>2078</v>
      </c>
      <c r="I1672" t="s">
        <v>2386</v>
      </c>
      <c r="J1672" t="s">
        <v>744</v>
      </c>
      <c r="K1672" s="1">
        <v>45818</v>
      </c>
      <c r="L1672" t="str">
        <f>IFERROR(VLOOKUP(Result5[[#This Row],[RPRO]],'Data Power app'!C:C,1,0),"Xoa")</f>
        <v>Xoa</v>
      </c>
    </row>
    <row r="1673" spans="8:12" x14ac:dyDescent="0.25">
      <c r="H1673" t="s">
        <v>2079</v>
      </c>
      <c r="I1673" t="s">
        <v>2386</v>
      </c>
      <c r="J1673" t="s">
        <v>744</v>
      </c>
      <c r="K1673" s="1">
        <v>45818</v>
      </c>
      <c r="L1673" t="str">
        <f>IFERROR(VLOOKUP(Result5[[#This Row],[RPRO]],'Data Power app'!C:C,1,0),"Xoa")</f>
        <v>Xoa</v>
      </c>
    </row>
    <row r="1674" spans="8:12" x14ac:dyDescent="0.25">
      <c r="H1674" t="s">
        <v>2080</v>
      </c>
      <c r="I1674" t="s">
        <v>2386</v>
      </c>
      <c r="J1674" t="s">
        <v>744</v>
      </c>
      <c r="K1674" s="1">
        <v>45818</v>
      </c>
      <c r="L1674" t="str">
        <f>IFERROR(VLOOKUP(Result5[[#This Row],[RPRO]],'Data Power app'!C:C,1,0),"Xoa")</f>
        <v>Xoa</v>
      </c>
    </row>
    <row r="1675" spans="8:12" x14ac:dyDescent="0.25">
      <c r="H1675" t="s">
        <v>2081</v>
      </c>
      <c r="I1675" t="s">
        <v>2386</v>
      </c>
      <c r="J1675" t="s">
        <v>744</v>
      </c>
      <c r="K1675" s="1">
        <v>45818</v>
      </c>
      <c r="L1675" t="str">
        <f>IFERROR(VLOOKUP(Result5[[#This Row],[RPRO]],'Data Power app'!C:C,1,0),"Xoa")</f>
        <v>Xoa</v>
      </c>
    </row>
    <row r="1676" spans="8:12" x14ac:dyDescent="0.25">
      <c r="H1676" t="s">
        <v>2082</v>
      </c>
      <c r="I1676" t="s">
        <v>2386</v>
      </c>
      <c r="J1676" t="s">
        <v>744</v>
      </c>
      <c r="K1676" s="1">
        <v>45818</v>
      </c>
      <c r="L1676" t="str">
        <f>IFERROR(VLOOKUP(Result5[[#This Row],[RPRO]],'Data Power app'!C:C,1,0),"Xoa")</f>
        <v>Xoa</v>
      </c>
    </row>
    <row r="1677" spans="8:12" x14ac:dyDescent="0.25">
      <c r="H1677" t="s">
        <v>2083</v>
      </c>
      <c r="I1677" t="s">
        <v>2386</v>
      </c>
      <c r="J1677" t="s">
        <v>744</v>
      </c>
      <c r="K1677" s="1">
        <v>45818</v>
      </c>
      <c r="L1677" t="str">
        <f>IFERROR(VLOOKUP(Result5[[#This Row],[RPRO]],'Data Power app'!C:C,1,0),"Xoa")</f>
        <v>Xoa</v>
      </c>
    </row>
    <row r="1678" spans="8:12" x14ac:dyDescent="0.25">
      <c r="H1678" t="s">
        <v>2084</v>
      </c>
      <c r="I1678" t="s">
        <v>2386</v>
      </c>
      <c r="J1678" t="s">
        <v>744</v>
      </c>
      <c r="K1678" s="1">
        <v>45818</v>
      </c>
      <c r="L1678" t="str">
        <f>IFERROR(VLOOKUP(Result5[[#This Row],[RPRO]],'Data Power app'!C:C,1,0),"Xoa")</f>
        <v>Xoa</v>
      </c>
    </row>
    <row r="1679" spans="8:12" x14ac:dyDescent="0.25">
      <c r="H1679" t="s">
        <v>2085</v>
      </c>
      <c r="I1679" t="s">
        <v>2386</v>
      </c>
      <c r="J1679" t="s">
        <v>744</v>
      </c>
      <c r="K1679" s="1">
        <v>45818</v>
      </c>
      <c r="L1679" t="str">
        <f>IFERROR(VLOOKUP(Result5[[#This Row],[RPRO]],'Data Power app'!C:C,1,0),"Xoa")</f>
        <v>Xoa</v>
      </c>
    </row>
    <row r="1680" spans="8:12" x14ac:dyDescent="0.25">
      <c r="H1680" t="s">
        <v>2086</v>
      </c>
      <c r="I1680" t="s">
        <v>2386</v>
      </c>
      <c r="J1680" t="s">
        <v>744</v>
      </c>
      <c r="K1680" s="1">
        <v>45818</v>
      </c>
      <c r="L1680" t="str">
        <f>IFERROR(VLOOKUP(Result5[[#This Row],[RPRO]],'Data Power app'!C:C,1,0),"Xoa")</f>
        <v>Xoa</v>
      </c>
    </row>
    <row r="1681" spans="8:12" x14ac:dyDescent="0.25">
      <c r="H1681" t="s">
        <v>2087</v>
      </c>
      <c r="I1681" t="s">
        <v>2386</v>
      </c>
      <c r="J1681" t="s">
        <v>744</v>
      </c>
      <c r="K1681" s="1">
        <v>45818</v>
      </c>
      <c r="L1681" t="str">
        <f>IFERROR(VLOOKUP(Result5[[#This Row],[RPRO]],'Data Power app'!C:C,1,0),"Xoa")</f>
        <v>Xoa</v>
      </c>
    </row>
    <row r="1682" spans="8:12" x14ac:dyDescent="0.25">
      <c r="H1682" t="s">
        <v>2088</v>
      </c>
      <c r="I1682" t="s">
        <v>2386</v>
      </c>
      <c r="J1682" t="s">
        <v>744</v>
      </c>
      <c r="K1682" s="1">
        <v>45818</v>
      </c>
      <c r="L1682" t="str">
        <f>IFERROR(VLOOKUP(Result5[[#This Row],[RPRO]],'Data Power app'!C:C,1,0),"Xoa")</f>
        <v>Xoa</v>
      </c>
    </row>
    <row r="1683" spans="8:12" x14ac:dyDescent="0.25">
      <c r="H1683" t="s">
        <v>2089</v>
      </c>
      <c r="I1683" t="s">
        <v>2386</v>
      </c>
      <c r="J1683" t="s">
        <v>744</v>
      </c>
      <c r="K1683" s="1">
        <v>45818</v>
      </c>
      <c r="L1683" t="str">
        <f>IFERROR(VLOOKUP(Result5[[#This Row],[RPRO]],'Data Power app'!C:C,1,0),"Xoa")</f>
        <v>Xoa</v>
      </c>
    </row>
    <row r="1684" spans="8:12" x14ac:dyDescent="0.25">
      <c r="H1684" t="s">
        <v>2090</v>
      </c>
      <c r="I1684" t="s">
        <v>2386</v>
      </c>
      <c r="J1684" t="s">
        <v>744</v>
      </c>
      <c r="K1684" s="1">
        <v>45818</v>
      </c>
      <c r="L1684" t="str">
        <f>IFERROR(VLOOKUP(Result5[[#This Row],[RPRO]],'Data Power app'!C:C,1,0),"Xoa")</f>
        <v>Xoa</v>
      </c>
    </row>
    <row r="1685" spans="8:12" x14ac:dyDescent="0.25">
      <c r="H1685" t="s">
        <v>2091</v>
      </c>
      <c r="I1685" t="s">
        <v>2386</v>
      </c>
      <c r="J1685" t="s">
        <v>744</v>
      </c>
      <c r="K1685" s="1">
        <v>45818</v>
      </c>
      <c r="L1685" t="str">
        <f>IFERROR(VLOOKUP(Result5[[#This Row],[RPRO]],'Data Power app'!C:C,1,0),"Xoa")</f>
        <v>Xoa</v>
      </c>
    </row>
    <row r="1686" spans="8:12" x14ac:dyDescent="0.25">
      <c r="H1686" t="s">
        <v>2092</v>
      </c>
      <c r="I1686" t="s">
        <v>2386</v>
      </c>
      <c r="J1686" t="s">
        <v>744</v>
      </c>
      <c r="K1686" s="1">
        <v>45818</v>
      </c>
      <c r="L1686" t="str">
        <f>IFERROR(VLOOKUP(Result5[[#This Row],[RPRO]],'Data Power app'!C:C,1,0),"Xoa")</f>
        <v>Xoa</v>
      </c>
    </row>
    <row r="1687" spans="8:12" x14ac:dyDescent="0.25">
      <c r="H1687" t="s">
        <v>2093</v>
      </c>
      <c r="I1687" t="s">
        <v>2386</v>
      </c>
      <c r="J1687" t="s">
        <v>744</v>
      </c>
      <c r="K1687" s="1">
        <v>45818</v>
      </c>
      <c r="L1687" t="str">
        <f>IFERROR(VLOOKUP(Result5[[#This Row],[RPRO]],'Data Power app'!C:C,1,0),"Xoa")</f>
        <v>Xoa</v>
      </c>
    </row>
    <row r="1688" spans="8:12" x14ac:dyDescent="0.25">
      <c r="H1688" t="s">
        <v>1082</v>
      </c>
      <c r="I1688" t="s">
        <v>1288</v>
      </c>
      <c r="J1688" t="s">
        <v>742</v>
      </c>
      <c r="K1688" s="1">
        <v>45811</v>
      </c>
      <c r="L1688" t="str">
        <f>IFERROR(VLOOKUP(Result5[[#This Row],[RPRO]],'Data Power app'!C:C,1,0),"Xoa")</f>
        <v>Xoa</v>
      </c>
    </row>
    <row r="1689" spans="8:12" x14ac:dyDescent="0.25">
      <c r="H1689" t="s">
        <v>1308</v>
      </c>
      <c r="I1689" t="s">
        <v>1323</v>
      </c>
      <c r="J1689" t="s">
        <v>745</v>
      </c>
      <c r="K1689" s="1">
        <v>45812</v>
      </c>
      <c r="L1689" t="str">
        <f>IFERROR(VLOOKUP(Result5[[#This Row],[RPRO]],'Data Power app'!C:C,1,0),"Xoa")</f>
        <v>Xoa</v>
      </c>
    </row>
    <row r="1690" spans="8:12" x14ac:dyDescent="0.25">
      <c r="H1690" t="s">
        <v>1087</v>
      </c>
      <c r="I1690" t="s">
        <v>1288</v>
      </c>
      <c r="J1690" t="s">
        <v>742</v>
      </c>
      <c r="K1690" s="1">
        <v>45811</v>
      </c>
      <c r="L1690" t="str">
        <f>IFERROR(VLOOKUP(Result5[[#This Row],[RPRO]],'Data Power app'!C:C,1,0),"Xoa")</f>
        <v>Xoa</v>
      </c>
    </row>
    <row r="1691" spans="8:12" x14ac:dyDescent="0.25">
      <c r="H1691" t="s">
        <v>1310</v>
      </c>
      <c r="I1691" t="s">
        <v>1323</v>
      </c>
      <c r="J1691" t="s">
        <v>745</v>
      </c>
      <c r="K1691" s="1">
        <v>45812</v>
      </c>
      <c r="L1691" t="str">
        <f>IFERROR(VLOOKUP(Result5[[#This Row],[RPRO]],'Data Power app'!C:C,1,0),"Xoa")</f>
        <v>Xoa</v>
      </c>
    </row>
    <row r="1692" spans="8:12" x14ac:dyDescent="0.25">
      <c r="H1692" t="s">
        <v>2627</v>
      </c>
      <c r="I1692" t="s">
        <v>2921</v>
      </c>
      <c r="J1692" t="s">
        <v>742</v>
      </c>
      <c r="K1692" s="1">
        <v>45819</v>
      </c>
      <c r="L1692" t="str">
        <f>IFERROR(VLOOKUP(Result5[[#This Row],[RPRO]],'Data Power app'!C:C,1,0),"Xoa")</f>
        <v>Xoa</v>
      </c>
    </row>
    <row r="1693" spans="8:12" x14ac:dyDescent="0.25">
      <c r="H1693" t="s">
        <v>2630</v>
      </c>
      <c r="I1693" t="s">
        <v>2921</v>
      </c>
      <c r="J1693" t="s">
        <v>742</v>
      </c>
      <c r="K1693" s="1">
        <v>45819</v>
      </c>
      <c r="L1693" t="str">
        <f>IFERROR(VLOOKUP(Result5[[#This Row],[RPRO]],'Data Power app'!C:C,1,0),"Xoa")</f>
        <v>RPRO-250520-0725</v>
      </c>
    </row>
    <row r="1694" spans="8:12" x14ac:dyDescent="0.25">
      <c r="H1694" t="s">
        <v>2632</v>
      </c>
      <c r="I1694" t="s">
        <v>2921</v>
      </c>
      <c r="J1694" t="s">
        <v>742</v>
      </c>
      <c r="K1694" s="1">
        <v>45819</v>
      </c>
      <c r="L1694" t="str">
        <f>IFERROR(VLOOKUP(Result5[[#This Row],[RPRO]],'Data Power app'!C:C,1,0),"Xoa")</f>
        <v>RPRO-250520-0726</v>
      </c>
    </row>
    <row r="1695" spans="8:12" x14ac:dyDescent="0.25">
      <c r="H1695" t="s">
        <v>2633</v>
      </c>
      <c r="I1695" t="s">
        <v>2921</v>
      </c>
      <c r="J1695" t="s">
        <v>742</v>
      </c>
      <c r="K1695" s="1">
        <v>45819</v>
      </c>
      <c r="L1695" t="str">
        <f>IFERROR(VLOOKUP(Result5[[#This Row],[RPRO]],'Data Power app'!C:C,1,0),"Xoa")</f>
        <v>Xoa</v>
      </c>
    </row>
    <row r="1696" spans="8:12" x14ac:dyDescent="0.25">
      <c r="H1696" t="s">
        <v>2635</v>
      </c>
      <c r="I1696" t="s">
        <v>2921</v>
      </c>
      <c r="J1696" t="s">
        <v>742</v>
      </c>
      <c r="K1696" s="1">
        <v>45819</v>
      </c>
      <c r="L1696" t="str">
        <f>IFERROR(VLOOKUP(Result5[[#This Row],[RPRO]],'Data Power app'!C:C,1,0),"Xoa")</f>
        <v>RPRO-250520-0728</v>
      </c>
    </row>
    <row r="1697" spans="8:12" x14ac:dyDescent="0.25">
      <c r="H1697" t="s">
        <v>2637</v>
      </c>
      <c r="I1697" t="s">
        <v>2921</v>
      </c>
      <c r="J1697" t="s">
        <v>742</v>
      </c>
      <c r="K1697" s="1">
        <v>45819</v>
      </c>
      <c r="L1697" t="str">
        <f>IFERROR(VLOOKUP(Result5[[#This Row],[RPRO]],'Data Power app'!C:C,1,0),"Xoa")</f>
        <v>RPRO-250520-0729</v>
      </c>
    </row>
    <row r="1698" spans="8:12" x14ac:dyDescent="0.25">
      <c r="H1698" t="s">
        <v>2638</v>
      </c>
      <c r="I1698" t="s">
        <v>2921</v>
      </c>
      <c r="J1698" t="s">
        <v>742</v>
      </c>
      <c r="K1698" s="1">
        <v>45819</v>
      </c>
      <c r="L1698" t="str">
        <f>IFERROR(VLOOKUP(Result5[[#This Row],[RPRO]],'Data Power app'!C:C,1,0),"Xoa")</f>
        <v>Xoa</v>
      </c>
    </row>
    <row r="1699" spans="8:12" x14ac:dyDescent="0.25">
      <c r="H1699" t="s">
        <v>2639</v>
      </c>
      <c r="I1699" t="s">
        <v>2921</v>
      </c>
      <c r="J1699" t="s">
        <v>742</v>
      </c>
      <c r="K1699" s="1">
        <v>45819</v>
      </c>
      <c r="L1699" t="str">
        <f>IFERROR(VLOOKUP(Result5[[#This Row],[RPRO]],'Data Power app'!C:C,1,0),"Xoa")</f>
        <v>Xoa</v>
      </c>
    </row>
    <row r="1700" spans="8:12" x14ac:dyDescent="0.25">
      <c r="H1700" t="s">
        <v>1387</v>
      </c>
      <c r="I1700" t="s">
        <v>1448</v>
      </c>
      <c r="J1700" t="s">
        <v>745</v>
      </c>
      <c r="K1700" s="1">
        <v>45814</v>
      </c>
      <c r="L1700" t="str">
        <f>IFERROR(VLOOKUP(Result5[[#This Row],[RPRO]],'Data Power app'!C:C,1,0),"Xoa")</f>
        <v>Xoa</v>
      </c>
    </row>
    <row r="1701" spans="8:12" x14ac:dyDescent="0.25">
      <c r="H1701" t="s">
        <v>1114</v>
      </c>
      <c r="I1701" t="s">
        <v>1448</v>
      </c>
      <c r="J1701" t="s">
        <v>745</v>
      </c>
      <c r="K1701" s="1">
        <v>45814</v>
      </c>
      <c r="L1701" t="str">
        <f>IFERROR(VLOOKUP(Result5[[#This Row],[RPRO]],'Data Power app'!C:C,1,0),"Xoa")</f>
        <v>Xoa</v>
      </c>
    </row>
    <row r="1702" spans="8:12" x14ac:dyDescent="0.25">
      <c r="H1702" t="s">
        <v>1388</v>
      </c>
      <c r="I1702" t="s">
        <v>1448</v>
      </c>
      <c r="J1702" t="s">
        <v>745</v>
      </c>
      <c r="K1702" s="1">
        <v>45814</v>
      </c>
      <c r="L1702" t="str">
        <f>IFERROR(VLOOKUP(Result5[[#This Row],[RPRO]],'Data Power app'!C:C,1,0),"Xoa")</f>
        <v>Xoa</v>
      </c>
    </row>
    <row r="1703" spans="8:12" x14ac:dyDescent="0.25">
      <c r="H1703" t="s">
        <v>1389</v>
      </c>
      <c r="I1703" t="s">
        <v>1448</v>
      </c>
      <c r="J1703" t="s">
        <v>745</v>
      </c>
      <c r="K1703" s="1">
        <v>45814</v>
      </c>
      <c r="L1703" t="str">
        <f>IFERROR(VLOOKUP(Result5[[#This Row],[RPRO]],'Data Power app'!C:C,1,0),"Xoa")</f>
        <v>Xoa</v>
      </c>
    </row>
    <row r="1704" spans="8:12" x14ac:dyDescent="0.25">
      <c r="H1704" t="s">
        <v>1390</v>
      </c>
      <c r="I1704" t="s">
        <v>1448</v>
      </c>
      <c r="J1704" t="s">
        <v>745</v>
      </c>
      <c r="K1704" s="1">
        <v>45814</v>
      </c>
      <c r="L1704" t="str">
        <f>IFERROR(VLOOKUP(Result5[[#This Row],[RPRO]],'Data Power app'!C:C,1,0),"Xoa")</f>
        <v>Xoa</v>
      </c>
    </row>
    <row r="1705" spans="8:12" x14ac:dyDescent="0.25">
      <c r="H1705" t="s">
        <v>1391</v>
      </c>
      <c r="I1705" t="s">
        <v>1448</v>
      </c>
      <c r="J1705" t="s">
        <v>745</v>
      </c>
      <c r="K1705" s="1">
        <v>45814</v>
      </c>
      <c r="L1705" t="str">
        <f>IFERROR(VLOOKUP(Result5[[#This Row],[RPRO]],'Data Power app'!C:C,1,0),"Xoa")</f>
        <v>Xoa</v>
      </c>
    </row>
    <row r="1706" spans="8:12" x14ac:dyDescent="0.25">
      <c r="H1706" t="s">
        <v>1392</v>
      </c>
      <c r="I1706" t="s">
        <v>1448</v>
      </c>
      <c r="J1706" t="s">
        <v>745</v>
      </c>
      <c r="K1706" s="1">
        <v>45814</v>
      </c>
      <c r="L1706" t="str">
        <f>IFERROR(VLOOKUP(Result5[[#This Row],[RPRO]],'Data Power app'!C:C,1,0),"Xoa")</f>
        <v>Xoa</v>
      </c>
    </row>
    <row r="1707" spans="8:12" x14ac:dyDescent="0.25">
      <c r="H1707" t="s">
        <v>1393</v>
      </c>
      <c r="I1707" t="s">
        <v>1448</v>
      </c>
      <c r="J1707" t="s">
        <v>745</v>
      </c>
      <c r="K1707" s="1">
        <v>45814</v>
      </c>
      <c r="L1707" t="str">
        <f>IFERROR(VLOOKUP(Result5[[#This Row],[RPRO]],'Data Power app'!C:C,1,0),"Xoa")</f>
        <v>Xoa</v>
      </c>
    </row>
    <row r="1708" spans="8:12" x14ac:dyDescent="0.25">
      <c r="H1708" t="s">
        <v>1115</v>
      </c>
      <c r="I1708" t="s">
        <v>1448</v>
      </c>
      <c r="J1708" t="s">
        <v>745</v>
      </c>
      <c r="K1708" s="1">
        <v>45814</v>
      </c>
      <c r="L1708" t="str">
        <f>IFERROR(VLOOKUP(Result5[[#This Row],[RPRO]],'Data Power app'!C:C,1,0),"Xoa")</f>
        <v>Xoa</v>
      </c>
    </row>
    <row r="1709" spans="8:12" x14ac:dyDescent="0.25">
      <c r="H1709" t="s">
        <v>1394</v>
      </c>
      <c r="I1709" t="s">
        <v>1448</v>
      </c>
      <c r="J1709" t="s">
        <v>745</v>
      </c>
      <c r="K1709" s="1">
        <v>45814</v>
      </c>
      <c r="L1709" t="str">
        <f>IFERROR(VLOOKUP(Result5[[#This Row],[RPRO]],'Data Power app'!C:C,1,0),"Xoa")</f>
        <v>Xoa</v>
      </c>
    </row>
    <row r="1710" spans="8:12" x14ac:dyDescent="0.25">
      <c r="H1710" t="s">
        <v>1395</v>
      </c>
      <c r="I1710" t="s">
        <v>1448</v>
      </c>
      <c r="J1710" t="s">
        <v>745</v>
      </c>
      <c r="K1710" s="1">
        <v>45814</v>
      </c>
      <c r="L1710" t="str">
        <f>IFERROR(VLOOKUP(Result5[[#This Row],[RPRO]],'Data Power app'!C:C,1,0),"Xoa")</f>
        <v>Xoa</v>
      </c>
    </row>
    <row r="1711" spans="8:12" x14ac:dyDescent="0.25">
      <c r="H1711" t="s">
        <v>1172</v>
      </c>
      <c r="I1711" t="s">
        <v>1448</v>
      </c>
      <c r="J1711" t="s">
        <v>745</v>
      </c>
      <c r="K1711" s="1">
        <v>45814</v>
      </c>
      <c r="L1711" t="str">
        <f>IFERROR(VLOOKUP(Result5[[#This Row],[RPRO]],'Data Power app'!C:C,1,0),"Xoa")</f>
        <v>Xoa</v>
      </c>
    </row>
    <row r="1712" spans="8:12" x14ac:dyDescent="0.25">
      <c r="H1712" t="s">
        <v>1396</v>
      </c>
      <c r="I1712" t="s">
        <v>1448</v>
      </c>
      <c r="J1712" t="s">
        <v>745</v>
      </c>
      <c r="K1712" s="1">
        <v>45814</v>
      </c>
      <c r="L1712" t="str">
        <f>IFERROR(VLOOKUP(Result5[[#This Row],[RPRO]],'Data Power app'!C:C,1,0),"Xoa")</f>
        <v>Xoa</v>
      </c>
    </row>
    <row r="1713" spans="8:12" x14ac:dyDescent="0.25">
      <c r="H1713" t="s">
        <v>1397</v>
      </c>
      <c r="I1713" t="s">
        <v>1448</v>
      </c>
      <c r="J1713" t="s">
        <v>745</v>
      </c>
      <c r="K1713" s="1">
        <v>45814</v>
      </c>
      <c r="L1713" t="str">
        <f>IFERROR(VLOOKUP(Result5[[#This Row],[RPRO]],'Data Power app'!C:C,1,0),"Xoa")</f>
        <v>Xoa</v>
      </c>
    </row>
    <row r="1714" spans="8:12" x14ac:dyDescent="0.25">
      <c r="H1714" t="s">
        <v>1398</v>
      </c>
      <c r="I1714" t="s">
        <v>1448</v>
      </c>
      <c r="J1714" t="s">
        <v>745</v>
      </c>
      <c r="K1714" s="1">
        <v>45814</v>
      </c>
      <c r="L1714" t="str">
        <f>IFERROR(VLOOKUP(Result5[[#This Row],[RPRO]],'Data Power app'!C:C,1,0),"Xoa")</f>
        <v>Xoa</v>
      </c>
    </row>
    <row r="1715" spans="8:12" x14ac:dyDescent="0.25">
      <c r="H1715" t="s">
        <v>1399</v>
      </c>
      <c r="I1715" t="s">
        <v>1448</v>
      </c>
      <c r="J1715" t="s">
        <v>745</v>
      </c>
      <c r="K1715" s="1">
        <v>45814</v>
      </c>
      <c r="L1715" t="str">
        <f>IFERROR(VLOOKUP(Result5[[#This Row],[RPRO]],'Data Power app'!C:C,1,0),"Xoa")</f>
        <v>Xoa</v>
      </c>
    </row>
    <row r="1716" spans="8:12" x14ac:dyDescent="0.25">
      <c r="H1716" t="s">
        <v>1400</v>
      </c>
      <c r="I1716" t="s">
        <v>1448</v>
      </c>
      <c r="J1716" t="s">
        <v>745</v>
      </c>
      <c r="K1716" s="1">
        <v>45814</v>
      </c>
      <c r="L1716" t="str">
        <f>IFERROR(VLOOKUP(Result5[[#This Row],[RPRO]],'Data Power app'!C:C,1,0),"Xoa")</f>
        <v>Xoa</v>
      </c>
    </row>
    <row r="1717" spans="8:12" x14ac:dyDescent="0.25">
      <c r="H1717" t="s">
        <v>1401</v>
      </c>
      <c r="I1717" t="s">
        <v>1448</v>
      </c>
      <c r="J1717" t="s">
        <v>745</v>
      </c>
      <c r="K1717" s="1">
        <v>45814</v>
      </c>
      <c r="L1717" t="str">
        <f>IFERROR(VLOOKUP(Result5[[#This Row],[RPRO]],'Data Power app'!C:C,1,0),"Xoa")</f>
        <v>Xoa</v>
      </c>
    </row>
    <row r="1718" spans="8:12" x14ac:dyDescent="0.25">
      <c r="H1718" t="s">
        <v>1956</v>
      </c>
      <c r="I1718" t="s">
        <v>2387</v>
      </c>
      <c r="J1718" t="s">
        <v>742</v>
      </c>
      <c r="K1718" s="1">
        <v>45818</v>
      </c>
      <c r="L1718" t="str">
        <f>IFERROR(VLOOKUP(Result5[[#This Row],[RPRO]],'Data Power app'!C:C,1,0),"Xoa")</f>
        <v>Xoa</v>
      </c>
    </row>
    <row r="1719" spans="8:12" x14ac:dyDescent="0.25">
      <c r="H1719" t="s">
        <v>1957</v>
      </c>
      <c r="I1719" t="s">
        <v>2387</v>
      </c>
      <c r="J1719" t="s">
        <v>742</v>
      </c>
      <c r="K1719" s="1">
        <v>45818</v>
      </c>
      <c r="L1719" t="str">
        <f>IFERROR(VLOOKUP(Result5[[#This Row],[RPRO]],'Data Power app'!C:C,1,0),"Xoa")</f>
        <v>Xoa</v>
      </c>
    </row>
    <row r="1720" spans="8:12" x14ac:dyDescent="0.25">
      <c r="H1720" t="s">
        <v>1958</v>
      </c>
      <c r="I1720" t="s">
        <v>2387</v>
      </c>
      <c r="J1720" t="s">
        <v>742</v>
      </c>
      <c r="K1720" s="1">
        <v>45818</v>
      </c>
      <c r="L1720" t="str">
        <f>IFERROR(VLOOKUP(Result5[[#This Row],[RPRO]],'Data Power app'!C:C,1,0),"Xoa")</f>
        <v>Xoa</v>
      </c>
    </row>
    <row r="1721" spans="8:12" x14ac:dyDescent="0.25">
      <c r="H1721" t="s">
        <v>1959</v>
      </c>
      <c r="I1721" t="s">
        <v>2387</v>
      </c>
      <c r="J1721" t="s">
        <v>742</v>
      </c>
      <c r="K1721" s="1">
        <v>45818</v>
      </c>
      <c r="L1721" t="str">
        <f>IFERROR(VLOOKUP(Result5[[#This Row],[RPRO]],'Data Power app'!C:C,1,0),"Xoa")</f>
        <v>Xoa</v>
      </c>
    </row>
    <row r="1722" spans="8:12" x14ac:dyDescent="0.25">
      <c r="H1722" t="s">
        <v>1960</v>
      </c>
      <c r="I1722" t="s">
        <v>2387</v>
      </c>
      <c r="J1722" t="s">
        <v>742</v>
      </c>
      <c r="K1722" s="1">
        <v>45818</v>
      </c>
      <c r="L1722" t="str">
        <f>IFERROR(VLOOKUP(Result5[[#This Row],[RPRO]],'Data Power app'!C:C,1,0),"Xoa")</f>
        <v>Xoa</v>
      </c>
    </row>
    <row r="1723" spans="8:12" x14ac:dyDescent="0.25">
      <c r="H1723" t="s">
        <v>1961</v>
      </c>
      <c r="I1723" t="s">
        <v>2387</v>
      </c>
      <c r="J1723" t="s">
        <v>742</v>
      </c>
      <c r="K1723" s="1">
        <v>45818</v>
      </c>
      <c r="L1723" t="str">
        <f>IFERROR(VLOOKUP(Result5[[#This Row],[RPRO]],'Data Power app'!C:C,1,0),"Xoa")</f>
        <v>Xoa</v>
      </c>
    </row>
    <row r="1724" spans="8:12" x14ac:dyDescent="0.25">
      <c r="H1724" t="s">
        <v>1962</v>
      </c>
      <c r="I1724" t="s">
        <v>2387</v>
      </c>
      <c r="J1724" t="s">
        <v>742</v>
      </c>
      <c r="K1724" s="1">
        <v>45818</v>
      </c>
      <c r="L1724" t="str">
        <f>IFERROR(VLOOKUP(Result5[[#This Row],[RPRO]],'Data Power app'!C:C,1,0),"Xoa")</f>
        <v>Xoa</v>
      </c>
    </row>
    <row r="1725" spans="8:12" x14ac:dyDescent="0.25">
      <c r="H1725" t="s">
        <v>1963</v>
      </c>
      <c r="I1725" t="s">
        <v>2387</v>
      </c>
      <c r="J1725" t="s">
        <v>742</v>
      </c>
      <c r="K1725" s="1">
        <v>45818</v>
      </c>
      <c r="L1725" t="str">
        <f>IFERROR(VLOOKUP(Result5[[#This Row],[RPRO]],'Data Power app'!C:C,1,0),"Xoa")</f>
        <v>Xoa</v>
      </c>
    </row>
    <row r="1726" spans="8:12" x14ac:dyDescent="0.25">
      <c r="H1726" t="s">
        <v>1964</v>
      </c>
      <c r="I1726" t="s">
        <v>2387</v>
      </c>
      <c r="J1726" t="s">
        <v>742</v>
      </c>
      <c r="K1726" s="1">
        <v>45818</v>
      </c>
      <c r="L1726" t="str">
        <f>IFERROR(VLOOKUP(Result5[[#This Row],[RPRO]],'Data Power app'!C:C,1,0),"Xoa")</f>
        <v>Xoa</v>
      </c>
    </row>
    <row r="1727" spans="8:12" x14ac:dyDescent="0.25">
      <c r="H1727" t="s">
        <v>1965</v>
      </c>
      <c r="I1727" t="s">
        <v>2387</v>
      </c>
      <c r="J1727" t="s">
        <v>742</v>
      </c>
      <c r="K1727" s="1">
        <v>45818</v>
      </c>
      <c r="L1727" t="str">
        <f>IFERROR(VLOOKUP(Result5[[#This Row],[RPRO]],'Data Power app'!C:C,1,0),"Xoa")</f>
        <v>Xoa</v>
      </c>
    </row>
    <row r="1728" spans="8:12" x14ac:dyDescent="0.25">
      <c r="H1728" t="s">
        <v>1966</v>
      </c>
      <c r="I1728" t="s">
        <v>2387</v>
      </c>
      <c r="J1728" t="s">
        <v>742</v>
      </c>
      <c r="K1728" s="1">
        <v>45818</v>
      </c>
      <c r="L1728" t="str">
        <f>IFERROR(VLOOKUP(Result5[[#This Row],[RPRO]],'Data Power app'!C:C,1,0),"Xoa")</f>
        <v>Xoa</v>
      </c>
    </row>
    <row r="1729" spans="8:12" x14ac:dyDescent="0.25">
      <c r="H1729" t="s">
        <v>1967</v>
      </c>
      <c r="I1729" t="s">
        <v>2387</v>
      </c>
      <c r="J1729" t="s">
        <v>742</v>
      </c>
      <c r="K1729" s="1">
        <v>45818</v>
      </c>
      <c r="L1729" t="str">
        <f>IFERROR(VLOOKUP(Result5[[#This Row],[RPRO]],'Data Power app'!C:C,1,0),"Xoa")</f>
        <v>Xoa</v>
      </c>
    </row>
    <row r="1730" spans="8:12" x14ac:dyDescent="0.25">
      <c r="H1730" t="s">
        <v>1968</v>
      </c>
      <c r="I1730" t="s">
        <v>2387</v>
      </c>
      <c r="J1730" t="s">
        <v>742</v>
      </c>
      <c r="K1730" s="1">
        <v>45818</v>
      </c>
      <c r="L1730" t="str">
        <f>IFERROR(VLOOKUP(Result5[[#This Row],[RPRO]],'Data Power app'!C:C,1,0),"Xoa")</f>
        <v>Xoa</v>
      </c>
    </row>
    <row r="1731" spans="8:12" x14ac:dyDescent="0.25">
      <c r="H1731" t="s">
        <v>1970</v>
      </c>
      <c r="I1731" t="s">
        <v>2387</v>
      </c>
      <c r="J1731" t="s">
        <v>742</v>
      </c>
      <c r="K1731" s="1">
        <v>45818</v>
      </c>
      <c r="L1731" t="str">
        <f>IFERROR(VLOOKUP(Result5[[#This Row],[RPRO]],'Data Power app'!C:C,1,0),"Xoa")</f>
        <v>Xoa</v>
      </c>
    </row>
    <row r="1732" spans="8:12" x14ac:dyDescent="0.25">
      <c r="H1732" t="s">
        <v>1971</v>
      </c>
      <c r="I1732" t="s">
        <v>2387</v>
      </c>
      <c r="J1732" t="s">
        <v>742</v>
      </c>
      <c r="K1732" s="1">
        <v>45818</v>
      </c>
      <c r="L1732" t="str">
        <f>IFERROR(VLOOKUP(Result5[[#This Row],[RPRO]],'Data Power app'!C:C,1,0),"Xoa")</f>
        <v>Xoa</v>
      </c>
    </row>
    <row r="1733" spans="8:12" x14ac:dyDescent="0.25">
      <c r="H1733" t="s">
        <v>1972</v>
      </c>
      <c r="I1733" t="s">
        <v>2387</v>
      </c>
      <c r="J1733" t="s">
        <v>742</v>
      </c>
      <c r="K1733" s="1">
        <v>45818</v>
      </c>
      <c r="L1733" t="str">
        <f>IFERROR(VLOOKUP(Result5[[#This Row],[RPRO]],'Data Power app'!C:C,1,0),"Xoa")</f>
        <v>Xoa</v>
      </c>
    </row>
    <row r="1734" spans="8:12" x14ac:dyDescent="0.25">
      <c r="H1734" t="s">
        <v>1973</v>
      </c>
      <c r="I1734" t="s">
        <v>2387</v>
      </c>
      <c r="J1734" t="s">
        <v>742</v>
      </c>
      <c r="K1734" s="1">
        <v>45818</v>
      </c>
      <c r="L1734" t="str">
        <f>IFERROR(VLOOKUP(Result5[[#This Row],[RPRO]],'Data Power app'!C:C,1,0),"Xoa")</f>
        <v>Xoa</v>
      </c>
    </row>
    <row r="1735" spans="8:12" x14ac:dyDescent="0.25">
      <c r="H1735" t="s">
        <v>1974</v>
      </c>
      <c r="I1735" t="s">
        <v>2387</v>
      </c>
      <c r="J1735" t="s">
        <v>742</v>
      </c>
      <c r="K1735" s="1">
        <v>45818</v>
      </c>
      <c r="L1735" t="str">
        <f>IFERROR(VLOOKUP(Result5[[#This Row],[RPRO]],'Data Power app'!C:C,1,0),"Xoa")</f>
        <v>Xoa</v>
      </c>
    </row>
    <row r="1736" spans="8:12" x14ac:dyDescent="0.25">
      <c r="H1736" t="s">
        <v>1975</v>
      </c>
      <c r="I1736" t="s">
        <v>2387</v>
      </c>
      <c r="J1736" t="s">
        <v>742</v>
      </c>
      <c r="K1736" s="1">
        <v>45818</v>
      </c>
      <c r="L1736" t="str">
        <f>IFERROR(VLOOKUP(Result5[[#This Row],[RPRO]],'Data Power app'!C:C,1,0),"Xoa")</f>
        <v>Xoa</v>
      </c>
    </row>
    <row r="1737" spans="8:12" x14ac:dyDescent="0.25">
      <c r="H1737" t="s">
        <v>1976</v>
      </c>
      <c r="I1737" t="s">
        <v>2387</v>
      </c>
      <c r="J1737" t="s">
        <v>742</v>
      </c>
      <c r="K1737" s="1">
        <v>45818</v>
      </c>
      <c r="L1737" t="str">
        <f>IFERROR(VLOOKUP(Result5[[#This Row],[RPRO]],'Data Power app'!C:C,1,0),"Xoa")</f>
        <v>Xoa</v>
      </c>
    </row>
    <row r="1738" spans="8:12" x14ac:dyDescent="0.25">
      <c r="H1738" t="s">
        <v>1977</v>
      </c>
      <c r="I1738" t="s">
        <v>2387</v>
      </c>
      <c r="J1738" t="s">
        <v>742</v>
      </c>
      <c r="K1738" s="1">
        <v>45818</v>
      </c>
      <c r="L1738" t="str">
        <f>IFERROR(VLOOKUP(Result5[[#This Row],[RPRO]],'Data Power app'!C:C,1,0),"Xoa")</f>
        <v>Xoa</v>
      </c>
    </row>
    <row r="1739" spans="8:12" x14ac:dyDescent="0.25">
      <c r="H1739" t="s">
        <v>1978</v>
      </c>
      <c r="I1739" t="s">
        <v>2387</v>
      </c>
      <c r="J1739" t="s">
        <v>742</v>
      </c>
      <c r="K1739" s="1">
        <v>45818</v>
      </c>
      <c r="L1739" t="str">
        <f>IFERROR(VLOOKUP(Result5[[#This Row],[RPRO]],'Data Power app'!C:C,1,0),"Xoa")</f>
        <v>Xoa</v>
      </c>
    </row>
    <row r="1740" spans="8:12" x14ac:dyDescent="0.25">
      <c r="H1740" t="s">
        <v>2641</v>
      </c>
      <c r="I1740" t="s">
        <v>2921</v>
      </c>
      <c r="J1740" t="s">
        <v>742</v>
      </c>
      <c r="K1740" s="1">
        <v>45819</v>
      </c>
      <c r="L1740" t="str">
        <f>IFERROR(VLOOKUP(Result5[[#This Row],[RPRO]],'Data Power app'!C:C,1,0),"Xoa")</f>
        <v>RPRO-250520-0775</v>
      </c>
    </row>
    <row r="1741" spans="8:12" x14ac:dyDescent="0.25">
      <c r="H1741" t="s">
        <v>6011</v>
      </c>
      <c r="I1741" t="s">
        <v>6425</v>
      </c>
      <c r="J1741" t="s">
        <v>745</v>
      </c>
      <c r="K1741" s="1">
        <v>45826</v>
      </c>
      <c r="L1741" t="str">
        <f>IFERROR(VLOOKUP(Result5[[#This Row],[RPRO]],'Data Power app'!C:C,1,0),"Xoa")</f>
        <v>RPRO-250520-0776</v>
      </c>
    </row>
    <row r="1742" spans="8:12" x14ac:dyDescent="0.25">
      <c r="H1742" t="s">
        <v>2643</v>
      </c>
      <c r="I1742" t="s">
        <v>2921</v>
      </c>
      <c r="J1742" t="s">
        <v>742</v>
      </c>
      <c r="K1742" s="1">
        <v>45819</v>
      </c>
      <c r="L1742" t="str">
        <f>IFERROR(VLOOKUP(Result5[[#This Row],[RPRO]],'Data Power app'!C:C,1,0),"Xoa")</f>
        <v>RPRO-250520-0777</v>
      </c>
    </row>
    <row r="1743" spans="8:12" x14ac:dyDescent="0.25">
      <c r="H1743" t="s">
        <v>6013</v>
      </c>
      <c r="I1743" t="s">
        <v>6425</v>
      </c>
      <c r="J1743" t="s">
        <v>745</v>
      </c>
      <c r="K1743" s="1">
        <v>45826</v>
      </c>
      <c r="L1743" t="str">
        <f>IFERROR(VLOOKUP(Result5[[#This Row],[RPRO]],'Data Power app'!C:C,1,0),"Xoa")</f>
        <v>RPRO-250520-0778</v>
      </c>
    </row>
    <row r="1744" spans="8:12" x14ac:dyDescent="0.25">
      <c r="H1744" t="s">
        <v>6015</v>
      </c>
      <c r="I1744" t="s">
        <v>6425</v>
      </c>
      <c r="J1744" t="s">
        <v>745</v>
      </c>
      <c r="K1744" s="1">
        <v>45826</v>
      </c>
      <c r="L1744" t="str">
        <f>IFERROR(VLOOKUP(Result5[[#This Row],[RPRO]],'Data Power app'!C:C,1,0),"Xoa")</f>
        <v>RPRO-250520-0779</v>
      </c>
    </row>
    <row r="1745" spans="8:12" x14ac:dyDescent="0.25">
      <c r="H1745" t="s">
        <v>6017</v>
      </c>
      <c r="I1745" t="s">
        <v>6425</v>
      </c>
      <c r="J1745" t="s">
        <v>745</v>
      </c>
      <c r="K1745" s="1">
        <v>45826</v>
      </c>
      <c r="L1745" t="str">
        <f>IFERROR(VLOOKUP(Result5[[#This Row],[RPRO]],'Data Power app'!C:C,1,0),"Xoa")</f>
        <v>RPRO-250520-0780</v>
      </c>
    </row>
    <row r="1746" spans="8:12" x14ac:dyDescent="0.25">
      <c r="H1746" t="s">
        <v>2645</v>
      </c>
      <c r="I1746" t="s">
        <v>2921</v>
      </c>
      <c r="J1746" t="s">
        <v>742</v>
      </c>
      <c r="K1746" s="1">
        <v>45819</v>
      </c>
      <c r="L1746" t="str">
        <f>IFERROR(VLOOKUP(Result5[[#This Row],[RPRO]],'Data Power app'!C:C,1,0),"Xoa")</f>
        <v>RPRO-250520-0781</v>
      </c>
    </row>
    <row r="1747" spans="8:12" x14ac:dyDescent="0.25">
      <c r="H1747" t="s">
        <v>6019</v>
      </c>
      <c r="I1747" t="s">
        <v>6425</v>
      </c>
      <c r="J1747" t="s">
        <v>745</v>
      </c>
      <c r="K1747" s="1">
        <v>45826</v>
      </c>
      <c r="L1747" t="str">
        <f>IFERROR(VLOOKUP(Result5[[#This Row],[RPRO]],'Data Power app'!C:C,1,0),"Xoa")</f>
        <v>RPRO-250520-0782</v>
      </c>
    </row>
    <row r="1748" spans="8:12" x14ac:dyDescent="0.25">
      <c r="H1748" t="s">
        <v>6023</v>
      </c>
      <c r="I1748" t="s">
        <v>6425</v>
      </c>
      <c r="J1748" t="s">
        <v>745</v>
      </c>
      <c r="K1748" s="1">
        <v>45826</v>
      </c>
      <c r="L1748" t="str">
        <f>IFERROR(VLOOKUP(Result5[[#This Row],[RPRO]],'Data Power app'!C:C,1,0),"Xoa")</f>
        <v>RPRO-250520-0783</v>
      </c>
    </row>
    <row r="1749" spans="8:12" x14ac:dyDescent="0.25">
      <c r="H1749" t="s">
        <v>3699</v>
      </c>
      <c r="I1749" t="s">
        <v>3929</v>
      </c>
      <c r="J1749" t="s">
        <v>742</v>
      </c>
      <c r="K1749" s="1">
        <v>45821</v>
      </c>
      <c r="L1749" t="str">
        <f>IFERROR(VLOOKUP(Result5[[#This Row],[RPRO]],'Data Power app'!C:C,1,0),"Xoa")</f>
        <v>RPRO-250520-0784</v>
      </c>
    </row>
    <row r="1750" spans="8:12" x14ac:dyDescent="0.25">
      <c r="H1750" t="s">
        <v>3701</v>
      </c>
      <c r="I1750" t="s">
        <v>3929</v>
      </c>
      <c r="J1750" t="s">
        <v>742</v>
      </c>
      <c r="K1750" s="1">
        <v>45821</v>
      </c>
      <c r="L1750" t="str">
        <f>IFERROR(VLOOKUP(Result5[[#This Row],[RPRO]],'Data Power app'!C:C,1,0),"Xoa")</f>
        <v>RPRO-250520-0785</v>
      </c>
    </row>
    <row r="1751" spans="8:12" x14ac:dyDescent="0.25">
      <c r="H1751" t="s">
        <v>3703</v>
      </c>
      <c r="I1751" t="s">
        <v>3929</v>
      </c>
      <c r="J1751" t="s">
        <v>742</v>
      </c>
      <c r="K1751" s="1">
        <v>45821</v>
      </c>
      <c r="L1751" t="str">
        <f>IFERROR(VLOOKUP(Result5[[#This Row],[RPRO]],'Data Power app'!C:C,1,0),"Xoa")</f>
        <v>RPRO-250520-0786</v>
      </c>
    </row>
    <row r="1752" spans="8:12" x14ac:dyDescent="0.25">
      <c r="H1752" t="s">
        <v>3705</v>
      </c>
      <c r="I1752" t="s">
        <v>3929</v>
      </c>
      <c r="J1752" t="s">
        <v>742</v>
      </c>
      <c r="K1752" s="1">
        <v>45821</v>
      </c>
      <c r="L1752" t="str">
        <f>IFERROR(VLOOKUP(Result5[[#This Row],[RPRO]],'Data Power app'!C:C,1,0),"Xoa")</f>
        <v>RPRO-250520-0787</v>
      </c>
    </row>
    <row r="1753" spans="8:12" x14ac:dyDescent="0.25">
      <c r="H1753" t="s">
        <v>3707</v>
      </c>
      <c r="I1753" t="s">
        <v>3929</v>
      </c>
      <c r="J1753" t="s">
        <v>742</v>
      </c>
      <c r="K1753" s="1">
        <v>45821</v>
      </c>
      <c r="L1753" t="str">
        <f>IFERROR(VLOOKUP(Result5[[#This Row],[RPRO]],'Data Power app'!C:C,1,0),"Xoa")</f>
        <v>RPRO-250520-0788</v>
      </c>
    </row>
    <row r="1754" spans="8:12" x14ac:dyDescent="0.25">
      <c r="H1754" t="s">
        <v>6021</v>
      </c>
      <c r="I1754" t="s">
        <v>6425</v>
      </c>
      <c r="J1754" t="s">
        <v>745</v>
      </c>
      <c r="K1754" s="1">
        <v>45826</v>
      </c>
      <c r="L1754" t="str">
        <f>IFERROR(VLOOKUP(Result5[[#This Row],[RPRO]],'Data Power app'!C:C,1,0),"Xoa")</f>
        <v>RPRO-250520-0789</v>
      </c>
    </row>
    <row r="1755" spans="8:12" x14ac:dyDescent="0.25">
      <c r="H1755" t="s">
        <v>1979</v>
      </c>
      <c r="I1755" t="s">
        <v>2387</v>
      </c>
      <c r="J1755" t="s">
        <v>742</v>
      </c>
      <c r="K1755" s="1">
        <v>45818</v>
      </c>
      <c r="L1755" t="str">
        <f>IFERROR(VLOOKUP(Result5[[#This Row],[RPRO]],'Data Power app'!C:C,1,0),"Xoa")</f>
        <v>Xoa</v>
      </c>
    </row>
    <row r="1756" spans="8:12" x14ac:dyDescent="0.25">
      <c r="H1756" t="s">
        <v>1984</v>
      </c>
      <c r="I1756" t="s">
        <v>2387</v>
      </c>
      <c r="J1756" t="s">
        <v>742</v>
      </c>
      <c r="K1756" s="1">
        <v>45818</v>
      </c>
      <c r="L1756" t="str">
        <f>IFERROR(VLOOKUP(Result5[[#This Row],[RPRO]],'Data Power app'!C:C,1,0),"Xoa")</f>
        <v>RPRO-250520-0791</v>
      </c>
    </row>
    <row r="1757" spans="8:12" x14ac:dyDescent="0.25">
      <c r="H1757" t="s">
        <v>1985</v>
      </c>
      <c r="I1757" t="s">
        <v>2387</v>
      </c>
      <c r="J1757" t="s">
        <v>742</v>
      </c>
      <c r="K1757" s="1">
        <v>45818</v>
      </c>
      <c r="L1757" t="str">
        <f>IFERROR(VLOOKUP(Result5[[#This Row],[RPRO]],'Data Power app'!C:C,1,0),"Xoa")</f>
        <v>Xoa</v>
      </c>
    </row>
    <row r="1758" spans="8:12" x14ac:dyDescent="0.25">
      <c r="H1758" t="s">
        <v>1987</v>
      </c>
      <c r="I1758" t="s">
        <v>2387</v>
      </c>
      <c r="J1758" t="s">
        <v>742</v>
      </c>
      <c r="K1758" s="1">
        <v>45818</v>
      </c>
      <c r="L1758" t="str">
        <f>IFERROR(VLOOKUP(Result5[[#This Row],[RPRO]],'Data Power app'!C:C,1,0),"Xoa")</f>
        <v>RPRO-250520-0793</v>
      </c>
    </row>
    <row r="1759" spans="8:12" x14ac:dyDescent="0.25">
      <c r="H1759" t="s">
        <v>1556</v>
      </c>
      <c r="I1759" t="s">
        <v>1472</v>
      </c>
      <c r="J1759" t="s">
        <v>742</v>
      </c>
      <c r="K1759" s="1">
        <v>45815</v>
      </c>
      <c r="L1759" t="str">
        <f>IFERROR(VLOOKUP(Result5[[#This Row],[RPRO]],'Data Power app'!C:C,1,0),"Xoa")</f>
        <v>Xoa</v>
      </c>
    </row>
    <row r="1760" spans="8:12" x14ac:dyDescent="0.25">
      <c r="H1760" t="s">
        <v>1557</v>
      </c>
      <c r="I1760" t="s">
        <v>1472</v>
      </c>
      <c r="J1760" t="s">
        <v>742</v>
      </c>
      <c r="K1760" s="1">
        <v>45815</v>
      </c>
      <c r="L1760" t="str">
        <f>IFERROR(VLOOKUP(Result5[[#This Row],[RPRO]],'Data Power app'!C:C,1,0),"Xoa")</f>
        <v>Xoa</v>
      </c>
    </row>
    <row r="1761" spans="8:12" x14ac:dyDescent="0.25">
      <c r="H1761" t="s">
        <v>1559</v>
      </c>
      <c r="I1761" t="s">
        <v>1472</v>
      </c>
      <c r="J1761" t="s">
        <v>742</v>
      </c>
      <c r="K1761" s="1">
        <v>45815</v>
      </c>
      <c r="L1761" t="str">
        <f>IFERROR(VLOOKUP(Result5[[#This Row],[RPRO]],'Data Power app'!C:C,1,0),"Xoa")</f>
        <v>Xoa</v>
      </c>
    </row>
    <row r="1762" spans="8:12" x14ac:dyDescent="0.25">
      <c r="H1762" t="s">
        <v>4788</v>
      </c>
      <c r="I1762" t="s">
        <v>5101</v>
      </c>
      <c r="J1762" t="s">
        <v>745</v>
      </c>
      <c r="K1762" s="1">
        <v>45824</v>
      </c>
      <c r="L1762" t="str">
        <f>IFERROR(VLOOKUP(Result5[[#This Row],[RPRO]],'Data Power app'!C:C,1,0),"Xoa")</f>
        <v>Xoa</v>
      </c>
    </row>
    <row r="1763" spans="8:12" x14ac:dyDescent="0.25">
      <c r="H1763" t="s">
        <v>4789</v>
      </c>
      <c r="I1763" t="s">
        <v>5101</v>
      </c>
      <c r="J1763" t="s">
        <v>745</v>
      </c>
      <c r="K1763" s="1">
        <v>45824</v>
      </c>
      <c r="L1763" t="str">
        <f>IFERROR(VLOOKUP(Result5[[#This Row],[RPRO]],'Data Power app'!C:C,1,0),"Xoa")</f>
        <v>Xoa</v>
      </c>
    </row>
    <row r="1764" spans="8:12" x14ac:dyDescent="0.25">
      <c r="H1764" t="s">
        <v>2001</v>
      </c>
      <c r="I1764" t="s">
        <v>2387</v>
      </c>
      <c r="J1764" t="s">
        <v>742</v>
      </c>
      <c r="K1764" s="1">
        <v>45818</v>
      </c>
      <c r="L1764" t="str">
        <f>IFERROR(VLOOKUP(Result5[[#This Row],[RPRO]],'Data Power app'!C:C,1,0),"Xoa")</f>
        <v>Xoa</v>
      </c>
    </row>
    <row r="1765" spans="8:12" x14ac:dyDescent="0.25">
      <c r="H1765" t="s">
        <v>4790</v>
      </c>
      <c r="I1765" t="s">
        <v>5101</v>
      </c>
      <c r="J1765" t="s">
        <v>745</v>
      </c>
      <c r="K1765" s="1">
        <v>45824</v>
      </c>
      <c r="L1765" t="str">
        <f>IFERROR(VLOOKUP(Result5[[#This Row],[RPRO]],'Data Power app'!C:C,1,0),"Xoa")</f>
        <v>Xoa</v>
      </c>
    </row>
    <row r="1766" spans="8:12" x14ac:dyDescent="0.25">
      <c r="H1766" t="s">
        <v>4791</v>
      </c>
      <c r="I1766" t="s">
        <v>5101</v>
      </c>
      <c r="J1766" t="s">
        <v>745</v>
      </c>
      <c r="K1766" s="1">
        <v>45824</v>
      </c>
      <c r="L1766" t="str">
        <f>IFERROR(VLOOKUP(Result5[[#This Row],[RPRO]],'Data Power app'!C:C,1,0),"Xoa")</f>
        <v>Xoa</v>
      </c>
    </row>
    <row r="1767" spans="8:12" x14ac:dyDescent="0.25">
      <c r="H1767" t="s">
        <v>2002</v>
      </c>
      <c r="I1767" t="s">
        <v>2387</v>
      </c>
      <c r="J1767" t="s">
        <v>742</v>
      </c>
      <c r="K1767" s="1">
        <v>45818</v>
      </c>
      <c r="L1767" t="str">
        <f>IFERROR(VLOOKUP(Result5[[#This Row],[RPRO]],'Data Power app'!C:C,1,0),"Xoa")</f>
        <v>Xoa</v>
      </c>
    </row>
    <row r="1768" spans="8:12" x14ac:dyDescent="0.25">
      <c r="H1768" t="s">
        <v>4792</v>
      </c>
      <c r="I1768" t="s">
        <v>5101</v>
      </c>
      <c r="J1768" t="s">
        <v>745</v>
      </c>
      <c r="K1768" s="1">
        <v>45824</v>
      </c>
      <c r="L1768" t="str">
        <f>IFERROR(VLOOKUP(Result5[[#This Row],[RPRO]],'Data Power app'!C:C,1,0),"Xoa")</f>
        <v>Xoa</v>
      </c>
    </row>
    <row r="1769" spans="8:12" x14ac:dyDescent="0.25">
      <c r="H1769" t="s">
        <v>4793</v>
      </c>
      <c r="I1769" t="s">
        <v>5101</v>
      </c>
      <c r="J1769" t="s">
        <v>745</v>
      </c>
      <c r="K1769" s="1">
        <v>45824</v>
      </c>
      <c r="L1769" t="str">
        <f>IFERROR(VLOOKUP(Result5[[#This Row],[RPRO]],'Data Power app'!C:C,1,0),"Xoa")</f>
        <v>Xoa</v>
      </c>
    </row>
    <row r="1770" spans="8:12" x14ac:dyDescent="0.25">
      <c r="H1770" t="s">
        <v>4794</v>
      </c>
      <c r="I1770" t="s">
        <v>5101</v>
      </c>
      <c r="J1770" t="s">
        <v>745</v>
      </c>
      <c r="K1770" s="1">
        <v>45824</v>
      </c>
      <c r="L1770" t="str">
        <f>IFERROR(VLOOKUP(Result5[[#This Row],[RPRO]],'Data Power app'!C:C,1,0),"Xoa")</f>
        <v>Xoa</v>
      </c>
    </row>
    <row r="1771" spans="8:12" x14ac:dyDescent="0.25">
      <c r="H1771" t="s">
        <v>5713</v>
      </c>
      <c r="I1771" t="s">
        <v>5798</v>
      </c>
      <c r="J1771" t="s">
        <v>743</v>
      </c>
      <c r="K1771" s="1">
        <v>45825</v>
      </c>
      <c r="L1771" t="str">
        <f>IFERROR(VLOOKUP(Result5[[#This Row],[RPRO]],'Data Power app'!C:C,1,0),"Xoa")</f>
        <v>RPRO-250520-0806</v>
      </c>
    </row>
    <row r="1772" spans="8:12" x14ac:dyDescent="0.25">
      <c r="H1772" t="s">
        <v>4795</v>
      </c>
      <c r="I1772" t="s">
        <v>5101</v>
      </c>
      <c r="J1772" t="s">
        <v>745</v>
      </c>
      <c r="K1772" s="1">
        <v>45824</v>
      </c>
      <c r="L1772" t="str">
        <f>IFERROR(VLOOKUP(Result5[[#This Row],[RPRO]],'Data Power app'!C:C,1,0),"Xoa")</f>
        <v>Xoa</v>
      </c>
    </row>
    <row r="1773" spans="8:12" x14ac:dyDescent="0.25">
      <c r="H1773" t="s">
        <v>4796</v>
      </c>
      <c r="I1773" t="s">
        <v>5101</v>
      </c>
      <c r="J1773" t="s">
        <v>745</v>
      </c>
      <c r="K1773" s="1">
        <v>45824</v>
      </c>
      <c r="L1773" t="str">
        <f>IFERROR(VLOOKUP(Result5[[#This Row],[RPRO]],'Data Power app'!C:C,1,0),"Xoa")</f>
        <v>Xoa</v>
      </c>
    </row>
    <row r="1774" spans="8:12" x14ac:dyDescent="0.25">
      <c r="H1774" t="s">
        <v>4797</v>
      </c>
      <c r="I1774" t="s">
        <v>5101</v>
      </c>
      <c r="J1774" t="s">
        <v>745</v>
      </c>
      <c r="K1774" s="1">
        <v>45824</v>
      </c>
      <c r="L1774" t="str">
        <f>IFERROR(VLOOKUP(Result5[[#This Row],[RPRO]],'Data Power app'!C:C,1,0),"Xoa")</f>
        <v>Xoa</v>
      </c>
    </row>
    <row r="1775" spans="8:12" x14ac:dyDescent="0.25">
      <c r="H1775" t="s">
        <v>5715</v>
      </c>
      <c r="I1775" t="s">
        <v>5798</v>
      </c>
      <c r="J1775" t="s">
        <v>743</v>
      </c>
      <c r="K1775" s="1">
        <v>45825</v>
      </c>
      <c r="L1775" t="str">
        <f>IFERROR(VLOOKUP(Result5[[#This Row],[RPRO]],'Data Power app'!C:C,1,0),"Xoa")</f>
        <v>RPRO-250520-0810</v>
      </c>
    </row>
    <row r="1776" spans="8:12" x14ac:dyDescent="0.25">
      <c r="H1776" t="s">
        <v>4798</v>
      </c>
      <c r="I1776" t="s">
        <v>5101</v>
      </c>
      <c r="J1776" t="s">
        <v>745</v>
      </c>
      <c r="K1776" s="1">
        <v>45824</v>
      </c>
      <c r="L1776" t="str">
        <f>IFERROR(VLOOKUP(Result5[[#This Row],[RPRO]],'Data Power app'!C:C,1,0),"Xoa")</f>
        <v>Xoa</v>
      </c>
    </row>
    <row r="1777" spans="8:12" x14ac:dyDescent="0.25">
      <c r="H1777" t="s">
        <v>4799</v>
      </c>
      <c r="I1777" t="s">
        <v>5101</v>
      </c>
      <c r="J1777" t="s">
        <v>745</v>
      </c>
      <c r="K1777" s="1">
        <v>45824</v>
      </c>
      <c r="L1777" t="str">
        <f>IFERROR(VLOOKUP(Result5[[#This Row],[RPRO]],'Data Power app'!C:C,1,0),"Xoa")</f>
        <v>Xoa</v>
      </c>
    </row>
    <row r="1778" spans="8:12" x14ac:dyDescent="0.25">
      <c r="H1778" t="s">
        <v>4800</v>
      </c>
      <c r="I1778" t="s">
        <v>5101</v>
      </c>
      <c r="J1778" t="s">
        <v>745</v>
      </c>
      <c r="K1778" s="1">
        <v>45824</v>
      </c>
      <c r="L1778" t="str">
        <f>IFERROR(VLOOKUP(Result5[[#This Row],[RPRO]],'Data Power app'!C:C,1,0),"Xoa")</f>
        <v>Xoa</v>
      </c>
    </row>
    <row r="1779" spans="8:12" x14ac:dyDescent="0.25">
      <c r="H1779" t="s">
        <v>2003</v>
      </c>
      <c r="I1779" t="s">
        <v>2386</v>
      </c>
      <c r="J1779" t="s">
        <v>744</v>
      </c>
      <c r="K1779" s="1">
        <v>45818</v>
      </c>
      <c r="L1779" t="str">
        <f>IFERROR(VLOOKUP(Result5[[#This Row],[RPRO]],'Data Power app'!C:C,1,0),"Xoa")</f>
        <v>Xoa</v>
      </c>
    </row>
    <row r="1780" spans="8:12" x14ac:dyDescent="0.25">
      <c r="H1780" t="s">
        <v>2004</v>
      </c>
      <c r="I1780" t="s">
        <v>2386</v>
      </c>
      <c r="J1780" t="s">
        <v>744</v>
      </c>
      <c r="K1780" s="1">
        <v>45818</v>
      </c>
      <c r="L1780" t="str">
        <f>IFERROR(VLOOKUP(Result5[[#This Row],[RPRO]],'Data Power app'!C:C,1,0),"Xoa")</f>
        <v>Xoa</v>
      </c>
    </row>
    <row r="1781" spans="8:12" x14ac:dyDescent="0.25">
      <c r="H1781" t="s">
        <v>2005</v>
      </c>
      <c r="I1781" t="s">
        <v>2386</v>
      </c>
      <c r="J1781" t="s">
        <v>744</v>
      </c>
      <c r="K1781" s="1">
        <v>45818</v>
      </c>
      <c r="L1781" t="str">
        <f>IFERROR(VLOOKUP(Result5[[#This Row],[RPRO]],'Data Power app'!C:C,1,0),"Xoa")</f>
        <v>Xoa</v>
      </c>
    </row>
    <row r="1782" spans="8:12" x14ac:dyDescent="0.25">
      <c r="H1782" t="s">
        <v>2006</v>
      </c>
      <c r="I1782" t="s">
        <v>2386</v>
      </c>
      <c r="J1782" t="s">
        <v>744</v>
      </c>
      <c r="K1782" s="1">
        <v>45818</v>
      </c>
      <c r="L1782" t="str">
        <f>IFERROR(VLOOKUP(Result5[[#This Row],[RPRO]],'Data Power app'!C:C,1,0),"Xoa")</f>
        <v>Xoa</v>
      </c>
    </row>
    <row r="1783" spans="8:12" x14ac:dyDescent="0.25">
      <c r="H1783" t="s">
        <v>2008</v>
      </c>
      <c r="I1783" t="s">
        <v>2386</v>
      </c>
      <c r="J1783" t="s">
        <v>744</v>
      </c>
      <c r="K1783" s="1">
        <v>45818</v>
      </c>
      <c r="L1783" t="str">
        <f>IFERROR(VLOOKUP(Result5[[#This Row],[RPRO]],'Data Power app'!C:C,1,0),"Xoa")</f>
        <v>RPRO-250520-0820</v>
      </c>
    </row>
    <row r="1784" spans="8:12" x14ac:dyDescent="0.25">
      <c r="H1784" t="s">
        <v>2009</v>
      </c>
      <c r="I1784" t="s">
        <v>2386</v>
      </c>
      <c r="J1784" t="s">
        <v>744</v>
      </c>
      <c r="K1784" s="1">
        <v>45818</v>
      </c>
      <c r="L1784" t="str">
        <f>IFERROR(VLOOKUP(Result5[[#This Row],[RPRO]],'Data Power app'!C:C,1,0),"Xoa")</f>
        <v>Xoa</v>
      </c>
    </row>
    <row r="1785" spans="8:12" x14ac:dyDescent="0.25">
      <c r="H1785" t="s">
        <v>2011</v>
      </c>
      <c r="I1785" t="s">
        <v>2386</v>
      </c>
      <c r="J1785" t="s">
        <v>744</v>
      </c>
      <c r="K1785" s="1">
        <v>45818</v>
      </c>
      <c r="L1785" t="str">
        <f>IFERROR(VLOOKUP(Result5[[#This Row],[RPRO]],'Data Power app'!C:C,1,0),"Xoa")</f>
        <v>Xoa</v>
      </c>
    </row>
    <row r="1786" spans="8:12" x14ac:dyDescent="0.25">
      <c r="H1786" t="s">
        <v>2012</v>
      </c>
      <c r="I1786" t="s">
        <v>2386</v>
      </c>
      <c r="J1786" t="s">
        <v>744</v>
      </c>
      <c r="K1786" s="1">
        <v>45818</v>
      </c>
      <c r="L1786" t="str">
        <f>IFERROR(VLOOKUP(Result5[[#This Row],[RPRO]],'Data Power app'!C:C,1,0),"Xoa")</f>
        <v>Xoa</v>
      </c>
    </row>
    <row r="1787" spans="8:12" x14ac:dyDescent="0.25">
      <c r="H1787" t="s">
        <v>2013</v>
      </c>
      <c r="I1787" t="s">
        <v>2386</v>
      </c>
      <c r="J1787" t="s">
        <v>744</v>
      </c>
      <c r="K1787" s="1">
        <v>45818</v>
      </c>
      <c r="L1787" t="str">
        <f>IFERROR(VLOOKUP(Result5[[#This Row],[RPRO]],'Data Power app'!C:C,1,0),"Xoa")</f>
        <v>Xoa</v>
      </c>
    </row>
    <row r="1788" spans="8:12" x14ac:dyDescent="0.25">
      <c r="H1788" t="s">
        <v>2014</v>
      </c>
      <c r="I1788" t="s">
        <v>2386</v>
      </c>
      <c r="J1788" t="s">
        <v>744</v>
      </c>
      <c r="K1788" s="1">
        <v>45818</v>
      </c>
      <c r="L1788" t="str">
        <f>IFERROR(VLOOKUP(Result5[[#This Row],[RPRO]],'Data Power app'!C:C,1,0),"Xoa")</f>
        <v>Xoa</v>
      </c>
    </row>
    <row r="1789" spans="8:12" x14ac:dyDescent="0.25">
      <c r="H1789" t="s">
        <v>2015</v>
      </c>
      <c r="I1789" t="s">
        <v>2386</v>
      </c>
      <c r="J1789" t="s">
        <v>744</v>
      </c>
      <c r="K1789" s="1">
        <v>45818</v>
      </c>
      <c r="L1789" t="str">
        <f>IFERROR(VLOOKUP(Result5[[#This Row],[RPRO]],'Data Power app'!C:C,1,0),"Xoa")</f>
        <v>Xoa</v>
      </c>
    </row>
    <row r="1790" spans="8:12" x14ac:dyDescent="0.25">
      <c r="H1790" t="s">
        <v>2016</v>
      </c>
      <c r="I1790" t="s">
        <v>2386</v>
      </c>
      <c r="J1790" t="s">
        <v>744</v>
      </c>
      <c r="K1790" s="1">
        <v>45818</v>
      </c>
      <c r="L1790" t="str">
        <f>IFERROR(VLOOKUP(Result5[[#This Row],[RPRO]],'Data Power app'!C:C,1,0),"Xoa")</f>
        <v>Xoa</v>
      </c>
    </row>
    <row r="1791" spans="8:12" x14ac:dyDescent="0.25">
      <c r="H1791" t="s">
        <v>2017</v>
      </c>
      <c r="I1791" t="s">
        <v>2386</v>
      </c>
      <c r="J1791" t="s">
        <v>744</v>
      </c>
      <c r="K1791" s="1">
        <v>45818</v>
      </c>
      <c r="L1791" t="str">
        <f>IFERROR(VLOOKUP(Result5[[#This Row],[RPRO]],'Data Power app'!C:C,1,0),"Xoa")</f>
        <v>Xoa</v>
      </c>
    </row>
    <row r="1792" spans="8:12" x14ac:dyDescent="0.25">
      <c r="H1792" t="s">
        <v>2018</v>
      </c>
      <c r="I1792" t="s">
        <v>2386</v>
      </c>
      <c r="J1792" t="s">
        <v>744</v>
      </c>
      <c r="K1792" s="1">
        <v>45818</v>
      </c>
      <c r="L1792" t="str">
        <f>IFERROR(VLOOKUP(Result5[[#This Row],[RPRO]],'Data Power app'!C:C,1,0),"Xoa")</f>
        <v>Xoa</v>
      </c>
    </row>
    <row r="1793" spans="8:12" x14ac:dyDescent="0.25">
      <c r="H1793" t="s">
        <v>2019</v>
      </c>
      <c r="I1793" t="s">
        <v>2386</v>
      </c>
      <c r="J1793" t="s">
        <v>744</v>
      </c>
      <c r="K1793" s="1">
        <v>45818</v>
      </c>
      <c r="L1793" t="str">
        <f>IFERROR(VLOOKUP(Result5[[#This Row],[RPRO]],'Data Power app'!C:C,1,0),"Xoa")</f>
        <v>Xoa</v>
      </c>
    </row>
    <row r="1794" spans="8:12" x14ac:dyDescent="0.25">
      <c r="H1794" t="s">
        <v>2020</v>
      </c>
      <c r="I1794" t="s">
        <v>2386</v>
      </c>
      <c r="J1794" t="s">
        <v>744</v>
      </c>
      <c r="K1794" s="1">
        <v>45818</v>
      </c>
      <c r="L1794" t="str">
        <f>IFERROR(VLOOKUP(Result5[[#This Row],[RPRO]],'Data Power app'!C:C,1,0),"Xoa")</f>
        <v>Xoa</v>
      </c>
    </row>
    <row r="1795" spans="8:12" x14ac:dyDescent="0.25">
      <c r="H1795" t="s">
        <v>2021</v>
      </c>
      <c r="I1795" t="s">
        <v>2386</v>
      </c>
      <c r="J1795" t="s">
        <v>744</v>
      </c>
      <c r="K1795" s="1">
        <v>45818</v>
      </c>
      <c r="L1795" t="str">
        <f>IFERROR(VLOOKUP(Result5[[#This Row],[RPRO]],'Data Power app'!C:C,1,0),"Xoa")</f>
        <v>Xoa</v>
      </c>
    </row>
    <row r="1796" spans="8:12" x14ac:dyDescent="0.25">
      <c r="H1796" t="s">
        <v>2022</v>
      </c>
      <c r="I1796" t="s">
        <v>2387</v>
      </c>
      <c r="J1796" t="s">
        <v>742</v>
      </c>
      <c r="K1796" s="1">
        <v>45818</v>
      </c>
      <c r="L1796" t="str">
        <f>IFERROR(VLOOKUP(Result5[[#This Row],[RPRO]],'Data Power app'!C:C,1,0),"Xoa")</f>
        <v>Xoa</v>
      </c>
    </row>
    <row r="1797" spans="8:12" x14ac:dyDescent="0.25">
      <c r="H1797" t="s">
        <v>2023</v>
      </c>
      <c r="I1797" t="s">
        <v>2387</v>
      </c>
      <c r="J1797" t="s">
        <v>742</v>
      </c>
      <c r="K1797" s="1">
        <v>45818</v>
      </c>
      <c r="L1797" t="str">
        <f>IFERROR(VLOOKUP(Result5[[#This Row],[RPRO]],'Data Power app'!C:C,1,0),"Xoa")</f>
        <v>Xoa</v>
      </c>
    </row>
    <row r="1798" spans="8:12" x14ac:dyDescent="0.25">
      <c r="H1798" t="s">
        <v>2024</v>
      </c>
      <c r="I1798" t="s">
        <v>2387</v>
      </c>
      <c r="J1798" t="s">
        <v>742</v>
      </c>
      <c r="K1798" s="1">
        <v>45818</v>
      </c>
      <c r="L1798" t="str">
        <f>IFERROR(VLOOKUP(Result5[[#This Row],[RPRO]],'Data Power app'!C:C,1,0),"Xoa")</f>
        <v>Xoa</v>
      </c>
    </row>
    <row r="1799" spans="8:12" x14ac:dyDescent="0.25">
      <c r="H1799" t="s">
        <v>2025</v>
      </c>
      <c r="I1799" t="s">
        <v>2387</v>
      </c>
      <c r="J1799" t="s">
        <v>742</v>
      </c>
      <c r="K1799" s="1">
        <v>45818</v>
      </c>
      <c r="L1799" t="str">
        <f>IFERROR(VLOOKUP(Result5[[#This Row],[RPRO]],'Data Power app'!C:C,1,0),"Xoa")</f>
        <v>Xoa</v>
      </c>
    </row>
    <row r="1800" spans="8:12" x14ac:dyDescent="0.25">
      <c r="H1800" t="s">
        <v>2026</v>
      </c>
      <c r="I1800" t="s">
        <v>2387</v>
      </c>
      <c r="J1800" t="s">
        <v>742</v>
      </c>
      <c r="K1800" s="1">
        <v>45818</v>
      </c>
      <c r="L1800" t="str">
        <f>IFERROR(VLOOKUP(Result5[[#This Row],[RPRO]],'Data Power app'!C:C,1,0),"Xoa")</f>
        <v>Xoa</v>
      </c>
    </row>
    <row r="1801" spans="8:12" x14ac:dyDescent="0.25">
      <c r="H1801" t="s">
        <v>5717</v>
      </c>
      <c r="I1801" t="s">
        <v>5798</v>
      </c>
      <c r="J1801" t="s">
        <v>743</v>
      </c>
      <c r="K1801" s="1">
        <v>45825</v>
      </c>
      <c r="L1801" t="str">
        <f>IFERROR(VLOOKUP(Result5[[#This Row],[RPRO]],'Data Power app'!C:C,1,0),"Xoa")</f>
        <v>RPRO-250520-0850</v>
      </c>
    </row>
    <row r="1802" spans="8:12" x14ac:dyDescent="0.25">
      <c r="H1802" t="s">
        <v>2027</v>
      </c>
      <c r="I1802" t="s">
        <v>2387</v>
      </c>
      <c r="J1802" t="s">
        <v>742</v>
      </c>
      <c r="K1802" s="1">
        <v>45818</v>
      </c>
      <c r="L1802" t="str">
        <f>IFERROR(VLOOKUP(Result5[[#This Row],[RPRO]],'Data Power app'!C:C,1,0),"Xoa")</f>
        <v>Xoa</v>
      </c>
    </row>
    <row r="1803" spans="8:12" x14ac:dyDescent="0.25">
      <c r="H1803" t="s">
        <v>2649</v>
      </c>
      <c r="I1803" t="s">
        <v>2921</v>
      </c>
      <c r="J1803" t="s">
        <v>742</v>
      </c>
      <c r="K1803" s="1">
        <v>45819</v>
      </c>
      <c r="L1803" t="str">
        <f>IFERROR(VLOOKUP(Result5[[#This Row],[RPRO]],'Data Power app'!C:C,1,0),"Xoa")</f>
        <v>Xoa</v>
      </c>
    </row>
    <row r="1804" spans="8:12" x14ac:dyDescent="0.25">
      <c r="H1804" t="s">
        <v>2650</v>
      </c>
      <c r="I1804" t="s">
        <v>2921</v>
      </c>
      <c r="J1804" t="s">
        <v>742</v>
      </c>
      <c r="K1804" s="1">
        <v>45819</v>
      </c>
      <c r="L1804" t="str">
        <f>IFERROR(VLOOKUP(Result5[[#This Row],[RPRO]],'Data Power app'!C:C,1,0),"Xoa")</f>
        <v>Xoa</v>
      </c>
    </row>
    <row r="1805" spans="8:12" x14ac:dyDescent="0.25">
      <c r="H1805" t="s">
        <v>2646</v>
      </c>
      <c r="I1805" t="s">
        <v>2921</v>
      </c>
      <c r="J1805" t="s">
        <v>742</v>
      </c>
      <c r="K1805" s="1">
        <v>45819</v>
      </c>
      <c r="L1805" t="str">
        <f>IFERROR(VLOOKUP(Result5[[#This Row],[RPRO]],'Data Power app'!C:C,1,0),"Xoa")</f>
        <v>Xoa</v>
      </c>
    </row>
    <row r="1806" spans="8:12" x14ac:dyDescent="0.25">
      <c r="H1806" t="s">
        <v>2647</v>
      </c>
      <c r="I1806" t="s">
        <v>2921</v>
      </c>
      <c r="J1806" t="s">
        <v>742</v>
      </c>
      <c r="K1806" s="1">
        <v>45819</v>
      </c>
      <c r="L1806" t="str">
        <f>IFERROR(VLOOKUP(Result5[[#This Row],[RPRO]],'Data Power app'!C:C,1,0),"Xoa")</f>
        <v>Xoa</v>
      </c>
    </row>
    <row r="1807" spans="8:12" x14ac:dyDescent="0.25">
      <c r="H1807" t="s">
        <v>1560</v>
      </c>
      <c r="I1807" t="s">
        <v>1472</v>
      </c>
      <c r="J1807" t="s">
        <v>742</v>
      </c>
      <c r="K1807" s="1">
        <v>45815</v>
      </c>
      <c r="L1807" t="str">
        <f>IFERROR(VLOOKUP(Result5[[#This Row],[RPRO]],'Data Power app'!C:C,1,0),"Xoa")</f>
        <v>Xoa</v>
      </c>
    </row>
    <row r="1808" spans="8:12" x14ac:dyDescent="0.25">
      <c r="H1808" t="s">
        <v>1561</v>
      </c>
      <c r="I1808" t="s">
        <v>1472</v>
      </c>
      <c r="J1808" t="s">
        <v>742</v>
      </c>
      <c r="K1808" s="1">
        <v>45815</v>
      </c>
      <c r="L1808" t="str">
        <f>IFERROR(VLOOKUP(Result5[[#This Row],[RPRO]],'Data Power app'!C:C,1,0),"Xoa")</f>
        <v>Xoa</v>
      </c>
    </row>
    <row r="1809" spans="8:12" x14ac:dyDescent="0.25">
      <c r="H1809" t="s">
        <v>2028</v>
      </c>
      <c r="I1809" t="s">
        <v>2387</v>
      </c>
      <c r="J1809" t="s">
        <v>742</v>
      </c>
      <c r="K1809" s="1">
        <v>45818</v>
      </c>
      <c r="L1809" t="str">
        <f>IFERROR(VLOOKUP(Result5[[#This Row],[RPRO]],'Data Power app'!C:C,1,0),"Xoa")</f>
        <v>Xoa</v>
      </c>
    </row>
    <row r="1810" spans="8:12" x14ac:dyDescent="0.25">
      <c r="H1810" t="s">
        <v>2029</v>
      </c>
      <c r="I1810" t="s">
        <v>2387</v>
      </c>
      <c r="J1810" t="s">
        <v>742</v>
      </c>
      <c r="K1810" s="1">
        <v>45818</v>
      </c>
      <c r="L1810" t="str">
        <f>IFERROR(VLOOKUP(Result5[[#This Row],[RPRO]],'Data Power app'!C:C,1,0),"Xoa")</f>
        <v>Xoa</v>
      </c>
    </row>
    <row r="1811" spans="8:12" x14ac:dyDescent="0.25">
      <c r="H1811" t="s">
        <v>2030</v>
      </c>
      <c r="I1811" t="s">
        <v>2387</v>
      </c>
      <c r="J1811" t="s">
        <v>742</v>
      </c>
      <c r="K1811" s="1">
        <v>45818</v>
      </c>
      <c r="L1811" t="str">
        <f>IFERROR(VLOOKUP(Result5[[#This Row],[RPRO]],'Data Power app'!C:C,1,0),"Xoa")</f>
        <v>Xoa</v>
      </c>
    </row>
    <row r="1812" spans="8:12" x14ac:dyDescent="0.25">
      <c r="H1812" t="s">
        <v>2031</v>
      </c>
      <c r="I1812" t="s">
        <v>2387</v>
      </c>
      <c r="J1812" t="s">
        <v>742</v>
      </c>
      <c r="K1812" s="1">
        <v>45818</v>
      </c>
      <c r="L1812" t="str">
        <f>IFERROR(VLOOKUP(Result5[[#This Row],[RPRO]],'Data Power app'!C:C,1,0),"Xoa")</f>
        <v>Xoa</v>
      </c>
    </row>
    <row r="1813" spans="8:12" x14ac:dyDescent="0.25">
      <c r="H1813" t="s">
        <v>2032</v>
      </c>
      <c r="I1813" t="s">
        <v>2387</v>
      </c>
      <c r="J1813" t="s">
        <v>742</v>
      </c>
      <c r="K1813" s="1">
        <v>45818</v>
      </c>
      <c r="L1813" t="str">
        <f>IFERROR(VLOOKUP(Result5[[#This Row],[RPRO]],'Data Power app'!C:C,1,0),"Xoa")</f>
        <v>Xoa</v>
      </c>
    </row>
    <row r="1814" spans="8:12" x14ac:dyDescent="0.25">
      <c r="H1814" t="s">
        <v>2033</v>
      </c>
      <c r="I1814" t="s">
        <v>2387</v>
      </c>
      <c r="J1814" t="s">
        <v>742</v>
      </c>
      <c r="K1814" s="1">
        <v>45818</v>
      </c>
      <c r="L1814" t="str">
        <f>IFERROR(VLOOKUP(Result5[[#This Row],[RPRO]],'Data Power app'!C:C,1,0),"Xoa")</f>
        <v>Xoa</v>
      </c>
    </row>
    <row r="1815" spans="8:12" x14ac:dyDescent="0.25">
      <c r="H1815" t="s">
        <v>2034</v>
      </c>
      <c r="I1815" t="s">
        <v>2387</v>
      </c>
      <c r="J1815" t="s">
        <v>742</v>
      </c>
      <c r="K1815" s="1">
        <v>45818</v>
      </c>
      <c r="L1815" t="str">
        <f>IFERROR(VLOOKUP(Result5[[#This Row],[RPRO]],'Data Power app'!C:C,1,0),"Xoa")</f>
        <v>Xoa</v>
      </c>
    </row>
    <row r="1816" spans="8:12" x14ac:dyDescent="0.25">
      <c r="H1816" t="s">
        <v>2035</v>
      </c>
      <c r="I1816" t="s">
        <v>2387</v>
      </c>
      <c r="J1816" t="s">
        <v>742</v>
      </c>
      <c r="K1816" s="1">
        <v>45818</v>
      </c>
      <c r="L1816" t="str">
        <f>IFERROR(VLOOKUP(Result5[[#This Row],[RPRO]],'Data Power app'!C:C,1,0),"Xoa")</f>
        <v>Xoa</v>
      </c>
    </row>
    <row r="1817" spans="8:12" x14ac:dyDescent="0.25">
      <c r="H1817" t="s">
        <v>2036</v>
      </c>
      <c r="I1817" t="s">
        <v>2387</v>
      </c>
      <c r="J1817" t="s">
        <v>742</v>
      </c>
      <c r="K1817" s="1">
        <v>45818</v>
      </c>
      <c r="L1817" t="str">
        <f>IFERROR(VLOOKUP(Result5[[#This Row],[RPRO]],'Data Power app'!C:C,1,0),"Xoa")</f>
        <v>Xoa</v>
      </c>
    </row>
    <row r="1818" spans="8:12" x14ac:dyDescent="0.25">
      <c r="H1818" t="s">
        <v>6030</v>
      </c>
      <c r="I1818" t="s">
        <v>6425</v>
      </c>
      <c r="J1818" t="s">
        <v>745</v>
      </c>
      <c r="K1818" s="1">
        <v>45826</v>
      </c>
      <c r="L1818" t="str">
        <f>IFERROR(VLOOKUP(Result5[[#This Row],[RPRO]],'Data Power app'!C:C,1,0),"Xoa")</f>
        <v>RPRO-250520-0867</v>
      </c>
    </row>
    <row r="1819" spans="8:12" x14ac:dyDescent="0.25">
      <c r="H1819" t="s">
        <v>6032</v>
      </c>
      <c r="I1819" t="s">
        <v>6425</v>
      </c>
      <c r="J1819" t="s">
        <v>745</v>
      </c>
      <c r="K1819" s="1">
        <v>45826</v>
      </c>
      <c r="L1819" t="str">
        <f>IFERROR(VLOOKUP(Result5[[#This Row],[RPRO]],'Data Power app'!C:C,1,0),"Xoa")</f>
        <v>RPRO-250520-0868</v>
      </c>
    </row>
    <row r="1820" spans="8:12" x14ac:dyDescent="0.25">
      <c r="H1820" t="s">
        <v>2651</v>
      </c>
      <c r="I1820" t="s">
        <v>2921</v>
      </c>
      <c r="J1820" t="s">
        <v>742</v>
      </c>
      <c r="K1820" s="1">
        <v>45819</v>
      </c>
      <c r="L1820" t="str">
        <f>IFERROR(VLOOKUP(Result5[[#This Row],[RPRO]],'Data Power app'!C:C,1,0),"Xoa")</f>
        <v>Xoa</v>
      </c>
    </row>
    <row r="1821" spans="8:12" x14ac:dyDescent="0.25">
      <c r="H1821" t="s">
        <v>6034</v>
      </c>
      <c r="I1821" t="s">
        <v>6425</v>
      </c>
      <c r="J1821" t="s">
        <v>745</v>
      </c>
      <c r="K1821" s="1">
        <v>45826</v>
      </c>
      <c r="L1821" t="str">
        <f>IFERROR(VLOOKUP(Result5[[#This Row],[RPRO]],'Data Power app'!C:C,1,0),"Xoa")</f>
        <v>RPRO-250520-0870</v>
      </c>
    </row>
    <row r="1822" spans="8:12" x14ac:dyDescent="0.25">
      <c r="H1822" t="s">
        <v>6036</v>
      </c>
      <c r="I1822" t="s">
        <v>6425</v>
      </c>
      <c r="J1822" t="s">
        <v>745</v>
      </c>
      <c r="K1822" s="1">
        <v>45826</v>
      </c>
      <c r="L1822" t="str">
        <f>IFERROR(VLOOKUP(Result5[[#This Row],[RPRO]],'Data Power app'!C:C,1,0),"Xoa")</f>
        <v>RPRO-250520-0871</v>
      </c>
    </row>
    <row r="1823" spans="8:12" x14ac:dyDescent="0.25">
      <c r="H1823" t="s">
        <v>6038</v>
      </c>
      <c r="I1823" t="s">
        <v>6425</v>
      </c>
      <c r="J1823" t="s">
        <v>745</v>
      </c>
      <c r="K1823" s="1">
        <v>45826</v>
      </c>
      <c r="L1823" t="str">
        <f>IFERROR(VLOOKUP(Result5[[#This Row],[RPRO]],'Data Power app'!C:C,1,0),"Xoa")</f>
        <v>RPRO-250520-0872</v>
      </c>
    </row>
    <row r="1824" spans="8:12" x14ac:dyDescent="0.25">
      <c r="H1824" t="s">
        <v>2652</v>
      </c>
      <c r="I1824" t="s">
        <v>2921</v>
      </c>
      <c r="J1824" t="s">
        <v>742</v>
      </c>
      <c r="K1824" s="1">
        <v>45819</v>
      </c>
      <c r="L1824" t="str">
        <f>IFERROR(VLOOKUP(Result5[[#This Row],[RPRO]],'Data Power app'!C:C,1,0),"Xoa")</f>
        <v>Xoa</v>
      </c>
    </row>
    <row r="1825" spans="8:12" x14ac:dyDescent="0.25">
      <c r="H1825" t="s">
        <v>2037</v>
      </c>
      <c r="I1825" t="s">
        <v>2387</v>
      </c>
      <c r="J1825" t="s">
        <v>742</v>
      </c>
      <c r="K1825" s="1">
        <v>45818</v>
      </c>
      <c r="L1825" t="str">
        <f>IFERROR(VLOOKUP(Result5[[#This Row],[RPRO]],'Data Power app'!C:C,1,0),"Xoa")</f>
        <v>Xoa</v>
      </c>
    </row>
    <row r="1826" spans="8:12" x14ac:dyDescent="0.25">
      <c r="H1826" t="s">
        <v>4257</v>
      </c>
      <c r="I1826" t="s">
        <v>4606</v>
      </c>
      <c r="J1826" t="s">
        <v>742</v>
      </c>
      <c r="K1826" s="1">
        <v>45822</v>
      </c>
      <c r="L1826" t="str">
        <f>IFERROR(VLOOKUP(Result5[[#This Row],[RPRO]],'Data Power app'!C:C,1,0),"Xoa")</f>
        <v>Xoa</v>
      </c>
    </row>
    <row r="1827" spans="8:12" x14ac:dyDescent="0.25">
      <c r="H1827" t="s">
        <v>2038</v>
      </c>
      <c r="I1827" t="s">
        <v>2387</v>
      </c>
      <c r="J1827" t="s">
        <v>742</v>
      </c>
      <c r="K1827" s="1">
        <v>45818</v>
      </c>
      <c r="L1827" t="str">
        <f>IFERROR(VLOOKUP(Result5[[#This Row],[RPRO]],'Data Power app'!C:C,1,0),"Xoa")</f>
        <v>Xoa</v>
      </c>
    </row>
    <row r="1828" spans="8:12" x14ac:dyDescent="0.25">
      <c r="H1828" t="s">
        <v>2039</v>
      </c>
      <c r="I1828" t="s">
        <v>2387</v>
      </c>
      <c r="J1828" t="s">
        <v>742</v>
      </c>
      <c r="K1828" s="1">
        <v>45818</v>
      </c>
      <c r="L1828" t="str">
        <f>IFERROR(VLOOKUP(Result5[[#This Row],[RPRO]],'Data Power app'!C:C,1,0),"Xoa")</f>
        <v>Xoa</v>
      </c>
    </row>
    <row r="1829" spans="8:12" x14ac:dyDescent="0.25">
      <c r="H1829" t="s">
        <v>2040</v>
      </c>
      <c r="I1829" t="s">
        <v>2387</v>
      </c>
      <c r="J1829" t="s">
        <v>742</v>
      </c>
      <c r="K1829" s="1">
        <v>45818</v>
      </c>
      <c r="L1829" t="str">
        <f>IFERROR(VLOOKUP(Result5[[#This Row],[RPRO]],'Data Power app'!C:C,1,0),"Xoa")</f>
        <v>Xoa</v>
      </c>
    </row>
    <row r="1830" spans="8:12" x14ac:dyDescent="0.25">
      <c r="H1830" t="s">
        <v>2684</v>
      </c>
      <c r="I1830" t="s">
        <v>2921</v>
      </c>
      <c r="J1830" t="s">
        <v>742</v>
      </c>
      <c r="K1830" s="1">
        <v>45819</v>
      </c>
      <c r="L1830" t="str">
        <f>IFERROR(VLOOKUP(Result5[[#This Row],[RPRO]],'Data Power app'!C:C,1,0),"Xoa")</f>
        <v>Xoa</v>
      </c>
    </row>
    <row r="1831" spans="8:12" x14ac:dyDescent="0.25">
      <c r="H1831" t="s">
        <v>2094</v>
      </c>
      <c r="I1831" t="s">
        <v>2387</v>
      </c>
      <c r="J1831" t="s">
        <v>742</v>
      </c>
      <c r="K1831" s="1">
        <v>45818</v>
      </c>
      <c r="L1831" t="str">
        <f>IFERROR(VLOOKUP(Result5[[#This Row],[RPRO]],'Data Power app'!C:C,1,0),"Xoa")</f>
        <v>Xoa</v>
      </c>
    </row>
    <row r="1832" spans="8:12" x14ac:dyDescent="0.25">
      <c r="H1832" t="s">
        <v>3708</v>
      </c>
      <c r="I1832" t="s">
        <v>3933</v>
      </c>
      <c r="J1832" t="s">
        <v>740</v>
      </c>
      <c r="K1832" s="1">
        <v>45821</v>
      </c>
      <c r="L1832" t="str">
        <f>IFERROR(VLOOKUP(Result5[[#This Row],[RPRO]],'Data Power app'!C:C,1,0),"Xoa")</f>
        <v>Xoa</v>
      </c>
    </row>
    <row r="1833" spans="8:12" x14ac:dyDescent="0.25">
      <c r="H1833" t="s">
        <v>1577</v>
      </c>
      <c r="I1833" t="s">
        <v>1474</v>
      </c>
      <c r="J1833" t="s">
        <v>741</v>
      </c>
      <c r="K1833" s="1">
        <v>45815</v>
      </c>
      <c r="L1833" t="str">
        <f>IFERROR(VLOOKUP(Result5[[#This Row],[RPRO]],'Data Power app'!C:C,1,0),"Xoa")</f>
        <v>Xoa</v>
      </c>
    </row>
    <row r="1834" spans="8:12" x14ac:dyDescent="0.25">
      <c r="H1834" t="s">
        <v>4780</v>
      </c>
      <c r="I1834" t="s">
        <v>5103</v>
      </c>
      <c r="J1834" t="s">
        <v>739</v>
      </c>
      <c r="K1834" s="1">
        <v>45824</v>
      </c>
      <c r="L1834" t="str">
        <f>IFERROR(VLOOKUP(Result5[[#This Row],[RPRO]],'Data Power app'!C:C,1,0),"Xoa")</f>
        <v>Xoa</v>
      </c>
    </row>
    <row r="1835" spans="8:12" x14ac:dyDescent="0.25">
      <c r="H1835" t="s">
        <v>1727</v>
      </c>
      <c r="I1835" t="s">
        <v>1876</v>
      </c>
      <c r="J1835" t="s">
        <v>742</v>
      </c>
      <c r="K1835" s="1">
        <v>45817</v>
      </c>
      <c r="L1835" t="str">
        <f>IFERROR(VLOOKUP(Result5[[#This Row],[RPRO]],'Data Power app'!C:C,1,0),"Xoa")</f>
        <v>Xoa</v>
      </c>
    </row>
    <row r="1836" spans="8:12" x14ac:dyDescent="0.25">
      <c r="H1836" t="s">
        <v>1731</v>
      </c>
      <c r="I1836" t="s">
        <v>1876</v>
      </c>
      <c r="J1836" t="s">
        <v>742</v>
      </c>
      <c r="K1836" s="1">
        <v>45817</v>
      </c>
      <c r="L1836" t="str">
        <f>IFERROR(VLOOKUP(Result5[[#This Row],[RPRO]],'Data Power app'!C:C,1,0),"Xoa")</f>
        <v>Xoa</v>
      </c>
    </row>
    <row r="1837" spans="8:12" x14ac:dyDescent="0.25">
      <c r="H1837" t="s">
        <v>1758</v>
      </c>
      <c r="I1837" t="s">
        <v>1876</v>
      </c>
      <c r="J1837" t="s">
        <v>742</v>
      </c>
      <c r="K1837" s="1">
        <v>45817</v>
      </c>
      <c r="L1837" t="str">
        <f>IFERROR(VLOOKUP(Result5[[#This Row],[RPRO]],'Data Power app'!C:C,1,0),"Xoa")</f>
        <v>Xoa</v>
      </c>
    </row>
    <row r="1838" spans="8:12" x14ac:dyDescent="0.25">
      <c r="H1838" t="s">
        <v>1759</v>
      </c>
      <c r="I1838" t="s">
        <v>1876</v>
      </c>
      <c r="J1838" t="s">
        <v>742</v>
      </c>
      <c r="K1838" s="1">
        <v>45817</v>
      </c>
      <c r="L1838" t="str">
        <f>IFERROR(VLOOKUP(Result5[[#This Row],[RPRO]],'Data Power app'!C:C,1,0),"Xoa")</f>
        <v>Xoa</v>
      </c>
    </row>
    <row r="1839" spans="8:12" x14ac:dyDescent="0.25">
      <c r="H1839" t="s">
        <v>1760</v>
      </c>
      <c r="I1839" t="s">
        <v>1876</v>
      </c>
      <c r="J1839" t="s">
        <v>742</v>
      </c>
      <c r="K1839" s="1">
        <v>45817</v>
      </c>
      <c r="L1839" t="str">
        <f>IFERROR(VLOOKUP(Result5[[#This Row],[RPRO]],'Data Power app'!C:C,1,0),"Xoa")</f>
        <v>Xoa</v>
      </c>
    </row>
    <row r="1840" spans="8:12" x14ac:dyDescent="0.25">
      <c r="H1840" t="s">
        <v>1762</v>
      </c>
      <c r="I1840" t="s">
        <v>1876</v>
      </c>
      <c r="J1840" t="s">
        <v>742</v>
      </c>
      <c r="K1840" s="1">
        <v>45817</v>
      </c>
      <c r="L1840" t="str">
        <f>IFERROR(VLOOKUP(Result5[[#This Row],[RPRO]],'Data Power app'!C:C,1,0),"Xoa")</f>
        <v>Xoa</v>
      </c>
    </row>
    <row r="1841" spans="8:12" x14ac:dyDescent="0.25">
      <c r="H1841" t="s">
        <v>1763</v>
      </c>
      <c r="I1841" t="s">
        <v>1876</v>
      </c>
      <c r="J1841" t="s">
        <v>742</v>
      </c>
      <c r="K1841" s="1">
        <v>45817</v>
      </c>
      <c r="L1841" t="str">
        <f>IFERROR(VLOOKUP(Result5[[#This Row],[RPRO]],'Data Power app'!C:C,1,0),"Xoa")</f>
        <v>Xoa</v>
      </c>
    </row>
    <row r="1842" spans="8:12" x14ac:dyDescent="0.25">
      <c r="H1842" t="s">
        <v>1764</v>
      </c>
      <c r="I1842" t="s">
        <v>1876</v>
      </c>
      <c r="J1842" t="s">
        <v>742</v>
      </c>
      <c r="K1842" s="1">
        <v>45817</v>
      </c>
      <c r="L1842" t="str">
        <f>IFERROR(VLOOKUP(Result5[[#This Row],[RPRO]],'Data Power app'!C:C,1,0),"Xoa")</f>
        <v>Xoa</v>
      </c>
    </row>
    <row r="1843" spans="8:12" x14ac:dyDescent="0.25">
      <c r="H1843" t="s">
        <v>3180</v>
      </c>
      <c r="I1843" t="s">
        <v>3359</v>
      </c>
      <c r="J1843" t="s">
        <v>745</v>
      </c>
      <c r="K1843" s="1">
        <v>45820</v>
      </c>
      <c r="L1843" t="str">
        <f>IFERROR(VLOOKUP(Result5[[#This Row],[RPRO]],'Data Power app'!C:C,1,0),"Xoa")</f>
        <v>RPRO-250520-1131</v>
      </c>
    </row>
    <row r="1844" spans="8:12" x14ac:dyDescent="0.25">
      <c r="H1844" t="s">
        <v>3300</v>
      </c>
      <c r="I1844" t="s">
        <v>3359</v>
      </c>
      <c r="J1844" t="s">
        <v>745</v>
      </c>
      <c r="K1844" s="1">
        <v>45820</v>
      </c>
      <c r="L1844" t="str">
        <f>IFERROR(VLOOKUP(Result5[[#This Row],[RPRO]],'Data Power app'!C:C,1,0),"Xoa")</f>
        <v>RPRO-250520-1132</v>
      </c>
    </row>
    <row r="1845" spans="8:12" x14ac:dyDescent="0.25">
      <c r="H1845" t="s">
        <v>3182</v>
      </c>
      <c r="I1845" t="s">
        <v>3359</v>
      </c>
      <c r="J1845" t="s">
        <v>745</v>
      </c>
      <c r="K1845" s="1">
        <v>45820</v>
      </c>
      <c r="L1845" t="str">
        <f>IFERROR(VLOOKUP(Result5[[#This Row],[RPRO]],'Data Power app'!C:C,1,0),"Xoa")</f>
        <v>RPRO-250520-1133</v>
      </c>
    </row>
    <row r="1846" spans="8:12" x14ac:dyDescent="0.25">
      <c r="H1846" t="s">
        <v>2648</v>
      </c>
      <c r="I1846" t="s">
        <v>2921</v>
      </c>
      <c r="J1846" t="s">
        <v>742</v>
      </c>
      <c r="K1846" s="1">
        <v>45819</v>
      </c>
      <c r="L1846" t="str">
        <f>IFERROR(VLOOKUP(Result5[[#This Row],[RPRO]],'Data Power app'!C:C,1,0),"Xoa")</f>
        <v>Xoa</v>
      </c>
    </row>
    <row r="1847" spans="8:12" x14ac:dyDescent="0.25">
      <c r="H1847" t="s">
        <v>4204</v>
      </c>
      <c r="I1847" t="s">
        <v>4610</v>
      </c>
      <c r="J1847" t="s">
        <v>739</v>
      </c>
      <c r="K1847" s="1">
        <v>45822</v>
      </c>
      <c r="L1847" t="str">
        <f>IFERROR(VLOOKUP(Result5[[#This Row],[RPRO]],'Data Power app'!C:C,1,0),"Xoa")</f>
        <v>Xoa</v>
      </c>
    </row>
    <row r="1848" spans="8:12" x14ac:dyDescent="0.25">
      <c r="H1848" t="s">
        <v>3183</v>
      </c>
      <c r="I1848" t="s">
        <v>3356</v>
      </c>
      <c r="J1848" t="s">
        <v>742</v>
      </c>
      <c r="K1848" s="1">
        <v>45820</v>
      </c>
      <c r="L1848" t="str">
        <f>IFERROR(VLOOKUP(Result5[[#This Row],[RPRO]],'Data Power app'!C:C,1,0),"Xoa")</f>
        <v>Xoa</v>
      </c>
    </row>
    <row r="1849" spans="8:12" x14ac:dyDescent="0.25">
      <c r="H1849" t="s">
        <v>4208</v>
      </c>
      <c r="I1849" t="s">
        <v>4610</v>
      </c>
      <c r="J1849" t="s">
        <v>739</v>
      </c>
      <c r="K1849" s="1">
        <v>45822</v>
      </c>
      <c r="L1849" t="str">
        <f>IFERROR(VLOOKUP(Result5[[#This Row],[RPRO]],'Data Power app'!C:C,1,0),"Xoa")</f>
        <v>Xoa</v>
      </c>
    </row>
    <row r="1850" spans="8:12" x14ac:dyDescent="0.25">
      <c r="H1850" t="s">
        <v>4209</v>
      </c>
      <c r="I1850" t="s">
        <v>4610</v>
      </c>
      <c r="J1850" t="s">
        <v>739</v>
      </c>
      <c r="K1850" s="1">
        <v>45822</v>
      </c>
      <c r="L1850" t="str">
        <f>IFERROR(VLOOKUP(Result5[[#This Row],[RPRO]],'Data Power app'!C:C,1,0),"Xoa")</f>
        <v>Xoa</v>
      </c>
    </row>
    <row r="1851" spans="8:12" x14ac:dyDescent="0.25">
      <c r="H1851" t="s">
        <v>4210</v>
      </c>
      <c r="I1851" t="s">
        <v>4610</v>
      </c>
      <c r="J1851" t="s">
        <v>739</v>
      </c>
      <c r="K1851" s="1">
        <v>45822</v>
      </c>
      <c r="L1851" t="str">
        <f>IFERROR(VLOOKUP(Result5[[#This Row],[RPRO]],'Data Power app'!C:C,1,0),"Xoa")</f>
        <v>Xoa</v>
      </c>
    </row>
    <row r="1852" spans="8:12" x14ac:dyDescent="0.25">
      <c r="H1852" t="s">
        <v>3184</v>
      </c>
      <c r="I1852" t="s">
        <v>3356</v>
      </c>
      <c r="J1852" t="s">
        <v>742</v>
      </c>
      <c r="K1852" s="1">
        <v>45820</v>
      </c>
      <c r="L1852" t="str">
        <f>IFERROR(VLOOKUP(Result5[[#This Row],[RPRO]],'Data Power app'!C:C,1,0),"Xoa")</f>
        <v>Xoa</v>
      </c>
    </row>
    <row r="1853" spans="8:12" x14ac:dyDescent="0.25">
      <c r="H1853" t="s">
        <v>4214</v>
      </c>
      <c r="I1853" t="s">
        <v>4610</v>
      </c>
      <c r="J1853" t="s">
        <v>739</v>
      </c>
      <c r="K1853" s="1">
        <v>45822</v>
      </c>
      <c r="L1853" t="str">
        <f>IFERROR(VLOOKUP(Result5[[#This Row],[RPRO]],'Data Power app'!C:C,1,0),"Xoa")</f>
        <v>Xoa</v>
      </c>
    </row>
    <row r="1854" spans="8:12" x14ac:dyDescent="0.25">
      <c r="H1854" t="s">
        <v>3185</v>
      </c>
      <c r="I1854" t="s">
        <v>3356</v>
      </c>
      <c r="J1854" t="s">
        <v>742</v>
      </c>
      <c r="K1854" s="1">
        <v>45820</v>
      </c>
      <c r="L1854" t="str">
        <f>IFERROR(VLOOKUP(Result5[[#This Row],[RPRO]],'Data Power app'!C:C,1,0),"Xoa")</f>
        <v>Xoa</v>
      </c>
    </row>
    <row r="1855" spans="8:12" x14ac:dyDescent="0.25">
      <c r="H1855" t="s">
        <v>4215</v>
      </c>
      <c r="I1855" t="s">
        <v>4610</v>
      </c>
      <c r="J1855" t="s">
        <v>739</v>
      </c>
      <c r="K1855" s="1">
        <v>45822</v>
      </c>
      <c r="L1855" t="str">
        <f>IFERROR(VLOOKUP(Result5[[#This Row],[RPRO]],'Data Power app'!C:C,1,0),"Xoa")</f>
        <v>Xoa</v>
      </c>
    </row>
    <row r="1856" spans="8:12" x14ac:dyDescent="0.25">
      <c r="H1856" t="s">
        <v>4216</v>
      </c>
      <c r="I1856" t="s">
        <v>4610</v>
      </c>
      <c r="J1856" t="s">
        <v>739</v>
      </c>
      <c r="K1856" s="1">
        <v>45822</v>
      </c>
      <c r="L1856" t="str">
        <f>IFERROR(VLOOKUP(Result5[[#This Row],[RPRO]],'Data Power app'!C:C,1,0),"Xoa")</f>
        <v>Xoa</v>
      </c>
    </row>
    <row r="1857" spans="8:12" x14ac:dyDescent="0.25">
      <c r="H1857" t="s">
        <v>4217</v>
      </c>
      <c r="I1857" t="s">
        <v>4610</v>
      </c>
      <c r="J1857" t="s">
        <v>739</v>
      </c>
      <c r="K1857" s="1">
        <v>45822</v>
      </c>
      <c r="L1857" t="str">
        <f>IFERROR(VLOOKUP(Result5[[#This Row],[RPRO]],'Data Power app'!C:C,1,0),"Xoa")</f>
        <v>Xoa</v>
      </c>
    </row>
    <row r="1858" spans="8:12" x14ac:dyDescent="0.25">
      <c r="H1858" t="s">
        <v>4218</v>
      </c>
      <c r="I1858" t="s">
        <v>4610</v>
      </c>
      <c r="J1858" t="s">
        <v>739</v>
      </c>
      <c r="K1858" s="1">
        <v>45822</v>
      </c>
      <c r="L1858" t="str">
        <f>IFERROR(VLOOKUP(Result5[[#This Row],[RPRO]],'Data Power app'!C:C,1,0),"Xoa")</f>
        <v>Xoa</v>
      </c>
    </row>
    <row r="1859" spans="8:12" x14ac:dyDescent="0.25">
      <c r="H1859" t="s">
        <v>4220</v>
      </c>
      <c r="I1859" t="s">
        <v>4610</v>
      </c>
      <c r="J1859" t="s">
        <v>739</v>
      </c>
      <c r="K1859" s="1">
        <v>45822</v>
      </c>
      <c r="L1859" t="str">
        <f>IFERROR(VLOOKUP(Result5[[#This Row],[RPRO]],'Data Power app'!C:C,1,0),"Xoa")</f>
        <v>RPRO-250521-0108</v>
      </c>
    </row>
    <row r="1860" spans="8:12" x14ac:dyDescent="0.25">
      <c r="H1860" t="s">
        <v>4221</v>
      </c>
      <c r="I1860" t="s">
        <v>4610</v>
      </c>
      <c r="J1860" t="s">
        <v>739</v>
      </c>
      <c r="K1860" s="1">
        <v>45822</v>
      </c>
      <c r="L1860" t="str">
        <f>IFERROR(VLOOKUP(Result5[[#This Row],[RPRO]],'Data Power app'!C:C,1,0),"Xoa")</f>
        <v>Xoa</v>
      </c>
    </row>
    <row r="1861" spans="8:12" x14ac:dyDescent="0.25">
      <c r="H1861" t="s">
        <v>3186</v>
      </c>
      <c r="I1861" t="s">
        <v>3356</v>
      </c>
      <c r="J1861" t="s">
        <v>742</v>
      </c>
      <c r="K1861" s="1">
        <v>45820</v>
      </c>
      <c r="L1861" t="str">
        <f>IFERROR(VLOOKUP(Result5[[#This Row],[RPRO]],'Data Power app'!C:C,1,0),"Xoa")</f>
        <v>Xoa</v>
      </c>
    </row>
    <row r="1862" spans="8:12" x14ac:dyDescent="0.25">
      <c r="H1862" t="s">
        <v>4222</v>
      </c>
      <c r="I1862" t="s">
        <v>4610</v>
      </c>
      <c r="J1862" t="s">
        <v>739</v>
      </c>
      <c r="K1862" s="1">
        <v>45822</v>
      </c>
      <c r="L1862" t="str">
        <f>IFERROR(VLOOKUP(Result5[[#This Row],[RPRO]],'Data Power app'!C:C,1,0),"Xoa")</f>
        <v>Xoa</v>
      </c>
    </row>
    <row r="1863" spans="8:12" x14ac:dyDescent="0.25">
      <c r="H1863" t="s">
        <v>3187</v>
      </c>
      <c r="I1863" t="s">
        <v>3356</v>
      </c>
      <c r="J1863" t="s">
        <v>742</v>
      </c>
      <c r="K1863" s="1">
        <v>45820</v>
      </c>
      <c r="L1863" t="str">
        <f>IFERROR(VLOOKUP(Result5[[#This Row],[RPRO]],'Data Power app'!C:C,1,0),"Xoa")</f>
        <v>Xoa</v>
      </c>
    </row>
    <row r="1864" spans="8:12" x14ac:dyDescent="0.25">
      <c r="H1864" t="s">
        <v>4223</v>
      </c>
      <c r="I1864" t="s">
        <v>4610</v>
      </c>
      <c r="J1864" t="s">
        <v>739</v>
      </c>
      <c r="K1864" s="1">
        <v>45822</v>
      </c>
      <c r="L1864" t="str">
        <f>IFERROR(VLOOKUP(Result5[[#This Row],[RPRO]],'Data Power app'!C:C,1,0),"Xoa")</f>
        <v>Xoa</v>
      </c>
    </row>
    <row r="1865" spans="8:12" x14ac:dyDescent="0.25">
      <c r="H1865" t="s">
        <v>4224</v>
      </c>
      <c r="I1865" t="s">
        <v>4610</v>
      </c>
      <c r="J1865" t="s">
        <v>739</v>
      </c>
      <c r="K1865" s="1">
        <v>45822</v>
      </c>
      <c r="L1865" t="str">
        <f>IFERROR(VLOOKUP(Result5[[#This Row],[RPRO]],'Data Power app'!C:C,1,0),"Xoa")</f>
        <v>Xoa</v>
      </c>
    </row>
    <row r="1866" spans="8:12" x14ac:dyDescent="0.25">
      <c r="H1866" t="s">
        <v>4225</v>
      </c>
      <c r="I1866" t="s">
        <v>4610</v>
      </c>
      <c r="J1866" t="s">
        <v>739</v>
      </c>
      <c r="K1866" s="1">
        <v>45822</v>
      </c>
      <c r="L1866" t="str">
        <f>IFERROR(VLOOKUP(Result5[[#This Row],[RPRO]],'Data Power app'!C:C,1,0),"Xoa")</f>
        <v>Xoa</v>
      </c>
    </row>
    <row r="1867" spans="8:12" x14ac:dyDescent="0.25">
      <c r="H1867" t="s">
        <v>4226</v>
      </c>
      <c r="I1867" t="s">
        <v>4610</v>
      </c>
      <c r="J1867" t="s">
        <v>739</v>
      </c>
      <c r="K1867" s="1">
        <v>45822</v>
      </c>
      <c r="L1867" t="str">
        <f>IFERROR(VLOOKUP(Result5[[#This Row],[RPRO]],'Data Power app'!C:C,1,0),"Xoa")</f>
        <v>Xoa</v>
      </c>
    </row>
    <row r="1868" spans="8:12" x14ac:dyDescent="0.25">
      <c r="H1868" t="s">
        <v>4227</v>
      </c>
      <c r="I1868" t="s">
        <v>4610</v>
      </c>
      <c r="J1868" t="s">
        <v>739</v>
      </c>
      <c r="K1868" s="1">
        <v>45822</v>
      </c>
      <c r="L1868" t="str">
        <f>IFERROR(VLOOKUP(Result5[[#This Row],[RPRO]],'Data Power app'!C:C,1,0),"Xoa")</f>
        <v>Xoa</v>
      </c>
    </row>
    <row r="1869" spans="8:12" x14ac:dyDescent="0.25">
      <c r="H1869" t="s">
        <v>4228</v>
      </c>
      <c r="I1869" t="s">
        <v>4610</v>
      </c>
      <c r="J1869" t="s">
        <v>739</v>
      </c>
      <c r="K1869" s="1">
        <v>45822</v>
      </c>
      <c r="L1869" t="str">
        <f>IFERROR(VLOOKUP(Result5[[#This Row],[RPRO]],'Data Power app'!C:C,1,0),"Xoa")</f>
        <v>Xoa</v>
      </c>
    </row>
    <row r="1870" spans="8:12" x14ac:dyDescent="0.25">
      <c r="H1870" t="s">
        <v>3188</v>
      </c>
      <c r="I1870" t="s">
        <v>3356</v>
      </c>
      <c r="J1870" t="s">
        <v>742</v>
      </c>
      <c r="K1870" s="1">
        <v>45820</v>
      </c>
      <c r="L1870" t="str">
        <f>IFERROR(VLOOKUP(Result5[[#This Row],[RPRO]],'Data Power app'!C:C,1,0),"Xoa")</f>
        <v>Xoa</v>
      </c>
    </row>
    <row r="1871" spans="8:12" x14ac:dyDescent="0.25">
      <c r="H1871" t="s">
        <v>3189</v>
      </c>
      <c r="I1871" t="s">
        <v>3356</v>
      </c>
      <c r="J1871" t="s">
        <v>742</v>
      </c>
      <c r="K1871" s="1">
        <v>45820</v>
      </c>
      <c r="L1871" t="str">
        <f>IFERROR(VLOOKUP(Result5[[#This Row],[RPRO]],'Data Power app'!C:C,1,0),"Xoa")</f>
        <v>Xoa</v>
      </c>
    </row>
    <row r="1872" spans="8:12" x14ac:dyDescent="0.25">
      <c r="H1872" t="s">
        <v>4229</v>
      </c>
      <c r="I1872" t="s">
        <v>4610</v>
      </c>
      <c r="J1872" t="s">
        <v>739</v>
      </c>
      <c r="K1872" s="1">
        <v>45822</v>
      </c>
      <c r="L1872" t="str">
        <f>IFERROR(VLOOKUP(Result5[[#This Row],[RPRO]],'Data Power app'!C:C,1,0),"Xoa")</f>
        <v>Xoa</v>
      </c>
    </row>
    <row r="1873" spans="8:12" x14ac:dyDescent="0.25">
      <c r="H1873" t="s">
        <v>4230</v>
      </c>
      <c r="I1873" t="s">
        <v>4610</v>
      </c>
      <c r="J1873" t="s">
        <v>739</v>
      </c>
      <c r="K1873" s="1">
        <v>45822</v>
      </c>
      <c r="L1873" t="str">
        <f>IFERROR(VLOOKUP(Result5[[#This Row],[RPRO]],'Data Power app'!C:C,1,0),"Xoa")</f>
        <v>Xoa</v>
      </c>
    </row>
    <row r="1874" spans="8:12" x14ac:dyDescent="0.25">
      <c r="H1874" t="s">
        <v>4231</v>
      </c>
      <c r="I1874" t="s">
        <v>4610</v>
      </c>
      <c r="J1874" t="s">
        <v>739</v>
      </c>
      <c r="K1874" s="1">
        <v>45822</v>
      </c>
      <c r="L1874" t="str">
        <f>IFERROR(VLOOKUP(Result5[[#This Row],[RPRO]],'Data Power app'!C:C,1,0),"Xoa")</f>
        <v>Xoa</v>
      </c>
    </row>
    <row r="1875" spans="8:12" x14ac:dyDescent="0.25">
      <c r="H1875" t="s">
        <v>4232</v>
      </c>
      <c r="I1875" t="s">
        <v>4610</v>
      </c>
      <c r="J1875" t="s">
        <v>739</v>
      </c>
      <c r="K1875" s="1">
        <v>45822</v>
      </c>
      <c r="L1875" t="str">
        <f>IFERROR(VLOOKUP(Result5[[#This Row],[RPRO]],'Data Power app'!C:C,1,0),"Xoa")</f>
        <v>Xoa</v>
      </c>
    </row>
    <row r="1876" spans="8:12" x14ac:dyDescent="0.25">
      <c r="H1876" t="s">
        <v>4233</v>
      </c>
      <c r="I1876" t="s">
        <v>4610</v>
      </c>
      <c r="J1876" t="s">
        <v>739</v>
      </c>
      <c r="K1876" s="1">
        <v>45822</v>
      </c>
      <c r="L1876" t="str">
        <f>IFERROR(VLOOKUP(Result5[[#This Row],[RPRO]],'Data Power app'!C:C,1,0),"Xoa")</f>
        <v>Xoa</v>
      </c>
    </row>
    <row r="1877" spans="8:12" x14ac:dyDescent="0.25">
      <c r="H1877" t="s">
        <v>3190</v>
      </c>
      <c r="I1877" t="s">
        <v>3356</v>
      </c>
      <c r="J1877" t="s">
        <v>742</v>
      </c>
      <c r="K1877" s="1">
        <v>45820</v>
      </c>
      <c r="L1877" t="str">
        <f>IFERROR(VLOOKUP(Result5[[#This Row],[RPRO]],'Data Power app'!C:C,1,0),"Xoa")</f>
        <v>Xoa</v>
      </c>
    </row>
    <row r="1878" spans="8:12" x14ac:dyDescent="0.25">
      <c r="H1878" t="s">
        <v>3191</v>
      </c>
      <c r="I1878" t="s">
        <v>3356</v>
      </c>
      <c r="J1878" t="s">
        <v>742</v>
      </c>
      <c r="K1878" s="1">
        <v>45820</v>
      </c>
      <c r="L1878" t="str">
        <f>IFERROR(VLOOKUP(Result5[[#This Row],[RPRO]],'Data Power app'!C:C,1,0),"Xoa")</f>
        <v>Xoa</v>
      </c>
    </row>
    <row r="1879" spans="8:12" x14ac:dyDescent="0.25">
      <c r="H1879" t="s">
        <v>3192</v>
      </c>
      <c r="I1879" t="s">
        <v>3356</v>
      </c>
      <c r="J1879" t="s">
        <v>742</v>
      </c>
      <c r="K1879" s="1">
        <v>45820</v>
      </c>
      <c r="L1879" t="str">
        <f>IFERROR(VLOOKUP(Result5[[#This Row],[RPRO]],'Data Power app'!C:C,1,0),"Xoa")</f>
        <v>Xoa</v>
      </c>
    </row>
    <row r="1880" spans="8:12" x14ac:dyDescent="0.25">
      <c r="H1880" t="s">
        <v>4234</v>
      </c>
      <c r="I1880" t="s">
        <v>4610</v>
      </c>
      <c r="J1880" t="s">
        <v>739</v>
      </c>
      <c r="K1880" s="1">
        <v>45822</v>
      </c>
      <c r="L1880" t="str">
        <f>IFERROR(VLOOKUP(Result5[[#This Row],[RPRO]],'Data Power app'!C:C,1,0),"Xoa")</f>
        <v>Xoa</v>
      </c>
    </row>
    <row r="1881" spans="8:12" x14ac:dyDescent="0.25">
      <c r="H1881" t="s">
        <v>4235</v>
      </c>
      <c r="I1881" t="s">
        <v>4610</v>
      </c>
      <c r="J1881" t="s">
        <v>739</v>
      </c>
      <c r="K1881" s="1">
        <v>45822</v>
      </c>
      <c r="L1881" t="str">
        <f>IFERROR(VLOOKUP(Result5[[#This Row],[RPRO]],'Data Power app'!C:C,1,0),"Xoa")</f>
        <v>Xoa</v>
      </c>
    </row>
    <row r="1882" spans="8:12" x14ac:dyDescent="0.25">
      <c r="H1882" t="s">
        <v>3193</v>
      </c>
      <c r="I1882" t="s">
        <v>3356</v>
      </c>
      <c r="J1882" t="s">
        <v>742</v>
      </c>
      <c r="K1882" s="1">
        <v>45820</v>
      </c>
      <c r="L1882" t="str">
        <f>IFERROR(VLOOKUP(Result5[[#This Row],[RPRO]],'Data Power app'!C:C,1,0),"Xoa")</f>
        <v>Xoa</v>
      </c>
    </row>
    <row r="1883" spans="8:12" x14ac:dyDescent="0.25">
      <c r="H1883" t="s">
        <v>4236</v>
      </c>
      <c r="I1883" t="s">
        <v>4610</v>
      </c>
      <c r="J1883" t="s">
        <v>739</v>
      </c>
      <c r="K1883" s="1">
        <v>45822</v>
      </c>
      <c r="L1883" t="str">
        <f>IFERROR(VLOOKUP(Result5[[#This Row],[RPRO]],'Data Power app'!C:C,1,0),"Xoa")</f>
        <v>Xoa</v>
      </c>
    </row>
    <row r="1884" spans="8:12" x14ac:dyDescent="0.25">
      <c r="H1884" t="s">
        <v>4237</v>
      </c>
      <c r="I1884" t="s">
        <v>4610</v>
      </c>
      <c r="J1884" t="s">
        <v>739</v>
      </c>
      <c r="K1884" s="1">
        <v>45822</v>
      </c>
      <c r="L1884" t="str">
        <f>IFERROR(VLOOKUP(Result5[[#This Row],[RPRO]],'Data Power app'!C:C,1,0),"Xoa")</f>
        <v>Xoa</v>
      </c>
    </row>
    <row r="1885" spans="8:12" x14ac:dyDescent="0.25">
      <c r="H1885" t="s">
        <v>4238</v>
      </c>
      <c r="I1885" t="s">
        <v>4610</v>
      </c>
      <c r="J1885" t="s">
        <v>739</v>
      </c>
      <c r="K1885" s="1">
        <v>45822</v>
      </c>
      <c r="L1885" t="str">
        <f>IFERROR(VLOOKUP(Result5[[#This Row],[RPRO]],'Data Power app'!C:C,1,0),"Xoa")</f>
        <v>Xoa</v>
      </c>
    </row>
    <row r="1886" spans="8:12" x14ac:dyDescent="0.25">
      <c r="H1886" t="s">
        <v>4239</v>
      </c>
      <c r="I1886" t="s">
        <v>4610</v>
      </c>
      <c r="J1886" t="s">
        <v>739</v>
      </c>
      <c r="K1886" s="1">
        <v>45822</v>
      </c>
      <c r="L1886" t="str">
        <f>IFERROR(VLOOKUP(Result5[[#This Row],[RPRO]],'Data Power app'!C:C,1,0),"Xoa")</f>
        <v>Xoa</v>
      </c>
    </row>
    <row r="1887" spans="8:12" x14ac:dyDescent="0.25">
      <c r="H1887" t="s">
        <v>4240</v>
      </c>
      <c r="I1887" t="s">
        <v>4610</v>
      </c>
      <c r="J1887" t="s">
        <v>739</v>
      </c>
      <c r="K1887" s="1">
        <v>45822</v>
      </c>
      <c r="L1887" t="str">
        <f>IFERROR(VLOOKUP(Result5[[#This Row],[RPRO]],'Data Power app'!C:C,1,0),"Xoa")</f>
        <v>Xoa</v>
      </c>
    </row>
    <row r="1888" spans="8:12" x14ac:dyDescent="0.25">
      <c r="H1888" t="s">
        <v>3194</v>
      </c>
      <c r="I1888" t="s">
        <v>3356</v>
      </c>
      <c r="J1888" t="s">
        <v>742</v>
      </c>
      <c r="K1888" s="1">
        <v>45820</v>
      </c>
      <c r="L1888" t="str">
        <f>IFERROR(VLOOKUP(Result5[[#This Row],[RPRO]],'Data Power app'!C:C,1,0),"Xoa")</f>
        <v>Xoa</v>
      </c>
    </row>
    <row r="1889" spans="8:12" x14ac:dyDescent="0.25">
      <c r="H1889" t="s">
        <v>4241</v>
      </c>
      <c r="I1889" t="s">
        <v>4610</v>
      </c>
      <c r="J1889" t="s">
        <v>739</v>
      </c>
      <c r="K1889" s="1">
        <v>45822</v>
      </c>
      <c r="L1889" t="str">
        <f>IFERROR(VLOOKUP(Result5[[#This Row],[RPRO]],'Data Power app'!C:C,1,0),"Xoa")</f>
        <v>Xoa</v>
      </c>
    </row>
    <row r="1890" spans="8:12" x14ac:dyDescent="0.25">
      <c r="H1890" t="s">
        <v>3195</v>
      </c>
      <c r="I1890" t="s">
        <v>3356</v>
      </c>
      <c r="J1890" t="s">
        <v>742</v>
      </c>
      <c r="K1890" s="1">
        <v>45820</v>
      </c>
      <c r="L1890" t="str">
        <f>IFERROR(VLOOKUP(Result5[[#This Row],[RPRO]],'Data Power app'!C:C,1,0),"Xoa")</f>
        <v>Xoa</v>
      </c>
    </row>
    <row r="1891" spans="8:12" x14ac:dyDescent="0.25">
      <c r="H1891" t="s">
        <v>4242</v>
      </c>
      <c r="I1891" t="s">
        <v>4610</v>
      </c>
      <c r="J1891" t="s">
        <v>739</v>
      </c>
      <c r="K1891" s="1">
        <v>45822</v>
      </c>
      <c r="L1891" t="str">
        <f>IFERROR(VLOOKUP(Result5[[#This Row],[RPRO]],'Data Power app'!C:C,1,0),"Xoa")</f>
        <v>Xoa</v>
      </c>
    </row>
    <row r="1892" spans="8:12" x14ac:dyDescent="0.25">
      <c r="H1892" t="s">
        <v>4243</v>
      </c>
      <c r="I1892" t="s">
        <v>4610</v>
      </c>
      <c r="J1892" t="s">
        <v>739</v>
      </c>
      <c r="K1892" s="1">
        <v>45822</v>
      </c>
      <c r="L1892" t="str">
        <f>IFERROR(VLOOKUP(Result5[[#This Row],[RPRO]],'Data Power app'!C:C,1,0),"Xoa")</f>
        <v>Xoa</v>
      </c>
    </row>
    <row r="1893" spans="8:12" x14ac:dyDescent="0.25">
      <c r="H1893" t="s">
        <v>3196</v>
      </c>
      <c r="I1893" t="s">
        <v>3356</v>
      </c>
      <c r="J1893" t="s">
        <v>742</v>
      </c>
      <c r="K1893" s="1">
        <v>45820</v>
      </c>
      <c r="L1893" t="str">
        <f>IFERROR(VLOOKUP(Result5[[#This Row],[RPRO]],'Data Power app'!C:C,1,0),"Xoa")</f>
        <v>Xoa</v>
      </c>
    </row>
    <row r="1894" spans="8:12" x14ac:dyDescent="0.25">
      <c r="H1894" t="s">
        <v>4244</v>
      </c>
      <c r="I1894" t="s">
        <v>4610</v>
      </c>
      <c r="J1894" t="s">
        <v>739</v>
      </c>
      <c r="K1894" s="1">
        <v>45822</v>
      </c>
      <c r="L1894" t="str">
        <f>IFERROR(VLOOKUP(Result5[[#This Row],[RPRO]],'Data Power app'!C:C,1,0),"Xoa")</f>
        <v>Xoa</v>
      </c>
    </row>
    <row r="1895" spans="8:12" x14ac:dyDescent="0.25">
      <c r="H1895" t="s">
        <v>4245</v>
      </c>
      <c r="I1895" t="s">
        <v>4610</v>
      </c>
      <c r="J1895" t="s">
        <v>739</v>
      </c>
      <c r="K1895" s="1">
        <v>45822</v>
      </c>
      <c r="L1895" t="str">
        <f>IFERROR(VLOOKUP(Result5[[#This Row],[RPRO]],'Data Power app'!C:C,1,0),"Xoa")</f>
        <v>Xoa</v>
      </c>
    </row>
    <row r="1896" spans="8:12" x14ac:dyDescent="0.25">
      <c r="H1896" t="s">
        <v>3197</v>
      </c>
      <c r="I1896" t="s">
        <v>3356</v>
      </c>
      <c r="J1896" t="s">
        <v>742</v>
      </c>
      <c r="K1896" s="1">
        <v>45820</v>
      </c>
      <c r="L1896" t="str">
        <f>IFERROR(VLOOKUP(Result5[[#This Row],[RPRO]],'Data Power app'!C:C,1,0),"Xoa")</f>
        <v>Xoa</v>
      </c>
    </row>
    <row r="1897" spans="8:12" x14ac:dyDescent="0.25">
      <c r="H1897" t="s">
        <v>3198</v>
      </c>
      <c r="I1897" t="s">
        <v>3356</v>
      </c>
      <c r="J1897" t="s">
        <v>742</v>
      </c>
      <c r="K1897" s="1">
        <v>45820</v>
      </c>
      <c r="L1897" t="str">
        <f>IFERROR(VLOOKUP(Result5[[#This Row],[RPRO]],'Data Power app'!C:C,1,0),"Xoa")</f>
        <v>Xoa</v>
      </c>
    </row>
    <row r="1898" spans="8:12" x14ac:dyDescent="0.25">
      <c r="H1898" t="s">
        <v>4246</v>
      </c>
      <c r="I1898" t="s">
        <v>4610</v>
      </c>
      <c r="J1898" t="s">
        <v>739</v>
      </c>
      <c r="K1898" s="1">
        <v>45822</v>
      </c>
      <c r="L1898" t="str">
        <f>IFERROR(VLOOKUP(Result5[[#This Row],[RPRO]],'Data Power app'!C:C,1,0),"Xoa")</f>
        <v>Xoa</v>
      </c>
    </row>
    <row r="1899" spans="8:12" x14ac:dyDescent="0.25">
      <c r="H1899" t="s">
        <v>4247</v>
      </c>
      <c r="I1899" t="s">
        <v>4610</v>
      </c>
      <c r="J1899" t="s">
        <v>739</v>
      </c>
      <c r="K1899" s="1">
        <v>45822</v>
      </c>
      <c r="L1899" t="str">
        <f>IFERROR(VLOOKUP(Result5[[#This Row],[RPRO]],'Data Power app'!C:C,1,0),"Xoa")</f>
        <v>Xoa</v>
      </c>
    </row>
    <row r="1900" spans="8:12" x14ac:dyDescent="0.25">
      <c r="H1900" t="s">
        <v>4248</v>
      </c>
      <c r="I1900" t="s">
        <v>4610</v>
      </c>
      <c r="J1900" t="s">
        <v>739</v>
      </c>
      <c r="K1900" s="1">
        <v>45822</v>
      </c>
      <c r="L1900" t="str">
        <f>IFERROR(VLOOKUP(Result5[[#This Row],[RPRO]],'Data Power app'!C:C,1,0),"Xoa")</f>
        <v>Xoa</v>
      </c>
    </row>
    <row r="1901" spans="8:12" x14ac:dyDescent="0.25">
      <c r="H1901" t="s">
        <v>5341</v>
      </c>
      <c r="I1901" t="s">
        <v>5799</v>
      </c>
      <c r="J1901" t="s">
        <v>739</v>
      </c>
      <c r="K1901" s="1">
        <v>45825</v>
      </c>
      <c r="L1901" t="str">
        <f>IFERROR(VLOOKUP(Result5[[#This Row],[RPRO]],'Data Power app'!C:C,1,0),"Xoa")</f>
        <v>Xoa</v>
      </c>
    </row>
    <row r="1902" spans="8:12" x14ac:dyDescent="0.25">
      <c r="H1902" t="s">
        <v>4901</v>
      </c>
      <c r="I1902" t="s">
        <v>5101</v>
      </c>
      <c r="J1902" t="s">
        <v>745</v>
      </c>
      <c r="K1902" s="1">
        <v>45824</v>
      </c>
      <c r="L1902" t="str">
        <f>IFERROR(VLOOKUP(Result5[[#This Row],[RPRO]],'Data Power app'!C:C,1,0),"Xoa")</f>
        <v>RPRO-250521-0162</v>
      </c>
    </row>
    <row r="1903" spans="8:12" x14ac:dyDescent="0.25">
      <c r="H1903" t="s">
        <v>3199</v>
      </c>
      <c r="I1903" t="s">
        <v>3356</v>
      </c>
      <c r="J1903" t="s">
        <v>742</v>
      </c>
      <c r="K1903" s="1">
        <v>45820</v>
      </c>
      <c r="L1903" t="str">
        <f>IFERROR(VLOOKUP(Result5[[#This Row],[RPRO]],'Data Power app'!C:C,1,0),"Xoa")</f>
        <v>Xoa</v>
      </c>
    </row>
    <row r="1904" spans="8:12" x14ac:dyDescent="0.25">
      <c r="H1904" t="s">
        <v>6003</v>
      </c>
      <c r="I1904" t="s">
        <v>6424</v>
      </c>
      <c r="J1904" t="s">
        <v>740</v>
      </c>
      <c r="K1904" s="1">
        <v>45826</v>
      </c>
      <c r="L1904" t="str">
        <f>IFERROR(VLOOKUP(Result5[[#This Row],[RPRO]],'Data Power app'!C:C,1,0),"Xoa")</f>
        <v>Xoa</v>
      </c>
    </row>
    <row r="1905" spans="8:12" x14ac:dyDescent="0.25">
      <c r="H1905" t="s">
        <v>6004</v>
      </c>
      <c r="I1905" t="s">
        <v>6424</v>
      </c>
      <c r="J1905" t="s">
        <v>740</v>
      </c>
      <c r="K1905" s="1">
        <v>45826</v>
      </c>
      <c r="L1905" t="str">
        <f>IFERROR(VLOOKUP(Result5[[#This Row],[RPRO]],'Data Power app'!C:C,1,0),"Xoa")</f>
        <v>Xoa</v>
      </c>
    </row>
    <row r="1906" spans="8:12" x14ac:dyDescent="0.25">
      <c r="H1906" t="s">
        <v>1781</v>
      </c>
      <c r="I1906" t="s">
        <v>1879</v>
      </c>
      <c r="J1906" t="s">
        <v>741</v>
      </c>
      <c r="K1906" s="1">
        <v>45817</v>
      </c>
      <c r="L1906" t="str">
        <f>IFERROR(VLOOKUP(Result5[[#This Row],[RPRO]],'Data Power app'!C:C,1,0),"Xoa")</f>
        <v>Xoa</v>
      </c>
    </row>
    <row r="1907" spans="8:12" x14ac:dyDescent="0.25">
      <c r="H1907" t="s">
        <v>5075</v>
      </c>
      <c r="I1907" t="s">
        <v>5103</v>
      </c>
      <c r="J1907" t="s">
        <v>739</v>
      </c>
      <c r="K1907" s="1">
        <v>45824</v>
      </c>
      <c r="L1907" t="str">
        <f>IFERROR(VLOOKUP(Result5[[#This Row],[RPRO]],'Data Power app'!C:C,1,0),"Xoa")</f>
        <v>RPRO-250521-0170</v>
      </c>
    </row>
    <row r="1908" spans="8:12" x14ac:dyDescent="0.25">
      <c r="H1908" t="s">
        <v>1782</v>
      </c>
      <c r="I1908" t="s">
        <v>5103</v>
      </c>
      <c r="J1908" t="s">
        <v>739</v>
      </c>
      <c r="K1908" s="1">
        <v>45824</v>
      </c>
      <c r="L1908" t="str">
        <f>IFERROR(VLOOKUP(Result5[[#This Row],[RPRO]],'Data Power app'!C:C,1,0),"Xoa")</f>
        <v>RPRO-250521-0171</v>
      </c>
    </row>
    <row r="1909" spans="8:12" x14ac:dyDescent="0.25">
      <c r="H1909" t="s">
        <v>5697</v>
      </c>
      <c r="I1909" t="s">
        <v>5798</v>
      </c>
      <c r="J1909" t="s">
        <v>743</v>
      </c>
      <c r="K1909" s="1">
        <v>45825</v>
      </c>
      <c r="L1909" t="str">
        <f>IFERROR(VLOOKUP(Result5[[#This Row],[RPRO]],'Data Power app'!C:C,1,0),"Xoa")</f>
        <v>RPRO-250521-0172</v>
      </c>
    </row>
    <row r="1910" spans="8:12" x14ac:dyDescent="0.25">
      <c r="H1910" t="s">
        <v>5078</v>
      </c>
      <c r="I1910" t="s">
        <v>5103</v>
      </c>
      <c r="J1910" t="s">
        <v>739</v>
      </c>
      <c r="K1910" s="1">
        <v>45824</v>
      </c>
      <c r="L1910" t="str">
        <f>IFERROR(VLOOKUP(Result5[[#This Row],[RPRO]],'Data Power app'!C:C,1,0),"Xoa")</f>
        <v>RPRO-250521-0173</v>
      </c>
    </row>
    <row r="1911" spans="8:12" x14ac:dyDescent="0.25">
      <c r="H1911" t="s">
        <v>5708</v>
      </c>
      <c r="I1911" t="s">
        <v>5798</v>
      </c>
      <c r="J1911" t="s">
        <v>743</v>
      </c>
      <c r="K1911" s="1">
        <v>45825</v>
      </c>
      <c r="L1911" t="str">
        <f>IFERROR(VLOOKUP(Result5[[#This Row],[RPRO]],'Data Power app'!C:C,1,0),"Xoa")</f>
        <v>RPRO-250521-0175</v>
      </c>
    </row>
    <row r="1912" spans="8:12" x14ac:dyDescent="0.25">
      <c r="H1912" t="s">
        <v>1173</v>
      </c>
      <c r="I1912" t="s">
        <v>1448</v>
      </c>
      <c r="J1912" t="s">
        <v>745</v>
      </c>
      <c r="K1912" s="1">
        <v>45814</v>
      </c>
      <c r="L1912" t="str">
        <f>IFERROR(VLOOKUP(Result5[[#This Row],[RPRO]],'Data Power app'!C:C,1,0),"Xoa")</f>
        <v>Xoa</v>
      </c>
    </row>
    <row r="1913" spans="8:12" x14ac:dyDescent="0.25">
      <c r="H1913" t="s">
        <v>1174</v>
      </c>
      <c r="I1913" t="s">
        <v>1448</v>
      </c>
      <c r="J1913" t="s">
        <v>745</v>
      </c>
      <c r="K1913" s="1">
        <v>45814</v>
      </c>
      <c r="L1913" t="str">
        <f>IFERROR(VLOOKUP(Result5[[#This Row],[RPRO]],'Data Power app'!C:C,1,0),"Xoa")</f>
        <v>Xoa</v>
      </c>
    </row>
    <row r="1914" spans="8:12" x14ac:dyDescent="0.25">
      <c r="H1914" t="s">
        <v>4995</v>
      </c>
      <c r="I1914" t="s">
        <v>5103</v>
      </c>
      <c r="J1914" t="s">
        <v>739</v>
      </c>
      <c r="K1914" s="1">
        <v>45824</v>
      </c>
      <c r="L1914" t="str">
        <f>IFERROR(VLOOKUP(Result5[[#This Row],[RPRO]],'Data Power app'!C:C,1,0),"Xoa")</f>
        <v>RPRO-250521-0192</v>
      </c>
    </row>
    <row r="1915" spans="8:12" x14ac:dyDescent="0.25">
      <c r="H1915" t="s">
        <v>4997</v>
      </c>
      <c r="I1915" t="s">
        <v>5103</v>
      </c>
      <c r="J1915" t="s">
        <v>739</v>
      </c>
      <c r="K1915" s="1">
        <v>45824</v>
      </c>
      <c r="L1915" t="str">
        <f>IFERROR(VLOOKUP(Result5[[#This Row],[RPRO]],'Data Power app'!C:C,1,0),"Xoa")</f>
        <v>RPRO-250521-0193</v>
      </c>
    </row>
    <row r="1916" spans="8:12" x14ac:dyDescent="0.25">
      <c r="H1916" t="s">
        <v>4999</v>
      </c>
      <c r="I1916" t="s">
        <v>5103</v>
      </c>
      <c r="J1916" t="s">
        <v>739</v>
      </c>
      <c r="K1916" s="1">
        <v>45824</v>
      </c>
      <c r="L1916" t="str">
        <f>IFERROR(VLOOKUP(Result5[[#This Row],[RPRO]],'Data Power app'!C:C,1,0),"Xoa")</f>
        <v>RPRO-250521-0194</v>
      </c>
    </row>
    <row r="1917" spans="8:12" x14ac:dyDescent="0.25">
      <c r="H1917" t="s">
        <v>5001</v>
      </c>
      <c r="I1917" t="s">
        <v>5103</v>
      </c>
      <c r="J1917" t="s">
        <v>739</v>
      </c>
      <c r="K1917" s="1">
        <v>45824</v>
      </c>
      <c r="L1917" t="str">
        <f>IFERROR(VLOOKUP(Result5[[#This Row],[RPRO]],'Data Power app'!C:C,1,0),"Xoa")</f>
        <v>RPRO-250521-0196</v>
      </c>
    </row>
    <row r="1918" spans="8:12" x14ac:dyDescent="0.25">
      <c r="H1918" t="s">
        <v>5668</v>
      </c>
      <c r="I1918" t="s">
        <v>5801</v>
      </c>
      <c r="J1918" t="s">
        <v>745</v>
      </c>
      <c r="K1918" s="1">
        <v>45825</v>
      </c>
      <c r="L1918" t="str">
        <f>IFERROR(VLOOKUP(Result5[[#This Row],[RPRO]],'Data Power app'!C:C,1,0),"Xoa")</f>
        <v>RPRO-250521-0262</v>
      </c>
    </row>
    <row r="1919" spans="8:12" x14ac:dyDescent="0.25">
      <c r="H1919" t="s">
        <v>5670</v>
      </c>
      <c r="I1919" t="s">
        <v>5801</v>
      </c>
      <c r="J1919" t="s">
        <v>745</v>
      </c>
      <c r="K1919" s="1">
        <v>45825</v>
      </c>
      <c r="L1919" t="str">
        <f>IFERROR(VLOOKUP(Result5[[#This Row],[RPRO]],'Data Power app'!C:C,1,0),"Xoa")</f>
        <v>RPRO-250521-0263</v>
      </c>
    </row>
    <row r="1920" spans="8:12" x14ac:dyDescent="0.25">
      <c r="H1920" t="s">
        <v>6159</v>
      </c>
      <c r="I1920" t="s">
        <v>6424</v>
      </c>
      <c r="J1920" t="s">
        <v>740</v>
      </c>
      <c r="K1920" s="1">
        <v>45826</v>
      </c>
      <c r="L1920" t="str">
        <f>IFERROR(VLOOKUP(Result5[[#This Row],[RPRO]],'Data Power app'!C:C,1,0),"Xoa")</f>
        <v>Xoa</v>
      </c>
    </row>
    <row r="1921" spans="8:12" x14ac:dyDescent="0.25">
      <c r="H1921" t="s">
        <v>1820</v>
      </c>
      <c r="I1921" t="s">
        <v>1879</v>
      </c>
      <c r="J1921" t="s">
        <v>741</v>
      </c>
      <c r="K1921" s="1">
        <v>45817</v>
      </c>
      <c r="L1921" t="str">
        <f>IFERROR(VLOOKUP(Result5[[#This Row],[RPRO]],'Data Power app'!C:C,1,0),"Xoa")</f>
        <v>Xoa</v>
      </c>
    </row>
    <row r="1922" spans="8:12" x14ac:dyDescent="0.25">
      <c r="H1922" t="s">
        <v>6097</v>
      </c>
      <c r="I1922" t="s">
        <v>6426</v>
      </c>
      <c r="J1922" t="s">
        <v>742</v>
      </c>
      <c r="K1922" s="1">
        <v>45826</v>
      </c>
      <c r="L1922" t="str">
        <f>IFERROR(VLOOKUP(Result5[[#This Row],[RPRO]],'Data Power app'!C:C,1,0),"Xoa")</f>
        <v>RPRO-250521-0325</v>
      </c>
    </row>
    <row r="1923" spans="8:12" x14ac:dyDescent="0.25">
      <c r="H1923" t="s">
        <v>3128</v>
      </c>
      <c r="I1923" t="s">
        <v>3354</v>
      </c>
      <c r="J1923" t="s">
        <v>741</v>
      </c>
      <c r="K1923" s="1">
        <v>45820</v>
      </c>
      <c r="L1923" t="str">
        <f>IFERROR(VLOOKUP(Result5[[#This Row],[RPRO]],'Data Power app'!C:C,1,0),"Xoa")</f>
        <v>Xoa</v>
      </c>
    </row>
    <row r="1924" spans="8:12" x14ac:dyDescent="0.25">
      <c r="H1924" t="s">
        <v>1247</v>
      </c>
      <c r="I1924" t="s">
        <v>1420</v>
      </c>
      <c r="J1924" t="s">
        <v>743</v>
      </c>
      <c r="K1924" s="1">
        <v>45813</v>
      </c>
      <c r="L1924" t="str">
        <f>IFERROR(VLOOKUP(Result5[[#This Row],[RPRO]],'Data Power app'!C:C,1,0),"Xoa")</f>
        <v>Xoa</v>
      </c>
    </row>
    <row r="1925" spans="8:12" x14ac:dyDescent="0.25">
      <c r="H1925" t="s">
        <v>1248</v>
      </c>
      <c r="I1925" t="s">
        <v>1420</v>
      </c>
      <c r="J1925" t="s">
        <v>743</v>
      </c>
      <c r="K1925" s="1">
        <v>45813</v>
      </c>
      <c r="L1925" t="str">
        <f>IFERROR(VLOOKUP(Result5[[#This Row],[RPRO]],'Data Power app'!C:C,1,0),"Xoa")</f>
        <v>Xoa</v>
      </c>
    </row>
    <row r="1926" spans="8:12" x14ac:dyDescent="0.25">
      <c r="H1926" t="s">
        <v>1249</v>
      </c>
      <c r="I1926" t="s">
        <v>1420</v>
      </c>
      <c r="J1926" t="s">
        <v>743</v>
      </c>
      <c r="K1926" s="1">
        <v>45813</v>
      </c>
      <c r="L1926" t="str">
        <f>IFERROR(VLOOKUP(Result5[[#This Row],[RPRO]],'Data Power app'!C:C,1,0),"Xoa")</f>
        <v>Xoa</v>
      </c>
    </row>
    <row r="1927" spans="8:12" x14ac:dyDescent="0.25">
      <c r="H1927" t="s">
        <v>1402</v>
      </c>
      <c r="I1927" t="s">
        <v>1448</v>
      </c>
      <c r="J1927" t="s">
        <v>745</v>
      </c>
      <c r="K1927" s="1">
        <v>45814</v>
      </c>
      <c r="L1927" t="str">
        <f>IFERROR(VLOOKUP(Result5[[#This Row],[RPRO]],'Data Power app'!C:C,1,0),"Xoa")</f>
        <v>Xoa</v>
      </c>
    </row>
    <row r="1928" spans="8:12" x14ac:dyDescent="0.25">
      <c r="H1928" t="s">
        <v>2654</v>
      </c>
      <c r="I1928" t="s">
        <v>2921</v>
      </c>
      <c r="J1928" t="s">
        <v>742</v>
      </c>
      <c r="K1928" s="1">
        <v>45819</v>
      </c>
      <c r="L1928" t="str">
        <f>IFERROR(VLOOKUP(Result5[[#This Row],[RPRO]],'Data Power app'!C:C,1,0),"Xoa")</f>
        <v>Xoa</v>
      </c>
    </row>
    <row r="1929" spans="8:12" x14ac:dyDescent="0.25">
      <c r="H1929" t="s">
        <v>2658</v>
      </c>
      <c r="I1929" t="s">
        <v>2921</v>
      </c>
      <c r="J1929" t="s">
        <v>742</v>
      </c>
      <c r="K1929" s="1">
        <v>45819</v>
      </c>
      <c r="L1929" t="str">
        <f>IFERROR(VLOOKUP(Result5[[#This Row],[RPRO]],'Data Power app'!C:C,1,0),"Xoa")</f>
        <v>Xoa</v>
      </c>
    </row>
    <row r="1930" spans="8:12" x14ac:dyDescent="0.25">
      <c r="H1930" t="s">
        <v>2659</v>
      </c>
      <c r="I1930" t="s">
        <v>2921</v>
      </c>
      <c r="J1930" t="s">
        <v>742</v>
      </c>
      <c r="K1930" s="1">
        <v>45819</v>
      </c>
      <c r="L1930" t="str">
        <f>IFERROR(VLOOKUP(Result5[[#This Row],[RPRO]],'Data Power app'!C:C,1,0),"Xoa")</f>
        <v>Xoa</v>
      </c>
    </row>
    <row r="1931" spans="8:12" x14ac:dyDescent="0.25">
      <c r="H1931" t="s">
        <v>1558</v>
      </c>
      <c r="I1931" t="s">
        <v>1472</v>
      </c>
      <c r="J1931" t="s">
        <v>742</v>
      </c>
      <c r="K1931" s="1">
        <v>45815</v>
      </c>
      <c r="L1931" t="str">
        <f>IFERROR(VLOOKUP(Result5[[#This Row],[RPRO]],'Data Power app'!C:C,1,0),"Xoa")</f>
        <v>Xoa</v>
      </c>
    </row>
    <row r="1932" spans="8:12" x14ac:dyDescent="0.25">
      <c r="H1932" t="s">
        <v>2660</v>
      </c>
      <c r="I1932" t="s">
        <v>2921</v>
      </c>
      <c r="J1932" t="s">
        <v>742</v>
      </c>
      <c r="K1932" s="1">
        <v>45819</v>
      </c>
      <c r="L1932" t="str">
        <f>IFERROR(VLOOKUP(Result5[[#This Row],[RPRO]],'Data Power app'!C:C,1,0),"Xoa")</f>
        <v>Xoa</v>
      </c>
    </row>
    <row r="1933" spans="8:12" x14ac:dyDescent="0.25">
      <c r="H1933" t="s">
        <v>2661</v>
      </c>
      <c r="I1933" t="s">
        <v>2921</v>
      </c>
      <c r="J1933" t="s">
        <v>742</v>
      </c>
      <c r="K1933" s="1">
        <v>45819</v>
      </c>
      <c r="L1933" t="str">
        <f>IFERROR(VLOOKUP(Result5[[#This Row],[RPRO]],'Data Power app'!C:C,1,0),"Xoa")</f>
        <v>Xoa</v>
      </c>
    </row>
    <row r="1934" spans="8:12" x14ac:dyDescent="0.25">
      <c r="H1934" t="s">
        <v>2625</v>
      </c>
      <c r="I1934" t="s">
        <v>2917</v>
      </c>
      <c r="J1934" t="s">
        <v>740</v>
      </c>
      <c r="K1934" s="1">
        <v>45819</v>
      </c>
      <c r="L1934" t="str">
        <f>IFERROR(VLOOKUP(Result5[[#This Row],[RPRO]],'Data Power app'!C:C,1,0),"Xoa")</f>
        <v>Xoa</v>
      </c>
    </row>
    <row r="1935" spans="8:12" x14ac:dyDescent="0.25">
      <c r="H1935" t="s">
        <v>2614</v>
      </c>
      <c r="I1935" t="s">
        <v>2917</v>
      </c>
      <c r="J1935" t="s">
        <v>740</v>
      </c>
      <c r="K1935" s="1">
        <v>45819</v>
      </c>
      <c r="L1935" t="str">
        <f>IFERROR(VLOOKUP(Result5[[#This Row],[RPRO]],'Data Power app'!C:C,1,0),"Xoa")</f>
        <v>Xoa</v>
      </c>
    </row>
    <row r="1936" spans="8:12" x14ac:dyDescent="0.25">
      <c r="H1936" t="s">
        <v>2626</v>
      </c>
      <c r="I1936" t="s">
        <v>2917</v>
      </c>
      <c r="J1936" t="s">
        <v>740</v>
      </c>
      <c r="K1936" s="1">
        <v>45819</v>
      </c>
      <c r="L1936" t="str">
        <f>IFERROR(VLOOKUP(Result5[[#This Row],[RPRO]],'Data Power app'!C:C,1,0),"Xoa")</f>
        <v>Xoa</v>
      </c>
    </row>
    <row r="1937" spans="8:12" x14ac:dyDescent="0.25">
      <c r="H1937" t="s">
        <v>2615</v>
      </c>
      <c r="I1937" t="s">
        <v>2917</v>
      </c>
      <c r="J1937" t="s">
        <v>740</v>
      </c>
      <c r="K1937" s="1">
        <v>45819</v>
      </c>
      <c r="L1937" t="str">
        <f>IFERROR(VLOOKUP(Result5[[#This Row],[RPRO]],'Data Power app'!C:C,1,0),"Xoa")</f>
        <v>Xoa</v>
      </c>
    </row>
    <row r="1938" spans="8:12" x14ac:dyDescent="0.25">
      <c r="H1938" t="s">
        <v>1522</v>
      </c>
      <c r="I1938" t="s">
        <v>1476</v>
      </c>
      <c r="J1938" t="s">
        <v>743</v>
      </c>
      <c r="K1938" s="1">
        <v>45815</v>
      </c>
      <c r="L1938" t="str">
        <f>IFERROR(VLOOKUP(Result5[[#This Row],[RPRO]],'Data Power app'!C:C,1,0),"Xoa")</f>
        <v>Xoa</v>
      </c>
    </row>
    <row r="1939" spans="8:12" x14ac:dyDescent="0.25">
      <c r="H1939" t="s">
        <v>1779</v>
      </c>
      <c r="I1939" t="s">
        <v>1880</v>
      </c>
      <c r="J1939" t="s">
        <v>745</v>
      </c>
      <c r="K1939" s="1">
        <v>45817</v>
      </c>
      <c r="L1939" t="str">
        <f>IFERROR(VLOOKUP(Result5[[#This Row],[RPRO]],'Data Power app'!C:C,1,0),"Xoa")</f>
        <v>Xoa</v>
      </c>
    </row>
    <row r="1940" spans="8:12" x14ac:dyDescent="0.25">
      <c r="H1940" t="s">
        <v>1780</v>
      </c>
      <c r="I1940" t="s">
        <v>1880</v>
      </c>
      <c r="J1940" t="s">
        <v>745</v>
      </c>
      <c r="K1940" s="1">
        <v>45817</v>
      </c>
      <c r="L1940" t="str">
        <f>IFERROR(VLOOKUP(Result5[[#This Row],[RPRO]],'Data Power app'!C:C,1,0),"Xoa")</f>
        <v>Xoa</v>
      </c>
    </row>
    <row r="1941" spans="8:12" x14ac:dyDescent="0.25">
      <c r="H1941" t="s">
        <v>1250</v>
      </c>
      <c r="I1941" t="s">
        <v>1418</v>
      </c>
      <c r="J1941" t="s">
        <v>745</v>
      </c>
      <c r="K1941" s="1">
        <v>45813</v>
      </c>
      <c r="L1941" t="str">
        <f>IFERROR(VLOOKUP(Result5[[#This Row],[RPRO]],'Data Power app'!C:C,1,0),"Xoa")</f>
        <v>Xoa</v>
      </c>
    </row>
    <row r="1942" spans="8:12" x14ac:dyDescent="0.25">
      <c r="H1942" t="s">
        <v>1251</v>
      </c>
      <c r="I1942" t="s">
        <v>1418</v>
      </c>
      <c r="J1942" t="s">
        <v>745</v>
      </c>
      <c r="K1942" s="1">
        <v>45813</v>
      </c>
      <c r="L1942" t="str">
        <f>IFERROR(VLOOKUP(Result5[[#This Row],[RPRO]],'Data Power app'!C:C,1,0),"Xoa")</f>
        <v>Xoa</v>
      </c>
    </row>
    <row r="1943" spans="8:12" x14ac:dyDescent="0.25">
      <c r="H1943" t="s">
        <v>3201</v>
      </c>
      <c r="I1943" t="s">
        <v>3359</v>
      </c>
      <c r="J1943" t="s">
        <v>745</v>
      </c>
      <c r="K1943" s="1">
        <v>45820</v>
      </c>
      <c r="L1943" t="str">
        <f>IFERROR(VLOOKUP(Result5[[#This Row],[RPRO]],'Data Power app'!C:C,1,0),"Xoa")</f>
        <v>RPRO-250522-0071</v>
      </c>
    </row>
    <row r="1944" spans="8:12" x14ac:dyDescent="0.25">
      <c r="H1944" t="s">
        <v>6059</v>
      </c>
      <c r="I1944" t="s">
        <v>6428</v>
      </c>
      <c r="J1944" t="s">
        <v>744</v>
      </c>
      <c r="K1944" s="1">
        <v>45826</v>
      </c>
      <c r="L1944" t="str">
        <f>IFERROR(VLOOKUP(Result5[[#This Row],[RPRO]],'Data Power app'!C:C,1,0),"Xoa")</f>
        <v>RPRO-250522-0083</v>
      </c>
    </row>
    <row r="1945" spans="8:12" x14ac:dyDescent="0.25">
      <c r="H1945" t="s">
        <v>3202</v>
      </c>
      <c r="I1945" t="s">
        <v>3354</v>
      </c>
      <c r="J1945" t="s">
        <v>741</v>
      </c>
      <c r="K1945" s="1">
        <v>45820</v>
      </c>
      <c r="L1945" t="str">
        <f>IFERROR(VLOOKUP(Result5[[#This Row],[RPRO]],'Data Power app'!C:C,1,0),"Xoa")</f>
        <v>Xoa</v>
      </c>
    </row>
    <row r="1946" spans="8:12" x14ac:dyDescent="0.25">
      <c r="H1946" t="s">
        <v>4531</v>
      </c>
      <c r="I1946" t="s">
        <v>4606</v>
      </c>
      <c r="J1946" t="s">
        <v>742</v>
      </c>
      <c r="K1946" s="1">
        <v>45822</v>
      </c>
      <c r="L1946" t="str">
        <f>IFERROR(VLOOKUP(Result5[[#This Row],[RPRO]],'Data Power app'!C:C,1,0),"Xoa")</f>
        <v>RPRO-250522-0098</v>
      </c>
    </row>
    <row r="1947" spans="8:12" x14ac:dyDescent="0.25">
      <c r="H1947" t="s">
        <v>4533</v>
      </c>
      <c r="I1947" t="s">
        <v>4606</v>
      </c>
      <c r="J1947" t="s">
        <v>742</v>
      </c>
      <c r="K1947" s="1">
        <v>45822</v>
      </c>
      <c r="L1947" t="str">
        <f>IFERROR(VLOOKUP(Result5[[#This Row],[RPRO]],'Data Power app'!C:C,1,0),"Xoa")</f>
        <v>RPRO-250522-0100</v>
      </c>
    </row>
    <row r="1948" spans="8:12" x14ac:dyDescent="0.25">
      <c r="H1948" t="s">
        <v>3129</v>
      </c>
      <c r="I1948" t="s">
        <v>3354</v>
      </c>
      <c r="J1948" t="s">
        <v>741</v>
      </c>
      <c r="K1948" s="1">
        <v>45820</v>
      </c>
      <c r="L1948" t="str">
        <f>IFERROR(VLOOKUP(Result5[[#This Row],[RPRO]],'Data Power app'!C:C,1,0),"Xoa")</f>
        <v>Xoa</v>
      </c>
    </row>
    <row r="1949" spans="8:12" x14ac:dyDescent="0.25">
      <c r="H1949" t="s">
        <v>4808</v>
      </c>
      <c r="I1949" t="s">
        <v>5105</v>
      </c>
      <c r="J1949" t="s">
        <v>743</v>
      </c>
      <c r="K1949" s="1">
        <v>45824</v>
      </c>
      <c r="L1949" t="str">
        <f>IFERROR(VLOOKUP(Result5[[#This Row],[RPRO]],'Data Power app'!C:C,1,0),"Xoa")</f>
        <v>Xoa</v>
      </c>
    </row>
    <row r="1950" spans="8:12" x14ac:dyDescent="0.25">
      <c r="H1950" t="s">
        <v>4809</v>
      </c>
      <c r="I1950" t="s">
        <v>5105</v>
      </c>
      <c r="J1950" t="s">
        <v>743</v>
      </c>
      <c r="K1950" s="1">
        <v>45824</v>
      </c>
      <c r="L1950" t="str">
        <f>IFERROR(VLOOKUP(Result5[[#This Row],[RPRO]],'Data Power app'!C:C,1,0),"Xoa")</f>
        <v>Xoa</v>
      </c>
    </row>
    <row r="1951" spans="8:12" x14ac:dyDescent="0.25">
      <c r="H1951" t="s">
        <v>4810</v>
      </c>
      <c r="I1951" t="s">
        <v>5105</v>
      </c>
      <c r="J1951" t="s">
        <v>743</v>
      </c>
      <c r="K1951" s="1">
        <v>45824</v>
      </c>
      <c r="L1951" t="str">
        <f>IFERROR(VLOOKUP(Result5[[#This Row],[RPRO]],'Data Power app'!C:C,1,0),"Xoa")</f>
        <v>Xoa</v>
      </c>
    </row>
    <row r="1952" spans="8:12" x14ac:dyDescent="0.25">
      <c r="H1952" t="s">
        <v>4811</v>
      </c>
      <c r="I1952" t="s">
        <v>5105</v>
      </c>
      <c r="J1952" t="s">
        <v>743</v>
      </c>
      <c r="K1952" s="1">
        <v>45824</v>
      </c>
      <c r="L1952" t="str">
        <f>IFERROR(VLOOKUP(Result5[[#This Row],[RPRO]],'Data Power app'!C:C,1,0),"Xoa")</f>
        <v>Xoa</v>
      </c>
    </row>
    <row r="1953" spans="8:12" x14ac:dyDescent="0.25">
      <c r="H1953" t="s">
        <v>4812</v>
      </c>
      <c r="I1953" t="s">
        <v>5105</v>
      </c>
      <c r="J1953" t="s">
        <v>743</v>
      </c>
      <c r="K1953" s="1">
        <v>45824</v>
      </c>
      <c r="L1953" t="str">
        <f>IFERROR(VLOOKUP(Result5[[#This Row],[RPRO]],'Data Power app'!C:C,1,0),"Xoa")</f>
        <v>Xoa</v>
      </c>
    </row>
    <row r="1954" spans="8:12" x14ac:dyDescent="0.25">
      <c r="H1954" t="s">
        <v>4813</v>
      </c>
      <c r="I1954" t="s">
        <v>5105</v>
      </c>
      <c r="J1954" t="s">
        <v>743</v>
      </c>
      <c r="K1954" s="1">
        <v>45824</v>
      </c>
      <c r="L1954" t="str">
        <f>IFERROR(VLOOKUP(Result5[[#This Row],[RPRO]],'Data Power app'!C:C,1,0),"Xoa")</f>
        <v>Xoa</v>
      </c>
    </row>
    <row r="1955" spans="8:12" x14ac:dyDescent="0.25">
      <c r="H1955" t="s">
        <v>4814</v>
      </c>
      <c r="I1955" t="s">
        <v>5105</v>
      </c>
      <c r="J1955" t="s">
        <v>743</v>
      </c>
      <c r="K1955" s="1">
        <v>45824</v>
      </c>
      <c r="L1955" t="str">
        <f>IFERROR(VLOOKUP(Result5[[#This Row],[RPRO]],'Data Power app'!C:C,1,0),"Xoa")</f>
        <v>Xoa</v>
      </c>
    </row>
    <row r="1956" spans="8:12" x14ac:dyDescent="0.25">
      <c r="H1956" t="s">
        <v>4815</v>
      </c>
      <c r="I1956" t="s">
        <v>5105</v>
      </c>
      <c r="J1956" t="s">
        <v>743</v>
      </c>
      <c r="K1956" s="1">
        <v>45824</v>
      </c>
      <c r="L1956" t="str">
        <f>IFERROR(VLOOKUP(Result5[[#This Row],[RPRO]],'Data Power app'!C:C,1,0),"Xoa")</f>
        <v>Xoa</v>
      </c>
    </row>
    <row r="1957" spans="8:12" x14ac:dyDescent="0.25">
      <c r="H1957" t="s">
        <v>4816</v>
      </c>
      <c r="I1957" t="s">
        <v>5105</v>
      </c>
      <c r="J1957" t="s">
        <v>743</v>
      </c>
      <c r="K1957" s="1">
        <v>45824</v>
      </c>
      <c r="L1957" t="str">
        <f>IFERROR(VLOOKUP(Result5[[#This Row],[RPRO]],'Data Power app'!C:C,1,0),"Xoa")</f>
        <v>Xoa</v>
      </c>
    </row>
    <row r="1958" spans="8:12" x14ac:dyDescent="0.25">
      <c r="H1958" t="s">
        <v>4817</v>
      </c>
      <c r="I1958" t="s">
        <v>5105</v>
      </c>
      <c r="J1958" t="s">
        <v>743</v>
      </c>
      <c r="K1958" s="1">
        <v>45824</v>
      </c>
      <c r="L1958" t="str">
        <f>IFERROR(VLOOKUP(Result5[[#This Row],[RPRO]],'Data Power app'!C:C,1,0),"Xoa")</f>
        <v>Xoa</v>
      </c>
    </row>
    <row r="1959" spans="8:12" x14ac:dyDescent="0.25">
      <c r="H1959" t="s">
        <v>4818</v>
      </c>
      <c r="I1959" t="s">
        <v>5105</v>
      </c>
      <c r="J1959" t="s">
        <v>743</v>
      </c>
      <c r="K1959" s="1">
        <v>45824</v>
      </c>
      <c r="L1959" t="str">
        <f>IFERROR(VLOOKUP(Result5[[#This Row],[RPRO]],'Data Power app'!C:C,1,0),"Xoa")</f>
        <v>Xoa</v>
      </c>
    </row>
    <row r="1960" spans="8:12" x14ac:dyDescent="0.25">
      <c r="H1960" t="s">
        <v>4820</v>
      </c>
      <c r="I1960" t="s">
        <v>5105</v>
      </c>
      <c r="J1960" t="s">
        <v>743</v>
      </c>
      <c r="K1960" s="1">
        <v>45824</v>
      </c>
      <c r="L1960" t="str">
        <f>IFERROR(VLOOKUP(Result5[[#This Row],[RPRO]],'Data Power app'!C:C,1,0),"Xoa")</f>
        <v>RPRO-250522-0113</v>
      </c>
    </row>
    <row r="1961" spans="8:12" x14ac:dyDescent="0.25">
      <c r="H1961" t="s">
        <v>4821</v>
      </c>
      <c r="I1961" t="s">
        <v>5105</v>
      </c>
      <c r="J1961" t="s">
        <v>743</v>
      </c>
      <c r="K1961" s="1">
        <v>45824</v>
      </c>
      <c r="L1961" t="str">
        <f>IFERROR(VLOOKUP(Result5[[#This Row],[RPRO]],'Data Power app'!C:C,1,0),"Xoa")</f>
        <v>Xoa</v>
      </c>
    </row>
    <row r="1962" spans="8:12" x14ac:dyDescent="0.25">
      <c r="H1962" t="s">
        <v>4822</v>
      </c>
      <c r="I1962" t="s">
        <v>5105</v>
      </c>
      <c r="J1962" t="s">
        <v>743</v>
      </c>
      <c r="K1962" s="1">
        <v>45824</v>
      </c>
      <c r="L1962" t="str">
        <f>IFERROR(VLOOKUP(Result5[[#This Row],[RPRO]],'Data Power app'!C:C,1,0),"Xoa")</f>
        <v>Xoa</v>
      </c>
    </row>
    <row r="1963" spans="8:12" x14ac:dyDescent="0.25">
      <c r="H1963" t="s">
        <v>4823</v>
      </c>
      <c r="I1963" t="s">
        <v>5105</v>
      </c>
      <c r="J1963" t="s">
        <v>743</v>
      </c>
      <c r="K1963" s="1">
        <v>45824</v>
      </c>
      <c r="L1963" t="str">
        <f>IFERROR(VLOOKUP(Result5[[#This Row],[RPRO]],'Data Power app'!C:C,1,0),"Xoa")</f>
        <v>Xoa</v>
      </c>
    </row>
    <row r="1964" spans="8:12" x14ac:dyDescent="0.25">
      <c r="H1964" t="s">
        <v>4824</v>
      </c>
      <c r="I1964" t="s">
        <v>5105</v>
      </c>
      <c r="J1964" t="s">
        <v>743</v>
      </c>
      <c r="K1964" s="1">
        <v>45824</v>
      </c>
      <c r="L1964" t="str">
        <f>IFERROR(VLOOKUP(Result5[[#This Row],[RPRO]],'Data Power app'!C:C,1,0),"Xoa")</f>
        <v>Xoa</v>
      </c>
    </row>
    <row r="1965" spans="8:12" x14ac:dyDescent="0.25">
      <c r="H1965" t="s">
        <v>4825</v>
      </c>
      <c r="I1965" t="s">
        <v>5105</v>
      </c>
      <c r="J1965" t="s">
        <v>743</v>
      </c>
      <c r="K1965" s="1">
        <v>45824</v>
      </c>
      <c r="L1965" t="str">
        <f>IFERROR(VLOOKUP(Result5[[#This Row],[RPRO]],'Data Power app'!C:C,1,0),"Xoa")</f>
        <v>Xoa</v>
      </c>
    </row>
    <row r="1966" spans="8:12" x14ac:dyDescent="0.25">
      <c r="H1966" t="s">
        <v>4826</v>
      </c>
      <c r="I1966" t="s">
        <v>5105</v>
      </c>
      <c r="J1966" t="s">
        <v>743</v>
      </c>
      <c r="K1966" s="1">
        <v>45824</v>
      </c>
      <c r="L1966" t="str">
        <f>IFERROR(VLOOKUP(Result5[[#This Row],[RPRO]],'Data Power app'!C:C,1,0),"Xoa")</f>
        <v>Xoa</v>
      </c>
    </row>
    <row r="1967" spans="8:12" x14ac:dyDescent="0.25">
      <c r="H1967" t="s">
        <v>4827</v>
      </c>
      <c r="I1967" t="s">
        <v>5105</v>
      </c>
      <c r="J1967" t="s">
        <v>743</v>
      </c>
      <c r="K1967" s="1">
        <v>45824</v>
      </c>
      <c r="L1967" t="str">
        <f>IFERROR(VLOOKUP(Result5[[#This Row],[RPRO]],'Data Power app'!C:C,1,0),"Xoa")</f>
        <v>Xoa</v>
      </c>
    </row>
    <row r="1968" spans="8:12" x14ac:dyDescent="0.25">
      <c r="H1968" t="s">
        <v>4828</v>
      </c>
      <c r="I1968" t="s">
        <v>5105</v>
      </c>
      <c r="J1968" t="s">
        <v>743</v>
      </c>
      <c r="K1968" s="1">
        <v>45824</v>
      </c>
      <c r="L1968" t="str">
        <f>IFERROR(VLOOKUP(Result5[[#This Row],[RPRO]],'Data Power app'!C:C,1,0),"Xoa")</f>
        <v>Xoa</v>
      </c>
    </row>
    <row r="1969" spans="8:12" x14ac:dyDescent="0.25">
      <c r="H1969" t="s">
        <v>4829</v>
      </c>
      <c r="I1969" t="s">
        <v>5105</v>
      </c>
      <c r="J1969" t="s">
        <v>743</v>
      </c>
      <c r="K1969" s="1">
        <v>45824</v>
      </c>
      <c r="L1969" t="str">
        <f>IFERROR(VLOOKUP(Result5[[#This Row],[RPRO]],'Data Power app'!C:C,1,0),"Xoa")</f>
        <v>Xoa</v>
      </c>
    </row>
    <row r="1970" spans="8:12" x14ac:dyDescent="0.25">
      <c r="H1970" t="s">
        <v>4830</v>
      </c>
      <c r="I1970" t="s">
        <v>5105</v>
      </c>
      <c r="J1970" t="s">
        <v>743</v>
      </c>
      <c r="K1970" s="1">
        <v>45824</v>
      </c>
      <c r="L1970" t="str">
        <f>IFERROR(VLOOKUP(Result5[[#This Row],[RPRO]],'Data Power app'!C:C,1,0),"Xoa")</f>
        <v>Xoa</v>
      </c>
    </row>
    <row r="1971" spans="8:12" x14ac:dyDescent="0.25">
      <c r="H1971" t="s">
        <v>4831</v>
      </c>
      <c r="I1971" t="s">
        <v>5105</v>
      </c>
      <c r="J1971" t="s">
        <v>743</v>
      </c>
      <c r="K1971" s="1">
        <v>45824</v>
      </c>
      <c r="L1971" t="str">
        <f>IFERROR(VLOOKUP(Result5[[#This Row],[RPRO]],'Data Power app'!C:C,1,0),"Xoa")</f>
        <v>Xoa</v>
      </c>
    </row>
    <row r="1972" spans="8:12" x14ac:dyDescent="0.25">
      <c r="H1972" t="s">
        <v>4832</v>
      </c>
      <c r="I1972" t="s">
        <v>5105</v>
      </c>
      <c r="J1972" t="s">
        <v>743</v>
      </c>
      <c r="K1972" s="1">
        <v>45824</v>
      </c>
      <c r="L1972" t="str">
        <f>IFERROR(VLOOKUP(Result5[[#This Row],[RPRO]],'Data Power app'!C:C,1,0),"Xoa")</f>
        <v>Xoa</v>
      </c>
    </row>
    <row r="1973" spans="8:12" x14ac:dyDescent="0.25">
      <c r="H1973" t="s">
        <v>4833</v>
      </c>
      <c r="I1973" t="s">
        <v>5105</v>
      </c>
      <c r="J1973" t="s">
        <v>743</v>
      </c>
      <c r="K1973" s="1">
        <v>45824</v>
      </c>
      <c r="L1973" t="str">
        <f>IFERROR(VLOOKUP(Result5[[#This Row],[RPRO]],'Data Power app'!C:C,1,0),"Xoa")</f>
        <v>Xoa</v>
      </c>
    </row>
    <row r="1974" spans="8:12" x14ac:dyDescent="0.25">
      <c r="H1974" t="s">
        <v>4834</v>
      </c>
      <c r="I1974" t="s">
        <v>5105</v>
      </c>
      <c r="J1974" t="s">
        <v>743</v>
      </c>
      <c r="K1974" s="1">
        <v>45824</v>
      </c>
      <c r="L1974" t="str">
        <f>IFERROR(VLOOKUP(Result5[[#This Row],[RPRO]],'Data Power app'!C:C,1,0),"Xoa")</f>
        <v>Xoa</v>
      </c>
    </row>
    <row r="1975" spans="8:12" x14ac:dyDescent="0.25">
      <c r="H1975" t="s">
        <v>4835</v>
      </c>
      <c r="I1975" t="s">
        <v>5105</v>
      </c>
      <c r="J1975" t="s">
        <v>743</v>
      </c>
      <c r="K1975" s="1">
        <v>45824</v>
      </c>
      <c r="L1975" t="str">
        <f>IFERROR(VLOOKUP(Result5[[#This Row],[RPRO]],'Data Power app'!C:C,1,0),"Xoa")</f>
        <v>Xoa</v>
      </c>
    </row>
    <row r="1976" spans="8:12" x14ac:dyDescent="0.25">
      <c r="H1976" t="s">
        <v>4836</v>
      </c>
      <c r="I1976" t="s">
        <v>5105</v>
      </c>
      <c r="J1976" t="s">
        <v>743</v>
      </c>
      <c r="K1976" s="1">
        <v>45824</v>
      </c>
      <c r="L1976" t="str">
        <f>IFERROR(VLOOKUP(Result5[[#This Row],[RPRO]],'Data Power app'!C:C,1,0),"Xoa")</f>
        <v>Xoa</v>
      </c>
    </row>
    <row r="1977" spans="8:12" x14ac:dyDescent="0.25">
      <c r="H1977" t="s">
        <v>4837</v>
      </c>
      <c r="I1977" t="s">
        <v>5105</v>
      </c>
      <c r="J1977" t="s">
        <v>743</v>
      </c>
      <c r="K1977" s="1">
        <v>45824</v>
      </c>
      <c r="L1977" t="str">
        <f>IFERROR(VLOOKUP(Result5[[#This Row],[RPRO]],'Data Power app'!C:C,1,0),"Xoa")</f>
        <v>Xoa</v>
      </c>
    </row>
    <row r="1978" spans="8:12" x14ac:dyDescent="0.25">
      <c r="H1978" t="s">
        <v>4838</v>
      </c>
      <c r="I1978" t="s">
        <v>5105</v>
      </c>
      <c r="J1978" t="s">
        <v>743</v>
      </c>
      <c r="K1978" s="1">
        <v>45824</v>
      </c>
      <c r="L1978" t="str">
        <f>IFERROR(VLOOKUP(Result5[[#This Row],[RPRO]],'Data Power app'!C:C,1,0),"Xoa")</f>
        <v>Xoa</v>
      </c>
    </row>
    <row r="1979" spans="8:12" x14ac:dyDescent="0.25">
      <c r="H1979" t="s">
        <v>4839</v>
      </c>
      <c r="I1979" t="s">
        <v>5105</v>
      </c>
      <c r="J1979" t="s">
        <v>743</v>
      </c>
      <c r="K1979" s="1">
        <v>45824</v>
      </c>
      <c r="L1979" t="str">
        <f>IFERROR(VLOOKUP(Result5[[#This Row],[RPRO]],'Data Power app'!C:C,1,0),"Xoa")</f>
        <v>Xoa</v>
      </c>
    </row>
    <row r="1980" spans="8:12" x14ac:dyDescent="0.25">
      <c r="H1980" t="s">
        <v>4840</v>
      </c>
      <c r="I1980" t="s">
        <v>5105</v>
      </c>
      <c r="J1980" t="s">
        <v>743</v>
      </c>
      <c r="K1980" s="1">
        <v>45824</v>
      </c>
      <c r="L1980" t="str">
        <f>IFERROR(VLOOKUP(Result5[[#This Row],[RPRO]],'Data Power app'!C:C,1,0),"Xoa")</f>
        <v>Xoa</v>
      </c>
    </row>
    <row r="1981" spans="8:12" x14ac:dyDescent="0.25">
      <c r="H1981" t="s">
        <v>4841</v>
      </c>
      <c r="I1981" t="s">
        <v>5105</v>
      </c>
      <c r="J1981" t="s">
        <v>743</v>
      </c>
      <c r="K1981" s="1">
        <v>45824</v>
      </c>
      <c r="L1981" t="str">
        <f>IFERROR(VLOOKUP(Result5[[#This Row],[RPRO]],'Data Power app'!C:C,1,0),"Xoa")</f>
        <v>Xoa</v>
      </c>
    </row>
    <row r="1982" spans="8:12" x14ac:dyDescent="0.25">
      <c r="H1982" t="s">
        <v>4842</v>
      </c>
      <c r="I1982" t="s">
        <v>5105</v>
      </c>
      <c r="J1982" t="s">
        <v>743</v>
      </c>
      <c r="K1982" s="1">
        <v>45824</v>
      </c>
      <c r="L1982" t="str">
        <f>IFERROR(VLOOKUP(Result5[[#This Row],[RPRO]],'Data Power app'!C:C,1,0),"Xoa")</f>
        <v>Xoa</v>
      </c>
    </row>
    <row r="1983" spans="8:12" x14ac:dyDescent="0.25">
      <c r="H1983" t="s">
        <v>3132</v>
      </c>
      <c r="I1983" t="s">
        <v>3358</v>
      </c>
      <c r="J1983" t="s">
        <v>743</v>
      </c>
      <c r="K1983" s="1">
        <v>45820</v>
      </c>
      <c r="L1983" t="str">
        <f>IFERROR(VLOOKUP(Result5[[#This Row],[RPRO]],'Data Power app'!C:C,1,0),"Xoa")</f>
        <v>RPRO-250522-0143</v>
      </c>
    </row>
    <row r="1984" spans="8:12" x14ac:dyDescent="0.25">
      <c r="H1984" t="s">
        <v>3134</v>
      </c>
      <c r="I1984" t="s">
        <v>3358</v>
      </c>
      <c r="J1984" t="s">
        <v>743</v>
      </c>
      <c r="K1984" s="1">
        <v>45820</v>
      </c>
      <c r="L1984" t="str">
        <f>IFERROR(VLOOKUP(Result5[[#This Row],[RPRO]],'Data Power app'!C:C,1,0),"Xoa")</f>
        <v>RPRO-250522-0144</v>
      </c>
    </row>
    <row r="1985" spans="8:12" x14ac:dyDescent="0.25">
      <c r="H1985" t="s">
        <v>3136</v>
      </c>
      <c r="I1985" t="s">
        <v>3358</v>
      </c>
      <c r="J1985" t="s">
        <v>743</v>
      </c>
      <c r="K1985" s="1">
        <v>45820</v>
      </c>
      <c r="L1985" t="str">
        <f>IFERROR(VLOOKUP(Result5[[#This Row],[RPRO]],'Data Power app'!C:C,1,0),"Xoa")</f>
        <v>RPRO-250522-0145</v>
      </c>
    </row>
    <row r="1986" spans="8:12" x14ac:dyDescent="0.25">
      <c r="H1986" t="s">
        <v>3138</v>
      </c>
      <c r="I1986" t="s">
        <v>3358</v>
      </c>
      <c r="J1986" t="s">
        <v>743</v>
      </c>
      <c r="K1986" s="1">
        <v>45820</v>
      </c>
      <c r="L1986" t="str">
        <f>IFERROR(VLOOKUP(Result5[[#This Row],[RPRO]],'Data Power app'!C:C,1,0),"Xoa")</f>
        <v>RPRO-250522-0146</v>
      </c>
    </row>
    <row r="1987" spans="8:12" x14ac:dyDescent="0.25">
      <c r="H1987" t="s">
        <v>3140</v>
      </c>
      <c r="I1987" t="s">
        <v>3358</v>
      </c>
      <c r="J1987" t="s">
        <v>743</v>
      </c>
      <c r="K1987" s="1">
        <v>45820</v>
      </c>
      <c r="L1987" t="str">
        <f>IFERROR(VLOOKUP(Result5[[#This Row],[RPRO]],'Data Power app'!C:C,1,0),"Xoa")</f>
        <v>RPRO-250522-0147</v>
      </c>
    </row>
    <row r="1988" spans="8:12" x14ac:dyDescent="0.25">
      <c r="H1988" t="s">
        <v>3141</v>
      </c>
      <c r="I1988" t="s">
        <v>3358</v>
      </c>
      <c r="J1988" t="s">
        <v>743</v>
      </c>
      <c r="K1988" s="1">
        <v>45820</v>
      </c>
      <c r="L1988" t="str">
        <f>IFERROR(VLOOKUP(Result5[[#This Row],[RPRO]],'Data Power app'!C:C,1,0),"Xoa")</f>
        <v>Xoa</v>
      </c>
    </row>
    <row r="1989" spans="8:12" x14ac:dyDescent="0.25">
      <c r="H1989" t="s">
        <v>3143</v>
      </c>
      <c r="I1989" t="s">
        <v>3358</v>
      </c>
      <c r="J1989" t="s">
        <v>743</v>
      </c>
      <c r="K1989" s="1">
        <v>45820</v>
      </c>
      <c r="L1989" t="str">
        <f>IFERROR(VLOOKUP(Result5[[#This Row],[RPRO]],'Data Power app'!C:C,1,0),"Xoa")</f>
        <v>RPRO-250522-0149</v>
      </c>
    </row>
    <row r="1990" spans="8:12" x14ac:dyDescent="0.25">
      <c r="H1990" t="s">
        <v>3145</v>
      </c>
      <c r="I1990" t="s">
        <v>3358</v>
      </c>
      <c r="J1990" t="s">
        <v>743</v>
      </c>
      <c r="K1990" s="1">
        <v>45820</v>
      </c>
      <c r="L1990" t="str">
        <f>IFERROR(VLOOKUP(Result5[[#This Row],[RPRO]],'Data Power app'!C:C,1,0),"Xoa")</f>
        <v>RPRO-250522-0150</v>
      </c>
    </row>
    <row r="1991" spans="8:12" x14ac:dyDescent="0.25">
      <c r="H1991" t="s">
        <v>3147</v>
      </c>
      <c r="I1991" t="s">
        <v>3358</v>
      </c>
      <c r="J1991" t="s">
        <v>743</v>
      </c>
      <c r="K1991" s="1">
        <v>45820</v>
      </c>
      <c r="L1991" t="str">
        <f>IFERROR(VLOOKUP(Result5[[#This Row],[RPRO]],'Data Power app'!C:C,1,0),"Xoa")</f>
        <v>RPRO-250522-0151</v>
      </c>
    </row>
    <row r="1992" spans="8:12" x14ac:dyDescent="0.25">
      <c r="H1992" t="s">
        <v>3148</v>
      </c>
      <c r="I1992" t="s">
        <v>3358</v>
      </c>
      <c r="J1992" t="s">
        <v>743</v>
      </c>
      <c r="K1992" s="1">
        <v>45820</v>
      </c>
      <c r="L1992" t="str">
        <f>IFERROR(VLOOKUP(Result5[[#This Row],[RPRO]],'Data Power app'!C:C,1,0),"Xoa")</f>
        <v>Xoa</v>
      </c>
    </row>
    <row r="1993" spans="8:12" x14ac:dyDescent="0.25">
      <c r="H1993" t="s">
        <v>3150</v>
      </c>
      <c r="I1993" t="s">
        <v>3358</v>
      </c>
      <c r="J1993" t="s">
        <v>743</v>
      </c>
      <c r="K1993" s="1">
        <v>45820</v>
      </c>
      <c r="L1993" t="str">
        <f>IFERROR(VLOOKUP(Result5[[#This Row],[RPRO]],'Data Power app'!C:C,1,0),"Xoa")</f>
        <v>RPRO-250522-0153</v>
      </c>
    </row>
    <row r="1994" spans="8:12" x14ac:dyDescent="0.25">
      <c r="H1994" t="s">
        <v>3151</v>
      </c>
      <c r="I1994" t="s">
        <v>3358</v>
      </c>
      <c r="J1994" t="s">
        <v>743</v>
      </c>
      <c r="K1994" s="1">
        <v>45820</v>
      </c>
      <c r="L1994" t="str">
        <f>IFERROR(VLOOKUP(Result5[[#This Row],[RPRO]],'Data Power app'!C:C,1,0),"Xoa")</f>
        <v>Xoa</v>
      </c>
    </row>
    <row r="1995" spans="8:12" x14ac:dyDescent="0.25">
      <c r="H1995" t="s">
        <v>3152</v>
      </c>
      <c r="I1995" t="s">
        <v>3358</v>
      </c>
      <c r="J1995" t="s">
        <v>743</v>
      </c>
      <c r="K1995" s="1">
        <v>45820</v>
      </c>
      <c r="L1995" t="str">
        <f>IFERROR(VLOOKUP(Result5[[#This Row],[RPRO]],'Data Power app'!C:C,1,0),"Xoa")</f>
        <v>Xoa</v>
      </c>
    </row>
    <row r="1996" spans="8:12" x14ac:dyDescent="0.25">
      <c r="H1996" t="s">
        <v>3154</v>
      </c>
      <c r="I1996" t="s">
        <v>3358</v>
      </c>
      <c r="J1996" t="s">
        <v>743</v>
      </c>
      <c r="K1996" s="1">
        <v>45820</v>
      </c>
      <c r="L1996" t="str">
        <f>IFERROR(VLOOKUP(Result5[[#This Row],[RPRO]],'Data Power app'!C:C,1,0),"Xoa")</f>
        <v>RPRO-250522-0156</v>
      </c>
    </row>
    <row r="1997" spans="8:12" x14ac:dyDescent="0.25">
      <c r="H1997" t="s">
        <v>3156</v>
      </c>
      <c r="I1997" t="s">
        <v>3358</v>
      </c>
      <c r="J1997" t="s">
        <v>743</v>
      </c>
      <c r="K1997" s="1">
        <v>45820</v>
      </c>
      <c r="L1997" t="str">
        <f>IFERROR(VLOOKUP(Result5[[#This Row],[RPRO]],'Data Power app'!C:C,1,0),"Xoa")</f>
        <v>RPRO-250522-0157</v>
      </c>
    </row>
    <row r="1998" spans="8:12" x14ac:dyDescent="0.25">
      <c r="H1998" t="s">
        <v>3158</v>
      </c>
      <c r="I1998" t="s">
        <v>3358</v>
      </c>
      <c r="J1998" t="s">
        <v>743</v>
      </c>
      <c r="K1998" s="1">
        <v>45820</v>
      </c>
      <c r="L1998" t="str">
        <f>IFERROR(VLOOKUP(Result5[[#This Row],[RPRO]],'Data Power app'!C:C,1,0),"Xoa")</f>
        <v>RPRO-250522-0158</v>
      </c>
    </row>
    <row r="1999" spans="8:12" x14ac:dyDescent="0.25">
      <c r="H1999" t="s">
        <v>3159</v>
      </c>
      <c r="I1999" t="s">
        <v>3358</v>
      </c>
      <c r="J1999" t="s">
        <v>743</v>
      </c>
      <c r="K1999" s="1">
        <v>45820</v>
      </c>
      <c r="L1999" t="str">
        <f>IFERROR(VLOOKUP(Result5[[#This Row],[RPRO]],'Data Power app'!C:C,1,0),"Xoa")</f>
        <v>Xoa</v>
      </c>
    </row>
    <row r="2000" spans="8:12" x14ac:dyDescent="0.25">
      <c r="H2000" t="s">
        <v>3161</v>
      </c>
      <c r="I2000" t="s">
        <v>3358</v>
      </c>
      <c r="J2000" t="s">
        <v>743</v>
      </c>
      <c r="K2000" s="1">
        <v>45820</v>
      </c>
      <c r="L2000" t="str">
        <f>IFERROR(VLOOKUP(Result5[[#This Row],[RPRO]],'Data Power app'!C:C,1,0),"Xoa")</f>
        <v>RPRO-250522-0161</v>
      </c>
    </row>
    <row r="2001" spans="8:12" x14ac:dyDescent="0.25">
      <c r="H2001" t="s">
        <v>3163</v>
      </c>
      <c r="I2001" t="s">
        <v>3358</v>
      </c>
      <c r="J2001" t="s">
        <v>743</v>
      </c>
      <c r="K2001" s="1">
        <v>45820</v>
      </c>
      <c r="L2001" t="str">
        <f>IFERROR(VLOOKUP(Result5[[#This Row],[RPRO]],'Data Power app'!C:C,1,0),"Xoa")</f>
        <v>RPRO-250522-0162</v>
      </c>
    </row>
    <row r="2002" spans="8:12" x14ac:dyDescent="0.25">
      <c r="H2002" t="s">
        <v>3165</v>
      </c>
      <c r="I2002" t="s">
        <v>3358</v>
      </c>
      <c r="J2002" t="s">
        <v>743</v>
      </c>
      <c r="K2002" s="1">
        <v>45820</v>
      </c>
      <c r="L2002" t="str">
        <f>IFERROR(VLOOKUP(Result5[[#This Row],[RPRO]],'Data Power app'!C:C,1,0),"Xoa")</f>
        <v>RPRO-250522-0163</v>
      </c>
    </row>
    <row r="2003" spans="8:12" x14ac:dyDescent="0.25">
      <c r="H2003" t="s">
        <v>3167</v>
      </c>
      <c r="I2003" t="s">
        <v>3358</v>
      </c>
      <c r="J2003" t="s">
        <v>743</v>
      </c>
      <c r="K2003" s="1">
        <v>45820</v>
      </c>
      <c r="L2003" t="str">
        <f>IFERROR(VLOOKUP(Result5[[#This Row],[RPRO]],'Data Power app'!C:C,1,0),"Xoa")</f>
        <v>RPRO-250522-0164</v>
      </c>
    </row>
    <row r="2004" spans="8:12" x14ac:dyDescent="0.25">
      <c r="H2004" t="s">
        <v>4316</v>
      </c>
      <c r="I2004" t="s">
        <v>4609</v>
      </c>
      <c r="J2004" t="s">
        <v>743</v>
      </c>
      <c r="K2004" s="1">
        <v>45822</v>
      </c>
      <c r="L2004" t="str">
        <f>IFERROR(VLOOKUP(Result5[[#This Row],[RPRO]],'Data Power app'!C:C,1,0),"Xoa")</f>
        <v>Xoa</v>
      </c>
    </row>
    <row r="2005" spans="8:12" x14ac:dyDescent="0.25">
      <c r="H2005" t="s">
        <v>4317</v>
      </c>
      <c r="I2005" t="s">
        <v>4609</v>
      </c>
      <c r="J2005" t="s">
        <v>743</v>
      </c>
      <c r="K2005" s="1">
        <v>45822</v>
      </c>
      <c r="L2005" t="str">
        <f>IFERROR(VLOOKUP(Result5[[#This Row],[RPRO]],'Data Power app'!C:C,1,0),"Xoa")</f>
        <v>Xoa</v>
      </c>
    </row>
    <row r="2006" spans="8:12" x14ac:dyDescent="0.25">
      <c r="H2006" t="s">
        <v>4318</v>
      </c>
      <c r="I2006" t="s">
        <v>4609</v>
      </c>
      <c r="J2006" t="s">
        <v>743</v>
      </c>
      <c r="K2006" s="1">
        <v>45822</v>
      </c>
      <c r="L2006" t="str">
        <f>IFERROR(VLOOKUP(Result5[[#This Row],[RPRO]],'Data Power app'!C:C,1,0),"Xoa")</f>
        <v>Xoa</v>
      </c>
    </row>
    <row r="2007" spans="8:12" x14ac:dyDescent="0.25">
      <c r="H2007" t="s">
        <v>4319</v>
      </c>
      <c r="I2007" t="s">
        <v>4609</v>
      </c>
      <c r="J2007" t="s">
        <v>743</v>
      </c>
      <c r="K2007" s="1">
        <v>45822</v>
      </c>
      <c r="L2007" t="str">
        <f>IFERROR(VLOOKUP(Result5[[#This Row],[RPRO]],'Data Power app'!C:C,1,0),"Xoa")</f>
        <v>Xoa</v>
      </c>
    </row>
    <row r="2008" spans="8:12" x14ac:dyDescent="0.25">
      <c r="H2008" t="s">
        <v>4320</v>
      </c>
      <c r="I2008" t="s">
        <v>4609</v>
      </c>
      <c r="J2008" t="s">
        <v>743</v>
      </c>
      <c r="K2008" s="1">
        <v>45822</v>
      </c>
      <c r="L2008" t="str">
        <f>IFERROR(VLOOKUP(Result5[[#This Row],[RPRO]],'Data Power app'!C:C,1,0),"Xoa")</f>
        <v>Xoa</v>
      </c>
    </row>
    <row r="2009" spans="8:12" x14ac:dyDescent="0.25">
      <c r="H2009" t="s">
        <v>4321</v>
      </c>
      <c r="I2009" t="s">
        <v>4609</v>
      </c>
      <c r="J2009" t="s">
        <v>743</v>
      </c>
      <c r="K2009" s="1">
        <v>45822</v>
      </c>
      <c r="L2009" t="str">
        <f>IFERROR(VLOOKUP(Result5[[#This Row],[RPRO]],'Data Power app'!C:C,1,0),"Xoa")</f>
        <v>Xoa</v>
      </c>
    </row>
    <row r="2010" spans="8:12" x14ac:dyDescent="0.25">
      <c r="H2010" t="s">
        <v>4322</v>
      </c>
      <c r="I2010" t="s">
        <v>4609</v>
      </c>
      <c r="J2010" t="s">
        <v>743</v>
      </c>
      <c r="K2010" s="1">
        <v>45822</v>
      </c>
      <c r="L2010" t="str">
        <f>IFERROR(VLOOKUP(Result5[[#This Row],[RPRO]],'Data Power app'!C:C,1,0),"Xoa")</f>
        <v>Xoa</v>
      </c>
    </row>
    <row r="2011" spans="8:12" x14ac:dyDescent="0.25">
      <c r="H2011" t="s">
        <v>4323</v>
      </c>
      <c r="I2011" t="s">
        <v>4609</v>
      </c>
      <c r="J2011" t="s">
        <v>743</v>
      </c>
      <c r="K2011" s="1">
        <v>45822</v>
      </c>
      <c r="L2011" t="str">
        <f>IFERROR(VLOOKUP(Result5[[#This Row],[RPRO]],'Data Power app'!C:C,1,0),"Xoa")</f>
        <v>Xoa</v>
      </c>
    </row>
    <row r="2012" spans="8:12" x14ac:dyDescent="0.25">
      <c r="H2012" t="s">
        <v>4324</v>
      </c>
      <c r="I2012" t="s">
        <v>4609</v>
      </c>
      <c r="J2012" t="s">
        <v>743</v>
      </c>
      <c r="K2012" s="1">
        <v>45822</v>
      </c>
      <c r="L2012" t="str">
        <f>IFERROR(VLOOKUP(Result5[[#This Row],[RPRO]],'Data Power app'!C:C,1,0),"Xoa")</f>
        <v>Xoa</v>
      </c>
    </row>
    <row r="2013" spans="8:12" x14ac:dyDescent="0.25">
      <c r="H2013" t="s">
        <v>4325</v>
      </c>
      <c r="I2013" t="s">
        <v>4609</v>
      </c>
      <c r="J2013" t="s">
        <v>743</v>
      </c>
      <c r="K2013" s="1">
        <v>45822</v>
      </c>
      <c r="L2013" t="str">
        <f>IFERROR(VLOOKUP(Result5[[#This Row],[RPRO]],'Data Power app'!C:C,1,0),"Xoa")</f>
        <v>Xoa</v>
      </c>
    </row>
    <row r="2014" spans="8:12" x14ac:dyDescent="0.25">
      <c r="H2014" t="s">
        <v>4326</v>
      </c>
      <c r="I2014" t="s">
        <v>4609</v>
      </c>
      <c r="J2014" t="s">
        <v>743</v>
      </c>
      <c r="K2014" s="1">
        <v>45822</v>
      </c>
      <c r="L2014" t="str">
        <f>IFERROR(VLOOKUP(Result5[[#This Row],[RPRO]],'Data Power app'!C:C,1,0),"Xoa")</f>
        <v>Xoa</v>
      </c>
    </row>
    <row r="2015" spans="8:12" x14ac:dyDescent="0.25">
      <c r="H2015" t="s">
        <v>4327</v>
      </c>
      <c r="I2015" t="s">
        <v>4609</v>
      </c>
      <c r="J2015" t="s">
        <v>743</v>
      </c>
      <c r="K2015" s="1">
        <v>45822</v>
      </c>
      <c r="L2015" t="str">
        <f>IFERROR(VLOOKUP(Result5[[#This Row],[RPRO]],'Data Power app'!C:C,1,0),"Xoa")</f>
        <v>Xoa</v>
      </c>
    </row>
    <row r="2016" spans="8:12" x14ac:dyDescent="0.25">
      <c r="H2016" t="s">
        <v>4328</v>
      </c>
      <c r="I2016" t="s">
        <v>4609</v>
      </c>
      <c r="J2016" t="s">
        <v>743</v>
      </c>
      <c r="K2016" s="1">
        <v>45822</v>
      </c>
      <c r="L2016" t="str">
        <f>IFERROR(VLOOKUP(Result5[[#This Row],[RPRO]],'Data Power app'!C:C,1,0),"Xoa")</f>
        <v>Xoa</v>
      </c>
    </row>
    <row r="2017" spans="8:12" x14ac:dyDescent="0.25">
      <c r="H2017" t="s">
        <v>4329</v>
      </c>
      <c r="I2017" t="s">
        <v>4609</v>
      </c>
      <c r="J2017" t="s">
        <v>743</v>
      </c>
      <c r="K2017" s="1">
        <v>45822</v>
      </c>
      <c r="L2017" t="str">
        <f>IFERROR(VLOOKUP(Result5[[#This Row],[RPRO]],'Data Power app'!C:C,1,0),"Xoa")</f>
        <v>Xoa</v>
      </c>
    </row>
    <row r="2018" spans="8:12" x14ac:dyDescent="0.25">
      <c r="H2018" t="s">
        <v>4330</v>
      </c>
      <c r="I2018" t="s">
        <v>4609</v>
      </c>
      <c r="J2018" t="s">
        <v>743</v>
      </c>
      <c r="K2018" s="1">
        <v>45822</v>
      </c>
      <c r="L2018" t="str">
        <f>IFERROR(VLOOKUP(Result5[[#This Row],[RPRO]],'Data Power app'!C:C,1,0),"Xoa")</f>
        <v>Xoa</v>
      </c>
    </row>
    <row r="2019" spans="8:12" x14ac:dyDescent="0.25">
      <c r="H2019" t="s">
        <v>4331</v>
      </c>
      <c r="I2019" t="s">
        <v>4609</v>
      </c>
      <c r="J2019" t="s">
        <v>743</v>
      </c>
      <c r="K2019" s="1">
        <v>45822</v>
      </c>
      <c r="L2019" t="str">
        <f>IFERROR(VLOOKUP(Result5[[#This Row],[RPRO]],'Data Power app'!C:C,1,0),"Xoa")</f>
        <v>Xoa</v>
      </c>
    </row>
    <row r="2020" spans="8:12" x14ac:dyDescent="0.25">
      <c r="H2020" t="s">
        <v>4332</v>
      </c>
      <c r="I2020" t="s">
        <v>4609</v>
      </c>
      <c r="J2020" t="s">
        <v>743</v>
      </c>
      <c r="K2020" s="1">
        <v>45822</v>
      </c>
      <c r="L2020" t="str">
        <f>IFERROR(VLOOKUP(Result5[[#This Row],[RPRO]],'Data Power app'!C:C,1,0),"Xoa")</f>
        <v>Xoa</v>
      </c>
    </row>
    <row r="2021" spans="8:12" x14ac:dyDescent="0.25">
      <c r="H2021" t="s">
        <v>4333</v>
      </c>
      <c r="I2021" t="s">
        <v>4609</v>
      </c>
      <c r="J2021" t="s">
        <v>743</v>
      </c>
      <c r="K2021" s="1">
        <v>45822</v>
      </c>
      <c r="L2021" t="str">
        <f>IFERROR(VLOOKUP(Result5[[#This Row],[RPRO]],'Data Power app'!C:C,1,0),"Xoa")</f>
        <v>Xoa</v>
      </c>
    </row>
    <row r="2022" spans="8:12" x14ac:dyDescent="0.25">
      <c r="H2022" t="s">
        <v>4334</v>
      </c>
      <c r="I2022" t="s">
        <v>4609</v>
      </c>
      <c r="J2022" t="s">
        <v>743</v>
      </c>
      <c r="K2022" s="1">
        <v>45822</v>
      </c>
      <c r="L2022" t="str">
        <f>IFERROR(VLOOKUP(Result5[[#This Row],[RPRO]],'Data Power app'!C:C,1,0),"Xoa")</f>
        <v>Xoa</v>
      </c>
    </row>
    <row r="2023" spans="8:12" x14ac:dyDescent="0.25">
      <c r="H2023" t="s">
        <v>4335</v>
      </c>
      <c r="I2023" t="s">
        <v>4609</v>
      </c>
      <c r="J2023" t="s">
        <v>743</v>
      </c>
      <c r="K2023" s="1">
        <v>45822</v>
      </c>
      <c r="L2023" t="str">
        <f>IFERROR(VLOOKUP(Result5[[#This Row],[RPRO]],'Data Power app'!C:C,1,0),"Xoa")</f>
        <v>Xoa</v>
      </c>
    </row>
    <row r="2024" spans="8:12" x14ac:dyDescent="0.25">
      <c r="H2024" t="s">
        <v>4336</v>
      </c>
      <c r="I2024" t="s">
        <v>4609</v>
      </c>
      <c r="J2024" t="s">
        <v>743</v>
      </c>
      <c r="K2024" s="1">
        <v>45822</v>
      </c>
      <c r="L2024" t="str">
        <f>IFERROR(VLOOKUP(Result5[[#This Row],[RPRO]],'Data Power app'!C:C,1,0),"Xoa")</f>
        <v>Xoa</v>
      </c>
    </row>
    <row r="2025" spans="8:12" x14ac:dyDescent="0.25">
      <c r="H2025" t="s">
        <v>4337</v>
      </c>
      <c r="I2025" t="s">
        <v>4609</v>
      </c>
      <c r="J2025" t="s">
        <v>743</v>
      </c>
      <c r="K2025" s="1">
        <v>45822</v>
      </c>
      <c r="L2025" t="str">
        <f>IFERROR(VLOOKUP(Result5[[#This Row],[RPRO]],'Data Power app'!C:C,1,0),"Xoa")</f>
        <v>Xoa</v>
      </c>
    </row>
    <row r="2026" spans="8:12" x14ac:dyDescent="0.25">
      <c r="H2026" t="s">
        <v>4338</v>
      </c>
      <c r="I2026" t="s">
        <v>4609</v>
      </c>
      <c r="J2026" t="s">
        <v>743</v>
      </c>
      <c r="K2026" s="1">
        <v>45822</v>
      </c>
      <c r="L2026" t="str">
        <f>IFERROR(VLOOKUP(Result5[[#This Row],[RPRO]],'Data Power app'!C:C,1,0),"Xoa")</f>
        <v>Xoa</v>
      </c>
    </row>
    <row r="2027" spans="8:12" x14ac:dyDescent="0.25">
      <c r="H2027" t="s">
        <v>4339</v>
      </c>
      <c r="I2027" t="s">
        <v>4609</v>
      </c>
      <c r="J2027" t="s">
        <v>743</v>
      </c>
      <c r="K2027" s="1">
        <v>45822</v>
      </c>
      <c r="L2027" t="str">
        <f>IFERROR(VLOOKUP(Result5[[#This Row],[RPRO]],'Data Power app'!C:C,1,0),"Xoa")</f>
        <v>Xoa</v>
      </c>
    </row>
    <row r="2028" spans="8:12" x14ac:dyDescent="0.25">
      <c r="H2028" t="s">
        <v>4340</v>
      </c>
      <c r="I2028" t="s">
        <v>4609</v>
      </c>
      <c r="J2028" t="s">
        <v>743</v>
      </c>
      <c r="K2028" s="1">
        <v>45822</v>
      </c>
      <c r="L2028" t="str">
        <f>IFERROR(VLOOKUP(Result5[[#This Row],[RPRO]],'Data Power app'!C:C,1,0),"Xoa")</f>
        <v>Xoa</v>
      </c>
    </row>
    <row r="2029" spans="8:12" x14ac:dyDescent="0.25">
      <c r="H2029" t="s">
        <v>4341</v>
      </c>
      <c r="I2029" t="s">
        <v>4609</v>
      </c>
      <c r="J2029" t="s">
        <v>743</v>
      </c>
      <c r="K2029" s="1">
        <v>45822</v>
      </c>
      <c r="L2029" t="str">
        <f>IFERROR(VLOOKUP(Result5[[#This Row],[RPRO]],'Data Power app'!C:C,1,0),"Xoa")</f>
        <v>Xoa</v>
      </c>
    </row>
    <row r="2030" spans="8:12" x14ac:dyDescent="0.25">
      <c r="H2030" t="s">
        <v>4342</v>
      </c>
      <c r="I2030" t="s">
        <v>4609</v>
      </c>
      <c r="J2030" t="s">
        <v>743</v>
      </c>
      <c r="K2030" s="1">
        <v>45822</v>
      </c>
      <c r="L2030" t="str">
        <f>IFERROR(VLOOKUP(Result5[[#This Row],[RPRO]],'Data Power app'!C:C,1,0),"Xoa")</f>
        <v>Xoa</v>
      </c>
    </row>
    <row r="2031" spans="8:12" x14ac:dyDescent="0.25">
      <c r="H2031" t="s">
        <v>4343</v>
      </c>
      <c r="I2031" t="s">
        <v>4609</v>
      </c>
      <c r="J2031" t="s">
        <v>743</v>
      </c>
      <c r="K2031" s="1">
        <v>45822</v>
      </c>
      <c r="L2031" t="str">
        <f>IFERROR(VLOOKUP(Result5[[#This Row],[RPRO]],'Data Power app'!C:C,1,0),"Xoa")</f>
        <v>Xoa</v>
      </c>
    </row>
    <row r="2032" spans="8:12" x14ac:dyDescent="0.25">
      <c r="H2032" t="s">
        <v>4344</v>
      </c>
      <c r="I2032" t="s">
        <v>4609</v>
      </c>
      <c r="J2032" t="s">
        <v>743</v>
      </c>
      <c r="K2032" s="1">
        <v>45822</v>
      </c>
      <c r="L2032" t="str">
        <f>IFERROR(VLOOKUP(Result5[[#This Row],[RPRO]],'Data Power app'!C:C,1,0),"Xoa")</f>
        <v>Xoa</v>
      </c>
    </row>
    <row r="2033" spans="8:12" x14ac:dyDescent="0.25">
      <c r="H2033" t="s">
        <v>4345</v>
      </c>
      <c r="I2033" t="s">
        <v>4609</v>
      </c>
      <c r="J2033" t="s">
        <v>743</v>
      </c>
      <c r="K2033" s="1">
        <v>45822</v>
      </c>
      <c r="L2033" t="str">
        <f>IFERROR(VLOOKUP(Result5[[#This Row],[RPRO]],'Data Power app'!C:C,1,0),"Xoa")</f>
        <v>Xoa</v>
      </c>
    </row>
    <row r="2034" spans="8:12" x14ac:dyDescent="0.25">
      <c r="H2034" t="s">
        <v>4346</v>
      </c>
      <c r="I2034" t="s">
        <v>4609</v>
      </c>
      <c r="J2034" t="s">
        <v>743</v>
      </c>
      <c r="K2034" s="1">
        <v>45822</v>
      </c>
      <c r="L2034" t="str">
        <f>IFERROR(VLOOKUP(Result5[[#This Row],[RPRO]],'Data Power app'!C:C,1,0),"Xoa")</f>
        <v>Xoa</v>
      </c>
    </row>
    <row r="2035" spans="8:12" x14ac:dyDescent="0.25">
      <c r="H2035" t="s">
        <v>4347</v>
      </c>
      <c r="I2035" t="s">
        <v>4609</v>
      </c>
      <c r="J2035" t="s">
        <v>743</v>
      </c>
      <c r="K2035" s="1">
        <v>45822</v>
      </c>
      <c r="L2035" t="str">
        <f>IFERROR(VLOOKUP(Result5[[#This Row],[RPRO]],'Data Power app'!C:C,1,0),"Xoa")</f>
        <v>Xoa</v>
      </c>
    </row>
    <row r="2036" spans="8:12" x14ac:dyDescent="0.25">
      <c r="H2036" t="s">
        <v>4348</v>
      </c>
      <c r="I2036" t="s">
        <v>4609</v>
      </c>
      <c r="J2036" t="s">
        <v>743</v>
      </c>
      <c r="K2036" s="1">
        <v>45822</v>
      </c>
      <c r="L2036" t="str">
        <f>IFERROR(VLOOKUP(Result5[[#This Row],[RPRO]],'Data Power app'!C:C,1,0),"Xoa")</f>
        <v>Xoa</v>
      </c>
    </row>
    <row r="2037" spans="8:12" x14ac:dyDescent="0.25">
      <c r="H2037" t="s">
        <v>4349</v>
      </c>
      <c r="I2037" t="s">
        <v>4609</v>
      </c>
      <c r="J2037" t="s">
        <v>743</v>
      </c>
      <c r="K2037" s="1">
        <v>45822</v>
      </c>
      <c r="L2037" t="str">
        <f>IFERROR(VLOOKUP(Result5[[#This Row],[RPRO]],'Data Power app'!C:C,1,0),"Xoa")</f>
        <v>Xoa</v>
      </c>
    </row>
    <row r="2038" spans="8:12" x14ac:dyDescent="0.25">
      <c r="H2038" t="s">
        <v>4350</v>
      </c>
      <c r="I2038" t="s">
        <v>4609</v>
      </c>
      <c r="J2038" t="s">
        <v>743</v>
      </c>
      <c r="K2038" s="1">
        <v>45822</v>
      </c>
      <c r="L2038" t="str">
        <f>IFERROR(VLOOKUP(Result5[[#This Row],[RPRO]],'Data Power app'!C:C,1,0),"Xoa")</f>
        <v>Xoa</v>
      </c>
    </row>
    <row r="2039" spans="8:12" x14ac:dyDescent="0.25">
      <c r="H2039" t="s">
        <v>4351</v>
      </c>
      <c r="I2039" t="s">
        <v>4609</v>
      </c>
      <c r="J2039" t="s">
        <v>743</v>
      </c>
      <c r="K2039" s="1">
        <v>45822</v>
      </c>
      <c r="L2039" t="str">
        <f>IFERROR(VLOOKUP(Result5[[#This Row],[RPRO]],'Data Power app'!C:C,1,0),"Xoa")</f>
        <v>Xoa</v>
      </c>
    </row>
    <row r="2040" spans="8:12" x14ac:dyDescent="0.25">
      <c r="H2040" t="s">
        <v>4352</v>
      </c>
      <c r="I2040" t="s">
        <v>4609</v>
      </c>
      <c r="J2040" t="s">
        <v>743</v>
      </c>
      <c r="K2040" s="1">
        <v>45822</v>
      </c>
      <c r="L2040" t="str">
        <f>IFERROR(VLOOKUP(Result5[[#This Row],[RPRO]],'Data Power app'!C:C,1,0),"Xoa")</f>
        <v>Xoa</v>
      </c>
    </row>
    <row r="2041" spans="8:12" x14ac:dyDescent="0.25">
      <c r="H2041" t="s">
        <v>4353</v>
      </c>
      <c r="I2041" t="s">
        <v>4609</v>
      </c>
      <c r="J2041" t="s">
        <v>743</v>
      </c>
      <c r="K2041" s="1">
        <v>45822</v>
      </c>
      <c r="L2041" t="str">
        <f>IFERROR(VLOOKUP(Result5[[#This Row],[RPRO]],'Data Power app'!C:C,1,0),"Xoa")</f>
        <v>Xoa</v>
      </c>
    </row>
    <row r="2042" spans="8:12" x14ac:dyDescent="0.25">
      <c r="H2042" t="s">
        <v>4354</v>
      </c>
      <c r="I2042" t="s">
        <v>4609</v>
      </c>
      <c r="J2042" t="s">
        <v>743</v>
      </c>
      <c r="K2042" s="1">
        <v>45822</v>
      </c>
      <c r="L2042" t="str">
        <f>IFERROR(VLOOKUP(Result5[[#This Row],[RPRO]],'Data Power app'!C:C,1,0),"Xoa")</f>
        <v>Xoa</v>
      </c>
    </row>
    <row r="2043" spans="8:12" x14ac:dyDescent="0.25">
      <c r="H2043" t="s">
        <v>4355</v>
      </c>
      <c r="I2043" t="s">
        <v>4609</v>
      </c>
      <c r="J2043" t="s">
        <v>743</v>
      </c>
      <c r="K2043" s="1">
        <v>45822</v>
      </c>
      <c r="L2043" t="str">
        <f>IFERROR(VLOOKUP(Result5[[#This Row],[RPRO]],'Data Power app'!C:C,1,0),"Xoa")</f>
        <v>Xoa</v>
      </c>
    </row>
    <row r="2044" spans="8:12" x14ac:dyDescent="0.25">
      <c r="H2044" t="s">
        <v>4356</v>
      </c>
      <c r="I2044" t="s">
        <v>4609</v>
      </c>
      <c r="J2044" t="s">
        <v>743</v>
      </c>
      <c r="K2044" s="1">
        <v>45822</v>
      </c>
      <c r="L2044" t="str">
        <f>IFERROR(VLOOKUP(Result5[[#This Row],[RPRO]],'Data Power app'!C:C,1,0),"Xoa")</f>
        <v>Xoa</v>
      </c>
    </row>
    <row r="2045" spans="8:12" x14ac:dyDescent="0.25">
      <c r="H2045" t="s">
        <v>4357</v>
      </c>
      <c r="I2045" t="s">
        <v>4609</v>
      </c>
      <c r="J2045" t="s">
        <v>743</v>
      </c>
      <c r="K2045" s="1">
        <v>45822</v>
      </c>
      <c r="L2045" t="str">
        <f>IFERROR(VLOOKUP(Result5[[#This Row],[RPRO]],'Data Power app'!C:C,1,0),"Xoa")</f>
        <v>Xoa</v>
      </c>
    </row>
    <row r="2046" spans="8:12" x14ac:dyDescent="0.25">
      <c r="H2046" t="s">
        <v>4358</v>
      </c>
      <c r="I2046" t="s">
        <v>4609</v>
      </c>
      <c r="J2046" t="s">
        <v>743</v>
      </c>
      <c r="K2046" s="1">
        <v>45822</v>
      </c>
      <c r="L2046" t="str">
        <f>IFERROR(VLOOKUP(Result5[[#This Row],[RPRO]],'Data Power app'!C:C,1,0),"Xoa")</f>
        <v>Xoa</v>
      </c>
    </row>
    <row r="2047" spans="8:12" x14ac:dyDescent="0.25">
      <c r="H2047" t="s">
        <v>4359</v>
      </c>
      <c r="I2047" t="s">
        <v>4609</v>
      </c>
      <c r="J2047" t="s">
        <v>743</v>
      </c>
      <c r="K2047" s="1">
        <v>45822</v>
      </c>
      <c r="L2047" t="str">
        <f>IFERROR(VLOOKUP(Result5[[#This Row],[RPRO]],'Data Power app'!C:C,1,0),"Xoa")</f>
        <v>Xoa</v>
      </c>
    </row>
    <row r="2048" spans="8:12" x14ac:dyDescent="0.25">
      <c r="H2048" t="s">
        <v>4360</v>
      </c>
      <c r="I2048" t="s">
        <v>4609</v>
      </c>
      <c r="J2048" t="s">
        <v>743</v>
      </c>
      <c r="K2048" s="1">
        <v>45822</v>
      </c>
      <c r="L2048" t="str">
        <f>IFERROR(VLOOKUP(Result5[[#This Row],[RPRO]],'Data Power app'!C:C,1,0),"Xoa")</f>
        <v>Xoa</v>
      </c>
    </row>
    <row r="2049" spans="8:12" x14ac:dyDescent="0.25">
      <c r="H2049" t="s">
        <v>4361</v>
      </c>
      <c r="I2049" t="s">
        <v>4609</v>
      </c>
      <c r="J2049" t="s">
        <v>743</v>
      </c>
      <c r="K2049" s="1">
        <v>45822</v>
      </c>
      <c r="L2049" t="str">
        <f>IFERROR(VLOOKUP(Result5[[#This Row],[RPRO]],'Data Power app'!C:C,1,0),"Xoa")</f>
        <v>Xoa</v>
      </c>
    </row>
    <row r="2050" spans="8:12" x14ac:dyDescent="0.25">
      <c r="H2050" t="s">
        <v>4362</v>
      </c>
      <c r="I2050" t="s">
        <v>4609</v>
      </c>
      <c r="J2050" t="s">
        <v>743</v>
      </c>
      <c r="K2050" s="1">
        <v>45822</v>
      </c>
      <c r="L2050" t="str">
        <f>IFERROR(VLOOKUP(Result5[[#This Row],[RPRO]],'Data Power app'!C:C,1,0),"Xoa")</f>
        <v>Xoa</v>
      </c>
    </row>
    <row r="2051" spans="8:12" x14ac:dyDescent="0.25">
      <c r="H2051" t="s">
        <v>4363</v>
      </c>
      <c r="I2051" t="s">
        <v>4609</v>
      </c>
      <c r="J2051" t="s">
        <v>743</v>
      </c>
      <c r="K2051" s="1">
        <v>45822</v>
      </c>
      <c r="L2051" t="str">
        <f>IFERROR(VLOOKUP(Result5[[#This Row],[RPRO]],'Data Power app'!C:C,1,0),"Xoa")</f>
        <v>Xoa</v>
      </c>
    </row>
    <row r="2052" spans="8:12" x14ac:dyDescent="0.25">
      <c r="H2052" t="s">
        <v>4364</v>
      </c>
      <c r="I2052" t="s">
        <v>4609</v>
      </c>
      <c r="J2052" t="s">
        <v>743</v>
      </c>
      <c r="K2052" s="1">
        <v>45822</v>
      </c>
      <c r="L2052" t="str">
        <f>IFERROR(VLOOKUP(Result5[[#This Row],[RPRO]],'Data Power app'!C:C,1,0),"Xoa")</f>
        <v>Xoa</v>
      </c>
    </row>
    <row r="2053" spans="8:12" x14ac:dyDescent="0.25">
      <c r="H2053" t="s">
        <v>4365</v>
      </c>
      <c r="I2053" t="s">
        <v>4609</v>
      </c>
      <c r="J2053" t="s">
        <v>743</v>
      </c>
      <c r="K2053" s="1">
        <v>45822</v>
      </c>
      <c r="L2053" t="str">
        <f>IFERROR(VLOOKUP(Result5[[#This Row],[RPRO]],'Data Power app'!C:C,1,0),"Xoa")</f>
        <v>Xoa</v>
      </c>
    </row>
    <row r="2054" spans="8:12" x14ac:dyDescent="0.25">
      <c r="H2054" t="s">
        <v>4366</v>
      </c>
      <c r="I2054" t="s">
        <v>4609</v>
      </c>
      <c r="J2054" t="s">
        <v>743</v>
      </c>
      <c r="K2054" s="1">
        <v>45822</v>
      </c>
      <c r="L2054" t="str">
        <f>IFERROR(VLOOKUP(Result5[[#This Row],[RPRO]],'Data Power app'!C:C,1,0),"Xoa")</f>
        <v>Xoa</v>
      </c>
    </row>
    <row r="2055" spans="8:12" x14ac:dyDescent="0.25">
      <c r="H2055" t="s">
        <v>4843</v>
      </c>
      <c r="I2055" t="s">
        <v>5105</v>
      </c>
      <c r="J2055" t="s">
        <v>743</v>
      </c>
      <c r="K2055" s="1">
        <v>45824</v>
      </c>
      <c r="L2055" t="str">
        <f>IFERROR(VLOOKUP(Result5[[#This Row],[RPRO]],'Data Power app'!C:C,1,0),"Xoa")</f>
        <v>Xoa</v>
      </c>
    </row>
    <row r="2056" spans="8:12" x14ac:dyDescent="0.25">
      <c r="H2056" t="s">
        <v>4844</v>
      </c>
      <c r="I2056" t="s">
        <v>5105</v>
      </c>
      <c r="J2056" t="s">
        <v>743</v>
      </c>
      <c r="K2056" s="1">
        <v>45824</v>
      </c>
      <c r="L2056" t="str">
        <f>IFERROR(VLOOKUP(Result5[[#This Row],[RPRO]],'Data Power app'!C:C,1,0),"Xoa")</f>
        <v>Xoa</v>
      </c>
    </row>
    <row r="2057" spans="8:12" x14ac:dyDescent="0.25">
      <c r="H2057" t="s">
        <v>4845</v>
      </c>
      <c r="I2057" t="s">
        <v>5105</v>
      </c>
      <c r="J2057" t="s">
        <v>743</v>
      </c>
      <c r="K2057" s="1">
        <v>45824</v>
      </c>
      <c r="L2057" t="str">
        <f>IFERROR(VLOOKUP(Result5[[#This Row],[RPRO]],'Data Power app'!C:C,1,0),"Xoa")</f>
        <v>Xoa</v>
      </c>
    </row>
    <row r="2058" spans="8:12" x14ac:dyDescent="0.25">
      <c r="H2058" t="s">
        <v>4846</v>
      </c>
      <c r="I2058" t="s">
        <v>5105</v>
      </c>
      <c r="J2058" t="s">
        <v>743</v>
      </c>
      <c r="K2058" s="1">
        <v>45824</v>
      </c>
      <c r="L2058" t="str">
        <f>IFERROR(VLOOKUP(Result5[[#This Row],[RPRO]],'Data Power app'!C:C,1,0),"Xoa")</f>
        <v>Xoa</v>
      </c>
    </row>
    <row r="2059" spans="8:12" x14ac:dyDescent="0.25">
      <c r="H2059" t="s">
        <v>4847</v>
      </c>
      <c r="I2059" t="s">
        <v>5105</v>
      </c>
      <c r="J2059" t="s">
        <v>743</v>
      </c>
      <c r="K2059" s="1">
        <v>45824</v>
      </c>
      <c r="L2059" t="str">
        <f>IFERROR(VLOOKUP(Result5[[#This Row],[RPRO]],'Data Power app'!C:C,1,0),"Xoa")</f>
        <v>Xoa</v>
      </c>
    </row>
    <row r="2060" spans="8:12" x14ac:dyDescent="0.25">
      <c r="H2060" t="s">
        <v>4848</v>
      </c>
      <c r="I2060" t="s">
        <v>5105</v>
      </c>
      <c r="J2060" t="s">
        <v>743</v>
      </c>
      <c r="K2060" s="1">
        <v>45824</v>
      </c>
      <c r="L2060" t="str">
        <f>IFERROR(VLOOKUP(Result5[[#This Row],[RPRO]],'Data Power app'!C:C,1,0),"Xoa")</f>
        <v>Xoa</v>
      </c>
    </row>
    <row r="2061" spans="8:12" x14ac:dyDescent="0.25">
      <c r="H2061" t="s">
        <v>4851</v>
      </c>
      <c r="I2061" t="s">
        <v>5105</v>
      </c>
      <c r="J2061" t="s">
        <v>743</v>
      </c>
      <c r="K2061" s="1">
        <v>45824</v>
      </c>
      <c r="L2061" t="str">
        <f>IFERROR(VLOOKUP(Result5[[#This Row],[RPRO]],'Data Power app'!C:C,1,0),"Xoa")</f>
        <v>Xoa</v>
      </c>
    </row>
    <row r="2062" spans="8:12" x14ac:dyDescent="0.25">
      <c r="H2062" t="s">
        <v>4852</v>
      </c>
      <c r="I2062" t="s">
        <v>5105</v>
      </c>
      <c r="J2062" t="s">
        <v>743</v>
      </c>
      <c r="K2062" s="1">
        <v>45824</v>
      </c>
      <c r="L2062" t="str">
        <f>IFERROR(VLOOKUP(Result5[[#This Row],[RPRO]],'Data Power app'!C:C,1,0),"Xoa")</f>
        <v>Xoa</v>
      </c>
    </row>
    <row r="2063" spans="8:12" x14ac:dyDescent="0.25">
      <c r="H2063" t="s">
        <v>4853</v>
      </c>
      <c r="I2063" t="s">
        <v>5105</v>
      </c>
      <c r="J2063" t="s">
        <v>743</v>
      </c>
      <c r="K2063" s="1">
        <v>45824</v>
      </c>
      <c r="L2063" t="str">
        <f>IFERROR(VLOOKUP(Result5[[#This Row],[RPRO]],'Data Power app'!C:C,1,0),"Xoa")</f>
        <v>Xoa</v>
      </c>
    </row>
    <row r="2064" spans="8:12" x14ac:dyDescent="0.25">
      <c r="H2064" t="s">
        <v>4854</v>
      </c>
      <c r="I2064" t="s">
        <v>5105</v>
      </c>
      <c r="J2064" t="s">
        <v>743</v>
      </c>
      <c r="K2064" s="1">
        <v>45824</v>
      </c>
      <c r="L2064" t="str">
        <f>IFERROR(VLOOKUP(Result5[[#This Row],[RPRO]],'Data Power app'!C:C,1,0),"Xoa")</f>
        <v>Xoa</v>
      </c>
    </row>
    <row r="2065" spans="8:12" x14ac:dyDescent="0.25">
      <c r="H2065" t="s">
        <v>4856</v>
      </c>
      <c r="I2065" t="s">
        <v>5105</v>
      </c>
      <c r="J2065" t="s">
        <v>743</v>
      </c>
      <c r="K2065" s="1">
        <v>45824</v>
      </c>
      <c r="L2065" t="str">
        <f>IFERROR(VLOOKUP(Result5[[#This Row],[RPRO]],'Data Power app'!C:C,1,0),"Xoa")</f>
        <v>Xoa</v>
      </c>
    </row>
    <row r="2066" spans="8:12" x14ac:dyDescent="0.25">
      <c r="H2066" t="s">
        <v>5345</v>
      </c>
      <c r="I2066" t="s">
        <v>5798</v>
      </c>
      <c r="J2066" t="s">
        <v>743</v>
      </c>
      <c r="K2066" s="1">
        <v>45825</v>
      </c>
      <c r="L2066" t="str">
        <f>IFERROR(VLOOKUP(Result5[[#This Row],[RPRO]],'Data Power app'!C:C,1,0),"Xoa")</f>
        <v>Xoa</v>
      </c>
    </row>
    <row r="2067" spans="8:12" x14ac:dyDescent="0.25">
      <c r="H2067" t="s">
        <v>5346</v>
      </c>
      <c r="I2067" t="s">
        <v>5798</v>
      </c>
      <c r="J2067" t="s">
        <v>743</v>
      </c>
      <c r="K2067" s="1">
        <v>45825</v>
      </c>
      <c r="L2067" t="str">
        <f>IFERROR(VLOOKUP(Result5[[#This Row],[RPRO]],'Data Power app'!C:C,1,0),"Xoa")</f>
        <v>Xoa</v>
      </c>
    </row>
    <row r="2068" spans="8:12" x14ac:dyDescent="0.25">
      <c r="H2068" t="s">
        <v>5347</v>
      </c>
      <c r="I2068" t="s">
        <v>5798</v>
      </c>
      <c r="J2068" t="s">
        <v>743</v>
      </c>
      <c r="K2068" s="1">
        <v>45825</v>
      </c>
      <c r="L2068" t="str">
        <f>IFERROR(VLOOKUP(Result5[[#This Row],[RPRO]],'Data Power app'!C:C,1,0),"Xoa")</f>
        <v>Xoa</v>
      </c>
    </row>
    <row r="2069" spans="8:12" x14ac:dyDescent="0.25">
      <c r="H2069" t="s">
        <v>5348</v>
      </c>
      <c r="I2069" t="s">
        <v>5798</v>
      </c>
      <c r="J2069" t="s">
        <v>743</v>
      </c>
      <c r="K2069" s="1">
        <v>45825</v>
      </c>
      <c r="L2069" t="str">
        <f>IFERROR(VLOOKUP(Result5[[#This Row],[RPRO]],'Data Power app'!C:C,1,0),"Xoa")</f>
        <v>Xoa</v>
      </c>
    </row>
    <row r="2070" spans="8:12" x14ac:dyDescent="0.25">
      <c r="H2070" t="s">
        <v>5349</v>
      </c>
      <c r="I2070" t="s">
        <v>5798</v>
      </c>
      <c r="J2070" t="s">
        <v>743</v>
      </c>
      <c r="K2070" s="1">
        <v>45825</v>
      </c>
      <c r="L2070" t="str">
        <f>IFERROR(VLOOKUP(Result5[[#This Row],[RPRO]],'Data Power app'!C:C,1,0),"Xoa")</f>
        <v>Xoa</v>
      </c>
    </row>
    <row r="2071" spans="8:12" x14ac:dyDescent="0.25">
      <c r="H2071" t="s">
        <v>5350</v>
      </c>
      <c r="I2071" t="s">
        <v>5798</v>
      </c>
      <c r="J2071" t="s">
        <v>743</v>
      </c>
      <c r="K2071" s="1">
        <v>45825</v>
      </c>
      <c r="L2071" t="str">
        <f>IFERROR(VLOOKUP(Result5[[#This Row],[RPRO]],'Data Power app'!C:C,1,0),"Xoa")</f>
        <v>Xoa</v>
      </c>
    </row>
    <row r="2072" spans="8:12" x14ac:dyDescent="0.25">
      <c r="H2072" t="s">
        <v>4857</v>
      </c>
      <c r="I2072" t="s">
        <v>5105</v>
      </c>
      <c r="J2072" t="s">
        <v>743</v>
      </c>
      <c r="K2072" s="1">
        <v>45824</v>
      </c>
      <c r="L2072" t="str">
        <f>IFERROR(VLOOKUP(Result5[[#This Row],[RPRO]],'Data Power app'!C:C,1,0),"Xoa")</f>
        <v>Xoa</v>
      </c>
    </row>
    <row r="2073" spans="8:12" x14ac:dyDescent="0.25">
      <c r="H2073" t="s">
        <v>4859</v>
      </c>
      <c r="I2073" t="s">
        <v>5105</v>
      </c>
      <c r="J2073" t="s">
        <v>743</v>
      </c>
      <c r="K2073" s="1">
        <v>45824</v>
      </c>
      <c r="L2073" t="str">
        <f>IFERROR(VLOOKUP(Result5[[#This Row],[RPRO]],'Data Power app'!C:C,1,0),"Xoa")</f>
        <v>RPRO-250522-0237</v>
      </c>
    </row>
    <row r="2074" spans="8:12" x14ac:dyDescent="0.25">
      <c r="H2074" t="s">
        <v>4861</v>
      </c>
      <c r="I2074" t="s">
        <v>5105</v>
      </c>
      <c r="J2074" t="s">
        <v>743</v>
      </c>
      <c r="K2074" s="1">
        <v>45824</v>
      </c>
      <c r="L2074" t="str">
        <f>IFERROR(VLOOKUP(Result5[[#This Row],[RPRO]],'Data Power app'!C:C,1,0),"Xoa")</f>
        <v>RPRO-250522-0238</v>
      </c>
    </row>
    <row r="2075" spans="8:12" x14ac:dyDescent="0.25">
      <c r="H2075" t="s">
        <v>4863</v>
      </c>
      <c r="I2075" t="s">
        <v>5105</v>
      </c>
      <c r="J2075" t="s">
        <v>743</v>
      </c>
      <c r="K2075" s="1">
        <v>45824</v>
      </c>
      <c r="L2075" t="str">
        <f>IFERROR(VLOOKUP(Result5[[#This Row],[RPRO]],'Data Power app'!C:C,1,0),"Xoa")</f>
        <v>RPRO-250522-0239</v>
      </c>
    </row>
    <row r="2076" spans="8:12" x14ac:dyDescent="0.25">
      <c r="H2076" t="s">
        <v>4865</v>
      </c>
      <c r="I2076" t="s">
        <v>5105</v>
      </c>
      <c r="J2076" t="s">
        <v>743</v>
      </c>
      <c r="K2076" s="1">
        <v>45824</v>
      </c>
      <c r="L2076" t="str">
        <f>IFERROR(VLOOKUP(Result5[[#This Row],[RPRO]],'Data Power app'!C:C,1,0),"Xoa")</f>
        <v>RPRO-250522-0240</v>
      </c>
    </row>
    <row r="2077" spans="8:12" x14ac:dyDescent="0.25">
      <c r="H2077" t="s">
        <v>4867</v>
      </c>
      <c r="I2077" t="s">
        <v>5105</v>
      </c>
      <c r="J2077" t="s">
        <v>743</v>
      </c>
      <c r="K2077" s="1">
        <v>45824</v>
      </c>
      <c r="L2077" t="str">
        <f>IFERROR(VLOOKUP(Result5[[#This Row],[RPRO]],'Data Power app'!C:C,1,0),"Xoa")</f>
        <v>RPRO-250522-0241</v>
      </c>
    </row>
    <row r="2078" spans="8:12" x14ac:dyDescent="0.25">
      <c r="H2078" t="s">
        <v>4869</v>
      </c>
      <c r="I2078" t="s">
        <v>5105</v>
      </c>
      <c r="J2078" t="s">
        <v>743</v>
      </c>
      <c r="K2078" s="1">
        <v>45824</v>
      </c>
      <c r="L2078" t="str">
        <f>IFERROR(VLOOKUP(Result5[[#This Row],[RPRO]],'Data Power app'!C:C,1,0),"Xoa")</f>
        <v>RPRO-250522-0242</v>
      </c>
    </row>
    <row r="2079" spans="8:12" x14ac:dyDescent="0.25">
      <c r="H2079" t="s">
        <v>4870</v>
      </c>
      <c r="I2079" t="s">
        <v>5105</v>
      </c>
      <c r="J2079" t="s">
        <v>743</v>
      </c>
      <c r="K2079" s="1">
        <v>45824</v>
      </c>
      <c r="L2079" t="str">
        <f>IFERROR(VLOOKUP(Result5[[#This Row],[RPRO]],'Data Power app'!C:C,1,0),"Xoa")</f>
        <v>Xoa</v>
      </c>
    </row>
    <row r="2080" spans="8:12" x14ac:dyDescent="0.25">
      <c r="H2080" t="s">
        <v>4123</v>
      </c>
      <c r="I2080" t="s">
        <v>4609</v>
      </c>
      <c r="J2080" t="s">
        <v>743</v>
      </c>
      <c r="K2080" s="1">
        <v>45822</v>
      </c>
      <c r="L2080" t="str">
        <f>IFERROR(VLOOKUP(Result5[[#This Row],[RPRO]],'Data Power app'!C:C,1,0),"Xoa")</f>
        <v>Xoa</v>
      </c>
    </row>
    <row r="2081" spans="8:12" x14ac:dyDescent="0.25">
      <c r="H2081" t="s">
        <v>4129</v>
      </c>
      <c r="I2081" t="s">
        <v>4609</v>
      </c>
      <c r="J2081" t="s">
        <v>743</v>
      </c>
      <c r="K2081" s="1">
        <v>45822</v>
      </c>
      <c r="L2081" t="str">
        <f>IFERROR(VLOOKUP(Result5[[#This Row],[RPRO]],'Data Power app'!C:C,1,0),"Xoa")</f>
        <v>Xoa</v>
      </c>
    </row>
    <row r="2082" spans="8:12" x14ac:dyDescent="0.25">
      <c r="H2082" t="s">
        <v>4871</v>
      </c>
      <c r="I2082" t="s">
        <v>5105</v>
      </c>
      <c r="J2082" t="s">
        <v>743</v>
      </c>
      <c r="K2082" s="1">
        <v>45824</v>
      </c>
      <c r="L2082" t="str">
        <f>IFERROR(VLOOKUP(Result5[[#This Row],[RPRO]],'Data Power app'!C:C,1,0),"Xoa")</f>
        <v>Xoa</v>
      </c>
    </row>
    <row r="2083" spans="8:12" x14ac:dyDescent="0.25">
      <c r="H2083" t="s">
        <v>4872</v>
      </c>
      <c r="I2083" t="s">
        <v>5105</v>
      </c>
      <c r="J2083" t="s">
        <v>743</v>
      </c>
      <c r="K2083" s="1">
        <v>45824</v>
      </c>
      <c r="L2083" t="str">
        <f>IFERROR(VLOOKUP(Result5[[#This Row],[RPRO]],'Data Power app'!C:C,1,0),"Xoa")</f>
        <v>Xoa</v>
      </c>
    </row>
    <row r="2084" spans="8:12" x14ac:dyDescent="0.25">
      <c r="H2084" t="s">
        <v>4873</v>
      </c>
      <c r="I2084" t="s">
        <v>5105</v>
      </c>
      <c r="J2084" t="s">
        <v>743</v>
      </c>
      <c r="K2084" s="1">
        <v>45824</v>
      </c>
      <c r="L2084" t="str">
        <f>IFERROR(VLOOKUP(Result5[[#This Row],[RPRO]],'Data Power app'!C:C,1,0),"Xoa")</f>
        <v>Xoa</v>
      </c>
    </row>
    <row r="2085" spans="8:12" x14ac:dyDescent="0.25">
      <c r="H2085" t="s">
        <v>4874</v>
      </c>
      <c r="I2085" t="s">
        <v>5105</v>
      </c>
      <c r="J2085" t="s">
        <v>743</v>
      </c>
      <c r="K2085" s="1">
        <v>45824</v>
      </c>
      <c r="L2085" t="str">
        <f>IFERROR(VLOOKUP(Result5[[#This Row],[RPRO]],'Data Power app'!C:C,1,0),"Xoa")</f>
        <v>Xoa</v>
      </c>
    </row>
    <row r="2086" spans="8:12" x14ac:dyDescent="0.25">
      <c r="H2086" t="s">
        <v>4875</v>
      </c>
      <c r="I2086" t="s">
        <v>5105</v>
      </c>
      <c r="J2086" t="s">
        <v>743</v>
      </c>
      <c r="K2086" s="1">
        <v>45824</v>
      </c>
      <c r="L2086" t="str">
        <f>IFERROR(VLOOKUP(Result5[[#This Row],[RPRO]],'Data Power app'!C:C,1,0),"Xoa")</f>
        <v>Xoa</v>
      </c>
    </row>
    <row r="2087" spans="8:12" x14ac:dyDescent="0.25">
      <c r="H2087" t="s">
        <v>4876</v>
      </c>
      <c r="I2087" t="s">
        <v>5105</v>
      </c>
      <c r="J2087" t="s">
        <v>743</v>
      </c>
      <c r="K2087" s="1">
        <v>45824</v>
      </c>
      <c r="L2087" t="str">
        <f>IFERROR(VLOOKUP(Result5[[#This Row],[RPRO]],'Data Power app'!C:C,1,0),"Xoa")</f>
        <v>Xoa</v>
      </c>
    </row>
    <row r="2088" spans="8:12" x14ac:dyDescent="0.25">
      <c r="H2088" t="s">
        <v>4877</v>
      </c>
      <c r="I2088" t="s">
        <v>5105</v>
      </c>
      <c r="J2088" t="s">
        <v>743</v>
      </c>
      <c r="K2088" s="1">
        <v>45824</v>
      </c>
      <c r="L2088" t="str">
        <f>IFERROR(VLOOKUP(Result5[[#This Row],[RPRO]],'Data Power app'!C:C,1,0),"Xoa")</f>
        <v>Xoa</v>
      </c>
    </row>
    <row r="2089" spans="8:12" x14ac:dyDescent="0.25">
      <c r="H2089" t="s">
        <v>4878</v>
      </c>
      <c r="I2089" t="s">
        <v>5105</v>
      </c>
      <c r="J2089" t="s">
        <v>743</v>
      </c>
      <c r="K2089" s="1">
        <v>45824</v>
      </c>
      <c r="L2089" t="str">
        <f>IFERROR(VLOOKUP(Result5[[#This Row],[RPRO]],'Data Power app'!C:C,1,0),"Xoa")</f>
        <v>Xoa</v>
      </c>
    </row>
    <row r="2090" spans="8:12" x14ac:dyDescent="0.25">
      <c r="H2090" t="s">
        <v>4879</v>
      </c>
      <c r="I2090" t="s">
        <v>5105</v>
      </c>
      <c r="J2090" t="s">
        <v>743</v>
      </c>
      <c r="K2090" s="1">
        <v>45824</v>
      </c>
      <c r="L2090" t="str">
        <f>IFERROR(VLOOKUP(Result5[[#This Row],[RPRO]],'Data Power app'!C:C,1,0),"Xoa")</f>
        <v>Xoa</v>
      </c>
    </row>
    <row r="2091" spans="8:12" x14ac:dyDescent="0.25">
      <c r="H2091" t="s">
        <v>4880</v>
      </c>
      <c r="I2091" t="s">
        <v>5105</v>
      </c>
      <c r="J2091" t="s">
        <v>743</v>
      </c>
      <c r="K2091" s="1">
        <v>45824</v>
      </c>
      <c r="L2091" t="str">
        <f>IFERROR(VLOOKUP(Result5[[#This Row],[RPRO]],'Data Power app'!C:C,1,0),"Xoa")</f>
        <v>Xoa</v>
      </c>
    </row>
    <row r="2092" spans="8:12" x14ac:dyDescent="0.25">
      <c r="H2092" t="s">
        <v>4881</v>
      </c>
      <c r="I2092" t="s">
        <v>5105</v>
      </c>
      <c r="J2092" t="s">
        <v>743</v>
      </c>
      <c r="K2092" s="1">
        <v>45824</v>
      </c>
      <c r="L2092" t="str">
        <f>IFERROR(VLOOKUP(Result5[[#This Row],[RPRO]],'Data Power app'!C:C,1,0),"Xoa")</f>
        <v>Xoa</v>
      </c>
    </row>
    <row r="2093" spans="8:12" x14ac:dyDescent="0.25">
      <c r="H2093" t="s">
        <v>4882</v>
      </c>
      <c r="I2093" t="s">
        <v>5105</v>
      </c>
      <c r="J2093" t="s">
        <v>743</v>
      </c>
      <c r="K2093" s="1">
        <v>45824</v>
      </c>
      <c r="L2093" t="str">
        <f>IFERROR(VLOOKUP(Result5[[#This Row],[RPRO]],'Data Power app'!C:C,1,0),"Xoa")</f>
        <v>Xoa</v>
      </c>
    </row>
    <row r="2094" spans="8:12" x14ac:dyDescent="0.25">
      <c r="H2094" t="s">
        <v>4883</v>
      </c>
      <c r="I2094" t="s">
        <v>5105</v>
      </c>
      <c r="J2094" t="s">
        <v>743</v>
      </c>
      <c r="K2094" s="1">
        <v>45824</v>
      </c>
      <c r="L2094" t="str">
        <f>IFERROR(VLOOKUP(Result5[[#This Row],[RPRO]],'Data Power app'!C:C,1,0),"Xoa")</f>
        <v>Xoa</v>
      </c>
    </row>
    <row r="2095" spans="8:12" x14ac:dyDescent="0.25">
      <c r="H2095" t="s">
        <v>4884</v>
      </c>
      <c r="I2095" t="s">
        <v>5105</v>
      </c>
      <c r="J2095" t="s">
        <v>743</v>
      </c>
      <c r="K2095" s="1">
        <v>45824</v>
      </c>
      <c r="L2095" t="str">
        <f>IFERROR(VLOOKUP(Result5[[#This Row],[RPRO]],'Data Power app'!C:C,1,0),"Xoa")</f>
        <v>Xoa</v>
      </c>
    </row>
    <row r="2096" spans="8:12" x14ac:dyDescent="0.25">
      <c r="H2096" t="s">
        <v>4885</v>
      </c>
      <c r="I2096" t="s">
        <v>5105</v>
      </c>
      <c r="J2096" t="s">
        <v>743</v>
      </c>
      <c r="K2096" s="1">
        <v>45824</v>
      </c>
      <c r="L2096" t="str">
        <f>IFERROR(VLOOKUP(Result5[[#This Row],[RPRO]],'Data Power app'!C:C,1,0),"Xoa")</f>
        <v>Xoa</v>
      </c>
    </row>
    <row r="2097" spans="8:12" x14ac:dyDescent="0.25">
      <c r="H2097" t="s">
        <v>4886</v>
      </c>
      <c r="I2097" t="s">
        <v>5105</v>
      </c>
      <c r="J2097" t="s">
        <v>743</v>
      </c>
      <c r="K2097" s="1">
        <v>45824</v>
      </c>
      <c r="L2097" t="str">
        <f>IFERROR(VLOOKUP(Result5[[#This Row],[RPRO]],'Data Power app'!C:C,1,0),"Xoa")</f>
        <v>Xoa</v>
      </c>
    </row>
    <row r="2098" spans="8:12" x14ac:dyDescent="0.25">
      <c r="H2098" t="s">
        <v>4887</v>
      </c>
      <c r="I2098" t="s">
        <v>5105</v>
      </c>
      <c r="J2098" t="s">
        <v>743</v>
      </c>
      <c r="K2098" s="1">
        <v>45824</v>
      </c>
      <c r="L2098" t="str">
        <f>IFERROR(VLOOKUP(Result5[[#This Row],[RPRO]],'Data Power app'!C:C,1,0),"Xoa")</f>
        <v>Xoa</v>
      </c>
    </row>
    <row r="2099" spans="8:12" x14ac:dyDescent="0.25">
      <c r="H2099" t="s">
        <v>4888</v>
      </c>
      <c r="I2099" t="s">
        <v>5105</v>
      </c>
      <c r="J2099" t="s">
        <v>743</v>
      </c>
      <c r="K2099" s="1">
        <v>45824</v>
      </c>
      <c r="L2099" t="str">
        <f>IFERROR(VLOOKUP(Result5[[#This Row],[RPRO]],'Data Power app'!C:C,1,0),"Xoa")</f>
        <v>Xoa</v>
      </c>
    </row>
    <row r="2100" spans="8:12" x14ac:dyDescent="0.25">
      <c r="H2100" t="s">
        <v>4889</v>
      </c>
      <c r="I2100" t="s">
        <v>5105</v>
      </c>
      <c r="J2100" t="s">
        <v>743</v>
      </c>
      <c r="K2100" s="1">
        <v>45824</v>
      </c>
      <c r="L2100" t="str">
        <f>IFERROR(VLOOKUP(Result5[[#This Row],[RPRO]],'Data Power app'!C:C,1,0),"Xoa")</f>
        <v>Xoa</v>
      </c>
    </row>
    <row r="2101" spans="8:12" x14ac:dyDescent="0.25">
      <c r="H2101" t="s">
        <v>4890</v>
      </c>
      <c r="I2101" t="s">
        <v>5105</v>
      </c>
      <c r="J2101" t="s">
        <v>743</v>
      </c>
      <c r="K2101" s="1">
        <v>45824</v>
      </c>
      <c r="L2101" t="str">
        <f>IFERROR(VLOOKUP(Result5[[#This Row],[RPRO]],'Data Power app'!C:C,1,0),"Xoa")</f>
        <v>Xoa</v>
      </c>
    </row>
    <row r="2102" spans="8:12" x14ac:dyDescent="0.25">
      <c r="H2102" t="s">
        <v>5351</v>
      </c>
      <c r="I2102" t="s">
        <v>5798</v>
      </c>
      <c r="J2102" t="s">
        <v>743</v>
      </c>
      <c r="K2102" s="1">
        <v>45825</v>
      </c>
      <c r="L2102" t="str">
        <f>IFERROR(VLOOKUP(Result5[[#This Row],[RPRO]],'Data Power app'!C:C,1,0),"Xoa")</f>
        <v>Xoa</v>
      </c>
    </row>
    <row r="2103" spans="8:12" x14ac:dyDescent="0.25">
      <c r="H2103" t="s">
        <v>5352</v>
      </c>
      <c r="I2103" t="s">
        <v>5798</v>
      </c>
      <c r="J2103" t="s">
        <v>743</v>
      </c>
      <c r="K2103" s="1">
        <v>45825</v>
      </c>
      <c r="L2103" t="str">
        <f>IFERROR(VLOOKUP(Result5[[#This Row],[RPRO]],'Data Power app'!C:C,1,0),"Xoa")</f>
        <v>Xoa</v>
      </c>
    </row>
    <row r="2104" spans="8:12" x14ac:dyDescent="0.25">
      <c r="H2104" t="s">
        <v>5353</v>
      </c>
      <c r="I2104" t="s">
        <v>5798</v>
      </c>
      <c r="J2104" t="s">
        <v>743</v>
      </c>
      <c r="K2104" s="1">
        <v>45825</v>
      </c>
      <c r="L2104" t="str">
        <f>IFERROR(VLOOKUP(Result5[[#This Row],[RPRO]],'Data Power app'!C:C,1,0),"Xoa")</f>
        <v>Xoa</v>
      </c>
    </row>
    <row r="2105" spans="8:12" x14ac:dyDescent="0.25">
      <c r="H2105" t="s">
        <v>5354</v>
      </c>
      <c r="I2105" t="s">
        <v>5798</v>
      </c>
      <c r="J2105" t="s">
        <v>743</v>
      </c>
      <c r="K2105" s="1">
        <v>45825</v>
      </c>
      <c r="L2105" t="str">
        <f>IFERROR(VLOOKUP(Result5[[#This Row],[RPRO]],'Data Power app'!C:C,1,0),"Xoa")</f>
        <v>Xoa</v>
      </c>
    </row>
    <row r="2106" spans="8:12" x14ac:dyDescent="0.25">
      <c r="H2106" t="s">
        <v>5355</v>
      </c>
      <c r="I2106" t="s">
        <v>5798</v>
      </c>
      <c r="J2106" t="s">
        <v>743</v>
      </c>
      <c r="K2106" s="1">
        <v>45825</v>
      </c>
      <c r="L2106" t="str">
        <f>IFERROR(VLOOKUP(Result5[[#This Row],[RPRO]],'Data Power app'!C:C,1,0),"Xoa")</f>
        <v>Xoa</v>
      </c>
    </row>
    <row r="2107" spans="8:12" x14ac:dyDescent="0.25">
      <c r="H2107" t="s">
        <v>5356</v>
      </c>
      <c r="I2107" t="s">
        <v>5798</v>
      </c>
      <c r="J2107" t="s">
        <v>743</v>
      </c>
      <c r="K2107" s="1">
        <v>45825</v>
      </c>
      <c r="L2107" t="str">
        <f>IFERROR(VLOOKUP(Result5[[#This Row],[RPRO]],'Data Power app'!C:C,1,0),"Xoa")</f>
        <v>Xoa</v>
      </c>
    </row>
    <row r="2108" spans="8:12" x14ac:dyDescent="0.25">
      <c r="H2108" t="s">
        <v>5357</v>
      </c>
      <c r="I2108" t="s">
        <v>5798</v>
      </c>
      <c r="J2108" t="s">
        <v>743</v>
      </c>
      <c r="K2108" s="1">
        <v>45825</v>
      </c>
      <c r="L2108" t="str">
        <f>IFERROR(VLOOKUP(Result5[[#This Row],[RPRO]],'Data Power app'!C:C,1,0),"Xoa")</f>
        <v>Xoa</v>
      </c>
    </row>
    <row r="2109" spans="8:12" x14ac:dyDescent="0.25">
      <c r="H2109" t="s">
        <v>5358</v>
      </c>
      <c r="I2109" t="s">
        <v>5798</v>
      </c>
      <c r="J2109" t="s">
        <v>743</v>
      </c>
      <c r="K2109" s="1">
        <v>45825</v>
      </c>
      <c r="L2109" t="str">
        <f>IFERROR(VLOOKUP(Result5[[#This Row],[RPRO]],'Data Power app'!C:C,1,0),"Xoa")</f>
        <v>Xoa</v>
      </c>
    </row>
    <row r="2110" spans="8:12" x14ac:dyDescent="0.25">
      <c r="H2110" t="s">
        <v>5359</v>
      </c>
      <c r="I2110" t="s">
        <v>5798</v>
      </c>
      <c r="J2110" t="s">
        <v>743</v>
      </c>
      <c r="K2110" s="1">
        <v>45825</v>
      </c>
      <c r="L2110" t="str">
        <f>IFERROR(VLOOKUP(Result5[[#This Row],[RPRO]],'Data Power app'!C:C,1,0),"Xoa")</f>
        <v>Xoa</v>
      </c>
    </row>
    <row r="2111" spans="8:12" x14ac:dyDescent="0.25">
      <c r="H2111" t="s">
        <v>5360</v>
      </c>
      <c r="I2111" t="s">
        <v>5798</v>
      </c>
      <c r="J2111" t="s">
        <v>743</v>
      </c>
      <c r="K2111" s="1">
        <v>45825</v>
      </c>
      <c r="L2111" t="str">
        <f>IFERROR(VLOOKUP(Result5[[#This Row],[RPRO]],'Data Power app'!C:C,1,0),"Xoa")</f>
        <v>Xoa</v>
      </c>
    </row>
    <row r="2112" spans="8:12" x14ac:dyDescent="0.25">
      <c r="H2112" t="s">
        <v>5361</v>
      </c>
      <c r="I2112" t="s">
        <v>5798</v>
      </c>
      <c r="J2112" t="s">
        <v>743</v>
      </c>
      <c r="K2112" s="1">
        <v>45825</v>
      </c>
      <c r="L2112" t="str">
        <f>IFERROR(VLOOKUP(Result5[[#This Row],[RPRO]],'Data Power app'!C:C,1,0),"Xoa")</f>
        <v>Xoa</v>
      </c>
    </row>
    <row r="2113" spans="8:12" x14ac:dyDescent="0.25">
      <c r="H2113" t="s">
        <v>3168</v>
      </c>
      <c r="I2113" t="s">
        <v>3354</v>
      </c>
      <c r="J2113" t="s">
        <v>741</v>
      </c>
      <c r="K2113" s="1">
        <v>45820</v>
      </c>
      <c r="L2113" t="str">
        <f>IFERROR(VLOOKUP(Result5[[#This Row],[RPRO]],'Data Power app'!C:C,1,0),"Xoa")</f>
        <v>Xoa</v>
      </c>
    </row>
    <row r="2114" spans="8:12" x14ac:dyDescent="0.25">
      <c r="H2114" t="s">
        <v>3169</v>
      </c>
      <c r="I2114" t="s">
        <v>3354</v>
      </c>
      <c r="J2114" t="s">
        <v>741</v>
      </c>
      <c r="K2114" s="1">
        <v>45820</v>
      </c>
      <c r="L2114" t="str">
        <f>IFERROR(VLOOKUP(Result5[[#This Row],[RPRO]],'Data Power app'!C:C,1,0),"Xoa")</f>
        <v>Xoa</v>
      </c>
    </row>
    <row r="2115" spans="8:12" x14ac:dyDescent="0.25">
      <c r="H2115" t="s">
        <v>5362</v>
      </c>
      <c r="I2115" t="s">
        <v>5798</v>
      </c>
      <c r="J2115" t="s">
        <v>743</v>
      </c>
      <c r="K2115" s="1">
        <v>45825</v>
      </c>
      <c r="L2115" t="str">
        <f>IFERROR(VLOOKUP(Result5[[#This Row],[RPRO]],'Data Power app'!C:C,1,0),"Xoa")</f>
        <v>Xoa</v>
      </c>
    </row>
    <row r="2116" spans="8:12" x14ac:dyDescent="0.25">
      <c r="H2116" t="s">
        <v>5363</v>
      </c>
      <c r="I2116" t="s">
        <v>5798</v>
      </c>
      <c r="J2116" t="s">
        <v>743</v>
      </c>
      <c r="K2116" s="1">
        <v>45825</v>
      </c>
      <c r="L2116" t="str">
        <f>IFERROR(VLOOKUP(Result5[[#This Row],[RPRO]],'Data Power app'!C:C,1,0),"Xoa")</f>
        <v>Xoa</v>
      </c>
    </row>
    <row r="2117" spans="8:12" x14ac:dyDescent="0.25">
      <c r="H2117" t="s">
        <v>5364</v>
      </c>
      <c r="I2117" t="s">
        <v>5798</v>
      </c>
      <c r="J2117" t="s">
        <v>743</v>
      </c>
      <c r="K2117" s="1">
        <v>45825</v>
      </c>
      <c r="L2117" t="str">
        <f>IFERROR(VLOOKUP(Result5[[#This Row],[RPRO]],'Data Power app'!C:C,1,0),"Xoa")</f>
        <v>Xoa</v>
      </c>
    </row>
    <row r="2118" spans="8:12" x14ac:dyDescent="0.25">
      <c r="H2118" t="s">
        <v>5365</v>
      </c>
      <c r="I2118" t="s">
        <v>5798</v>
      </c>
      <c r="J2118" t="s">
        <v>743</v>
      </c>
      <c r="K2118" s="1">
        <v>45825</v>
      </c>
      <c r="L2118" t="str">
        <f>IFERROR(VLOOKUP(Result5[[#This Row],[RPRO]],'Data Power app'!C:C,1,0),"Xoa")</f>
        <v>Xoa</v>
      </c>
    </row>
    <row r="2119" spans="8:12" x14ac:dyDescent="0.25">
      <c r="H2119" t="s">
        <v>5366</v>
      </c>
      <c r="I2119" t="s">
        <v>5798</v>
      </c>
      <c r="J2119" t="s">
        <v>743</v>
      </c>
      <c r="K2119" s="1">
        <v>45825</v>
      </c>
      <c r="L2119" t="str">
        <f>IFERROR(VLOOKUP(Result5[[#This Row],[RPRO]],'Data Power app'!C:C,1,0),"Xoa")</f>
        <v>Xoa</v>
      </c>
    </row>
    <row r="2120" spans="8:12" x14ac:dyDescent="0.25">
      <c r="H2120" t="s">
        <v>5367</v>
      </c>
      <c r="I2120" t="s">
        <v>5798</v>
      </c>
      <c r="J2120" t="s">
        <v>743</v>
      </c>
      <c r="K2120" s="1">
        <v>45825</v>
      </c>
      <c r="L2120" t="str">
        <f>IFERROR(VLOOKUP(Result5[[#This Row],[RPRO]],'Data Power app'!C:C,1,0),"Xoa")</f>
        <v>Xoa</v>
      </c>
    </row>
    <row r="2121" spans="8:12" x14ac:dyDescent="0.25">
      <c r="H2121" t="s">
        <v>5368</v>
      </c>
      <c r="I2121" t="s">
        <v>5798</v>
      </c>
      <c r="J2121" t="s">
        <v>743</v>
      </c>
      <c r="K2121" s="1">
        <v>45825</v>
      </c>
      <c r="L2121" t="str">
        <f>IFERROR(VLOOKUP(Result5[[#This Row],[RPRO]],'Data Power app'!C:C,1,0),"Xoa")</f>
        <v>Xoa</v>
      </c>
    </row>
    <row r="2122" spans="8:12" x14ac:dyDescent="0.25">
      <c r="H2122" t="s">
        <v>5369</v>
      </c>
      <c r="I2122" t="s">
        <v>5798</v>
      </c>
      <c r="J2122" t="s">
        <v>743</v>
      </c>
      <c r="K2122" s="1">
        <v>45825</v>
      </c>
      <c r="L2122" t="str">
        <f>IFERROR(VLOOKUP(Result5[[#This Row],[RPRO]],'Data Power app'!C:C,1,0),"Xoa")</f>
        <v>Xoa</v>
      </c>
    </row>
    <row r="2123" spans="8:12" x14ac:dyDescent="0.25">
      <c r="H2123" t="s">
        <v>5370</v>
      </c>
      <c r="I2123" t="s">
        <v>5798</v>
      </c>
      <c r="J2123" t="s">
        <v>743</v>
      </c>
      <c r="K2123" s="1">
        <v>45825</v>
      </c>
      <c r="L2123" t="str">
        <f>IFERROR(VLOOKUP(Result5[[#This Row],[RPRO]],'Data Power app'!C:C,1,0),"Xoa")</f>
        <v>Xoa</v>
      </c>
    </row>
    <row r="2124" spans="8:12" x14ac:dyDescent="0.25">
      <c r="H2124" t="s">
        <v>5371</v>
      </c>
      <c r="I2124" t="s">
        <v>5798</v>
      </c>
      <c r="J2124" t="s">
        <v>743</v>
      </c>
      <c r="K2124" s="1">
        <v>45825</v>
      </c>
      <c r="L2124" t="str">
        <f>IFERROR(VLOOKUP(Result5[[#This Row],[RPRO]],'Data Power app'!C:C,1,0),"Xoa")</f>
        <v>Xoa</v>
      </c>
    </row>
    <row r="2125" spans="8:12" x14ac:dyDescent="0.25">
      <c r="H2125" t="s">
        <v>5372</v>
      </c>
      <c r="I2125" t="s">
        <v>5798</v>
      </c>
      <c r="J2125" t="s">
        <v>743</v>
      </c>
      <c r="K2125" s="1">
        <v>45825</v>
      </c>
      <c r="L2125" t="str">
        <f>IFERROR(VLOOKUP(Result5[[#This Row],[RPRO]],'Data Power app'!C:C,1,0),"Xoa")</f>
        <v>Xoa</v>
      </c>
    </row>
    <row r="2126" spans="8:12" x14ac:dyDescent="0.25">
      <c r="H2126" t="s">
        <v>5373</v>
      </c>
      <c r="I2126" t="s">
        <v>5798</v>
      </c>
      <c r="J2126" t="s">
        <v>743</v>
      </c>
      <c r="K2126" s="1">
        <v>45825</v>
      </c>
      <c r="L2126" t="str">
        <f>IFERROR(VLOOKUP(Result5[[#This Row],[RPRO]],'Data Power app'!C:C,1,0),"Xoa")</f>
        <v>Xoa</v>
      </c>
    </row>
    <row r="2127" spans="8:12" x14ac:dyDescent="0.25">
      <c r="H2127" t="s">
        <v>5374</v>
      </c>
      <c r="I2127" t="s">
        <v>5798</v>
      </c>
      <c r="J2127" t="s">
        <v>743</v>
      </c>
      <c r="K2127" s="1">
        <v>45825</v>
      </c>
      <c r="L2127" t="str">
        <f>IFERROR(VLOOKUP(Result5[[#This Row],[RPRO]],'Data Power app'!C:C,1,0),"Xoa")</f>
        <v>Xoa</v>
      </c>
    </row>
    <row r="2128" spans="8:12" x14ac:dyDescent="0.25">
      <c r="H2128" t="s">
        <v>5375</v>
      </c>
      <c r="I2128" t="s">
        <v>5798</v>
      </c>
      <c r="J2128" t="s">
        <v>743</v>
      </c>
      <c r="K2128" s="1">
        <v>45825</v>
      </c>
      <c r="L2128" t="str">
        <f>IFERROR(VLOOKUP(Result5[[#This Row],[RPRO]],'Data Power app'!C:C,1,0),"Xoa")</f>
        <v>Xoa</v>
      </c>
    </row>
    <row r="2129" spans="8:12" x14ac:dyDescent="0.25">
      <c r="H2129" t="s">
        <v>5376</v>
      </c>
      <c r="I2129" t="s">
        <v>5798</v>
      </c>
      <c r="J2129" t="s">
        <v>743</v>
      </c>
      <c r="K2129" s="1">
        <v>45825</v>
      </c>
      <c r="L2129" t="str">
        <f>IFERROR(VLOOKUP(Result5[[#This Row],[RPRO]],'Data Power app'!C:C,1,0),"Xoa")</f>
        <v>Xoa</v>
      </c>
    </row>
    <row r="2130" spans="8:12" x14ac:dyDescent="0.25">
      <c r="H2130" t="s">
        <v>5377</v>
      </c>
      <c r="I2130" t="s">
        <v>5798</v>
      </c>
      <c r="J2130" t="s">
        <v>743</v>
      </c>
      <c r="K2130" s="1">
        <v>45825</v>
      </c>
      <c r="L2130" t="str">
        <f>IFERROR(VLOOKUP(Result5[[#This Row],[RPRO]],'Data Power app'!C:C,1,0),"Xoa")</f>
        <v>Xoa</v>
      </c>
    </row>
    <row r="2131" spans="8:12" x14ac:dyDescent="0.25">
      <c r="H2131" t="s">
        <v>5378</v>
      </c>
      <c r="I2131" t="s">
        <v>5798</v>
      </c>
      <c r="J2131" t="s">
        <v>743</v>
      </c>
      <c r="K2131" s="1">
        <v>45825</v>
      </c>
      <c r="L2131" t="str">
        <f>IFERROR(VLOOKUP(Result5[[#This Row],[RPRO]],'Data Power app'!C:C,1,0),"Xoa")</f>
        <v>Xoa</v>
      </c>
    </row>
    <row r="2132" spans="8:12" x14ac:dyDescent="0.25">
      <c r="H2132" t="s">
        <v>5379</v>
      </c>
      <c r="I2132" t="s">
        <v>5798</v>
      </c>
      <c r="J2132" t="s">
        <v>743</v>
      </c>
      <c r="K2132" s="1">
        <v>45825</v>
      </c>
      <c r="L2132" t="str">
        <f>IFERROR(VLOOKUP(Result5[[#This Row],[RPRO]],'Data Power app'!C:C,1,0),"Xoa")</f>
        <v>Xoa</v>
      </c>
    </row>
    <row r="2133" spans="8:12" x14ac:dyDescent="0.25">
      <c r="H2133" t="s">
        <v>5380</v>
      </c>
      <c r="I2133" t="s">
        <v>5798</v>
      </c>
      <c r="J2133" t="s">
        <v>743</v>
      </c>
      <c r="K2133" s="1">
        <v>45825</v>
      </c>
      <c r="L2133" t="str">
        <f>IFERROR(VLOOKUP(Result5[[#This Row],[RPRO]],'Data Power app'!C:C,1,0),"Xoa")</f>
        <v>Xoa</v>
      </c>
    </row>
    <row r="2134" spans="8:12" x14ac:dyDescent="0.25">
      <c r="H2134" t="s">
        <v>5381</v>
      </c>
      <c r="I2134" t="s">
        <v>5798</v>
      </c>
      <c r="J2134" t="s">
        <v>743</v>
      </c>
      <c r="K2134" s="1">
        <v>45825</v>
      </c>
      <c r="L2134" t="str">
        <f>IFERROR(VLOOKUP(Result5[[#This Row],[RPRO]],'Data Power app'!C:C,1,0),"Xoa")</f>
        <v>Xoa</v>
      </c>
    </row>
    <row r="2135" spans="8:12" x14ac:dyDescent="0.25">
      <c r="H2135" t="s">
        <v>5382</v>
      </c>
      <c r="I2135" t="s">
        <v>5798</v>
      </c>
      <c r="J2135" t="s">
        <v>743</v>
      </c>
      <c r="K2135" s="1">
        <v>45825</v>
      </c>
      <c r="L2135" t="str">
        <f>IFERROR(VLOOKUP(Result5[[#This Row],[RPRO]],'Data Power app'!C:C,1,0),"Xoa")</f>
        <v>Xoa</v>
      </c>
    </row>
    <row r="2136" spans="8:12" x14ac:dyDescent="0.25">
      <c r="H2136" t="s">
        <v>5383</v>
      </c>
      <c r="I2136" t="s">
        <v>5798</v>
      </c>
      <c r="J2136" t="s">
        <v>743</v>
      </c>
      <c r="K2136" s="1">
        <v>45825</v>
      </c>
      <c r="L2136" t="str">
        <f>IFERROR(VLOOKUP(Result5[[#This Row],[RPRO]],'Data Power app'!C:C,1,0),"Xoa")</f>
        <v>Xoa</v>
      </c>
    </row>
    <row r="2137" spans="8:12" x14ac:dyDescent="0.25">
      <c r="H2137" t="s">
        <v>5384</v>
      </c>
      <c r="I2137" t="s">
        <v>5798</v>
      </c>
      <c r="J2137" t="s">
        <v>743</v>
      </c>
      <c r="K2137" s="1">
        <v>45825</v>
      </c>
      <c r="L2137" t="str">
        <f>IFERROR(VLOOKUP(Result5[[#This Row],[RPRO]],'Data Power app'!C:C,1,0),"Xoa")</f>
        <v>Xoa</v>
      </c>
    </row>
    <row r="2138" spans="8:12" x14ac:dyDescent="0.25">
      <c r="H2138" t="s">
        <v>5385</v>
      </c>
      <c r="I2138" t="s">
        <v>5798</v>
      </c>
      <c r="J2138" t="s">
        <v>743</v>
      </c>
      <c r="K2138" s="1">
        <v>45825</v>
      </c>
      <c r="L2138" t="str">
        <f>IFERROR(VLOOKUP(Result5[[#This Row],[RPRO]],'Data Power app'!C:C,1,0),"Xoa")</f>
        <v>Xoa</v>
      </c>
    </row>
    <row r="2139" spans="8:12" x14ac:dyDescent="0.25">
      <c r="H2139" t="s">
        <v>5386</v>
      </c>
      <c r="I2139" t="s">
        <v>5798</v>
      </c>
      <c r="J2139" t="s">
        <v>743</v>
      </c>
      <c r="K2139" s="1">
        <v>45825</v>
      </c>
      <c r="L2139" t="str">
        <f>IFERROR(VLOOKUP(Result5[[#This Row],[RPRO]],'Data Power app'!C:C,1,0),"Xoa")</f>
        <v>Xoa</v>
      </c>
    </row>
    <row r="2140" spans="8:12" x14ac:dyDescent="0.25">
      <c r="H2140" t="s">
        <v>5387</v>
      </c>
      <c r="I2140" t="s">
        <v>5798</v>
      </c>
      <c r="J2140" t="s">
        <v>743</v>
      </c>
      <c r="K2140" s="1">
        <v>45825</v>
      </c>
      <c r="L2140" t="str">
        <f>IFERROR(VLOOKUP(Result5[[#This Row],[RPRO]],'Data Power app'!C:C,1,0),"Xoa")</f>
        <v>Xoa</v>
      </c>
    </row>
    <row r="2141" spans="8:12" x14ac:dyDescent="0.25">
      <c r="H2141" t="s">
        <v>5388</v>
      </c>
      <c r="I2141" t="s">
        <v>5798</v>
      </c>
      <c r="J2141" t="s">
        <v>743</v>
      </c>
      <c r="K2141" s="1">
        <v>45825</v>
      </c>
      <c r="L2141" t="str">
        <f>IFERROR(VLOOKUP(Result5[[#This Row],[RPRO]],'Data Power app'!C:C,1,0),"Xoa")</f>
        <v>Xoa</v>
      </c>
    </row>
    <row r="2142" spans="8:12" x14ac:dyDescent="0.25">
      <c r="H2142" t="s">
        <v>5389</v>
      </c>
      <c r="I2142" t="s">
        <v>5798</v>
      </c>
      <c r="J2142" t="s">
        <v>743</v>
      </c>
      <c r="K2142" s="1">
        <v>45825</v>
      </c>
      <c r="L2142" t="str">
        <f>IFERROR(VLOOKUP(Result5[[#This Row],[RPRO]],'Data Power app'!C:C,1,0),"Xoa")</f>
        <v>Xoa</v>
      </c>
    </row>
    <row r="2143" spans="8:12" x14ac:dyDescent="0.25">
      <c r="H2143" t="s">
        <v>5390</v>
      </c>
      <c r="I2143" t="s">
        <v>5798</v>
      </c>
      <c r="J2143" t="s">
        <v>743</v>
      </c>
      <c r="K2143" s="1">
        <v>45825</v>
      </c>
      <c r="L2143" t="str">
        <f>IFERROR(VLOOKUP(Result5[[#This Row],[RPRO]],'Data Power app'!C:C,1,0),"Xoa")</f>
        <v>Xoa</v>
      </c>
    </row>
    <row r="2144" spans="8:12" x14ac:dyDescent="0.25">
      <c r="H2144" t="s">
        <v>5391</v>
      </c>
      <c r="I2144" t="s">
        <v>5798</v>
      </c>
      <c r="J2144" t="s">
        <v>743</v>
      </c>
      <c r="K2144" s="1">
        <v>45825</v>
      </c>
      <c r="L2144" t="str">
        <f>IFERROR(VLOOKUP(Result5[[#This Row],[RPRO]],'Data Power app'!C:C,1,0),"Xoa")</f>
        <v>Xoa</v>
      </c>
    </row>
    <row r="2145" spans="8:12" x14ac:dyDescent="0.25">
      <c r="H2145" t="s">
        <v>5392</v>
      </c>
      <c r="I2145" t="s">
        <v>5798</v>
      </c>
      <c r="J2145" t="s">
        <v>743</v>
      </c>
      <c r="K2145" s="1">
        <v>45825</v>
      </c>
      <c r="L2145" t="str">
        <f>IFERROR(VLOOKUP(Result5[[#This Row],[RPRO]],'Data Power app'!C:C,1,0),"Xoa")</f>
        <v>Xoa</v>
      </c>
    </row>
    <row r="2146" spans="8:12" x14ac:dyDescent="0.25">
      <c r="H2146" t="s">
        <v>5393</v>
      </c>
      <c r="I2146" t="s">
        <v>5798</v>
      </c>
      <c r="J2146" t="s">
        <v>743</v>
      </c>
      <c r="K2146" s="1">
        <v>45825</v>
      </c>
      <c r="L2146" t="str">
        <f>IFERROR(VLOOKUP(Result5[[#This Row],[RPRO]],'Data Power app'!C:C,1,0),"Xoa")</f>
        <v>Xoa</v>
      </c>
    </row>
    <row r="2147" spans="8:12" x14ac:dyDescent="0.25">
      <c r="H2147" t="s">
        <v>5394</v>
      </c>
      <c r="I2147" t="s">
        <v>5798</v>
      </c>
      <c r="J2147" t="s">
        <v>743</v>
      </c>
      <c r="K2147" s="1">
        <v>45825</v>
      </c>
      <c r="L2147" t="str">
        <f>IFERROR(VLOOKUP(Result5[[#This Row],[RPRO]],'Data Power app'!C:C,1,0),"Xoa")</f>
        <v>Xoa</v>
      </c>
    </row>
    <row r="2148" spans="8:12" x14ac:dyDescent="0.25">
      <c r="H2148" t="s">
        <v>5395</v>
      </c>
      <c r="I2148" t="s">
        <v>5798</v>
      </c>
      <c r="J2148" t="s">
        <v>743</v>
      </c>
      <c r="K2148" s="1">
        <v>45825</v>
      </c>
      <c r="L2148" t="str">
        <f>IFERROR(VLOOKUP(Result5[[#This Row],[RPRO]],'Data Power app'!C:C,1,0),"Xoa")</f>
        <v>Xoa</v>
      </c>
    </row>
    <row r="2149" spans="8:12" x14ac:dyDescent="0.25">
      <c r="H2149" t="s">
        <v>5396</v>
      </c>
      <c r="I2149" t="s">
        <v>5798</v>
      </c>
      <c r="J2149" t="s">
        <v>743</v>
      </c>
      <c r="K2149" s="1">
        <v>45825</v>
      </c>
      <c r="L2149" t="str">
        <f>IFERROR(VLOOKUP(Result5[[#This Row],[RPRO]],'Data Power app'!C:C,1,0),"Xoa")</f>
        <v>Xoa</v>
      </c>
    </row>
    <row r="2150" spans="8:12" x14ac:dyDescent="0.25">
      <c r="H2150" t="s">
        <v>3170</v>
      </c>
      <c r="I2150" t="s">
        <v>3355</v>
      </c>
      <c r="J2150" t="s">
        <v>740</v>
      </c>
      <c r="K2150" s="1">
        <v>45820</v>
      </c>
      <c r="L2150" t="str">
        <f>IFERROR(VLOOKUP(Result5[[#This Row],[RPRO]],'Data Power app'!C:C,1,0),"Xoa")</f>
        <v>Xoa</v>
      </c>
    </row>
    <row r="2151" spans="8:12" x14ac:dyDescent="0.25">
      <c r="H2151" t="s">
        <v>5730</v>
      </c>
      <c r="I2151" t="s">
        <v>5798</v>
      </c>
      <c r="J2151" t="s">
        <v>743</v>
      </c>
      <c r="K2151" s="1">
        <v>45825</v>
      </c>
      <c r="L2151" t="str">
        <f>IFERROR(VLOOKUP(Result5[[#This Row],[RPRO]],'Data Power app'!C:C,1,0),"Xoa")</f>
        <v>RPRO-250523-0080</v>
      </c>
    </row>
    <row r="2152" spans="8:12" x14ac:dyDescent="0.25">
      <c r="H2152" t="s">
        <v>1565</v>
      </c>
      <c r="I2152" t="s">
        <v>1472</v>
      </c>
      <c r="J2152" t="s">
        <v>742</v>
      </c>
      <c r="K2152" s="1">
        <v>45815</v>
      </c>
      <c r="L2152" t="str">
        <f>IFERROR(VLOOKUP(Result5[[#This Row],[RPRO]],'Data Power app'!C:C,1,0),"Xoa")</f>
        <v>Xoa</v>
      </c>
    </row>
    <row r="2153" spans="8:12" x14ac:dyDescent="0.25">
      <c r="H2153" t="s">
        <v>1988</v>
      </c>
      <c r="I2153" t="s">
        <v>2387</v>
      </c>
      <c r="J2153" t="s">
        <v>742</v>
      </c>
      <c r="K2153" s="1">
        <v>45818</v>
      </c>
      <c r="L2153" t="str">
        <f>IFERROR(VLOOKUP(Result5[[#This Row],[RPRO]],'Data Power app'!C:C,1,0),"Xoa")</f>
        <v>Xoa</v>
      </c>
    </row>
    <row r="2154" spans="8:12" x14ac:dyDescent="0.25">
      <c r="H2154" t="s">
        <v>1566</v>
      </c>
      <c r="I2154" t="s">
        <v>1472</v>
      </c>
      <c r="J2154" t="s">
        <v>742</v>
      </c>
      <c r="K2154" s="1">
        <v>45815</v>
      </c>
      <c r="L2154" t="str">
        <f>IFERROR(VLOOKUP(Result5[[#This Row],[RPRO]],'Data Power app'!C:C,1,0),"Xoa")</f>
        <v>Xoa</v>
      </c>
    </row>
    <row r="2155" spans="8:12" x14ac:dyDescent="0.25">
      <c r="H2155" t="s">
        <v>1990</v>
      </c>
      <c r="I2155" t="s">
        <v>2387</v>
      </c>
      <c r="J2155" t="s">
        <v>742</v>
      </c>
      <c r="K2155" s="1">
        <v>45818</v>
      </c>
      <c r="L2155" t="str">
        <f>IFERROR(VLOOKUP(Result5[[#This Row],[RPRO]],'Data Power app'!C:C,1,0),"Xoa")</f>
        <v>Xoa</v>
      </c>
    </row>
    <row r="2156" spans="8:12" x14ac:dyDescent="0.25">
      <c r="H2156" t="s">
        <v>3736</v>
      </c>
      <c r="I2156" t="s">
        <v>3929</v>
      </c>
      <c r="J2156" t="s">
        <v>742</v>
      </c>
      <c r="K2156" s="1">
        <v>45821</v>
      </c>
      <c r="L2156" t="str">
        <f>IFERROR(VLOOKUP(Result5[[#This Row],[RPRO]],'Data Power app'!C:C,1,0),"Xoa")</f>
        <v>RPRO-250523-0089</v>
      </c>
    </row>
    <row r="2157" spans="8:12" x14ac:dyDescent="0.25">
      <c r="H2157" t="s">
        <v>1567</v>
      </c>
      <c r="I2157" t="s">
        <v>1472</v>
      </c>
      <c r="J2157" t="s">
        <v>742</v>
      </c>
      <c r="K2157" s="1">
        <v>45815</v>
      </c>
      <c r="L2157" t="str">
        <f>IFERROR(VLOOKUP(Result5[[#This Row],[RPRO]],'Data Power app'!C:C,1,0),"Xoa")</f>
        <v>Xoa</v>
      </c>
    </row>
    <row r="2158" spans="8:12" x14ac:dyDescent="0.25">
      <c r="H2158" t="s">
        <v>1568</v>
      </c>
      <c r="I2158" t="s">
        <v>1472</v>
      </c>
      <c r="J2158" t="s">
        <v>742</v>
      </c>
      <c r="K2158" s="1">
        <v>45815</v>
      </c>
      <c r="L2158" t="str">
        <f>IFERROR(VLOOKUP(Result5[[#This Row],[RPRO]],'Data Power app'!C:C,1,0),"Xoa")</f>
        <v>Xoa</v>
      </c>
    </row>
    <row r="2159" spans="8:12" x14ac:dyDescent="0.25">
      <c r="H2159" t="s">
        <v>3737</v>
      </c>
      <c r="I2159" t="s">
        <v>3929</v>
      </c>
      <c r="J2159" t="s">
        <v>742</v>
      </c>
      <c r="K2159" s="1">
        <v>45821</v>
      </c>
      <c r="L2159" t="str">
        <f>IFERROR(VLOOKUP(Result5[[#This Row],[RPRO]],'Data Power app'!C:C,1,0),"Xoa")</f>
        <v>Xoa</v>
      </c>
    </row>
    <row r="2160" spans="8:12" x14ac:dyDescent="0.25">
      <c r="H2160" t="s">
        <v>1569</v>
      </c>
      <c r="I2160" t="s">
        <v>1472</v>
      </c>
      <c r="J2160" t="s">
        <v>742</v>
      </c>
      <c r="K2160" s="1">
        <v>45815</v>
      </c>
      <c r="L2160" t="str">
        <f>IFERROR(VLOOKUP(Result5[[#This Row],[RPRO]],'Data Power app'!C:C,1,0),"Xoa")</f>
        <v>Xoa</v>
      </c>
    </row>
    <row r="2161" spans="8:12" x14ac:dyDescent="0.25">
      <c r="H2161" t="s">
        <v>3738</v>
      </c>
      <c r="I2161" t="s">
        <v>3929</v>
      </c>
      <c r="J2161" t="s">
        <v>742</v>
      </c>
      <c r="K2161" s="1">
        <v>45821</v>
      </c>
      <c r="L2161" t="str">
        <f>IFERROR(VLOOKUP(Result5[[#This Row],[RPRO]],'Data Power app'!C:C,1,0),"Xoa")</f>
        <v>Xoa</v>
      </c>
    </row>
    <row r="2162" spans="8:12" x14ac:dyDescent="0.25">
      <c r="H2162" t="s">
        <v>3740</v>
      </c>
      <c r="I2162" t="s">
        <v>3929</v>
      </c>
      <c r="J2162" t="s">
        <v>742</v>
      </c>
      <c r="K2162" s="1">
        <v>45821</v>
      </c>
      <c r="L2162" t="str">
        <f>IFERROR(VLOOKUP(Result5[[#This Row],[RPRO]],'Data Power app'!C:C,1,0),"Xoa")</f>
        <v>RPRO-250523-0095</v>
      </c>
    </row>
    <row r="2163" spans="8:12" x14ac:dyDescent="0.25">
      <c r="H2163" t="s">
        <v>1570</v>
      </c>
      <c r="I2163" t="s">
        <v>1472</v>
      </c>
      <c r="J2163" t="s">
        <v>742</v>
      </c>
      <c r="K2163" s="1">
        <v>45815</v>
      </c>
      <c r="L2163" t="str">
        <f>IFERROR(VLOOKUP(Result5[[#This Row],[RPRO]],'Data Power app'!C:C,1,0),"Xoa")</f>
        <v>Xoa</v>
      </c>
    </row>
    <row r="2164" spans="8:12" x14ac:dyDescent="0.25">
      <c r="H2164" t="s">
        <v>3742</v>
      </c>
      <c r="I2164" t="s">
        <v>3929</v>
      </c>
      <c r="J2164" t="s">
        <v>742</v>
      </c>
      <c r="K2164" s="1">
        <v>45821</v>
      </c>
      <c r="L2164" t="str">
        <f>IFERROR(VLOOKUP(Result5[[#This Row],[RPRO]],'Data Power app'!C:C,1,0),"Xoa")</f>
        <v>RPRO-250523-0097</v>
      </c>
    </row>
    <row r="2165" spans="8:12" x14ac:dyDescent="0.25">
      <c r="H2165" t="s">
        <v>1571</v>
      </c>
      <c r="I2165" t="s">
        <v>1472</v>
      </c>
      <c r="J2165" t="s">
        <v>742</v>
      </c>
      <c r="K2165" s="1">
        <v>45815</v>
      </c>
      <c r="L2165" t="str">
        <f>IFERROR(VLOOKUP(Result5[[#This Row],[RPRO]],'Data Power app'!C:C,1,0),"Xoa")</f>
        <v>Xoa</v>
      </c>
    </row>
    <row r="2166" spans="8:12" x14ac:dyDescent="0.25">
      <c r="H2166" t="s">
        <v>3744</v>
      </c>
      <c r="I2166" t="s">
        <v>3929</v>
      </c>
      <c r="J2166" t="s">
        <v>742</v>
      </c>
      <c r="K2166" s="1">
        <v>45821</v>
      </c>
      <c r="L2166" t="str">
        <f>IFERROR(VLOOKUP(Result5[[#This Row],[RPRO]],'Data Power app'!C:C,1,0),"Xoa")</f>
        <v>RPRO-250523-0099</v>
      </c>
    </row>
    <row r="2167" spans="8:12" x14ac:dyDescent="0.25">
      <c r="H2167" t="s">
        <v>1572</v>
      </c>
      <c r="I2167" t="s">
        <v>1472</v>
      </c>
      <c r="J2167" t="s">
        <v>742</v>
      </c>
      <c r="K2167" s="1">
        <v>45815</v>
      </c>
      <c r="L2167" t="str">
        <f>IFERROR(VLOOKUP(Result5[[#This Row],[RPRO]],'Data Power app'!C:C,1,0),"Xoa")</f>
        <v>Xoa</v>
      </c>
    </row>
    <row r="2168" spans="8:12" x14ac:dyDescent="0.25">
      <c r="H2168" t="s">
        <v>5484</v>
      </c>
      <c r="I2168" t="s">
        <v>5798</v>
      </c>
      <c r="J2168" t="s">
        <v>743</v>
      </c>
      <c r="K2168" s="1">
        <v>45825</v>
      </c>
      <c r="L2168" t="str">
        <f>IFERROR(VLOOKUP(Result5[[#This Row],[RPRO]],'Data Power app'!C:C,1,0),"Xoa")</f>
        <v>RPRO-250523-0101</v>
      </c>
    </row>
    <row r="2169" spans="8:12" x14ac:dyDescent="0.25">
      <c r="H2169" t="s">
        <v>1573</v>
      </c>
      <c r="I2169" t="s">
        <v>1472</v>
      </c>
      <c r="J2169" t="s">
        <v>742</v>
      </c>
      <c r="K2169" s="1">
        <v>45815</v>
      </c>
      <c r="L2169" t="str">
        <f>IFERROR(VLOOKUP(Result5[[#This Row],[RPRO]],'Data Power app'!C:C,1,0),"Xoa")</f>
        <v>Xoa</v>
      </c>
    </row>
    <row r="2170" spans="8:12" x14ac:dyDescent="0.25">
      <c r="H2170" t="s">
        <v>5486</v>
      </c>
      <c r="I2170" t="s">
        <v>5798</v>
      </c>
      <c r="J2170" t="s">
        <v>743</v>
      </c>
      <c r="K2170" s="1">
        <v>45825</v>
      </c>
      <c r="L2170" t="str">
        <f>IFERROR(VLOOKUP(Result5[[#This Row],[RPRO]],'Data Power app'!C:C,1,0),"Xoa")</f>
        <v>RPRO-250523-0103</v>
      </c>
    </row>
    <row r="2171" spans="8:12" x14ac:dyDescent="0.25">
      <c r="H2171" t="s">
        <v>1574</v>
      </c>
      <c r="I2171" t="s">
        <v>1472</v>
      </c>
      <c r="J2171" t="s">
        <v>742</v>
      </c>
      <c r="K2171" s="1">
        <v>45815</v>
      </c>
      <c r="L2171" t="str">
        <f>IFERROR(VLOOKUP(Result5[[#This Row],[RPRO]],'Data Power app'!C:C,1,0),"Xoa")</f>
        <v>Xoa</v>
      </c>
    </row>
    <row r="2172" spans="8:12" x14ac:dyDescent="0.25">
      <c r="H2172" t="s">
        <v>1575</v>
      </c>
      <c r="I2172" t="s">
        <v>1472</v>
      </c>
      <c r="J2172" t="s">
        <v>742</v>
      </c>
      <c r="K2172" s="1">
        <v>45815</v>
      </c>
      <c r="L2172" t="str">
        <f>IFERROR(VLOOKUP(Result5[[#This Row],[RPRO]],'Data Power app'!C:C,1,0),"Xoa")</f>
        <v>Xoa</v>
      </c>
    </row>
    <row r="2173" spans="8:12" x14ac:dyDescent="0.25">
      <c r="H2173" t="s">
        <v>1576</v>
      </c>
      <c r="I2173" t="s">
        <v>1472</v>
      </c>
      <c r="J2173" t="s">
        <v>742</v>
      </c>
      <c r="K2173" s="1">
        <v>45815</v>
      </c>
      <c r="L2173" t="str">
        <f>IFERROR(VLOOKUP(Result5[[#This Row],[RPRO]],'Data Power app'!C:C,1,0),"Xoa")</f>
        <v>Xoa</v>
      </c>
    </row>
    <row r="2174" spans="8:12" x14ac:dyDescent="0.25">
      <c r="H2174" t="s">
        <v>3745</v>
      </c>
      <c r="I2174" t="s">
        <v>3929</v>
      </c>
      <c r="J2174" t="s">
        <v>742</v>
      </c>
      <c r="K2174" s="1">
        <v>45821</v>
      </c>
      <c r="L2174" t="str">
        <f>IFERROR(VLOOKUP(Result5[[#This Row],[RPRO]],'Data Power app'!C:C,1,0),"Xoa")</f>
        <v>Xoa</v>
      </c>
    </row>
    <row r="2175" spans="8:12" x14ac:dyDescent="0.25">
      <c r="H2175" t="s">
        <v>8393</v>
      </c>
      <c r="I2175" t="s">
        <v>8704</v>
      </c>
      <c r="J2175" t="s">
        <v>739</v>
      </c>
      <c r="K2175" s="1">
        <v>45827</v>
      </c>
      <c r="L2175" t="str">
        <f>IFERROR(VLOOKUP(Result5[[#This Row],[RPRO]],'Data Power app'!C:C,1,0),"Xoa")</f>
        <v>RPRO-250602-0041</v>
      </c>
    </row>
    <row r="2176" spans="8:12" x14ac:dyDescent="0.25">
      <c r="H2176" t="s">
        <v>8398</v>
      </c>
      <c r="I2176" t="s">
        <v>8704</v>
      </c>
      <c r="J2176" t="s">
        <v>739</v>
      </c>
      <c r="K2176" s="1">
        <v>45827</v>
      </c>
      <c r="L2176" t="str">
        <f>IFERROR(VLOOKUP(Result5[[#This Row],[RPRO]],'Data Power app'!C:C,1,0),"Xoa")</f>
        <v>RPRO-250602-0045</v>
      </c>
    </row>
    <row r="2177" spans="8:12" x14ac:dyDescent="0.25">
      <c r="H2177" t="s">
        <v>8408</v>
      </c>
      <c r="I2177" t="s">
        <v>8704</v>
      </c>
      <c r="J2177" t="s">
        <v>739</v>
      </c>
      <c r="K2177" s="1">
        <v>45827</v>
      </c>
      <c r="L2177" t="str">
        <f>IFERROR(VLOOKUP(Result5[[#This Row],[RPRO]],'Data Power app'!C:C,1,0),"Xoa")</f>
        <v>RPRO-250519-0067</v>
      </c>
    </row>
    <row r="2178" spans="8:12" x14ac:dyDescent="0.25">
      <c r="H2178" t="s">
        <v>8413</v>
      </c>
      <c r="I2178" t="s">
        <v>8704</v>
      </c>
      <c r="J2178" t="s">
        <v>739</v>
      </c>
      <c r="K2178" s="1">
        <v>45827</v>
      </c>
      <c r="L2178" t="str">
        <f>IFERROR(VLOOKUP(Result5[[#This Row],[RPRO]],'Data Power app'!C:C,1,0),"Xoa")</f>
        <v>RPRO-250519-0069</v>
      </c>
    </row>
    <row r="2179" spans="8:12" x14ac:dyDescent="0.25">
      <c r="H2179" t="s">
        <v>12579</v>
      </c>
      <c r="I2179" t="s">
        <v>12580</v>
      </c>
      <c r="J2179" t="s">
        <v>743</v>
      </c>
      <c r="K2179" s="1">
        <v>45831</v>
      </c>
      <c r="L2179" t="str">
        <f>IFERROR(VLOOKUP(Result5[[#This Row],[RPRO]],'Data Power app'!C:C,1,0),"Xoa")</f>
        <v>RPRO-250428-0635</v>
      </c>
    </row>
    <row r="2180" spans="8:12" x14ac:dyDescent="0.25">
      <c r="H2180" t="s">
        <v>12581</v>
      </c>
      <c r="I2180" t="s">
        <v>12580</v>
      </c>
      <c r="J2180" t="s">
        <v>743</v>
      </c>
      <c r="K2180" s="1">
        <v>45831</v>
      </c>
      <c r="L2180" t="str">
        <f>IFERROR(VLOOKUP(Result5[[#This Row],[RPRO]],'Data Power app'!C:C,1,0),"Xoa")</f>
        <v>RPRO-250428-0637</v>
      </c>
    </row>
    <row r="2181" spans="8:12" x14ac:dyDescent="0.25">
      <c r="H2181" t="s">
        <v>12582</v>
      </c>
      <c r="I2181" t="s">
        <v>12580</v>
      </c>
      <c r="J2181" t="s">
        <v>743</v>
      </c>
      <c r="K2181" s="1">
        <v>45831</v>
      </c>
      <c r="L2181" t="str">
        <f>IFERROR(VLOOKUP(Result5[[#This Row],[RPRO]],'Data Power app'!C:C,1,0),"Xoa")</f>
        <v>RPRO-250428-0639</v>
      </c>
    </row>
    <row r="2182" spans="8:12" x14ac:dyDescent="0.25">
      <c r="H2182" t="s">
        <v>12583</v>
      </c>
      <c r="I2182" t="s">
        <v>12580</v>
      </c>
      <c r="J2182" t="s">
        <v>743</v>
      </c>
      <c r="K2182" s="1">
        <v>45831</v>
      </c>
      <c r="L2182" t="str">
        <f>IFERROR(VLOOKUP(Result5[[#This Row],[RPRO]],'Data Power app'!C:C,1,0),"Xoa")</f>
        <v>RPRO-250428-0641</v>
      </c>
    </row>
    <row r="2183" spans="8:12" x14ac:dyDescent="0.25">
      <c r="H2183" t="s">
        <v>12584</v>
      </c>
      <c r="I2183" t="s">
        <v>12580</v>
      </c>
      <c r="J2183" t="s">
        <v>743</v>
      </c>
      <c r="K2183" s="1">
        <v>45831</v>
      </c>
      <c r="L2183" t="str">
        <f>IFERROR(VLOOKUP(Result5[[#This Row],[RPRO]],'Data Power app'!C:C,1,0),"Xoa")</f>
        <v>RPRO-250428-0643</v>
      </c>
    </row>
    <row r="2184" spans="8:12" x14ac:dyDescent="0.25">
      <c r="H2184" t="s">
        <v>12585</v>
      </c>
      <c r="I2184" t="s">
        <v>12580</v>
      </c>
      <c r="J2184" t="s">
        <v>743</v>
      </c>
      <c r="K2184" s="1">
        <v>45831</v>
      </c>
      <c r="L2184" t="str">
        <f>IFERROR(VLOOKUP(Result5[[#This Row],[RPRO]],'Data Power app'!C:C,1,0),"Xoa")</f>
        <v>RPRO-250428-0645</v>
      </c>
    </row>
    <row r="2185" spans="8:12" x14ac:dyDescent="0.25">
      <c r="H2185" t="s">
        <v>12586</v>
      </c>
      <c r="I2185" t="s">
        <v>12580</v>
      </c>
      <c r="J2185" t="s">
        <v>743</v>
      </c>
      <c r="K2185" s="1">
        <v>45831</v>
      </c>
      <c r="L2185" t="str">
        <f>IFERROR(VLOOKUP(Result5[[#This Row],[RPRO]],'Data Power app'!C:C,1,0),"Xoa")</f>
        <v>RPRO-250428-0647</v>
      </c>
    </row>
    <row r="2186" spans="8:12" x14ac:dyDescent="0.25">
      <c r="H2186" t="s">
        <v>12587</v>
      </c>
      <c r="I2186" t="s">
        <v>12580</v>
      </c>
      <c r="J2186" t="s">
        <v>743</v>
      </c>
      <c r="K2186" s="1">
        <v>45831</v>
      </c>
      <c r="L2186" t="str">
        <f>IFERROR(VLOOKUP(Result5[[#This Row],[RPRO]],'Data Power app'!C:C,1,0),"Xoa")</f>
        <v>RPRO-250428-0649</v>
      </c>
    </row>
    <row r="2187" spans="8:12" x14ac:dyDescent="0.25">
      <c r="H2187" t="s">
        <v>12588</v>
      </c>
      <c r="I2187" t="s">
        <v>12580</v>
      </c>
      <c r="J2187" t="s">
        <v>743</v>
      </c>
      <c r="K2187" s="1">
        <v>45831</v>
      </c>
      <c r="L2187" t="str">
        <f>IFERROR(VLOOKUP(Result5[[#This Row],[RPRO]],'Data Power app'!C:C,1,0),"Xoa")</f>
        <v>RPRO-250428-0652</v>
      </c>
    </row>
    <row r="2188" spans="8:12" x14ac:dyDescent="0.25">
      <c r="H2188" t="s">
        <v>12589</v>
      </c>
      <c r="I2188" t="s">
        <v>12580</v>
      </c>
      <c r="J2188" t="s">
        <v>743</v>
      </c>
      <c r="K2188" s="1">
        <v>45831</v>
      </c>
      <c r="L2188" t="str">
        <f>IFERROR(VLOOKUP(Result5[[#This Row],[RPRO]],'Data Power app'!C:C,1,0),"Xoa")</f>
        <v>RPRO-250428-0658</v>
      </c>
    </row>
    <row r="2189" spans="8:12" x14ac:dyDescent="0.25">
      <c r="H2189" t="s">
        <v>12590</v>
      </c>
      <c r="I2189" t="s">
        <v>12580</v>
      </c>
      <c r="J2189" t="s">
        <v>743</v>
      </c>
      <c r="K2189" s="1">
        <v>45831</v>
      </c>
      <c r="L2189" t="str">
        <f>IFERROR(VLOOKUP(Result5[[#This Row],[RPRO]],'Data Power app'!C:C,1,0),"Xoa")</f>
        <v>RPRO-250428-0664</v>
      </c>
    </row>
    <row r="2190" spans="8:12" x14ac:dyDescent="0.25">
      <c r="H2190" t="s">
        <v>12591</v>
      </c>
      <c r="I2190" t="s">
        <v>12580</v>
      </c>
      <c r="J2190" t="s">
        <v>743</v>
      </c>
      <c r="K2190" s="1">
        <v>45831</v>
      </c>
      <c r="L2190" t="str">
        <f>IFERROR(VLOOKUP(Result5[[#This Row],[RPRO]],'Data Power app'!C:C,1,0),"Xoa")</f>
        <v>RPRO-250428-0667</v>
      </c>
    </row>
    <row r="2191" spans="8:12" x14ac:dyDescent="0.25">
      <c r="H2191" t="s">
        <v>12592</v>
      </c>
      <c r="I2191" t="s">
        <v>12580</v>
      </c>
      <c r="J2191" t="s">
        <v>743</v>
      </c>
      <c r="K2191" s="1">
        <v>45831</v>
      </c>
      <c r="L2191" t="str">
        <f>IFERROR(VLOOKUP(Result5[[#This Row],[RPRO]],'Data Power app'!C:C,1,0),"Xoa")</f>
        <v>RPRO-250428-0669</v>
      </c>
    </row>
    <row r="2192" spans="8:12" x14ac:dyDescent="0.25">
      <c r="H2192" t="s">
        <v>12593</v>
      </c>
      <c r="I2192" t="s">
        <v>12580</v>
      </c>
      <c r="J2192" t="s">
        <v>743</v>
      </c>
      <c r="K2192" s="1">
        <v>45831</v>
      </c>
      <c r="L2192" t="str">
        <f>IFERROR(VLOOKUP(Result5[[#This Row],[RPRO]],'Data Power app'!C:C,1,0),"Xoa")</f>
        <v>RPRO-250428-0671</v>
      </c>
    </row>
    <row r="2193" spans="8:12" x14ac:dyDescent="0.25">
      <c r="H2193" t="s">
        <v>12594</v>
      </c>
      <c r="I2193" t="s">
        <v>12580</v>
      </c>
      <c r="J2193" t="s">
        <v>743</v>
      </c>
      <c r="K2193" s="1">
        <v>45831</v>
      </c>
      <c r="L2193" t="str">
        <f>IFERROR(VLOOKUP(Result5[[#This Row],[RPRO]],'Data Power app'!C:C,1,0),"Xoa")</f>
        <v>RPRO-250428-0673</v>
      </c>
    </row>
    <row r="2194" spans="8:12" x14ac:dyDescent="0.25">
      <c r="H2194" t="s">
        <v>12595</v>
      </c>
      <c r="I2194" t="s">
        <v>12580</v>
      </c>
      <c r="J2194" t="s">
        <v>743</v>
      </c>
      <c r="K2194" s="1">
        <v>45831</v>
      </c>
      <c r="L2194" t="str">
        <f>IFERROR(VLOOKUP(Result5[[#This Row],[RPRO]],'Data Power app'!C:C,1,0),"Xoa")</f>
        <v>RPRO-250428-0675</v>
      </c>
    </row>
    <row r="2195" spans="8:12" x14ac:dyDescent="0.25">
      <c r="H2195" t="s">
        <v>12596</v>
      </c>
      <c r="I2195" t="s">
        <v>12580</v>
      </c>
      <c r="J2195" t="s">
        <v>743</v>
      </c>
      <c r="K2195" s="1">
        <v>45831</v>
      </c>
      <c r="L2195" t="str">
        <f>IFERROR(VLOOKUP(Result5[[#This Row],[RPRO]],'Data Power app'!C:C,1,0),"Xoa")</f>
        <v>RPRO-250428-0677</v>
      </c>
    </row>
    <row r="2196" spans="8:12" x14ac:dyDescent="0.25">
      <c r="H2196" t="s">
        <v>12597</v>
      </c>
      <c r="I2196" t="s">
        <v>12580</v>
      </c>
      <c r="J2196" t="s">
        <v>743</v>
      </c>
      <c r="K2196" s="1">
        <v>45831</v>
      </c>
      <c r="L2196" t="str">
        <f>IFERROR(VLOOKUP(Result5[[#This Row],[RPRO]],'Data Power app'!C:C,1,0),"Xoa")</f>
        <v>RPRO-250515-0137</v>
      </c>
    </row>
    <row r="2197" spans="8:12" x14ac:dyDescent="0.25">
      <c r="H2197" t="s">
        <v>12598</v>
      </c>
      <c r="I2197" t="s">
        <v>12580</v>
      </c>
      <c r="J2197" t="s">
        <v>743</v>
      </c>
      <c r="K2197" s="1">
        <v>45831</v>
      </c>
      <c r="L2197" t="str">
        <f>IFERROR(VLOOKUP(Result5[[#This Row],[RPRO]],'Data Power app'!C:C,1,0),"Xoa")</f>
        <v>RPRO-250515-0138</v>
      </c>
    </row>
    <row r="2198" spans="8:12" x14ac:dyDescent="0.25">
      <c r="H2198" t="s">
        <v>12599</v>
      </c>
      <c r="I2198" t="s">
        <v>12580</v>
      </c>
      <c r="J2198" t="s">
        <v>743</v>
      </c>
      <c r="K2198" s="1">
        <v>45831</v>
      </c>
      <c r="L2198" t="str">
        <f>IFERROR(VLOOKUP(Result5[[#This Row],[RPRO]],'Data Power app'!C:C,1,0),"Xoa")</f>
        <v>RPRO-250515-0139</v>
      </c>
    </row>
    <row r="2199" spans="8:12" x14ac:dyDescent="0.25">
      <c r="H2199" t="s">
        <v>12600</v>
      </c>
      <c r="I2199" t="s">
        <v>12580</v>
      </c>
      <c r="J2199" t="s">
        <v>743</v>
      </c>
      <c r="K2199" s="1">
        <v>45831</v>
      </c>
      <c r="L2199" t="str">
        <f>IFERROR(VLOOKUP(Result5[[#This Row],[RPRO]],'Data Power app'!C:C,1,0),"Xoa")</f>
        <v>RPRO-250515-0140</v>
      </c>
    </row>
    <row r="2200" spans="8:12" x14ac:dyDescent="0.25">
      <c r="H2200" t="s">
        <v>12601</v>
      </c>
      <c r="I2200" t="s">
        <v>12580</v>
      </c>
      <c r="J2200" t="s">
        <v>743</v>
      </c>
      <c r="K2200" s="1">
        <v>45831</v>
      </c>
      <c r="L2200" t="str">
        <f>IFERROR(VLOOKUP(Result5[[#This Row],[RPRO]],'Data Power app'!C:C,1,0),"Xoa")</f>
        <v>RPRO-250515-0141</v>
      </c>
    </row>
    <row r="2201" spans="8:12" x14ac:dyDescent="0.25">
      <c r="H2201" t="s">
        <v>12602</v>
      </c>
      <c r="I2201" t="s">
        <v>12580</v>
      </c>
      <c r="J2201" t="s">
        <v>743</v>
      </c>
      <c r="K2201" s="1">
        <v>45831</v>
      </c>
      <c r="L2201" t="str">
        <f>IFERROR(VLOOKUP(Result5[[#This Row],[RPRO]],'Data Power app'!C:C,1,0),"Xoa")</f>
        <v>RPRO-250515-0142</v>
      </c>
    </row>
    <row r="2202" spans="8:12" x14ac:dyDescent="0.25">
      <c r="H2202" t="s">
        <v>12603</v>
      </c>
      <c r="I2202" t="s">
        <v>12580</v>
      </c>
      <c r="J2202" t="s">
        <v>743</v>
      </c>
      <c r="K2202" s="1">
        <v>45831</v>
      </c>
      <c r="L2202" t="str">
        <f>IFERROR(VLOOKUP(Result5[[#This Row],[RPRO]],'Data Power app'!C:C,1,0),"Xoa")</f>
        <v>RPRO-250515-0143</v>
      </c>
    </row>
    <row r="2203" spans="8:12" x14ac:dyDescent="0.25">
      <c r="H2203" t="s">
        <v>12604</v>
      </c>
      <c r="I2203" t="s">
        <v>12580</v>
      </c>
      <c r="J2203" t="s">
        <v>743</v>
      </c>
      <c r="K2203" s="1">
        <v>45831</v>
      </c>
      <c r="L2203" t="str">
        <f>IFERROR(VLOOKUP(Result5[[#This Row],[RPRO]],'Data Power app'!C:C,1,0),"Xoa")</f>
        <v>RPRO-250428-0680</v>
      </c>
    </row>
    <row r="2204" spans="8:12" x14ac:dyDescent="0.25">
      <c r="H2204" t="s">
        <v>12605</v>
      </c>
      <c r="I2204" t="s">
        <v>12580</v>
      </c>
      <c r="J2204" t="s">
        <v>743</v>
      </c>
      <c r="K2204" s="1">
        <v>45831</v>
      </c>
      <c r="L2204" t="str">
        <f>IFERROR(VLOOKUP(Result5[[#This Row],[RPRO]],'Data Power app'!C:C,1,0),"Xoa")</f>
        <v>RPRO-250428-0682</v>
      </c>
    </row>
    <row r="2205" spans="8:12" x14ac:dyDescent="0.25">
      <c r="H2205" t="s">
        <v>12606</v>
      </c>
      <c r="I2205" t="s">
        <v>12580</v>
      </c>
      <c r="J2205" t="s">
        <v>743</v>
      </c>
      <c r="K2205" s="1">
        <v>45831</v>
      </c>
      <c r="L2205" t="str">
        <f>IFERROR(VLOOKUP(Result5[[#This Row],[RPRO]],'Data Power app'!C:C,1,0),"Xoa")</f>
        <v>RPRO-250428-0684</v>
      </c>
    </row>
    <row r="2206" spans="8:12" x14ac:dyDescent="0.25">
      <c r="H2206" t="s">
        <v>12607</v>
      </c>
      <c r="I2206" t="s">
        <v>12580</v>
      </c>
      <c r="J2206" t="s">
        <v>743</v>
      </c>
      <c r="K2206" s="1">
        <v>45831</v>
      </c>
      <c r="L2206" t="str">
        <f>IFERROR(VLOOKUP(Result5[[#This Row],[RPRO]],'Data Power app'!C:C,1,0),"Xoa")</f>
        <v>RPRO-250428-0685</v>
      </c>
    </row>
    <row r="2207" spans="8:12" x14ac:dyDescent="0.25">
      <c r="H2207" t="s">
        <v>12608</v>
      </c>
      <c r="I2207" t="s">
        <v>12580</v>
      </c>
      <c r="J2207" t="s">
        <v>743</v>
      </c>
      <c r="K2207" s="1">
        <v>45831</v>
      </c>
      <c r="L2207" t="str">
        <f>IFERROR(VLOOKUP(Result5[[#This Row],[RPRO]],'Data Power app'!C:C,1,0),"Xoa")</f>
        <v>RPRO-250428-0686</v>
      </c>
    </row>
    <row r="2208" spans="8:12" x14ac:dyDescent="0.25">
      <c r="H2208" t="s">
        <v>12609</v>
      </c>
      <c r="I2208" t="s">
        <v>12580</v>
      </c>
      <c r="J2208" t="s">
        <v>743</v>
      </c>
      <c r="K2208" s="1">
        <v>45831</v>
      </c>
      <c r="L2208" t="str">
        <f>IFERROR(VLOOKUP(Result5[[#This Row],[RPRO]],'Data Power app'!C:C,1,0),"Xoa")</f>
        <v>RPRO-250428-0688</v>
      </c>
    </row>
    <row r="2209" spans="8:12" x14ac:dyDescent="0.25">
      <c r="H2209" t="s">
        <v>12610</v>
      </c>
      <c r="I2209" t="s">
        <v>12580</v>
      </c>
      <c r="J2209" t="s">
        <v>743</v>
      </c>
      <c r="K2209" s="1">
        <v>45831</v>
      </c>
      <c r="L2209" t="str">
        <f>IFERROR(VLOOKUP(Result5[[#This Row],[RPRO]],'Data Power app'!C:C,1,0),"Xoa")</f>
        <v>RPRO-250428-0691</v>
      </c>
    </row>
    <row r="2210" spans="8:12" x14ac:dyDescent="0.25">
      <c r="H2210" t="s">
        <v>12611</v>
      </c>
      <c r="I2210" t="s">
        <v>12580</v>
      </c>
      <c r="J2210" t="s">
        <v>743</v>
      </c>
      <c r="K2210" s="1">
        <v>45831</v>
      </c>
      <c r="L2210" t="str">
        <f>IFERROR(VLOOKUP(Result5[[#This Row],[RPRO]],'Data Power app'!C:C,1,0),"Xoa")</f>
        <v>RPRO-250428-0693</v>
      </c>
    </row>
    <row r="2211" spans="8:12" x14ac:dyDescent="0.25">
      <c r="H2211" t="s">
        <v>12612</v>
      </c>
      <c r="I2211" t="s">
        <v>12580</v>
      </c>
      <c r="J2211" t="s">
        <v>743</v>
      </c>
      <c r="K2211" s="1">
        <v>45831</v>
      </c>
      <c r="L2211" t="str">
        <f>IFERROR(VLOOKUP(Result5[[#This Row],[RPRO]],'Data Power app'!C:C,1,0),"Xoa")</f>
        <v>RPRO-250428-0695</v>
      </c>
    </row>
    <row r="2212" spans="8:12" x14ac:dyDescent="0.25">
      <c r="H2212" t="s">
        <v>12614</v>
      </c>
      <c r="I2212" t="s">
        <v>12580</v>
      </c>
      <c r="J2212" t="s">
        <v>743</v>
      </c>
      <c r="K2212" s="1">
        <v>45831</v>
      </c>
      <c r="L2212" t="str">
        <f>IFERROR(VLOOKUP(Result5[[#This Row],[RPRO]],'Data Power app'!C:C,1,0),"Xoa")</f>
        <v>RPRO-250428-0701</v>
      </c>
    </row>
    <row r="2213" spans="8:12" x14ac:dyDescent="0.25">
      <c r="H2213" t="s">
        <v>12616</v>
      </c>
      <c r="I2213" t="s">
        <v>12580</v>
      </c>
      <c r="J2213" t="s">
        <v>743</v>
      </c>
      <c r="K2213" s="1">
        <v>45831</v>
      </c>
      <c r="L2213" t="str">
        <f>IFERROR(VLOOKUP(Result5[[#This Row],[RPRO]],'Data Power app'!C:C,1,0),"Xoa")</f>
        <v>RPRO-250428-0705</v>
      </c>
    </row>
    <row r="2214" spans="8:12" x14ac:dyDescent="0.25">
      <c r="H2214" t="s">
        <v>12618</v>
      </c>
      <c r="I2214" t="s">
        <v>12580</v>
      </c>
      <c r="J2214" t="s">
        <v>743</v>
      </c>
      <c r="K2214" s="1">
        <v>45831</v>
      </c>
      <c r="L2214" t="str">
        <f>IFERROR(VLOOKUP(Result5[[#This Row],[RPRO]],'Data Power app'!C:C,1,0),"Xoa")</f>
        <v>RPRO-250428-0709</v>
      </c>
    </row>
    <row r="2215" spans="8:12" x14ac:dyDescent="0.25">
      <c r="H2215" t="s">
        <v>12619</v>
      </c>
      <c r="I2215" t="s">
        <v>12580</v>
      </c>
      <c r="J2215" t="s">
        <v>743</v>
      </c>
      <c r="K2215" s="1">
        <v>45831</v>
      </c>
      <c r="L2215" t="str">
        <f>IFERROR(VLOOKUP(Result5[[#This Row],[RPRO]],'Data Power app'!C:C,1,0),"Xoa")</f>
        <v>RPRO-250428-0712</v>
      </c>
    </row>
    <row r="2216" spans="8:12" x14ac:dyDescent="0.25">
      <c r="H2216" t="s">
        <v>12620</v>
      </c>
      <c r="I2216" t="s">
        <v>12580</v>
      </c>
      <c r="J2216" t="s">
        <v>743</v>
      </c>
      <c r="K2216" s="1">
        <v>45831</v>
      </c>
      <c r="L2216" t="str">
        <f>IFERROR(VLOOKUP(Result5[[#This Row],[RPRO]],'Data Power app'!C:C,1,0),"Xoa")</f>
        <v>RPRO-250428-0714</v>
      </c>
    </row>
    <row r="2217" spans="8:12" x14ac:dyDescent="0.25">
      <c r="H2217" t="s">
        <v>12621</v>
      </c>
      <c r="I2217" t="s">
        <v>12580</v>
      </c>
      <c r="J2217" t="s">
        <v>743</v>
      </c>
      <c r="K2217" s="1">
        <v>45831</v>
      </c>
      <c r="L2217" t="str">
        <f>IFERROR(VLOOKUP(Result5[[#This Row],[RPRO]],'Data Power app'!C:C,1,0),"Xoa")</f>
        <v>RPRO-250428-0716</v>
      </c>
    </row>
    <row r="2218" spans="8:12" x14ac:dyDescent="0.25">
      <c r="H2218" t="s">
        <v>12622</v>
      </c>
      <c r="I2218" t="s">
        <v>12580</v>
      </c>
      <c r="J2218" t="s">
        <v>743</v>
      </c>
      <c r="K2218" s="1">
        <v>45831</v>
      </c>
      <c r="L2218" t="str">
        <f>IFERROR(VLOOKUP(Result5[[#This Row],[RPRO]],'Data Power app'!C:C,1,0),"Xoa")</f>
        <v>RPRO-250515-0144</v>
      </c>
    </row>
    <row r="2219" spans="8:12" x14ac:dyDescent="0.25">
      <c r="H2219" t="s">
        <v>12623</v>
      </c>
      <c r="I2219" t="s">
        <v>12580</v>
      </c>
      <c r="J2219" t="s">
        <v>743</v>
      </c>
      <c r="K2219" s="1">
        <v>45831</v>
      </c>
      <c r="L2219" t="str">
        <f>IFERROR(VLOOKUP(Result5[[#This Row],[RPRO]],'Data Power app'!C:C,1,0),"Xoa")</f>
        <v>RPRO-250515-0145</v>
      </c>
    </row>
    <row r="2220" spans="8:12" x14ac:dyDescent="0.25">
      <c r="H2220" t="s">
        <v>12624</v>
      </c>
      <c r="I2220" t="s">
        <v>12580</v>
      </c>
      <c r="J2220" t="s">
        <v>743</v>
      </c>
      <c r="K2220" s="1">
        <v>45831</v>
      </c>
      <c r="L2220" t="str">
        <f>IFERROR(VLOOKUP(Result5[[#This Row],[RPRO]],'Data Power app'!C:C,1,0),"Xoa")</f>
        <v>RPRO-250515-0146</v>
      </c>
    </row>
    <row r="2221" spans="8:12" x14ac:dyDescent="0.25">
      <c r="H2221" t="s">
        <v>12625</v>
      </c>
      <c r="I2221" t="s">
        <v>12580</v>
      </c>
      <c r="J2221" t="s">
        <v>743</v>
      </c>
      <c r="K2221" s="1">
        <v>45831</v>
      </c>
      <c r="L2221" t="str">
        <f>IFERROR(VLOOKUP(Result5[[#This Row],[RPRO]],'Data Power app'!C:C,1,0),"Xoa")</f>
        <v>RPRO-250515-0147</v>
      </c>
    </row>
    <row r="2222" spans="8:12" x14ac:dyDescent="0.25">
      <c r="H2222" t="s">
        <v>12626</v>
      </c>
      <c r="I2222" t="s">
        <v>12580</v>
      </c>
      <c r="J2222" t="s">
        <v>743</v>
      </c>
      <c r="K2222" s="1">
        <v>45831</v>
      </c>
      <c r="L2222" t="str">
        <f>IFERROR(VLOOKUP(Result5[[#This Row],[RPRO]],'Data Power app'!C:C,1,0),"Xoa")</f>
        <v>RPRO-250515-0148</v>
      </c>
    </row>
    <row r="2223" spans="8:12" x14ac:dyDescent="0.25">
      <c r="H2223" t="s">
        <v>12627</v>
      </c>
      <c r="I2223" t="s">
        <v>12580</v>
      </c>
      <c r="J2223" t="s">
        <v>743</v>
      </c>
      <c r="K2223" s="1">
        <v>45831</v>
      </c>
      <c r="L2223" t="str">
        <f>IFERROR(VLOOKUP(Result5[[#This Row],[RPRO]],'Data Power app'!C:C,1,0),"Xoa")</f>
        <v>RPRO-250515-0149</v>
      </c>
    </row>
    <row r="2224" spans="8:12" x14ac:dyDescent="0.25">
      <c r="H2224" t="s">
        <v>12628</v>
      </c>
      <c r="I2224" t="s">
        <v>12580</v>
      </c>
      <c r="J2224" t="s">
        <v>743</v>
      </c>
      <c r="K2224" s="1">
        <v>45831</v>
      </c>
      <c r="L2224" t="str">
        <f>IFERROR(VLOOKUP(Result5[[#This Row],[RPRO]],'Data Power app'!C:C,1,0),"Xoa")</f>
        <v>RPRO-250515-0150</v>
      </c>
    </row>
    <row r="2225" spans="8:12" x14ac:dyDescent="0.25">
      <c r="H2225" t="s">
        <v>12629</v>
      </c>
      <c r="I2225" t="s">
        <v>12580</v>
      </c>
      <c r="J2225" t="s">
        <v>743</v>
      </c>
      <c r="K2225" s="1">
        <v>45831</v>
      </c>
      <c r="L2225" t="str">
        <f>IFERROR(VLOOKUP(Result5[[#This Row],[RPRO]],'Data Power app'!C:C,1,0),"Xoa")</f>
        <v>RPRO-250515-0151</v>
      </c>
    </row>
    <row r="2226" spans="8:12" x14ac:dyDescent="0.25">
      <c r="H2226" t="s">
        <v>12630</v>
      </c>
      <c r="I2226" t="s">
        <v>12580</v>
      </c>
      <c r="J2226" t="s">
        <v>743</v>
      </c>
      <c r="K2226" s="1">
        <v>45831</v>
      </c>
      <c r="L2226" t="str">
        <f>IFERROR(VLOOKUP(Result5[[#This Row],[RPRO]],'Data Power app'!C:C,1,0),"Xoa")</f>
        <v>RPRO-250515-0152</v>
      </c>
    </row>
    <row r="2227" spans="8:12" x14ac:dyDescent="0.25">
      <c r="H2227" t="s">
        <v>12631</v>
      </c>
      <c r="I2227" t="s">
        <v>12580</v>
      </c>
      <c r="J2227" t="s">
        <v>743</v>
      </c>
      <c r="K2227" s="1">
        <v>45831</v>
      </c>
      <c r="L2227" t="str">
        <f>IFERROR(VLOOKUP(Result5[[#This Row],[RPRO]],'Data Power app'!C:C,1,0),"Xoa")</f>
        <v>RPRO-250515-0153</v>
      </c>
    </row>
    <row r="2228" spans="8:12" x14ac:dyDescent="0.25">
      <c r="H2228" t="s">
        <v>12632</v>
      </c>
      <c r="I2228" t="s">
        <v>12580</v>
      </c>
      <c r="J2228" t="s">
        <v>743</v>
      </c>
      <c r="K2228" s="1">
        <v>45831</v>
      </c>
      <c r="L2228" t="str">
        <f>IFERROR(VLOOKUP(Result5[[#This Row],[RPRO]],'Data Power app'!C:C,1,0),"Xoa")</f>
        <v>RPRO-250515-0154</v>
      </c>
    </row>
    <row r="2229" spans="8:12" x14ac:dyDescent="0.25">
      <c r="H2229" t="s">
        <v>12633</v>
      </c>
      <c r="I2229" t="s">
        <v>12580</v>
      </c>
      <c r="J2229" t="s">
        <v>743</v>
      </c>
      <c r="K2229" s="1">
        <v>45831</v>
      </c>
      <c r="L2229" t="str">
        <f>IFERROR(VLOOKUP(Result5[[#This Row],[RPRO]],'Data Power app'!C:C,1,0),"Xoa")</f>
        <v>RPRO-250515-0155</v>
      </c>
    </row>
    <row r="2230" spans="8:12" x14ac:dyDescent="0.25">
      <c r="H2230" t="s">
        <v>12634</v>
      </c>
      <c r="I2230" t="s">
        <v>12580</v>
      </c>
      <c r="J2230" t="s">
        <v>743</v>
      </c>
      <c r="K2230" s="1">
        <v>45831</v>
      </c>
      <c r="L2230" t="str">
        <f>IFERROR(VLOOKUP(Result5[[#This Row],[RPRO]],'Data Power app'!C:C,1,0),"Xoa")</f>
        <v>RPRO-250515-0156</v>
      </c>
    </row>
    <row r="2231" spans="8:12" x14ac:dyDescent="0.25">
      <c r="H2231" t="s">
        <v>11826</v>
      </c>
      <c r="I2231" t="s">
        <v>12635</v>
      </c>
      <c r="J2231" t="s">
        <v>744</v>
      </c>
      <c r="K2231" s="1">
        <v>45831</v>
      </c>
      <c r="L2231" t="str">
        <f>IFERROR(VLOOKUP(Result5[[#This Row],[RPRO]],'Data Power app'!C:C,1,0),"Xoa")</f>
        <v>RPRO-250522-0075</v>
      </c>
    </row>
    <row r="2232" spans="8:12" x14ac:dyDescent="0.25">
      <c r="H2232" t="s">
        <v>11828</v>
      </c>
      <c r="I2232" t="s">
        <v>12635</v>
      </c>
      <c r="J2232" t="s">
        <v>744</v>
      </c>
      <c r="K2232" s="1">
        <v>45831</v>
      </c>
      <c r="L2232" t="str">
        <f>IFERROR(VLOOKUP(Result5[[#This Row],[RPRO]],'Data Power app'!C:C,1,0),"Xoa")</f>
        <v>RPRO-250522-0076</v>
      </c>
    </row>
    <row r="2233" spans="8:12" x14ac:dyDescent="0.25">
      <c r="H2233" t="s">
        <v>11830</v>
      </c>
      <c r="I2233" t="s">
        <v>12635</v>
      </c>
      <c r="J2233" t="s">
        <v>744</v>
      </c>
      <c r="K2233" s="1">
        <v>45831</v>
      </c>
      <c r="L2233" t="str">
        <f>IFERROR(VLOOKUP(Result5[[#This Row],[RPRO]],'Data Power app'!C:C,1,0),"Xoa")</f>
        <v>RPRO-250522-0077</v>
      </c>
    </row>
    <row r="2234" spans="8:12" x14ac:dyDescent="0.25">
      <c r="H2234" t="s">
        <v>11832</v>
      </c>
      <c r="I2234" t="s">
        <v>12635</v>
      </c>
      <c r="J2234" t="s">
        <v>744</v>
      </c>
      <c r="K2234" s="1">
        <v>45831</v>
      </c>
      <c r="L2234" t="str">
        <f>IFERROR(VLOOKUP(Result5[[#This Row],[RPRO]],'Data Power app'!C:C,1,0),"Xoa")</f>
        <v>RPRO-250522-0078</v>
      </c>
    </row>
    <row r="2235" spans="8:12" x14ac:dyDescent="0.25">
      <c r="H2235" t="s">
        <v>11834</v>
      </c>
      <c r="I2235" t="s">
        <v>12635</v>
      </c>
      <c r="J2235" t="s">
        <v>744</v>
      </c>
      <c r="K2235" s="1">
        <v>45831</v>
      </c>
      <c r="L2235" t="str">
        <f>IFERROR(VLOOKUP(Result5[[#This Row],[RPRO]],'Data Power app'!C:C,1,0),"Xoa")</f>
        <v>RPRO-250522-0079</v>
      </c>
    </row>
    <row r="2236" spans="8:12" x14ac:dyDescent="0.25">
      <c r="H2236" t="s">
        <v>11836</v>
      </c>
      <c r="I2236" t="s">
        <v>12635</v>
      </c>
      <c r="J2236" t="s">
        <v>744</v>
      </c>
      <c r="K2236" s="1">
        <v>45831</v>
      </c>
      <c r="L2236" t="str">
        <f>IFERROR(VLOOKUP(Result5[[#This Row],[RPRO]],'Data Power app'!C:C,1,0),"Xoa")</f>
        <v>RPRO-250522-0080</v>
      </c>
    </row>
    <row r="2237" spans="8:12" x14ac:dyDescent="0.25">
      <c r="H2237" t="s">
        <v>11838</v>
      </c>
      <c r="I2237" t="s">
        <v>12635</v>
      </c>
      <c r="J2237" t="s">
        <v>744</v>
      </c>
      <c r="K2237" s="1">
        <v>45831</v>
      </c>
      <c r="L2237" t="str">
        <f>IFERROR(VLOOKUP(Result5[[#This Row],[RPRO]],'Data Power app'!C:C,1,0),"Xoa")</f>
        <v>RPRO-250522-0081</v>
      </c>
    </row>
    <row r="2238" spans="8:12" x14ac:dyDescent="0.25">
      <c r="H2238" t="s">
        <v>11840</v>
      </c>
      <c r="I2238" t="s">
        <v>12635</v>
      </c>
      <c r="J2238" t="s">
        <v>744</v>
      </c>
      <c r="K2238" s="1">
        <v>45831</v>
      </c>
      <c r="L2238" t="str">
        <f>IFERROR(VLOOKUP(Result5[[#This Row],[RPRO]],'Data Power app'!C:C,1,0),"Xoa")</f>
        <v>RPRO-250522-0082</v>
      </c>
    </row>
    <row r="2239" spans="8:12" x14ac:dyDescent="0.25">
      <c r="H2239" t="s">
        <v>11842</v>
      </c>
      <c r="I2239" t="s">
        <v>12635</v>
      </c>
      <c r="J2239" t="s">
        <v>744</v>
      </c>
      <c r="K2239" s="1">
        <v>45831</v>
      </c>
      <c r="L2239" t="str">
        <f>IFERROR(VLOOKUP(Result5[[#This Row],[RPRO]],'Data Power app'!C:C,1,0),"Xoa")</f>
        <v>RPRO-250522-0085</v>
      </c>
    </row>
    <row r="2240" spans="8:12" x14ac:dyDescent="0.25">
      <c r="H2240" t="s">
        <v>11844</v>
      </c>
      <c r="I2240" t="s">
        <v>12635</v>
      </c>
      <c r="J2240" t="s">
        <v>744</v>
      </c>
      <c r="K2240" s="1">
        <v>45831</v>
      </c>
      <c r="L2240" t="str">
        <f>IFERROR(VLOOKUP(Result5[[#This Row],[RPRO]],'Data Power app'!C:C,1,0),"Xoa")</f>
        <v>RPRO-250522-0086</v>
      </c>
    </row>
    <row r="2241" spans="8:12" x14ac:dyDescent="0.25">
      <c r="H2241" t="s">
        <v>12637</v>
      </c>
      <c r="I2241" t="s">
        <v>12636</v>
      </c>
      <c r="J2241" t="s">
        <v>745</v>
      </c>
      <c r="K2241" s="1">
        <v>45831</v>
      </c>
      <c r="L2241" t="str">
        <f>IFERROR(VLOOKUP(Result5[[#This Row],[RPRO]],'Data Power app'!C:C,1,0),"Xoa")</f>
        <v>RPRO-250520-0591</v>
      </c>
    </row>
    <row r="2242" spans="8:12" x14ac:dyDescent="0.25">
      <c r="H2242" t="s">
        <v>11846</v>
      </c>
      <c r="I2242" t="s">
        <v>12635</v>
      </c>
      <c r="J2242" t="s">
        <v>744</v>
      </c>
      <c r="K2242" s="1">
        <v>45831</v>
      </c>
      <c r="L2242" t="str">
        <f>IFERROR(VLOOKUP(Result5[[#This Row],[RPRO]],'Data Power app'!C:C,1,0),"Xoa")</f>
        <v>RPRO-250522-0087</v>
      </c>
    </row>
    <row r="2243" spans="8:12" x14ac:dyDescent="0.25">
      <c r="H2243" t="s">
        <v>11848</v>
      </c>
      <c r="I2243" t="s">
        <v>12635</v>
      </c>
      <c r="J2243" t="s">
        <v>744</v>
      </c>
      <c r="K2243" s="1">
        <v>45831</v>
      </c>
      <c r="L2243" t="str">
        <f>IFERROR(VLOOKUP(Result5[[#This Row],[RPRO]],'Data Power app'!C:C,1,0),"Xoa")</f>
        <v>RPRO-250522-0088</v>
      </c>
    </row>
    <row r="2244" spans="8:12" x14ac:dyDescent="0.25">
      <c r="H2244" t="s">
        <v>11850</v>
      </c>
      <c r="I2244" t="s">
        <v>12635</v>
      </c>
      <c r="J2244" t="s">
        <v>744</v>
      </c>
      <c r="K2244" s="1">
        <v>45831</v>
      </c>
      <c r="L2244" t="str">
        <f>IFERROR(VLOOKUP(Result5[[#This Row],[RPRO]],'Data Power app'!C:C,1,0),"Xoa")</f>
        <v>RPRO-250522-0089</v>
      </c>
    </row>
    <row r="2245" spans="8:12" x14ac:dyDescent="0.25">
      <c r="H2245" t="s">
        <v>11852</v>
      </c>
      <c r="I2245" t="s">
        <v>12635</v>
      </c>
      <c r="J2245" t="s">
        <v>744</v>
      </c>
      <c r="K2245" s="1">
        <v>45831</v>
      </c>
      <c r="L2245" t="str">
        <f>IFERROR(VLOOKUP(Result5[[#This Row],[RPRO]],'Data Power app'!C:C,1,0),"Xoa")</f>
        <v>RPRO-250522-0090</v>
      </c>
    </row>
    <row r="2246" spans="8:12" x14ac:dyDescent="0.25">
      <c r="H2246" t="s">
        <v>11854</v>
      </c>
      <c r="I2246" t="s">
        <v>12635</v>
      </c>
      <c r="J2246" t="s">
        <v>744</v>
      </c>
      <c r="K2246" s="1">
        <v>45831</v>
      </c>
      <c r="L2246" t="str">
        <f>IFERROR(VLOOKUP(Result5[[#This Row],[RPRO]],'Data Power app'!C:C,1,0),"Xoa")</f>
        <v>RPRO-250522-0091</v>
      </c>
    </row>
    <row r="2247" spans="8:12" x14ac:dyDescent="0.25">
      <c r="H2247" t="s">
        <v>11856</v>
      </c>
      <c r="I2247" t="s">
        <v>12635</v>
      </c>
      <c r="J2247" t="s">
        <v>744</v>
      </c>
      <c r="K2247" s="1">
        <v>45831</v>
      </c>
      <c r="L2247" t="str">
        <f>IFERROR(VLOOKUP(Result5[[#This Row],[RPRO]],'Data Power app'!C:C,1,0),"Xoa")</f>
        <v>RPRO-250522-0092</v>
      </c>
    </row>
    <row r="2248" spans="8:12" x14ac:dyDescent="0.25">
      <c r="H2248" t="s">
        <v>11863</v>
      </c>
      <c r="I2248" t="s">
        <v>12635</v>
      </c>
      <c r="J2248" t="s">
        <v>744</v>
      </c>
      <c r="K2248" s="1">
        <v>45831</v>
      </c>
      <c r="L2248" t="str">
        <f>IFERROR(VLOOKUP(Result5[[#This Row],[RPRO]],'Data Power app'!C:C,1,0),"Xoa")</f>
        <v>RPRO-250612-0046</v>
      </c>
    </row>
    <row r="2249" spans="8:12" x14ac:dyDescent="0.25">
      <c r="H2249" t="s">
        <v>11865</v>
      </c>
      <c r="I2249" t="s">
        <v>12635</v>
      </c>
      <c r="J2249" t="s">
        <v>744</v>
      </c>
      <c r="K2249" s="1">
        <v>45831</v>
      </c>
      <c r="L2249" t="str">
        <f>IFERROR(VLOOKUP(Result5[[#This Row],[RPRO]],'Data Power app'!C:C,1,0),"Xoa")</f>
        <v>RPRO-250612-0047</v>
      </c>
    </row>
    <row r="2250" spans="8:12" x14ac:dyDescent="0.25">
      <c r="H2250" t="s">
        <v>11858</v>
      </c>
      <c r="I2250" t="s">
        <v>12640</v>
      </c>
      <c r="J2250" t="s">
        <v>739</v>
      </c>
      <c r="K2250" s="1">
        <v>45831</v>
      </c>
      <c r="L2250" t="str">
        <f>IFERROR(VLOOKUP(Result5[[#This Row],[RPRO]],'Data Power app'!C:C,1,0),"Xoa")</f>
        <v>RPRO-250611-0013</v>
      </c>
    </row>
    <row r="2251" spans="8:12" x14ac:dyDescent="0.25">
      <c r="H2251" t="s">
        <v>11946</v>
      </c>
      <c r="I2251" t="s">
        <v>12635</v>
      </c>
      <c r="J2251" t="s">
        <v>744</v>
      </c>
      <c r="K2251" s="1">
        <v>45831</v>
      </c>
      <c r="L2251" t="str">
        <f>IFERROR(VLOOKUP(Result5[[#This Row],[RPRO]],'Data Power app'!C:C,1,0),"Xoa")</f>
        <v>RPRO-250613-0152</v>
      </c>
    </row>
    <row r="2252" spans="8:12" x14ac:dyDescent="0.25">
      <c r="H2252" t="s">
        <v>11918</v>
      </c>
      <c r="I2252" t="s">
        <v>12635</v>
      </c>
      <c r="J2252" t="s">
        <v>744</v>
      </c>
      <c r="K2252" s="1">
        <v>45831</v>
      </c>
      <c r="L2252" t="str">
        <f>IFERROR(VLOOKUP(Result5[[#This Row],[RPRO]],'Data Power app'!C:C,1,0),"Xoa")</f>
        <v>RPRO-250528-0093</v>
      </c>
    </row>
    <row r="2253" spans="8:12" x14ac:dyDescent="0.25">
      <c r="H2253" t="s">
        <v>11922</v>
      </c>
      <c r="I2253" t="s">
        <v>12635</v>
      </c>
      <c r="J2253" t="s">
        <v>744</v>
      </c>
      <c r="K2253" s="1">
        <v>45831</v>
      </c>
      <c r="L2253" t="str">
        <f>IFERROR(VLOOKUP(Result5[[#This Row],[RPRO]],'Data Power app'!C:C,1,0),"Xoa")</f>
        <v>RPRO-250528-0278</v>
      </c>
    </row>
    <row r="2254" spans="8:12" x14ac:dyDescent="0.25">
      <c r="H2254" t="s">
        <v>11924</v>
      </c>
      <c r="I2254" t="s">
        <v>12635</v>
      </c>
      <c r="J2254" t="s">
        <v>744</v>
      </c>
      <c r="K2254" s="1">
        <v>45831</v>
      </c>
      <c r="L2254" t="str">
        <f>IFERROR(VLOOKUP(Result5[[#This Row],[RPRO]],'Data Power app'!C:C,1,0),"Xoa")</f>
        <v>RPRO-250528-0282</v>
      </c>
    </row>
    <row r="2255" spans="8:12" x14ac:dyDescent="0.25">
      <c r="H2255" t="s">
        <v>12645</v>
      </c>
      <c r="I2255" t="s">
        <v>12635</v>
      </c>
      <c r="J2255" t="s">
        <v>744</v>
      </c>
      <c r="K2255" s="1">
        <v>45831</v>
      </c>
      <c r="L2255" t="str">
        <f>IFERROR(VLOOKUP(Result5[[#This Row],[RPRO]],'Data Power app'!C:C,1,0),"Xoa")</f>
        <v>RPRO-250528-0284</v>
      </c>
    </row>
    <row r="2256" spans="8:12" x14ac:dyDescent="0.25">
      <c r="H2256" t="s">
        <v>11926</v>
      </c>
      <c r="I2256" t="s">
        <v>12635</v>
      </c>
      <c r="J2256" t="s">
        <v>744</v>
      </c>
      <c r="K2256" s="1">
        <v>45831</v>
      </c>
      <c r="L2256" t="str">
        <f>IFERROR(VLOOKUP(Result5[[#This Row],[RPRO]],'Data Power app'!C:C,1,0),"Xoa")</f>
        <v>RPRO-250528-0288</v>
      </c>
    </row>
    <row r="2257" spans="8:12" x14ac:dyDescent="0.25">
      <c r="H2257" t="s">
        <v>12646</v>
      </c>
      <c r="I2257" t="s">
        <v>12635</v>
      </c>
      <c r="J2257" t="s">
        <v>744</v>
      </c>
      <c r="K2257" s="1">
        <v>45831</v>
      </c>
      <c r="L2257" t="str">
        <f>IFERROR(VLOOKUP(Result5[[#This Row],[RPRO]],'Data Power app'!C:C,1,0),"Xoa")</f>
        <v>RPRO-250528-0296</v>
      </c>
    </row>
    <row r="2258" spans="8:12" x14ac:dyDescent="0.25">
      <c r="H2258" t="s">
        <v>11928</v>
      </c>
      <c r="I2258" t="s">
        <v>12635</v>
      </c>
      <c r="J2258" t="s">
        <v>744</v>
      </c>
      <c r="K2258" s="1">
        <v>45831</v>
      </c>
      <c r="L2258" t="str">
        <f>IFERROR(VLOOKUP(Result5[[#This Row],[RPRO]],'Data Power app'!C:C,1,0),"Xoa")</f>
        <v>RPRO-250528-0303</v>
      </c>
    </row>
    <row r="2259" spans="8:12" x14ac:dyDescent="0.25">
      <c r="H2259" t="s">
        <v>12647</v>
      </c>
      <c r="I2259" t="s">
        <v>12635</v>
      </c>
      <c r="J2259" t="s">
        <v>744</v>
      </c>
      <c r="K2259" s="1">
        <v>45831</v>
      </c>
      <c r="L2259" t="str">
        <f>IFERROR(VLOOKUP(Result5[[#This Row],[RPRO]],'Data Power app'!C:C,1,0),"Xoa")</f>
        <v>RPRO-250528-0305</v>
      </c>
    </row>
    <row r="2260" spans="8:12" x14ac:dyDescent="0.25">
      <c r="H2260" t="s">
        <v>11930</v>
      </c>
      <c r="I2260" t="s">
        <v>12635</v>
      </c>
      <c r="J2260" t="s">
        <v>744</v>
      </c>
      <c r="K2260" s="1">
        <v>45831</v>
      </c>
      <c r="L2260" t="str">
        <f>IFERROR(VLOOKUP(Result5[[#This Row],[RPRO]],'Data Power app'!C:C,1,0),"Xoa")</f>
        <v>RPRO-250528-0315</v>
      </c>
    </row>
    <row r="2261" spans="8:12" x14ac:dyDescent="0.25">
      <c r="H2261" t="s">
        <v>12648</v>
      </c>
      <c r="I2261" t="s">
        <v>12635</v>
      </c>
      <c r="J2261" t="s">
        <v>744</v>
      </c>
      <c r="K2261" s="1">
        <v>45831</v>
      </c>
      <c r="L2261" t="str">
        <f>IFERROR(VLOOKUP(Result5[[#This Row],[RPRO]],'Data Power app'!C:C,1,0),"Xoa")</f>
        <v>RPRO-250528-0317</v>
      </c>
    </row>
    <row r="2262" spans="8:12" x14ac:dyDescent="0.25">
      <c r="H2262" t="s">
        <v>11932</v>
      </c>
      <c r="I2262" t="s">
        <v>12635</v>
      </c>
      <c r="J2262" t="s">
        <v>744</v>
      </c>
      <c r="K2262" s="1">
        <v>45831</v>
      </c>
      <c r="L2262" t="str">
        <f>IFERROR(VLOOKUP(Result5[[#This Row],[RPRO]],'Data Power app'!C:C,1,0),"Xoa")</f>
        <v>RPRO-250528-0319</v>
      </c>
    </row>
    <row r="2263" spans="8:12" x14ac:dyDescent="0.25">
      <c r="H2263" t="s">
        <v>11934</v>
      </c>
      <c r="I2263" t="s">
        <v>12635</v>
      </c>
      <c r="J2263" t="s">
        <v>744</v>
      </c>
      <c r="K2263" s="1">
        <v>45831</v>
      </c>
      <c r="L2263" t="str">
        <f>IFERROR(VLOOKUP(Result5[[#This Row],[RPRO]],'Data Power app'!C:C,1,0),"Xoa")</f>
        <v>RPRO-250528-0321</v>
      </c>
    </row>
    <row r="2264" spans="8:12" x14ac:dyDescent="0.25">
      <c r="H2264" t="s">
        <v>11936</v>
      </c>
      <c r="I2264" t="s">
        <v>12635</v>
      </c>
      <c r="J2264" t="s">
        <v>744</v>
      </c>
      <c r="K2264" s="1">
        <v>45831</v>
      </c>
      <c r="L2264" t="str">
        <f>IFERROR(VLOOKUP(Result5[[#This Row],[RPRO]],'Data Power app'!C:C,1,0),"Xoa")</f>
        <v>RPRO-250528-0367</v>
      </c>
    </row>
    <row r="2265" spans="8:12" x14ac:dyDescent="0.25">
      <c r="H2265" t="s">
        <v>11938</v>
      </c>
      <c r="I2265" t="s">
        <v>12635</v>
      </c>
      <c r="J2265" t="s">
        <v>744</v>
      </c>
      <c r="K2265" s="1">
        <v>45831</v>
      </c>
      <c r="L2265" t="str">
        <f>IFERROR(VLOOKUP(Result5[[#This Row],[RPRO]],'Data Power app'!C:C,1,0),"Xoa")</f>
        <v>RPRO-250528-0369</v>
      </c>
    </row>
    <row r="2266" spans="8:12" x14ac:dyDescent="0.25">
      <c r="H2266" t="s">
        <v>11940</v>
      </c>
      <c r="I2266" t="s">
        <v>12635</v>
      </c>
      <c r="J2266" t="s">
        <v>744</v>
      </c>
      <c r="K2266" s="1">
        <v>45831</v>
      </c>
      <c r="L2266" t="str">
        <f>IFERROR(VLOOKUP(Result5[[#This Row],[RPRO]],'Data Power app'!C:C,1,0),"Xoa")</f>
        <v>RPRO-250602-0071</v>
      </c>
    </row>
    <row r="2267" spans="8:12" x14ac:dyDescent="0.25">
      <c r="H2267" t="s">
        <v>11942</v>
      </c>
      <c r="I2267" t="s">
        <v>12635</v>
      </c>
      <c r="J2267" t="s">
        <v>744</v>
      </c>
      <c r="K2267" s="1">
        <v>45831</v>
      </c>
      <c r="L2267" t="str">
        <f>IFERROR(VLOOKUP(Result5[[#This Row],[RPRO]],'Data Power app'!C:C,1,0),"Xoa")</f>
        <v>RPRO-250602-0073</v>
      </c>
    </row>
    <row r="2268" spans="8:12" x14ac:dyDescent="0.25">
      <c r="H2268" t="s">
        <v>11944</v>
      </c>
      <c r="I2268" t="s">
        <v>12635</v>
      </c>
      <c r="J2268" t="s">
        <v>744</v>
      </c>
      <c r="K2268" s="1">
        <v>45831</v>
      </c>
      <c r="L2268" t="str">
        <f>IFERROR(VLOOKUP(Result5[[#This Row],[RPRO]],'Data Power app'!C:C,1,0),"Xoa")</f>
        <v>RPRO-250605-0608</v>
      </c>
    </row>
    <row r="2269" spans="8:12" x14ac:dyDescent="0.25">
      <c r="H2269" t="s">
        <v>11920</v>
      </c>
      <c r="I2269" t="s">
        <v>12635</v>
      </c>
      <c r="J2269" t="s">
        <v>744</v>
      </c>
      <c r="K2269" s="1">
        <v>45831</v>
      </c>
      <c r="L2269" t="str">
        <f>IFERROR(VLOOKUP(Result5[[#This Row],[RPRO]],'Data Power app'!C:C,1,0),"Xoa")</f>
        <v>RPRO-250528-0095</v>
      </c>
    </row>
    <row r="2270" spans="8:12" x14ac:dyDescent="0.25">
      <c r="H2270" t="s">
        <v>11949</v>
      </c>
      <c r="I2270" t="s">
        <v>12638</v>
      </c>
      <c r="J2270" t="s">
        <v>740</v>
      </c>
      <c r="K2270" s="1">
        <v>45831</v>
      </c>
      <c r="L2270" t="str">
        <f>IFERROR(VLOOKUP(Result5[[#This Row],[RPRO]],'Data Power app'!C:C,1,0),"Xoa")</f>
        <v>RPRO-250506-0248</v>
      </c>
    </row>
    <row r="2271" spans="8:12" x14ac:dyDescent="0.25">
      <c r="H2271" t="s">
        <v>12055</v>
      </c>
      <c r="I2271" t="s">
        <v>12640</v>
      </c>
      <c r="J2271" t="s">
        <v>739</v>
      </c>
      <c r="K2271" s="1">
        <v>45831</v>
      </c>
      <c r="L2271" t="str">
        <f>IFERROR(VLOOKUP(Result5[[#This Row],[RPRO]],'Data Power app'!C:C,1,0),"Xoa")</f>
        <v>RPRO-250528-0449</v>
      </c>
    </row>
    <row r="2272" spans="8:12" x14ac:dyDescent="0.25">
      <c r="H2272" t="s">
        <v>12122</v>
      </c>
      <c r="I2272" t="s">
        <v>12640</v>
      </c>
      <c r="J2272" t="s">
        <v>739</v>
      </c>
      <c r="K2272" s="1">
        <v>45831</v>
      </c>
      <c r="L2272" t="str">
        <f>IFERROR(VLOOKUP(Result5[[#This Row],[RPRO]],'Data Power app'!C:C,1,0),"Xoa")</f>
        <v>RPRO-250602-0520</v>
      </c>
    </row>
    <row r="2273" spans="8:12" x14ac:dyDescent="0.25">
      <c r="H2273" t="s">
        <v>12124</v>
      </c>
      <c r="I2273" t="s">
        <v>12640</v>
      </c>
      <c r="J2273" t="s">
        <v>739</v>
      </c>
      <c r="K2273" s="1">
        <v>45831</v>
      </c>
      <c r="L2273" t="str">
        <f>IFERROR(VLOOKUP(Result5[[#This Row],[RPRO]],'Data Power app'!C:C,1,0),"Xoa")</f>
        <v>RPRO-250602-0527</v>
      </c>
    </row>
    <row r="2274" spans="8:12" x14ac:dyDescent="0.25">
      <c r="H2274" t="s">
        <v>11956</v>
      </c>
      <c r="I2274" t="s">
        <v>12640</v>
      </c>
      <c r="J2274" t="s">
        <v>739</v>
      </c>
      <c r="K2274" s="1">
        <v>45831</v>
      </c>
      <c r="L2274" t="str">
        <f>IFERROR(VLOOKUP(Result5[[#This Row],[RPRO]],'Data Power app'!C:C,1,0),"Xoa")</f>
        <v>RPRO-250506-0682</v>
      </c>
    </row>
    <row r="2275" spans="8:12" x14ac:dyDescent="0.25">
      <c r="H2275" t="s">
        <v>11961</v>
      </c>
      <c r="I2275" t="s">
        <v>12580</v>
      </c>
      <c r="J2275" t="s">
        <v>743</v>
      </c>
      <c r="K2275" s="1">
        <v>45831</v>
      </c>
      <c r="L2275" t="str">
        <f>IFERROR(VLOOKUP(Result5[[#This Row],[RPRO]],'Data Power app'!C:C,1,0),"Xoa")</f>
        <v>RPRO-250508-0584</v>
      </c>
    </row>
    <row r="2276" spans="8:12" x14ac:dyDescent="0.25">
      <c r="H2276" t="s">
        <v>11963</v>
      </c>
      <c r="I2276" t="s">
        <v>12580</v>
      </c>
      <c r="J2276" t="s">
        <v>743</v>
      </c>
      <c r="K2276" s="1">
        <v>45831</v>
      </c>
      <c r="L2276" t="str">
        <f>IFERROR(VLOOKUP(Result5[[#This Row],[RPRO]],'Data Power app'!C:C,1,0),"Xoa")</f>
        <v>RPRO-250508-0585</v>
      </c>
    </row>
    <row r="2277" spans="8:12" x14ac:dyDescent="0.25">
      <c r="H2277" t="s">
        <v>11965</v>
      </c>
      <c r="I2277" t="s">
        <v>12580</v>
      </c>
      <c r="J2277" t="s">
        <v>743</v>
      </c>
      <c r="K2277" s="1">
        <v>45831</v>
      </c>
      <c r="L2277" t="str">
        <f>IFERROR(VLOOKUP(Result5[[#This Row],[RPRO]],'Data Power app'!C:C,1,0),"Xoa")</f>
        <v>RPRO-250508-0586</v>
      </c>
    </row>
    <row r="2278" spans="8:12" x14ac:dyDescent="0.25">
      <c r="H2278" t="s">
        <v>11967</v>
      </c>
      <c r="I2278" t="s">
        <v>12580</v>
      </c>
      <c r="J2278" t="s">
        <v>743</v>
      </c>
      <c r="K2278" s="1">
        <v>45831</v>
      </c>
      <c r="L2278" t="str">
        <f>IFERROR(VLOOKUP(Result5[[#This Row],[RPRO]],'Data Power app'!C:C,1,0),"Xoa")</f>
        <v>RPRO-250508-0587</v>
      </c>
    </row>
    <row r="2279" spans="8:12" x14ac:dyDescent="0.25">
      <c r="H2279" t="s">
        <v>11969</v>
      </c>
      <c r="I2279" t="s">
        <v>12580</v>
      </c>
      <c r="J2279" t="s">
        <v>743</v>
      </c>
      <c r="K2279" s="1">
        <v>45831</v>
      </c>
      <c r="L2279" t="str">
        <f>IFERROR(VLOOKUP(Result5[[#This Row],[RPRO]],'Data Power app'!C:C,1,0),"Xoa")</f>
        <v>RPRO-250508-0588</v>
      </c>
    </row>
    <row r="2280" spans="8:12" x14ac:dyDescent="0.25">
      <c r="H2280" t="s">
        <v>11971</v>
      </c>
      <c r="I2280" t="s">
        <v>12580</v>
      </c>
      <c r="J2280" t="s">
        <v>743</v>
      </c>
      <c r="K2280" s="1">
        <v>45831</v>
      </c>
      <c r="L2280" t="str">
        <f>IFERROR(VLOOKUP(Result5[[#This Row],[RPRO]],'Data Power app'!C:C,1,0),"Xoa")</f>
        <v>RPRO-250508-0589</v>
      </c>
    </row>
    <row r="2281" spans="8:12" x14ac:dyDescent="0.25">
      <c r="H2281" t="s">
        <v>11973</v>
      </c>
      <c r="I2281" t="s">
        <v>12580</v>
      </c>
      <c r="J2281" t="s">
        <v>743</v>
      </c>
      <c r="K2281" s="1">
        <v>45831</v>
      </c>
      <c r="L2281" t="str">
        <f>IFERROR(VLOOKUP(Result5[[#This Row],[RPRO]],'Data Power app'!C:C,1,0),"Xoa")</f>
        <v>RPRO-250508-0590</v>
      </c>
    </row>
    <row r="2282" spans="8:12" x14ac:dyDescent="0.25">
      <c r="H2282" t="s">
        <v>11975</v>
      </c>
      <c r="I2282" t="s">
        <v>12580</v>
      </c>
      <c r="J2282" t="s">
        <v>743</v>
      </c>
      <c r="K2282" s="1">
        <v>45831</v>
      </c>
      <c r="L2282" t="str">
        <f>IFERROR(VLOOKUP(Result5[[#This Row],[RPRO]],'Data Power app'!C:C,1,0),"Xoa")</f>
        <v>RPRO-250508-0591</v>
      </c>
    </row>
    <row r="2283" spans="8:12" x14ac:dyDescent="0.25">
      <c r="H2283" t="s">
        <v>11977</v>
      </c>
      <c r="I2283" t="s">
        <v>12580</v>
      </c>
      <c r="J2283" t="s">
        <v>743</v>
      </c>
      <c r="K2283" s="1">
        <v>45831</v>
      </c>
      <c r="L2283" t="str">
        <f>IFERROR(VLOOKUP(Result5[[#This Row],[RPRO]],'Data Power app'!C:C,1,0),"Xoa")</f>
        <v>RPRO-250508-0592</v>
      </c>
    </row>
    <row r="2284" spans="8:12" x14ac:dyDescent="0.25">
      <c r="H2284" t="s">
        <v>11979</v>
      </c>
      <c r="I2284" t="s">
        <v>12580</v>
      </c>
      <c r="J2284" t="s">
        <v>743</v>
      </c>
      <c r="K2284" s="1">
        <v>45831</v>
      </c>
      <c r="L2284" t="str">
        <f>IFERROR(VLOOKUP(Result5[[#This Row],[RPRO]],'Data Power app'!C:C,1,0),"Xoa")</f>
        <v>RPRO-250508-0593</v>
      </c>
    </row>
    <row r="2285" spans="8:12" x14ac:dyDescent="0.25">
      <c r="H2285" t="s">
        <v>11981</v>
      </c>
      <c r="I2285" t="s">
        <v>12580</v>
      </c>
      <c r="J2285" t="s">
        <v>743</v>
      </c>
      <c r="K2285" s="1">
        <v>45831</v>
      </c>
      <c r="L2285" t="str">
        <f>IFERROR(VLOOKUP(Result5[[#This Row],[RPRO]],'Data Power app'!C:C,1,0),"Xoa")</f>
        <v>RPRO-250508-0594</v>
      </c>
    </row>
    <row r="2286" spans="8:12" x14ac:dyDescent="0.25">
      <c r="H2286" t="s">
        <v>11991</v>
      </c>
      <c r="I2286" t="s">
        <v>12580</v>
      </c>
      <c r="J2286" t="s">
        <v>743</v>
      </c>
      <c r="K2286" s="1">
        <v>45831</v>
      </c>
      <c r="L2286" t="str">
        <f>IFERROR(VLOOKUP(Result5[[#This Row],[RPRO]],'Data Power app'!C:C,1,0),"Xoa")</f>
        <v>RPRO-250513-0181</v>
      </c>
    </row>
    <row r="2287" spans="8:12" x14ac:dyDescent="0.25">
      <c r="H2287" t="s">
        <v>12001</v>
      </c>
      <c r="I2287" t="s">
        <v>12580</v>
      </c>
      <c r="J2287" t="s">
        <v>743</v>
      </c>
      <c r="K2287" s="1">
        <v>45831</v>
      </c>
      <c r="L2287" t="str">
        <f>IFERROR(VLOOKUP(Result5[[#This Row],[RPRO]],'Data Power app'!C:C,1,0),"Xoa")</f>
        <v>RPRO-250513-0186</v>
      </c>
    </row>
    <row r="2288" spans="8:12" x14ac:dyDescent="0.25">
      <c r="H2288" t="s">
        <v>12003</v>
      </c>
      <c r="I2288" t="s">
        <v>12635</v>
      </c>
      <c r="J2288" t="s">
        <v>744</v>
      </c>
      <c r="K2288" s="1">
        <v>45831</v>
      </c>
      <c r="L2288" t="str">
        <f>IFERROR(VLOOKUP(Result5[[#This Row],[RPRO]],'Data Power app'!C:C,1,0),"Xoa")</f>
        <v>RPRO-250513-0236</v>
      </c>
    </row>
    <row r="2289" spans="8:12" x14ac:dyDescent="0.25">
      <c r="H2289" t="s">
        <v>12005</v>
      </c>
      <c r="I2289" t="s">
        <v>12580</v>
      </c>
      <c r="J2289" t="s">
        <v>743</v>
      </c>
      <c r="K2289" s="1">
        <v>45831</v>
      </c>
      <c r="L2289" t="str">
        <f>IFERROR(VLOOKUP(Result5[[#This Row],[RPRO]],'Data Power app'!C:C,1,0),"Xoa")</f>
        <v>RPRO-250513-0503</v>
      </c>
    </row>
    <row r="2290" spans="8:12" x14ac:dyDescent="0.25">
      <c r="H2290" t="s">
        <v>12007</v>
      </c>
      <c r="I2290" t="s">
        <v>12580</v>
      </c>
      <c r="J2290" t="s">
        <v>743</v>
      </c>
      <c r="K2290" s="1">
        <v>45831</v>
      </c>
      <c r="L2290" t="str">
        <f>IFERROR(VLOOKUP(Result5[[#This Row],[RPRO]],'Data Power app'!C:C,1,0),"Xoa")</f>
        <v>RPRO-250513-0515</v>
      </c>
    </row>
    <row r="2291" spans="8:12" x14ac:dyDescent="0.25">
      <c r="H2291" t="s">
        <v>12032</v>
      </c>
      <c r="I2291" t="s">
        <v>12580</v>
      </c>
      <c r="J2291" t="s">
        <v>743</v>
      </c>
      <c r="K2291" s="1">
        <v>45831</v>
      </c>
      <c r="L2291" t="str">
        <f>IFERROR(VLOOKUP(Result5[[#This Row],[RPRO]],'Data Power app'!C:C,1,0),"Xoa")</f>
        <v>RPRO-250513-0565</v>
      </c>
    </row>
    <row r="2292" spans="8:12" x14ac:dyDescent="0.25">
      <c r="H2292" t="s">
        <v>12034</v>
      </c>
      <c r="I2292" t="s">
        <v>12580</v>
      </c>
      <c r="J2292" t="s">
        <v>743</v>
      </c>
      <c r="K2292" s="1">
        <v>45831</v>
      </c>
      <c r="L2292" t="str">
        <f>IFERROR(VLOOKUP(Result5[[#This Row],[RPRO]],'Data Power app'!C:C,1,0),"Xoa")</f>
        <v>RPRO-250513-0566</v>
      </c>
    </row>
    <row r="2293" spans="8:12" x14ac:dyDescent="0.25">
      <c r="H2293" t="s">
        <v>12036</v>
      </c>
      <c r="I2293" t="s">
        <v>12580</v>
      </c>
      <c r="J2293" t="s">
        <v>743</v>
      </c>
      <c r="K2293" s="1">
        <v>45831</v>
      </c>
      <c r="L2293" t="str">
        <f>IFERROR(VLOOKUP(Result5[[#This Row],[RPRO]],'Data Power app'!C:C,1,0),"Xoa")</f>
        <v>RPRO-250513-0567</v>
      </c>
    </row>
    <row r="2294" spans="8:12" x14ac:dyDescent="0.25">
      <c r="H2294" t="s">
        <v>12038</v>
      </c>
      <c r="I2294" t="s">
        <v>12580</v>
      </c>
      <c r="J2294" t="s">
        <v>743</v>
      </c>
      <c r="K2294" s="1">
        <v>45831</v>
      </c>
      <c r="L2294" t="str">
        <f>IFERROR(VLOOKUP(Result5[[#This Row],[RPRO]],'Data Power app'!C:C,1,0),"Xoa")</f>
        <v>RPRO-250513-0568</v>
      </c>
    </row>
    <row r="2295" spans="8:12" x14ac:dyDescent="0.25">
      <c r="H2295" t="s">
        <v>12040</v>
      </c>
      <c r="I2295" t="s">
        <v>12580</v>
      </c>
      <c r="J2295" t="s">
        <v>743</v>
      </c>
      <c r="K2295" s="1">
        <v>45831</v>
      </c>
      <c r="L2295" t="str">
        <f>IFERROR(VLOOKUP(Result5[[#This Row],[RPRO]],'Data Power app'!C:C,1,0),"Xoa")</f>
        <v>RPRO-250513-0569</v>
      </c>
    </row>
    <row r="2296" spans="8:12" x14ac:dyDescent="0.25">
      <c r="H2296" t="s">
        <v>12042</v>
      </c>
      <c r="I2296" t="s">
        <v>12580</v>
      </c>
      <c r="J2296" t="s">
        <v>743</v>
      </c>
      <c r="K2296" s="1">
        <v>45831</v>
      </c>
      <c r="L2296" t="str">
        <f>IFERROR(VLOOKUP(Result5[[#This Row],[RPRO]],'Data Power app'!C:C,1,0),"Xoa")</f>
        <v>RPRO-250513-0570</v>
      </c>
    </row>
    <row r="2297" spans="8:12" x14ac:dyDescent="0.25">
      <c r="H2297" t="s">
        <v>12044</v>
      </c>
      <c r="I2297" t="s">
        <v>12580</v>
      </c>
      <c r="J2297" t="s">
        <v>743</v>
      </c>
      <c r="K2297" s="1">
        <v>45831</v>
      </c>
      <c r="L2297" t="str">
        <f>IFERROR(VLOOKUP(Result5[[#This Row],[RPRO]],'Data Power app'!C:C,1,0),"Xoa")</f>
        <v>RPRO-250513-0571</v>
      </c>
    </row>
    <row r="2298" spans="8:12" x14ac:dyDescent="0.25">
      <c r="H2298" t="s">
        <v>12046</v>
      </c>
      <c r="I2298" t="s">
        <v>12580</v>
      </c>
      <c r="J2298" t="s">
        <v>743</v>
      </c>
      <c r="K2298" s="1">
        <v>45831</v>
      </c>
      <c r="L2298" t="str">
        <f>IFERROR(VLOOKUP(Result5[[#This Row],[RPRO]],'Data Power app'!C:C,1,0),"Xoa")</f>
        <v>RPRO-250513-0572</v>
      </c>
    </row>
    <row r="2299" spans="8:12" x14ac:dyDescent="0.25">
      <c r="H2299" t="s">
        <v>12025</v>
      </c>
      <c r="I2299" t="s">
        <v>12580</v>
      </c>
      <c r="J2299" t="s">
        <v>743</v>
      </c>
      <c r="K2299" s="1">
        <v>45831</v>
      </c>
      <c r="L2299" t="str">
        <f>IFERROR(VLOOKUP(Result5[[#This Row],[RPRO]],'Data Power app'!C:C,1,0),"Xoa")</f>
        <v>RPRO-250513-0564</v>
      </c>
    </row>
    <row r="2300" spans="8:12" x14ac:dyDescent="0.25">
      <c r="H2300" t="s">
        <v>12064</v>
      </c>
      <c r="I2300" t="s">
        <v>12640</v>
      </c>
      <c r="J2300" t="s">
        <v>739</v>
      </c>
      <c r="K2300" s="1">
        <v>45831</v>
      </c>
      <c r="L2300" t="str">
        <f>IFERROR(VLOOKUP(Result5[[#This Row],[RPRO]],'Data Power app'!C:C,1,0),"Xoa")</f>
        <v>RPRO-250529-0279</v>
      </c>
    </row>
    <row r="2301" spans="8:12" x14ac:dyDescent="0.25">
      <c r="H2301" t="s">
        <v>12066</v>
      </c>
      <c r="I2301" t="s">
        <v>12640</v>
      </c>
      <c r="J2301" t="s">
        <v>739</v>
      </c>
      <c r="K2301" s="1">
        <v>45831</v>
      </c>
      <c r="L2301" t="str">
        <f>IFERROR(VLOOKUP(Result5[[#This Row],[RPRO]],'Data Power app'!C:C,1,0),"Xoa")</f>
        <v>RPRO-250529-0283</v>
      </c>
    </row>
    <row r="2302" spans="8:12" x14ac:dyDescent="0.25">
      <c r="H2302" t="s">
        <v>12087</v>
      </c>
      <c r="I2302" t="s">
        <v>12640</v>
      </c>
      <c r="J2302" t="s">
        <v>739</v>
      </c>
      <c r="K2302" s="1">
        <v>45831</v>
      </c>
      <c r="L2302" t="str">
        <f>IFERROR(VLOOKUP(Result5[[#This Row],[RPRO]],'Data Power app'!C:C,1,0),"Xoa")</f>
        <v>RPRO-250529-0309</v>
      </c>
    </row>
    <row r="2303" spans="8:12" x14ac:dyDescent="0.25">
      <c r="H2303" t="s">
        <v>12101</v>
      </c>
      <c r="I2303" t="s">
        <v>12580</v>
      </c>
      <c r="J2303" t="s">
        <v>743</v>
      </c>
      <c r="K2303" s="1">
        <v>45831</v>
      </c>
      <c r="L2303" t="str">
        <f>IFERROR(VLOOKUP(Result5[[#This Row],[RPRO]],'Data Power app'!C:C,1,0),"Xoa")</f>
        <v>RPRO-250529-0337</v>
      </c>
    </row>
    <row r="2304" spans="8:12" x14ac:dyDescent="0.25">
      <c r="H2304" t="s">
        <v>12062</v>
      </c>
      <c r="I2304" t="s">
        <v>12640</v>
      </c>
      <c r="J2304" t="s">
        <v>739</v>
      </c>
      <c r="K2304" s="1">
        <v>45831</v>
      </c>
      <c r="L2304" t="str">
        <f>IFERROR(VLOOKUP(Result5[[#This Row],[RPRO]],'Data Power app'!C:C,1,0),"Xoa")</f>
        <v>RPRO-250528-0495</v>
      </c>
    </row>
    <row r="2305" spans="8:12" x14ac:dyDescent="0.25">
      <c r="H2305" t="s">
        <v>12112</v>
      </c>
      <c r="I2305" t="s">
        <v>12640</v>
      </c>
      <c r="J2305" t="s">
        <v>739</v>
      </c>
      <c r="K2305" s="1">
        <v>45831</v>
      </c>
      <c r="L2305" t="str">
        <f>IFERROR(VLOOKUP(Result5[[#This Row],[RPRO]],'Data Power app'!C:C,1,0),"Xoa")</f>
        <v>RPRO-250602-0497</v>
      </c>
    </row>
    <row r="2306" spans="8:12" x14ac:dyDescent="0.25">
      <c r="H2306" t="s">
        <v>12116</v>
      </c>
      <c r="I2306" t="s">
        <v>12640</v>
      </c>
      <c r="J2306" t="s">
        <v>739</v>
      </c>
      <c r="K2306" s="1">
        <v>45831</v>
      </c>
      <c r="L2306" t="str">
        <f>IFERROR(VLOOKUP(Result5[[#This Row],[RPRO]],'Data Power app'!C:C,1,0),"Xoa")</f>
        <v>RPRO-250602-0505</v>
      </c>
    </row>
    <row r="2307" spans="8:12" x14ac:dyDescent="0.25">
      <c r="H2307" t="s">
        <v>12118</v>
      </c>
      <c r="I2307" t="s">
        <v>12640</v>
      </c>
      <c r="J2307" t="s">
        <v>739</v>
      </c>
      <c r="K2307" s="1">
        <v>45831</v>
      </c>
      <c r="L2307" t="str">
        <f>IFERROR(VLOOKUP(Result5[[#This Row],[RPRO]],'Data Power app'!C:C,1,0),"Xoa")</f>
        <v>RPRO-250602-0508</v>
      </c>
    </row>
    <row r="2308" spans="8:12" x14ac:dyDescent="0.25">
      <c r="H2308" t="s">
        <v>12120</v>
      </c>
      <c r="I2308" t="s">
        <v>12640</v>
      </c>
      <c r="J2308" t="s">
        <v>739</v>
      </c>
      <c r="K2308" s="1">
        <v>45831</v>
      </c>
      <c r="L2308" t="str">
        <f>IFERROR(VLOOKUP(Result5[[#This Row],[RPRO]],'Data Power app'!C:C,1,0),"Xoa")</f>
        <v>RPRO-250602-0510</v>
      </c>
    </row>
    <row r="2309" spans="8:12" x14ac:dyDescent="0.25">
      <c r="H2309" t="s">
        <v>12104</v>
      </c>
      <c r="I2309" t="s">
        <v>12640</v>
      </c>
      <c r="J2309" t="s">
        <v>739</v>
      </c>
      <c r="K2309" s="1">
        <v>45831</v>
      </c>
      <c r="L2309" t="str">
        <f>IFERROR(VLOOKUP(Result5[[#This Row],[RPRO]],'Data Power app'!C:C,1,0),"Xoa")</f>
        <v>RPRO-250602-0495</v>
      </c>
    </row>
    <row r="2310" spans="8:12" x14ac:dyDescent="0.25">
      <c r="H2310" t="s">
        <v>12107</v>
      </c>
      <c r="I2310" t="s">
        <v>12640</v>
      </c>
      <c r="J2310" t="s">
        <v>739</v>
      </c>
      <c r="K2310" s="1">
        <v>45831</v>
      </c>
      <c r="L2310" t="str">
        <f>IFERROR(VLOOKUP(Result5[[#This Row],[RPRO]],'Data Power app'!C:C,1,0),"Xoa")</f>
        <v>RPRO-250602-0496</v>
      </c>
    </row>
    <row r="2311" spans="8:12" x14ac:dyDescent="0.25">
      <c r="H2311" t="s">
        <v>12114</v>
      </c>
      <c r="I2311" t="s">
        <v>12640</v>
      </c>
      <c r="J2311" t="s">
        <v>739</v>
      </c>
      <c r="K2311" s="1">
        <v>45831</v>
      </c>
      <c r="L2311" t="str">
        <f>IFERROR(VLOOKUP(Result5[[#This Row],[RPRO]],'Data Power app'!C:C,1,0),"Xoa")</f>
        <v>RPRO-250602-0498</v>
      </c>
    </row>
    <row r="2312" spans="8:12" x14ac:dyDescent="0.25">
      <c r="H2312" t="s">
        <v>12641</v>
      </c>
      <c r="I2312" t="s">
        <v>12642</v>
      </c>
      <c r="J2312" t="s">
        <v>742</v>
      </c>
      <c r="K2312" s="1">
        <v>45831</v>
      </c>
      <c r="L2312" t="str">
        <f>IFERROR(VLOOKUP(Result5[[#This Row],[RPRO]],'Data Power app'!C:C,1,0),"Xoa")</f>
        <v>RPRO-250526-0007</v>
      </c>
    </row>
    <row r="2313" spans="8:12" x14ac:dyDescent="0.25">
      <c r="H2313" t="s">
        <v>12649</v>
      </c>
      <c r="I2313" t="s">
        <v>12640</v>
      </c>
      <c r="J2313" t="s">
        <v>739</v>
      </c>
      <c r="K2313" s="1">
        <v>45831</v>
      </c>
      <c r="L2313" t="str">
        <f>IFERROR(VLOOKUP(Result5[[#This Row],[RPRO]],'Data Power app'!C:C,1,0),"Xoa")</f>
        <v>RPRO-250528-0445</v>
      </c>
    </row>
    <row r="2314" spans="8:12" x14ac:dyDescent="0.25">
      <c r="H2314" t="s">
        <v>12650</v>
      </c>
      <c r="I2314" t="s">
        <v>12640</v>
      </c>
      <c r="J2314" t="s">
        <v>739</v>
      </c>
      <c r="K2314" s="1">
        <v>45831</v>
      </c>
      <c r="L2314" t="str">
        <f>IFERROR(VLOOKUP(Result5[[#This Row],[RPRO]],'Data Power app'!C:C,1,0),"Xoa")</f>
        <v>RPRO-250528-0447</v>
      </c>
    </row>
    <row r="2315" spans="8:12" x14ac:dyDescent="0.25">
      <c r="H2315" t="s">
        <v>12651</v>
      </c>
      <c r="I2315" t="s">
        <v>12640</v>
      </c>
      <c r="J2315" t="s">
        <v>739</v>
      </c>
      <c r="K2315" s="1">
        <v>45831</v>
      </c>
      <c r="L2315" t="str">
        <f>IFERROR(VLOOKUP(Result5[[#This Row],[RPRO]],'Data Power app'!C:C,1,0),"Xoa")</f>
        <v>RPRO-250528-0451</v>
      </c>
    </row>
    <row r="2316" spans="8:12" x14ac:dyDescent="0.25">
      <c r="H2316" t="s">
        <v>12652</v>
      </c>
      <c r="I2316" t="s">
        <v>12640</v>
      </c>
      <c r="J2316" t="s">
        <v>739</v>
      </c>
      <c r="K2316" s="1">
        <v>45831</v>
      </c>
      <c r="L2316" t="str">
        <f>IFERROR(VLOOKUP(Result5[[#This Row],[RPRO]],'Data Power app'!C:C,1,0),"Xoa")</f>
        <v>RPRO-250528-0455</v>
      </c>
    </row>
    <row r="2317" spans="8:12" x14ac:dyDescent="0.25">
      <c r="H2317" t="s">
        <v>12653</v>
      </c>
      <c r="I2317" t="s">
        <v>12640</v>
      </c>
      <c r="J2317" t="s">
        <v>739</v>
      </c>
      <c r="K2317" s="1">
        <v>45831</v>
      </c>
      <c r="L2317" t="str">
        <f>IFERROR(VLOOKUP(Result5[[#This Row],[RPRO]],'Data Power app'!C:C,1,0),"Xoa")</f>
        <v>RPRO-250528-0457</v>
      </c>
    </row>
    <row r="2318" spans="8:12" x14ac:dyDescent="0.25">
      <c r="H2318" t="s">
        <v>12654</v>
      </c>
      <c r="I2318" t="s">
        <v>12640</v>
      </c>
      <c r="J2318" t="s">
        <v>739</v>
      </c>
      <c r="K2318" s="1">
        <v>45831</v>
      </c>
      <c r="L2318" t="str">
        <f>IFERROR(VLOOKUP(Result5[[#This Row],[RPRO]],'Data Power app'!C:C,1,0),"Xoa")</f>
        <v>RPRO-250528-0459</v>
      </c>
    </row>
    <row r="2319" spans="8:12" x14ac:dyDescent="0.25">
      <c r="H2319" t="s">
        <v>12655</v>
      </c>
      <c r="I2319" t="s">
        <v>12640</v>
      </c>
      <c r="J2319" t="s">
        <v>739</v>
      </c>
      <c r="K2319" s="1">
        <v>45831</v>
      </c>
      <c r="L2319" t="str">
        <f>IFERROR(VLOOKUP(Result5[[#This Row],[RPRO]],'Data Power app'!C:C,1,0),"Xoa")</f>
        <v>RPRO-250602-0500</v>
      </c>
    </row>
    <row r="2320" spans="8:12" x14ac:dyDescent="0.25">
      <c r="H2320" t="s">
        <v>12656</v>
      </c>
      <c r="I2320" t="s">
        <v>12640</v>
      </c>
      <c r="J2320" t="s">
        <v>739</v>
      </c>
      <c r="K2320" s="1">
        <v>45831</v>
      </c>
      <c r="L2320" t="str">
        <f>IFERROR(VLOOKUP(Result5[[#This Row],[RPRO]],'Data Power app'!C:C,1,0),"Xoa")</f>
        <v>RPRO-250602-0502</v>
      </c>
    </row>
    <row r="2321" spans="8:12" x14ac:dyDescent="0.25">
      <c r="H2321" t="s">
        <v>12657</v>
      </c>
      <c r="I2321" t="s">
        <v>12640</v>
      </c>
      <c r="J2321" t="s">
        <v>739</v>
      </c>
      <c r="K2321" s="1">
        <v>45831</v>
      </c>
      <c r="L2321" t="str">
        <f>IFERROR(VLOOKUP(Result5[[#This Row],[RPRO]],'Data Power app'!C:C,1,0),"Xoa")</f>
        <v>RPRO-250602-0512</v>
      </c>
    </row>
    <row r="2322" spans="8:12" x14ac:dyDescent="0.25">
      <c r="H2322" t="s">
        <v>12658</v>
      </c>
      <c r="I2322" t="s">
        <v>12640</v>
      </c>
      <c r="J2322" t="s">
        <v>739</v>
      </c>
      <c r="K2322" s="1">
        <v>45831</v>
      </c>
      <c r="L2322" t="str">
        <f>IFERROR(VLOOKUP(Result5[[#This Row],[RPRO]],'Data Power app'!C:C,1,0),"Xoa")</f>
        <v>RPRO-250602-0517</v>
      </c>
    </row>
    <row r="2323" spans="8:12" x14ac:dyDescent="0.25">
      <c r="H2323" t="s">
        <v>12659</v>
      </c>
      <c r="I2323" t="s">
        <v>12640</v>
      </c>
      <c r="J2323" t="s">
        <v>739</v>
      </c>
      <c r="K2323" s="1">
        <v>45831</v>
      </c>
      <c r="L2323" t="str">
        <f>IFERROR(VLOOKUP(Result5[[#This Row],[RPRO]],'Data Power app'!C:C,1,0),"Xoa")</f>
        <v>RPRO-250602-0524</v>
      </c>
    </row>
    <row r="2324" spans="8:12" x14ac:dyDescent="0.25">
      <c r="H2324" t="s">
        <v>12660</v>
      </c>
      <c r="I2324" t="s">
        <v>12640</v>
      </c>
      <c r="J2324" t="s">
        <v>739</v>
      </c>
      <c r="K2324" s="1">
        <v>45831</v>
      </c>
      <c r="L2324" t="str">
        <f>IFERROR(VLOOKUP(Result5[[#This Row],[RPRO]],'Data Power app'!C:C,1,0),"Xoa")</f>
        <v>RPRO-250602-0526</v>
      </c>
    </row>
    <row r="2325" spans="8:12" x14ac:dyDescent="0.25">
      <c r="H2325" t="s">
        <v>12661</v>
      </c>
      <c r="I2325" t="s">
        <v>12640</v>
      </c>
      <c r="J2325" t="s">
        <v>739</v>
      </c>
      <c r="K2325" s="1">
        <v>45831</v>
      </c>
      <c r="L2325" t="str">
        <f>IFERROR(VLOOKUP(Result5[[#This Row],[RPRO]],'Data Power app'!C:C,1,0),"Xoa")</f>
        <v>RPRO-250602-0531</v>
      </c>
    </row>
    <row r="2326" spans="8:12" x14ac:dyDescent="0.25">
      <c r="H2326" t="s">
        <v>12662</v>
      </c>
      <c r="I2326" t="s">
        <v>12640</v>
      </c>
      <c r="J2326" t="s">
        <v>739</v>
      </c>
      <c r="K2326" s="1">
        <v>45831</v>
      </c>
      <c r="L2326" t="str">
        <f>IFERROR(VLOOKUP(Result5[[#This Row],[RPRO]],'Data Power app'!C:C,1,0),"Xoa")</f>
        <v>RPRO-250602-0533</v>
      </c>
    </row>
    <row r="2327" spans="8:12" x14ac:dyDescent="0.25">
      <c r="H2327" t="s">
        <v>12663</v>
      </c>
      <c r="I2327" t="s">
        <v>12640</v>
      </c>
      <c r="J2327" t="s">
        <v>739</v>
      </c>
      <c r="K2327" s="1">
        <v>45831</v>
      </c>
      <c r="L2327" t="str">
        <f>IFERROR(VLOOKUP(Result5[[#This Row],[RPRO]],'Data Power app'!C:C,1,0),"Xoa")</f>
        <v>RPRO-250602-0536</v>
      </c>
    </row>
    <row r="2328" spans="8:12" x14ac:dyDescent="0.25">
      <c r="H2328" t="s">
        <v>12664</v>
      </c>
      <c r="I2328" t="s">
        <v>12640</v>
      </c>
      <c r="J2328" t="s">
        <v>739</v>
      </c>
      <c r="K2328" s="1">
        <v>45831</v>
      </c>
      <c r="L2328" t="str">
        <f>IFERROR(VLOOKUP(Result5[[#This Row],[RPRO]],'Data Power app'!C:C,1,0),"Xoa")</f>
        <v>RPRO-250602-0539</v>
      </c>
    </row>
    <row r="2329" spans="8:12" x14ac:dyDescent="0.25">
      <c r="H2329" t="s">
        <v>12665</v>
      </c>
      <c r="I2329" t="s">
        <v>12640</v>
      </c>
      <c r="J2329" t="s">
        <v>739</v>
      </c>
      <c r="K2329" s="1">
        <v>45831</v>
      </c>
      <c r="L2329" t="str">
        <f>IFERROR(VLOOKUP(Result5[[#This Row],[RPRO]],'Data Power app'!C:C,1,0),"Xoa")</f>
        <v>RPRO-250602-0541</v>
      </c>
    </row>
    <row r="2330" spans="8:12" x14ac:dyDescent="0.25">
      <c r="H2330" t="s">
        <v>12666</v>
      </c>
      <c r="I2330" t="s">
        <v>12640</v>
      </c>
      <c r="J2330" t="s">
        <v>739</v>
      </c>
      <c r="K2330" s="1">
        <v>45831</v>
      </c>
      <c r="L2330" t="str">
        <f>IFERROR(VLOOKUP(Result5[[#This Row],[RPRO]],'Data Power app'!C:C,1,0),"Xoa")</f>
        <v>RPRO-250602-0545</v>
      </c>
    </row>
    <row r="2331" spans="8:12" x14ac:dyDescent="0.25">
      <c r="H2331" t="s">
        <v>12667</v>
      </c>
      <c r="I2331" t="s">
        <v>12640</v>
      </c>
      <c r="J2331" t="s">
        <v>739</v>
      </c>
      <c r="K2331" s="1">
        <v>45831</v>
      </c>
      <c r="L2331" t="str">
        <f>IFERROR(VLOOKUP(Result5[[#This Row],[RPRO]],'Data Power app'!C:C,1,0),"Xoa")</f>
        <v>RPRO-250602-0550</v>
      </c>
    </row>
    <row r="2332" spans="8:12" x14ac:dyDescent="0.25">
      <c r="H2332" t="s">
        <v>12668</v>
      </c>
      <c r="I2332" t="s">
        <v>12640</v>
      </c>
      <c r="J2332" t="s">
        <v>739</v>
      </c>
      <c r="K2332" s="1">
        <v>45831</v>
      </c>
      <c r="L2332" t="str">
        <f>IFERROR(VLOOKUP(Result5[[#This Row],[RPRO]],'Data Power app'!C:C,1,0),"Xoa")</f>
        <v>RPRO-250602-0556</v>
      </c>
    </row>
    <row r="2333" spans="8:12" x14ac:dyDescent="0.25">
      <c r="H2333" t="s">
        <v>12670</v>
      </c>
      <c r="I2333" t="s">
        <v>12580</v>
      </c>
      <c r="J2333" t="s">
        <v>743</v>
      </c>
      <c r="K2333" s="1">
        <v>45831</v>
      </c>
      <c r="L2333" t="str">
        <f>IFERROR(VLOOKUP(Result5[[#This Row],[RPRO]],'Data Power app'!C:C,1,0),"Xoa")</f>
        <v>RPRO-250513-0517</v>
      </c>
    </row>
    <row r="2334" spans="8:12" x14ac:dyDescent="0.25">
      <c r="H2334" t="s">
        <v>12671</v>
      </c>
      <c r="I2334" t="s">
        <v>12640</v>
      </c>
      <c r="J2334" t="s">
        <v>739</v>
      </c>
      <c r="K2334" s="1">
        <v>45831</v>
      </c>
      <c r="L2334" t="str">
        <f>IFERROR(VLOOKUP(Result5[[#This Row],[RPRO]],'Data Power app'!C:C,1,0),"Xoa")</f>
        <v>RPRO-250528-0453</v>
      </c>
    </row>
    <row r="2335" spans="8:12" x14ac:dyDescent="0.25">
      <c r="H2335" t="s">
        <v>12672</v>
      </c>
      <c r="I2335" t="s">
        <v>12640</v>
      </c>
      <c r="J2335" t="s">
        <v>739</v>
      </c>
      <c r="K2335" s="1">
        <v>45831</v>
      </c>
      <c r="L2335" t="str">
        <f>IFERROR(VLOOKUP(Result5[[#This Row],[RPRO]],'Data Power app'!C:C,1,0),"Xoa")</f>
        <v>RPRO-250602-0515</v>
      </c>
    </row>
    <row r="2336" spans="8:12" x14ac:dyDescent="0.25">
      <c r="H2336" t="s">
        <v>12141</v>
      </c>
      <c r="I2336" t="s">
        <v>12635</v>
      </c>
      <c r="J2336" t="s">
        <v>744</v>
      </c>
      <c r="K2336" s="1">
        <v>45831</v>
      </c>
      <c r="L2336" t="str">
        <f>IFERROR(VLOOKUP(Result5[[#This Row],[RPRO]],'Data Power app'!C:C,1,0),"Xoa")</f>
        <v>RPRO-250604-0182</v>
      </c>
    </row>
    <row r="2337" spans="8:12" x14ac:dyDescent="0.25">
      <c r="H2337" t="s">
        <v>12139</v>
      </c>
      <c r="I2337" t="s">
        <v>12580</v>
      </c>
      <c r="J2337" t="s">
        <v>743</v>
      </c>
      <c r="K2337" s="1">
        <v>45831</v>
      </c>
      <c r="L2337" t="str">
        <f>IFERROR(VLOOKUP(Result5[[#This Row],[RPRO]],'Data Power app'!C:C,1,0),"Xoa")</f>
        <v>RPRO-250602-0051</v>
      </c>
    </row>
    <row r="2338" spans="8:12" x14ac:dyDescent="0.25">
      <c r="H2338" t="s">
        <v>12162</v>
      </c>
      <c r="I2338" t="s">
        <v>12580</v>
      </c>
      <c r="J2338" t="s">
        <v>743</v>
      </c>
      <c r="K2338" s="1">
        <v>45831</v>
      </c>
      <c r="L2338" t="str">
        <f>IFERROR(VLOOKUP(Result5[[#This Row],[RPRO]],'Data Power app'!C:C,1,0),"Xoa")</f>
        <v>RPRO-250612-0168</v>
      </c>
    </row>
    <row r="2339" spans="8:12" x14ac:dyDescent="0.25">
      <c r="H2339" t="s">
        <v>12220</v>
      </c>
      <c r="I2339" t="s">
        <v>12642</v>
      </c>
      <c r="J2339" t="s">
        <v>742</v>
      </c>
      <c r="K2339" s="1">
        <v>45831</v>
      </c>
      <c r="L2339" t="str">
        <f>IFERROR(VLOOKUP(Result5[[#This Row],[RPRO]],'Data Power app'!C:C,1,0),"Xoa")</f>
        <v>RPRO-250418-0171</v>
      </c>
    </row>
    <row r="2340" spans="8:12" x14ac:dyDescent="0.25">
      <c r="H2340" t="s">
        <v>12230</v>
      </c>
      <c r="I2340" t="s">
        <v>12642</v>
      </c>
      <c r="J2340" t="s">
        <v>742</v>
      </c>
      <c r="K2340" s="1">
        <v>45831</v>
      </c>
      <c r="L2340" t="str">
        <f>IFERROR(VLOOKUP(Result5[[#This Row],[RPRO]],'Data Power app'!C:C,1,0),"Xoa")</f>
        <v>RPRO-250512-0188</v>
      </c>
    </row>
    <row r="2341" spans="8:12" x14ac:dyDescent="0.25">
      <c r="H2341" t="s">
        <v>12222</v>
      </c>
      <c r="I2341" t="s">
        <v>12642</v>
      </c>
      <c r="J2341" t="s">
        <v>742</v>
      </c>
      <c r="K2341" s="1">
        <v>45831</v>
      </c>
      <c r="L2341" t="str">
        <f>IFERROR(VLOOKUP(Result5[[#This Row],[RPRO]],'Data Power app'!C:C,1,0),"Xoa")</f>
        <v>RPRO-250425-0046</v>
      </c>
    </row>
    <row r="2342" spans="8:12" x14ac:dyDescent="0.25">
      <c r="H2342" t="s">
        <v>12224</v>
      </c>
      <c r="I2342" t="s">
        <v>12642</v>
      </c>
      <c r="J2342" t="s">
        <v>742</v>
      </c>
      <c r="K2342" s="1">
        <v>45831</v>
      </c>
      <c r="L2342" t="str">
        <f>IFERROR(VLOOKUP(Result5[[#This Row],[RPRO]],'Data Power app'!C:C,1,0),"Xoa")</f>
        <v>RPRO-250425-0048</v>
      </c>
    </row>
    <row r="2343" spans="8:12" x14ac:dyDescent="0.25">
      <c r="H2343" t="s">
        <v>12226</v>
      </c>
      <c r="I2343" t="s">
        <v>12642</v>
      </c>
      <c r="J2343" t="s">
        <v>742</v>
      </c>
      <c r="K2343" s="1">
        <v>45831</v>
      </c>
      <c r="L2343" t="str">
        <f>IFERROR(VLOOKUP(Result5[[#This Row],[RPRO]],'Data Power app'!C:C,1,0),"Xoa")</f>
        <v>RPRO-250425-0050</v>
      </c>
    </row>
    <row r="2344" spans="8:12" x14ac:dyDescent="0.25">
      <c r="H2344" t="s">
        <v>12232</v>
      </c>
      <c r="I2344" t="s">
        <v>12642</v>
      </c>
      <c r="J2344" t="s">
        <v>742</v>
      </c>
      <c r="K2344" s="1">
        <v>45831</v>
      </c>
      <c r="L2344" t="str">
        <f>IFERROR(VLOOKUP(Result5[[#This Row],[RPRO]],'Data Power app'!C:C,1,0),"Xoa")</f>
        <v>RPRO-250512-0189</v>
      </c>
    </row>
    <row r="2345" spans="8:12" x14ac:dyDescent="0.25">
      <c r="H2345" t="s">
        <v>12387</v>
      </c>
      <c r="I2345" t="s">
        <v>12580</v>
      </c>
      <c r="J2345" t="s">
        <v>743</v>
      </c>
      <c r="K2345" s="1">
        <v>45831</v>
      </c>
      <c r="L2345" t="str">
        <f>IFERROR(VLOOKUP(Result5[[#This Row],[RPRO]],'Data Power app'!C:C,1,0),"Xoa")</f>
        <v>RPRO-250602-0083</v>
      </c>
    </row>
    <row r="2346" spans="8:12" x14ac:dyDescent="0.25">
      <c r="H2346" t="s">
        <v>12389</v>
      </c>
      <c r="I2346" t="s">
        <v>12580</v>
      </c>
      <c r="J2346" t="s">
        <v>743</v>
      </c>
      <c r="K2346" s="1">
        <v>45831</v>
      </c>
      <c r="L2346" t="str">
        <f>IFERROR(VLOOKUP(Result5[[#This Row],[RPRO]],'Data Power app'!C:C,1,0),"Xoa")</f>
        <v>RPRO-250602-0085</v>
      </c>
    </row>
    <row r="2347" spans="8:12" x14ac:dyDescent="0.25">
      <c r="H2347" t="s">
        <v>12391</v>
      </c>
      <c r="I2347" t="s">
        <v>12580</v>
      </c>
      <c r="J2347" t="s">
        <v>743</v>
      </c>
      <c r="K2347" s="1">
        <v>45831</v>
      </c>
      <c r="L2347" t="str">
        <f>IFERROR(VLOOKUP(Result5[[#This Row],[RPRO]],'Data Power app'!C:C,1,0),"Xoa")</f>
        <v>RPRO-250602-0089</v>
      </c>
    </row>
    <row r="2348" spans="8:12" x14ac:dyDescent="0.25">
      <c r="H2348" t="s">
        <v>12393</v>
      </c>
      <c r="I2348" t="s">
        <v>12580</v>
      </c>
      <c r="J2348" t="s">
        <v>743</v>
      </c>
      <c r="K2348" s="1">
        <v>45831</v>
      </c>
      <c r="L2348" t="str">
        <f>IFERROR(VLOOKUP(Result5[[#This Row],[RPRO]],'Data Power app'!C:C,1,0),"Xoa")</f>
        <v>RPRO-250602-0091</v>
      </c>
    </row>
    <row r="2349" spans="8:12" x14ac:dyDescent="0.25">
      <c r="H2349" t="s">
        <v>12395</v>
      </c>
      <c r="I2349" t="s">
        <v>12580</v>
      </c>
      <c r="J2349" t="s">
        <v>743</v>
      </c>
      <c r="K2349" s="1">
        <v>45831</v>
      </c>
      <c r="L2349" t="str">
        <f>IFERROR(VLOOKUP(Result5[[#This Row],[RPRO]],'Data Power app'!C:C,1,0),"Xoa")</f>
        <v>RPRO-250602-0093</v>
      </c>
    </row>
    <row r="2350" spans="8:12" x14ac:dyDescent="0.25">
      <c r="H2350" t="s">
        <v>13974</v>
      </c>
      <c r="I2350" t="s">
        <v>14805</v>
      </c>
      <c r="J2350" t="s">
        <v>740</v>
      </c>
      <c r="K2350" s="1">
        <v>45832</v>
      </c>
      <c r="L2350" t="str">
        <f>IFERROR(VLOOKUP(Result5[[#This Row],[RPRO]],'Data Power app'!C:C,1,0),"Xoa")</f>
        <v>RPRO-250602-0518</v>
      </c>
    </row>
    <row r="2351" spans="8:12" x14ac:dyDescent="0.25">
      <c r="H2351" t="s">
        <v>13976</v>
      </c>
      <c r="I2351" t="s">
        <v>14805</v>
      </c>
      <c r="J2351" t="s">
        <v>740</v>
      </c>
      <c r="K2351" s="1">
        <v>45832</v>
      </c>
      <c r="L2351" t="str">
        <f>IFERROR(VLOOKUP(Result5[[#This Row],[RPRO]],'Data Power app'!C:C,1,0),"Xoa")</f>
        <v>RPRO-250602-0519</v>
      </c>
    </row>
    <row r="2352" spans="8:12" x14ac:dyDescent="0.25">
      <c r="H2352" t="s">
        <v>13978</v>
      </c>
      <c r="I2352" t="s">
        <v>14805</v>
      </c>
      <c r="J2352" t="s">
        <v>740</v>
      </c>
      <c r="K2352" s="1">
        <v>45832</v>
      </c>
      <c r="L2352" t="str">
        <f>IFERROR(VLOOKUP(Result5[[#This Row],[RPRO]],'Data Power app'!C:C,1,0),"Xoa")</f>
        <v>RPRO-250602-0521</v>
      </c>
    </row>
    <row r="2353" spans="8:12" x14ac:dyDescent="0.25">
      <c r="H2353" t="s">
        <v>13980</v>
      </c>
      <c r="I2353" t="s">
        <v>14805</v>
      </c>
      <c r="J2353" t="s">
        <v>740</v>
      </c>
      <c r="K2353" s="1">
        <v>45832</v>
      </c>
      <c r="L2353" t="str">
        <f>IFERROR(VLOOKUP(Result5[[#This Row],[RPRO]],'Data Power app'!C:C,1,0),"Xoa")</f>
        <v>RPRO-250602-0522</v>
      </c>
    </row>
    <row r="2354" spans="8:12" x14ac:dyDescent="0.25">
      <c r="H2354" t="s">
        <v>13982</v>
      </c>
      <c r="I2354" t="s">
        <v>14805</v>
      </c>
      <c r="J2354" t="s">
        <v>740</v>
      </c>
      <c r="K2354" s="1">
        <v>45832</v>
      </c>
      <c r="L2354" t="str">
        <f>IFERROR(VLOOKUP(Result5[[#This Row],[RPRO]],'Data Power app'!C:C,1,0),"Xoa")</f>
        <v>RPRO-250602-0523</v>
      </c>
    </row>
    <row r="2355" spans="8:12" x14ac:dyDescent="0.25">
      <c r="H2355" t="s">
        <v>13984</v>
      </c>
      <c r="I2355" t="s">
        <v>14805</v>
      </c>
      <c r="J2355" t="s">
        <v>740</v>
      </c>
      <c r="K2355" s="1">
        <v>45832</v>
      </c>
      <c r="L2355" t="str">
        <f>IFERROR(VLOOKUP(Result5[[#This Row],[RPRO]],'Data Power app'!C:C,1,0),"Xoa")</f>
        <v>RPRO-250602-0525</v>
      </c>
    </row>
    <row r="2356" spans="8:12" x14ac:dyDescent="0.25">
      <c r="H2356" t="s">
        <v>13986</v>
      </c>
      <c r="I2356" t="s">
        <v>14805</v>
      </c>
      <c r="J2356" t="s">
        <v>740</v>
      </c>
      <c r="K2356" s="1">
        <v>45832</v>
      </c>
      <c r="L2356" t="str">
        <f>IFERROR(VLOOKUP(Result5[[#This Row],[RPRO]],'Data Power app'!C:C,1,0),"Xoa")</f>
        <v>RPRO-250602-0528</v>
      </c>
    </row>
    <row r="2357" spans="8:12" x14ac:dyDescent="0.25">
      <c r="H2357" t="s">
        <v>13988</v>
      </c>
      <c r="I2357" t="s">
        <v>14805</v>
      </c>
      <c r="J2357" t="s">
        <v>740</v>
      </c>
      <c r="K2357" s="1">
        <v>45832</v>
      </c>
      <c r="L2357" t="str">
        <f>IFERROR(VLOOKUP(Result5[[#This Row],[RPRO]],'Data Power app'!C:C,1,0),"Xoa")</f>
        <v>RPRO-250602-0529</v>
      </c>
    </row>
    <row r="2358" spans="8:12" x14ac:dyDescent="0.25">
      <c r="H2358" t="s">
        <v>13990</v>
      </c>
      <c r="I2358" t="s">
        <v>14805</v>
      </c>
      <c r="J2358" t="s">
        <v>740</v>
      </c>
      <c r="K2358" s="1">
        <v>45832</v>
      </c>
      <c r="L2358" t="str">
        <f>IFERROR(VLOOKUP(Result5[[#This Row],[RPRO]],'Data Power app'!C:C,1,0),"Xoa")</f>
        <v>RPRO-250602-0530</v>
      </c>
    </row>
    <row r="2359" spans="8:12" x14ac:dyDescent="0.25">
      <c r="H2359" t="s">
        <v>13992</v>
      </c>
      <c r="I2359" t="s">
        <v>14805</v>
      </c>
      <c r="J2359" t="s">
        <v>740</v>
      </c>
      <c r="K2359" s="1">
        <v>45832</v>
      </c>
      <c r="L2359" t="str">
        <f>IFERROR(VLOOKUP(Result5[[#This Row],[RPRO]],'Data Power app'!C:C,1,0),"Xoa")</f>
        <v>RPRO-250602-0532</v>
      </c>
    </row>
    <row r="2360" spans="8:12" x14ac:dyDescent="0.25">
      <c r="H2360" t="s">
        <v>13994</v>
      </c>
      <c r="I2360" t="s">
        <v>14805</v>
      </c>
      <c r="J2360" t="s">
        <v>740</v>
      </c>
      <c r="K2360" s="1">
        <v>45832</v>
      </c>
      <c r="L2360" t="str">
        <f>IFERROR(VLOOKUP(Result5[[#This Row],[RPRO]],'Data Power app'!C:C,1,0),"Xoa")</f>
        <v>RPRO-250602-0534</v>
      </c>
    </row>
    <row r="2361" spans="8:12" x14ac:dyDescent="0.25">
      <c r="H2361" t="s">
        <v>13996</v>
      </c>
      <c r="I2361" t="s">
        <v>14805</v>
      </c>
      <c r="J2361" t="s">
        <v>740</v>
      </c>
      <c r="K2361" s="1">
        <v>45832</v>
      </c>
      <c r="L2361" t="str">
        <f>IFERROR(VLOOKUP(Result5[[#This Row],[RPRO]],'Data Power app'!C:C,1,0),"Xoa")</f>
        <v>RPRO-250602-0535</v>
      </c>
    </row>
    <row r="2362" spans="8:12" x14ac:dyDescent="0.25">
      <c r="H2362" t="s">
        <v>13998</v>
      </c>
      <c r="I2362" t="s">
        <v>14805</v>
      </c>
      <c r="J2362" t="s">
        <v>740</v>
      </c>
      <c r="K2362" s="1">
        <v>45832</v>
      </c>
      <c r="L2362" t="str">
        <f>IFERROR(VLOOKUP(Result5[[#This Row],[RPRO]],'Data Power app'!C:C,1,0),"Xoa")</f>
        <v>RPRO-250602-0537</v>
      </c>
    </row>
    <row r="2363" spans="8:12" x14ac:dyDescent="0.25">
      <c r="H2363" t="s">
        <v>14000</v>
      </c>
      <c r="I2363" t="s">
        <v>14805</v>
      </c>
      <c r="J2363" t="s">
        <v>740</v>
      </c>
      <c r="K2363" s="1">
        <v>45832</v>
      </c>
      <c r="L2363" t="str">
        <f>IFERROR(VLOOKUP(Result5[[#This Row],[RPRO]],'Data Power app'!C:C,1,0),"Xoa")</f>
        <v>RPRO-250602-0538</v>
      </c>
    </row>
    <row r="2364" spans="8:12" x14ac:dyDescent="0.25">
      <c r="H2364" t="s">
        <v>14002</v>
      </c>
      <c r="I2364" t="s">
        <v>14805</v>
      </c>
      <c r="J2364" t="s">
        <v>740</v>
      </c>
      <c r="K2364" s="1">
        <v>45832</v>
      </c>
      <c r="L2364" t="str">
        <f>IFERROR(VLOOKUP(Result5[[#This Row],[RPRO]],'Data Power app'!C:C,1,0),"Xoa")</f>
        <v>RPRO-250602-0540</v>
      </c>
    </row>
    <row r="2365" spans="8:12" x14ac:dyDescent="0.25">
      <c r="H2365" t="s">
        <v>14004</v>
      </c>
      <c r="I2365" t="s">
        <v>14805</v>
      </c>
      <c r="J2365" t="s">
        <v>740</v>
      </c>
      <c r="K2365" s="1">
        <v>45832</v>
      </c>
      <c r="L2365" t="str">
        <f>IFERROR(VLOOKUP(Result5[[#This Row],[RPRO]],'Data Power app'!C:C,1,0),"Xoa")</f>
        <v>RPRO-250602-0542</v>
      </c>
    </row>
    <row r="2366" spans="8:12" x14ac:dyDescent="0.25">
      <c r="H2366" t="s">
        <v>14006</v>
      </c>
      <c r="I2366" t="s">
        <v>14805</v>
      </c>
      <c r="J2366" t="s">
        <v>740</v>
      </c>
      <c r="K2366" s="1">
        <v>45832</v>
      </c>
      <c r="L2366" t="str">
        <f>IFERROR(VLOOKUP(Result5[[#This Row],[RPRO]],'Data Power app'!C:C,1,0),"Xoa")</f>
        <v>RPRO-250602-0543</v>
      </c>
    </row>
    <row r="2367" spans="8:12" x14ac:dyDescent="0.25">
      <c r="H2367" t="s">
        <v>14008</v>
      </c>
      <c r="I2367" t="s">
        <v>14805</v>
      </c>
      <c r="J2367" t="s">
        <v>740</v>
      </c>
      <c r="K2367" s="1">
        <v>45832</v>
      </c>
      <c r="L2367" t="str">
        <f>IFERROR(VLOOKUP(Result5[[#This Row],[RPRO]],'Data Power app'!C:C,1,0),"Xoa")</f>
        <v>RPRO-250602-0544</v>
      </c>
    </row>
    <row r="2368" spans="8:12" x14ac:dyDescent="0.25">
      <c r="H2368" t="s">
        <v>14010</v>
      </c>
      <c r="I2368" t="s">
        <v>14805</v>
      </c>
      <c r="J2368" t="s">
        <v>740</v>
      </c>
      <c r="K2368" s="1">
        <v>45832</v>
      </c>
      <c r="L2368" t="str">
        <f>IFERROR(VLOOKUP(Result5[[#This Row],[RPRO]],'Data Power app'!C:C,1,0),"Xoa")</f>
        <v>RPRO-250602-0546</v>
      </c>
    </row>
    <row r="2369" spans="8:12" x14ac:dyDescent="0.25">
      <c r="H2369" t="s">
        <v>14012</v>
      </c>
      <c r="I2369" t="s">
        <v>14805</v>
      </c>
      <c r="J2369" t="s">
        <v>740</v>
      </c>
      <c r="K2369" s="1">
        <v>45832</v>
      </c>
      <c r="L2369" t="str">
        <f>IFERROR(VLOOKUP(Result5[[#This Row],[RPRO]],'Data Power app'!C:C,1,0),"Xoa")</f>
        <v>RPRO-250602-0547</v>
      </c>
    </row>
    <row r="2370" spans="8:12" x14ac:dyDescent="0.25">
      <c r="H2370" t="s">
        <v>14014</v>
      </c>
      <c r="I2370" t="s">
        <v>14805</v>
      </c>
      <c r="J2370" t="s">
        <v>740</v>
      </c>
      <c r="K2370" s="1">
        <v>45832</v>
      </c>
      <c r="L2370" t="str">
        <f>IFERROR(VLOOKUP(Result5[[#This Row],[RPRO]],'Data Power app'!C:C,1,0),"Xoa")</f>
        <v>RPRO-250602-0548</v>
      </c>
    </row>
    <row r="2371" spans="8:12" x14ac:dyDescent="0.25">
      <c r="H2371" t="s">
        <v>14016</v>
      </c>
      <c r="I2371" t="s">
        <v>14805</v>
      </c>
      <c r="J2371" t="s">
        <v>740</v>
      </c>
      <c r="K2371" s="1">
        <v>45832</v>
      </c>
      <c r="L2371" t="str">
        <f>IFERROR(VLOOKUP(Result5[[#This Row],[RPRO]],'Data Power app'!C:C,1,0),"Xoa")</f>
        <v>RPRO-250602-0549</v>
      </c>
    </row>
    <row r="2372" spans="8:12" x14ac:dyDescent="0.25">
      <c r="H2372" t="s">
        <v>14018</v>
      </c>
      <c r="I2372" t="s">
        <v>14805</v>
      </c>
      <c r="J2372" t="s">
        <v>740</v>
      </c>
      <c r="K2372" s="1">
        <v>45832</v>
      </c>
      <c r="L2372" t="str">
        <f>IFERROR(VLOOKUP(Result5[[#This Row],[RPRO]],'Data Power app'!C:C,1,0),"Xoa")</f>
        <v>RPRO-250602-0551</v>
      </c>
    </row>
    <row r="2373" spans="8:12" x14ac:dyDescent="0.25">
      <c r="H2373" t="s">
        <v>14020</v>
      </c>
      <c r="I2373" t="s">
        <v>14805</v>
      </c>
      <c r="J2373" t="s">
        <v>740</v>
      </c>
      <c r="K2373" s="1">
        <v>45832</v>
      </c>
      <c r="L2373" t="str">
        <f>IFERROR(VLOOKUP(Result5[[#This Row],[RPRO]],'Data Power app'!C:C,1,0),"Xoa")</f>
        <v>RPRO-250602-0554</v>
      </c>
    </row>
    <row r="2374" spans="8:12" x14ac:dyDescent="0.25">
      <c r="H2374" t="s">
        <v>14022</v>
      </c>
      <c r="I2374" t="s">
        <v>14805</v>
      </c>
      <c r="J2374" t="s">
        <v>740</v>
      </c>
      <c r="K2374" s="1">
        <v>45832</v>
      </c>
      <c r="L2374" t="str">
        <f>IFERROR(VLOOKUP(Result5[[#This Row],[RPRO]],'Data Power app'!C:C,1,0),"Xoa")</f>
        <v>RPRO-250602-0555</v>
      </c>
    </row>
    <row r="2375" spans="8:12" x14ac:dyDescent="0.25">
      <c r="H2375" t="s">
        <v>14024</v>
      </c>
      <c r="I2375" t="s">
        <v>14805</v>
      </c>
      <c r="J2375" t="s">
        <v>740</v>
      </c>
      <c r="K2375" s="1">
        <v>45832</v>
      </c>
      <c r="L2375" t="str">
        <f>IFERROR(VLOOKUP(Result5[[#This Row],[RPRO]],'Data Power app'!C:C,1,0),"Xoa")</f>
        <v>RPRO-250606-0508</v>
      </c>
    </row>
    <row r="2376" spans="8:12" x14ac:dyDescent="0.25">
      <c r="H2376" t="s">
        <v>14026</v>
      </c>
      <c r="I2376" t="s">
        <v>14805</v>
      </c>
      <c r="J2376" t="s">
        <v>740</v>
      </c>
      <c r="K2376" s="1">
        <v>45832</v>
      </c>
      <c r="L2376" t="str">
        <f>IFERROR(VLOOKUP(Result5[[#This Row],[RPRO]],'Data Power app'!C:C,1,0),"Xoa")</f>
        <v>RPRO-250606-0511</v>
      </c>
    </row>
    <row r="2377" spans="8:12" x14ac:dyDescent="0.25">
      <c r="H2377" t="s">
        <v>14075</v>
      </c>
      <c r="I2377" t="s">
        <v>14805</v>
      </c>
      <c r="J2377" t="s">
        <v>740</v>
      </c>
      <c r="K2377" s="1">
        <v>45832</v>
      </c>
      <c r="L2377" t="str">
        <f>IFERROR(VLOOKUP(Result5[[#This Row],[RPRO]],'Data Power app'!C:C,1,0),"Xoa")</f>
        <v>RPRO-250613-0035</v>
      </c>
    </row>
    <row r="2378" spans="8:12" x14ac:dyDescent="0.25">
      <c r="H2378" t="s">
        <v>14073</v>
      </c>
      <c r="I2378" t="s">
        <v>14805</v>
      </c>
      <c r="J2378" t="s">
        <v>740</v>
      </c>
      <c r="K2378" s="1">
        <v>45832</v>
      </c>
      <c r="L2378" t="str">
        <f>IFERROR(VLOOKUP(Result5[[#This Row],[RPRO]],'Data Power app'!C:C,1,0),"Xoa")</f>
        <v>RPRO-250611-0014</v>
      </c>
    </row>
    <row r="2379" spans="8:12" x14ac:dyDescent="0.25">
      <c r="H2379" t="s">
        <v>14041</v>
      </c>
      <c r="I2379" t="s">
        <v>14807</v>
      </c>
      <c r="J2379" t="s">
        <v>744</v>
      </c>
      <c r="K2379" s="1">
        <v>45832</v>
      </c>
      <c r="L2379" t="str">
        <f>IFERROR(VLOOKUP(Result5[[#This Row],[RPRO]],'Data Power app'!C:C,1,0),"Xoa")</f>
        <v>RPRO-250528-0379</v>
      </c>
    </row>
    <row r="2380" spans="8:12" x14ac:dyDescent="0.25">
      <c r="H2380" t="s">
        <v>14043</v>
      </c>
      <c r="I2380" t="s">
        <v>14807</v>
      </c>
      <c r="J2380" t="s">
        <v>744</v>
      </c>
      <c r="K2380" s="1">
        <v>45832</v>
      </c>
      <c r="L2380" t="str">
        <f>IFERROR(VLOOKUP(Result5[[#This Row],[RPRO]],'Data Power app'!C:C,1,0),"Xoa")</f>
        <v>RPRO-250528-0396</v>
      </c>
    </row>
    <row r="2381" spans="8:12" x14ac:dyDescent="0.25">
      <c r="H2381" t="s">
        <v>14045</v>
      </c>
      <c r="I2381" t="s">
        <v>14807</v>
      </c>
      <c r="J2381" t="s">
        <v>744</v>
      </c>
      <c r="K2381" s="1">
        <v>45832</v>
      </c>
      <c r="L2381" t="str">
        <f>IFERROR(VLOOKUP(Result5[[#This Row],[RPRO]],'Data Power app'!C:C,1,0),"Xoa")</f>
        <v>RPRO-250528-0398</v>
      </c>
    </row>
    <row r="2382" spans="8:12" x14ac:dyDescent="0.25">
      <c r="H2382" t="s">
        <v>14047</v>
      </c>
      <c r="I2382" t="s">
        <v>14807</v>
      </c>
      <c r="J2382" t="s">
        <v>744</v>
      </c>
      <c r="K2382" s="1">
        <v>45832</v>
      </c>
      <c r="L2382" t="str">
        <f>IFERROR(VLOOKUP(Result5[[#This Row],[RPRO]],'Data Power app'!C:C,1,0),"Xoa")</f>
        <v>RPRO-250528-0400</v>
      </c>
    </row>
    <row r="2383" spans="8:12" x14ac:dyDescent="0.25">
      <c r="H2383" t="s">
        <v>14057</v>
      </c>
      <c r="I2383" t="s">
        <v>14804</v>
      </c>
      <c r="J2383" t="s">
        <v>743</v>
      </c>
      <c r="K2383" s="1">
        <v>45832</v>
      </c>
      <c r="L2383" t="str">
        <f>IFERROR(VLOOKUP(Result5[[#This Row],[RPRO]],'Data Power app'!C:C,1,0),"Xoa")</f>
        <v>RPRO-250605-0609</v>
      </c>
    </row>
    <row r="2384" spans="8:12" x14ac:dyDescent="0.25">
      <c r="H2384" t="s">
        <v>14059</v>
      </c>
      <c r="I2384" t="s">
        <v>14804</v>
      </c>
      <c r="J2384" t="s">
        <v>743</v>
      </c>
      <c r="K2384" s="1">
        <v>45832</v>
      </c>
      <c r="L2384" t="str">
        <f>IFERROR(VLOOKUP(Result5[[#This Row],[RPRO]],'Data Power app'!C:C,1,0),"Xoa")</f>
        <v>RPRO-250605-0610</v>
      </c>
    </row>
    <row r="2385" spans="8:12" x14ac:dyDescent="0.25">
      <c r="H2385" t="s">
        <v>14061</v>
      </c>
      <c r="I2385" t="s">
        <v>14804</v>
      </c>
      <c r="J2385" t="s">
        <v>743</v>
      </c>
      <c r="K2385" s="1">
        <v>45832</v>
      </c>
      <c r="L2385" t="str">
        <f>IFERROR(VLOOKUP(Result5[[#This Row],[RPRO]],'Data Power app'!C:C,1,0),"Xoa")</f>
        <v>RPRO-250605-0611</v>
      </c>
    </row>
    <row r="2386" spans="8:12" x14ac:dyDescent="0.25">
      <c r="H2386" t="s">
        <v>14063</v>
      </c>
      <c r="I2386" t="s">
        <v>14804</v>
      </c>
      <c r="J2386" t="s">
        <v>743</v>
      </c>
      <c r="K2386" s="1">
        <v>45832</v>
      </c>
      <c r="L2386" t="str">
        <f>IFERROR(VLOOKUP(Result5[[#This Row],[RPRO]],'Data Power app'!C:C,1,0),"Xoa")</f>
        <v>RPRO-250605-0612</v>
      </c>
    </row>
    <row r="2387" spans="8:12" x14ac:dyDescent="0.25">
      <c r="H2387" t="s">
        <v>14065</v>
      </c>
      <c r="I2387" t="s">
        <v>14804</v>
      </c>
      <c r="J2387" t="s">
        <v>743</v>
      </c>
      <c r="K2387" s="1">
        <v>45832</v>
      </c>
      <c r="L2387" t="str">
        <f>IFERROR(VLOOKUP(Result5[[#This Row],[RPRO]],'Data Power app'!C:C,1,0),"Xoa")</f>
        <v>RPRO-250605-0613</v>
      </c>
    </row>
    <row r="2388" spans="8:12" x14ac:dyDescent="0.25">
      <c r="H2388" t="s">
        <v>14049</v>
      </c>
      <c r="I2388" t="s">
        <v>14807</v>
      </c>
      <c r="J2388" t="s">
        <v>744</v>
      </c>
      <c r="K2388" s="1">
        <v>45832</v>
      </c>
      <c r="L2388" t="str">
        <f>IFERROR(VLOOKUP(Result5[[#This Row],[RPRO]],'Data Power app'!C:C,1,0),"Xoa")</f>
        <v>RPRO-250528-0412</v>
      </c>
    </row>
    <row r="2389" spans="8:12" x14ac:dyDescent="0.25">
      <c r="H2389" t="s">
        <v>14051</v>
      </c>
      <c r="I2389" t="s">
        <v>14807</v>
      </c>
      <c r="J2389" t="s">
        <v>744</v>
      </c>
      <c r="K2389" s="1">
        <v>45832</v>
      </c>
      <c r="L2389" t="str">
        <f>IFERROR(VLOOKUP(Result5[[#This Row],[RPRO]],'Data Power app'!C:C,1,0),"Xoa")</f>
        <v>RPRO-250528-0414</v>
      </c>
    </row>
    <row r="2390" spans="8:12" x14ac:dyDescent="0.25">
      <c r="H2390" t="s">
        <v>14053</v>
      </c>
      <c r="I2390" t="s">
        <v>14807</v>
      </c>
      <c r="J2390" t="s">
        <v>744</v>
      </c>
      <c r="K2390" s="1">
        <v>45832</v>
      </c>
      <c r="L2390" t="str">
        <f>IFERROR(VLOOKUP(Result5[[#This Row],[RPRO]],'Data Power app'!C:C,1,0),"Xoa")</f>
        <v>RPRO-250528-0416</v>
      </c>
    </row>
    <row r="2391" spans="8:12" x14ac:dyDescent="0.25">
      <c r="H2391" t="s">
        <v>14055</v>
      </c>
      <c r="I2391" t="s">
        <v>14807</v>
      </c>
      <c r="J2391" t="s">
        <v>744</v>
      </c>
      <c r="K2391" s="1">
        <v>45832</v>
      </c>
      <c r="L2391" t="str">
        <f>IFERROR(VLOOKUP(Result5[[#This Row],[RPRO]],'Data Power app'!C:C,1,0),"Xoa")</f>
        <v>RPRO-250528-0418</v>
      </c>
    </row>
    <row r="2392" spans="8:12" x14ac:dyDescent="0.25">
      <c r="H2392" t="s">
        <v>14067</v>
      </c>
      <c r="I2392" t="s">
        <v>14806</v>
      </c>
      <c r="J2392" t="s">
        <v>739</v>
      </c>
      <c r="K2392" s="1">
        <v>45832</v>
      </c>
      <c r="L2392" t="str">
        <f>IFERROR(VLOOKUP(Result5[[#This Row],[RPRO]],'Data Power app'!C:C,1,0),"Xoa")</f>
        <v>RPRO-250606-0520</v>
      </c>
    </row>
    <row r="2393" spans="8:12" x14ac:dyDescent="0.25">
      <c r="H2393" t="s">
        <v>14069</v>
      </c>
      <c r="I2393" t="s">
        <v>14806</v>
      </c>
      <c r="J2393" t="s">
        <v>739</v>
      </c>
      <c r="K2393" s="1">
        <v>45832</v>
      </c>
      <c r="L2393" t="str">
        <f>IFERROR(VLOOKUP(Result5[[#This Row],[RPRO]],'Data Power app'!C:C,1,0),"Xoa")</f>
        <v>RPRO-250606-0532</v>
      </c>
    </row>
    <row r="2394" spans="8:12" x14ac:dyDescent="0.25">
      <c r="H2394" t="s">
        <v>14071</v>
      </c>
      <c r="I2394" t="s">
        <v>14806</v>
      </c>
      <c r="J2394" t="s">
        <v>739</v>
      </c>
      <c r="K2394" s="1">
        <v>45832</v>
      </c>
      <c r="L2394" t="str">
        <f>IFERROR(VLOOKUP(Result5[[#This Row],[RPRO]],'Data Power app'!C:C,1,0),"Xoa")</f>
        <v>RPRO-250606-0541</v>
      </c>
    </row>
    <row r="2395" spans="8:12" x14ac:dyDescent="0.25">
      <c r="H2395" t="s">
        <v>14079</v>
      </c>
      <c r="I2395" t="s">
        <v>14806</v>
      </c>
      <c r="J2395" t="s">
        <v>739</v>
      </c>
      <c r="K2395" s="1">
        <v>45832</v>
      </c>
      <c r="L2395" t="str">
        <f>IFERROR(VLOOKUP(Result5[[#This Row],[RPRO]],'Data Power app'!C:C,1,0),"Xoa")</f>
        <v>RPRO-250613-0042</v>
      </c>
    </row>
    <row r="2396" spans="8:12" x14ac:dyDescent="0.25">
      <c r="H2396" t="s">
        <v>14028</v>
      </c>
      <c r="I2396" t="s">
        <v>14807</v>
      </c>
      <c r="J2396" t="s">
        <v>744</v>
      </c>
      <c r="K2396" s="1">
        <v>45832</v>
      </c>
      <c r="L2396" t="str">
        <f>IFERROR(VLOOKUP(Result5[[#This Row],[RPRO]],'Data Power app'!C:C,1,0),"Xoa")</f>
        <v>RPRO-250428-0657</v>
      </c>
    </row>
    <row r="2397" spans="8:12" x14ac:dyDescent="0.25">
      <c r="H2397" t="s">
        <v>14030</v>
      </c>
      <c r="I2397" t="s">
        <v>14807</v>
      </c>
      <c r="J2397" t="s">
        <v>744</v>
      </c>
      <c r="K2397" s="1">
        <v>45832</v>
      </c>
      <c r="L2397" t="str">
        <f>IFERROR(VLOOKUP(Result5[[#This Row],[RPRO]],'Data Power app'!C:C,1,0),"Xoa")</f>
        <v>RPRO-250428-0659</v>
      </c>
    </row>
    <row r="2398" spans="8:12" x14ac:dyDescent="0.25">
      <c r="H2398" t="s">
        <v>14032</v>
      </c>
      <c r="I2398" t="s">
        <v>14807</v>
      </c>
      <c r="J2398" t="s">
        <v>744</v>
      </c>
      <c r="K2398" s="1">
        <v>45832</v>
      </c>
      <c r="L2398" t="str">
        <f>IFERROR(VLOOKUP(Result5[[#This Row],[RPRO]],'Data Power app'!C:C,1,0),"Xoa")</f>
        <v>RPRO-250428-0661</v>
      </c>
    </row>
    <row r="2399" spans="8:12" x14ac:dyDescent="0.25">
      <c r="H2399" t="s">
        <v>14095</v>
      </c>
      <c r="I2399" t="s">
        <v>14807</v>
      </c>
      <c r="J2399" t="s">
        <v>744</v>
      </c>
      <c r="K2399" s="1">
        <v>45832</v>
      </c>
      <c r="L2399" t="str">
        <f>IFERROR(VLOOKUP(Result5[[#This Row],[RPRO]],'Data Power app'!C:C,1,0),"Xoa")</f>
        <v>RPRO-250528-1916</v>
      </c>
    </row>
    <row r="2400" spans="8:12" x14ac:dyDescent="0.25">
      <c r="H2400" t="s">
        <v>14749</v>
      </c>
      <c r="I2400" t="s">
        <v>14808</v>
      </c>
      <c r="J2400" t="s">
        <v>742</v>
      </c>
      <c r="K2400" s="1">
        <v>45832</v>
      </c>
      <c r="L2400" t="str">
        <f>IFERROR(VLOOKUP(Result5[[#This Row],[RPRO]],'Data Power app'!C:C,1,0),"Xoa")</f>
        <v>RPRO-250611-0164</v>
      </c>
    </row>
    <row r="2401" spans="8:12" x14ac:dyDescent="0.25">
      <c r="H2401" t="s">
        <v>14091</v>
      </c>
      <c r="I2401" t="s">
        <v>14807</v>
      </c>
      <c r="J2401" t="s">
        <v>744</v>
      </c>
      <c r="K2401" s="1">
        <v>45832</v>
      </c>
      <c r="L2401" t="str">
        <f>IFERROR(VLOOKUP(Result5[[#This Row],[RPRO]],'Data Power app'!C:C,1,0),"Xoa")</f>
        <v>RPRO-250528-0432</v>
      </c>
    </row>
    <row r="2402" spans="8:12" x14ac:dyDescent="0.25">
      <c r="H2402" t="s">
        <v>14093</v>
      </c>
      <c r="I2402" t="s">
        <v>14807</v>
      </c>
      <c r="J2402" t="s">
        <v>744</v>
      </c>
      <c r="K2402" s="1">
        <v>45832</v>
      </c>
      <c r="L2402" t="str">
        <f>IFERROR(VLOOKUP(Result5[[#This Row],[RPRO]],'Data Power app'!C:C,1,0),"Xoa")</f>
        <v>RPRO-250528-0438</v>
      </c>
    </row>
    <row r="2403" spans="8:12" x14ac:dyDescent="0.25">
      <c r="H2403" t="s">
        <v>14097</v>
      </c>
      <c r="I2403" t="s">
        <v>14805</v>
      </c>
      <c r="J2403" t="s">
        <v>740</v>
      </c>
      <c r="K2403" s="1">
        <v>45832</v>
      </c>
      <c r="L2403" t="str">
        <f>IFERROR(VLOOKUP(Result5[[#This Row],[RPRO]],'Data Power app'!C:C,1,0),"Xoa")</f>
        <v>RPRO-250602-0480</v>
      </c>
    </row>
    <row r="2404" spans="8:12" x14ac:dyDescent="0.25">
      <c r="H2404" t="s">
        <v>14099</v>
      </c>
      <c r="I2404" t="s">
        <v>14805</v>
      </c>
      <c r="J2404" t="s">
        <v>740</v>
      </c>
      <c r="K2404" s="1">
        <v>45832</v>
      </c>
      <c r="L2404" t="str">
        <f>IFERROR(VLOOKUP(Result5[[#This Row],[RPRO]],'Data Power app'!C:C,1,0),"Xoa")</f>
        <v>RPRO-250602-0481</v>
      </c>
    </row>
    <row r="2405" spans="8:12" x14ac:dyDescent="0.25">
      <c r="H2405" t="s">
        <v>14101</v>
      </c>
      <c r="I2405" t="s">
        <v>14805</v>
      </c>
      <c r="J2405" t="s">
        <v>740</v>
      </c>
      <c r="K2405" s="1">
        <v>45832</v>
      </c>
      <c r="L2405" t="str">
        <f>IFERROR(VLOOKUP(Result5[[#This Row],[RPRO]],'Data Power app'!C:C,1,0),"Xoa")</f>
        <v>RPRO-250602-0482</v>
      </c>
    </row>
    <row r="2406" spans="8:12" x14ac:dyDescent="0.25">
      <c r="H2406" t="s">
        <v>14103</v>
      </c>
      <c r="I2406" t="s">
        <v>14805</v>
      </c>
      <c r="J2406" t="s">
        <v>740</v>
      </c>
      <c r="K2406" s="1">
        <v>45832</v>
      </c>
      <c r="L2406" t="str">
        <f>IFERROR(VLOOKUP(Result5[[#This Row],[RPRO]],'Data Power app'!C:C,1,0),"Xoa")</f>
        <v>RPRO-250602-0483</v>
      </c>
    </row>
    <row r="2407" spans="8:12" x14ac:dyDescent="0.25">
      <c r="H2407" t="s">
        <v>14105</v>
      </c>
      <c r="I2407" t="s">
        <v>14805</v>
      </c>
      <c r="J2407" t="s">
        <v>740</v>
      </c>
      <c r="K2407" s="1">
        <v>45832</v>
      </c>
      <c r="L2407" t="str">
        <f>IFERROR(VLOOKUP(Result5[[#This Row],[RPRO]],'Data Power app'!C:C,1,0),"Xoa")</f>
        <v>RPRO-250602-0484</v>
      </c>
    </row>
    <row r="2408" spans="8:12" x14ac:dyDescent="0.25">
      <c r="H2408" t="s">
        <v>14107</v>
      </c>
      <c r="I2408" t="s">
        <v>14805</v>
      </c>
      <c r="J2408" t="s">
        <v>740</v>
      </c>
      <c r="K2408" s="1">
        <v>45832</v>
      </c>
      <c r="L2408" t="str">
        <f>IFERROR(VLOOKUP(Result5[[#This Row],[RPRO]],'Data Power app'!C:C,1,0),"Xoa")</f>
        <v>RPRO-250602-0485</v>
      </c>
    </row>
    <row r="2409" spans="8:12" x14ac:dyDescent="0.25">
      <c r="H2409" t="s">
        <v>14109</v>
      </c>
      <c r="I2409" t="s">
        <v>14805</v>
      </c>
      <c r="J2409" t="s">
        <v>740</v>
      </c>
      <c r="K2409" s="1">
        <v>45832</v>
      </c>
      <c r="L2409" t="str">
        <f>IFERROR(VLOOKUP(Result5[[#This Row],[RPRO]],'Data Power app'!C:C,1,0),"Xoa")</f>
        <v>RPRO-250602-0486</v>
      </c>
    </row>
    <row r="2410" spans="8:12" x14ac:dyDescent="0.25">
      <c r="H2410" t="s">
        <v>14111</v>
      </c>
      <c r="I2410" t="s">
        <v>14805</v>
      </c>
      <c r="J2410" t="s">
        <v>740</v>
      </c>
      <c r="K2410" s="1">
        <v>45832</v>
      </c>
      <c r="L2410" t="str">
        <f>IFERROR(VLOOKUP(Result5[[#This Row],[RPRO]],'Data Power app'!C:C,1,0),"Xoa")</f>
        <v>RPRO-250602-0487</v>
      </c>
    </row>
    <row r="2411" spans="8:12" x14ac:dyDescent="0.25">
      <c r="H2411" t="s">
        <v>14113</v>
      </c>
      <c r="I2411" t="s">
        <v>14805</v>
      </c>
      <c r="J2411" t="s">
        <v>740</v>
      </c>
      <c r="K2411" s="1">
        <v>45832</v>
      </c>
      <c r="L2411" t="str">
        <f>IFERROR(VLOOKUP(Result5[[#This Row],[RPRO]],'Data Power app'!C:C,1,0),"Xoa")</f>
        <v>RPRO-250602-0488</v>
      </c>
    </row>
    <row r="2412" spans="8:12" x14ac:dyDescent="0.25">
      <c r="H2412" t="s">
        <v>14115</v>
      </c>
      <c r="I2412" t="s">
        <v>14805</v>
      </c>
      <c r="J2412" t="s">
        <v>740</v>
      </c>
      <c r="K2412" s="1">
        <v>45832</v>
      </c>
      <c r="L2412" t="str">
        <f>IFERROR(VLOOKUP(Result5[[#This Row],[RPRO]],'Data Power app'!C:C,1,0),"Xoa")</f>
        <v>RPRO-250602-0489</v>
      </c>
    </row>
    <row r="2413" spans="8:12" x14ac:dyDescent="0.25">
      <c r="H2413" t="s">
        <v>14117</v>
      </c>
      <c r="I2413" t="s">
        <v>14805</v>
      </c>
      <c r="J2413" t="s">
        <v>740</v>
      </c>
      <c r="K2413" s="1">
        <v>45832</v>
      </c>
      <c r="L2413" t="str">
        <f>IFERROR(VLOOKUP(Result5[[#This Row],[RPRO]],'Data Power app'!C:C,1,0),"Xoa")</f>
        <v>RPRO-250602-0490</v>
      </c>
    </row>
    <row r="2414" spans="8:12" x14ac:dyDescent="0.25">
      <c r="H2414" t="s">
        <v>14119</v>
      </c>
      <c r="I2414" t="s">
        <v>14805</v>
      </c>
      <c r="J2414" t="s">
        <v>740</v>
      </c>
      <c r="K2414" s="1">
        <v>45832</v>
      </c>
      <c r="L2414" t="str">
        <f>IFERROR(VLOOKUP(Result5[[#This Row],[RPRO]],'Data Power app'!C:C,1,0),"Xoa")</f>
        <v>RPRO-250602-0491</v>
      </c>
    </row>
    <row r="2415" spans="8:12" x14ac:dyDescent="0.25">
      <c r="H2415" t="s">
        <v>14121</v>
      </c>
      <c r="I2415" t="s">
        <v>14805</v>
      </c>
      <c r="J2415" t="s">
        <v>740</v>
      </c>
      <c r="K2415" s="1">
        <v>45832</v>
      </c>
      <c r="L2415" t="str">
        <f>IFERROR(VLOOKUP(Result5[[#This Row],[RPRO]],'Data Power app'!C:C,1,0),"Xoa")</f>
        <v>RPRO-250602-0492</v>
      </c>
    </row>
    <row r="2416" spans="8:12" x14ac:dyDescent="0.25">
      <c r="H2416" t="s">
        <v>14123</v>
      </c>
      <c r="I2416" t="s">
        <v>14805</v>
      </c>
      <c r="J2416" t="s">
        <v>740</v>
      </c>
      <c r="K2416" s="1">
        <v>45832</v>
      </c>
      <c r="L2416" t="str">
        <f>IFERROR(VLOOKUP(Result5[[#This Row],[RPRO]],'Data Power app'!C:C,1,0),"Xoa")</f>
        <v>RPRO-250602-0493</v>
      </c>
    </row>
    <row r="2417" spans="8:12" x14ac:dyDescent="0.25">
      <c r="H2417" t="s">
        <v>14086</v>
      </c>
      <c r="I2417" t="s">
        <v>14807</v>
      </c>
      <c r="J2417" t="s">
        <v>744</v>
      </c>
      <c r="K2417" s="1">
        <v>45832</v>
      </c>
      <c r="L2417" t="str">
        <f>IFERROR(VLOOKUP(Result5[[#This Row],[RPRO]],'Data Power app'!C:C,1,0),"Xoa")</f>
        <v>RPRO-250514-0112</v>
      </c>
    </row>
    <row r="2418" spans="8:12" x14ac:dyDescent="0.25">
      <c r="H2418" t="s">
        <v>14125</v>
      </c>
      <c r="I2418" t="s">
        <v>14804</v>
      </c>
      <c r="J2418" t="s">
        <v>743</v>
      </c>
      <c r="K2418" s="1">
        <v>45832</v>
      </c>
      <c r="L2418" t="str">
        <f>IFERROR(VLOOKUP(Result5[[#This Row],[RPRO]],'Data Power app'!C:C,1,0),"Xoa")</f>
        <v>RPRO-250611-0020</v>
      </c>
    </row>
    <row r="2419" spans="8:12" x14ac:dyDescent="0.25">
      <c r="H2419" t="s">
        <v>14088</v>
      </c>
      <c r="I2419" t="s">
        <v>14806</v>
      </c>
      <c r="J2419" t="s">
        <v>739</v>
      </c>
      <c r="K2419" s="1">
        <v>45832</v>
      </c>
      <c r="L2419" t="str">
        <f>IFERROR(VLOOKUP(Result5[[#This Row],[RPRO]],'Data Power app'!C:C,1,0),"Xoa")</f>
        <v>RPRO-250514-0470</v>
      </c>
    </row>
    <row r="2420" spans="8:12" x14ac:dyDescent="0.25">
      <c r="H2420" t="s">
        <v>14084</v>
      </c>
      <c r="I2420" t="s">
        <v>14806</v>
      </c>
      <c r="J2420" t="s">
        <v>739</v>
      </c>
      <c r="K2420" s="1">
        <v>45832</v>
      </c>
      <c r="L2420" t="str">
        <f>IFERROR(VLOOKUP(Result5[[#This Row],[RPRO]],'Data Power app'!C:C,1,0),"Xoa")</f>
        <v>RPRO-250506-0480</v>
      </c>
    </row>
    <row r="2421" spans="8:12" x14ac:dyDescent="0.25">
      <c r="H2421" t="s">
        <v>14129</v>
      </c>
      <c r="I2421" t="s">
        <v>14805</v>
      </c>
      <c r="J2421" t="s">
        <v>740</v>
      </c>
      <c r="K2421" s="1">
        <v>45832</v>
      </c>
      <c r="L2421" t="str">
        <f>IFERROR(VLOOKUP(Result5[[#This Row],[RPRO]],'Data Power app'!C:C,1,0),"Xoa")</f>
        <v>RPRO-250602-0494</v>
      </c>
    </row>
    <row r="2422" spans="8:12" x14ac:dyDescent="0.25">
      <c r="H2422" t="s">
        <v>14756</v>
      </c>
      <c r="I2422" t="s">
        <v>14809</v>
      </c>
      <c r="J2422" t="s">
        <v>745</v>
      </c>
      <c r="K2422" s="1">
        <v>45832</v>
      </c>
      <c r="L2422" t="str">
        <f>IFERROR(VLOOKUP(Result5[[#This Row],[RPRO]],'Data Power app'!C:C,1,0),"Xoa")</f>
        <v>RPRO-250519-0520</v>
      </c>
    </row>
    <row r="2423" spans="8:12" x14ac:dyDescent="0.25">
      <c r="H2423" t="s">
        <v>14131</v>
      </c>
      <c r="I2423" t="s">
        <v>14809</v>
      </c>
      <c r="J2423" t="s">
        <v>745</v>
      </c>
      <c r="K2423" s="1">
        <v>45832</v>
      </c>
      <c r="L2423" t="str">
        <f>IFERROR(VLOOKUP(Result5[[#This Row],[RPRO]],'Data Power app'!C:C,1,0),"Xoa")</f>
        <v>RPRO-250424-0302</v>
      </c>
    </row>
    <row r="2424" spans="8:12" x14ac:dyDescent="0.25">
      <c r="H2424" t="s">
        <v>14133</v>
      </c>
      <c r="I2424" t="s">
        <v>14809</v>
      </c>
      <c r="J2424" t="s">
        <v>745</v>
      </c>
      <c r="K2424" s="1">
        <v>45832</v>
      </c>
      <c r="L2424" t="str">
        <f>IFERROR(VLOOKUP(Result5[[#This Row],[RPRO]],'Data Power app'!C:C,1,0),"Xoa")</f>
        <v>RPRO-250507-0007</v>
      </c>
    </row>
    <row r="2425" spans="8:12" x14ac:dyDescent="0.25">
      <c r="H2425" t="s">
        <v>14135</v>
      </c>
      <c r="I2425" t="s">
        <v>14809</v>
      </c>
      <c r="J2425" t="s">
        <v>745</v>
      </c>
      <c r="K2425" s="1">
        <v>45832</v>
      </c>
      <c r="L2425" t="str">
        <f>IFERROR(VLOOKUP(Result5[[#This Row],[RPRO]],'Data Power app'!C:C,1,0),"Xoa")</f>
        <v>RPRO-250526-0095</v>
      </c>
    </row>
    <row r="2426" spans="8:12" x14ac:dyDescent="0.25">
      <c r="H2426" t="s">
        <v>14161</v>
      </c>
      <c r="I2426" t="s">
        <v>14809</v>
      </c>
      <c r="J2426" t="s">
        <v>745</v>
      </c>
      <c r="K2426" s="1">
        <v>45832</v>
      </c>
      <c r="L2426" t="str">
        <f>IFERROR(VLOOKUP(Result5[[#This Row],[RPRO]],'Data Power app'!C:C,1,0),"Xoa")</f>
        <v>RPRO-250617-0900</v>
      </c>
    </row>
    <row r="2427" spans="8:12" x14ac:dyDescent="0.25">
      <c r="H2427" t="s">
        <v>14141</v>
      </c>
      <c r="I2427" t="s">
        <v>14804</v>
      </c>
      <c r="J2427" t="s">
        <v>743</v>
      </c>
      <c r="K2427" s="1">
        <v>45832</v>
      </c>
      <c r="L2427" t="str">
        <f>IFERROR(VLOOKUP(Result5[[#This Row],[RPRO]],'Data Power app'!C:C,1,0),"Xoa")</f>
        <v>RPRO-250612-0165</v>
      </c>
    </row>
    <row r="2428" spans="8:12" x14ac:dyDescent="0.25">
      <c r="H2428" t="s">
        <v>14143</v>
      </c>
      <c r="I2428" t="s">
        <v>14804</v>
      </c>
      <c r="J2428" t="s">
        <v>743</v>
      </c>
      <c r="K2428" s="1">
        <v>45832</v>
      </c>
      <c r="L2428" t="str">
        <f>IFERROR(VLOOKUP(Result5[[#This Row],[RPRO]],'Data Power app'!C:C,1,0),"Xoa")</f>
        <v>RPRO-250612-0167</v>
      </c>
    </row>
    <row r="2429" spans="8:12" x14ac:dyDescent="0.25">
      <c r="H2429" t="s">
        <v>14145</v>
      </c>
      <c r="I2429" t="s">
        <v>14804</v>
      </c>
      <c r="J2429" t="s">
        <v>743</v>
      </c>
      <c r="K2429" s="1">
        <v>45832</v>
      </c>
      <c r="L2429" t="str">
        <f>IFERROR(VLOOKUP(Result5[[#This Row],[RPRO]],'Data Power app'!C:C,1,0),"Xoa")</f>
        <v>RPRO-250612-0169</v>
      </c>
    </row>
    <row r="2430" spans="8:12" x14ac:dyDescent="0.25">
      <c r="H2430" t="s">
        <v>14147</v>
      </c>
      <c r="I2430" t="s">
        <v>14804</v>
      </c>
      <c r="J2430" t="s">
        <v>743</v>
      </c>
      <c r="K2430" s="1">
        <v>45832</v>
      </c>
      <c r="L2430" t="str">
        <f>IFERROR(VLOOKUP(Result5[[#This Row],[RPRO]],'Data Power app'!C:C,1,0),"Xoa")</f>
        <v>RPRO-250612-0170</v>
      </c>
    </row>
    <row r="2431" spans="8:12" x14ac:dyDescent="0.25">
      <c r="H2431" t="s">
        <v>14137</v>
      </c>
      <c r="I2431" t="s">
        <v>14804</v>
      </c>
      <c r="J2431" t="s">
        <v>743</v>
      </c>
      <c r="K2431" s="1">
        <v>45832</v>
      </c>
      <c r="L2431" t="str">
        <f>IFERROR(VLOOKUP(Result5[[#This Row],[RPRO]],'Data Power app'!C:C,1,0),"Xoa")</f>
        <v>RPRO-250612-0163</v>
      </c>
    </row>
    <row r="2432" spans="8:12" x14ac:dyDescent="0.25">
      <c r="H2432" t="s">
        <v>14139</v>
      </c>
      <c r="I2432" t="s">
        <v>14804</v>
      </c>
      <c r="J2432" t="s">
        <v>743</v>
      </c>
      <c r="K2432" s="1">
        <v>45832</v>
      </c>
      <c r="L2432" t="str">
        <f>IFERROR(VLOOKUP(Result5[[#This Row],[RPRO]],'Data Power app'!C:C,1,0),"Xoa")</f>
        <v>RPRO-250612-0164</v>
      </c>
    </row>
    <row r="2433" spans="8:12" x14ac:dyDescent="0.25">
      <c r="H2433" t="s">
        <v>14127</v>
      </c>
      <c r="I2433" t="s">
        <v>14805</v>
      </c>
      <c r="J2433" t="s">
        <v>740</v>
      </c>
      <c r="K2433" s="1">
        <v>45832</v>
      </c>
      <c r="L2433" t="str">
        <f>IFERROR(VLOOKUP(Result5[[#This Row],[RPRO]],'Data Power app'!C:C,1,0),"Xoa")</f>
        <v>RPRO-250623-0707</v>
      </c>
    </row>
    <row r="2434" spans="8:12" x14ac:dyDescent="0.25">
      <c r="H2434" t="s">
        <v>14585</v>
      </c>
      <c r="I2434" t="s">
        <v>14805</v>
      </c>
      <c r="J2434" t="s">
        <v>740</v>
      </c>
      <c r="K2434" s="1">
        <v>45832</v>
      </c>
      <c r="L2434" t="str">
        <f>IFERROR(VLOOKUP(Result5[[#This Row],[RPRO]],'Data Power app'!C:C,1,0),"Xoa")</f>
        <v>RPRO-250606-0514</v>
      </c>
    </row>
    <row r="2435" spans="8:12" x14ac:dyDescent="0.25">
      <c r="H2435" t="s">
        <v>14587</v>
      </c>
      <c r="I2435" t="s">
        <v>14805</v>
      </c>
      <c r="J2435" t="s">
        <v>740</v>
      </c>
      <c r="K2435" s="1">
        <v>45832</v>
      </c>
      <c r="L2435" t="str">
        <f>IFERROR(VLOOKUP(Result5[[#This Row],[RPRO]],'Data Power app'!C:C,1,0),"Xoa")</f>
        <v>RPRO-250606-0517</v>
      </c>
    </row>
    <row r="2436" spans="8:12" x14ac:dyDescent="0.25">
      <c r="H2436" t="s">
        <v>14589</v>
      </c>
      <c r="I2436" t="s">
        <v>14805</v>
      </c>
      <c r="J2436" t="s">
        <v>740</v>
      </c>
      <c r="K2436" s="1">
        <v>45832</v>
      </c>
      <c r="L2436" t="str">
        <f>IFERROR(VLOOKUP(Result5[[#This Row],[RPRO]],'Data Power app'!C:C,1,0),"Xoa")</f>
        <v>RPRO-250606-0523</v>
      </c>
    </row>
    <row r="2437" spans="8:12" x14ac:dyDescent="0.25">
      <c r="H2437" t="s">
        <v>14591</v>
      </c>
      <c r="I2437" t="s">
        <v>14805</v>
      </c>
      <c r="J2437" t="s">
        <v>740</v>
      </c>
      <c r="K2437" s="1">
        <v>45832</v>
      </c>
      <c r="L2437" t="str">
        <f>IFERROR(VLOOKUP(Result5[[#This Row],[RPRO]],'Data Power app'!C:C,1,0),"Xoa")</f>
        <v>RPRO-250606-0526</v>
      </c>
    </row>
    <row r="2438" spans="8:12" x14ac:dyDescent="0.25">
      <c r="H2438" t="s">
        <v>14593</v>
      </c>
      <c r="I2438" t="s">
        <v>14805</v>
      </c>
      <c r="J2438" t="s">
        <v>740</v>
      </c>
      <c r="K2438" s="1">
        <v>45832</v>
      </c>
      <c r="L2438" t="str">
        <f>IFERROR(VLOOKUP(Result5[[#This Row],[RPRO]],'Data Power app'!C:C,1,0),"Xoa")</f>
        <v>RPRO-250606-0529</v>
      </c>
    </row>
    <row r="2439" spans="8:12" x14ac:dyDescent="0.25">
      <c r="H2439" t="s">
        <v>14595</v>
      </c>
      <c r="I2439" t="s">
        <v>14805</v>
      </c>
      <c r="J2439" t="s">
        <v>740</v>
      </c>
      <c r="K2439" s="1">
        <v>45832</v>
      </c>
      <c r="L2439" t="str">
        <f>IFERROR(VLOOKUP(Result5[[#This Row],[RPRO]],'Data Power app'!C:C,1,0),"Xoa")</f>
        <v>RPRO-250606-0535</v>
      </c>
    </row>
    <row r="2440" spans="8:12" x14ac:dyDescent="0.25">
      <c r="H2440" t="s">
        <v>14597</v>
      </c>
      <c r="I2440" t="s">
        <v>14805</v>
      </c>
      <c r="J2440" t="s">
        <v>740</v>
      </c>
      <c r="K2440" s="1">
        <v>45832</v>
      </c>
      <c r="L2440" t="str">
        <f>IFERROR(VLOOKUP(Result5[[#This Row],[RPRO]],'Data Power app'!C:C,1,0),"Xoa")</f>
        <v>RPRO-250606-0538</v>
      </c>
    </row>
    <row r="2441" spans="8:12" x14ac:dyDescent="0.25">
      <c r="H2441" t="s">
        <v>14723</v>
      </c>
      <c r="I2441" t="s">
        <v>14804</v>
      </c>
      <c r="J2441" t="s">
        <v>743</v>
      </c>
      <c r="K2441" s="1">
        <v>45832</v>
      </c>
      <c r="L2441" t="str">
        <f>IFERROR(VLOOKUP(Result5[[#This Row],[RPRO]],'Data Power app'!C:C,1,0),"Xoa")</f>
        <v>RPRO-250526-0499</v>
      </c>
    </row>
    <row r="2442" spans="8:12" x14ac:dyDescent="0.25">
      <c r="H2442" t="s">
        <v>14725</v>
      </c>
      <c r="I2442" t="s">
        <v>14804</v>
      </c>
      <c r="J2442" t="s">
        <v>743</v>
      </c>
      <c r="K2442" s="1">
        <v>45832</v>
      </c>
      <c r="L2442" t="str">
        <f>IFERROR(VLOOKUP(Result5[[#This Row],[RPRO]],'Data Power app'!C:C,1,0),"Xoa")</f>
        <v>RPRO-250526-0500</v>
      </c>
    </row>
    <row r="2443" spans="8:12" x14ac:dyDescent="0.25">
      <c r="H2443" t="s">
        <v>14727</v>
      </c>
      <c r="I2443" t="s">
        <v>14804</v>
      </c>
      <c r="J2443" t="s">
        <v>743</v>
      </c>
      <c r="K2443" s="1">
        <v>45832</v>
      </c>
      <c r="L2443" t="str">
        <f>IFERROR(VLOOKUP(Result5[[#This Row],[RPRO]],'Data Power app'!C:C,1,0),"Xoa")</f>
        <v>RPRO-250526-0501</v>
      </c>
    </row>
    <row r="2444" spans="8:12" x14ac:dyDescent="0.25">
      <c r="H2444" t="s">
        <v>14729</v>
      </c>
      <c r="I2444" t="s">
        <v>14804</v>
      </c>
      <c r="J2444" t="s">
        <v>743</v>
      </c>
      <c r="K2444" s="1">
        <v>45832</v>
      </c>
      <c r="L2444" t="str">
        <f>IFERROR(VLOOKUP(Result5[[#This Row],[RPRO]],'Data Power app'!C:C,1,0),"Xoa")</f>
        <v>RPRO-250526-0502</v>
      </c>
    </row>
    <row r="2445" spans="8:12" x14ac:dyDescent="0.25">
      <c r="H2445" t="s">
        <v>14731</v>
      </c>
      <c r="I2445" t="s">
        <v>14804</v>
      </c>
      <c r="J2445" t="s">
        <v>743</v>
      </c>
      <c r="K2445" s="1">
        <v>45832</v>
      </c>
      <c r="L2445" t="str">
        <f>IFERROR(VLOOKUP(Result5[[#This Row],[RPRO]],'Data Power app'!C:C,1,0),"Xoa")</f>
        <v>RPRO-250526-0503</v>
      </c>
    </row>
    <row r="2446" spans="8:12" x14ac:dyDescent="0.25">
      <c r="H2446" t="s">
        <v>14733</v>
      </c>
      <c r="I2446" t="s">
        <v>14804</v>
      </c>
      <c r="J2446" t="s">
        <v>743</v>
      </c>
      <c r="K2446" s="1">
        <v>45832</v>
      </c>
      <c r="L2446" t="str">
        <f>IFERROR(VLOOKUP(Result5[[#This Row],[RPRO]],'Data Power app'!C:C,1,0),"Xoa")</f>
        <v>RPRO-250526-0504</v>
      </c>
    </row>
    <row r="2447" spans="8:12" x14ac:dyDescent="0.25">
      <c r="H2447" t="s">
        <v>14735</v>
      </c>
      <c r="I2447" t="s">
        <v>14804</v>
      </c>
      <c r="J2447" t="s">
        <v>743</v>
      </c>
      <c r="K2447" s="1">
        <v>45832</v>
      </c>
      <c r="L2447" t="str">
        <f>IFERROR(VLOOKUP(Result5[[#This Row],[RPRO]],'Data Power app'!C:C,1,0),"Xoa")</f>
        <v>RPRO-250526-0505</v>
      </c>
    </row>
    <row r="2448" spans="8:12" x14ac:dyDescent="0.25">
      <c r="H2448" t="s">
        <v>14737</v>
      </c>
      <c r="I2448" t="s">
        <v>14804</v>
      </c>
      <c r="J2448" t="s">
        <v>743</v>
      </c>
      <c r="K2448" s="1">
        <v>45832</v>
      </c>
      <c r="L2448" t="str">
        <f>IFERROR(VLOOKUP(Result5[[#This Row],[RPRO]],'Data Power app'!C:C,1,0),"Xoa")</f>
        <v>RPRO-250526-0506</v>
      </c>
    </row>
    <row r="2449" spans="8:12" x14ac:dyDescent="0.25">
      <c r="H2449" t="s">
        <v>14739</v>
      </c>
      <c r="I2449" t="s">
        <v>14804</v>
      </c>
      <c r="J2449" t="s">
        <v>743</v>
      </c>
      <c r="K2449" s="1">
        <v>45832</v>
      </c>
      <c r="L2449" t="str">
        <f>IFERROR(VLOOKUP(Result5[[#This Row],[RPRO]],'Data Power app'!C:C,1,0),"Xoa")</f>
        <v>RPRO-250526-0507</v>
      </c>
    </row>
    <row r="2450" spans="8:12" x14ac:dyDescent="0.25">
      <c r="H2450" t="s">
        <v>14741</v>
      </c>
      <c r="I2450" t="s">
        <v>14804</v>
      </c>
      <c r="J2450" t="s">
        <v>743</v>
      </c>
      <c r="K2450" s="1">
        <v>45832</v>
      </c>
      <c r="L2450" t="str">
        <f>IFERROR(VLOOKUP(Result5[[#This Row],[RPRO]],'Data Power app'!C:C,1,0),"Xoa")</f>
        <v>RPRO-250526-0508</v>
      </c>
    </row>
    <row r="2451" spans="8:12" x14ac:dyDescent="0.25">
      <c r="H2451" t="s">
        <v>14743</v>
      </c>
      <c r="I2451" t="s">
        <v>14804</v>
      </c>
      <c r="J2451" t="s">
        <v>743</v>
      </c>
      <c r="K2451" s="1">
        <v>45832</v>
      </c>
      <c r="L2451" t="str">
        <f>IFERROR(VLOOKUP(Result5[[#This Row],[RPRO]],'Data Power app'!C:C,1,0),"Xoa")</f>
        <v>RPRO-250526-0509</v>
      </c>
    </row>
    <row r="2452" spans="8:12" x14ac:dyDescent="0.25">
      <c r="H2452" t="s">
        <v>14745</v>
      </c>
      <c r="I2452" t="s">
        <v>14804</v>
      </c>
      <c r="J2452" t="s">
        <v>743</v>
      </c>
      <c r="K2452" s="1">
        <v>45832</v>
      </c>
      <c r="L2452" t="str">
        <f>IFERROR(VLOOKUP(Result5[[#This Row],[RPRO]],'Data Power app'!C:C,1,0),"Xoa")</f>
        <v>RPRO-250526-0510</v>
      </c>
    </row>
    <row r="2453" spans="8:12" x14ac:dyDescent="0.25">
      <c r="H2453" t="s">
        <v>14747</v>
      </c>
      <c r="I2453" t="s">
        <v>14804</v>
      </c>
      <c r="J2453" t="s">
        <v>743</v>
      </c>
      <c r="K2453" s="1">
        <v>45832</v>
      </c>
      <c r="L2453" t="str">
        <f>IFERROR(VLOOKUP(Result5[[#This Row],[RPRO]],'Data Power app'!C:C,1,0),"Xoa")</f>
        <v>RPRO-250526-0511</v>
      </c>
    </row>
    <row r="2454" spans="8:12" x14ac:dyDescent="0.25">
      <c r="H2454" t="s">
        <v>14159</v>
      </c>
      <c r="I2454" t="s">
        <v>14809</v>
      </c>
      <c r="J2454" t="s">
        <v>745</v>
      </c>
      <c r="K2454" s="1">
        <v>45832</v>
      </c>
      <c r="L2454" t="str">
        <f>IFERROR(VLOOKUP(Result5[[#This Row],[RPRO]],'Data Power app'!C:C,1,0),"Xoa")</f>
        <v>RPRO-250617-0899</v>
      </c>
    </row>
    <row r="2455" spans="8:12" x14ac:dyDescent="0.25">
      <c r="H2455" t="s">
        <v>14163</v>
      </c>
      <c r="I2455" t="s">
        <v>14809</v>
      </c>
      <c r="J2455" t="s">
        <v>745</v>
      </c>
      <c r="K2455" s="1">
        <v>45832</v>
      </c>
      <c r="L2455" t="str">
        <f>IFERROR(VLOOKUP(Result5[[#This Row],[RPRO]],'Data Power app'!C:C,1,0),"Xoa")</f>
        <v>RPRO-250617-0903</v>
      </c>
    </row>
    <row r="2456" spans="8:12" x14ac:dyDescent="0.25">
      <c r="H2456" t="s">
        <v>14155</v>
      </c>
      <c r="I2456" t="s">
        <v>14809</v>
      </c>
      <c r="J2456" t="s">
        <v>745</v>
      </c>
      <c r="K2456" s="1">
        <v>45832</v>
      </c>
      <c r="L2456" t="str">
        <f>IFERROR(VLOOKUP(Result5[[#This Row],[RPRO]],'Data Power app'!C:C,1,0),"Xoa")</f>
        <v>RPRO-250612-0290</v>
      </c>
    </row>
    <row r="2457" spans="8:12" x14ac:dyDescent="0.25">
      <c r="H2457" t="s">
        <v>14151</v>
      </c>
      <c r="I2457" t="s">
        <v>14809</v>
      </c>
      <c r="J2457" t="s">
        <v>745</v>
      </c>
      <c r="K2457" s="1">
        <v>45832</v>
      </c>
      <c r="L2457" t="str">
        <f>IFERROR(VLOOKUP(Result5[[#This Row],[RPRO]],'Data Power app'!C:C,1,0),"Xoa")</f>
        <v>RPRO-250612-0282</v>
      </c>
    </row>
    <row r="2458" spans="8:12" x14ac:dyDescent="0.25">
      <c r="H2458" t="s">
        <v>14157</v>
      </c>
      <c r="I2458" t="s">
        <v>14809</v>
      </c>
      <c r="J2458" t="s">
        <v>745</v>
      </c>
      <c r="K2458" s="1">
        <v>45832</v>
      </c>
      <c r="L2458" t="str">
        <f>IFERROR(VLOOKUP(Result5[[#This Row],[RPRO]],'Data Power app'!C:C,1,0),"Xoa")</f>
        <v>RPRO-250612-0294</v>
      </c>
    </row>
    <row r="2459" spans="8:12" x14ac:dyDescent="0.25">
      <c r="H2459" t="s">
        <v>14153</v>
      </c>
      <c r="I2459" t="s">
        <v>14809</v>
      </c>
      <c r="J2459" t="s">
        <v>745</v>
      </c>
      <c r="K2459" s="1">
        <v>45832</v>
      </c>
      <c r="L2459" t="str">
        <f>IFERROR(VLOOKUP(Result5[[#This Row],[RPRO]],'Data Power app'!C:C,1,0),"Xoa")</f>
        <v>RPRO-250612-0285</v>
      </c>
    </row>
    <row r="2460" spans="8:12" x14ac:dyDescent="0.25">
      <c r="H2460" t="s">
        <v>14174</v>
      </c>
      <c r="I2460" t="s">
        <v>14809</v>
      </c>
      <c r="J2460" t="s">
        <v>745</v>
      </c>
      <c r="K2460" s="1">
        <v>45832</v>
      </c>
      <c r="L2460" t="str">
        <f>IFERROR(VLOOKUP(Result5[[#This Row],[RPRO]],'Data Power app'!C:C,1,0),"Xoa")</f>
        <v>RPRO-250425-0141</v>
      </c>
    </row>
    <row r="2461" spans="8:12" x14ac:dyDescent="0.25">
      <c r="H2461" t="s">
        <v>14177</v>
      </c>
      <c r="I2461" t="s">
        <v>14809</v>
      </c>
      <c r="J2461" t="s">
        <v>745</v>
      </c>
      <c r="K2461" s="1">
        <v>45832</v>
      </c>
      <c r="L2461" t="str">
        <f>IFERROR(VLOOKUP(Result5[[#This Row],[RPRO]],'Data Power app'!C:C,1,0),"Xoa")</f>
        <v>RPRO-250507-0001</v>
      </c>
    </row>
    <row r="2462" spans="8:12" x14ac:dyDescent="0.25">
      <c r="H2462" t="s">
        <v>14179</v>
      </c>
      <c r="I2462" t="s">
        <v>14809</v>
      </c>
      <c r="J2462" t="s">
        <v>745</v>
      </c>
      <c r="K2462" s="1">
        <v>45832</v>
      </c>
      <c r="L2462" t="str">
        <f>IFERROR(VLOOKUP(Result5[[#This Row],[RPRO]],'Data Power app'!C:C,1,0),"Xoa")</f>
        <v>RPRO-250507-0005</v>
      </c>
    </row>
    <row r="2463" spans="8:12" x14ac:dyDescent="0.25">
      <c r="H2463" t="s">
        <v>14167</v>
      </c>
      <c r="I2463" t="s">
        <v>14809</v>
      </c>
      <c r="J2463" t="s">
        <v>745</v>
      </c>
      <c r="K2463" s="1">
        <v>45832</v>
      </c>
      <c r="L2463" t="str">
        <f>IFERROR(VLOOKUP(Result5[[#This Row],[RPRO]],'Data Power app'!C:C,1,0),"Xoa")</f>
        <v>RPRO-250424-0325</v>
      </c>
    </row>
    <row r="2464" spans="8:12" x14ac:dyDescent="0.25">
      <c r="H2464" t="s">
        <v>14181</v>
      </c>
      <c r="I2464" t="s">
        <v>14809</v>
      </c>
      <c r="J2464" t="s">
        <v>745</v>
      </c>
      <c r="K2464" s="1">
        <v>45832</v>
      </c>
      <c r="L2464" t="str">
        <f>IFERROR(VLOOKUP(Result5[[#This Row],[RPRO]],'Data Power app'!C:C,1,0),"Xoa")</f>
        <v>RPRO-250526-0087</v>
      </c>
    </row>
    <row r="2465" spans="8:12" x14ac:dyDescent="0.25">
      <c r="H2465" t="s">
        <v>14172</v>
      </c>
      <c r="I2465" t="s">
        <v>14809</v>
      </c>
      <c r="J2465" t="s">
        <v>745</v>
      </c>
      <c r="K2465" s="1">
        <v>45832</v>
      </c>
      <c r="L2465" t="str">
        <f>IFERROR(VLOOKUP(Result5[[#This Row],[RPRO]],'Data Power app'!C:C,1,0),"Xoa")</f>
        <v>RPRO-250424-0338</v>
      </c>
    </row>
    <row r="2466" spans="8:12" x14ac:dyDescent="0.25">
      <c r="H2466" t="s">
        <v>14183</v>
      </c>
      <c r="I2466" t="s">
        <v>14809</v>
      </c>
      <c r="J2466" t="s">
        <v>745</v>
      </c>
      <c r="K2466" s="1">
        <v>45832</v>
      </c>
      <c r="L2466" t="str">
        <f>IFERROR(VLOOKUP(Result5[[#This Row],[RPRO]],'Data Power app'!C:C,1,0),"Xoa")</f>
        <v>RPRO-250617-0902</v>
      </c>
    </row>
    <row r="2467" spans="8:12" x14ac:dyDescent="0.25">
      <c r="H2467" t="s">
        <v>14149</v>
      </c>
      <c r="I2467" t="s">
        <v>14809</v>
      </c>
      <c r="J2467" t="s">
        <v>745</v>
      </c>
      <c r="K2467" s="1">
        <v>45832</v>
      </c>
      <c r="L2467" t="str">
        <f>IFERROR(VLOOKUP(Result5[[#This Row],[RPRO]],'Data Power app'!C:C,1,0),"Xoa")</f>
        <v>RPRO-250612-0281</v>
      </c>
    </row>
    <row r="2468" spans="8:12" x14ac:dyDescent="0.25">
      <c r="H2468" t="s">
        <v>14200</v>
      </c>
      <c r="I2468" t="s">
        <v>14804</v>
      </c>
      <c r="J2468" t="s">
        <v>743</v>
      </c>
      <c r="K2468" s="1">
        <v>45832</v>
      </c>
      <c r="L2468" t="str">
        <f>IFERROR(VLOOKUP(Result5[[#This Row],[RPRO]],'Data Power app'!C:C,1,0),"Xoa")</f>
        <v>RPRO-250619-0141</v>
      </c>
    </row>
    <row r="2469" spans="8:12" x14ac:dyDescent="0.25">
      <c r="H2469" t="s">
        <v>14202</v>
      </c>
      <c r="I2469" t="s">
        <v>14804</v>
      </c>
      <c r="J2469" t="s">
        <v>743</v>
      </c>
      <c r="K2469" s="1">
        <v>45832</v>
      </c>
      <c r="L2469" t="str">
        <f>IFERROR(VLOOKUP(Result5[[#This Row],[RPRO]],'Data Power app'!C:C,1,0),"Xoa")</f>
        <v>RPRO-250619-0142</v>
      </c>
    </row>
    <row r="2470" spans="8:12" x14ac:dyDescent="0.25">
      <c r="H2470" t="s">
        <v>14204</v>
      </c>
      <c r="I2470" t="s">
        <v>14804</v>
      </c>
      <c r="J2470" t="s">
        <v>743</v>
      </c>
      <c r="K2470" s="1">
        <v>45832</v>
      </c>
      <c r="L2470" t="str">
        <f>IFERROR(VLOOKUP(Result5[[#This Row],[RPRO]],'Data Power app'!C:C,1,0),"Xoa")</f>
        <v>RPRO-250619-0143</v>
      </c>
    </row>
    <row r="2471" spans="8:12" x14ac:dyDescent="0.25">
      <c r="H2471" t="s">
        <v>14206</v>
      </c>
      <c r="I2471" t="s">
        <v>14808</v>
      </c>
      <c r="J2471" t="s">
        <v>742</v>
      </c>
      <c r="K2471" s="1">
        <v>45832</v>
      </c>
      <c r="L2471" t="str">
        <f>IFERROR(VLOOKUP(Result5[[#This Row],[RPRO]],'Data Power app'!C:C,1,0),"Xoa")</f>
        <v>RPRO-250619-0297</v>
      </c>
    </row>
    <row r="2472" spans="8:12" x14ac:dyDescent="0.25">
      <c r="H2472" t="s">
        <v>14220</v>
      </c>
      <c r="I2472" t="s">
        <v>14804</v>
      </c>
      <c r="J2472" t="s">
        <v>743</v>
      </c>
      <c r="K2472" s="1">
        <v>45832</v>
      </c>
      <c r="L2472" t="str">
        <f>IFERROR(VLOOKUP(Result5[[#This Row],[RPRO]],'Data Power app'!C:C,1,0),"Xoa")</f>
        <v>RPRO-250619-0340</v>
      </c>
    </row>
    <row r="2473" spans="8:12" x14ac:dyDescent="0.25">
      <c r="H2473" t="s">
        <v>14257</v>
      </c>
      <c r="I2473" t="s">
        <v>14804</v>
      </c>
      <c r="J2473" t="s">
        <v>743</v>
      </c>
      <c r="K2473" s="1">
        <v>45832</v>
      </c>
      <c r="L2473" t="str">
        <f>IFERROR(VLOOKUP(Result5[[#This Row],[RPRO]],'Data Power app'!C:C,1,0),"Xoa")</f>
        <v>RPRO-250610-0740</v>
      </c>
    </row>
    <row r="2474" spans="8:12" x14ac:dyDescent="0.25">
      <c r="H2474" t="s">
        <v>14262</v>
      </c>
      <c r="I2474" t="s">
        <v>14804</v>
      </c>
      <c r="J2474" t="s">
        <v>743</v>
      </c>
      <c r="K2474" s="1">
        <v>45832</v>
      </c>
      <c r="L2474" t="str">
        <f>IFERROR(VLOOKUP(Result5[[#This Row],[RPRO]],'Data Power app'!C:C,1,0),"Xoa")</f>
        <v>RPRO-250610-0744</v>
      </c>
    </row>
    <row r="2475" spans="8:12" x14ac:dyDescent="0.25">
      <c r="H2475" t="s">
        <v>14267</v>
      </c>
      <c r="I2475" t="s">
        <v>14804</v>
      </c>
      <c r="J2475" t="s">
        <v>743</v>
      </c>
      <c r="K2475" s="1">
        <v>45832</v>
      </c>
      <c r="L2475" t="str">
        <f>IFERROR(VLOOKUP(Result5[[#This Row],[RPRO]],'Data Power app'!C:C,1,0),"Xoa")</f>
        <v>RPRO-250610-0745</v>
      </c>
    </row>
    <row r="2476" spans="8:12" x14ac:dyDescent="0.25">
      <c r="H2476" t="s">
        <v>14271</v>
      </c>
      <c r="I2476" t="s">
        <v>14804</v>
      </c>
      <c r="J2476" t="s">
        <v>743</v>
      </c>
      <c r="K2476" s="1">
        <v>45832</v>
      </c>
      <c r="L2476" t="str">
        <f>IFERROR(VLOOKUP(Result5[[#This Row],[RPRO]],'Data Power app'!C:C,1,0),"Xoa")</f>
        <v>RPRO-250610-0746</v>
      </c>
    </row>
    <row r="2477" spans="8:12" x14ac:dyDescent="0.25">
      <c r="H2477" t="s">
        <v>14273</v>
      </c>
      <c r="I2477" t="s">
        <v>14804</v>
      </c>
      <c r="J2477" t="s">
        <v>743</v>
      </c>
      <c r="K2477" s="1">
        <v>45832</v>
      </c>
      <c r="L2477" t="str">
        <f>IFERROR(VLOOKUP(Result5[[#This Row],[RPRO]],'Data Power app'!C:C,1,0),"Xoa")</f>
        <v>RPRO-250610-0747</v>
      </c>
    </row>
    <row r="2478" spans="8:12" x14ac:dyDescent="0.25">
      <c r="H2478" t="s">
        <v>14165</v>
      </c>
      <c r="I2478" t="s">
        <v>14808</v>
      </c>
      <c r="J2478" t="s">
        <v>742</v>
      </c>
      <c r="K2478" s="1">
        <v>45832</v>
      </c>
      <c r="L2478" t="str">
        <f>IFERROR(VLOOKUP(Result5[[#This Row],[RPRO]],'Data Power app'!C:C,1,0),"Xoa")</f>
        <v>RPRO-250607-0176</v>
      </c>
    </row>
    <row r="2479" spans="8:12" x14ac:dyDescent="0.25">
      <c r="H2479" t="s">
        <v>14192</v>
      </c>
      <c r="I2479" t="s">
        <v>14804</v>
      </c>
      <c r="J2479" t="s">
        <v>743</v>
      </c>
      <c r="K2479" s="1">
        <v>45832</v>
      </c>
      <c r="L2479" t="str">
        <f>IFERROR(VLOOKUP(Result5[[#This Row],[RPRO]],'Data Power app'!C:C,1,0),"Xoa")</f>
        <v>RPRO-250618-0338</v>
      </c>
    </row>
    <row r="2480" spans="8:12" x14ac:dyDescent="0.25">
      <c r="H2480" t="s">
        <v>14195</v>
      </c>
      <c r="I2480" t="s">
        <v>14804</v>
      </c>
      <c r="J2480" t="s">
        <v>743</v>
      </c>
      <c r="K2480" s="1">
        <v>45832</v>
      </c>
      <c r="L2480" t="str">
        <f>IFERROR(VLOOKUP(Result5[[#This Row],[RPRO]],'Data Power app'!C:C,1,0),"Xoa")</f>
        <v>RPRO-250618-0407</v>
      </c>
    </row>
    <row r="2481" spans="8:12" x14ac:dyDescent="0.25">
      <c r="H2481" t="s">
        <v>14198</v>
      </c>
      <c r="I2481" t="s">
        <v>14804</v>
      </c>
      <c r="J2481" t="s">
        <v>743</v>
      </c>
      <c r="K2481" s="1">
        <v>45832</v>
      </c>
      <c r="L2481" t="str">
        <f>IFERROR(VLOOKUP(Result5[[#This Row],[RPRO]],'Data Power app'!C:C,1,0),"Xoa")</f>
        <v>RPRO-250618-0409</v>
      </c>
    </row>
    <row r="2482" spans="8:12" x14ac:dyDescent="0.25">
      <c r="H2482" t="s">
        <v>14276</v>
      </c>
      <c r="I2482" t="s">
        <v>14804</v>
      </c>
      <c r="J2482" t="s">
        <v>743</v>
      </c>
      <c r="K2482" s="1">
        <v>45832</v>
      </c>
      <c r="L2482" t="str">
        <f>IFERROR(VLOOKUP(Result5[[#This Row],[RPRO]],'Data Power app'!C:C,1,0),"Xoa")</f>
        <v>RPRO-250610-0748</v>
      </c>
    </row>
    <row r="2483" spans="8:12" x14ac:dyDescent="0.25">
      <c r="H2483" t="s">
        <v>14190</v>
      </c>
      <c r="I2483" t="s">
        <v>14808</v>
      </c>
      <c r="J2483" t="s">
        <v>742</v>
      </c>
      <c r="K2483" s="1">
        <v>45832</v>
      </c>
      <c r="L2483" t="str">
        <f>IFERROR(VLOOKUP(Result5[[#This Row],[RPRO]],'Data Power app'!C:C,1,0),"Xoa")</f>
        <v>RPRO-250618-0001</v>
      </c>
    </row>
    <row r="2484" spans="8:12" x14ac:dyDescent="0.25">
      <c r="H2484" t="s">
        <v>14185</v>
      </c>
      <c r="I2484" t="s">
        <v>14808</v>
      </c>
      <c r="J2484" t="s">
        <v>742</v>
      </c>
      <c r="K2484" s="1">
        <v>45832</v>
      </c>
      <c r="L2484" t="str">
        <f>IFERROR(VLOOKUP(Result5[[#This Row],[RPRO]],'Data Power app'!C:C,1,0),"Xoa")</f>
        <v>RPRO-250611-0165</v>
      </c>
    </row>
    <row r="2485" spans="8:12" x14ac:dyDescent="0.25">
      <c r="H2485" t="s">
        <v>14210</v>
      </c>
      <c r="I2485" t="s">
        <v>14804</v>
      </c>
      <c r="J2485" t="s">
        <v>743</v>
      </c>
      <c r="K2485" s="1">
        <v>45832</v>
      </c>
      <c r="L2485" t="str">
        <f>IFERROR(VLOOKUP(Result5[[#This Row],[RPRO]],'Data Power app'!C:C,1,0),"Xoa")</f>
        <v>RPRO-250603-0297</v>
      </c>
    </row>
    <row r="2486" spans="8:12" x14ac:dyDescent="0.25">
      <c r="H2486" t="s">
        <v>14278</v>
      </c>
      <c r="I2486" t="s">
        <v>14804</v>
      </c>
      <c r="J2486" t="s">
        <v>743</v>
      </c>
      <c r="K2486" s="1">
        <v>45832</v>
      </c>
      <c r="L2486" t="str">
        <f>IFERROR(VLOOKUP(Result5[[#This Row],[RPRO]],'Data Power app'!C:C,1,0),"Xoa")</f>
        <v>RPRO-250610-0749</v>
      </c>
    </row>
    <row r="2487" spans="8:12" x14ac:dyDescent="0.25">
      <c r="H2487" t="s">
        <v>14284</v>
      </c>
      <c r="I2487" t="s">
        <v>14804</v>
      </c>
      <c r="J2487" t="s">
        <v>743</v>
      </c>
      <c r="K2487" s="1">
        <v>45832</v>
      </c>
      <c r="L2487" t="str">
        <f>IFERROR(VLOOKUP(Result5[[#This Row],[RPRO]],'Data Power app'!C:C,1,0),"Xoa")</f>
        <v>RPRO-250606-0780</v>
      </c>
    </row>
    <row r="2488" spans="8:12" x14ac:dyDescent="0.25">
      <c r="H2488" t="s">
        <v>14280</v>
      </c>
      <c r="I2488" t="s">
        <v>14804</v>
      </c>
      <c r="J2488" t="s">
        <v>743</v>
      </c>
      <c r="K2488" s="1">
        <v>45832</v>
      </c>
      <c r="L2488" t="str">
        <f>IFERROR(VLOOKUP(Result5[[#This Row],[RPRO]],'Data Power app'!C:C,1,0),"Xoa")</f>
        <v>RPRO-250610-0750</v>
      </c>
    </row>
    <row r="2489" spans="8:12" x14ac:dyDescent="0.25">
      <c r="H2489" t="s">
        <v>14215</v>
      </c>
      <c r="I2489" t="s">
        <v>14809</v>
      </c>
      <c r="J2489" t="s">
        <v>745</v>
      </c>
      <c r="K2489" s="1">
        <v>45832</v>
      </c>
      <c r="L2489" t="str">
        <f>IFERROR(VLOOKUP(Result5[[#This Row],[RPRO]],'Data Power app'!C:C,1,0),"Xoa")</f>
        <v>RPRO-250519-0264</v>
      </c>
    </row>
    <row r="2490" spans="8:12" x14ac:dyDescent="0.25">
      <c r="H2490" t="s">
        <v>14282</v>
      </c>
      <c r="I2490" t="s">
        <v>14804</v>
      </c>
      <c r="J2490" t="s">
        <v>743</v>
      </c>
      <c r="K2490" s="1">
        <v>45832</v>
      </c>
      <c r="L2490" t="str">
        <f>IFERROR(VLOOKUP(Result5[[#This Row],[RPRO]],'Data Power app'!C:C,1,0),"Xoa")</f>
        <v>RPRO-250610-0751</v>
      </c>
    </row>
    <row r="2491" spans="8:12" x14ac:dyDescent="0.25">
      <c r="H2491" t="s">
        <v>14212</v>
      </c>
      <c r="I2491" t="s">
        <v>14804</v>
      </c>
      <c r="J2491" t="s">
        <v>743</v>
      </c>
      <c r="K2491" s="1">
        <v>45832</v>
      </c>
      <c r="L2491" t="str">
        <f>IFERROR(VLOOKUP(Result5[[#This Row],[RPRO]],'Data Power app'!C:C,1,0),"Xoa")</f>
        <v>RPRO-250506-0676</v>
      </c>
    </row>
    <row r="2492" spans="8:12" x14ac:dyDescent="0.25">
      <c r="H2492" t="s">
        <v>14237</v>
      </c>
      <c r="I2492" t="s">
        <v>14807</v>
      </c>
      <c r="J2492" t="s">
        <v>744</v>
      </c>
      <c r="K2492" s="1">
        <v>45832</v>
      </c>
      <c r="L2492" t="str">
        <f>IFERROR(VLOOKUP(Result5[[#This Row],[RPRO]],'Data Power app'!C:C,1,0),"Xoa")</f>
        <v>RPRO-250528-1885</v>
      </c>
    </row>
    <row r="2493" spans="8:12" x14ac:dyDescent="0.25">
      <c r="H2493" t="s">
        <v>14229</v>
      </c>
      <c r="I2493" t="s">
        <v>14808</v>
      </c>
      <c r="J2493" t="s">
        <v>742</v>
      </c>
      <c r="K2493" s="1">
        <v>45832</v>
      </c>
      <c r="L2493" t="str">
        <f>IFERROR(VLOOKUP(Result5[[#This Row],[RPRO]],'Data Power app'!C:C,1,0),"Xoa")</f>
        <v>RPRO-250529-0171</v>
      </c>
    </row>
    <row r="2494" spans="8:12" x14ac:dyDescent="0.25">
      <c r="H2494" t="s">
        <v>14239</v>
      </c>
      <c r="I2494" t="s">
        <v>14804</v>
      </c>
      <c r="J2494" t="s">
        <v>743</v>
      </c>
      <c r="K2494" s="1">
        <v>45832</v>
      </c>
      <c r="L2494" t="str">
        <f>IFERROR(VLOOKUP(Result5[[#This Row],[RPRO]],'Data Power app'!C:C,1,0),"Xoa")</f>
        <v>RPRO-250604-0169</v>
      </c>
    </row>
    <row r="2495" spans="8:12" x14ac:dyDescent="0.25">
      <c r="H2495" t="s">
        <v>14241</v>
      </c>
      <c r="I2495" t="s">
        <v>14804</v>
      </c>
      <c r="J2495" t="s">
        <v>743</v>
      </c>
      <c r="K2495" s="1">
        <v>45832</v>
      </c>
      <c r="L2495" t="str">
        <f>IFERROR(VLOOKUP(Result5[[#This Row],[RPRO]],'Data Power app'!C:C,1,0),"Xoa")</f>
        <v>RPRO-250604-0172</v>
      </c>
    </row>
    <row r="2496" spans="8:12" x14ac:dyDescent="0.25">
      <c r="H2496" t="s">
        <v>14243</v>
      </c>
      <c r="I2496" t="s">
        <v>14804</v>
      </c>
      <c r="J2496" t="s">
        <v>743</v>
      </c>
      <c r="K2496" s="1">
        <v>45832</v>
      </c>
      <c r="L2496" t="str">
        <f>IFERROR(VLOOKUP(Result5[[#This Row],[RPRO]],'Data Power app'!C:C,1,0),"Xoa")</f>
        <v>RPRO-250604-0359</v>
      </c>
    </row>
    <row r="2497" spans="8:12" x14ac:dyDescent="0.25">
      <c r="H2497" t="s">
        <v>14245</v>
      </c>
      <c r="I2497" t="s">
        <v>14804</v>
      </c>
      <c r="J2497" t="s">
        <v>743</v>
      </c>
      <c r="K2497" s="1">
        <v>45832</v>
      </c>
      <c r="L2497" t="str">
        <f>IFERROR(VLOOKUP(Result5[[#This Row],[RPRO]],'Data Power app'!C:C,1,0),"Xoa")</f>
        <v>RPRO-250604-0378</v>
      </c>
    </row>
    <row r="2498" spans="8:12" x14ac:dyDescent="0.25">
      <c r="H2498" t="s">
        <v>14247</v>
      </c>
      <c r="I2498" t="s">
        <v>14804</v>
      </c>
      <c r="J2498" t="s">
        <v>743</v>
      </c>
      <c r="K2498" s="1">
        <v>45832</v>
      </c>
      <c r="L2498" t="str">
        <f>IFERROR(VLOOKUP(Result5[[#This Row],[RPRO]],'Data Power app'!C:C,1,0),"Xoa")</f>
        <v>RPRO-250604-0379</v>
      </c>
    </row>
    <row r="2499" spans="8:12" x14ac:dyDescent="0.25">
      <c r="H2499" t="s">
        <v>14249</v>
      </c>
      <c r="I2499" t="s">
        <v>14804</v>
      </c>
      <c r="J2499" t="s">
        <v>743</v>
      </c>
      <c r="K2499" s="1">
        <v>45832</v>
      </c>
      <c r="L2499" t="str">
        <f>IFERROR(VLOOKUP(Result5[[#This Row],[RPRO]],'Data Power app'!C:C,1,0),"Xoa")</f>
        <v>RPRO-250604-0380</v>
      </c>
    </row>
    <row r="2500" spans="8:12" x14ac:dyDescent="0.25">
      <c r="H2500" t="s">
        <v>14251</v>
      </c>
      <c r="I2500" t="s">
        <v>14804</v>
      </c>
      <c r="J2500" t="s">
        <v>743</v>
      </c>
      <c r="K2500" s="1">
        <v>45832</v>
      </c>
      <c r="L2500" t="str">
        <f>IFERROR(VLOOKUP(Result5[[#This Row],[RPRO]],'Data Power app'!C:C,1,0),"Xoa")</f>
        <v>RPRO-250604-0382</v>
      </c>
    </row>
    <row r="2501" spans="8:12" x14ac:dyDescent="0.25">
      <c r="H2501" t="s">
        <v>14253</v>
      </c>
      <c r="I2501" t="s">
        <v>14804</v>
      </c>
      <c r="J2501" t="s">
        <v>743</v>
      </c>
      <c r="K2501" s="1">
        <v>45832</v>
      </c>
      <c r="L2501" t="str">
        <f>IFERROR(VLOOKUP(Result5[[#This Row],[RPRO]],'Data Power app'!C:C,1,0),"Xoa")</f>
        <v>RPRO-250604-0383</v>
      </c>
    </row>
    <row r="2502" spans="8:12" x14ac:dyDescent="0.25">
      <c r="H2502" t="s">
        <v>14255</v>
      </c>
      <c r="I2502" t="s">
        <v>14804</v>
      </c>
      <c r="J2502" t="s">
        <v>743</v>
      </c>
      <c r="K2502" s="1">
        <v>45832</v>
      </c>
      <c r="L2502" t="str">
        <f>IFERROR(VLOOKUP(Result5[[#This Row],[RPRO]],'Data Power app'!C:C,1,0),"Xoa")</f>
        <v>RPRO-250604-0384</v>
      </c>
    </row>
    <row r="2503" spans="8:12" x14ac:dyDescent="0.25">
      <c r="H2503" t="s">
        <v>14222</v>
      </c>
      <c r="I2503" t="s">
        <v>14809</v>
      </c>
      <c r="J2503" t="s">
        <v>745</v>
      </c>
      <c r="K2503" s="1">
        <v>45832</v>
      </c>
      <c r="L2503" t="str">
        <f>IFERROR(VLOOKUP(Result5[[#This Row],[RPRO]],'Data Power app'!C:C,1,0),"Xoa")</f>
        <v>RPRO-250424-0300</v>
      </c>
    </row>
    <row r="2504" spans="8:12" x14ac:dyDescent="0.25">
      <c r="H2504" t="s">
        <v>14225</v>
      </c>
      <c r="I2504" t="s">
        <v>14809</v>
      </c>
      <c r="J2504" t="s">
        <v>745</v>
      </c>
      <c r="K2504" s="1">
        <v>45832</v>
      </c>
      <c r="L2504" t="str">
        <f>IFERROR(VLOOKUP(Result5[[#This Row],[RPRO]],'Data Power app'!C:C,1,0),"Xoa")</f>
        <v>RPRO-250424-0341</v>
      </c>
    </row>
    <row r="2505" spans="8:12" x14ac:dyDescent="0.25">
      <c r="H2505" t="s">
        <v>14227</v>
      </c>
      <c r="I2505" t="s">
        <v>14809</v>
      </c>
      <c r="J2505" t="s">
        <v>745</v>
      </c>
      <c r="K2505" s="1">
        <v>45832</v>
      </c>
      <c r="L2505" t="str">
        <f>IFERROR(VLOOKUP(Result5[[#This Row],[RPRO]],'Data Power app'!C:C,1,0),"Xoa")</f>
        <v>RPRO-250424-0342</v>
      </c>
    </row>
    <row r="2506" spans="8:12" x14ac:dyDescent="0.25">
      <c r="H2506" t="s">
        <v>14234</v>
      </c>
      <c r="I2506" t="s">
        <v>14809</v>
      </c>
      <c r="J2506" t="s">
        <v>745</v>
      </c>
      <c r="K2506" s="1">
        <v>45832</v>
      </c>
      <c r="L2506" t="str">
        <f>IFERROR(VLOOKUP(Result5[[#This Row],[RPRO]],'Data Power app'!C:C,1,0),"Xoa")</f>
        <v>RPRO-250604-0439</v>
      </c>
    </row>
    <row r="2507" spans="8:12" x14ac:dyDescent="0.25">
      <c r="H2507" t="s">
        <v>14302</v>
      </c>
      <c r="I2507" t="s">
        <v>14809</v>
      </c>
      <c r="J2507" t="s">
        <v>745</v>
      </c>
      <c r="K2507" s="1">
        <v>45832</v>
      </c>
      <c r="L2507" t="str">
        <f>IFERROR(VLOOKUP(Result5[[#This Row],[RPRO]],'Data Power app'!C:C,1,0),"Xoa")</f>
        <v>RPRO-250519-0337</v>
      </c>
    </row>
    <row r="2508" spans="8:12" x14ac:dyDescent="0.25">
      <c r="H2508" t="s">
        <v>14304</v>
      </c>
      <c r="I2508" t="s">
        <v>14809</v>
      </c>
      <c r="J2508" t="s">
        <v>745</v>
      </c>
      <c r="K2508" s="1">
        <v>45832</v>
      </c>
      <c r="L2508" t="str">
        <f>IFERROR(VLOOKUP(Result5[[#This Row],[RPRO]],'Data Power app'!C:C,1,0),"Xoa")</f>
        <v>RPRO-250519-0345</v>
      </c>
    </row>
    <row r="2509" spans="8:12" x14ac:dyDescent="0.25">
      <c r="H2509" t="s">
        <v>14306</v>
      </c>
      <c r="I2509" t="s">
        <v>14809</v>
      </c>
      <c r="J2509" t="s">
        <v>745</v>
      </c>
      <c r="K2509" s="1">
        <v>45832</v>
      </c>
      <c r="L2509" t="str">
        <f>IFERROR(VLOOKUP(Result5[[#This Row],[RPRO]],'Data Power app'!C:C,1,0),"Xoa")</f>
        <v>RPRO-250519-0349</v>
      </c>
    </row>
    <row r="2510" spans="8:12" x14ac:dyDescent="0.25">
      <c r="H2510" t="s">
        <v>14308</v>
      </c>
      <c r="I2510" t="s">
        <v>14809</v>
      </c>
      <c r="J2510" t="s">
        <v>745</v>
      </c>
      <c r="K2510" s="1">
        <v>45832</v>
      </c>
      <c r="L2510" t="str">
        <f>IFERROR(VLOOKUP(Result5[[#This Row],[RPRO]],'Data Power app'!C:C,1,0),"Xoa")</f>
        <v>RPRO-250519-0351</v>
      </c>
    </row>
    <row r="2511" spans="8:12" x14ac:dyDescent="0.25">
      <c r="H2511" t="s">
        <v>14310</v>
      </c>
      <c r="I2511" t="s">
        <v>14809</v>
      </c>
      <c r="J2511" t="s">
        <v>745</v>
      </c>
      <c r="K2511" s="1">
        <v>45832</v>
      </c>
      <c r="L2511" t="str">
        <f>IFERROR(VLOOKUP(Result5[[#This Row],[RPRO]],'Data Power app'!C:C,1,0),"Xoa")</f>
        <v>RPRO-250519-0355</v>
      </c>
    </row>
    <row r="2512" spans="8:12" x14ac:dyDescent="0.25">
      <c r="H2512" t="s">
        <v>14312</v>
      </c>
      <c r="I2512" t="s">
        <v>14809</v>
      </c>
      <c r="J2512" t="s">
        <v>745</v>
      </c>
      <c r="K2512" s="1">
        <v>45832</v>
      </c>
      <c r="L2512" t="str">
        <f>IFERROR(VLOOKUP(Result5[[#This Row],[RPRO]],'Data Power app'!C:C,1,0),"Xoa")</f>
        <v>RPRO-250519-0357</v>
      </c>
    </row>
    <row r="2513" spans="8:12" x14ac:dyDescent="0.25">
      <c r="H2513" t="s">
        <v>14314</v>
      </c>
      <c r="I2513" t="s">
        <v>14809</v>
      </c>
      <c r="J2513" t="s">
        <v>745</v>
      </c>
      <c r="K2513" s="1">
        <v>45832</v>
      </c>
      <c r="L2513" t="str">
        <f>IFERROR(VLOOKUP(Result5[[#This Row],[RPRO]],'Data Power app'!C:C,1,0),"Xoa")</f>
        <v>RPRO-250519-0359</v>
      </c>
    </row>
    <row r="2514" spans="8:12" x14ac:dyDescent="0.25">
      <c r="H2514" t="s">
        <v>14316</v>
      </c>
      <c r="I2514" t="s">
        <v>14809</v>
      </c>
      <c r="J2514" t="s">
        <v>745</v>
      </c>
      <c r="K2514" s="1">
        <v>45832</v>
      </c>
      <c r="L2514" t="str">
        <f>IFERROR(VLOOKUP(Result5[[#This Row],[RPRO]],'Data Power app'!C:C,1,0),"Xoa")</f>
        <v>RPRO-250519-0361</v>
      </c>
    </row>
    <row r="2515" spans="8:12" x14ac:dyDescent="0.25">
      <c r="H2515" t="s">
        <v>14288</v>
      </c>
      <c r="I2515" t="s">
        <v>14809</v>
      </c>
      <c r="J2515" t="s">
        <v>745</v>
      </c>
      <c r="K2515" s="1">
        <v>45832</v>
      </c>
      <c r="L2515" t="str">
        <f>IFERROR(VLOOKUP(Result5[[#This Row],[RPRO]],'Data Power app'!C:C,1,0),"Xoa")</f>
        <v>RPRO-250512-0069</v>
      </c>
    </row>
    <row r="2516" spans="8:12" x14ac:dyDescent="0.25">
      <c r="H2516" t="s">
        <v>14290</v>
      </c>
      <c r="I2516" t="s">
        <v>14809</v>
      </c>
      <c r="J2516" t="s">
        <v>745</v>
      </c>
      <c r="K2516" s="1">
        <v>45832</v>
      </c>
      <c r="L2516" t="str">
        <f>IFERROR(VLOOKUP(Result5[[#This Row],[RPRO]],'Data Power app'!C:C,1,0),"Xoa")</f>
        <v>RPRO-250512-0070</v>
      </c>
    </row>
    <row r="2517" spans="8:12" x14ac:dyDescent="0.25">
      <c r="H2517" t="s">
        <v>14292</v>
      </c>
      <c r="I2517" t="s">
        <v>14809</v>
      </c>
      <c r="J2517" t="s">
        <v>745</v>
      </c>
      <c r="K2517" s="1">
        <v>45832</v>
      </c>
      <c r="L2517" t="str">
        <f>IFERROR(VLOOKUP(Result5[[#This Row],[RPRO]],'Data Power app'!C:C,1,0),"Xoa")</f>
        <v>RPRO-250512-0071</v>
      </c>
    </row>
    <row r="2518" spans="8:12" x14ac:dyDescent="0.25">
      <c r="H2518" t="s">
        <v>14294</v>
      </c>
      <c r="I2518" t="s">
        <v>14809</v>
      </c>
      <c r="J2518" t="s">
        <v>745</v>
      </c>
      <c r="K2518" s="1">
        <v>45832</v>
      </c>
      <c r="L2518" t="str">
        <f>IFERROR(VLOOKUP(Result5[[#This Row],[RPRO]],'Data Power app'!C:C,1,0),"Xoa")</f>
        <v>RPRO-250512-0072</v>
      </c>
    </row>
    <row r="2519" spans="8:12" x14ac:dyDescent="0.25">
      <c r="H2519" t="s">
        <v>14296</v>
      </c>
      <c r="I2519" t="s">
        <v>14809</v>
      </c>
      <c r="J2519" t="s">
        <v>745</v>
      </c>
      <c r="K2519" s="1">
        <v>45832</v>
      </c>
      <c r="L2519" t="str">
        <f>IFERROR(VLOOKUP(Result5[[#This Row],[RPRO]],'Data Power app'!C:C,1,0),"Xoa")</f>
        <v>RPRO-250512-0073</v>
      </c>
    </row>
    <row r="2520" spans="8:12" x14ac:dyDescent="0.25">
      <c r="H2520" t="s">
        <v>14298</v>
      </c>
      <c r="I2520" t="s">
        <v>14809</v>
      </c>
      <c r="J2520" t="s">
        <v>745</v>
      </c>
      <c r="K2520" s="1">
        <v>45832</v>
      </c>
      <c r="L2520" t="str">
        <f>IFERROR(VLOOKUP(Result5[[#This Row],[RPRO]],'Data Power app'!C:C,1,0),"Xoa")</f>
        <v>RPRO-250512-0075</v>
      </c>
    </row>
    <row r="2521" spans="8:12" x14ac:dyDescent="0.25">
      <c r="H2521" t="s">
        <v>14300</v>
      </c>
      <c r="I2521" t="s">
        <v>14809</v>
      </c>
      <c r="J2521" t="s">
        <v>745</v>
      </c>
      <c r="K2521" s="1">
        <v>45832</v>
      </c>
      <c r="L2521" t="str">
        <f>IFERROR(VLOOKUP(Result5[[#This Row],[RPRO]],'Data Power app'!C:C,1,0),"Xoa")</f>
        <v>RPRO-250512-0076</v>
      </c>
    </row>
    <row r="2522" spans="8:12" x14ac:dyDescent="0.25">
      <c r="H2522" t="s">
        <v>14565</v>
      </c>
      <c r="I2522" t="s">
        <v>14807</v>
      </c>
      <c r="J2522" t="s">
        <v>744</v>
      </c>
      <c r="K2522" s="1">
        <v>45832</v>
      </c>
      <c r="L2522" t="str">
        <f>IFERROR(VLOOKUP(Result5[[#This Row],[RPRO]],'Data Power app'!C:C,1,0),"Xoa")</f>
        <v>RPRO-250604-0650</v>
      </c>
    </row>
    <row r="2523" spans="8:12" x14ac:dyDescent="0.25">
      <c r="H2523" t="s">
        <v>14563</v>
      </c>
      <c r="I2523" t="s">
        <v>14807</v>
      </c>
      <c r="J2523" t="s">
        <v>744</v>
      </c>
      <c r="K2523" s="1">
        <v>45832</v>
      </c>
      <c r="L2523" t="str">
        <f>IFERROR(VLOOKUP(Result5[[#This Row],[RPRO]],'Data Power app'!C:C,1,0),"Xoa")</f>
        <v>RPRO-250604-0647</v>
      </c>
    </row>
    <row r="2524" spans="8:12" x14ac:dyDescent="0.25">
      <c r="H2524" t="s">
        <v>14752</v>
      </c>
      <c r="I2524" t="s">
        <v>14807</v>
      </c>
      <c r="J2524" t="s">
        <v>744</v>
      </c>
      <c r="K2524" s="1">
        <v>45832</v>
      </c>
      <c r="L2524" t="str">
        <f>IFERROR(VLOOKUP(Result5[[#This Row],[RPRO]],'Data Power app'!C:C,1,0),"Xoa")</f>
        <v>RPRO-250506-0422</v>
      </c>
    </row>
    <row r="2525" spans="8:12" x14ac:dyDescent="0.25">
      <c r="H2525" t="s">
        <v>14754</v>
      </c>
      <c r="I2525" t="s">
        <v>14807</v>
      </c>
      <c r="J2525" t="s">
        <v>744</v>
      </c>
      <c r="K2525" s="1">
        <v>45832</v>
      </c>
      <c r="L2525" t="str">
        <f>IFERROR(VLOOKUP(Result5[[#This Row],[RPRO]],'Data Power app'!C:C,1,0),"Xoa")</f>
        <v>RPRO-250506-0428</v>
      </c>
    </row>
    <row r="2526" spans="8:12" x14ac:dyDescent="0.25">
      <c r="H2526" t="s">
        <v>14581</v>
      </c>
      <c r="I2526" t="s">
        <v>14806</v>
      </c>
      <c r="J2526" t="s">
        <v>739</v>
      </c>
      <c r="K2526" s="1">
        <v>45832</v>
      </c>
      <c r="L2526" t="str">
        <f>IFERROR(VLOOKUP(Result5[[#This Row],[RPRO]],'Data Power app'!C:C,1,0),"Xoa")</f>
        <v>RPRO-250529-0269</v>
      </c>
    </row>
    <row r="2527" spans="8:12" x14ac:dyDescent="0.25">
      <c r="H2527" t="s">
        <v>14567</v>
      </c>
      <c r="I2527" t="s">
        <v>14806</v>
      </c>
      <c r="J2527" t="s">
        <v>739</v>
      </c>
      <c r="K2527" s="1">
        <v>45832</v>
      </c>
      <c r="L2527" t="str">
        <f>IFERROR(VLOOKUP(Result5[[#This Row],[RPRO]],'Data Power app'!C:C,1,0),"Xoa")</f>
        <v>RPRO-250528-1988</v>
      </c>
    </row>
    <row r="2528" spans="8:12" x14ac:dyDescent="0.25">
      <c r="H2528" t="s">
        <v>14570</v>
      </c>
      <c r="I2528" t="s">
        <v>14806</v>
      </c>
      <c r="J2528" t="s">
        <v>739</v>
      </c>
      <c r="K2528" s="1">
        <v>45832</v>
      </c>
      <c r="L2528" t="str">
        <f>IFERROR(VLOOKUP(Result5[[#This Row],[RPRO]],'Data Power app'!C:C,1,0),"Xoa")</f>
        <v>RPRO-250528-1989</v>
      </c>
    </row>
    <row r="2529" spans="8:12" x14ac:dyDescent="0.25">
      <c r="H2529" t="s">
        <v>14572</v>
      </c>
      <c r="I2529" t="s">
        <v>14806</v>
      </c>
      <c r="J2529" t="s">
        <v>739</v>
      </c>
      <c r="K2529" s="1">
        <v>45832</v>
      </c>
      <c r="L2529" t="str">
        <f>IFERROR(VLOOKUP(Result5[[#This Row],[RPRO]],'Data Power app'!C:C,1,0),"Xoa")</f>
        <v>RPRO-250528-1990</v>
      </c>
    </row>
    <row r="2530" spans="8:12" x14ac:dyDescent="0.25">
      <c r="H2530" t="s">
        <v>14574</v>
      </c>
      <c r="I2530" t="s">
        <v>14806</v>
      </c>
      <c r="J2530" t="s">
        <v>739</v>
      </c>
      <c r="K2530" s="1">
        <v>45832</v>
      </c>
      <c r="L2530" t="str">
        <f>IFERROR(VLOOKUP(Result5[[#This Row],[RPRO]],'Data Power app'!C:C,1,0),"Xoa")</f>
        <v>RPRO-250528-1991</v>
      </c>
    </row>
    <row r="2531" spans="8:12" x14ac:dyDescent="0.25">
      <c r="H2531" t="s">
        <v>14576</v>
      </c>
      <c r="I2531" t="s">
        <v>14806</v>
      </c>
      <c r="J2531" t="s">
        <v>739</v>
      </c>
      <c r="K2531" s="1">
        <v>45832</v>
      </c>
      <c r="L2531" t="str">
        <f>IFERROR(VLOOKUP(Result5[[#This Row],[RPRO]],'Data Power app'!C:C,1,0),"Xoa")</f>
        <v>RPRO-250528-1992</v>
      </c>
    </row>
    <row r="2532" spans="8:12" x14ac:dyDescent="0.25">
      <c r="H2532" t="s">
        <v>14578</v>
      </c>
      <c r="I2532" t="s">
        <v>14806</v>
      </c>
      <c r="J2532" t="s">
        <v>739</v>
      </c>
      <c r="K2532" s="1">
        <v>45832</v>
      </c>
      <c r="L2532" t="str">
        <f>IFERROR(VLOOKUP(Result5[[#This Row],[RPRO]],'Data Power app'!C:C,1,0),"Xoa")</f>
        <v>RPRO-250528-1993</v>
      </c>
    </row>
    <row r="2533" spans="8:12" x14ac:dyDescent="0.25">
      <c r="H2533" t="s">
        <v>14556</v>
      </c>
      <c r="I2533" t="s">
        <v>14804</v>
      </c>
      <c r="J2533" t="s">
        <v>743</v>
      </c>
      <c r="K2533" s="1">
        <v>45832</v>
      </c>
      <c r="L2533" t="str">
        <f>IFERROR(VLOOKUP(Result5[[#This Row],[RPRO]],'Data Power app'!C:C,1,0),"Xoa")</f>
        <v>RPRO-250508-0119</v>
      </c>
    </row>
    <row r="2534" spans="8:12" x14ac:dyDescent="0.25">
      <c r="H2534" t="s">
        <v>14583</v>
      </c>
      <c r="I2534" t="s">
        <v>14804</v>
      </c>
      <c r="J2534" t="s">
        <v>743</v>
      </c>
      <c r="K2534" s="1">
        <v>45832</v>
      </c>
      <c r="L2534" t="str">
        <f>IFERROR(VLOOKUP(Result5[[#This Row],[RPRO]],'Data Power app'!C:C,1,0),"Xoa")</f>
        <v>RPRO-250605-0614</v>
      </c>
    </row>
    <row r="2535" spans="8:12" x14ac:dyDescent="0.25">
      <c r="H2535" t="s">
        <v>14719</v>
      </c>
      <c r="I2535" t="s">
        <v>14805</v>
      </c>
      <c r="J2535" t="s">
        <v>740</v>
      </c>
      <c r="K2535" s="1">
        <v>45832</v>
      </c>
      <c r="L2535" t="str">
        <f>IFERROR(VLOOKUP(Result5[[#This Row],[RPRO]],'Data Power app'!C:C,1,0),"Xoa")</f>
        <v>RPRO-241118-0743</v>
      </c>
    </row>
    <row r="2536" spans="8:12" x14ac:dyDescent="0.25">
      <c r="H2536" t="s">
        <v>14599</v>
      </c>
      <c r="I2536" t="s">
        <v>14807</v>
      </c>
      <c r="J2536" t="s">
        <v>744</v>
      </c>
      <c r="K2536" s="1">
        <v>45832</v>
      </c>
      <c r="L2536" t="str">
        <f>IFERROR(VLOOKUP(Result5[[#This Row],[RPRO]],'Data Power app'!C:C,1,0),"Xoa")</f>
        <v>RPRO-250612-0360</v>
      </c>
    </row>
    <row r="2537" spans="8:12" x14ac:dyDescent="0.25">
      <c r="H2537" t="s">
        <v>14601</v>
      </c>
      <c r="I2537" t="s">
        <v>14807</v>
      </c>
      <c r="J2537" t="s">
        <v>744</v>
      </c>
      <c r="K2537" s="1">
        <v>45832</v>
      </c>
      <c r="L2537" t="str">
        <f>IFERROR(VLOOKUP(Result5[[#This Row],[RPRO]],'Data Power app'!C:C,1,0),"Xoa")</f>
        <v>RPRO-250612-0361</v>
      </c>
    </row>
    <row r="2538" spans="8:12" x14ac:dyDescent="0.25">
      <c r="H2538" t="s">
        <v>14760</v>
      </c>
      <c r="I2538" t="s">
        <v>14805</v>
      </c>
      <c r="J2538" t="s">
        <v>740</v>
      </c>
      <c r="K2538" s="1">
        <v>45832</v>
      </c>
      <c r="L2538" t="str">
        <f>IFERROR(VLOOKUP(Result5[[#This Row],[RPRO]],'Data Power app'!C:C,1,0),"Xoa")</f>
        <v>RPRO-250612-0456</v>
      </c>
    </row>
    <row r="2539" spans="8:12" x14ac:dyDescent="0.25">
      <c r="H2539" t="s">
        <v>14758</v>
      </c>
      <c r="I2539" t="s">
        <v>14805</v>
      </c>
      <c r="J2539" t="s">
        <v>740</v>
      </c>
      <c r="K2539" s="1">
        <v>45832</v>
      </c>
      <c r="L2539" t="str">
        <f>IFERROR(VLOOKUP(Result5[[#This Row],[RPRO]],'Data Power app'!C:C,1,0),"Xoa")</f>
        <v>RPRO-250612-0261</v>
      </c>
    </row>
    <row r="2540" spans="8:12" x14ac:dyDescent="0.25">
      <c r="H2540" t="s">
        <v>14603</v>
      </c>
      <c r="I2540" t="s">
        <v>14807</v>
      </c>
      <c r="J2540" t="s">
        <v>744</v>
      </c>
      <c r="K2540" s="1">
        <v>45832</v>
      </c>
      <c r="L2540" t="str">
        <f>IFERROR(VLOOKUP(Result5[[#This Row],[RPRO]],'Data Power app'!C:C,1,0),"Xoa")</f>
        <v>RPRO-250612-0362</v>
      </c>
    </row>
    <row r="2541" spans="8:12" x14ac:dyDescent="0.25">
      <c r="H2541" t="s">
        <v>14605</v>
      </c>
      <c r="I2541" t="s">
        <v>14807</v>
      </c>
      <c r="J2541" t="s">
        <v>744</v>
      </c>
      <c r="K2541" s="1">
        <v>45832</v>
      </c>
      <c r="L2541" t="str">
        <f>IFERROR(VLOOKUP(Result5[[#This Row],[RPRO]],'Data Power app'!C:C,1,0),"Xoa")</f>
        <v>RPRO-250612-0363</v>
      </c>
    </row>
    <row r="2542" spans="8:12" x14ac:dyDescent="0.25">
      <c r="H2542" t="s">
        <v>14607</v>
      </c>
      <c r="I2542" t="s">
        <v>14807</v>
      </c>
      <c r="J2542" t="s">
        <v>744</v>
      </c>
      <c r="K2542" s="1">
        <v>45832</v>
      </c>
      <c r="L2542" t="str">
        <f>IFERROR(VLOOKUP(Result5[[#This Row],[RPRO]],'Data Power app'!C:C,1,0),"Xoa")</f>
        <v>RPRO-250612-0364</v>
      </c>
    </row>
    <row r="2543" spans="8:12" x14ac:dyDescent="0.25">
      <c r="H2543" t="s">
        <v>14609</v>
      </c>
      <c r="I2543" t="s">
        <v>14807</v>
      </c>
      <c r="J2543" t="s">
        <v>744</v>
      </c>
      <c r="K2543" s="1">
        <v>45832</v>
      </c>
      <c r="L2543" t="str">
        <f>IFERROR(VLOOKUP(Result5[[#This Row],[RPRO]],'Data Power app'!C:C,1,0),"Xoa")</f>
        <v>RPRO-250612-0365</v>
      </c>
    </row>
    <row r="2544" spans="8:12" x14ac:dyDescent="0.25">
      <c r="H2544" t="s">
        <v>14611</v>
      </c>
      <c r="I2544" t="s">
        <v>14807</v>
      </c>
      <c r="J2544" t="s">
        <v>744</v>
      </c>
      <c r="K2544" s="1">
        <v>45832</v>
      </c>
      <c r="L2544" t="str">
        <f>IFERROR(VLOOKUP(Result5[[#This Row],[RPRO]],'Data Power app'!C:C,1,0),"Xoa")</f>
        <v>RPRO-250612-0366</v>
      </c>
    </row>
    <row r="2545" spans="8:12" x14ac:dyDescent="0.25">
      <c r="H2545" t="s">
        <v>14613</v>
      </c>
      <c r="I2545" t="s">
        <v>14807</v>
      </c>
      <c r="J2545" t="s">
        <v>744</v>
      </c>
      <c r="K2545" s="1">
        <v>45832</v>
      </c>
      <c r="L2545" t="str">
        <f>IFERROR(VLOOKUP(Result5[[#This Row],[RPRO]],'Data Power app'!C:C,1,0),"Xoa")</f>
        <v>RPRO-250612-0367</v>
      </c>
    </row>
    <row r="2546" spans="8:12" x14ac:dyDescent="0.25">
      <c r="H2546" t="s">
        <v>14615</v>
      </c>
      <c r="I2546" t="s">
        <v>14807</v>
      </c>
      <c r="J2546" t="s">
        <v>744</v>
      </c>
      <c r="K2546" s="1">
        <v>45832</v>
      </c>
      <c r="L2546" t="str">
        <f>IFERROR(VLOOKUP(Result5[[#This Row],[RPRO]],'Data Power app'!C:C,1,0),"Xoa")</f>
        <v>RPRO-250612-0368</v>
      </c>
    </row>
    <row r="2547" spans="8:12" x14ac:dyDescent="0.25">
      <c r="H2547" t="s">
        <v>14617</v>
      </c>
      <c r="I2547" t="s">
        <v>14807</v>
      </c>
      <c r="J2547" t="s">
        <v>744</v>
      </c>
      <c r="K2547" s="1">
        <v>45832</v>
      </c>
      <c r="L2547" t="str">
        <f>IFERROR(VLOOKUP(Result5[[#This Row],[RPRO]],'Data Power app'!C:C,1,0),"Xoa")</f>
        <v>RPRO-250612-0369</v>
      </c>
    </row>
    <row r="2548" spans="8:12" x14ac:dyDescent="0.25">
      <c r="H2548" t="s">
        <v>14619</v>
      </c>
      <c r="I2548" t="s">
        <v>14807</v>
      </c>
      <c r="J2548" t="s">
        <v>744</v>
      </c>
      <c r="K2548" s="1">
        <v>45832</v>
      </c>
      <c r="L2548" t="str">
        <f>IFERROR(VLOOKUP(Result5[[#This Row],[RPRO]],'Data Power app'!C:C,1,0),"Xoa")</f>
        <v>RPRO-250612-0370</v>
      </c>
    </row>
    <row r="2549" spans="8:12" x14ac:dyDescent="0.25">
      <c r="H2549" t="s">
        <v>14621</v>
      </c>
      <c r="I2549" t="s">
        <v>14807</v>
      </c>
      <c r="J2549" t="s">
        <v>744</v>
      </c>
      <c r="K2549" s="1">
        <v>45832</v>
      </c>
      <c r="L2549" t="str">
        <f>IFERROR(VLOOKUP(Result5[[#This Row],[RPRO]],'Data Power app'!C:C,1,0),"Xoa")</f>
        <v>RPRO-250612-0371</v>
      </c>
    </row>
    <row r="2550" spans="8:12" x14ac:dyDescent="0.25">
      <c r="H2550" t="s">
        <v>14623</v>
      </c>
      <c r="I2550" t="s">
        <v>14807</v>
      </c>
      <c r="J2550" t="s">
        <v>744</v>
      </c>
      <c r="K2550" s="1">
        <v>45832</v>
      </c>
      <c r="L2550" t="str">
        <f>IFERROR(VLOOKUP(Result5[[#This Row],[RPRO]],'Data Power app'!C:C,1,0),"Xoa")</f>
        <v>RPRO-250612-0372</v>
      </c>
    </row>
    <row r="2551" spans="8:12" x14ac:dyDescent="0.25">
      <c r="H2551" t="s">
        <v>14625</v>
      </c>
      <c r="I2551" t="s">
        <v>14807</v>
      </c>
      <c r="J2551" t="s">
        <v>744</v>
      </c>
      <c r="K2551" s="1">
        <v>45832</v>
      </c>
      <c r="L2551" t="str">
        <f>IFERROR(VLOOKUP(Result5[[#This Row],[RPRO]],'Data Power app'!C:C,1,0),"Xoa")</f>
        <v>RPRO-250612-0373</v>
      </c>
    </row>
    <row r="2552" spans="8:12" x14ac:dyDescent="0.25">
      <c r="H2552" t="s">
        <v>14627</v>
      </c>
      <c r="I2552" t="s">
        <v>14807</v>
      </c>
      <c r="J2552" t="s">
        <v>744</v>
      </c>
      <c r="K2552" s="1">
        <v>45832</v>
      </c>
      <c r="L2552" t="str">
        <f>IFERROR(VLOOKUP(Result5[[#This Row],[RPRO]],'Data Power app'!C:C,1,0),"Xoa")</f>
        <v>RPRO-250612-0374</v>
      </c>
    </row>
    <row r="2553" spans="8:12" x14ac:dyDescent="0.25">
      <c r="H2553" t="s">
        <v>14629</v>
      </c>
      <c r="I2553" t="s">
        <v>14807</v>
      </c>
      <c r="J2553" t="s">
        <v>744</v>
      </c>
      <c r="K2553" s="1">
        <v>45832</v>
      </c>
      <c r="L2553" t="str">
        <f>IFERROR(VLOOKUP(Result5[[#This Row],[RPRO]],'Data Power app'!C:C,1,0),"Xoa")</f>
        <v>RPRO-250612-0375</v>
      </c>
    </row>
    <row r="2554" spans="8:12" x14ac:dyDescent="0.25">
      <c r="H2554" t="s">
        <v>14631</v>
      </c>
      <c r="I2554" t="s">
        <v>14807</v>
      </c>
      <c r="J2554" t="s">
        <v>744</v>
      </c>
      <c r="K2554" s="1">
        <v>45832</v>
      </c>
      <c r="L2554" t="str">
        <f>IFERROR(VLOOKUP(Result5[[#This Row],[RPRO]],'Data Power app'!C:C,1,0),"Xoa")</f>
        <v>RPRO-250612-0376</v>
      </c>
    </row>
    <row r="2555" spans="8:12" x14ac:dyDescent="0.25">
      <c r="H2555" t="s">
        <v>14633</v>
      </c>
      <c r="I2555" t="s">
        <v>14807</v>
      </c>
      <c r="J2555" t="s">
        <v>744</v>
      </c>
      <c r="K2555" s="1">
        <v>45832</v>
      </c>
      <c r="L2555" t="str">
        <f>IFERROR(VLOOKUP(Result5[[#This Row],[RPRO]],'Data Power app'!C:C,1,0),"Xoa")</f>
        <v>RPRO-250612-0377</v>
      </c>
    </row>
    <row r="2556" spans="8:12" x14ac:dyDescent="0.25">
      <c r="H2556" t="s">
        <v>14635</v>
      </c>
      <c r="I2556" t="s">
        <v>14807</v>
      </c>
      <c r="J2556" t="s">
        <v>744</v>
      </c>
      <c r="K2556" s="1">
        <v>45832</v>
      </c>
      <c r="L2556" t="str">
        <f>IFERROR(VLOOKUP(Result5[[#This Row],[RPRO]],'Data Power app'!C:C,1,0),"Xoa")</f>
        <v>RPRO-250612-0378</v>
      </c>
    </row>
    <row r="2557" spans="8:12" x14ac:dyDescent="0.25">
      <c r="H2557" t="s">
        <v>14637</v>
      </c>
      <c r="I2557" t="s">
        <v>14807</v>
      </c>
      <c r="J2557" t="s">
        <v>744</v>
      </c>
      <c r="K2557" s="1">
        <v>45832</v>
      </c>
      <c r="L2557" t="str">
        <f>IFERROR(VLOOKUP(Result5[[#This Row],[RPRO]],'Data Power app'!C:C,1,0),"Xoa")</f>
        <v>RPRO-250612-0379</v>
      </c>
    </row>
    <row r="2558" spans="8:12" x14ac:dyDescent="0.25">
      <c r="H2558" t="s">
        <v>14639</v>
      </c>
      <c r="I2558" t="s">
        <v>14807</v>
      </c>
      <c r="J2558" t="s">
        <v>744</v>
      </c>
      <c r="K2558" s="1">
        <v>45832</v>
      </c>
      <c r="L2558" t="str">
        <f>IFERROR(VLOOKUP(Result5[[#This Row],[RPRO]],'Data Power app'!C:C,1,0),"Xoa")</f>
        <v>RPRO-250612-0380</v>
      </c>
    </row>
    <row r="2559" spans="8:12" x14ac:dyDescent="0.25">
      <c r="H2559" t="s">
        <v>14641</v>
      </c>
      <c r="I2559" t="s">
        <v>14807</v>
      </c>
      <c r="J2559" t="s">
        <v>744</v>
      </c>
      <c r="K2559" s="1">
        <v>45832</v>
      </c>
      <c r="L2559" t="str">
        <f>IFERROR(VLOOKUP(Result5[[#This Row],[RPRO]],'Data Power app'!C:C,1,0),"Xoa")</f>
        <v>RPRO-250612-0381</v>
      </c>
    </row>
    <row r="2560" spans="8:12" x14ac:dyDescent="0.25">
      <c r="H2560" t="s">
        <v>14643</v>
      </c>
      <c r="I2560" t="s">
        <v>14807</v>
      </c>
      <c r="J2560" t="s">
        <v>744</v>
      </c>
      <c r="K2560" s="1">
        <v>45832</v>
      </c>
      <c r="L2560" t="str">
        <f>IFERROR(VLOOKUP(Result5[[#This Row],[RPRO]],'Data Power app'!C:C,1,0),"Xoa")</f>
        <v>RPRO-250612-0382</v>
      </c>
    </row>
    <row r="2561" spans="8:12" x14ac:dyDescent="0.25">
      <c r="H2561" t="s">
        <v>14645</v>
      </c>
      <c r="I2561" t="s">
        <v>14807</v>
      </c>
      <c r="J2561" t="s">
        <v>744</v>
      </c>
      <c r="K2561" s="1">
        <v>45832</v>
      </c>
      <c r="L2561" t="str">
        <f>IFERROR(VLOOKUP(Result5[[#This Row],[RPRO]],'Data Power app'!C:C,1,0),"Xoa")</f>
        <v>RPRO-250612-0383</v>
      </c>
    </row>
    <row r="2562" spans="8:12" x14ac:dyDescent="0.25">
      <c r="H2562" t="s">
        <v>14647</v>
      </c>
      <c r="I2562" t="s">
        <v>14807</v>
      </c>
      <c r="J2562" t="s">
        <v>744</v>
      </c>
      <c r="K2562" s="1">
        <v>45832</v>
      </c>
      <c r="L2562" t="str">
        <f>IFERROR(VLOOKUP(Result5[[#This Row],[RPRO]],'Data Power app'!C:C,1,0),"Xoa")</f>
        <v>RPRO-250612-0384</v>
      </c>
    </row>
    <row r="2563" spans="8:12" x14ac:dyDescent="0.25">
      <c r="H2563" t="s">
        <v>14649</v>
      </c>
      <c r="I2563" t="s">
        <v>14807</v>
      </c>
      <c r="J2563" t="s">
        <v>744</v>
      </c>
      <c r="K2563" s="1">
        <v>45832</v>
      </c>
      <c r="L2563" t="str">
        <f>IFERROR(VLOOKUP(Result5[[#This Row],[RPRO]],'Data Power app'!C:C,1,0),"Xoa")</f>
        <v>RPRO-250612-0385</v>
      </c>
    </row>
    <row r="2564" spans="8:12" x14ac:dyDescent="0.25">
      <c r="H2564" t="s">
        <v>14651</v>
      </c>
      <c r="I2564" t="s">
        <v>14807</v>
      </c>
      <c r="J2564" t="s">
        <v>744</v>
      </c>
      <c r="K2564" s="1">
        <v>45832</v>
      </c>
      <c r="L2564" t="str">
        <f>IFERROR(VLOOKUP(Result5[[#This Row],[RPRO]],'Data Power app'!C:C,1,0),"Xoa")</f>
        <v>RPRO-250612-0386</v>
      </c>
    </row>
    <row r="2565" spans="8:12" x14ac:dyDescent="0.25">
      <c r="H2565" t="s">
        <v>14653</v>
      </c>
      <c r="I2565" t="s">
        <v>14807</v>
      </c>
      <c r="J2565" t="s">
        <v>744</v>
      </c>
      <c r="K2565" s="1">
        <v>45832</v>
      </c>
      <c r="L2565" t="str">
        <f>IFERROR(VLOOKUP(Result5[[#This Row],[RPRO]],'Data Power app'!C:C,1,0),"Xoa")</f>
        <v>RPRO-250612-0387</v>
      </c>
    </row>
    <row r="2566" spans="8:12" x14ac:dyDescent="0.25">
      <c r="H2566" t="s">
        <v>14655</v>
      </c>
      <c r="I2566" t="s">
        <v>14807</v>
      </c>
      <c r="J2566" t="s">
        <v>744</v>
      </c>
      <c r="K2566" s="1">
        <v>45832</v>
      </c>
      <c r="L2566" t="str">
        <f>IFERROR(VLOOKUP(Result5[[#This Row],[RPRO]],'Data Power app'!C:C,1,0),"Xoa")</f>
        <v>RPRO-250612-0388</v>
      </c>
    </row>
    <row r="2567" spans="8:12" x14ac:dyDescent="0.25">
      <c r="H2567" t="s">
        <v>14657</v>
      </c>
      <c r="I2567" t="s">
        <v>14807</v>
      </c>
      <c r="J2567" t="s">
        <v>744</v>
      </c>
      <c r="K2567" s="1">
        <v>45832</v>
      </c>
      <c r="L2567" t="str">
        <f>IFERROR(VLOOKUP(Result5[[#This Row],[RPRO]],'Data Power app'!C:C,1,0),"Xoa")</f>
        <v>RPRO-250612-0389</v>
      </c>
    </row>
    <row r="2568" spans="8:12" x14ac:dyDescent="0.25">
      <c r="H2568" t="s">
        <v>14659</v>
      </c>
      <c r="I2568" t="s">
        <v>14807</v>
      </c>
      <c r="J2568" t="s">
        <v>744</v>
      </c>
      <c r="K2568" s="1">
        <v>45832</v>
      </c>
      <c r="L2568" t="str">
        <f>IFERROR(VLOOKUP(Result5[[#This Row],[RPRO]],'Data Power app'!C:C,1,0),"Xoa")</f>
        <v>RPRO-250612-0390</v>
      </c>
    </row>
    <row r="2569" spans="8:12" x14ac:dyDescent="0.25">
      <c r="H2569" t="s">
        <v>14661</v>
      </c>
      <c r="I2569" t="s">
        <v>14807</v>
      </c>
      <c r="J2569" t="s">
        <v>744</v>
      </c>
      <c r="K2569" s="1">
        <v>45832</v>
      </c>
      <c r="L2569" t="str">
        <f>IFERROR(VLOOKUP(Result5[[#This Row],[RPRO]],'Data Power app'!C:C,1,0),"Xoa")</f>
        <v>RPRO-250612-0391</v>
      </c>
    </row>
    <row r="2570" spans="8:12" x14ac:dyDescent="0.25">
      <c r="H2570" t="s">
        <v>14663</v>
      </c>
      <c r="I2570" t="s">
        <v>14807</v>
      </c>
      <c r="J2570" t="s">
        <v>744</v>
      </c>
      <c r="K2570" s="1">
        <v>45832</v>
      </c>
      <c r="L2570" t="str">
        <f>IFERROR(VLOOKUP(Result5[[#This Row],[RPRO]],'Data Power app'!C:C,1,0),"Xoa")</f>
        <v>RPRO-250612-0392</v>
      </c>
    </row>
    <row r="2571" spans="8:12" x14ac:dyDescent="0.25">
      <c r="H2571" t="s">
        <v>14665</v>
      </c>
      <c r="I2571" t="s">
        <v>14807</v>
      </c>
      <c r="J2571" t="s">
        <v>744</v>
      </c>
      <c r="K2571" s="1">
        <v>45832</v>
      </c>
      <c r="L2571" t="str">
        <f>IFERROR(VLOOKUP(Result5[[#This Row],[RPRO]],'Data Power app'!C:C,1,0),"Xoa")</f>
        <v>RPRO-250612-0393</v>
      </c>
    </row>
    <row r="2572" spans="8:12" x14ac:dyDescent="0.25">
      <c r="H2572" t="s">
        <v>14667</v>
      </c>
      <c r="I2572" t="s">
        <v>14807</v>
      </c>
      <c r="J2572" t="s">
        <v>744</v>
      </c>
      <c r="K2572" s="1">
        <v>45832</v>
      </c>
      <c r="L2572" t="str">
        <f>IFERROR(VLOOKUP(Result5[[#This Row],[RPRO]],'Data Power app'!C:C,1,0),"Xoa")</f>
        <v>RPRO-250612-0394</v>
      </c>
    </row>
    <row r="2573" spans="8:12" x14ac:dyDescent="0.25">
      <c r="H2573" t="s">
        <v>14669</v>
      </c>
      <c r="I2573" t="s">
        <v>14807</v>
      </c>
      <c r="J2573" t="s">
        <v>744</v>
      </c>
      <c r="K2573" s="1">
        <v>45832</v>
      </c>
      <c r="L2573" t="str">
        <f>IFERROR(VLOOKUP(Result5[[#This Row],[RPRO]],'Data Power app'!C:C,1,0),"Xoa")</f>
        <v>RPRO-250612-0395</v>
      </c>
    </row>
    <row r="2574" spans="8:12" x14ac:dyDescent="0.25">
      <c r="H2574" t="s">
        <v>14671</v>
      </c>
      <c r="I2574" t="s">
        <v>14807</v>
      </c>
      <c r="J2574" t="s">
        <v>744</v>
      </c>
      <c r="K2574" s="1">
        <v>45832</v>
      </c>
      <c r="L2574" t="str">
        <f>IFERROR(VLOOKUP(Result5[[#This Row],[RPRO]],'Data Power app'!C:C,1,0),"Xoa")</f>
        <v>RPRO-250612-0396</v>
      </c>
    </row>
    <row r="2575" spans="8:12" x14ac:dyDescent="0.25">
      <c r="H2575" t="s">
        <v>14673</v>
      </c>
      <c r="I2575" t="s">
        <v>14807</v>
      </c>
      <c r="J2575" t="s">
        <v>744</v>
      </c>
      <c r="K2575" s="1">
        <v>45832</v>
      </c>
      <c r="L2575" t="str">
        <f>IFERROR(VLOOKUP(Result5[[#This Row],[RPRO]],'Data Power app'!C:C,1,0),"Xoa")</f>
        <v>RPRO-250612-0397</v>
      </c>
    </row>
    <row r="2576" spans="8:12" x14ac:dyDescent="0.25">
      <c r="H2576" t="s">
        <v>14675</v>
      </c>
      <c r="I2576" t="s">
        <v>14807</v>
      </c>
      <c r="J2576" t="s">
        <v>744</v>
      </c>
      <c r="K2576" s="1">
        <v>45832</v>
      </c>
      <c r="L2576" t="str">
        <f>IFERROR(VLOOKUP(Result5[[#This Row],[RPRO]],'Data Power app'!C:C,1,0),"Xoa")</f>
        <v>RPRO-250612-0398</v>
      </c>
    </row>
    <row r="2577" spans="8:12" x14ac:dyDescent="0.25">
      <c r="H2577" t="s">
        <v>14677</v>
      </c>
      <c r="I2577" t="s">
        <v>14807</v>
      </c>
      <c r="J2577" t="s">
        <v>744</v>
      </c>
      <c r="K2577" s="1">
        <v>45832</v>
      </c>
      <c r="L2577" t="str">
        <f>IFERROR(VLOOKUP(Result5[[#This Row],[RPRO]],'Data Power app'!C:C,1,0),"Xoa")</f>
        <v>RPRO-250612-0399</v>
      </c>
    </row>
    <row r="2578" spans="8:12" x14ac:dyDescent="0.25">
      <c r="H2578" t="s">
        <v>14679</v>
      </c>
      <c r="I2578" t="s">
        <v>14807</v>
      </c>
      <c r="J2578" t="s">
        <v>744</v>
      </c>
      <c r="K2578" s="1">
        <v>45832</v>
      </c>
      <c r="L2578" t="str">
        <f>IFERROR(VLOOKUP(Result5[[#This Row],[RPRO]],'Data Power app'!C:C,1,0),"Xoa")</f>
        <v>RPRO-250612-0400</v>
      </c>
    </row>
    <row r="2579" spans="8:12" x14ac:dyDescent="0.25">
      <c r="H2579" t="s">
        <v>14681</v>
      </c>
      <c r="I2579" t="s">
        <v>14807</v>
      </c>
      <c r="J2579" t="s">
        <v>744</v>
      </c>
      <c r="K2579" s="1">
        <v>45832</v>
      </c>
      <c r="L2579" t="str">
        <f>IFERROR(VLOOKUP(Result5[[#This Row],[RPRO]],'Data Power app'!C:C,1,0),"Xoa")</f>
        <v>RPRO-250612-0401</v>
      </c>
    </row>
    <row r="2580" spans="8:12" x14ac:dyDescent="0.25">
      <c r="H2580" t="s">
        <v>14683</v>
      </c>
      <c r="I2580" t="s">
        <v>14807</v>
      </c>
      <c r="J2580" t="s">
        <v>744</v>
      </c>
      <c r="K2580" s="1">
        <v>45832</v>
      </c>
      <c r="L2580" t="str">
        <f>IFERROR(VLOOKUP(Result5[[#This Row],[RPRO]],'Data Power app'!C:C,1,0),"Xoa")</f>
        <v>RPRO-250612-0402</v>
      </c>
    </row>
    <row r="2581" spans="8:12" x14ac:dyDescent="0.25">
      <c r="H2581" t="s">
        <v>14685</v>
      </c>
      <c r="I2581" t="s">
        <v>14807</v>
      </c>
      <c r="J2581" t="s">
        <v>744</v>
      </c>
      <c r="K2581" s="1">
        <v>45832</v>
      </c>
      <c r="L2581" t="str">
        <f>IFERROR(VLOOKUP(Result5[[#This Row],[RPRO]],'Data Power app'!C:C,1,0),"Xoa")</f>
        <v>RPRO-250612-0469</v>
      </c>
    </row>
    <row r="2582" spans="8:12" x14ac:dyDescent="0.25">
      <c r="H2582" t="s">
        <v>14687</v>
      </c>
      <c r="I2582" t="s">
        <v>14807</v>
      </c>
      <c r="J2582" t="s">
        <v>744</v>
      </c>
      <c r="K2582" s="1">
        <v>45832</v>
      </c>
      <c r="L2582" t="str">
        <f>IFERROR(VLOOKUP(Result5[[#This Row],[RPRO]],'Data Power app'!C:C,1,0),"Xoa")</f>
        <v>RPRO-250612-0470</v>
      </c>
    </row>
    <row r="2583" spans="8:12" x14ac:dyDescent="0.25">
      <c r="H2583" t="s">
        <v>14689</v>
      </c>
      <c r="I2583" t="s">
        <v>14807</v>
      </c>
      <c r="J2583" t="s">
        <v>744</v>
      </c>
      <c r="K2583" s="1">
        <v>45832</v>
      </c>
      <c r="L2583" t="str">
        <f>IFERROR(VLOOKUP(Result5[[#This Row],[RPRO]],'Data Power app'!C:C,1,0),"Xoa")</f>
        <v>RPRO-250612-0471</v>
      </c>
    </row>
    <row r="2584" spans="8:12" x14ac:dyDescent="0.25">
      <c r="H2584" t="s">
        <v>14691</v>
      </c>
      <c r="I2584" t="s">
        <v>14807</v>
      </c>
      <c r="J2584" t="s">
        <v>744</v>
      </c>
      <c r="K2584" s="1">
        <v>45832</v>
      </c>
      <c r="L2584" t="str">
        <f>IFERROR(VLOOKUP(Result5[[#This Row],[RPRO]],'Data Power app'!C:C,1,0),"Xoa")</f>
        <v>RPRO-250612-0472</v>
      </c>
    </row>
    <row r="2585" spans="8:12" x14ac:dyDescent="0.25">
      <c r="H2585" t="s">
        <v>14693</v>
      </c>
      <c r="I2585" t="s">
        <v>14807</v>
      </c>
      <c r="J2585" t="s">
        <v>744</v>
      </c>
      <c r="K2585" s="1">
        <v>45832</v>
      </c>
      <c r="L2585" t="str">
        <f>IFERROR(VLOOKUP(Result5[[#This Row],[RPRO]],'Data Power app'!C:C,1,0),"Xoa")</f>
        <v>RPRO-250612-0473</v>
      </c>
    </row>
    <row r="2586" spans="8:12" x14ac:dyDescent="0.25">
      <c r="H2586" t="s">
        <v>14695</v>
      </c>
      <c r="I2586" t="s">
        <v>14807</v>
      </c>
      <c r="J2586" t="s">
        <v>744</v>
      </c>
      <c r="K2586" s="1">
        <v>45832</v>
      </c>
      <c r="L2586" t="str">
        <f>IFERROR(VLOOKUP(Result5[[#This Row],[RPRO]],'Data Power app'!C:C,1,0),"Xoa")</f>
        <v>RPRO-250612-0474</v>
      </c>
    </row>
    <row r="2587" spans="8:12" x14ac:dyDescent="0.25">
      <c r="H2587" t="s">
        <v>14762</v>
      </c>
      <c r="I2587" t="s">
        <v>14808</v>
      </c>
      <c r="J2587" t="s">
        <v>742</v>
      </c>
      <c r="K2587" s="1">
        <v>45832</v>
      </c>
      <c r="L2587" t="str">
        <f>IFERROR(VLOOKUP(Result5[[#This Row],[RPRO]],'Data Power app'!C:C,1,0),"Xoa")</f>
        <v>RPRO-250529-0181</v>
      </c>
    </row>
    <row r="2588" spans="8:12" x14ac:dyDescent="0.25">
      <c r="H2588" t="s">
        <v>14697</v>
      </c>
      <c r="I2588" t="s">
        <v>14807</v>
      </c>
      <c r="J2588" t="s">
        <v>744</v>
      </c>
      <c r="K2588" s="1">
        <v>45832</v>
      </c>
      <c r="L2588" t="str">
        <f>IFERROR(VLOOKUP(Result5[[#This Row],[RPRO]],'Data Power app'!C:C,1,0),"Xoa")</f>
        <v>RPRO-250612-0475</v>
      </c>
    </row>
    <row r="2589" spans="8:12" x14ac:dyDescent="0.25">
      <c r="H2589" t="s">
        <v>14699</v>
      </c>
      <c r="I2589" t="s">
        <v>14807</v>
      </c>
      <c r="J2589" t="s">
        <v>744</v>
      </c>
      <c r="K2589" s="1">
        <v>45832</v>
      </c>
      <c r="L2589" t="str">
        <f>IFERROR(VLOOKUP(Result5[[#This Row],[RPRO]],'Data Power app'!C:C,1,0),"Xoa")</f>
        <v>RPRO-250612-0476</v>
      </c>
    </row>
    <row r="2590" spans="8:12" x14ac:dyDescent="0.25">
      <c r="H2590" t="s">
        <v>14701</v>
      </c>
      <c r="I2590" t="s">
        <v>14807</v>
      </c>
      <c r="J2590" t="s">
        <v>744</v>
      </c>
      <c r="K2590" s="1">
        <v>45832</v>
      </c>
      <c r="L2590" t="str">
        <f>IFERROR(VLOOKUP(Result5[[#This Row],[RPRO]],'Data Power app'!C:C,1,0),"Xoa")</f>
        <v>RPRO-250612-0477</v>
      </c>
    </row>
    <row r="2591" spans="8:12" x14ac:dyDescent="0.25">
      <c r="H2591" t="s">
        <v>14703</v>
      </c>
      <c r="I2591" t="s">
        <v>14807</v>
      </c>
      <c r="J2591" t="s">
        <v>744</v>
      </c>
      <c r="K2591" s="1">
        <v>45832</v>
      </c>
      <c r="L2591" t="str">
        <f>IFERROR(VLOOKUP(Result5[[#This Row],[RPRO]],'Data Power app'!C:C,1,0),"Xoa")</f>
        <v>RPRO-250612-0478</v>
      </c>
    </row>
    <row r="2592" spans="8:12" x14ac:dyDescent="0.25">
      <c r="H2592" t="s">
        <v>14705</v>
      </c>
      <c r="I2592" t="s">
        <v>14807</v>
      </c>
      <c r="J2592" t="s">
        <v>744</v>
      </c>
      <c r="K2592" s="1">
        <v>45832</v>
      </c>
      <c r="L2592" t="str">
        <f>IFERROR(VLOOKUP(Result5[[#This Row],[RPRO]],'Data Power app'!C:C,1,0),"Xoa")</f>
        <v>RPRO-250612-0479</v>
      </c>
    </row>
    <row r="2593" spans="8:12" x14ac:dyDescent="0.25">
      <c r="H2593" t="s">
        <v>14707</v>
      </c>
      <c r="I2593" t="s">
        <v>14807</v>
      </c>
      <c r="J2593" t="s">
        <v>744</v>
      </c>
      <c r="K2593" s="1">
        <v>45832</v>
      </c>
      <c r="L2593" t="str">
        <f>IFERROR(VLOOKUP(Result5[[#This Row],[RPRO]],'Data Power app'!C:C,1,0),"Xoa")</f>
        <v>RPRO-250612-0480</v>
      </c>
    </row>
    <row r="2594" spans="8:12" x14ac:dyDescent="0.25">
      <c r="H2594" t="s">
        <v>14709</v>
      </c>
      <c r="I2594" t="s">
        <v>14807</v>
      </c>
      <c r="J2594" t="s">
        <v>744</v>
      </c>
      <c r="K2594" s="1">
        <v>45832</v>
      </c>
      <c r="L2594" t="str">
        <f>IFERROR(VLOOKUP(Result5[[#This Row],[RPRO]],'Data Power app'!C:C,1,0),"Xoa")</f>
        <v>RPRO-250612-0481</v>
      </c>
    </row>
    <row r="2595" spans="8:12" x14ac:dyDescent="0.25">
      <c r="H2595" t="s">
        <v>14711</v>
      </c>
      <c r="I2595" t="s">
        <v>14807</v>
      </c>
      <c r="J2595" t="s">
        <v>744</v>
      </c>
      <c r="K2595" s="1">
        <v>45832</v>
      </c>
      <c r="L2595" t="str">
        <f>IFERROR(VLOOKUP(Result5[[#This Row],[RPRO]],'Data Power app'!C:C,1,0),"Xoa")</f>
        <v>RPRO-250612-0482</v>
      </c>
    </row>
    <row r="2596" spans="8:12" x14ac:dyDescent="0.25">
      <c r="H2596" t="s">
        <v>14713</v>
      </c>
      <c r="I2596" t="s">
        <v>14807</v>
      </c>
      <c r="J2596" t="s">
        <v>744</v>
      </c>
      <c r="K2596" s="1">
        <v>45832</v>
      </c>
      <c r="L2596" t="str">
        <f>IFERROR(VLOOKUP(Result5[[#This Row],[RPRO]],'Data Power app'!C:C,1,0),"Xoa")</f>
        <v>RPRO-250612-0483</v>
      </c>
    </row>
    <row r="2597" spans="8:12" x14ac:dyDescent="0.25">
      <c r="H2597" t="s">
        <v>14715</v>
      </c>
      <c r="I2597" t="s">
        <v>14805</v>
      </c>
      <c r="J2597" t="s">
        <v>740</v>
      </c>
      <c r="K2597" s="1">
        <v>45832</v>
      </c>
      <c r="L2597" t="str">
        <f>IFERROR(VLOOKUP(Result5[[#This Row],[RPRO]],'Data Power app'!C:C,1,0),"Xoa")</f>
        <v>RPRO-250529-0078</v>
      </c>
    </row>
    <row r="2598" spans="8:12" x14ac:dyDescent="0.25">
      <c r="H2598" t="s">
        <v>14318</v>
      </c>
      <c r="I2598" t="s">
        <v>14809</v>
      </c>
      <c r="J2598" t="s">
        <v>745</v>
      </c>
      <c r="K2598" s="1">
        <v>45832</v>
      </c>
      <c r="L2598" t="str">
        <f>IFERROR(VLOOKUP(Result5[[#This Row],[RPRO]],'Data Power app'!C:C,1,0),"Xoa")</f>
        <v>RPRO-250610-0714</v>
      </c>
    </row>
    <row r="2599" spans="8:12" x14ac:dyDescent="0.25">
      <c r="H2599" t="s">
        <v>14717</v>
      </c>
      <c r="I2599" t="s">
        <v>14805</v>
      </c>
      <c r="J2599" t="s">
        <v>740</v>
      </c>
      <c r="K2599" s="1">
        <v>45832</v>
      </c>
      <c r="L2599" t="str">
        <f>IFERROR(VLOOKUP(Result5[[#This Row],[RPRO]],'Data Power app'!C:C,1,0),"Xoa")</f>
        <v>RPRO-250529-0080</v>
      </c>
    </row>
    <row r="2600" spans="8:12" x14ac:dyDescent="0.25">
      <c r="H2600" t="s">
        <v>14764</v>
      </c>
      <c r="I2600" t="s">
        <v>14804</v>
      </c>
      <c r="J2600" t="s">
        <v>743</v>
      </c>
      <c r="K2600" s="1">
        <v>45832</v>
      </c>
      <c r="L2600" t="str">
        <f>IFERROR(VLOOKUP(Result5[[#This Row],[RPRO]],'Data Power app'!C:C,1,0),"Xoa")</f>
        <v>RPRO-250617-0027</v>
      </c>
    </row>
    <row r="2601" spans="8:12" x14ac:dyDescent="0.25">
      <c r="H2601" t="s">
        <v>14772</v>
      </c>
      <c r="I2601" t="s">
        <v>14804</v>
      </c>
      <c r="J2601" t="s">
        <v>743</v>
      </c>
      <c r="K2601" s="1">
        <v>45832</v>
      </c>
      <c r="L2601" t="str">
        <f>IFERROR(VLOOKUP(Result5[[#This Row],[RPRO]],'Data Power app'!C:C,1,0),"Xoa")</f>
        <v>RPRO-250623-0999</v>
      </c>
    </row>
    <row r="2602" spans="8:12" x14ac:dyDescent="0.25">
      <c r="H2602" t="s">
        <v>14782</v>
      </c>
      <c r="I2602" t="s">
        <v>14804</v>
      </c>
      <c r="J2602" t="s">
        <v>743</v>
      </c>
      <c r="K2602" s="1">
        <v>45832</v>
      </c>
      <c r="L2602" t="str">
        <f>IFERROR(VLOOKUP(Result5[[#This Row],[RPRO]],'Data Power app'!C:C,1,0),"Xoa")</f>
        <v>RPRO-250623-1000</v>
      </c>
    </row>
    <row r="2603" spans="8:12" x14ac:dyDescent="0.25">
      <c r="H2603" t="s">
        <v>14785</v>
      </c>
      <c r="I2603" t="s">
        <v>14804</v>
      </c>
      <c r="J2603" t="s">
        <v>743</v>
      </c>
      <c r="K2603" s="1">
        <v>45832</v>
      </c>
      <c r="L2603" t="str">
        <f>IFERROR(VLOOKUP(Result5[[#This Row],[RPRO]],'Data Power app'!C:C,1,0),"Xoa")</f>
        <v>RPRO-250623-0394</v>
      </c>
    </row>
    <row r="2604" spans="8:12" x14ac:dyDescent="0.25">
      <c r="H2604" t="s">
        <v>14787</v>
      </c>
      <c r="I2604" t="s">
        <v>14804</v>
      </c>
      <c r="J2604" t="s">
        <v>743</v>
      </c>
      <c r="K2604" s="1">
        <v>45832</v>
      </c>
      <c r="L2604" t="str">
        <f>IFERROR(VLOOKUP(Result5[[#This Row],[RPRO]],'Data Power app'!C:C,1,0),"Xoa")</f>
        <v>RPRO-250623-0397</v>
      </c>
    </row>
    <row r="2605" spans="8:12" x14ac:dyDescent="0.25">
      <c r="H2605" t="s">
        <v>14788</v>
      </c>
      <c r="I2605" t="s">
        <v>14804</v>
      </c>
      <c r="J2605" t="s">
        <v>743</v>
      </c>
      <c r="K2605" s="1">
        <v>45832</v>
      </c>
      <c r="L2605" t="str">
        <f>IFERROR(VLOOKUP(Result5[[#This Row],[RPRO]],'Data Power app'!C:C,1,0),"Xoa")</f>
        <v>RPRO-250620-0644</v>
      </c>
    </row>
    <row r="2606" spans="8:12" x14ac:dyDescent="0.25">
      <c r="H2606" t="s">
        <v>12383</v>
      </c>
      <c r="I2606" t="s">
        <v>12580</v>
      </c>
      <c r="J2606" t="s">
        <v>743</v>
      </c>
      <c r="K2606" s="1">
        <v>45831</v>
      </c>
      <c r="L2606" t="str">
        <f>IFERROR(VLOOKUP(Result5[[#This Row],[RPRO]],'Data Power app'!C:C,1,0),"Xoa")</f>
        <v>RPRO-250602-0077</v>
      </c>
    </row>
    <row r="2607" spans="8:12" x14ac:dyDescent="0.25">
      <c r="H2607" t="s">
        <v>12385</v>
      </c>
      <c r="I2607" t="s">
        <v>12580</v>
      </c>
      <c r="J2607" t="s">
        <v>743</v>
      </c>
      <c r="K2607" s="1">
        <v>45831</v>
      </c>
      <c r="L2607" t="str">
        <f>IFERROR(VLOOKUP(Result5[[#This Row],[RPRO]],'Data Power app'!C:C,1,0),"Xoa")</f>
        <v>RPRO-250602-0079</v>
      </c>
    </row>
    <row r="2608" spans="8:12" x14ac:dyDescent="0.25">
      <c r="H2608" t="s">
        <v>12397</v>
      </c>
      <c r="I2608" t="s">
        <v>12636</v>
      </c>
      <c r="J2608" t="s">
        <v>745</v>
      </c>
      <c r="K2608" s="1">
        <v>45831</v>
      </c>
      <c r="L2608" t="str">
        <f>IFERROR(VLOOKUP(Result5[[#This Row],[RPRO]],'Data Power app'!C:C,1,0),"Xoa")</f>
        <v>RPRO-250519-0258</v>
      </c>
    </row>
    <row r="2609" spans="8:12" x14ac:dyDescent="0.25">
      <c r="H2609" t="s">
        <v>12399</v>
      </c>
      <c r="I2609" t="s">
        <v>12636</v>
      </c>
      <c r="J2609" t="s">
        <v>745</v>
      </c>
      <c r="K2609" s="1">
        <v>45831</v>
      </c>
      <c r="L2609" t="str">
        <f>IFERROR(VLOOKUP(Result5[[#This Row],[RPRO]],'Data Power app'!C:C,1,0),"Xoa")</f>
        <v>RPRO-250519-0273</v>
      </c>
    </row>
    <row r="2610" spans="8:12" x14ac:dyDescent="0.25">
      <c r="H2610" t="s">
        <v>12401</v>
      </c>
      <c r="I2610" t="s">
        <v>12636</v>
      </c>
      <c r="J2610" t="s">
        <v>745</v>
      </c>
      <c r="K2610" s="1">
        <v>45831</v>
      </c>
      <c r="L2610" t="str">
        <f>IFERROR(VLOOKUP(Result5[[#This Row],[RPRO]],'Data Power app'!C:C,1,0),"Xoa")</f>
        <v>RPRO-250519-0285</v>
      </c>
    </row>
    <row r="2611" spans="8:12" x14ac:dyDescent="0.25">
      <c r="H2611" t="s">
        <v>12403</v>
      </c>
      <c r="I2611" t="s">
        <v>12636</v>
      </c>
      <c r="J2611" t="s">
        <v>745</v>
      </c>
      <c r="K2611" s="1">
        <v>45831</v>
      </c>
      <c r="L2611" t="str">
        <f>IFERROR(VLOOKUP(Result5[[#This Row],[RPRO]],'Data Power app'!C:C,1,0),"Xoa")</f>
        <v>RPRO-250519-0292</v>
      </c>
    </row>
    <row r="2612" spans="8:12" x14ac:dyDescent="0.25">
      <c r="H2612" t="s">
        <v>12405</v>
      </c>
      <c r="I2612" t="s">
        <v>12636</v>
      </c>
      <c r="J2612" t="s">
        <v>745</v>
      </c>
      <c r="K2612" s="1">
        <v>45831</v>
      </c>
      <c r="L2612" t="str">
        <f>IFERROR(VLOOKUP(Result5[[#This Row],[RPRO]],'Data Power app'!C:C,1,0),"Xoa")</f>
        <v>RPRO-250519-0296</v>
      </c>
    </row>
    <row r="2613" spans="8:12" x14ac:dyDescent="0.25">
      <c r="H2613" t="s">
        <v>12407</v>
      </c>
      <c r="I2613" t="s">
        <v>12636</v>
      </c>
      <c r="J2613" t="s">
        <v>745</v>
      </c>
      <c r="K2613" s="1">
        <v>45831</v>
      </c>
      <c r="L2613" t="str">
        <f>IFERROR(VLOOKUP(Result5[[#This Row],[RPRO]],'Data Power app'!C:C,1,0),"Xoa")</f>
        <v>RPRO-250519-0300</v>
      </c>
    </row>
    <row r="2614" spans="8:12" x14ac:dyDescent="0.25">
      <c r="H2614" t="s">
        <v>12410</v>
      </c>
      <c r="I2614" t="s">
        <v>12636</v>
      </c>
      <c r="J2614" t="s">
        <v>745</v>
      </c>
      <c r="K2614" s="1">
        <v>45831</v>
      </c>
      <c r="L2614" t="str">
        <f>IFERROR(VLOOKUP(Result5[[#This Row],[RPRO]],'Data Power app'!C:C,1,0),"Xoa")</f>
        <v>RPRO-250519-0304</v>
      </c>
    </row>
    <row r="2615" spans="8:12" x14ac:dyDescent="0.25">
      <c r="H2615" t="s">
        <v>12412</v>
      </c>
      <c r="I2615" t="s">
        <v>12636</v>
      </c>
      <c r="J2615" t="s">
        <v>745</v>
      </c>
      <c r="K2615" s="1">
        <v>45831</v>
      </c>
      <c r="L2615" t="str">
        <f>IFERROR(VLOOKUP(Result5[[#This Row],[RPRO]],'Data Power app'!C:C,1,0),"Xoa")</f>
        <v>RPRO-250519-0307</v>
      </c>
    </row>
    <row r="2616" spans="8:12" x14ac:dyDescent="0.25">
      <c r="H2616" t="s">
        <v>12414</v>
      </c>
      <c r="I2616" t="s">
        <v>12636</v>
      </c>
      <c r="J2616" t="s">
        <v>745</v>
      </c>
      <c r="K2616" s="1">
        <v>45831</v>
      </c>
      <c r="L2616" t="str">
        <f>IFERROR(VLOOKUP(Result5[[#This Row],[RPRO]],'Data Power app'!C:C,1,0),"Xoa")</f>
        <v>RPRO-250519-0310</v>
      </c>
    </row>
    <row r="2617" spans="8:12" x14ac:dyDescent="0.25">
      <c r="H2617" t="s">
        <v>12238</v>
      </c>
      <c r="I2617" t="s">
        <v>12580</v>
      </c>
      <c r="J2617" t="s">
        <v>743</v>
      </c>
      <c r="K2617" s="1">
        <v>45831</v>
      </c>
      <c r="L2617" t="str">
        <f>IFERROR(VLOOKUP(Result5[[#This Row],[RPRO]],'Data Power app'!C:C,1,0),"Xoa")</f>
        <v>RPRO-250528-1913</v>
      </c>
    </row>
    <row r="2618" spans="8:12" x14ac:dyDescent="0.25">
      <c r="H2618" t="s">
        <v>12236</v>
      </c>
      <c r="I2618" t="s">
        <v>12642</v>
      </c>
      <c r="J2618" t="s">
        <v>742</v>
      </c>
      <c r="K2618" s="1">
        <v>45831</v>
      </c>
      <c r="L2618" t="str">
        <f>IFERROR(VLOOKUP(Result5[[#This Row],[RPRO]],'Data Power app'!C:C,1,0),"Xoa")</f>
        <v>RPRO-250514-0148</v>
      </c>
    </row>
    <row r="2619" spans="8:12" x14ac:dyDescent="0.25">
      <c r="H2619" t="s">
        <v>12190</v>
      </c>
      <c r="I2619" t="s">
        <v>12636</v>
      </c>
      <c r="J2619" t="s">
        <v>745</v>
      </c>
      <c r="K2619" s="1">
        <v>45831</v>
      </c>
      <c r="L2619" t="str">
        <f>IFERROR(VLOOKUP(Result5[[#This Row],[RPRO]],'Data Power app'!C:C,1,0),"Xoa")</f>
        <v>RPRO-250606-0344</v>
      </c>
    </row>
    <row r="2620" spans="8:12" x14ac:dyDescent="0.25">
      <c r="H2620" t="s">
        <v>12193</v>
      </c>
      <c r="I2620" t="s">
        <v>12636</v>
      </c>
      <c r="J2620" t="s">
        <v>745</v>
      </c>
      <c r="K2620" s="1">
        <v>45831</v>
      </c>
      <c r="L2620" t="str">
        <f>IFERROR(VLOOKUP(Result5[[#This Row],[RPRO]],'Data Power app'!C:C,1,0),"Xoa")</f>
        <v>RPRO-250606-0351</v>
      </c>
    </row>
    <row r="2621" spans="8:12" x14ac:dyDescent="0.25">
      <c r="H2621" t="s">
        <v>12181</v>
      </c>
      <c r="I2621" t="s">
        <v>12636</v>
      </c>
      <c r="J2621" t="s">
        <v>745</v>
      </c>
      <c r="K2621" s="1">
        <v>45831</v>
      </c>
      <c r="L2621" t="str">
        <f>IFERROR(VLOOKUP(Result5[[#This Row],[RPRO]],'Data Power app'!C:C,1,0),"Xoa")</f>
        <v>RPRO-250606-0061</v>
      </c>
    </row>
    <row r="2622" spans="8:12" x14ac:dyDescent="0.25">
      <c r="H2622" t="s">
        <v>12184</v>
      </c>
      <c r="I2622" t="s">
        <v>12636</v>
      </c>
      <c r="J2622" t="s">
        <v>745</v>
      </c>
      <c r="K2622" s="1">
        <v>45831</v>
      </c>
      <c r="L2622" t="str">
        <f>IFERROR(VLOOKUP(Result5[[#This Row],[RPRO]],'Data Power app'!C:C,1,0),"Xoa")</f>
        <v>RPRO-250606-0064</v>
      </c>
    </row>
    <row r="2623" spans="8:12" x14ac:dyDescent="0.25">
      <c r="H2623" t="s">
        <v>12186</v>
      </c>
      <c r="I2623" t="s">
        <v>12636</v>
      </c>
      <c r="J2623" t="s">
        <v>745</v>
      </c>
      <c r="K2623" s="1">
        <v>45831</v>
      </c>
      <c r="L2623" t="str">
        <f>IFERROR(VLOOKUP(Result5[[#This Row],[RPRO]],'Data Power app'!C:C,1,0),"Xoa")</f>
        <v>RPRO-250606-0066</v>
      </c>
    </row>
    <row r="2624" spans="8:12" x14ac:dyDescent="0.25">
      <c r="H2624" t="s">
        <v>12188</v>
      </c>
      <c r="I2624" t="s">
        <v>12636</v>
      </c>
      <c r="J2624" t="s">
        <v>745</v>
      </c>
      <c r="K2624" s="1">
        <v>45831</v>
      </c>
      <c r="L2624" t="str">
        <f>IFERROR(VLOOKUP(Result5[[#This Row],[RPRO]],'Data Power app'!C:C,1,0),"Xoa")</f>
        <v>RPRO-250606-0068</v>
      </c>
    </row>
    <row r="2625" spans="8:12" x14ac:dyDescent="0.25">
      <c r="H2625" t="s">
        <v>12234</v>
      </c>
      <c r="I2625" t="s">
        <v>12642</v>
      </c>
      <c r="J2625" t="s">
        <v>742</v>
      </c>
      <c r="K2625" s="1">
        <v>45831</v>
      </c>
      <c r="L2625" t="str">
        <f>IFERROR(VLOOKUP(Result5[[#This Row],[RPRO]],'Data Power app'!C:C,1,0),"Xoa")</f>
        <v>RPRO-250512-0203</v>
      </c>
    </row>
    <row r="2626" spans="8:12" x14ac:dyDescent="0.25">
      <c r="H2626" t="s">
        <v>12228</v>
      </c>
      <c r="I2626" t="s">
        <v>12580</v>
      </c>
      <c r="J2626" t="s">
        <v>743</v>
      </c>
      <c r="K2626" s="1">
        <v>45831</v>
      </c>
      <c r="L2626" t="str">
        <f>IFERROR(VLOOKUP(Result5[[#This Row],[RPRO]],'Data Power app'!C:C,1,0),"Xoa")</f>
        <v>RPRO-250429-0279</v>
      </c>
    </row>
    <row r="2627" spans="8:12" x14ac:dyDescent="0.25">
      <c r="H2627" t="s">
        <v>12248</v>
      </c>
      <c r="I2627" t="s">
        <v>12642</v>
      </c>
      <c r="J2627" t="s">
        <v>742</v>
      </c>
      <c r="K2627" s="1">
        <v>45831</v>
      </c>
      <c r="L2627" t="str">
        <f>IFERROR(VLOOKUP(Result5[[#This Row],[RPRO]],'Data Power app'!C:C,1,0),"Xoa")</f>
        <v>RPRO-250610-0632</v>
      </c>
    </row>
    <row r="2628" spans="8:12" x14ac:dyDescent="0.25">
      <c r="H2628" t="s">
        <v>12246</v>
      </c>
      <c r="I2628" t="s">
        <v>12642</v>
      </c>
      <c r="J2628" t="s">
        <v>742</v>
      </c>
      <c r="K2628" s="1">
        <v>45831</v>
      </c>
      <c r="L2628" t="str">
        <f>IFERROR(VLOOKUP(Result5[[#This Row],[RPRO]],'Data Power app'!C:C,1,0),"Xoa")</f>
        <v>RPRO-250610-0621</v>
      </c>
    </row>
    <row r="2629" spans="8:12" x14ac:dyDescent="0.25">
      <c r="H2629" t="s">
        <v>12252</v>
      </c>
      <c r="I2629" t="s">
        <v>12642</v>
      </c>
      <c r="J2629" t="s">
        <v>742</v>
      </c>
      <c r="K2629" s="1">
        <v>45831</v>
      </c>
      <c r="L2629" t="str">
        <f>IFERROR(VLOOKUP(Result5[[#This Row],[RPRO]],'Data Power app'!C:C,1,0),"Xoa")</f>
        <v>RPRO-250610-0658</v>
      </c>
    </row>
    <row r="2630" spans="8:12" x14ac:dyDescent="0.25">
      <c r="H2630" t="s">
        <v>12240</v>
      </c>
      <c r="I2630" t="s">
        <v>12642</v>
      </c>
      <c r="J2630" t="s">
        <v>742</v>
      </c>
      <c r="K2630" s="1">
        <v>45831</v>
      </c>
      <c r="L2630" t="str">
        <f>IFERROR(VLOOKUP(Result5[[#This Row],[RPRO]],'Data Power app'!C:C,1,0),"Xoa")</f>
        <v>RPRO-250610-0609</v>
      </c>
    </row>
    <row r="2631" spans="8:12" x14ac:dyDescent="0.25">
      <c r="H2631" t="s">
        <v>12244</v>
      </c>
      <c r="I2631" t="s">
        <v>12642</v>
      </c>
      <c r="J2631" t="s">
        <v>742</v>
      </c>
      <c r="K2631" s="1">
        <v>45831</v>
      </c>
      <c r="L2631" t="str">
        <f>IFERROR(VLOOKUP(Result5[[#This Row],[RPRO]],'Data Power app'!C:C,1,0),"Xoa")</f>
        <v>RPRO-250610-0618</v>
      </c>
    </row>
    <row r="2632" spans="8:12" x14ac:dyDescent="0.25">
      <c r="H2632" t="s">
        <v>12254</v>
      </c>
      <c r="I2632" t="s">
        <v>12642</v>
      </c>
      <c r="J2632" t="s">
        <v>742</v>
      </c>
      <c r="K2632" s="1">
        <v>45831</v>
      </c>
      <c r="L2632" t="str">
        <f>IFERROR(VLOOKUP(Result5[[#This Row],[RPRO]],'Data Power app'!C:C,1,0),"Xoa")</f>
        <v>RPRO-250610-0666</v>
      </c>
    </row>
    <row r="2633" spans="8:12" x14ac:dyDescent="0.25">
      <c r="H2633" t="s">
        <v>12250</v>
      </c>
      <c r="I2633" t="s">
        <v>12642</v>
      </c>
      <c r="J2633" t="s">
        <v>742</v>
      </c>
      <c r="K2633" s="1">
        <v>45831</v>
      </c>
      <c r="L2633" t="str">
        <f>IFERROR(VLOOKUP(Result5[[#This Row],[RPRO]],'Data Power app'!C:C,1,0),"Xoa")</f>
        <v>RPRO-250610-0636</v>
      </c>
    </row>
    <row r="2634" spans="8:12" x14ac:dyDescent="0.25">
      <c r="H2634" t="s">
        <v>12260</v>
      </c>
      <c r="I2634" t="s">
        <v>12642</v>
      </c>
      <c r="J2634" t="s">
        <v>742</v>
      </c>
      <c r="K2634" s="1">
        <v>45831</v>
      </c>
      <c r="L2634" t="str">
        <f>IFERROR(VLOOKUP(Result5[[#This Row],[RPRO]],'Data Power app'!C:C,1,0),"Xoa")</f>
        <v>RPRO-250610-0686</v>
      </c>
    </row>
    <row r="2635" spans="8:12" x14ac:dyDescent="0.25">
      <c r="H2635" t="s">
        <v>12266</v>
      </c>
      <c r="I2635" t="s">
        <v>12642</v>
      </c>
      <c r="J2635" t="s">
        <v>742</v>
      </c>
      <c r="K2635" s="1">
        <v>45831</v>
      </c>
      <c r="L2635" t="str">
        <f>IFERROR(VLOOKUP(Result5[[#This Row],[RPRO]],'Data Power app'!C:C,1,0),"Xoa")</f>
        <v>RPRO-250610-0702</v>
      </c>
    </row>
    <row r="2636" spans="8:12" x14ac:dyDescent="0.25">
      <c r="H2636" t="s">
        <v>12256</v>
      </c>
      <c r="I2636" t="s">
        <v>12642</v>
      </c>
      <c r="J2636" t="s">
        <v>742</v>
      </c>
      <c r="K2636" s="1">
        <v>45831</v>
      </c>
      <c r="L2636" t="str">
        <f>IFERROR(VLOOKUP(Result5[[#This Row],[RPRO]],'Data Power app'!C:C,1,0),"Xoa")</f>
        <v>RPRO-250610-0680</v>
      </c>
    </row>
    <row r="2637" spans="8:12" x14ac:dyDescent="0.25">
      <c r="H2637" t="s">
        <v>12262</v>
      </c>
      <c r="I2637" t="s">
        <v>12642</v>
      </c>
      <c r="J2637" t="s">
        <v>742</v>
      </c>
      <c r="K2637" s="1">
        <v>45831</v>
      </c>
      <c r="L2637" t="str">
        <f>IFERROR(VLOOKUP(Result5[[#This Row],[RPRO]],'Data Power app'!C:C,1,0),"Xoa")</f>
        <v>RPRO-250610-0688</v>
      </c>
    </row>
    <row r="2638" spans="8:12" x14ac:dyDescent="0.25">
      <c r="H2638" t="s">
        <v>12264</v>
      </c>
      <c r="I2638" t="s">
        <v>12642</v>
      </c>
      <c r="J2638" t="s">
        <v>742</v>
      </c>
      <c r="K2638" s="1">
        <v>45831</v>
      </c>
      <c r="L2638" t="str">
        <f>IFERROR(VLOOKUP(Result5[[#This Row],[RPRO]],'Data Power app'!C:C,1,0),"Xoa")</f>
        <v>RPRO-250610-0698</v>
      </c>
    </row>
    <row r="2639" spans="8:12" x14ac:dyDescent="0.25">
      <c r="H2639" t="s">
        <v>12258</v>
      </c>
      <c r="I2639" t="s">
        <v>12642</v>
      </c>
      <c r="J2639" t="s">
        <v>742</v>
      </c>
      <c r="K2639" s="1">
        <v>45831</v>
      </c>
      <c r="L2639" t="str">
        <f>IFERROR(VLOOKUP(Result5[[#This Row],[RPRO]],'Data Power app'!C:C,1,0),"Xoa")</f>
        <v>RPRO-250610-0682</v>
      </c>
    </row>
    <row r="2640" spans="8:12" x14ac:dyDescent="0.25">
      <c r="H2640" t="s">
        <v>12242</v>
      </c>
      <c r="I2640" t="s">
        <v>12642</v>
      </c>
      <c r="J2640" t="s">
        <v>742</v>
      </c>
      <c r="K2640" s="1">
        <v>45831</v>
      </c>
      <c r="L2640" t="str">
        <f>IFERROR(VLOOKUP(Result5[[#This Row],[RPRO]],'Data Power app'!C:C,1,0),"Xoa")</f>
        <v>RPRO-250610-0615</v>
      </c>
    </row>
    <row r="2641" spans="8:12" x14ac:dyDescent="0.25">
      <c r="H2641" t="s">
        <v>12203</v>
      </c>
      <c r="I2641" t="s">
        <v>12636</v>
      </c>
      <c r="J2641" t="s">
        <v>745</v>
      </c>
      <c r="K2641" s="1">
        <v>45831</v>
      </c>
      <c r="L2641" t="str">
        <f>IFERROR(VLOOKUP(Result5[[#This Row],[RPRO]],'Data Power app'!C:C,1,0),"Xoa")</f>
        <v>RPRO-250606-0080</v>
      </c>
    </row>
    <row r="2642" spans="8:12" x14ac:dyDescent="0.25">
      <c r="H2642" t="s">
        <v>12207</v>
      </c>
      <c r="I2642" t="s">
        <v>12636</v>
      </c>
      <c r="J2642" t="s">
        <v>745</v>
      </c>
      <c r="K2642" s="1">
        <v>45831</v>
      </c>
      <c r="L2642" t="str">
        <f>IFERROR(VLOOKUP(Result5[[#This Row],[RPRO]],'Data Power app'!C:C,1,0),"Xoa")</f>
        <v>RPRO-250606-0086</v>
      </c>
    </row>
    <row r="2643" spans="8:12" x14ac:dyDescent="0.25">
      <c r="H2643" t="s">
        <v>12309</v>
      </c>
      <c r="I2643" t="s">
        <v>12642</v>
      </c>
      <c r="J2643" t="s">
        <v>742</v>
      </c>
      <c r="K2643" s="1">
        <v>45831</v>
      </c>
      <c r="L2643" t="str">
        <f>IFERROR(VLOOKUP(Result5[[#This Row],[RPRO]],'Data Power app'!C:C,1,0),"Xoa")</f>
        <v>RPRO-250610-0674</v>
      </c>
    </row>
    <row r="2644" spans="8:12" x14ac:dyDescent="0.25">
      <c r="H2644" t="s">
        <v>12319</v>
      </c>
      <c r="I2644" t="s">
        <v>12642</v>
      </c>
      <c r="J2644" t="s">
        <v>742</v>
      </c>
      <c r="K2644" s="1">
        <v>45831</v>
      </c>
      <c r="L2644" t="str">
        <f>IFERROR(VLOOKUP(Result5[[#This Row],[RPRO]],'Data Power app'!C:C,1,0),"Xoa")</f>
        <v>RPRO-250610-0700</v>
      </c>
    </row>
    <row r="2645" spans="8:12" x14ac:dyDescent="0.25">
      <c r="H2645" t="s">
        <v>12295</v>
      </c>
      <c r="I2645" t="s">
        <v>12642</v>
      </c>
      <c r="J2645" t="s">
        <v>742</v>
      </c>
      <c r="K2645" s="1">
        <v>45831</v>
      </c>
      <c r="L2645" t="str">
        <f>IFERROR(VLOOKUP(Result5[[#This Row],[RPRO]],'Data Power app'!C:C,1,0),"Xoa")</f>
        <v>RPRO-250610-0640</v>
      </c>
    </row>
    <row r="2646" spans="8:12" x14ac:dyDescent="0.25">
      <c r="H2646" t="s">
        <v>12289</v>
      </c>
      <c r="I2646" t="s">
        <v>12642</v>
      </c>
      <c r="J2646" t="s">
        <v>742</v>
      </c>
      <c r="K2646" s="1">
        <v>45831</v>
      </c>
      <c r="L2646" t="str">
        <f>IFERROR(VLOOKUP(Result5[[#This Row],[RPRO]],'Data Power app'!C:C,1,0),"Xoa")</f>
        <v>RPRO-250610-0628</v>
      </c>
    </row>
    <row r="2647" spans="8:12" x14ac:dyDescent="0.25">
      <c r="H2647" t="s">
        <v>12301</v>
      </c>
      <c r="I2647" t="s">
        <v>12642</v>
      </c>
      <c r="J2647" t="s">
        <v>742</v>
      </c>
      <c r="K2647" s="1">
        <v>45831</v>
      </c>
      <c r="L2647" t="str">
        <f>IFERROR(VLOOKUP(Result5[[#This Row],[RPRO]],'Data Power app'!C:C,1,0),"Xoa")</f>
        <v>RPRO-250610-0650</v>
      </c>
    </row>
    <row r="2648" spans="8:12" x14ac:dyDescent="0.25">
      <c r="H2648" t="s">
        <v>12315</v>
      </c>
      <c r="I2648" t="s">
        <v>12642</v>
      </c>
      <c r="J2648" t="s">
        <v>742</v>
      </c>
      <c r="K2648" s="1">
        <v>45831</v>
      </c>
      <c r="L2648" t="str">
        <f>IFERROR(VLOOKUP(Result5[[#This Row],[RPRO]],'Data Power app'!C:C,1,0),"Xoa")</f>
        <v>RPRO-250610-0692</v>
      </c>
    </row>
    <row r="2649" spans="8:12" x14ac:dyDescent="0.25">
      <c r="H2649" t="s">
        <v>12303</v>
      </c>
      <c r="I2649" t="s">
        <v>12642</v>
      </c>
      <c r="J2649" t="s">
        <v>742</v>
      </c>
      <c r="K2649" s="1">
        <v>45831</v>
      </c>
      <c r="L2649" t="str">
        <f>IFERROR(VLOOKUP(Result5[[#This Row],[RPRO]],'Data Power app'!C:C,1,0),"Xoa")</f>
        <v>RPRO-250610-0652</v>
      </c>
    </row>
    <row r="2650" spans="8:12" x14ac:dyDescent="0.25">
      <c r="H2650" t="s">
        <v>12330</v>
      </c>
      <c r="I2650" t="s">
        <v>12642</v>
      </c>
      <c r="J2650" t="s">
        <v>742</v>
      </c>
      <c r="K2650" s="1">
        <v>45831</v>
      </c>
      <c r="L2650" t="str">
        <f>IFERROR(VLOOKUP(Result5[[#This Row],[RPRO]],'Data Power app'!C:C,1,0),"Xoa")</f>
        <v>RPRO-250611-0167</v>
      </c>
    </row>
    <row r="2651" spans="8:12" x14ac:dyDescent="0.25">
      <c r="H2651" t="s">
        <v>12325</v>
      </c>
      <c r="I2651" t="s">
        <v>12642</v>
      </c>
      <c r="J2651" t="s">
        <v>742</v>
      </c>
      <c r="K2651" s="1">
        <v>45831</v>
      </c>
      <c r="L2651" t="str">
        <f>IFERROR(VLOOKUP(Result5[[#This Row],[RPRO]],'Data Power app'!C:C,1,0),"Xoa")</f>
        <v>RPRO-250611-0166</v>
      </c>
    </row>
    <row r="2652" spans="8:12" x14ac:dyDescent="0.25">
      <c r="H2652" t="s">
        <v>12357</v>
      </c>
      <c r="I2652" t="s">
        <v>12635</v>
      </c>
      <c r="J2652" t="s">
        <v>744</v>
      </c>
      <c r="K2652" s="1">
        <v>45831</v>
      </c>
      <c r="L2652" t="str">
        <f>IFERROR(VLOOKUP(Result5[[#This Row],[RPRO]],'Data Power app'!C:C,1,0),"Xoa")</f>
        <v>RPRO-250514-0193</v>
      </c>
    </row>
    <row r="2653" spans="8:12" x14ac:dyDescent="0.25">
      <c r="H2653" t="s">
        <v>12345</v>
      </c>
      <c r="I2653" t="s">
        <v>12636</v>
      </c>
      <c r="J2653" t="s">
        <v>745</v>
      </c>
      <c r="K2653" s="1">
        <v>45831</v>
      </c>
      <c r="L2653" t="str">
        <f>IFERROR(VLOOKUP(Result5[[#This Row],[RPRO]],'Data Power app'!C:C,1,0),"Xoa")</f>
        <v>RPRO-250617-0898</v>
      </c>
    </row>
    <row r="2654" spans="8:12" x14ac:dyDescent="0.25">
      <c r="H2654" t="s">
        <v>12381</v>
      </c>
      <c r="I2654" t="s">
        <v>12635</v>
      </c>
      <c r="J2654" t="s">
        <v>744</v>
      </c>
      <c r="K2654" s="1">
        <v>45831</v>
      </c>
      <c r="L2654" t="str">
        <f>IFERROR(VLOOKUP(Result5[[#This Row],[RPRO]],'Data Power app'!C:C,1,0),"Xoa")</f>
        <v>RPRO-250528-1925</v>
      </c>
    </row>
    <row r="2655" spans="8:12" x14ac:dyDescent="0.25">
      <c r="H2655" t="s">
        <v>12359</v>
      </c>
      <c r="I2655" t="s">
        <v>12580</v>
      </c>
      <c r="J2655" t="s">
        <v>743</v>
      </c>
      <c r="K2655" s="1">
        <v>45831</v>
      </c>
      <c r="L2655" t="str">
        <f>IFERROR(VLOOKUP(Result5[[#This Row],[RPRO]],'Data Power app'!C:C,1,0),"Xoa")</f>
        <v>RPRO-250507-0803</v>
      </c>
    </row>
    <row r="2656" spans="8:12" x14ac:dyDescent="0.25">
      <c r="H2656" t="s">
        <v>12361</v>
      </c>
      <c r="I2656" t="s">
        <v>12580</v>
      </c>
      <c r="J2656" t="s">
        <v>743</v>
      </c>
      <c r="K2656" s="1">
        <v>45831</v>
      </c>
      <c r="L2656" t="str">
        <f>IFERROR(VLOOKUP(Result5[[#This Row],[RPRO]],'Data Power app'!C:C,1,0),"Xoa")</f>
        <v>RPRO-250507-0811</v>
      </c>
    </row>
    <row r="2657" spans="8:12" x14ac:dyDescent="0.25">
      <c r="H2657" t="s">
        <v>12416</v>
      </c>
      <c r="I2657" t="s">
        <v>12636</v>
      </c>
      <c r="J2657" t="s">
        <v>745</v>
      </c>
      <c r="K2657" s="1">
        <v>45831</v>
      </c>
      <c r="L2657" t="str">
        <f>IFERROR(VLOOKUP(Result5[[#This Row],[RPRO]],'Data Power app'!C:C,1,0),"Xoa")</f>
        <v>RPRO-250519-0312</v>
      </c>
    </row>
    <row r="2658" spans="8:12" x14ac:dyDescent="0.25">
      <c r="H2658" t="s">
        <v>12418</v>
      </c>
      <c r="I2658" t="s">
        <v>12636</v>
      </c>
      <c r="J2658" t="s">
        <v>745</v>
      </c>
      <c r="K2658" s="1">
        <v>45831</v>
      </c>
      <c r="L2658" t="str">
        <f>IFERROR(VLOOKUP(Result5[[#This Row],[RPRO]],'Data Power app'!C:C,1,0),"Xoa")</f>
        <v>RPRO-250519-0315</v>
      </c>
    </row>
    <row r="2659" spans="8:12" x14ac:dyDescent="0.25">
      <c r="H2659" t="s">
        <v>12420</v>
      </c>
      <c r="I2659" t="s">
        <v>12636</v>
      </c>
      <c r="J2659" t="s">
        <v>745</v>
      </c>
      <c r="K2659" s="1">
        <v>45831</v>
      </c>
      <c r="L2659" t="str">
        <f>IFERROR(VLOOKUP(Result5[[#This Row],[RPRO]],'Data Power app'!C:C,1,0),"Xoa")</f>
        <v>RPRO-250519-0318</v>
      </c>
    </row>
    <row r="2660" spans="8:12" x14ac:dyDescent="0.25">
      <c r="H2660" t="s">
        <v>12422</v>
      </c>
      <c r="I2660" t="s">
        <v>12636</v>
      </c>
      <c r="J2660" t="s">
        <v>745</v>
      </c>
      <c r="K2660" s="1">
        <v>45831</v>
      </c>
      <c r="L2660" t="str">
        <f>IFERROR(VLOOKUP(Result5[[#This Row],[RPRO]],'Data Power app'!C:C,1,0),"Xoa")</f>
        <v>RPRO-250519-0321</v>
      </c>
    </row>
    <row r="2661" spans="8:12" x14ac:dyDescent="0.25">
      <c r="H2661" t="s">
        <v>12424</v>
      </c>
      <c r="I2661" t="s">
        <v>12636</v>
      </c>
      <c r="J2661" t="s">
        <v>745</v>
      </c>
      <c r="K2661" s="1">
        <v>45831</v>
      </c>
      <c r="L2661" t="str">
        <f>IFERROR(VLOOKUP(Result5[[#This Row],[RPRO]],'Data Power app'!C:C,1,0),"Xoa")</f>
        <v>RPRO-250519-0326</v>
      </c>
    </row>
    <row r="2662" spans="8:12" x14ac:dyDescent="0.25">
      <c r="H2662" t="s">
        <v>12426</v>
      </c>
      <c r="I2662" t="s">
        <v>12636</v>
      </c>
      <c r="J2662" t="s">
        <v>745</v>
      </c>
      <c r="K2662" s="1">
        <v>45831</v>
      </c>
      <c r="L2662" t="str">
        <f>IFERROR(VLOOKUP(Result5[[#This Row],[RPRO]],'Data Power app'!C:C,1,0),"Xoa")</f>
        <v>RPRO-250519-0329</v>
      </c>
    </row>
    <row r="2663" spans="8:12" x14ac:dyDescent="0.25">
      <c r="H2663" t="s">
        <v>12178</v>
      </c>
      <c r="I2663" t="s">
        <v>12636</v>
      </c>
      <c r="J2663" t="s">
        <v>745</v>
      </c>
      <c r="K2663" s="1">
        <v>45831</v>
      </c>
      <c r="L2663" t="str">
        <f>IFERROR(VLOOKUP(Result5[[#This Row],[RPRO]],'Data Power app'!C:C,1,0),"Xoa")</f>
        <v>RPRO-250606-0038</v>
      </c>
    </row>
    <row r="2664" spans="8:12" x14ac:dyDescent="0.25">
      <c r="H2664" t="s">
        <v>12195</v>
      </c>
      <c r="I2664" t="s">
        <v>12636</v>
      </c>
      <c r="J2664" t="s">
        <v>745</v>
      </c>
      <c r="K2664" s="1">
        <v>45831</v>
      </c>
      <c r="L2664" t="str">
        <f>IFERROR(VLOOKUP(Result5[[#This Row],[RPRO]],'Data Power app'!C:C,1,0),"Xoa")</f>
        <v>RPRO-250606-0355</v>
      </c>
    </row>
    <row r="2665" spans="8:12" x14ac:dyDescent="0.25">
      <c r="H2665" t="s">
        <v>12164</v>
      </c>
      <c r="I2665" t="s">
        <v>12635</v>
      </c>
      <c r="J2665" t="s">
        <v>744</v>
      </c>
      <c r="K2665" s="1">
        <v>45831</v>
      </c>
      <c r="L2665" t="str">
        <f>IFERROR(VLOOKUP(Result5[[#This Row],[RPRO]],'Data Power app'!C:C,1,0),"Xoa")</f>
        <v>RPRO-250604-0362</v>
      </c>
    </row>
    <row r="2666" spans="8:12" x14ac:dyDescent="0.25">
      <c r="H2666" t="s">
        <v>12167</v>
      </c>
      <c r="I2666" t="s">
        <v>12635</v>
      </c>
      <c r="J2666" t="s">
        <v>744</v>
      </c>
      <c r="K2666" s="1">
        <v>45831</v>
      </c>
      <c r="L2666" t="str">
        <f>IFERROR(VLOOKUP(Result5[[#This Row],[RPRO]],'Data Power app'!C:C,1,0),"Xoa")</f>
        <v>RPRO-250604-0364</v>
      </c>
    </row>
    <row r="2667" spans="8:12" x14ac:dyDescent="0.25">
      <c r="H2667" t="s">
        <v>11638</v>
      </c>
      <c r="I2667" t="s">
        <v>12635</v>
      </c>
      <c r="J2667" t="s">
        <v>744</v>
      </c>
      <c r="K2667" s="1">
        <v>45831</v>
      </c>
      <c r="L2667" t="str">
        <f>IFERROR(VLOOKUP(Result5[[#This Row],[RPRO]],'Data Power app'!C:C,1,0),"Xoa")</f>
        <v>RPRO-250604-0365</v>
      </c>
    </row>
    <row r="2668" spans="8:12" x14ac:dyDescent="0.25">
      <c r="H2668" t="s">
        <v>12169</v>
      </c>
      <c r="I2668" t="s">
        <v>12635</v>
      </c>
      <c r="J2668" t="s">
        <v>744</v>
      </c>
      <c r="K2668" s="1">
        <v>45831</v>
      </c>
      <c r="L2668" t="str">
        <f>IFERROR(VLOOKUP(Result5[[#This Row],[RPRO]],'Data Power app'!C:C,1,0),"Xoa")</f>
        <v>RPRO-250604-0367</v>
      </c>
    </row>
    <row r="2669" spans="8:12" x14ac:dyDescent="0.25">
      <c r="H2669" t="s">
        <v>12174</v>
      </c>
      <c r="I2669" t="s">
        <v>12635</v>
      </c>
      <c r="J2669" t="s">
        <v>744</v>
      </c>
      <c r="K2669" s="1">
        <v>45831</v>
      </c>
      <c r="L2669" t="str">
        <f>IFERROR(VLOOKUP(Result5[[#This Row],[RPRO]],'Data Power app'!C:C,1,0),"Xoa")</f>
        <v>RPRO-250604-0368</v>
      </c>
    </row>
    <row r="2670" spans="8:12" x14ac:dyDescent="0.25">
      <c r="H2670" t="s">
        <v>12176</v>
      </c>
      <c r="I2670" t="s">
        <v>12635</v>
      </c>
      <c r="J2670" t="s">
        <v>744</v>
      </c>
      <c r="K2670" s="1">
        <v>45831</v>
      </c>
      <c r="L2670" t="str">
        <f>IFERROR(VLOOKUP(Result5[[#This Row],[RPRO]],'Data Power app'!C:C,1,0),"Xoa")</f>
        <v>RPRO-250604-0369</v>
      </c>
    </row>
    <row r="2671" spans="8:12" x14ac:dyDescent="0.25">
      <c r="H2671" t="s">
        <v>12268</v>
      </c>
      <c r="I2671" t="s">
        <v>12642</v>
      </c>
      <c r="J2671" t="s">
        <v>742</v>
      </c>
      <c r="K2671" s="1">
        <v>45831</v>
      </c>
      <c r="L2671" t="str">
        <f>IFERROR(VLOOKUP(Result5[[#This Row],[RPRO]],'Data Power app'!C:C,1,0),"Xoa")</f>
        <v>RPRO-250611-0188</v>
      </c>
    </row>
    <row r="2672" spans="8:12" x14ac:dyDescent="0.25">
      <c r="H2672" t="s">
        <v>12270</v>
      </c>
      <c r="I2672" t="s">
        <v>12642</v>
      </c>
      <c r="J2672" t="s">
        <v>742</v>
      </c>
      <c r="K2672" s="1">
        <v>45831</v>
      </c>
      <c r="L2672" t="str">
        <f>IFERROR(VLOOKUP(Result5[[#This Row],[RPRO]],'Data Power app'!C:C,1,0),"Xoa")</f>
        <v>RPRO-250611-0189</v>
      </c>
    </row>
    <row r="2673" spans="8:12" x14ac:dyDescent="0.25">
      <c r="H2673" t="s">
        <v>12197</v>
      </c>
      <c r="I2673" t="s">
        <v>12636</v>
      </c>
      <c r="J2673" t="s">
        <v>745</v>
      </c>
      <c r="K2673" s="1">
        <v>45831</v>
      </c>
      <c r="L2673" t="str">
        <f>IFERROR(VLOOKUP(Result5[[#This Row],[RPRO]],'Data Power app'!C:C,1,0),"Xoa")</f>
        <v>RPRO-250606-0070</v>
      </c>
    </row>
    <row r="2674" spans="8:12" x14ac:dyDescent="0.25">
      <c r="H2674" t="s">
        <v>12199</v>
      </c>
      <c r="I2674" t="s">
        <v>12636</v>
      </c>
      <c r="J2674" t="s">
        <v>745</v>
      </c>
      <c r="K2674" s="1">
        <v>45831</v>
      </c>
      <c r="L2674" t="str">
        <f>IFERROR(VLOOKUP(Result5[[#This Row],[RPRO]],'Data Power app'!C:C,1,0),"Xoa")</f>
        <v>RPRO-250606-0074</v>
      </c>
    </row>
    <row r="2675" spans="8:12" x14ac:dyDescent="0.25">
      <c r="H2675" t="s">
        <v>12201</v>
      </c>
      <c r="I2675" t="s">
        <v>12636</v>
      </c>
      <c r="J2675" t="s">
        <v>745</v>
      </c>
      <c r="K2675" s="1">
        <v>45831</v>
      </c>
      <c r="L2675" t="str">
        <f>IFERROR(VLOOKUP(Result5[[#This Row],[RPRO]],'Data Power app'!C:C,1,0),"Xoa")</f>
        <v>RPRO-250606-0077</v>
      </c>
    </row>
    <row r="2676" spans="8:12" x14ac:dyDescent="0.25">
      <c r="H2676" t="s">
        <v>12205</v>
      </c>
      <c r="I2676" t="s">
        <v>12636</v>
      </c>
      <c r="J2676" t="s">
        <v>745</v>
      </c>
      <c r="K2676" s="1">
        <v>45831</v>
      </c>
      <c r="L2676" t="str">
        <f>IFERROR(VLOOKUP(Result5[[#This Row],[RPRO]],'Data Power app'!C:C,1,0),"Xoa")</f>
        <v>RPRO-250606-0083</v>
      </c>
    </row>
    <row r="2677" spans="8:12" x14ac:dyDescent="0.25">
      <c r="H2677" t="s">
        <v>12209</v>
      </c>
      <c r="I2677" t="s">
        <v>12636</v>
      </c>
      <c r="J2677" t="s">
        <v>745</v>
      </c>
      <c r="K2677" s="1">
        <v>45831</v>
      </c>
      <c r="L2677" t="str">
        <f>IFERROR(VLOOKUP(Result5[[#This Row],[RPRO]],'Data Power app'!C:C,1,0),"Xoa")</f>
        <v>RPRO-250606-0089</v>
      </c>
    </row>
    <row r="2678" spans="8:12" x14ac:dyDescent="0.25">
      <c r="H2678" t="s">
        <v>12211</v>
      </c>
      <c r="I2678" t="s">
        <v>12636</v>
      </c>
      <c r="J2678" t="s">
        <v>745</v>
      </c>
      <c r="K2678" s="1">
        <v>45831</v>
      </c>
      <c r="L2678" t="str">
        <f>IFERROR(VLOOKUP(Result5[[#This Row],[RPRO]],'Data Power app'!C:C,1,0),"Xoa")</f>
        <v>RPRO-250606-0092</v>
      </c>
    </row>
    <row r="2679" spans="8:12" x14ac:dyDescent="0.25">
      <c r="H2679" t="s">
        <v>12213</v>
      </c>
      <c r="I2679" t="s">
        <v>12636</v>
      </c>
      <c r="J2679" t="s">
        <v>745</v>
      </c>
      <c r="K2679" s="1">
        <v>45831</v>
      </c>
      <c r="L2679" t="str">
        <f>IFERROR(VLOOKUP(Result5[[#This Row],[RPRO]],'Data Power app'!C:C,1,0),"Xoa")</f>
        <v>RPRO-250606-0095</v>
      </c>
    </row>
    <row r="2680" spans="8:12" x14ac:dyDescent="0.25">
      <c r="H2680" t="s">
        <v>12307</v>
      </c>
      <c r="I2680" t="s">
        <v>12642</v>
      </c>
      <c r="J2680" t="s">
        <v>742</v>
      </c>
      <c r="K2680" s="1">
        <v>45831</v>
      </c>
      <c r="L2680" t="str">
        <f>IFERROR(VLOOKUP(Result5[[#This Row],[RPRO]],'Data Power app'!C:C,1,0),"Xoa")</f>
        <v>RPRO-250610-0664</v>
      </c>
    </row>
    <row r="2681" spans="8:12" x14ac:dyDescent="0.25">
      <c r="H2681" t="s">
        <v>12291</v>
      </c>
      <c r="I2681" t="s">
        <v>12642</v>
      </c>
      <c r="J2681" t="s">
        <v>742</v>
      </c>
      <c r="K2681" s="1">
        <v>45831</v>
      </c>
      <c r="L2681" t="str">
        <f>IFERROR(VLOOKUP(Result5[[#This Row],[RPRO]],'Data Power app'!C:C,1,0),"Xoa")</f>
        <v>RPRO-250610-0630</v>
      </c>
    </row>
    <row r="2682" spans="8:12" x14ac:dyDescent="0.25">
      <c r="H2682" t="s">
        <v>12285</v>
      </c>
      <c r="I2682" t="s">
        <v>12642</v>
      </c>
      <c r="J2682" t="s">
        <v>742</v>
      </c>
      <c r="K2682" s="1">
        <v>45831</v>
      </c>
      <c r="L2682" t="str">
        <f>IFERROR(VLOOKUP(Result5[[#This Row],[RPRO]],'Data Power app'!C:C,1,0),"Xoa")</f>
        <v>RPRO-250610-0619</v>
      </c>
    </row>
    <row r="2683" spans="8:12" x14ac:dyDescent="0.25">
      <c r="H2683" t="s">
        <v>12287</v>
      </c>
      <c r="I2683" t="s">
        <v>12642</v>
      </c>
      <c r="J2683" t="s">
        <v>742</v>
      </c>
      <c r="K2683" s="1">
        <v>45831</v>
      </c>
      <c r="L2683" t="str">
        <f>IFERROR(VLOOKUP(Result5[[#This Row],[RPRO]],'Data Power app'!C:C,1,0),"Xoa")</f>
        <v>RPRO-250610-0622</v>
      </c>
    </row>
    <row r="2684" spans="8:12" x14ac:dyDescent="0.25">
      <c r="H2684" t="s">
        <v>12305</v>
      </c>
      <c r="I2684" t="s">
        <v>12642</v>
      </c>
      <c r="J2684" t="s">
        <v>742</v>
      </c>
      <c r="K2684" s="1">
        <v>45831</v>
      </c>
      <c r="L2684" t="str">
        <f>IFERROR(VLOOKUP(Result5[[#This Row],[RPRO]],'Data Power app'!C:C,1,0),"Xoa")</f>
        <v>RPRO-250610-0660</v>
      </c>
    </row>
    <row r="2685" spans="8:12" x14ac:dyDescent="0.25">
      <c r="H2685" t="s">
        <v>12297</v>
      </c>
      <c r="I2685" t="s">
        <v>12642</v>
      </c>
      <c r="J2685" t="s">
        <v>742</v>
      </c>
      <c r="K2685" s="1">
        <v>45831</v>
      </c>
      <c r="L2685" t="str">
        <f>IFERROR(VLOOKUP(Result5[[#This Row],[RPRO]],'Data Power app'!C:C,1,0),"Xoa")</f>
        <v>RPRO-250610-0642</v>
      </c>
    </row>
    <row r="2686" spans="8:12" x14ac:dyDescent="0.25">
      <c r="H2686" t="s">
        <v>12293</v>
      </c>
      <c r="I2686" t="s">
        <v>12642</v>
      </c>
      <c r="J2686" t="s">
        <v>742</v>
      </c>
      <c r="K2686" s="1">
        <v>45831</v>
      </c>
      <c r="L2686" t="str">
        <f>IFERROR(VLOOKUP(Result5[[#This Row],[RPRO]],'Data Power app'!C:C,1,0),"Xoa")</f>
        <v>RPRO-250610-0638</v>
      </c>
    </row>
    <row r="2687" spans="8:12" x14ac:dyDescent="0.25">
      <c r="H2687" t="s">
        <v>12283</v>
      </c>
      <c r="I2687" t="s">
        <v>12642</v>
      </c>
      <c r="J2687" t="s">
        <v>742</v>
      </c>
      <c r="K2687" s="1">
        <v>45831</v>
      </c>
      <c r="L2687" t="str">
        <f>IFERROR(VLOOKUP(Result5[[#This Row],[RPRO]],'Data Power app'!C:C,1,0),"Xoa")</f>
        <v>RPRO-250610-0608</v>
      </c>
    </row>
    <row r="2688" spans="8:12" x14ac:dyDescent="0.25">
      <c r="H2688" t="s">
        <v>12313</v>
      </c>
      <c r="I2688" t="s">
        <v>12642</v>
      </c>
      <c r="J2688" t="s">
        <v>742</v>
      </c>
      <c r="K2688" s="1">
        <v>45831</v>
      </c>
      <c r="L2688" t="str">
        <f>IFERROR(VLOOKUP(Result5[[#This Row],[RPRO]],'Data Power app'!C:C,1,0),"Xoa")</f>
        <v>RPRO-250610-0689</v>
      </c>
    </row>
    <row r="2689" spans="8:12" x14ac:dyDescent="0.25">
      <c r="H2689" t="s">
        <v>12323</v>
      </c>
      <c r="I2689" t="s">
        <v>12642</v>
      </c>
      <c r="J2689" t="s">
        <v>742</v>
      </c>
      <c r="K2689" s="1">
        <v>45831</v>
      </c>
      <c r="L2689" t="str">
        <f>IFERROR(VLOOKUP(Result5[[#This Row],[RPRO]],'Data Power app'!C:C,1,0),"Xoa")</f>
        <v>RPRO-250610-0710</v>
      </c>
    </row>
    <row r="2690" spans="8:12" x14ac:dyDescent="0.25">
      <c r="H2690" t="s">
        <v>12299</v>
      </c>
      <c r="I2690" t="s">
        <v>12642</v>
      </c>
      <c r="J2690" t="s">
        <v>742</v>
      </c>
      <c r="K2690" s="1">
        <v>45831</v>
      </c>
      <c r="L2690" t="str">
        <f>IFERROR(VLOOKUP(Result5[[#This Row],[RPRO]],'Data Power app'!C:C,1,0),"Xoa")</f>
        <v>RPRO-250610-0646</v>
      </c>
    </row>
    <row r="2691" spans="8:12" x14ac:dyDescent="0.25">
      <c r="H2691" t="s">
        <v>12272</v>
      </c>
      <c r="I2691" t="s">
        <v>12642</v>
      </c>
      <c r="J2691" t="s">
        <v>742</v>
      </c>
      <c r="K2691" s="1">
        <v>45831</v>
      </c>
      <c r="L2691" t="str">
        <f>IFERROR(VLOOKUP(Result5[[#This Row],[RPRO]],'Data Power app'!C:C,1,0),"Xoa")</f>
        <v>RPRO-250527-0123</v>
      </c>
    </row>
    <row r="2692" spans="8:12" x14ac:dyDescent="0.25">
      <c r="H2692" t="s">
        <v>12321</v>
      </c>
      <c r="I2692" t="s">
        <v>12642</v>
      </c>
      <c r="J2692" t="s">
        <v>742</v>
      </c>
      <c r="K2692" s="1">
        <v>45831</v>
      </c>
      <c r="L2692" t="str">
        <f>IFERROR(VLOOKUP(Result5[[#This Row],[RPRO]],'Data Power app'!C:C,1,0),"Xoa")</f>
        <v>RPRO-250610-0703</v>
      </c>
    </row>
    <row r="2693" spans="8:12" x14ac:dyDescent="0.25">
      <c r="H2693" t="s">
        <v>12311</v>
      </c>
      <c r="I2693" t="s">
        <v>12642</v>
      </c>
      <c r="J2693" t="s">
        <v>742</v>
      </c>
      <c r="K2693" s="1">
        <v>45831</v>
      </c>
      <c r="L2693" t="str">
        <f>IFERROR(VLOOKUP(Result5[[#This Row],[RPRO]],'Data Power app'!C:C,1,0),"Xoa")</f>
        <v>RPRO-250610-0678</v>
      </c>
    </row>
    <row r="2694" spans="8:12" x14ac:dyDescent="0.25">
      <c r="H2694" t="s">
        <v>12317</v>
      </c>
      <c r="I2694" t="s">
        <v>12642</v>
      </c>
      <c r="J2694" t="s">
        <v>742</v>
      </c>
      <c r="K2694" s="1">
        <v>45831</v>
      </c>
      <c r="L2694" t="str">
        <f>IFERROR(VLOOKUP(Result5[[#This Row],[RPRO]],'Data Power app'!C:C,1,0),"Xoa")</f>
        <v>RPRO-250610-0696</v>
      </c>
    </row>
    <row r="2695" spans="8:12" x14ac:dyDescent="0.25">
      <c r="H2695" t="s">
        <v>12347</v>
      </c>
      <c r="I2695" t="s">
        <v>12642</v>
      </c>
      <c r="J2695" t="s">
        <v>742</v>
      </c>
      <c r="K2695" s="1">
        <v>45831</v>
      </c>
      <c r="L2695" t="str">
        <f>IFERROR(VLOOKUP(Result5[[#This Row],[RPRO]],'Data Power app'!C:C,1,0),"Xoa")</f>
        <v>RPRO-250610-0611</v>
      </c>
    </row>
    <row r="2696" spans="8:12" x14ac:dyDescent="0.25">
      <c r="H2696" t="s">
        <v>12349</v>
      </c>
      <c r="I2696" t="s">
        <v>12642</v>
      </c>
      <c r="J2696" t="s">
        <v>742</v>
      </c>
      <c r="K2696" s="1">
        <v>45831</v>
      </c>
      <c r="L2696" t="str">
        <f>IFERROR(VLOOKUP(Result5[[#This Row],[RPRO]],'Data Power app'!C:C,1,0),"Xoa")</f>
        <v>RPRO-250610-0617</v>
      </c>
    </row>
    <row r="2697" spans="8:12" x14ac:dyDescent="0.25">
      <c r="H2697" t="s">
        <v>12353</v>
      </c>
      <c r="I2697" t="s">
        <v>12642</v>
      </c>
      <c r="J2697" t="s">
        <v>742</v>
      </c>
      <c r="K2697" s="1">
        <v>45831</v>
      </c>
      <c r="L2697" t="str">
        <f>IFERROR(VLOOKUP(Result5[[#This Row],[RPRO]],'Data Power app'!C:C,1,0),"Xoa")</f>
        <v>RPRO-250418-0170</v>
      </c>
    </row>
    <row r="2698" spans="8:12" x14ac:dyDescent="0.25">
      <c r="H2698" t="s">
        <v>12363</v>
      </c>
      <c r="I2698" t="s">
        <v>12642</v>
      </c>
      <c r="J2698" t="s">
        <v>742</v>
      </c>
      <c r="K2698" s="1">
        <v>45831</v>
      </c>
      <c r="L2698" t="str">
        <f>IFERROR(VLOOKUP(Result5[[#This Row],[RPRO]],'Data Power app'!C:C,1,0),"Xoa")</f>
        <v>RPRO-250210-1952</v>
      </c>
    </row>
    <row r="2699" spans="8:12" x14ac:dyDescent="0.25">
      <c r="H2699" t="s">
        <v>12365</v>
      </c>
      <c r="I2699" t="s">
        <v>12642</v>
      </c>
      <c r="J2699" t="s">
        <v>742</v>
      </c>
      <c r="K2699" s="1">
        <v>45831</v>
      </c>
      <c r="L2699" t="str">
        <f>IFERROR(VLOOKUP(Result5[[#This Row],[RPRO]],'Data Power app'!C:C,1,0),"Xoa")</f>
        <v>RPRO-250211-0127</v>
      </c>
    </row>
    <row r="2700" spans="8:12" x14ac:dyDescent="0.25">
      <c r="H2700" t="s">
        <v>12367</v>
      </c>
      <c r="I2700" t="s">
        <v>12642</v>
      </c>
      <c r="J2700" t="s">
        <v>742</v>
      </c>
      <c r="K2700" s="1">
        <v>45831</v>
      </c>
      <c r="L2700" t="str">
        <f>IFERROR(VLOOKUP(Result5[[#This Row],[RPRO]],'Data Power app'!C:C,1,0),"Xoa")</f>
        <v>RPRO-250425-0047</v>
      </c>
    </row>
    <row r="2701" spans="8:12" x14ac:dyDescent="0.25">
      <c r="H2701" t="s">
        <v>12339</v>
      </c>
      <c r="I2701" t="s">
        <v>12642</v>
      </c>
      <c r="J2701" t="s">
        <v>742</v>
      </c>
      <c r="K2701" s="1">
        <v>45831</v>
      </c>
      <c r="L2701" t="str">
        <f>IFERROR(VLOOKUP(Result5[[#This Row],[RPRO]],'Data Power app'!C:C,1,0),"Xoa")</f>
        <v>RPRO-250612-0406</v>
      </c>
    </row>
    <row r="2702" spans="8:12" x14ac:dyDescent="0.25">
      <c r="H2702" t="s">
        <v>12337</v>
      </c>
      <c r="I2702" t="s">
        <v>12642</v>
      </c>
      <c r="J2702" t="s">
        <v>742</v>
      </c>
      <c r="K2702" s="1">
        <v>45831</v>
      </c>
      <c r="L2702" t="str">
        <f>IFERROR(VLOOKUP(Result5[[#This Row],[RPRO]],'Data Power app'!C:C,1,0),"Xoa")</f>
        <v>RPRO-250611-0171</v>
      </c>
    </row>
    <row r="2703" spans="8:12" x14ac:dyDescent="0.25">
      <c r="H2703" t="s">
        <v>12335</v>
      </c>
      <c r="I2703" t="s">
        <v>12642</v>
      </c>
      <c r="J2703" t="s">
        <v>742</v>
      </c>
      <c r="K2703" s="1">
        <v>45831</v>
      </c>
      <c r="L2703" t="str">
        <f>IFERROR(VLOOKUP(Result5[[#This Row],[RPRO]],'Data Power app'!C:C,1,0),"Xoa")</f>
        <v>RPRO-250611-0170</v>
      </c>
    </row>
    <row r="2704" spans="8:12" x14ac:dyDescent="0.25">
      <c r="H2704" t="s">
        <v>12276</v>
      </c>
      <c r="I2704" t="s">
        <v>12642</v>
      </c>
      <c r="J2704" t="s">
        <v>742</v>
      </c>
      <c r="K2704" s="1">
        <v>45831</v>
      </c>
      <c r="L2704" t="str">
        <f>IFERROR(VLOOKUP(Result5[[#This Row],[RPRO]],'Data Power app'!C:C,1,0),"Xoa")</f>
        <v>RPRO-250530-0032</v>
      </c>
    </row>
    <row r="2705" spans="8:12" x14ac:dyDescent="0.25">
      <c r="H2705" t="s">
        <v>12343</v>
      </c>
      <c r="I2705" t="s">
        <v>12642</v>
      </c>
      <c r="J2705" t="s">
        <v>742</v>
      </c>
      <c r="K2705" s="1">
        <v>45831</v>
      </c>
      <c r="L2705" t="str">
        <f>IFERROR(VLOOKUP(Result5[[#This Row],[RPRO]],'Data Power app'!C:C,1,0),"Xoa")</f>
        <v>RPRO-250612-0455</v>
      </c>
    </row>
    <row r="2706" spans="8:12" x14ac:dyDescent="0.25">
      <c r="H2706" t="s">
        <v>12351</v>
      </c>
      <c r="I2706" t="s">
        <v>12642</v>
      </c>
      <c r="J2706" t="s">
        <v>742</v>
      </c>
      <c r="K2706" s="1">
        <v>45831</v>
      </c>
      <c r="L2706" t="str">
        <f>IFERROR(VLOOKUP(Result5[[#This Row],[RPRO]],'Data Power app'!C:C,1,0),"Xoa")</f>
        <v>RPRO-250610-0662</v>
      </c>
    </row>
    <row r="2707" spans="8:12" x14ac:dyDescent="0.25">
      <c r="H2707" t="s">
        <v>12373</v>
      </c>
      <c r="I2707" t="s">
        <v>12580</v>
      </c>
      <c r="J2707" t="s">
        <v>743</v>
      </c>
      <c r="K2707" s="1">
        <v>45831</v>
      </c>
      <c r="L2707" t="str">
        <f>IFERROR(VLOOKUP(Result5[[#This Row],[RPRO]],'Data Power app'!C:C,1,0),"Xoa")</f>
        <v>RPRO-250331-1037</v>
      </c>
    </row>
    <row r="2708" spans="8:12" x14ac:dyDescent="0.25">
      <c r="H2708" t="s">
        <v>12375</v>
      </c>
      <c r="I2708" t="s">
        <v>12580</v>
      </c>
      <c r="J2708" t="s">
        <v>743</v>
      </c>
      <c r="K2708" s="1">
        <v>45831</v>
      </c>
      <c r="L2708" t="str">
        <f>IFERROR(VLOOKUP(Result5[[#This Row],[RPRO]],'Data Power app'!C:C,1,0),"Xoa")</f>
        <v>RPRO-250401-0253</v>
      </c>
    </row>
    <row r="2709" spans="8:12" x14ac:dyDescent="0.25">
      <c r="H2709" t="s">
        <v>12377</v>
      </c>
      <c r="I2709" t="s">
        <v>12580</v>
      </c>
      <c r="J2709" t="s">
        <v>743</v>
      </c>
      <c r="K2709" s="1">
        <v>45831</v>
      </c>
      <c r="L2709" t="str">
        <f>IFERROR(VLOOKUP(Result5[[#This Row],[RPRO]],'Data Power app'!C:C,1,0),"Xoa")</f>
        <v>RPRO-250401-0272</v>
      </c>
    </row>
    <row r="2710" spans="8:12" x14ac:dyDescent="0.25">
      <c r="H2710" t="s">
        <v>12379</v>
      </c>
      <c r="I2710" t="s">
        <v>12580</v>
      </c>
      <c r="J2710" t="s">
        <v>743</v>
      </c>
      <c r="K2710" s="1">
        <v>45831</v>
      </c>
      <c r="L2710" t="str">
        <f>IFERROR(VLOOKUP(Result5[[#This Row],[RPRO]],'Data Power app'!C:C,1,0),"Xoa")</f>
        <v>RPRO-250401-0309</v>
      </c>
    </row>
    <row r="2711" spans="8:12" x14ac:dyDescent="0.25">
      <c r="H2711" t="s">
        <v>12673</v>
      </c>
      <c r="I2711" t="s">
        <v>12580</v>
      </c>
      <c r="J2711" t="s">
        <v>743</v>
      </c>
      <c r="K2711" s="1">
        <v>45831</v>
      </c>
      <c r="L2711" t="str">
        <f>IFERROR(VLOOKUP(Result5[[#This Row],[RPRO]],'Data Power app'!C:C,1,0),"Xoa")</f>
        <v>RPRO-250618-0061</v>
      </c>
    </row>
    <row r="2712" spans="8:12" x14ac:dyDescent="0.25">
      <c r="H2712" t="s">
        <v>12674</v>
      </c>
      <c r="I2712" t="s">
        <v>12638</v>
      </c>
      <c r="J2712" t="s">
        <v>740</v>
      </c>
      <c r="K2712" s="1">
        <v>45831</v>
      </c>
      <c r="L2712" t="str">
        <f>IFERROR(VLOOKUP(Result5[[#This Row],[RPRO]],'Data Power app'!C:C,1,0),"Xoa")</f>
        <v>RPRO-250620-0122</v>
      </c>
    </row>
    <row r="2713" spans="8:12" x14ac:dyDescent="0.25">
      <c r="H2713" t="s">
        <v>12675</v>
      </c>
      <c r="I2713" t="s">
        <v>12636</v>
      </c>
      <c r="J2713" t="s">
        <v>745</v>
      </c>
      <c r="K2713" s="1">
        <v>45831</v>
      </c>
      <c r="L2713" t="str">
        <f>IFERROR(VLOOKUP(Result5[[#This Row],[RPRO]],'Data Power app'!C:C,1,0),"Xoa")</f>
        <v>RPRO-250623-0400</v>
      </c>
    </row>
    <row r="2714" spans="8:12" x14ac:dyDescent="0.25">
      <c r="H2714" t="s">
        <v>12676</v>
      </c>
      <c r="I2714" t="s">
        <v>12636</v>
      </c>
      <c r="J2714" t="s">
        <v>745</v>
      </c>
      <c r="K2714" s="1">
        <v>45831</v>
      </c>
      <c r="L2714" t="str">
        <f>IFERROR(VLOOKUP(Result5[[#This Row],[RPRO]],'Data Power app'!C:C,1,0),"Xoa")</f>
        <v>RPRO-250623-0404</v>
      </c>
    </row>
    <row r="2715" spans="8:12" x14ac:dyDescent="0.25">
      <c r="H2715" t="s">
        <v>12677</v>
      </c>
      <c r="I2715" t="s">
        <v>12636</v>
      </c>
      <c r="J2715" t="s">
        <v>745</v>
      </c>
      <c r="K2715" s="1">
        <v>45831</v>
      </c>
      <c r="L2715" t="str">
        <f>IFERROR(VLOOKUP(Result5[[#This Row],[RPRO]],'Data Power app'!C:C,1,0),"Xoa")</f>
        <v>RPRO-250623-0407</v>
      </c>
    </row>
    <row r="2716" spans="8:12" x14ac:dyDescent="0.25">
      <c r="H2716" t="s">
        <v>12678</v>
      </c>
      <c r="I2716" t="s">
        <v>12640</v>
      </c>
      <c r="J2716" t="s">
        <v>739</v>
      </c>
      <c r="K2716" s="1">
        <v>45831</v>
      </c>
      <c r="L2716" t="str">
        <f>IFERROR(VLOOKUP(Result5[[#This Row],[RPRO]],'Data Power app'!C:C,1,0),"Xoa")</f>
        <v>RPRO-250623-0114</v>
      </c>
    </row>
    <row r="2717" spans="8:12" x14ac:dyDescent="0.25">
      <c r="H2717" t="s">
        <v>12679</v>
      </c>
      <c r="I2717" t="s">
        <v>12580</v>
      </c>
      <c r="J2717" t="s">
        <v>743</v>
      </c>
      <c r="K2717" s="1">
        <v>45831</v>
      </c>
      <c r="L2717" t="str">
        <f>IFERROR(VLOOKUP(Result5[[#This Row],[RPRO]],'Data Power app'!C:C,1,0),"Xoa")</f>
        <v>RPRO-250623-0107</v>
      </c>
    </row>
    <row r="2718" spans="8:12" x14ac:dyDescent="0.25">
      <c r="H2718" t="s">
        <v>9273</v>
      </c>
      <c r="I2718" t="s">
        <v>9110</v>
      </c>
      <c r="J2718" t="s">
        <v>743</v>
      </c>
      <c r="K2718" s="1">
        <v>45829</v>
      </c>
      <c r="L2718" t="str">
        <f>IFERROR(VLOOKUP(Result5[[#This Row],[RPRO]],'Data Power app'!C:C,1,0),"Xoa")</f>
        <v>RPRO-250513-0537</v>
      </c>
    </row>
    <row r="2719" spans="8:12" x14ac:dyDescent="0.25">
      <c r="H2719" t="s">
        <v>9274</v>
      </c>
      <c r="I2719" t="s">
        <v>9110</v>
      </c>
      <c r="J2719" t="s">
        <v>743</v>
      </c>
      <c r="K2719" s="1">
        <v>45829</v>
      </c>
      <c r="L2719" t="str">
        <f>IFERROR(VLOOKUP(Result5[[#This Row],[RPRO]],'Data Power app'!C:C,1,0),"Xoa")</f>
        <v>RPRO-250513-0538</v>
      </c>
    </row>
    <row r="2720" spans="8:12" x14ac:dyDescent="0.25">
      <c r="H2720" t="s">
        <v>9275</v>
      </c>
      <c r="I2720" t="s">
        <v>9110</v>
      </c>
      <c r="J2720" t="s">
        <v>743</v>
      </c>
      <c r="K2720" s="1">
        <v>45829</v>
      </c>
      <c r="L2720" t="str">
        <f>IFERROR(VLOOKUP(Result5[[#This Row],[RPRO]],'Data Power app'!C:C,1,0),"Xoa")</f>
        <v>RPRO-250513-0558</v>
      </c>
    </row>
    <row r="2721" spans="8:12" x14ac:dyDescent="0.25">
      <c r="H2721" t="s">
        <v>9276</v>
      </c>
      <c r="I2721" t="s">
        <v>9166</v>
      </c>
      <c r="J2721" t="s">
        <v>745</v>
      </c>
      <c r="K2721" s="1">
        <v>45829</v>
      </c>
      <c r="L2721" t="str">
        <f>IFERROR(VLOOKUP(Result5[[#This Row],[RPRO]],'Data Power app'!C:C,1,0),"Xoa")</f>
        <v>RPRO-250519-0586</v>
      </c>
    </row>
    <row r="2722" spans="8:12" x14ac:dyDescent="0.25">
      <c r="H2722" t="s">
        <v>9277</v>
      </c>
      <c r="I2722" t="s">
        <v>9166</v>
      </c>
      <c r="J2722" t="s">
        <v>745</v>
      </c>
      <c r="K2722" s="1">
        <v>45829</v>
      </c>
      <c r="L2722" t="str">
        <f>IFERROR(VLOOKUP(Result5[[#This Row],[RPRO]],'Data Power app'!C:C,1,0),"Xoa")</f>
        <v>RPRO-250519-0587</v>
      </c>
    </row>
    <row r="2723" spans="8:12" x14ac:dyDescent="0.25">
      <c r="H2723" t="s">
        <v>9278</v>
      </c>
      <c r="I2723" t="s">
        <v>9166</v>
      </c>
      <c r="J2723" t="s">
        <v>745</v>
      </c>
      <c r="K2723" s="1">
        <v>45829</v>
      </c>
      <c r="L2723" t="str">
        <f>IFERROR(VLOOKUP(Result5[[#This Row],[RPRO]],'Data Power app'!C:C,1,0),"Xoa")</f>
        <v>RPRO-250528-2000</v>
      </c>
    </row>
    <row r="2724" spans="8:12" x14ac:dyDescent="0.25">
      <c r="H2724" t="s">
        <v>9279</v>
      </c>
      <c r="I2724" t="s">
        <v>9166</v>
      </c>
      <c r="J2724" t="s">
        <v>745</v>
      </c>
      <c r="K2724" s="1">
        <v>45829</v>
      </c>
      <c r="L2724" t="str">
        <f>IFERROR(VLOOKUP(Result5[[#This Row],[RPRO]],'Data Power app'!C:C,1,0),"Xoa")</f>
        <v>RPRO-250528-2003</v>
      </c>
    </row>
    <row r="2725" spans="8:12" x14ac:dyDescent="0.25">
      <c r="H2725" t="s">
        <v>9280</v>
      </c>
      <c r="I2725" t="s">
        <v>9166</v>
      </c>
      <c r="J2725" t="s">
        <v>745</v>
      </c>
      <c r="K2725" s="1">
        <v>45829</v>
      </c>
      <c r="L2725" t="str">
        <f>IFERROR(VLOOKUP(Result5[[#This Row],[RPRO]],'Data Power app'!C:C,1,0),"Xoa")</f>
        <v>RPRO-250528-2006</v>
      </c>
    </row>
    <row r="2726" spans="8:12" x14ac:dyDescent="0.25">
      <c r="H2726" t="s">
        <v>9281</v>
      </c>
      <c r="I2726" t="s">
        <v>9023</v>
      </c>
      <c r="J2726" t="s">
        <v>744</v>
      </c>
      <c r="K2726" s="1">
        <v>45829</v>
      </c>
      <c r="L2726" t="str">
        <f>IFERROR(VLOOKUP(Result5[[#This Row],[RPRO]],'Data Power app'!C:C,1,0),"Xoa")</f>
        <v>RPRO-250606-0893</v>
      </c>
    </row>
    <row r="2727" spans="8:12" x14ac:dyDescent="0.25">
      <c r="H2727" t="s">
        <v>9282</v>
      </c>
      <c r="I2727" t="s">
        <v>9103</v>
      </c>
      <c r="J2727" t="s">
        <v>739</v>
      </c>
      <c r="K2727" s="1">
        <v>45829</v>
      </c>
      <c r="L2727" t="str">
        <f>IFERROR(VLOOKUP(Result5[[#This Row],[RPRO]],'Data Power app'!C:C,1,0),"Xoa")</f>
        <v>RPRO-250607-0199</v>
      </c>
    </row>
    <row r="2728" spans="8:12" x14ac:dyDescent="0.25">
      <c r="H2728" t="s">
        <v>9283</v>
      </c>
      <c r="I2728" t="s">
        <v>9284</v>
      </c>
      <c r="J2728" t="s">
        <v>745</v>
      </c>
      <c r="K2728" s="1">
        <v>45828</v>
      </c>
      <c r="L2728" t="str">
        <f>IFERROR(VLOOKUP(Result5[[#This Row],[RPRO]],'Data Power app'!C:C,1,0),"Xoa")</f>
        <v>RPRO-250429-0406</v>
      </c>
    </row>
    <row r="2729" spans="8:12" x14ac:dyDescent="0.25">
      <c r="H2729" t="s">
        <v>9285</v>
      </c>
      <c r="I2729" t="s">
        <v>9284</v>
      </c>
      <c r="J2729" t="s">
        <v>745</v>
      </c>
      <c r="K2729" s="1">
        <v>45828</v>
      </c>
      <c r="L2729" t="str">
        <f>IFERROR(VLOOKUP(Result5[[#This Row],[RPRO]],'Data Power app'!C:C,1,0),"Xoa")</f>
        <v>RPRO-250429-0429</v>
      </c>
    </row>
    <row r="2730" spans="8:12" x14ac:dyDescent="0.25">
      <c r="H2730" t="s">
        <v>9286</v>
      </c>
      <c r="I2730" t="s">
        <v>9033</v>
      </c>
      <c r="J2730" t="s">
        <v>743</v>
      </c>
      <c r="K2730" s="1">
        <v>45828</v>
      </c>
      <c r="L2730" t="str">
        <f>IFERROR(VLOOKUP(Result5[[#This Row],[RPRO]],'Data Power app'!C:C,1,0),"Xoa")</f>
        <v>RPRO-250604-0194</v>
      </c>
    </row>
    <row r="2731" spans="8:12" x14ac:dyDescent="0.25">
      <c r="H2731" t="s">
        <v>9287</v>
      </c>
      <c r="I2731" t="s">
        <v>9284</v>
      </c>
      <c r="J2731" t="s">
        <v>745</v>
      </c>
      <c r="K2731" s="1">
        <v>45828</v>
      </c>
      <c r="L2731" t="str">
        <f>IFERROR(VLOOKUP(Result5[[#This Row],[RPRO]],'Data Power app'!C:C,1,0),"Xoa")</f>
        <v>RPRO-250506-0706</v>
      </c>
    </row>
    <row r="2732" spans="8:12" x14ac:dyDescent="0.25">
      <c r="H2732" t="s">
        <v>9288</v>
      </c>
      <c r="I2732" t="s">
        <v>9284</v>
      </c>
      <c r="J2732" t="s">
        <v>745</v>
      </c>
      <c r="K2732" s="1">
        <v>45828</v>
      </c>
      <c r="L2732" t="str">
        <f>IFERROR(VLOOKUP(Result5[[#This Row],[RPRO]],'Data Power app'!C:C,1,0),"Xoa")</f>
        <v>RPRO-250506-0779</v>
      </c>
    </row>
    <row r="2733" spans="8:12" x14ac:dyDescent="0.25">
      <c r="H2733" t="s">
        <v>9289</v>
      </c>
      <c r="I2733" t="s">
        <v>9033</v>
      </c>
      <c r="J2733" t="s">
        <v>743</v>
      </c>
      <c r="K2733" s="1">
        <v>45828</v>
      </c>
      <c r="L2733" t="str">
        <f>IFERROR(VLOOKUP(Result5[[#This Row],[RPRO]],'Data Power app'!C:C,1,0),"Xoa")</f>
        <v>RPRO-250604-0575</v>
      </c>
    </row>
    <row r="2734" spans="8:12" x14ac:dyDescent="0.25">
      <c r="H2734" t="s">
        <v>9290</v>
      </c>
      <c r="I2734" t="s">
        <v>9033</v>
      </c>
      <c r="J2734" t="s">
        <v>743</v>
      </c>
      <c r="K2734" s="1">
        <v>45828</v>
      </c>
      <c r="L2734" t="str">
        <f>IFERROR(VLOOKUP(Result5[[#This Row],[RPRO]],'Data Power app'!C:C,1,0),"Xoa")</f>
        <v>RPRO-250604-0567</v>
      </c>
    </row>
    <row r="2735" spans="8:12" x14ac:dyDescent="0.25">
      <c r="H2735" t="s">
        <v>9291</v>
      </c>
      <c r="I2735" t="s">
        <v>9033</v>
      </c>
      <c r="J2735" t="s">
        <v>743</v>
      </c>
      <c r="K2735" s="1">
        <v>45828</v>
      </c>
      <c r="L2735" t="str">
        <f>IFERROR(VLOOKUP(Result5[[#This Row],[RPRO]],'Data Power app'!C:C,1,0),"Xoa")</f>
        <v>RPRO-250616-0121</v>
      </c>
    </row>
    <row r="2736" spans="8:12" x14ac:dyDescent="0.25">
      <c r="H2736" t="s">
        <v>9292</v>
      </c>
      <c r="I2736" t="s">
        <v>9033</v>
      </c>
      <c r="J2736" t="s">
        <v>743</v>
      </c>
      <c r="K2736" s="1">
        <v>45828</v>
      </c>
      <c r="L2736" t="str">
        <f>IFERROR(VLOOKUP(Result5[[#This Row],[RPRO]],'Data Power app'!C:C,1,0),"Xoa")</f>
        <v>RPRO-250616-0122</v>
      </c>
    </row>
    <row r="2737" spans="8:12" x14ac:dyDescent="0.25">
      <c r="H2737" t="s">
        <v>9293</v>
      </c>
      <c r="I2737" t="s">
        <v>9033</v>
      </c>
      <c r="J2737" t="s">
        <v>743</v>
      </c>
      <c r="K2737" s="1">
        <v>45828</v>
      </c>
      <c r="L2737" t="str">
        <f>IFERROR(VLOOKUP(Result5[[#This Row],[RPRO]],'Data Power app'!C:C,1,0),"Xoa")</f>
        <v>RPRO-250616-0123</v>
      </c>
    </row>
    <row r="2738" spans="8:12" x14ac:dyDescent="0.25">
      <c r="H2738" t="s">
        <v>9294</v>
      </c>
      <c r="I2738" t="s">
        <v>9023</v>
      </c>
      <c r="J2738" t="s">
        <v>744</v>
      </c>
      <c r="K2738" s="1">
        <v>45829</v>
      </c>
      <c r="L2738" t="str">
        <f>IFERROR(VLOOKUP(Result5[[#This Row],[RPRO]],'Data Power app'!C:C,1,0),"Xoa")</f>
        <v>RPRO-250507-0628</v>
      </c>
    </row>
    <row r="2739" spans="8:12" x14ac:dyDescent="0.25">
      <c r="H2739" t="s">
        <v>9295</v>
      </c>
      <c r="I2739" t="s">
        <v>9033</v>
      </c>
      <c r="J2739" t="s">
        <v>743</v>
      </c>
      <c r="K2739" s="1">
        <v>45828</v>
      </c>
      <c r="L2739" t="str">
        <f>IFERROR(VLOOKUP(Result5[[#This Row],[RPRO]],'Data Power app'!C:C,1,0),"Xoa")</f>
        <v>RPRO-250616-0124</v>
      </c>
    </row>
    <row r="2740" spans="8:12" x14ac:dyDescent="0.25">
      <c r="H2740" t="s">
        <v>9296</v>
      </c>
      <c r="I2740" t="s">
        <v>9023</v>
      </c>
      <c r="J2740" t="s">
        <v>744</v>
      </c>
      <c r="K2740" s="1">
        <v>45829</v>
      </c>
      <c r="L2740" t="str">
        <f>IFERROR(VLOOKUP(Result5[[#This Row],[RPRO]],'Data Power app'!C:C,1,0),"Xoa")</f>
        <v>RPRO-250429-0281</v>
      </c>
    </row>
    <row r="2741" spans="8:12" x14ac:dyDescent="0.25">
      <c r="H2741" t="s">
        <v>9297</v>
      </c>
      <c r="I2741" t="s">
        <v>9023</v>
      </c>
      <c r="J2741" t="s">
        <v>744</v>
      </c>
      <c r="K2741" s="1">
        <v>45829</v>
      </c>
      <c r="L2741" t="str">
        <f>IFERROR(VLOOKUP(Result5[[#This Row],[RPRO]],'Data Power app'!C:C,1,0),"Xoa")</f>
        <v>RPRO-250429-0285</v>
      </c>
    </row>
    <row r="2742" spans="8:12" x14ac:dyDescent="0.25">
      <c r="H2742" t="s">
        <v>9298</v>
      </c>
      <c r="I2742" t="s">
        <v>9023</v>
      </c>
      <c r="J2742" t="s">
        <v>744</v>
      </c>
      <c r="K2742" s="1">
        <v>45829</v>
      </c>
      <c r="L2742" t="str">
        <f>IFERROR(VLOOKUP(Result5[[#This Row],[RPRO]],'Data Power app'!C:C,1,0),"Xoa")</f>
        <v>RPRO-250429-0289</v>
      </c>
    </row>
    <row r="2743" spans="8:12" x14ac:dyDescent="0.25">
      <c r="H2743" t="s">
        <v>9299</v>
      </c>
      <c r="I2743" t="s">
        <v>9023</v>
      </c>
      <c r="J2743" t="s">
        <v>744</v>
      </c>
      <c r="K2743" s="1">
        <v>45829</v>
      </c>
      <c r="L2743" t="str">
        <f>IFERROR(VLOOKUP(Result5[[#This Row],[RPRO]],'Data Power app'!C:C,1,0),"Xoa")</f>
        <v>RPRO-250521-0197</v>
      </c>
    </row>
    <row r="2744" spans="8:12" x14ac:dyDescent="0.25">
      <c r="H2744" t="s">
        <v>9300</v>
      </c>
      <c r="I2744" t="s">
        <v>9023</v>
      </c>
      <c r="J2744" t="s">
        <v>744</v>
      </c>
      <c r="K2744" s="1">
        <v>45829</v>
      </c>
      <c r="L2744" t="str">
        <f>IFERROR(VLOOKUP(Result5[[#This Row],[RPRO]],'Data Power app'!C:C,1,0),"Xoa")</f>
        <v>RPRO-250521-0198</v>
      </c>
    </row>
    <row r="2745" spans="8:12" x14ac:dyDescent="0.25">
      <c r="H2745" t="s">
        <v>9301</v>
      </c>
      <c r="I2745" t="s">
        <v>9025</v>
      </c>
      <c r="J2745" t="s">
        <v>744</v>
      </c>
      <c r="K2745" s="1">
        <v>45828</v>
      </c>
      <c r="L2745" t="str">
        <f>IFERROR(VLOOKUP(Result5[[#This Row],[RPRO]],'Data Power app'!C:C,1,0),"Xoa")</f>
        <v>RPRO-241231-0291</v>
      </c>
    </row>
    <row r="2746" spans="8:12" x14ac:dyDescent="0.25">
      <c r="H2746" t="s">
        <v>9302</v>
      </c>
      <c r="I2746" t="s">
        <v>9025</v>
      </c>
      <c r="J2746" t="s">
        <v>744</v>
      </c>
      <c r="K2746" s="1">
        <v>45828</v>
      </c>
      <c r="L2746" t="str">
        <f>IFERROR(VLOOKUP(Result5[[#This Row],[RPRO]],'Data Power app'!C:C,1,0),"Xoa")</f>
        <v>RPRO-241231-0300</v>
      </c>
    </row>
    <row r="2747" spans="8:12" x14ac:dyDescent="0.25">
      <c r="H2747" t="s">
        <v>9303</v>
      </c>
      <c r="I2747" t="s">
        <v>9284</v>
      </c>
      <c r="J2747" t="s">
        <v>745</v>
      </c>
      <c r="K2747" s="1">
        <v>45828</v>
      </c>
      <c r="L2747" t="str">
        <f>IFERROR(VLOOKUP(Result5[[#This Row],[RPRO]],'Data Power app'!C:C,1,0),"Xoa")</f>
        <v>RPRO-250506-0781</v>
      </c>
    </row>
    <row r="2748" spans="8:12" x14ac:dyDescent="0.25">
      <c r="H2748" t="s">
        <v>9304</v>
      </c>
      <c r="I2748" t="s">
        <v>9284</v>
      </c>
      <c r="J2748" t="s">
        <v>745</v>
      </c>
      <c r="K2748" s="1">
        <v>45828</v>
      </c>
      <c r="L2748" t="str">
        <f>IFERROR(VLOOKUP(Result5[[#This Row],[RPRO]],'Data Power app'!C:C,1,0),"Xoa")</f>
        <v>RPRO-250429-0384</v>
      </c>
    </row>
    <row r="2749" spans="8:12" x14ac:dyDescent="0.25">
      <c r="H2749" t="s">
        <v>9305</v>
      </c>
      <c r="I2749" t="s">
        <v>9023</v>
      </c>
      <c r="J2749" t="s">
        <v>744</v>
      </c>
      <c r="K2749" s="1">
        <v>45829</v>
      </c>
      <c r="L2749" t="str">
        <f>IFERROR(VLOOKUP(Result5[[#This Row],[RPRO]],'Data Power app'!C:C,1,0),"Xoa")</f>
        <v>RPRO-250507-0660</v>
      </c>
    </row>
    <row r="2750" spans="8:12" x14ac:dyDescent="0.25">
      <c r="H2750" t="s">
        <v>9306</v>
      </c>
      <c r="I2750" t="s">
        <v>9023</v>
      </c>
      <c r="J2750" t="s">
        <v>744</v>
      </c>
      <c r="K2750" s="1">
        <v>45829</v>
      </c>
      <c r="L2750" t="str">
        <f>IFERROR(VLOOKUP(Result5[[#This Row],[RPRO]],'Data Power app'!C:C,1,0),"Xoa")</f>
        <v>RPRO-250507-0702</v>
      </c>
    </row>
    <row r="2751" spans="8:12" x14ac:dyDescent="0.25">
      <c r="H2751" t="s">
        <v>9307</v>
      </c>
      <c r="I2751" t="s">
        <v>9023</v>
      </c>
      <c r="J2751" t="s">
        <v>744</v>
      </c>
      <c r="K2751" s="1">
        <v>45829</v>
      </c>
      <c r="L2751" t="str">
        <f>IFERROR(VLOOKUP(Result5[[#This Row],[RPRO]],'Data Power app'!C:C,1,0),"Xoa")</f>
        <v>RPRO-250509-0114</v>
      </c>
    </row>
    <row r="2752" spans="8:12" x14ac:dyDescent="0.25">
      <c r="H2752" t="s">
        <v>9308</v>
      </c>
      <c r="I2752" t="s">
        <v>9023</v>
      </c>
      <c r="J2752" t="s">
        <v>744</v>
      </c>
      <c r="K2752" s="1">
        <v>45829</v>
      </c>
      <c r="L2752" t="str">
        <f>IFERROR(VLOOKUP(Result5[[#This Row],[RPRO]],'Data Power app'!C:C,1,0),"Xoa")</f>
        <v>RPRO-250509-0117</v>
      </c>
    </row>
    <row r="2753" spans="8:12" x14ac:dyDescent="0.25">
      <c r="H2753" t="s">
        <v>9309</v>
      </c>
      <c r="I2753" t="s">
        <v>9023</v>
      </c>
      <c r="J2753" t="s">
        <v>744</v>
      </c>
      <c r="K2753" s="1">
        <v>45829</v>
      </c>
      <c r="L2753" t="str">
        <f>IFERROR(VLOOKUP(Result5[[#This Row],[RPRO]],'Data Power app'!C:C,1,0),"Xoa")</f>
        <v>RPRO-250519-0044</v>
      </c>
    </row>
    <row r="2754" spans="8:12" x14ac:dyDescent="0.25">
      <c r="H2754" t="s">
        <v>9310</v>
      </c>
      <c r="I2754" t="s">
        <v>9023</v>
      </c>
      <c r="J2754" t="s">
        <v>744</v>
      </c>
      <c r="K2754" s="1">
        <v>45829</v>
      </c>
      <c r="L2754" t="str">
        <f>IFERROR(VLOOKUP(Result5[[#This Row],[RPRO]],'Data Power app'!C:C,1,0),"Xoa")</f>
        <v>RPRO-250519-0132</v>
      </c>
    </row>
    <row r="2755" spans="8:12" x14ac:dyDescent="0.25">
      <c r="H2755" t="s">
        <v>9311</v>
      </c>
      <c r="I2755" t="s">
        <v>9023</v>
      </c>
      <c r="J2755" t="s">
        <v>744</v>
      </c>
      <c r="K2755" s="1">
        <v>45829</v>
      </c>
      <c r="L2755" t="str">
        <f>IFERROR(VLOOKUP(Result5[[#This Row],[RPRO]],'Data Power app'!C:C,1,0),"Xoa")</f>
        <v>RPRO-250519-0150</v>
      </c>
    </row>
    <row r="2756" spans="8:12" x14ac:dyDescent="0.25">
      <c r="H2756" t="s">
        <v>9312</v>
      </c>
      <c r="I2756" t="s">
        <v>9023</v>
      </c>
      <c r="J2756" t="s">
        <v>744</v>
      </c>
      <c r="K2756" s="1">
        <v>45829</v>
      </c>
      <c r="L2756" t="str">
        <f>IFERROR(VLOOKUP(Result5[[#This Row],[RPRO]],'Data Power app'!C:C,1,0),"Xoa")</f>
        <v>RPRO-250521-0190</v>
      </c>
    </row>
    <row r="2757" spans="8:12" x14ac:dyDescent="0.25">
      <c r="H2757" t="s">
        <v>9313</v>
      </c>
      <c r="I2757" t="s">
        <v>9023</v>
      </c>
      <c r="J2757" t="s">
        <v>744</v>
      </c>
      <c r="K2757" s="1">
        <v>45829</v>
      </c>
      <c r="L2757" t="str">
        <f>IFERROR(VLOOKUP(Result5[[#This Row],[RPRO]],'Data Power app'!C:C,1,0),"Xoa")</f>
        <v>RPRO-250521-0191</v>
      </c>
    </row>
    <row r="2758" spans="8:12" x14ac:dyDescent="0.25">
      <c r="H2758" t="s">
        <v>9314</v>
      </c>
      <c r="I2758" t="s">
        <v>9023</v>
      </c>
      <c r="J2758" t="s">
        <v>744</v>
      </c>
      <c r="K2758" s="1">
        <v>45829</v>
      </c>
      <c r="L2758" t="str">
        <f>IFERROR(VLOOKUP(Result5[[#This Row],[RPRO]],'Data Power app'!C:C,1,0),"Xoa")</f>
        <v>RPRO-250521-0195</v>
      </c>
    </row>
    <row r="2759" spans="8:12" x14ac:dyDescent="0.25">
      <c r="H2759" t="s">
        <v>9315</v>
      </c>
      <c r="I2759" t="s">
        <v>9023</v>
      </c>
      <c r="J2759" t="s">
        <v>744</v>
      </c>
      <c r="K2759" s="1">
        <v>45829</v>
      </c>
      <c r="L2759" t="str">
        <f>IFERROR(VLOOKUP(Result5[[#This Row],[RPRO]],'Data Power app'!C:C,1,0),"Xoa")</f>
        <v>RPRO-250507-0622</v>
      </c>
    </row>
    <row r="2760" spans="8:12" x14ac:dyDescent="0.25">
      <c r="H2760" t="s">
        <v>9316</v>
      </c>
      <c r="I2760" t="s">
        <v>9025</v>
      </c>
      <c r="J2760" t="s">
        <v>744</v>
      </c>
      <c r="K2760" s="1">
        <v>45828</v>
      </c>
      <c r="L2760" t="str">
        <f>IFERROR(VLOOKUP(Result5[[#This Row],[RPRO]],'Data Power app'!C:C,1,0),"Xoa")</f>
        <v>RPRO-250610-0291</v>
      </c>
    </row>
    <row r="2761" spans="8:12" x14ac:dyDescent="0.25">
      <c r="H2761" t="s">
        <v>9317</v>
      </c>
      <c r="I2761" t="s">
        <v>9025</v>
      </c>
      <c r="J2761" t="s">
        <v>744</v>
      </c>
      <c r="K2761" s="1">
        <v>45828</v>
      </c>
      <c r="L2761" t="str">
        <f>IFERROR(VLOOKUP(Result5[[#This Row],[RPRO]],'Data Power app'!C:C,1,0),"Xoa")</f>
        <v>RPRO-250610-0294</v>
      </c>
    </row>
    <row r="2762" spans="8:12" x14ac:dyDescent="0.25">
      <c r="H2762" t="s">
        <v>9318</v>
      </c>
      <c r="I2762" t="s">
        <v>9025</v>
      </c>
      <c r="J2762" t="s">
        <v>744</v>
      </c>
      <c r="K2762" s="1">
        <v>45828</v>
      </c>
      <c r="L2762" t="str">
        <f>IFERROR(VLOOKUP(Result5[[#This Row],[RPRO]],'Data Power app'!C:C,1,0),"Xoa")</f>
        <v>RPRO-250610-0296</v>
      </c>
    </row>
    <row r="2763" spans="8:12" x14ac:dyDescent="0.25">
      <c r="H2763" t="s">
        <v>9319</v>
      </c>
      <c r="I2763" t="s">
        <v>9025</v>
      </c>
      <c r="J2763" t="s">
        <v>744</v>
      </c>
      <c r="K2763" s="1">
        <v>45828</v>
      </c>
      <c r="L2763" t="str">
        <f>IFERROR(VLOOKUP(Result5[[#This Row],[RPRO]],'Data Power app'!C:C,1,0),"Xoa")</f>
        <v>RPRO-250610-0299</v>
      </c>
    </row>
    <row r="2764" spans="8:12" x14ac:dyDescent="0.25">
      <c r="H2764" t="s">
        <v>9320</v>
      </c>
      <c r="I2764" t="s">
        <v>9025</v>
      </c>
      <c r="J2764" t="s">
        <v>744</v>
      </c>
      <c r="K2764" s="1">
        <v>45828</v>
      </c>
      <c r="L2764" t="str">
        <f>IFERROR(VLOOKUP(Result5[[#This Row],[RPRO]],'Data Power app'!C:C,1,0),"Xoa")</f>
        <v>RPRO-250610-0302</v>
      </c>
    </row>
    <row r="2765" spans="8:12" x14ac:dyDescent="0.25">
      <c r="H2765" t="s">
        <v>9321</v>
      </c>
      <c r="I2765" t="s">
        <v>9025</v>
      </c>
      <c r="J2765" t="s">
        <v>744</v>
      </c>
      <c r="K2765" s="1">
        <v>45828</v>
      </c>
      <c r="L2765" t="str">
        <f>IFERROR(VLOOKUP(Result5[[#This Row],[RPRO]],'Data Power app'!C:C,1,0),"Xoa")</f>
        <v>RPRO-250610-0305</v>
      </c>
    </row>
    <row r="2766" spans="8:12" x14ac:dyDescent="0.25">
      <c r="H2766" t="s">
        <v>9322</v>
      </c>
      <c r="I2766" t="s">
        <v>9025</v>
      </c>
      <c r="J2766" t="s">
        <v>744</v>
      </c>
      <c r="K2766" s="1">
        <v>45828</v>
      </c>
      <c r="L2766" t="str">
        <f>IFERROR(VLOOKUP(Result5[[#This Row],[RPRO]],'Data Power app'!C:C,1,0),"Xoa")</f>
        <v>RPRO-250610-0308</v>
      </c>
    </row>
    <row r="2767" spans="8:12" x14ac:dyDescent="0.25">
      <c r="H2767" t="s">
        <v>9323</v>
      </c>
      <c r="I2767" t="s">
        <v>9025</v>
      </c>
      <c r="J2767" t="s">
        <v>744</v>
      </c>
      <c r="K2767" s="1">
        <v>45828</v>
      </c>
      <c r="L2767" t="str">
        <f>IFERROR(VLOOKUP(Result5[[#This Row],[RPRO]],'Data Power app'!C:C,1,0),"Xoa")</f>
        <v>RPRO-250610-0311</v>
      </c>
    </row>
    <row r="2768" spans="8:12" x14ac:dyDescent="0.25">
      <c r="H2768" t="s">
        <v>9324</v>
      </c>
      <c r="I2768" t="s">
        <v>9025</v>
      </c>
      <c r="J2768" t="s">
        <v>744</v>
      </c>
      <c r="K2768" s="1">
        <v>45828</v>
      </c>
      <c r="L2768" t="str">
        <f>IFERROR(VLOOKUP(Result5[[#This Row],[RPRO]],'Data Power app'!C:C,1,0),"Xoa")</f>
        <v>RPRO-250610-0314</v>
      </c>
    </row>
    <row r="2769" spans="8:12" x14ac:dyDescent="0.25">
      <c r="H2769" t="s">
        <v>9325</v>
      </c>
      <c r="I2769" t="s">
        <v>9025</v>
      </c>
      <c r="J2769" t="s">
        <v>744</v>
      </c>
      <c r="K2769" s="1">
        <v>45828</v>
      </c>
      <c r="L2769" t="str">
        <f>IFERROR(VLOOKUP(Result5[[#This Row],[RPRO]],'Data Power app'!C:C,1,0),"Xoa")</f>
        <v>RPRO-250610-0334</v>
      </c>
    </row>
    <row r="2770" spans="8:12" x14ac:dyDescent="0.25">
      <c r="H2770" t="s">
        <v>9326</v>
      </c>
      <c r="I2770" t="s">
        <v>9025</v>
      </c>
      <c r="J2770" t="s">
        <v>744</v>
      </c>
      <c r="K2770" s="1">
        <v>45828</v>
      </c>
      <c r="L2770" t="str">
        <f>IFERROR(VLOOKUP(Result5[[#This Row],[RPRO]],'Data Power app'!C:C,1,0),"Xoa")</f>
        <v>RPRO-250610-0336</v>
      </c>
    </row>
    <row r="2771" spans="8:12" x14ac:dyDescent="0.25">
      <c r="H2771" t="s">
        <v>9327</v>
      </c>
      <c r="I2771" t="s">
        <v>9025</v>
      </c>
      <c r="J2771" t="s">
        <v>744</v>
      </c>
      <c r="K2771" s="1">
        <v>45828</v>
      </c>
      <c r="L2771" t="str">
        <f>IFERROR(VLOOKUP(Result5[[#This Row],[RPRO]],'Data Power app'!C:C,1,0),"Xoa")</f>
        <v>RPRO-250610-0338</v>
      </c>
    </row>
    <row r="2772" spans="8:12" x14ac:dyDescent="0.25">
      <c r="H2772" t="s">
        <v>9328</v>
      </c>
      <c r="I2772" t="s">
        <v>9025</v>
      </c>
      <c r="J2772" t="s">
        <v>744</v>
      </c>
      <c r="K2772" s="1">
        <v>45828</v>
      </c>
      <c r="L2772" t="str">
        <f>IFERROR(VLOOKUP(Result5[[#This Row],[RPRO]],'Data Power app'!C:C,1,0),"Xoa")</f>
        <v>RPRO-250610-0340</v>
      </c>
    </row>
    <row r="2773" spans="8:12" x14ac:dyDescent="0.25">
      <c r="H2773" t="s">
        <v>9329</v>
      </c>
      <c r="I2773" t="s">
        <v>9025</v>
      </c>
      <c r="J2773" t="s">
        <v>744</v>
      </c>
      <c r="K2773" s="1">
        <v>45828</v>
      </c>
      <c r="L2773" t="str">
        <f>IFERROR(VLOOKUP(Result5[[#This Row],[RPRO]],'Data Power app'!C:C,1,0),"Xoa")</f>
        <v>RPRO-250610-0342</v>
      </c>
    </row>
    <row r="2774" spans="8:12" x14ac:dyDescent="0.25">
      <c r="H2774" t="s">
        <v>9330</v>
      </c>
      <c r="I2774" t="s">
        <v>9025</v>
      </c>
      <c r="J2774" t="s">
        <v>744</v>
      </c>
      <c r="K2774" s="1">
        <v>45828</v>
      </c>
      <c r="L2774" t="str">
        <f>IFERROR(VLOOKUP(Result5[[#This Row],[RPRO]],'Data Power app'!C:C,1,0),"Xoa")</f>
        <v>RPRO-250610-0344</v>
      </c>
    </row>
    <row r="2775" spans="8:12" x14ac:dyDescent="0.25">
      <c r="H2775" t="s">
        <v>9331</v>
      </c>
      <c r="I2775" t="s">
        <v>9025</v>
      </c>
      <c r="J2775" t="s">
        <v>744</v>
      </c>
      <c r="K2775" s="1">
        <v>45828</v>
      </c>
      <c r="L2775" t="str">
        <f>IFERROR(VLOOKUP(Result5[[#This Row],[RPRO]],'Data Power app'!C:C,1,0),"Xoa")</f>
        <v>RPRO-250610-0346</v>
      </c>
    </row>
    <row r="2776" spans="8:12" x14ac:dyDescent="0.25">
      <c r="H2776" t="s">
        <v>9332</v>
      </c>
      <c r="I2776" t="s">
        <v>9025</v>
      </c>
      <c r="J2776" t="s">
        <v>744</v>
      </c>
      <c r="K2776" s="1">
        <v>45828</v>
      </c>
      <c r="L2776" t="str">
        <f>IFERROR(VLOOKUP(Result5[[#This Row],[RPRO]],'Data Power app'!C:C,1,0),"Xoa")</f>
        <v>RPRO-250610-0348</v>
      </c>
    </row>
    <row r="2777" spans="8:12" x14ac:dyDescent="0.25">
      <c r="H2777" t="s">
        <v>9333</v>
      </c>
      <c r="I2777" t="s">
        <v>9025</v>
      </c>
      <c r="J2777" t="s">
        <v>744</v>
      </c>
      <c r="K2777" s="1">
        <v>45828</v>
      </c>
      <c r="L2777" t="str">
        <f>IFERROR(VLOOKUP(Result5[[#This Row],[RPRO]],'Data Power app'!C:C,1,0),"Xoa")</f>
        <v>RPRO-250610-0350</v>
      </c>
    </row>
    <row r="2778" spans="8:12" x14ac:dyDescent="0.25">
      <c r="H2778" t="s">
        <v>9334</v>
      </c>
      <c r="I2778" t="s">
        <v>9025</v>
      </c>
      <c r="J2778" t="s">
        <v>744</v>
      </c>
      <c r="K2778" s="1">
        <v>45828</v>
      </c>
      <c r="L2778" t="str">
        <f>IFERROR(VLOOKUP(Result5[[#This Row],[RPRO]],'Data Power app'!C:C,1,0),"Xoa")</f>
        <v>RPRO-250610-0352</v>
      </c>
    </row>
    <row r="2779" spans="8:12" x14ac:dyDescent="0.25">
      <c r="H2779" t="s">
        <v>9335</v>
      </c>
      <c r="I2779" t="s">
        <v>9025</v>
      </c>
      <c r="J2779" t="s">
        <v>744</v>
      </c>
      <c r="K2779" s="1">
        <v>45828</v>
      </c>
      <c r="L2779" t="str">
        <f>IFERROR(VLOOKUP(Result5[[#This Row],[RPRO]],'Data Power app'!C:C,1,0),"Xoa")</f>
        <v>RPRO-250610-0354</v>
      </c>
    </row>
    <row r="2780" spans="8:12" x14ac:dyDescent="0.25">
      <c r="H2780" t="s">
        <v>9336</v>
      </c>
      <c r="I2780" t="s">
        <v>9025</v>
      </c>
      <c r="J2780" t="s">
        <v>744</v>
      </c>
      <c r="K2780" s="1">
        <v>45828</v>
      </c>
      <c r="L2780" t="str">
        <f>IFERROR(VLOOKUP(Result5[[#This Row],[RPRO]],'Data Power app'!C:C,1,0),"Xoa")</f>
        <v>RPRO-250610-0356</v>
      </c>
    </row>
    <row r="2781" spans="8:12" x14ac:dyDescent="0.25">
      <c r="H2781" t="s">
        <v>9337</v>
      </c>
      <c r="I2781" t="s">
        <v>9025</v>
      </c>
      <c r="J2781" t="s">
        <v>744</v>
      </c>
      <c r="K2781" s="1">
        <v>45828</v>
      </c>
      <c r="L2781" t="str">
        <f>IFERROR(VLOOKUP(Result5[[#This Row],[RPRO]],'Data Power app'!C:C,1,0),"Xoa")</f>
        <v>RPRO-250610-0358</v>
      </c>
    </row>
    <row r="2782" spans="8:12" x14ac:dyDescent="0.25">
      <c r="H2782" t="s">
        <v>9338</v>
      </c>
      <c r="I2782" t="s">
        <v>9025</v>
      </c>
      <c r="J2782" t="s">
        <v>744</v>
      </c>
      <c r="K2782" s="1">
        <v>45828</v>
      </c>
      <c r="L2782" t="str">
        <f>IFERROR(VLOOKUP(Result5[[#This Row],[RPRO]],'Data Power app'!C:C,1,0),"Xoa")</f>
        <v>RPRO-250610-0360</v>
      </c>
    </row>
    <row r="2783" spans="8:12" x14ac:dyDescent="0.25">
      <c r="H2783" t="s">
        <v>9339</v>
      </c>
      <c r="I2783" t="s">
        <v>9025</v>
      </c>
      <c r="J2783" t="s">
        <v>744</v>
      </c>
      <c r="K2783" s="1">
        <v>45828</v>
      </c>
      <c r="L2783" t="str">
        <f>IFERROR(VLOOKUP(Result5[[#This Row],[RPRO]],'Data Power app'!C:C,1,0),"Xoa")</f>
        <v>RPRO-250610-0362</v>
      </c>
    </row>
    <row r="2784" spans="8:12" x14ac:dyDescent="0.25">
      <c r="H2784" t="s">
        <v>9340</v>
      </c>
      <c r="I2784" t="s">
        <v>9025</v>
      </c>
      <c r="J2784" t="s">
        <v>744</v>
      </c>
      <c r="K2784" s="1">
        <v>45828</v>
      </c>
      <c r="L2784" t="str">
        <f>IFERROR(VLOOKUP(Result5[[#This Row],[RPRO]],'Data Power app'!C:C,1,0),"Xoa")</f>
        <v>RPRO-250610-0364</v>
      </c>
    </row>
    <row r="2785" spans="8:12" x14ac:dyDescent="0.25">
      <c r="H2785" t="s">
        <v>9341</v>
      </c>
      <c r="I2785" t="s">
        <v>9025</v>
      </c>
      <c r="J2785" t="s">
        <v>744</v>
      </c>
      <c r="K2785" s="1">
        <v>45828</v>
      </c>
      <c r="L2785" t="str">
        <f>IFERROR(VLOOKUP(Result5[[#This Row],[RPRO]],'Data Power app'!C:C,1,0),"Xoa")</f>
        <v>RPRO-250610-0366</v>
      </c>
    </row>
    <row r="2786" spans="8:12" x14ac:dyDescent="0.25">
      <c r="H2786" t="s">
        <v>9342</v>
      </c>
      <c r="I2786" t="s">
        <v>9025</v>
      </c>
      <c r="J2786" t="s">
        <v>744</v>
      </c>
      <c r="K2786" s="1">
        <v>45828</v>
      </c>
      <c r="L2786" t="str">
        <f>IFERROR(VLOOKUP(Result5[[#This Row],[RPRO]],'Data Power app'!C:C,1,0),"Xoa")</f>
        <v>RPRO-250610-0368</v>
      </c>
    </row>
    <row r="2787" spans="8:12" x14ac:dyDescent="0.25">
      <c r="H2787" t="s">
        <v>9343</v>
      </c>
      <c r="I2787" t="s">
        <v>9025</v>
      </c>
      <c r="J2787" t="s">
        <v>744</v>
      </c>
      <c r="K2787" s="1">
        <v>45828</v>
      </c>
      <c r="L2787" t="str">
        <f>IFERROR(VLOOKUP(Result5[[#This Row],[RPRO]],'Data Power app'!C:C,1,0),"Xoa")</f>
        <v>RPRO-250610-0370</v>
      </c>
    </row>
    <row r="2788" spans="8:12" x14ac:dyDescent="0.25">
      <c r="H2788" t="s">
        <v>9344</v>
      </c>
      <c r="I2788" t="s">
        <v>9033</v>
      </c>
      <c r="J2788" t="s">
        <v>743</v>
      </c>
      <c r="K2788" s="1">
        <v>45828</v>
      </c>
      <c r="L2788" t="str">
        <f>IFERROR(VLOOKUP(Result5[[#This Row],[RPRO]],'Data Power app'!C:C,1,0),"Xoa")</f>
        <v>RPRO-250424-0288</v>
      </c>
    </row>
    <row r="2789" spans="8:12" x14ac:dyDescent="0.25">
      <c r="H2789" t="s">
        <v>9345</v>
      </c>
      <c r="I2789" t="s">
        <v>9033</v>
      </c>
      <c r="J2789" t="s">
        <v>743</v>
      </c>
      <c r="K2789" s="1">
        <v>45828</v>
      </c>
      <c r="L2789" t="str">
        <f>IFERROR(VLOOKUP(Result5[[#This Row],[RPRO]],'Data Power app'!C:C,1,0),"Xoa")</f>
        <v>RPRO-250424-0292</v>
      </c>
    </row>
    <row r="2790" spans="8:12" x14ac:dyDescent="0.25">
      <c r="H2790" t="s">
        <v>9346</v>
      </c>
      <c r="I2790" t="s">
        <v>9033</v>
      </c>
      <c r="J2790" t="s">
        <v>743</v>
      </c>
      <c r="K2790" s="1">
        <v>45828</v>
      </c>
      <c r="L2790" t="str">
        <f>IFERROR(VLOOKUP(Result5[[#This Row],[RPRO]],'Data Power app'!C:C,1,0),"Xoa")</f>
        <v>RPRO-250617-0973</v>
      </c>
    </row>
    <row r="2791" spans="8:12" x14ac:dyDescent="0.25">
      <c r="H2791" t="s">
        <v>9347</v>
      </c>
      <c r="I2791" t="s">
        <v>9033</v>
      </c>
      <c r="J2791" t="s">
        <v>743</v>
      </c>
      <c r="K2791" s="1">
        <v>45828</v>
      </c>
      <c r="L2791" t="str">
        <f>IFERROR(VLOOKUP(Result5[[#This Row],[RPRO]],'Data Power app'!C:C,1,0),"Xoa")</f>
        <v>RPRO-250617-0897</v>
      </c>
    </row>
    <row r="2792" spans="8:12" x14ac:dyDescent="0.25">
      <c r="H2792" t="s">
        <v>9348</v>
      </c>
      <c r="I2792" t="s">
        <v>9025</v>
      </c>
      <c r="J2792" t="s">
        <v>744</v>
      </c>
      <c r="K2792" s="1">
        <v>45828</v>
      </c>
      <c r="L2792" t="str">
        <f>IFERROR(VLOOKUP(Result5[[#This Row],[RPRO]],'Data Power app'!C:C,1,0),"Xoa")</f>
        <v>RPRO-250603-0141</v>
      </c>
    </row>
    <row r="2793" spans="8:12" x14ac:dyDescent="0.25">
      <c r="H2793" t="s">
        <v>9349</v>
      </c>
      <c r="I2793" t="s">
        <v>9025</v>
      </c>
      <c r="J2793" t="s">
        <v>744</v>
      </c>
      <c r="K2793" s="1">
        <v>45828</v>
      </c>
      <c r="L2793" t="str">
        <f>IFERROR(VLOOKUP(Result5[[#This Row],[RPRO]],'Data Power app'!C:C,1,0),"Xoa")</f>
        <v>RPRO-250603-0142</v>
      </c>
    </row>
    <row r="2794" spans="8:12" x14ac:dyDescent="0.25">
      <c r="H2794" t="s">
        <v>9350</v>
      </c>
      <c r="I2794" t="s">
        <v>9025</v>
      </c>
      <c r="J2794" t="s">
        <v>744</v>
      </c>
      <c r="K2794" s="1">
        <v>45828</v>
      </c>
      <c r="L2794" t="str">
        <f>IFERROR(VLOOKUP(Result5[[#This Row],[RPRO]],'Data Power app'!C:C,1,0),"Xoa")</f>
        <v>RPRO-250603-0143</v>
      </c>
    </row>
    <row r="2795" spans="8:12" x14ac:dyDescent="0.25">
      <c r="H2795" t="s">
        <v>9351</v>
      </c>
      <c r="I2795" t="s">
        <v>9025</v>
      </c>
      <c r="J2795" t="s">
        <v>744</v>
      </c>
      <c r="K2795" s="1">
        <v>45828</v>
      </c>
      <c r="L2795" t="str">
        <f>IFERROR(VLOOKUP(Result5[[#This Row],[RPRO]],'Data Power app'!C:C,1,0),"Xoa")</f>
        <v>RPRO-250603-0144</v>
      </c>
    </row>
    <row r="2796" spans="8:12" x14ac:dyDescent="0.25">
      <c r="H2796" t="s">
        <v>9352</v>
      </c>
      <c r="I2796" t="s">
        <v>9025</v>
      </c>
      <c r="J2796" t="s">
        <v>744</v>
      </c>
      <c r="K2796" s="1">
        <v>45828</v>
      </c>
      <c r="L2796" t="str">
        <f>IFERROR(VLOOKUP(Result5[[#This Row],[RPRO]],'Data Power app'!C:C,1,0),"Xoa")</f>
        <v>RPRO-250603-0140</v>
      </c>
    </row>
    <row r="2797" spans="8:12" x14ac:dyDescent="0.25">
      <c r="H2797" t="s">
        <v>9353</v>
      </c>
      <c r="I2797" t="s">
        <v>9284</v>
      </c>
      <c r="J2797" t="s">
        <v>745</v>
      </c>
      <c r="K2797" s="1">
        <v>45828</v>
      </c>
      <c r="L2797" t="str">
        <f>IFERROR(VLOOKUP(Result5[[#This Row],[RPRO]],'Data Power app'!C:C,1,0),"Xoa")</f>
        <v>RPRO-250529-0366</v>
      </c>
    </row>
    <row r="2798" spans="8:12" x14ac:dyDescent="0.25">
      <c r="H2798" t="s">
        <v>9354</v>
      </c>
      <c r="I2798" t="s">
        <v>9025</v>
      </c>
      <c r="J2798" t="s">
        <v>744</v>
      </c>
      <c r="K2798" s="1">
        <v>45828</v>
      </c>
      <c r="L2798" t="str">
        <f>IFERROR(VLOOKUP(Result5[[#This Row],[RPRO]],'Data Power app'!C:C,1,0),"Xoa")</f>
        <v>RPRO-250602-0053</v>
      </c>
    </row>
    <row r="2799" spans="8:12" x14ac:dyDescent="0.25">
      <c r="H2799" t="s">
        <v>9355</v>
      </c>
      <c r="I2799" t="s">
        <v>9025</v>
      </c>
      <c r="J2799" t="s">
        <v>744</v>
      </c>
      <c r="K2799" s="1">
        <v>45828</v>
      </c>
      <c r="L2799" t="str">
        <f>IFERROR(VLOOKUP(Result5[[#This Row],[RPRO]],'Data Power app'!C:C,1,0),"Xoa")</f>
        <v>RPRO-250613-0167</v>
      </c>
    </row>
    <row r="2800" spans="8:12" x14ac:dyDescent="0.25">
      <c r="H2800" t="s">
        <v>9356</v>
      </c>
      <c r="I2800" t="s">
        <v>9025</v>
      </c>
      <c r="J2800" t="s">
        <v>744</v>
      </c>
      <c r="K2800" s="1">
        <v>45828</v>
      </c>
      <c r="L2800" t="str">
        <f>IFERROR(VLOOKUP(Result5[[#This Row],[RPRO]],'Data Power app'!C:C,1,0),"Xoa")</f>
        <v>RPRO-250613-0168</v>
      </c>
    </row>
    <row r="2801" spans="8:12" x14ac:dyDescent="0.25">
      <c r="H2801" t="s">
        <v>9357</v>
      </c>
      <c r="I2801" t="s">
        <v>9025</v>
      </c>
      <c r="J2801" t="s">
        <v>744</v>
      </c>
      <c r="K2801" s="1">
        <v>45828</v>
      </c>
      <c r="L2801" t="str">
        <f>IFERROR(VLOOKUP(Result5[[#This Row],[RPRO]],'Data Power app'!C:C,1,0),"Xoa")</f>
        <v>RPRO-250509-0083</v>
      </c>
    </row>
    <row r="2802" spans="8:12" x14ac:dyDescent="0.25">
      <c r="H2802" t="s">
        <v>9358</v>
      </c>
      <c r="I2802" t="s">
        <v>9025</v>
      </c>
      <c r="J2802" t="s">
        <v>744</v>
      </c>
      <c r="K2802" s="1">
        <v>45828</v>
      </c>
      <c r="L2802" t="str">
        <f>IFERROR(VLOOKUP(Result5[[#This Row],[RPRO]],'Data Power app'!C:C,1,0),"Xoa")</f>
        <v>RPRO-250424-0190</v>
      </c>
    </row>
    <row r="2803" spans="8:12" x14ac:dyDescent="0.25">
      <c r="H2803" t="s">
        <v>9359</v>
      </c>
      <c r="I2803" t="s">
        <v>9025</v>
      </c>
      <c r="J2803" t="s">
        <v>744</v>
      </c>
      <c r="K2803" s="1">
        <v>45828</v>
      </c>
      <c r="L2803" t="str">
        <f>IFERROR(VLOOKUP(Result5[[#This Row],[RPRO]],'Data Power app'!C:C,1,0),"Xoa")</f>
        <v>RPRO-250325-0342</v>
      </c>
    </row>
    <row r="2804" spans="8:12" x14ac:dyDescent="0.25">
      <c r="H2804" t="s">
        <v>9360</v>
      </c>
      <c r="I2804" t="s">
        <v>9361</v>
      </c>
      <c r="J2804" t="s">
        <v>741</v>
      </c>
      <c r="K2804" s="1">
        <v>45829</v>
      </c>
      <c r="L2804" t="str">
        <f>IFERROR(VLOOKUP(Result5[[#This Row],[RPRO]],'Data Power app'!C:C,1,0),"Xoa")</f>
        <v>RPRO-250612-0160</v>
      </c>
    </row>
    <row r="2805" spans="8:12" x14ac:dyDescent="0.25">
      <c r="H2805" t="s">
        <v>9362</v>
      </c>
      <c r="I2805" t="s">
        <v>9361</v>
      </c>
      <c r="J2805" t="s">
        <v>741</v>
      </c>
      <c r="K2805" s="1">
        <v>45829</v>
      </c>
      <c r="L2805" t="str">
        <f>IFERROR(VLOOKUP(Result5[[#This Row],[RPRO]],'Data Power app'!C:C,1,0),"Xoa")</f>
        <v>RPRO-250612-0161</v>
      </c>
    </row>
    <row r="2806" spans="8:12" x14ac:dyDescent="0.25">
      <c r="H2806" t="s">
        <v>9363</v>
      </c>
      <c r="I2806" t="s">
        <v>9361</v>
      </c>
      <c r="J2806" t="s">
        <v>741</v>
      </c>
      <c r="K2806" s="1">
        <v>45829</v>
      </c>
      <c r="L2806" t="str">
        <f>IFERROR(VLOOKUP(Result5[[#This Row],[RPRO]],'Data Power app'!C:C,1,0),"Xoa")</f>
        <v>RPRO-250612-0166</v>
      </c>
    </row>
    <row r="2807" spans="8:12" x14ac:dyDescent="0.25">
      <c r="H2807" t="s">
        <v>9364</v>
      </c>
      <c r="I2807" t="s">
        <v>9023</v>
      </c>
      <c r="J2807" t="s">
        <v>744</v>
      </c>
      <c r="K2807" s="1">
        <v>45829</v>
      </c>
      <c r="L2807" t="str">
        <f>IFERROR(VLOOKUP(Result5[[#This Row],[RPRO]],'Data Power app'!C:C,1,0),"Xoa")</f>
        <v>RPRO-250429-0293</v>
      </c>
    </row>
    <row r="2808" spans="8:12" x14ac:dyDescent="0.25">
      <c r="H2808" t="s">
        <v>9365</v>
      </c>
      <c r="I2808" t="s">
        <v>9098</v>
      </c>
      <c r="J2808" t="s">
        <v>742</v>
      </c>
      <c r="K2808" s="1">
        <v>45829</v>
      </c>
      <c r="L2808" t="str">
        <f>IFERROR(VLOOKUP(Result5[[#This Row],[RPRO]],'Data Power app'!C:C,1,0),"Xoa")</f>
        <v>RPRO-250527-0064</v>
      </c>
    </row>
    <row r="2809" spans="8:12" x14ac:dyDescent="0.25">
      <c r="H2809" t="s">
        <v>9366</v>
      </c>
      <c r="I2809" t="s">
        <v>9098</v>
      </c>
      <c r="J2809" t="s">
        <v>742</v>
      </c>
      <c r="K2809" s="1">
        <v>45829</v>
      </c>
      <c r="L2809" t="str">
        <f>IFERROR(VLOOKUP(Result5[[#This Row],[RPRO]],'Data Power app'!C:C,1,0),"Xoa")</f>
        <v>RPRO-250527-0077</v>
      </c>
    </row>
    <row r="2810" spans="8:12" x14ac:dyDescent="0.25">
      <c r="H2810" t="s">
        <v>9367</v>
      </c>
      <c r="I2810" t="s">
        <v>9098</v>
      </c>
      <c r="J2810" t="s">
        <v>742</v>
      </c>
      <c r="K2810" s="1">
        <v>45829</v>
      </c>
      <c r="L2810" t="str">
        <f>IFERROR(VLOOKUP(Result5[[#This Row],[RPRO]],'Data Power app'!C:C,1,0),"Xoa")</f>
        <v>RPRO-250527-0066</v>
      </c>
    </row>
    <row r="2811" spans="8:12" x14ac:dyDescent="0.25">
      <c r="H2811" t="s">
        <v>9368</v>
      </c>
      <c r="I2811" t="s">
        <v>9098</v>
      </c>
      <c r="J2811" t="s">
        <v>742</v>
      </c>
      <c r="K2811" s="1">
        <v>45829</v>
      </c>
      <c r="L2811" t="str">
        <f>IFERROR(VLOOKUP(Result5[[#This Row],[RPRO]],'Data Power app'!C:C,1,0),"Xoa")</f>
        <v>RPRO-250527-0067</v>
      </c>
    </row>
    <row r="2812" spans="8:12" x14ac:dyDescent="0.25">
      <c r="H2812" t="s">
        <v>9369</v>
      </c>
      <c r="I2812" t="s">
        <v>9098</v>
      </c>
      <c r="J2812" t="s">
        <v>742</v>
      </c>
      <c r="K2812" s="1">
        <v>45829</v>
      </c>
      <c r="L2812" t="str">
        <f>IFERROR(VLOOKUP(Result5[[#This Row],[RPRO]],'Data Power app'!C:C,1,0),"Xoa")</f>
        <v>RPRO-250527-0099</v>
      </c>
    </row>
    <row r="2813" spans="8:12" x14ac:dyDescent="0.25">
      <c r="H2813" t="s">
        <v>9370</v>
      </c>
      <c r="I2813" t="s">
        <v>9098</v>
      </c>
      <c r="J2813" t="s">
        <v>742</v>
      </c>
      <c r="K2813" s="1">
        <v>45829</v>
      </c>
      <c r="L2813" t="str">
        <f>IFERROR(VLOOKUP(Result5[[#This Row],[RPRO]],'Data Power app'!C:C,1,0),"Xoa")</f>
        <v>RPRO-250528-0242</v>
      </c>
    </row>
    <row r="2814" spans="8:12" x14ac:dyDescent="0.25">
      <c r="H2814" t="s">
        <v>9371</v>
      </c>
      <c r="I2814" t="s">
        <v>9098</v>
      </c>
      <c r="J2814" t="s">
        <v>742</v>
      </c>
      <c r="K2814" s="1">
        <v>45829</v>
      </c>
      <c r="L2814" t="str">
        <f>IFERROR(VLOOKUP(Result5[[#This Row],[RPRO]],'Data Power app'!C:C,1,0),"Xoa")</f>
        <v>RPRO-250508-0165</v>
      </c>
    </row>
    <row r="2815" spans="8:12" x14ac:dyDescent="0.25">
      <c r="H2815" t="s">
        <v>9372</v>
      </c>
      <c r="I2815" t="s">
        <v>9098</v>
      </c>
      <c r="J2815" t="s">
        <v>742</v>
      </c>
      <c r="K2815" s="1">
        <v>45829</v>
      </c>
      <c r="L2815" t="str">
        <f>IFERROR(VLOOKUP(Result5[[#This Row],[RPRO]],'Data Power app'!C:C,1,0),"Xoa")</f>
        <v>RPRO-250527-0124</v>
      </c>
    </row>
    <row r="2816" spans="8:12" x14ac:dyDescent="0.25">
      <c r="H2816" t="s">
        <v>9373</v>
      </c>
      <c r="I2816" t="s">
        <v>9098</v>
      </c>
      <c r="J2816" t="s">
        <v>742</v>
      </c>
      <c r="K2816" s="1">
        <v>45829</v>
      </c>
      <c r="L2816" t="str">
        <f>IFERROR(VLOOKUP(Result5[[#This Row],[RPRO]],'Data Power app'!C:C,1,0),"Xoa")</f>
        <v>RPRO-250527-0137</v>
      </c>
    </row>
    <row r="2817" spans="8:12" x14ac:dyDescent="0.25">
      <c r="H2817" t="s">
        <v>9374</v>
      </c>
      <c r="I2817" t="s">
        <v>9098</v>
      </c>
      <c r="J2817" t="s">
        <v>742</v>
      </c>
      <c r="K2817" s="1">
        <v>45829</v>
      </c>
      <c r="L2817" t="str">
        <f>IFERROR(VLOOKUP(Result5[[#This Row],[RPRO]],'Data Power app'!C:C,1,0),"Xoa")</f>
        <v>RPRO-250527-0042</v>
      </c>
    </row>
    <row r="2818" spans="8:12" x14ac:dyDescent="0.25">
      <c r="H2818" t="s">
        <v>9375</v>
      </c>
      <c r="I2818" t="s">
        <v>9098</v>
      </c>
      <c r="J2818" t="s">
        <v>742</v>
      </c>
      <c r="K2818" s="1">
        <v>45829</v>
      </c>
      <c r="L2818" t="str">
        <f>IFERROR(VLOOKUP(Result5[[#This Row],[RPRO]],'Data Power app'!C:C,1,0),"Xoa")</f>
        <v>RPRO-250527-0055</v>
      </c>
    </row>
    <row r="2819" spans="8:12" x14ac:dyDescent="0.25">
      <c r="H2819" t="s">
        <v>9376</v>
      </c>
      <c r="I2819" t="s">
        <v>9098</v>
      </c>
      <c r="J2819" t="s">
        <v>742</v>
      </c>
      <c r="K2819" s="1">
        <v>45829</v>
      </c>
      <c r="L2819" t="str">
        <f>IFERROR(VLOOKUP(Result5[[#This Row],[RPRO]],'Data Power app'!C:C,1,0),"Xoa")</f>
        <v>RPRO-250527-0083</v>
      </c>
    </row>
    <row r="2820" spans="8:12" x14ac:dyDescent="0.25">
      <c r="H2820" t="s">
        <v>9377</v>
      </c>
      <c r="I2820" t="s">
        <v>9098</v>
      </c>
      <c r="J2820" t="s">
        <v>742</v>
      </c>
      <c r="K2820" s="1">
        <v>45829</v>
      </c>
      <c r="L2820" t="str">
        <f>IFERROR(VLOOKUP(Result5[[#This Row],[RPRO]],'Data Power app'!C:C,1,0),"Xoa")</f>
        <v>RPRO-250527-0125</v>
      </c>
    </row>
    <row r="2821" spans="8:12" x14ac:dyDescent="0.25">
      <c r="H2821" t="s">
        <v>9378</v>
      </c>
      <c r="I2821" t="s">
        <v>9098</v>
      </c>
      <c r="J2821" t="s">
        <v>742</v>
      </c>
      <c r="K2821" s="1">
        <v>45829</v>
      </c>
      <c r="L2821" t="str">
        <f>IFERROR(VLOOKUP(Result5[[#This Row],[RPRO]],'Data Power app'!C:C,1,0),"Xoa")</f>
        <v>RPRO-250527-0150</v>
      </c>
    </row>
    <row r="2822" spans="8:12" x14ac:dyDescent="0.25">
      <c r="H2822" t="s">
        <v>9379</v>
      </c>
      <c r="I2822" t="s">
        <v>9098</v>
      </c>
      <c r="J2822" t="s">
        <v>742</v>
      </c>
      <c r="K2822" s="1">
        <v>45829</v>
      </c>
      <c r="L2822" t="str">
        <f>IFERROR(VLOOKUP(Result5[[#This Row],[RPRO]],'Data Power app'!C:C,1,0),"Xoa")</f>
        <v>RPRO-250527-0151</v>
      </c>
    </row>
    <row r="2823" spans="8:12" x14ac:dyDescent="0.25">
      <c r="H2823" t="s">
        <v>9380</v>
      </c>
      <c r="I2823" t="s">
        <v>9098</v>
      </c>
      <c r="J2823" t="s">
        <v>742</v>
      </c>
      <c r="K2823" s="1">
        <v>45829</v>
      </c>
      <c r="L2823" t="str">
        <f>IFERROR(VLOOKUP(Result5[[#This Row],[RPRO]],'Data Power app'!C:C,1,0),"Xoa")</f>
        <v>RPRO-250527-0191</v>
      </c>
    </row>
    <row r="2824" spans="8:12" x14ac:dyDescent="0.25">
      <c r="H2824" t="s">
        <v>9381</v>
      </c>
      <c r="I2824" t="s">
        <v>9098</v>
      </c>
      <c r="J2824" t="s">
        <v>742</v>
      </c>
      <c r="K2824" s="1">
        <v>45829</v>
      </c>
      <c r="L2824" t="str">
        <f>IFERROR(VLOOKUP(Result5[[#This Row],[RPRO]],'Data Power app'!C:C,1,0),"Xoa")</f>
        <v>RPRO-250527-0197</v>
      </c>
    </row>
    <row r="2825" spans="8:12" x14ac:dyDescent="0.25">
      <c r="H2825" t="s">
        <v>9382</v>
      </c>
      <c r="I2825" t="s">
        <v>9098</v>
      </c>
      <c r="J2825" t="s">
        <v>742</v>
      </c>
      <c r="K2825" s="1">
        <v>45829</v>
      </c>
      <c r="L2825" t="str">
        <f>IFERROR(VLOOKUP(Result5[[#This Row],[RPRO]],'Data Power app'!C:C,1,0),"Xoa")</f>
        <v>RPRO-250527-0116</v>
      </c>
    </row>
    <row r="2826" spans="8:12" x14ac:dyDescent="0.25">
      <c r="H2826" t="s">
        <v>9383</v>
      </c>
      <c r="I2826" t="s">
        <v>9098</v>
      </c>
      <c r="J2826" t="s">
        <v>742</v>
      </c>
      <c r="K2826" s="1">
        <v>45829</v>
      </c>
      <c r="L2826" t="str">
        <f>IFERROR(VLOOKUP(Result5[[#This Row],[RPRO]],'Data Power app'!C:C,1,0),"Xoa")</f>
        <v>RPRO-250508-0169</v>
      </c>
    </row>
    <row r="2827" spans="8:12" x14ac:dyDescent="0.25">
      <c r="H2827" t="s">
        <v>9384</v>
      </c>
      <c r="I2827" t="s">
        <v>9098</v>
      </c>
      <c r="J2827" t="s">
        <v>742</v>
      </c>
      <c r="K2827" s="1">
        <v>45829</v>
      </c>
      <c r="L2827" t="str">
        <f>IFERROR(VLOOKUP(Result5[[#This Row],[RPRO]],'Data Power app'!C:C,1,0),"Xoa")</f>
        <v>RPRO-250527-0155</v>
      </c>
    </row>
    <row r="2828" spans="8:12" x14ac:dyDescent="0.25">
      <c r="H2828" t="s">
        <v>9385</v>
      </c>
      <c r="I2828" t="s">
        <v>9038</v>
      </c>
      <c r="J2828" t="s">
        <v>740</v>
      </c>
      <c r="K2828" s="1">
        <v>45828</v>
      </c>
      <c r="L2828" t="str">
        <f>IFERROR(VLOOKUP(Result5[[#This Row],[RPRO]],'Data Power app'!C:C,1,0),"Xoa")</f>
        <v>RPRO-250506-0845</v>
      </c>
    </row>
    <row r="2829" spans="8:12" x14ac:dyDescent="0.25">
      <c r="H2829" t="s">
        <v>9386</v>
      </c>
      <c r="I2829" t="s">
        <v>9101</v>
      </c>
      <c r="J2829" t="s">
        <v>740</v>
      </c>
      <c r="K2829" s="1">
        <v>45829</v>
      </c>
      <c r="L2829" t="str">
        <f>IFERROR(VLOOKUP(Result5[[#This Row],[RPRO]],'Data Power app'!C:C,1,0),"Xoa")</f>
        <v>RPRO-250508-0154</v>
      </c>
    </row>
    <row r="2830" spans="8:12" x14ac:dyDescent="0.25">
      <c r="H2830" t="s">
        <v>9387</v>
      </c>
      <c r="I2830" t="s">
        <v>9361</v>
      </c>
      <c r="J2830" t="s">
        <v>741</v>
      </c>
      <c r="K2830" s="1">
        <v>45829</v>
      </c>
      <c r="L2830" t="str">
        <f>IFERROR(VLOOKUP(Result5[[#This Row],[RPRO]],'Data Power app'!C:C,1,0),"Xoa")</f>
        <v>RPRO-250429-0046</v>
      </c>
    </row>
    <row r="2831" spans="8:12" x14ac:dyDescent="0.25">
      <c r="H2831" t="s">
        <v>9388</v>
      </c>
      <c r="I2831" t="s">
        <v>9166</v>
      </c>
      <c r="J2831" t="s">
        <v>745</v>
      </c>
      <c r="K2831" s="1">
        <v>45829</v>
      </c>
      <c r="L2831" t="str">
        <f>IFERROR(VLOOKUP(Result5[[#This Row],[RPRO]],'Data Power app'!C:C,1,0),"Xoa")</f>
        <v>RPRO-250519-0090</v>
      </c>
    </row>
    <row r="2832" spans="8:12" x14ac:dyDescent="0.25">
      <c r="H2832" t="s">
        <v>9389</v>
      </c>
      <c r="I2832" t="s">
        <v>9038</v>
      </c>
      <c r="J2832" t="s">
        <v>740</v>
      </c>
      <c r="K2832" s="1">
        <v>45828</v>
      </c>
      <c r="L2832" t="str">
        <f>IFERROR(VLOOKUP(Result5[[#This Row],[RPRO]],'Data Power app'!C:C,1,0),"Xoa")</f>
        <v>RPRO-250519-0096</v>
      </c>
    </row>
    <row r="2833" spans="8:12" x14ac:dyDescent="0.25">
      <c r="H2833" t="s">
        <v>9390</v>
      </c>
      <c r="I2833" t="s">
        <v>9110</v>
      </c>
      <c r="J2833" t="s">
        <v>743</v>
      </c>
      <c r="K2833" s="1">
        <v>45829</v>
      </c>
      <c r="L2833" t="str">
        <f>IFERROR(VLOOKUP(Result5[[#This Row],[RPRO]],'Data Power app'!C:C,1,0),"Xoa")</f>
        <v>RPRO-250428-0469</v>
      </c>
    </row>
    <row r="2834" spans="8:12" x14ac:dyDescent="0.25">
      <c r="H2834" t="s">
        <v>9391</v>
      </c>
      <c r="I2834" t="s">
        <v>9110</v>
      </c>
      <c r="J2834" t="s">
        <v>743</v>
      </c>
      <c r="K2834" s="1">
        <v>45829</v>
      </c>
      <c r="L2834" t="str">
        <f>IFERROR(VLOOKUP(Result5[[#This Row],[RPRO]],'Data Power app'!C:C,1,0),"Xoa")</f>
        <v>RPRO-250428-0467</v>
      </c>
    </row>
    <row r="2835" spans="8:12" x14ac:dyDescent="0.25">
      <c r="H2835" t="s">
        <v>9392</v>
      </c>
      <c r="I2835" t="s">
        <v>9025</v>
      </c>
      <c r="J2835" t="s">
        <v>744</v>
      </c>
      <c r="K2835" s="1">
        <v>45828</v>
      </c>
      <c r="L2835" t="str">
        <f>IFERROR(VLOOKUP(Result5[[#This Row],[RPRO]],'Data Power app'!C:C,1,0),"Xoa")</f>
        <v>RPRO-250506-0437</v>
      </c>
    </row>
    <row r="2836" spans="8:12" x14ac:dyDescent="0.25">
      <c r="H2836" t="s">
        <v>9393</v>
      </c>
      <c r="I2836" t="s">
        <v>9166</v>
      </c>
      <c r="J2836" t="s">
        <v>745</v>
      </c>
      <c r="K2836" s="1">
        <v>45829</v>
      </c>
      <c r="L2836" t="str">
        <f>IFERROR(VLOOKUP(Result5[[#This Row],[RPRO]],'Data Power app'!C:C,1,0),"Xoa")</f>
        <v>RPRO-250610-0067</v>
      </c>
    </row>
    <row r="2837" spans="8:12" x14ac:dyDescent="0.25">
      <c r="H2837" t="s">
        <v>9394</v>
      </c>
      <c r="I2837" t="s">
        <v>9166</v>
      </c>
      <c r="J2837" t="s">
        <v>745</v>
      </c>
      <c r="K2837" s="1">
        <v>45829</v>
      </c>
      <c r="L2837" t="str">
        <f>IFERROR(VLOOKUP(Result5[[#This Row],[RPRO]],'Data Power app'!C:C,1,0),"Xoa")</f>
        <v>RPRO-250610-0074</v>
      </c>
    </row>
    <row r="2838" spans="8:12" x14ac:dyDescent="0.25">
      <c r="H2838" t="s">
        <v>9395</v>
      </c>
      <c r="I2838" t="s">
        <v>9023</v>
      </c>
      <c r="J2838" t="s">
        <v>744</v>
      </c>
      <c r="K2838" s="1">
        <v>45829</v>
      </c>
      <c r="L2838" t="str">
        <f>IFERROR(VLOOKUP(Result5[[#This Row],[RPRO]],'Data Power app'!C:C,1,0),"Xoa")</f>
        <v>RPRO-250423-1675</v>
      </c>
    </row>
    <row r="2839" spans="8:12" x14ac:dyDescent="0.25">
      <c r="H2839" t="s">
        <v>9396</v>
      </c>
      <c r="I2839" t="s">
        <v>9361</v>
      </c>
      <c r="J2839" t="s">
        <v>741</v>
      </c>
      <c r="K2839" s="1">
        <v>45829</v>
      </c>
      <c r="L2839" t="str">
        <f>IFERROR(VLOOKUP(Result5[[#This Row],[RPRO]],'Data Power app'!C:C,1,0),"Xoa")</f>
        <v>RPRO-250508-0113</v>
      </c>
    </row>
    <row r="2840" spans="8:12" x14ac:dyDescent="0.25">
      <c r="H2840" t="s">
        <v>9397</v>
      </c>
      <c r="I2840" t="s">
        <v>9033</v>
      </c>
      <c r="J2840" t="s">
        <v>743</v>
      </c>
      <c r="K2840" s="1">
        <v>45828</v>
      </c>
      <c r="L2840" t="str">
        <f>IFERROR(VLOOKUP(Result5[[#This Row],[RPRO]],'Data Power app'!C:C,1,0),"Xoa")</f>
        <v>RPRO-250521-0176</v>
      </c>
    </row>
    <row r="2841" spans="8:12" x14ac:dyDescent="0.25">
      <c r="H2841" t="s">
        <v>9398</v>
      </c>
      <c r="I2841" t="s">
        <v>9399</v>
      </c>
      <c r="J2841" t="s">
        <v>742</v>
      </c>
      <c r="K2841" s="1">
        <v>45828</v>
      </c>
      <c r="L2841" t="str">
        <f>IFERROR(VLOOKUP(Result5[[#This Row],[RPRO]],'Data Power app'!C:C,1,0),"Xoa")</f>
        <v>RPRO-250602-0056</v>
      </c>
    </row>
    <row r="2842" spans="8:12" x14ac:dyDescent="0.25">
      <c r="H2842" t="s">
        <v>9400</v>
      </c>
      <c r="I2842" t="s">
        <v>9399</v>
      </c>
      <c r="J2842" t="s">
        <v>742</v>
      </c>
      <c r="K2842" s="1">
        <v>45828</v>
      </c>
      <c r="L2842" t="str">
        <f>IFERROR(VLOOKUP(Result5[[#This Row],[RPRO]],'Data Power app'!C:C,1,0),"Xoa")</f>
        <v>RPRO-250602-0062</v>
      </c>
    </row>
    <row r="2843" spans="8:12" x14ac:dyDescent="0.25">
      <c r="H2843" t="s">
        <v>9401</v>
      </c>
      <c r="I2843" t="s">
        <v>9399</v>
      </c>
      <c r="J2843" t="s">
        <v>742</v>
      </c>
      <c r="K2843" s="1">
        <v>45828</v>
      </c>
      <c r="L2843" t="str">
        <f>IFERROR(VLOOKUP(Result5[[#This Row],[RPRO]],'Data Power app'!C:C,1,0),"Xoa")</f>
        <v>RPRO-250602-0042</v>
      </c>
    </row>
    <row r="2844" spans="8:12" x14ac:dyDescent="0.25">
      <c r="H2844" t="s">
        <v>9402</v>
      </c>
      <c r="I2844" t="s">
        <v>9098</v>
      </c>
      <c r="J2844" t="s">
        <v>742</v>
      </c>
      <c r="K2844" s="1">
        <v>45829</v>
      </c>
      <c r="L2844" t="str">
        <f>IFERROR(VLOOKUP(Result5[[#This Row],[RPRO]],'Data Power app'!C:C,1,0),"Xoa")</f>
        <v>RPRO-250424-0686</v>
      </c>
    </row>
    <row r="2845" spans="8:12" x14ac:dyDescent="0.25">
      <c r="H2845" t="s">
        <v>9403</v>
      </c>
      <c r="I2845" t="s">
        <v>9098</v>
      </c>
      <c r="J2845" t="s">
        <v>742</v>
      </c>
      <c r="K2845" s="1">
        <v>45829</v>
      </c>
      <c r="L2845" t="str">
        <f>IFERROR(VLOOKUP(Result5[[#This Row],[RPRO]],'Data Power app'!C:C,1,0),"Xoa")</f>
        <v>RPRO-250424-0688</v>
      </c>
    </row>
    <row r="2846" spans="8:12" x14ac:dyDescent="0.25">
      <c r="H2846" t="s">
        <v>9404</v>
      </c>
      <c r="I2846" t="s">
        <v>9098</v>
      </c>
      <c r="J2846" t="s">
        <v>742</v>
      </c>
      <c r="K2846" s="1">
        <v>45829</v>
      </c>
      <c r="L2846" t="str">
        <f>IFERROR(VLOOKUP(Result5[[#This Row],[RPRO]],'Data Power app'!C:C,1,0),"Xoa")</f>
        <v>RPRO-250424-0691</v>
      </c>
    </row>
    <row r="2847" spans="8:12" x14ac:dyDescent="0.25">
      <c r="H2847" t="s">
        <v>9405</v>
      </c>
      <c r="I2847" t="s">
        <v>9098</v>
      </c>
      <c r="J2847" t="s">
        <v>742</v>
      </c>
      <c r="K2847" s="1">
        <v>45829</v>
      </c>
      <c r="L2847" t="str">
        <f>IFERROR(VLOOKUP(Result5[[#This Row],[RPRO]],'Data Power app'!C:C,1,0),"Xoa")</f>
        <v>RPRO-250513-0425</v>
      </c>
    </row>
    <row r="2848" spans="8:12" x14ac:dyDescent="0.25">
      <c r="H2848" t="s">
        <v>9406</v>
      </c>
      <c r="I2848" t="s">
        <v>9098</v>
      </c>
      <c r="J2848" t="s">
        <v>742</v>
      </c>
      <c r="K2848" s="1">
        <v>45829</v>
      </c>
      <c r="L2848" t="str">
        <f>IFERROR(VLOOKUP(Result5[[#This Row],[RPRO]],'Data Power app'!C:C,1,0),"Xoa")</f>
        <v>RPRO-250513-0429</v>
      </c>
    </row>
    <row r="2849" spans="8:12" x14ac:dyDescent="0.25">
      <c r="H2849" t="s">
        <v>9407</v>
      </c>
      <c r="I2849" t="s">
        <v>9098</v>
      </c>
      <c r="J2849" t="s">
        <v>742</v>
      </c>
      <c r="K2849" s="1">
        <v>45829</v>
      </c>
      <c r="L2849" t="str">
        <f>IFERROR(VLOOKUP(Result5[[#This Row],[RPRO]],'Data Power app'!C:C,1,0),"Xoa")</f>
        <v>RPRO-250513-0434</v>
      </c>
    </row>
    <row r="2850" spans="8:12" x14ac:dyDescent="0.25">
      <c r="H2850" t="s">
        <v>9408</v>
      </c>
      <c r="I2850" t="s">
        <v>9098</v>
      </c>
      <c r="J2850" t="s">
        <v>742</v>
      </c>
      <c r="K2850" s="1">
        <v>45829</v>
      </c>
      <c r="L2850" t="str">
        <f>IFERROR(VLOOKUP(Result5[[#This Row],[RPRO]],'Data Power app'!C:C,1,0),"Xoa")</f>
        <v>RPRO-250513-0436</v>
      </c>
    </row>
    <row r="2851" spans="8:12" x14ac:dyDescent="0.25">
      <c r="H2851" t="s">
        <v>9409</v>
      </c>
      <c r="I2851" t="s">
        <v>9098</v>
      </c>
      <c r="J2851" t="s">
        <v>742</v>
      </c>
      <c r="K2851" s="1">
        <v>45829</v>
      </c>
      <c r="L2851" t="str">
        <f>IFERROR(VLOOKUP(Result5[[#This Row],[RPRO]],'Data Power app'!C:C,1,0),"Xoa")</f>
        <v>RPRO-250513-0438</v>
      </c>
    </row>
    <row r="2852" spans="8:12" x14ac:dyDescent="0.25">
      <c r="H2852" t="s">
        <v>9410</v>
      </c>
      <c r="I2852" t="s">
        <v>9098</v>
      </c>
      <c r="J2852" t="s">
        <v>742</v>
      </c>
      <c r="K2852" s="1">
        <v>45829</v>
      </c>
      <c r="L2852" t="str">
        <f>IFERROR(VLOOKUP(Result5[[#This Row],[RPRO]],'Data Power app'!C:C,1,0),"Xoa")</f>
        <v>RPRO-250513-0440</v>
      </c>
    </row>
    <row r="2853" spans="8:12" x14ac:dyDescent="0.25">
      <c r="H2853" t="s">
        <v>9411</v>
      </c>
      <c r="I2853" t="s">
        <v>9098</v>
      </c>
      <c r="J2853" t="s">
        <v>742</v>
      </c>
      <c r="K2853" s="1">
        <v>45829</v>
      </c>
      <c r="L2853" t="str">
        <f>IFERROR(VLOOKUP(Result5[[#This Row],[RPRO]],'Data Power app'!C:C,1,0),"Xoa")</f>
        <v>RPRO-250513-0442</v>
      </c>
    </row>
    <row r="2854" spans="8:12" x14ac:dyDescent="0.25">
      <c r="H2854" t="s">
        <v>9412</v>
      </c>
      <c r="I2854" t="s">
        <v>9098</v>
      </c>
      <c r="J2854" t="s">
        <v>742</v>
      </c>
      <c r="K2854" s="1">
        <v>45829</v>
      </c>
      <c r="L2854" t="str">
        <f>IFERROR(VLOOKUP(Result5[[#This Row],[RPRO]],'Data Power app'!C:C,1,0),"Xoa")</f>
        <v>RPRO-250520-0594</v>
      </c>
    </row>
    <row r="2855" spans="8:12" x14ac:dyDescent="0.25">
      <c r="H2855" t="s">
        <v>9413</v>
      </c>
      <c r="I2855" t="s">
        <v>9098</v>
      </c>
      <c r="J2855" t="s">
        <v>742</v>
      </c>
      <c r="K2855" s="1">
        <v>45829</v>
      </c>
      <c r="L2855" t="str">
        <f>IFERROR(VLOOKUP(Result5[[#This Row],[RPRO]],'Data Power app'!C:C,1,0),"Xoa")</f>
        <v>RPRO-250520-0595</v>
      </c>
    </row>
    <row r="2856" spans="8:12" x14ac:dyDescent="0.25">
      <c r="H2856" t="s">
        <v>9414</v>
      </c>
      <c r="I2856" t="s">
        <v>9098</v>
      </c>
      <c r="J2856" t="s">
        <v>742</v>
      </c>
      <c r="K2856" s="1">
        <v>45829</v>
      </c>
      <c r="L2856" t="str">
        <f>IFERROR(VLOOKUP(Result5[[#This Row],[RPRO]],'Data Power app'!C:C,1,0),"Xoa")</f>
        <v>RPRO-250520-0596</v>
      </c>
    </row>
    <row r="2857" spans="8:12" x14ac:dyDescent="0.25">
      <c r="H2857" t="s">
        <v>9415</v>
      </c>
      <c r="I2857" t="s">
        <v>9098</v>
      </c>
      <c r="J2857" t="s">
        <v>742</v>
      </c>
      <c r="K2857" s="1">
        <v>45829</v>
      </c>
      <c r="L2857" t="str">
        <f>IFERROR(VLOOKUP(Result5[[#This Row],[RPRO]],'Data Power app'!C:C,1,0),"Xoa")</f>
        <v>RPRO-250520-0598</v>
      </c>
    </row>
    <row r="2858" spans="8:12" x14ac:dyDescent="0.25">
      <c r="H2858" t="s">
        <v>9416</v>
      </c>
      <c r="I2858" t="s">
        <v>9098</v>
      </c>
      <c r="J2858" t="s">
        <v>742</v>
      </c>
      <c r="K2858" s="1">
        <v>45829</v>
      </c>
      <c r="L2858" t="str">
        <f>IFERROR(VLOOKUP(Result5[[#This Row],[RPRO]],'Data Power app'!C:C,1,0),"Xoa")</f>
        <v>RPRO-250520-0590</v>
      </c>
    </row>
    <row r="2859" spans="8:12" x14ac:dyDescent="0.25">
      <c r="H2859" t="s">
        <v>9417</v>
      </c>
      <c r="I2859" t="s">
        <v>9033</v>
      </c>
      <c r="J2859" t="s">
        <v>743</v>
      </c>
      <c r="K2859" s="1">
        <v>45828</v>
      </c>
      <c r="L2859" t="str">
        <f>IFERROR(VLOOKUP(Result5[[#This Row],[RPRO]],'Data Power app'!C:C,1,0),"Xoa")</f>
        <v>RPRO-250611-0019</v>
      </c>
    </row>
    <row r="2860" spans="8:12" x14ac:dyDescent="0.25">
      <c r="H2860" t="s">
        <v>9418</v>
      </c>
      <c r="I2860" t="s">
        <v>9038</v>
      </c>
      <c r="J2860" t="s">
        <v>740</v>
      </c>
      <c r="K2860" s="1">
        <v>45828</v>
      </c>
      <c r="L2860" t="str">
        <f>IFERROR(VLOOKUP(Result5[[#This Row],[RPRO]],'Data Power app'!C:C,1,0),"Xoa")</f>
        <v>RPRO-250529-0084</v>
      </c>
    </row>
    <row r="2861" spans="8:12" x14ac:dyDescent="0.25">
      <c r="H2861" t="s">
        <v>9419</v>
      </c>
      <c r="I2861" t="s">
        <v>9098</v>
      </c>
      <c r="J2861" t="s">
        <v>742</v>
      </c>
      <c r="K2861" s="1">
        <v>45829</v>
      </c>
      <c r="L2861" t="str">
        <f>IFERROR(VLOOKUP(Result5[[#This Row],[RPRO]],'Data Power app'!C:C,1,0),"Xoa")</f>
        <v>RPRO-250602-0029</v>
      </c>
    </row>
    <row r="2862" spans="8:12" x14ac:dyDescent="0.25">
      <c r="H2862" t="s">
        <v>9420</v>
      </c>
      <c r="I2862" t="s">
        <v>9399</v>
      </c>
      <c r="J2862" t="s">
        <v>742</v>
      </c>
      <c r="K2862" s="1">
        <v>45828</v>
      </c>
      <c r="L2862" t="str">
        <f>IFERROR(VLOOKUP(Result5[[#This Row],[RPRO]],'Data Power app'!C:C,1,0),"Xoa")</f>
        <v>RPRO-250602-0019</v>
      </c>
    </row>
    <row r="2863" spans="8:12" x14ac:dyDescent="0.25">
      <c r="H2863" t="s">
        <v>9421</v>
      </c>
      <c r="I2863" t="s">
        <v>9399</v>
      </c>
      <c r="J2863" t="s">
        <v>742</v>
      </c>
      <c r="K2863" s="1">
        <v>45828</v>
      </c>
      <c r="L2863" t="str">
        <f>IFERROR(VLOOKUP(Result5[[#This Row],[RPRO]],'Data Power app'!C:C,1,0),"Xoa")</f>
        <v>RPRO-250602-0021</v>
      </c>
    </row>
    <row r="2864" spans="8:12" x14ac:dyDescent="0.25">
      <c r="H2864" t="s">
        <v>9422</v>
      </c>
      <c r="I2864" t="s">
        <v>9399</v>
      </c>
      <c r="J2864" t="s">
        <v>742</v>
      </c>
      <c r="K2864" s="1">
        <v>45828</v>
      </c>
      <c r="L2864" t="str">
        <f>IFERROR(VLOOKUP(Result5[[#This Row],[RPRO]],'Data Power app'!C:C,1,0),"Xoa")</f>
        <v>RPRO-250602-0033</v>
      </c>
    </row>
    <row r="2865" spans="8:12" x14ac:dyDescent="0.25">
      <c r="H2865" t="s">
        <v>9423</v>
      </c>
      <c r="I2865" t="s">
        <v>9399</v>
      </c>
      <c r="J2865" t="s">
        <v>742</v>
      </c>
      <c r="K2865" s="1">
        <v>45828</v>
      </c>
      <c r="L2865" t="str">
        <f>IFERROR(VLOOKUP(Result5[[#This Row],[RPRO]],'Data Power app'!C:C,1,0),"Xoa")</f>
        <v>RPRO-250602-0048</v>
      </c>
    </row>
    <row r="2866" spans="8:12" x14ac:dyDescent="0.25">
      <c r="H2866" t="s">
        <v>9424</v>
      </c>
      <c r="I2866" t="s">
        <v>9399</v>
      </c>
      <c r="J2866" t="s">
        <v>742</v>
      </c>
      <c r="K2866" s="1">
        <v>45828</v>
      </c>
      <c r="L2866" t="str">
        <f>IFERROR(VLOOKUP(Result5[[#This Row],[RPRO]],'Data Power app'!C:C,1,0),"Xoa")</f>
        <v>RPRO-250602-0074</v>
      </c>
    </row>
    <row r="2867" spans="8:12" x14ac:dyDescent="0.25">
      <c r="H2867" t="s">
        <v>9425</v>
      </c>
      <c r="I2867" t="s">
        <v>9038</v>
      </c>
      <c r="J2867" t="s">
        <v>740</v>
      </c>
      <c r="K2867" s="1">
        <v>45828</v>
      </c>
      <c r="L2867" t="str">
        <f>IFERROR(VLOOKUP(Result5[[#This Row],[RPRO]],'Data Power app'!C:C,1,0),"Xoa")</f>
        <v>RPRO-250529-0086</v>
      </c>
    </row>
    <row r="2868" spans="8:12" x14ac:dyDescent="0.25">
      <c r="H2868" t="s">
        <v>9426</v>
      </c>
      <c r="I2868" t="s">
        <v>9103</v>
      </c>
      <c r="J2868" t="s">
        <v>739</v>
      </c>
      <c r="K2868" s="1">
        <v>45829</v>
      </c>
      <c r="L2868" t="str">
        <f>IFERROR(VLOOKUP(Result5[[#This Row],[RPRO]],'Data Power app'!C:C,1,0),"Xoa")</f>
        <v>RPRO-250529-0299</v>
      </c>
    </row>
    <row r="2869" spans="8:12" x14ac:dyDescent="0.25">
      <c r="H2869" t="s">
        <v>9427</v>
      </c>
      <c r="I2869" t="s">
        <v>9103</v>
      </c>
      <c r="J2869" t="s">
        <v>739</v>
      </c>
      <c r="K2869" s="1">
        <v>45829</v>
      </c>
      <c r="L2869" t="str">
        <f>IFERROR(VLOOKUP(Result5[[#This Row],[RPRO]],'Data Power app'!C:C,1,0),"Xoa")</f>
        <v>RPRO-250529-0321</v>
      </c>
    </row>
    <row r="2870" spans="8:12" x14ac:dyDescent="0.25">
      <c r="H2870" t="s">
        <v>9428</v>
      </c>
      <c r="I2870" t="s">
        <v>9103</v>
      </c>
      <c r="J2870" t="s">
        <v>739</v>
      </c>
      <c r="K2870" s="1">
        <v>45829</v>
      </c>
      <c r="L2870" t="str">
        <f>IFERROR(VLOOKUP(Result5[[#This Row],[RPRO]],'Data Power app'!C:C,1,0),"Xoa")</f>
        <v>RPRO-250604-0651</v>
      </c>
    </row>
    <row r="2871" spans="8:12" x14ac:dyDescent="0.25">
      <c r="H2871" t="s">
        <v>9429</v>
      </c>
      <c r="I2871" t="s">
        <v>9103</v>
      </c>
      <c r="J2871" t="s">
        <v>739</v>
      </c>
      <c r="K2871" s="1">
        <v>45829</v>
      </c>
      <c r="L2871" t="str">
        <f>IFERROR(VLOOKUP(Result5[[#This Row],[RPRO]],'Data Power app'!C:C,1,0),"Xoa")</f>
        <v>RPRO-250604-0652</v>
      </c>
    </row>
    <row r="2872" spans="8:12" x14ac:dyDescent="0.25">
      <c r="H2872" t="s">
        <v>9430</v>
      </c>
      <c r="I2872" t="s">
        <v>9103</v>
      </c>
      <c r="J2872" t="s">
        <v>739</v>
      </c>
      <c r="K2872" s="1">
        <v>45829</v>
      </c>
      <c r="L2872" t="str">
        <f>IFERROR(VLOOKUP(Result5[[#This Row],[RPRO]],'Data Power app'!C:C,1,0),"Xoa")</f>
        <v>RPRO-250604-0653</v>
      </c>
    </row>
    <row r="2873" spans="8:12" x14ac:dyDescent="0.25">
      <c r="H2873" t="s">
        <v>9431</v>
      </c>
      <c r="I2873" t="s">
        <v>9103</v>
      </c>
      <c r="J2873" t="s">
        <v>739</v>
      </c>
      <c r="K2873" s="1">
        <v>45829</v>
      </c>
      <c r="L2873" t="str">
        <f>IFERROR(VLOOKUP(Result5[[#This Row],[RPRO]],'Data Power app'!C:C,1,0),"Xoa")</f>
        <v>RPRO-250604-0654</v>
      </c>
    </row>
    <row r="2874" spans="8:12" x14ac:dyDescent="0.25">
      <c r="H2874" t="s">
        <v>9432</v>
      </c>
      <c r="I2874" t="s">
        <v>9103</v>
      </c>
      <c r="J2874" t="s">
        <v>739</v>
      </c>
      <c r="K2874" s="1">
        <v>45829</v>
      </c>
      <c r="L2874" t="str">
        <f>IFERROR(VLOOKUP(Result5[[#This Row],[RPRO]],'Data Power app'!C:C,1,0),"Xoa")</f>
        <v>RPRO-250604-0656</v>
      </c>
    </row>
    <row r="2875" spans="8:12" x14ac:dyDescent="0.25">
      <c r="H2875" t="s">
        <v>9433</v>
      </c>
      <c r="I2875" t="s">
        <v>9103</v>
      </c>
      <c r="J2875" t="s">
        <v>739</v>
      </c>
      <c r="K2875" s="1">
        <v>45829</v>
      </c>
      <c r="L2875" t="str">
        <f>IFERROR(VLOOKUP(Result5[[#This Row],[RPRO]],'Data Power app'!C:C,1,0),"Xoa")</f>
        <v>RPRO-250604-0657</v>
      </c>
    </row>
    <row r="2876" spans="8:12" x14ac:dyDescent="0.25">
      <c r="H2876" t="s">
        <v>9434</v>
      </c>
      <c r="I2876" t="s">
        <v>9103</v>
      </c>
      <c r="J2876" t="s">
        <v>739</v>
      </c>
      <c r="K2876" s="1">
        <v>45829</v>
      </c>
      <c r="L2876" t="str">
        <f>IFERROR(VLOOKUP(Result5[[#This Row],[RPRO]],'Data Power app'!C:C,1,0),"Xoa")</f>
        <v>RPRO-250604-0658</v>
      </c>
    </row>
    <row r="2877" spans="8:12" x14ac:dyDescent="0.25">
      <c r="H2877" t="s">
        <v>9435</v>
      </c>
      <c r="I2877" t="s">
        <v>9103</v>
      </c>
      <c r="J2877" t="s">
        <v>739</v>
      </c>
      <c r="K2877" s="1">
        <v>45829</v>
      </c>
      <c r="L2877" t="str">
        <f>IFERROR(VLOOKUP(Result5[[#This Row],[RPRO]],'Data Power app'!C:C,1,0),"Xoa")</f>
        <v>RPRO-250604-0659</v>
      </c>
    </row>
    <row r="2878" spans="8:12" x14ac:dyDescent="0.25">
      <c r="H2878" t="s">
        <v>9436</v>
      </c>
      <c r="I2878" t="s">
        <v>9103</v>
      </c>
      <c r="J2878" t="s">
        <v>739</v>
      </c>
      <c r="K2878" s="1">
        <v>45829</v>
      </c>
      <c r="L2878" t="str">
        <f>IFERROR(VLOOKUP(Result5[[#This Row],[RPRO]],'Data Power app'!C:C,1,0),"Xoa")</f>
        <v>RPRO-250604-0660</v>
      </c>
    </row>
    <row r="2879" spans="8:12" x14ac:dyDescent="0.25">
      <c r="H2879" t="s">
        <v>9437</v>
      </c>
      <c r="I2879" t="s">
        <v>9103</v>
      </c>
      <c r="J2879" t="s">
        <v>739</v>
      </c>
      <c r="K2879" s="1">
        <v>45829</v>
      </c>
      <c r="L2879" t="str">
        <f>IFERROR(VLOOKUP(Result5[[#This Row],[RPRO]],'Data Power app'!C:C,1,0),"Xoa")</f>
        <v>RPRO-250604-0661</v>
      </c>
    </row>
    <row r="2880" spans="8:12" x14ac:dyDescent="0.25">
      <c r="H2880" t="s">
        <v>9438</v>
      </c>
      <c r="I2880" t="s">
        <v>9038</v>
      </c>
      <c r="J2880" t="s">
        <v>740</v>
      </c>
      <c r="K2880" s="1">
        <v>45828</v>
      </c>
      <c r="L2880" t="str">
        <f>IFERROR(VLOOKUP(Result5[[#This Row],[RPRO]],'Data Power app'!C:C,1,0),"Xoa")</f>
        <v>RPRO-250616-0503</v>
      </c>
    </row>
    <row r="2881" spans="8:12" x14ac:dyDescent="0.25">
      <c r="H2881" t="s">
        <v>9439</v>
      </c>
      <c r="I2881" t="s">
        <v>9038</v>
      </c>
      <c r="J2881" t="s">
        <v>740</v>
      </c>
      <c r="K2881" s="1">
        <v>45828</v>
      </c>
      <c r="L2881" t="str">
        <f>IFERROR(VLOOKUP(Result5[[#This Row],[RPRO]],'Data Power app'!C:C,1,0),"Xoa")</f>
        <v>RPRO-250616-0504</v>
      </c>
    </row>
    <row r="2882" spans="8:12" x14ac:dyDescent="0.25">
      <c r="H2882" t="s">
        <v>9440</v>
      </c>
      <c r="I2882" t="s">
        <v>9025</v>
      </c>
      <c r="J2882" t="s">
        <v>744</v>
      </c>
      <c r="K2882" s="1">
        <v>45828</v>
      </c>
      <c r="L2882" t="str">
        <f>IFERROR(VLOOKUP(Result5[[#This Row],[RPRO]],'Data Power app'!C:C,1,0),"Xoa")</f>
        <v>RPRO-250604-0456</v>
      </c>
    </row>
    <row r="2883" spans="8:12" x14ac:dyDescent="0.25">
      <c r="H2883" t="s">
        <v>9441</v>
      </c>
      <c r="I2883" t="s">
        <v>9025</v>
      </c>
      <c r="J2883" t="s">
        <v>744</v>
      </c>
      <c r="K2883" s="1">
        <v>45828</v>
      </c>
      <c r="L2883" t="str">
        <f>IFERROR(VLOOKUP(Result5[[#This Row],[RPRO]],'Data Power app'!C:C,1,0),"Xoa")</f>
        <v>RPRO-250612-0292</v>
      </c>
    </row>
    <row r="2884" spans="8:12" x14ac:dyDescent="0.25">
      <c r="H2884" t="s">
        <v>9442</v>
      </c>
      <c r="I2884" t="s">
        <v>9025</v>
      </c>
      <c r="J2884" t="s">
        <v>744</v>
      </c>
      <c r="K2884" s="1">
        <v>45828</v>
      </c>
      <c r="L2884" t="str">
        <f>IFERROR(VLOOKUP(Result5[[#This Row],[RPRO]],'Data Power app'!C:C,1,0),"Xoa")</f>
        <v>RPRO-250612-0293</v>
      </c>
    </row>
    <row r="2885" spans="8:12" x14ac:dyDescent="0.25">
      <c r="H2885" t="s">
        <v>9443</v>
      </c>
      <c r="I2885" t="s">
        <v>9098</v>
      </c>
      <c r="J2885" t="s">
        <v>742</v>
      </c>
      <c r="K2885" s="1">
        <v>45829</v>
      </c>
      <c r="L2885" t="str">
        <f>IFERROR(VLOOKUP(Result5[[#This Row],[RPRO]],'Data Power app'!C:C,1,0),"Xoa")</f>
        <v>RPRO-250602-0052</v>
      </c>
    </row>
    <row r="2886" spans="8:12" x14ac:dyDescent="0.25">
      <c r="H2886" t="s">
        <v>9444</v>
      </c>
      <c r="I2886" t="s">
        <v>9098</v>
      </c>
      <c r="J2886" t="s">
        <v>742</v>
      </c>
      <c r="K2886" s="1">
        <v>45829</v>
      </c>
      <c r="L2886" t="str">
        <f>IFERROR(VLOOKUP(Result5[[#This Row],[RPRO]],'Data Power app'!C:C,1,0),"Xoa")</f>
        <v>RPRO-250602-0076</v>
      </c>
    </row>
    <row r="2887" spans="8:12" x14ac:dyDescent="0.25">
      <c r="H2887" t="s">
        <v>9445</v>
      </c>
      <c r="I2887" t="s">
        <v>9110</v>
      </c>
      <c r="J2887" t="s">
        <v>743</v>
      </c>
      <c r="K2887" s="1">
        <v>45829</v>
      </c>
      <c r="L2887" t="str">
        <f>IFERROR(VLOOKUP(Result5[[#This Row],[RPRO]],'Data Power app'!C:C,1,0),"Xoa")</f>
        <v>RPRO-250526-0091</v>
      </c>
    </row>
    <row r="2888" spans="8:12" x14ac:dyDescent="0.25">
      <c r="H2888" t="s">
        <v>9446</v>
      </c>
      <c r="I2888" t="s">
        <v>9361</v>
      </c>
      <c r="J2888" t="s">
        <v>741</v>
      </c>
      <c r="K2888" s="1">
        <v>45829</v>
      </c>
      <c r="L2888" t="str">
        <f>IFERROR(VLOOKUP(Result5[[#This Row],[RPRO]],'Data Power app'!C:C,1,0),"Xoa")</f>
        <v>RPRO-250526-0009</v>
      </c>
    </row>
    <row r="2889" spans="8:12" x14ac:dyDescent="0.25">
      <c r="H2889" t="s">
        <v>9447</v>
      </c>
      <c r="I2889" t="s">
        <v>9110</v>
      </c>
      <c r="J2889" t="s">
        <v>743</v>
      </c>
      <c r="K2889" s="1">
        <v>45829</v>
      </c>
      <c r="L2889" t="str">
        <f>IFERROR(VLOOKUP(Result5[[#This Row],[RPRO]],'Data Power app'!C:C,1,0),"Xoa")</f>
        <v>RPRO-250526-0092</v>
      </c>
    </row>
    <row r="2890" spans="8:12" x14ac:dyDescent="0.25">
      <c r="H2890" t="s">
        <v>9448</v>
      </c>
      <c r="I2890" t="s">
        <v>9110</v>
      </c>
      <c r="J2890" t="s">
        <v>743</v>
      </c>
      <c r="K2890" s="1">
        <v>45829</v>
      </c>
      <c r="L2890" t="str">
        <f>IFERROR(VLOOKUP(Result5[[#This Row],[RPRO]],'Data Power app'!C:C,1,0),"Xoa")</f>
        <v>RPRO-250612-0266</v>
      </c>
    </row>
    <row r="2891" spans="8:12" x14ac:dyDescent="0.25">
      <c r="H2891" t="s">
        <v>9449</v>
      </c>
      <c r="I2891" t="s">
        <v>9110</v>
      </c>
      <c r="J2891" t="s">
        <v>743</v>
      </c>
      <c r="K2891" s="1">
        <v>45829</v>
      </c>
      <c r="L2891" t="str">
        <f>IFERROR(VLOOKUP(Result5[[#This Row],[RPRO]],'Data Power app'!C:C,1,0),"Xoa")</f>
        <v>RPRO-250607-0245</v>
      </c>
    </row>
    <row r="2892" spans="8:12" x14ac:dyDescent="0.25">
      <c r="H2892" t="s">
        <v>9450</v>
      </c>
      <c r="I2892" t="s">
        <v>9110</v>
      </c>
      <c r="J2892" t="s">
        <v>743</v>
      </c>
      <c r="K2892" s="1">
        <v>45829</v>
      </c>
      <c r="L2892" t="str">
        <f>IFERROR(VLOOKUP(Result5[[#This Row],[RPRO]],'Data Power app'!C:C,1,0),"Xoa")</f>
        <v>RPRO-250607-0246</v>
      </c>
    </row>
    <row r="2893" spans="8:12" x14ac:dyDescent="0.25">
      <c r="H2893" t="s">
        <v>9451</v>
      </c>
      <c r="I2893" t="s">
        <v>9098</v>
      </c>
      <c r="J2893" t="s">
        <v>742</v>
      </c>
      <c r="K2893" s="1">
        <v>45829</v>
      </c>
      <c r="L2893" t="str">
        <f>IFERROR(VLOOKUP(Result5[[#This Row],[RPRO]],'Data Power app'!C:C,1,0),"Xoa")</f>
        <v>RPRO-250513-0444</v>
      </c>
    </row>
    <row r="2894" spans="8:12" x14ac:dyDescent="0.25">
      <c r="H2894" t="s">
        <v>9452</v>
      </c>
      <c r="I2894" t="s">
        <v>9361</v>
      </c>
      <c r="J2894" t="s">
        <v>741</v>
      </c>
      <c r="K2894" s="1">
        <v>45829</v>
      </c>
      <c r="L2894" t="str">
        <f>IFERROR(VLOOKUP(Result5[[#This Row],[RPRO]],'Data Power app'!C:C,1,0),"Xoa")</f>
        <v>RPRO-250526-0182</v>
      </c>
    </row>
    <row r="2895" spans="8:12" x14ac:dyDescent="0.25">
      <c r="H2895" t="s">
        <v>9453</v>
      </c>
      <c r="I2895" t="s">
        <v>9023</v>
      </c>
      <c r="J2895" t="s">
        <v>744</v>
      </c>
      <c r="K2895" s="1">
        <v>45829</v>
      </c>
      <c r="L2895" t="str">
        <f>IFERROR(VLOOKUP(Result5[[#This Row],[RPRO]],'Data Power app'!C:C,1,0),"Xoa")</f>
        <v>RPRO-250429-0386</v>
      </c>
    </row>
    <row r="2896" spans="8:12" x14ac:dyDescent="0.25">
      <c r="H2896" t="s">
        <v>9454</v>
      </c>
      <c r="I2896" t="s">
        <v>9023</v>
      </c>
      <c r="J2896" t="s">
        <v>744</v>
      </c>
      <c r="K2896" s="1">
        <v>45829</v>
      </c>
      <c r="L2896" t="str">
        <f>IFERROR(VLOOKUP(Result5[[#This Row],[RPRO]],'Data Power app'!C:C,1,0),"Xoa")</f>
        <v>RPRO-250429-0442</v>
      </c>
    </row>
    <row r="2897" spans="8:12" x14ac:dyDescent="0.25">
      <c r="H2897" t="s">
        <v>9455</v>
      </c>
      <c r="I2897" t="s">
        <v>9361</v>
      </c>
      <c r="J2897" t="s">
        <v>741</v>
      </c>
      <c r="K2897" s="1">
        <v>45829</v>
      </c>
      <c r="L2897" t="str">
        <f>IFERROR(VLOOKUP(Result5[[#This Row],[RPRO]],'Data Power app'!C:C,1,0),"Xoa")</f>
        <v>RPRO-250604-0377</v>
      </c>
    </row>
    <row r="2898" spans="8:12" x14ac:dyDescent="0.25">
      <c r="H2898" t="s">
        <v>9456</v>
      </c>
      <c r="I2898" t="s">
        <v>9098</v>
      </c>
      <c r="J2898" t="s">
        <v>742</v>
      </c>
      <c r="K2898" s="1">
        <v>45829</v>
      </c>
      <c r="L2898" t="str">
        <f>IFERROR(VLOOKUP(Result5[[#This Row],[RPRO]],'Data Power app'!C:C,1,0),"Xoa")</f>
        <v>RPRO-250429-0070</v>
      </c>
    </row>
    <row r="2899" spans="8:12" x14ac:dyDescent="0.25">
      <c r="H2899" t="s">
        <v>9457</v>
      </c>
      <c r="I2899" t="s">
        <v>9098</v>
      </c>
      <c r="J2899" t="s">
        <v>742</v>
      </c>
      <c r="K2899" s="1">
        <v>45829</v>
      </c>
      <c r="L2899" t="str">
        <f>IFERROR(VLOOKUP(Result5[[#This Row],[RPRO]],'Data Power app'!C:C,1,0),"Xoa")</f>
        <v>RPRO-250527-0065</v>
      </c>
    </row>
    <row r="2900" spans="8:12" x14ac:dyDescent="0.25">
      <c r="H2900" t="s">
        <v>9458</v>
      </c>
      <c r="I2900" t="s">
        <v>9098</v>
      </c>
      <c r="J2900" t="s">
        <v>742</v>
      </c>
      <c r="K2900" s="1">
        <v>45829</v>
      </c>
      <c r="L2900" t="str">
        <f>IFERROR(VLOOKUP(Result5[[#This Row],[RPRO]],'Data Power app'!C:C,1,0),"Xoa")</f>
        <v>RPRO-250527-0088</v>
      </c>
    </row>
    <row r="2901" spans="8:12" x14ac:dyDescent="0.25">
      <c r="H2901" t="s">
        <v>9459</v>
      </c>
      <c r="I2901" t="s">
        <v>9098</v>
      </c>
      <c r="J2901" t="s">
        <v>742</v>
      </c>
      <c r="K2901" s="1">
        <v>45829</v>
      </c>
      <c r="L2901" t="str">
        <f>IFERROR(VLOOKUP(Result5[[#This Row],[RPRO]],'Data Power app'!C:C,1,0),"Xoa")</f>
        <v>RPRO-250527-0097</v>
      </c>
    </row>
    <row r="2902" spans="8:12" x14ac:dyDescent="0.25">
      <c r="H2902" t="s">
        <v>9460</v>
      </c>
      <c r="I2902" t="s">
        <v>9098</v>
      </c>
      <c r="J2902" t="s">
        <v>742</v>
      </c>
      <c r="K2902" s="1">
        <v>45829</v>
      </c>
      <c r="L2902" t="str">
        <f>IFERROR(VLOOKUP(Result5[[#This Row],[RPRO]],'Data Power app'!C:C,1,0),"Xoa")</f>
        <v>RPRO-250429-0074</v>
      </c>
    </row>
    <row r="2903" spans="8:12" x14ac:dyDescent="0.25">
      <c r="H2903" t="s">
        <v>9461</v>
      </c>
      <c r="I2903" t="s">
        <v>9098</v>
      </c>
      <c r="J2903" t="s">
        <v>742</v>
      </c>
      <c r="K2903" s="1">
        <v>45829</v>
      </c>
      <c r="L2903" t="str">
        <f>IFERROR(VLOOKUP(Result5[[#This Row],[RPRO]],'Data Power app'!C:C,1,0),"Xoa")</f>
        <v>RPRO-250527-0098</v>
      </c>
    </row>
    <row r="2904" spans="8:12" x14ac:dyDescent="0.25">
      <c r="H2904" t="s">
        <v>9462</v>
      </c>
      <c r="I2904" t="s">
        <v>9098</v>
      </c>
      <c r="J2904" t="s">
        <v>742</v>
      </c>
      <c r="K2904" s="1">
        <v>45829</v>
      </c>
      <c r="L2904" t="str">
        <f>IFERROR(VLOOKUP(Result5[[#This Row],[RPRO]],'Data Power app'!C:C,1,0),"Xoa")</f>
        <v>RPRO-250527-0103</v>
      </c>
    </row>
    <row r="2905" spans="8:12" x14ac:dyDescent="0.25">
      <c r="H2905" t="s">
        <v>9463</v>
      </c>
      <c r="I2905" t="s">
        <v>9098</v>
      </c>
      <c r="J2905" t="s">
        <v>742</v>
      </c>
      <c r="K2905" s="1">
        <v>45829</v>
      </c>
      <c r="L2905" t="str">
        <f>IFERROR(VLOOKUP(Result5[[#This Row],[RPRO]],'Data Power app'!C:C,1,0),"Xoa")</f>
        <v>RPRO-250610-0670</v>
      </c>
    </row>
    <row r="2906" spans="8:12" x14ac:dyDescent="0.25">
      <c r="H2906" t="s">
        <v>9464</v>
      </c>
      <c r="I2906" t="s">
        <v>9098</v>
      </c>
      <c r="J2906" t="s">
        <v>742</v>
      </c>
      <c r="K2906" s="1">
        <v>45829</v>
      </c>
      <c r="L2906" t="str">
        <f>IFERROR(VLOOKUP(Result5[[#This Row],[RPRO]],'Data Power app'!C:C,1,0),"Xoa")</f>
        <v>RPRO-250610-0706</v>
      </c>
    </row>
    <row r="2907" spans="8:12" x14ac:dyDescent="0.25">
      <c r="H2907" t="s">
        <v>9465</v>
      </c>
      <c r="I2907" t="s">
        <v>9098</v>
      </c>
      <c r="J2907" t="s">
        <v>742</v>
      </c>
      <c r="K2907" s="1">
        <v>45829</v>
      </c>
      <c r="L2907" t="str">
        <f>IFERROR(VLOOKUP(Result5[[#This Row],[RPRO]],'Data Power app'!C:C,1,0),"Xoa")</f>
        <v>RPRO-250610-0676</v>
      </c>
    </row>
    <row r="2908" spans="8:12" x14ac:dyDescent="0.25">
      <c r="H2908" t="s">
        <v>9466</v>
      </c>
      <c r="I2908" t="s">
        <v>9098</v>
      </c>
      <c r="J2908" t="s">
        <v>742</v>
      </c>
      <c r="K2908" s="1">
        <v>45829</v>
      </c>
      <c r="L2908" t="str">
        <f>IFERROR(VLOOKUP(Result5[[#This Row],[RPRO]],'Data Power app'!C:C,1,0),"Xoa")</f>
        <v>RPRO-250610-0684</v>
      </c>
    </row>
    <row r="2909" spans="8:12" x14ac:dyDescent="0.25">
      <c r="H2909" t="s">
        <v>9467</v>
      </c>
      <c r="I2909" t="s">
        <v>9098</v>
      </c>
      <c r="J2909" t="s">
        <v>742</v>
      </c>
      <c r="K2909" s="1">
        <v>45829</v>
      </c>
      <c r="L2909" t="str">
        <f>IFERROR(VLOOKUP(Result5[[#This Row],[RPRO]],'Data Power app'!C:C,1,0),"Xoa")</f>
        <v>RPRO-250610-0694</v>
      </c>
    </row>
    <row r="2910" spans="8:12" x14ac:dyDescent="0.25">
      <c r="H2910" t="s">
        <v>9468</v>
      </c>
      <c r="I2910" t="s">
        <v>9098</v>
      </c>
      <c r="J2910" t="s">
        <v>742</v>
      </c>
      <c r="K2910" s="1">
        <v>45829</v>
      </c>
      <c r="L2910" t="str">
        <f>IFERROR(VLOOKUP(Result5[[#This Row],[RPRO]],'Data Power app'!C:C,1,0),"Xoa")</f>
        <v>RPRO-250610-0704</v>
      </c>
    </row>
    <row r="2911" spans="8:12" x14ac:dyDescent="0.25">
      <c r="H2911" t="s">
        <v>9469</v>
      </c>
      <c r="I2911" t="s">
        <v>9361</v>
      </c>
      <c r="J2911" t="s">
        <v>741</v>
      </c>
      <c r="K2911" s="1">
        <v>45829</v>
      </c>
      <c r="L2911" t="str">
        <f>IFERROR(VLOOKUP(Result5[[#This Row],[RPRO]],'Data Power app'!C:C,1,0),"Xoa")</f>
        <v>RPRO-250522-0026</v>
      </c>
    </row>
    <row r="2912" spans="8:12" x14ac:dyDescent="0.25">
      <c r="H2912" t="s">
        <v>9470</v>
      </c>
      <c r="I2912" t="s">
        <v>9361</v>
      </c>
      <c r="J2912" t="s">
        <v>741</v>
      </c>
      <c r="K2912" s="1">
        <v>45829</v>
      </c>
      <c r="L2912" t="str">
        <f>IFERROR(VLOOKUP(Result5[[#This Row],[RPRO]],'Data Power app'!C:C,1,0),"Xoa")</f>
        <v>RPRO-250522-0027</v>
      </c>
    </row>
    <row r="2913" spans="8:12" x14ac:dyDescent="0.25">
      <c r="H2913" t="s">
        <v>9471</v>
      </c>
      <c r="I2913" t="s">
        <v>9361</v>
      </c>
      <c r="J2913" t="s">
        <v>741</v>
      </c>
      <c r="K2913" s="1">
        <v>45829</v>
      </c>
      <c r="L2913" t="str">
        <f>IFERROR(VLOOKUP(Result5[[#This Row],[RPRO]],'Data Power app'!C:C,1,0),"Xoa")</f>
        <v>RPRO-250522-0028</v>
      </c>
    </row>
    <row r="2914" spans="8:12" x14ac:dyDescent="0.25">
      <c r="H2914" t="s">
        <v>9472</v>
      </c>
      <c r="I2914" t="s">
        <v>9361</v>
      </c>
      <c r="J2914" t="s">
        <v>741</v>
      </c>
      <c r="K2914" s="1">
        <v>45829</v>
      </c>
      <c r="L2914" t="str">
        <f>IFERROR(VLOOKUP(Result5[[#This Row],[RPRO]],'Data Power app'!C:C,1,0),"Xoa")</f>
        <v>RPRO-250522-0029</v>
      </c>
    </row>
    <row r="2915" spans="8:12" x14ac:dyDescent="0.25">
      <c r="H2915" t="s">
        <v>9473</v>
      </c>
      <c r="I2915" t="s">
        <v>9361</v>
      </c>
      <c r="J2915" t="s">
        <v>741</v>
      </c>
      <c r="K2915" s="1">
        <v>45829</v>
      </c>
      <c r="L2915" t="str">
        <f>IFERROR(VLOOKUP(Result5[[#This Row],[RPRO]],'Data Power app'!C:C,1,0),"Xoa")</f>
        <v>RPRO-250523-0068</v>
      </c>
    </row>
    <row r="2916" spans="8:12" x14ac:dyDescent="0.25">
      <c r="H2916" t="s">
        <v>9474</v>
      </c>
      <c r="I2916" t="s">
        <v>9361</v>
      </c>
      <c r="J2916" t="s">
        <v>741</v>
      </c>
      <c r="K2916" s="1">
        <v>45829</v>
      </c>
      <c r="L2916" t="str">
        <f>IFERROR(VLOOKUP(Result5[[#This Row],[RPRO]],'Data Power app'!C:C,1,0),"Xoa")</f>
        <v>RPRO-250523-0069</v>
      </c>
    </row>
    <row r="2917" spans="8:12" x14ac:dyDescent="0.25">
      <c r="H2917" t="s">
        <v>9475</v>
      </c>
      <c r="I2917" t="s">
        <v>9361</v>
      </c>
      <c r="J2917" t="s">
        <v>741</v>
      </c>
      <c r="K2917" s="1">
        <v>45829</v>
      </c>
      <c r="L2917" t="str">
        <f>IFERROR(VLOOKUP(Result5[[#This Row],[RPRO]],'Data Power app'!C:C,1,0),"Xoa")</f>
        <v>RPRO-250523-0070</v>
      </c>
    </row>
    <row r="2918" spans="8:12" x14ac:dyDescent="0.25">
      <c r="H2918" t="s">
        <v>9476</v>
      </c>
      <c r="I2918" t="s">
        <v>9361</v>
      </c>
      <c r="J2918" t="s">
        <v>741</v>
      </c>
      <c r="K2918" s="1">
        <v>45829</v>
      </c>
      <c r="L2918" t="str">
        <f>IFERROR(VLOOKUP(Result5[[#This Row],[RPRO]],'Data Power app'!C:C,1,0),"Xoa")</f>
        <v>RPRO-250523-0071</v>
      </c>
    </row>
    <row r="2919" spans="8:12" x14ac:dyDescent="0.25">
      <c r="H2919" t="s">
        <v>9477</v>
      </c>
      <c r="I2919" t="s">
        <v>9361</v>
      </c>
      <c r="J2919" t="s">
        <v>741</v>
      </c>
      <c r="K2919" s="1">
        <v>45829</v>
      </c>
      <c r="L2919" t="str">
        <f>IFERROR(VLOOKUP(Result5[[#This Row],[RPRO]],'Data Power app'!C:C,1,0),"Xoa")</f>
        <v>RPRO-250523-0072</v>
      </c>
    </row>
    <row r="2920" spans="8:12" x14ac:dyDescent="0.25">
      <c r="H2920" t="s">
        <v>9478</v>
      </c>
      <c r="I2920" t="s">
        <v>9098</v>
      </c>
      <c r="J2920" t="s">
        <v>742</v>
      </c>
      <c r="K2920" s="1">
        <v>45829</v>
      </c>
      <c r="L2920" t="str">
        <f>IFERROR(VLOOKUP(Result5[[#This Row],[RPRO]],'Data Power app'!C:C,1,0),"Xoa")</f>
        <v>RPRO-250527-0068</v>
      </c>
    </row>
    <row r="2921" spans="8:12" x14ac:dyDescent="0.25">
      <c r="H2921" t="s">
        <v>9479</v>
      </c>
      <c r="I2921" t="s">
        <v>9098</v>
      </c>
      <c r="J2921" t="s">
        <v>742</v>
      </c>
      <c r="K2921" s="1">
        <v>45829</v>
      </c>
      <c r="L2921" t="str">
        <f>IFERROR(VLOOKUP(Result5[[#This Row],[RPRO]],'Data Power app'!C:C,1,0),"Xoa")</f>
        <v>RPRO-250527-0192</v>
      </c>
    </row>
    <row r="2922" spans="8:12" x14ac:dyDescent="0.25">
      <c r="H2922" t="s">
        <v>9480</v>
      </c>
      <c r="I2922" t="s">
        <v>9023</v>
      </c>
      <c r="J2922" t="s">
        <v>744</v>
      </c>
      <c r="K2922" s="1">
        <v>45829</v>
      </c>
      <c r="L2922" t="str">
        <f>IFERROR(VLOOKUP(Result5[[#This Row],[RPRO]],'Data Power app'!C:C,1,0),"Xoa")</f>
        <v>RPRO-250611-0021</v>
      </c>
    </row>
    <row r="2923" spans="8:12" x14ac:dyDescent="0.25">
      <c r="H2923" t="s">
        <v>9481</v>
      </c>
      <c r="I2923" t="s">
        <v>9098</v>
      </c>
      <c r="J2923" t="s">
        <v>742</v>
      </c>
      <c r="K2923" s="1">
        <v>45829</v>
      </c>
      <c r="L2923" t="str">
        <f>IFERROR(VLOOKUP(Result5[[#This Row],[RPRO]],'Data Power app'!C:C,1,0),"Xoa")</f>
        <v>RPRO-250527-0100</v>
      </c>
    </row>
    <row r="2924" spans="8:12" x14ac:dyDescent="0.25">
      <c r="H2924" t="s">
        <v>9482</v>
      </c>
      <c r="I2924" t="s">
        <v>9098</v>
      </c>
      <c r="J2924" t="s">
        <v>742</v>
      </c>
      <c r="K2924" s="1">
        <v>45829</v>
      </c>
      <c r="L2924" t="str">
        <f>IFERROR(VLOOKUP(Result5[[#This Row],[RPRO]],'Data Power app'!C:C,1,0),"Xoa")</f>
        <v>RPRO-250527-0045</v>
      </c>
    </row>
    <row r="2925" spans="8:12" x14ac:dyDescent="0.25">
      <c r="H2925" t="s">
        <v>9483</v>
      </c>
      <c r="I2925" t="s">
        <v>9098</v>
      </c>
      <c r="J2925" t="s">
        <v>742</v>
      </c>
      <c r="K2925" s="1">
        <v>45829</v>
      </c>
      <c r="L2925" t="str">
        <f>IFERROR(VLOOKUP(Result5[[#This Row],[RPRO]],'Data Power app'!C:C,1,0),"Xoa")</f>
        <v>RPRO-250527-0111</v>
      </c>
    </row>
    <row r="2926" spans="8:12" x14ac:dyDescent="0.25">
      <c r="H2926" t="s">
        <v>9484</v>
      </c>
      <c r="I2926" t="s">
        <v>9098</v>
      </c>
      <c r="J2926" t="s">
        <v>742</v>
      </c>
      <c r="K2926" s="1">
        <v>45829</v>
      </c>
      <c r="L2926" t="str">
        <f>IFERROR(VLOOKUP(Result5[[#This Row],[RPRO]],'Data Power app'!C:C,1,0),"Xoa")</f>
        <v>RPRO-250527-0120</v>
      </c>
    </row>
    <row r="2927" spans="8:12" x14ac:dyDescent="0.25">
      <c r="H2927" t="s">
        <v>9485</v>
      </c>
      <c r="I2927" t="s">
        <v>9098</v>
      </c>
      <c r="J2927" t="s">
        <v>742</v>
      </c>
      <c r="K2927" s="1">
        <v>45829</v>
      </c>
      <c r="L2927" t="str">
        <f>IFERROR(VLOOKUP(Result5[[#This Row],[RPRO]],'Data Power app'!C:C,1,0),"Xoa")</f>
        <v>RPRO-250527-0190</v>
      </c>
    </row>
    <row r="2928" spans="8:12" x14ac:dyDescent="0.25">
      <c r="H2928" t="s">
        <v>9486</v>
      </c>
      <c r="I2928" t="s">
        <v>9098</v>
      </c>
      <c r="J2928" t="s">
        <v>742</v>
      </c>
      <c r="K2928" s="1">
        <v>45829</v>
      </c>
      <c r="L2928" t="str">
        <f>IFERROR(VLOOKUP(Result5[[#This Row],[RPRO]],'Data Power app'!C:C,1,0),"Xoa")</f>
        <v>RPRO-250527-0043</v>
      </c>
    </row>
    <row r="2929" spans="8:12" x14ac:dyDescent="0.25">
      <c r="H2929" t="s">
        <v>9487</v>
      </c>
      <c r="I2929" t="s">
        <v>9098</v>
      </c>
      <c r="J2929" t="s">
        <v>742</v>
      </c>
      <c r="K2929" s="1">
        <v>45829</v>
      </c>
      <c r="L2929" t="str">
        <f>IFERROR(VLOOKUP(Result5[[#This Row],[RPRO]],'Data Power app'!C:C,1,0),"Xoa")</f>
        <v>RPRO-250527-0084</v>
      </c>
    </row>
    <row r="2930" spans="8:12" x14ac:dyDescent="0.25">
      <c r="H2930" t="s">
        <v>9488</v>
      </c>
      <c r="I2930" t="s">
        <v>9098</v>
      </c>
      <c r="J2930" t="s">
        <v>742</v>
      </c>
      <c r="K2930" s="1">
        <v>45829</v>
      </c>
      <c r="L2930" t="str">
        <f>IFERROR(VLOOKUP(Result5[[#This Row],[RPRO]],'Data Power app'!C:C,1,0),"Xoa")</f>
        <v>RPRO-250527-0195</v>
      </c>
    </row>
    <row r="2931" spans="8:12" x14ac:dyDescent="0.25">
      <c r="H2931" t="s">
        <v>9489</v>
      </c>
      <c r="I2931" t="s">
        <v>9098</v>
      </c>
      <c r="J2931" t="s">
        <v>742</v>
      </c>
      <c r="K2931" s="1">
        <v>45829</v>
      </c>
      <c r="L2931" t="str">
        <f>IFERROR(VLOOKUP(Result5[[#This Row],[RPRO]],'Data Power app'!C:C,1,0),"Xoa")</f>
        <v>RPRO-250603-0300</v>
      </c>
    </row>
    <row r="2932" spans="8:12" x14ac:dyDescent="0.25">
      <c r="H2932" t="s">
        <v>9490</v>
      </c>
      <c r="I2932" t="s">
        <v>9098</v>
      </c>
      <c r="J2932" t="s">
        <v>742</v>
      </c>
      <c r="K2932" s="1">
        <v>45829</v>
      </c>
      <c r="L2932" t="str">
        <f>IFERROR(VLOOKUP(Result5[[#This Row],[RPRO]],'Data Power app'!C:C,1,0),"Xoa")</f>
        <v>RPRO-250527-0217</v>
      </c>
    </row>
    <row r="2933" spans="8:12" x14ac:dyDescent="0.25">
      <c r="H2933" t="s">
        <v>9491</v>
      </c>
      <c r="I2933" t="s">
        <v>9166</v>
      </c>
      <c r="J2933" t="s">
        <v>745</v>
      </c>
      <c r="K2933" s="1">
        <v>45829</v>
      </c>
      <c r="L2933" t="str">
        <f>IFERROR(VLOOKUP(Result5[[#This Row],[RPRO]],'Data Power app'!C:C,1,0),"Xoa")</f>
        <v>RPRO-250603-0116</v>
      </c>
    </row>
    <row r="2934" spans="8:12" x14ac:dyDescent="0.25">
      <c r="H2934" t="s">
        <v>9492</v>
      </c>
      <c r="I2934" t="s">
        <v>9361</v>
      </c>
      <c r="J2934" t="s">
        <v>741</v>
      </c>
      <c r="K2934" s="1">
        <v>45829</v>
      </c>
      <c r="L2934" t="str">
        <f>IFERROR(VLOOKUP(Result5[[#This Row],[RPRO]],'Data Power app'!C:C,1,0),"Xoa")</f>
        <v>RPRO-250423-1025</v>
      </c>
    </row>
    <row r="2935" spans="8:12" x14ac:dyDescent="0.25">
      <c r="H2935" t="s">
        <v>9493</v>
      </c>
      <c r="I2935" t="s">
        <v>9361</v>
      </c>
      <c r="J2935" t="s">
        <v>741</v>
      </c>
      <c r="K2935" s="1">
        <v>45829</v>
      </c>
      <c r="L2935" t="str">
        <f>IFERROR(VLOOKUP(Result5[[#This Row],[RPRO]],'Data Power app'!C:C,1,0),"Xoa")</f>
        <v>RPRO-250520-1117</v>
      </c>
    </row>
    <row r="2936" spans="8:12" x14ac:dyDescent="0.25">
      <c r="H2936" t="s">
        <v>9494</v>
      </c>
      <c r="I2936" t="s">
        <v>9361</v>
      </c>
      <c r="J2936" t="s">
        <v>741</v>
      </c>
      <c r="K2936" s="1">
        <v>45829</v>
      </c>
      <c r="L2936" t="str">
        <f>IFERROR(VLOOKUP(Result5[[#This Row],[RPRO]],'Data Power app'!C:C,1,0),"Xoa")</f>
        <v>RPRO-250520-1119</v>
      </c>
    </row>
    <row r="2937" spans="8:12" x14ac:dyDescent="0.25">
      <c r="H2937" t="s">
        <v>9495</v>
      </c>
      <c r="I2937" t="s">
        <v>9361</v>
      </c>
      <c r="J2937" t="s">
        <v>741</v>
      </c>
      <c r="K2937" s="1">
        <v>45829</v>
      </c>
      <c r="L2937" t="str">
        <f>IFERROR(VLOOKUP(Result5[[#This Row],[RPRO]],'Data Power app'!C:C,1,0),"Xoa")</f>
        <v>RPRO-250520-1120</v>
      </c>
    </row>
    <row r="2938" spans="8:12" x14ac:dyDescent="0.25">
      <c r="H2938" t="s">
        <v>9496</v>
      </c>
      <c r="I2938" t="s">
        <v>9361</v>
      </c>
      <c r="J2938" t="s">
        <v>741</v>
      </c>
      <c r="K2938" s="1">
        <v>45829</v>
      </c>
      <c r="L2938" t="str">
        <f>IFERROR(VLOOKUP(Result5[[#This Row],[RPRO]],'Data Power app'!C:C,1,0),"Xoa")</f>
        <v>RPRO-250520-1121</v>
      </c>
    </row>
    <row r="2939" spans="8:12" x14ac:dyDescent="0.25">
      <c r="H2939" t="s">
        <v>9497</v>
      </c>
      <c r="I2939" t="s">
        <v>9361</v>
      </c>
      <c r="J2939" t="s">
        <v>741</v>
      </c>
      <c r="K2939" s="1">
        <v>45829</v>
      </c>
      <c r="L2939" t="str">
        <f>IFERROR(VLOOKUP(Result5[[#This Row],[RPRO]],'Data Power app'!C:C,1,0),"Xoa")</f>
        <v>RPRO-250520-1122</v>
      </c>
    </row>
    <row r="2940" spans="8:12" x14ac:dyDescent="0.25">
      <c r="H2940" t="s">
        <v>9498</v>
      </c>
      <c r="I2940" t="s">
        <v>9361</v>
      </c>
      <c r="J2940" t="s">
        <v>741</v>
      </c>
      <c r="K2940" s="1">
        <v>45829</v>
      </c>
      <c r="L2940" t="str">
        <f>IFERROR(VLOOKUP(Result5[[#This Row],[RPRO]],'Data Power app'!C:C,1,0),"Xoa")</f>
        <v>RPRO-250520-1123</v>
      </c>
    </row>
    <row r="2941" spans="8:12" x14ac:dyDescent="0.25">
      <c r="H2941" t="s">
        <v>9499</v>
      </c>
      <c r="I2941" t="s">
        <v>9361</v>
      </c>
      <c r="J2941" t="s">
        <v>741</v>
      </c>
      <c r="K2941" s="1">
        <v>45829</v>
      </c>
      <c r="L2941" t="str">
        <f>IFERROR(VLOOKUP(Result5[[#This Row],[RPRO]],'Data Power app'!C:C,1,0),"Xoa")</f>
        <v>RPRO-250520-1124</v>
      </c>
    </row>
    <row r="2942" spans="8:12" x14ac:dyDescent="0.25">
      <c r="H2942" t="s">
        <v>9500</v>
      </c>
      <c r="I2942" t="s">
        <v>9361</v>
      </c>
      <c r="J2942" t="s">
        <v>741</v>
      </c>
      <c r="K2942" s="1">
        <v>45829</v>
      </c>
      <c r="L2942" t="str">
        <f>IFERROR(VLOOKUP(Result5[[#This Row],[RPRO]],'Data Power app'!C:C,1,0),"Xoa")</f>
        <v>RPRO-250520-1125</v>
      </c>
    </row>
    <row r="2943" spans="8:12" x14ac:dyDescent="0.25">
      <c r="H2943" t="s">
        <v>9501</v>
      </c>
      <c r="I2943" t="s">
        <v>9361</v>
      </c>
      <c r="J2943" t="s">
        <v>741</v>
      </c>
      <c r="K2943" s="1">
        <v>45829</v>
      </c>
      <c r="L2943" t="str">
        <f>IFERROR(VLOOKUP(Result5[[#This Row],[RPRO]],'Data Power app'!C:C,1,0),"Xoa")</f>
        <v>RPRO-250520-1126</v>
      </c>
    </row>
    <row r="2944" spans="8:12" x14ac:dyDescent="0.25">
      <c r="H2944" t="s">
        <v>9502</v>
      </c>
      <c r="I2944" t="s">
        <v>9361</v>
      </c>
      <c r="J2944" t="s">
        <v>741</v>
      </c>
      <c r="K2944" s="1">
        <v>45829</v>
      </c>
      <c r="L2944" t="str">
        <f>IFERROR(VLOOKUP(Result5[[#This Row],[RPRO]],'Data Power app'!C:C,1,0),"Xoa")</f>
        <v>RPRO-250520-1127</v>
      </c>
    </row>
    <row r="2945" spans="8:12" x14ac:dyDescent="0.25">
      <c r="H2945" t="s">
        <v>9503</v>
      </c>
      <c r="I2945" t="s">
        <v>9361</v>
      </c>
      <c r="J2945" t="s">
        <v>741</v>
      </c>
      <c r="K2945" s="1">
        <v>45829</v>
      </c>
      <c r="L2945" t="str">
        <f>IFERROR(VLOOKUP(Result5[[#This Row],[RPRO]],'Data Power app'!C:C,1,0),"Xoa")</f>
        <v>RPRO-250520-1128</v>
      </c>
    </row>
    <row r="2946" spans="8:12" x14ac:dyDescent="0.25">
      <c r="H2946" t="s">
        <v>9504</v>
      </c>
      <c r="I2946" t="s">
        <v>9361</v>
      </c>
      <c r="J2946" t="s">
        <v>741</v>
      </c>
      <c r="K2946" s="1">
        <v>45829</v>
      </c>
      <c r="L2946" t="str">
        <f>IFERROR(VLOOKUP(Result5[[#This Row],[RPRO]],'Data Power app'!C:C,1,0),"Xoa")</f>
        <v>RPRO-250520-1129</v>
      </c>
    </row>
    <row r="2947" spans="8:12" x14ac:dyDescent="0.25">
      <c r="H2947" t="s">
        <v>9505</v>
      </c>
      <c r="I2947" t="s">
        <v>9110</v>
      </c>
      <c r="J2947" t="s">
        <v>743</v>
      </c>
      <c r="K2947" s="1">
        <v>45829</v>
      </c>
      <c r="L2947" t="str">
        <f>IFERROR(VLOOKUP(Result5[[#This Row],[RPRO]],'Data Power app'!C:C,1,0),"Xoa")</f>
        <v>RPRO-250508-0275</v>
      </c>
    </row>
    <row r="2948" spans="8:12" x14ac:dyDescent="0.25">
      <c r="H2948" t="s">
        <v>9506</v>
      </c>
      <c r="I2948" t="s">
        <v>9110</v>
      </c>
      <c r="J2948" t="s">
        <v>743</v>
      </c>
      <c r="K2948" s="1">
        <v>45829</v>
      </c>
      <c r="L2948" t="str">
        <f>IFERROR(VLOOKUP(Result5[[#This Row],[RPRO]],'Data Power app'!C:C,1,0),"Xoa")</f>
        <v>RPRO-250508-0276</v>
      </c>
    </row>
    <row r="2949" spans="8:12" x14ac:dyDescent="0.25">
      <c r="H2949" t="s">
        <v>9507</v>
      </c>
      <c r="I2949" t="s">
        <v>9101</v>
      </c>
      <c r="J2949" t="s">
        <v>740</v>
      </c>
      <c r="K2949" s="1">
        <v>45829</v>
      </c>
      <c r="L2949" t="str">
        <f>IFERROR(VLOOKUP(Result5[[#This Row],[RPRO]],'Data Power app'!C:C,1,0),"Xoa")</f>
        <v>RPRO-250606-0755</v>
      </c>
    </row>
    <row r="2950" spans="8:12" x14ac:dyDescent="0.25">
      <c r="H2950" t="s">
        <v>9508</v>
      </c>
      <c r="I2950" t="s">
        <v>9101</v>
      </c>
      <c r="J2950" t="s">
        <v>740</v>
      </c>
      <c r="K2950" s="1">
        <v>45829</v>
      </c>
      <c r="L2950" t="str">
        <f>IFERROR(VLOOKUP(Result5[[#This Row],[RPRO]],'Data Power app'!C:C,1,0),"Xoa")</f>
        <v>RPRO-250606-0757</v>
      </c>
    </row>
    <row r="2951" spans="8:12" x14ac:dyDescent="0.25">
      <c r="H2951" t="s">
        <v>9509</v>
      </c>
      <c r="I2951" t="s">
        <v>9050</v>
      </c>
      <c r="J2951" t="s">
        <v>739</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928"/>
  <sheetViews>
    <sheetView topLeftCell="A3469" workbookViewId="0">
      <selection activeCell="E3865" sqref="E386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6741</v>
      </c>
      <c r="C1" t="s">
        <v>6742</v>
      </c>
      <c r="D1" t="s">
        <v>6743</v>
      </c>
      <c r="E1" t="s">
        <v>6744</v>
      </c>
    </row>
    <row r="2" spans="1:5" x14ac:dyDescent="0.25">
      <c r="A2" s="33" t="s">
        <v>6745</v>
      </c>
      <c r="B2" s="1">
        <v>45761</v>
      </c>
      <c r="C2" s="33" t="s">
        <v>6746</v>
      </c>
      <c r="D2" s="33" t="s">
        <v>6747</v>
      </c>
      <c r="E2" s="33" t="s">
        <v>6748</v>
      </c>
    </row>
    <row r="3" spans="1:5" x14ac:dyDescent="0.25">
      <c r="A3" s="33" t="s">
        <v>6749</v>
      </c>
      <c r="B3" s="1">
        <v>45761</v>
      </c>
      <c r="C3" s="33" t="s">
        <v>6746</v>
      </c>
      <c r="D3" s="33" t="s">
        <v>6747</v>
      </c>
      <c r="E3" s="33" t="s">
        <v>6748</v>
      </c>
    </row>
    <row r="4" spans="1:5" x14ac:dyDescent="0.25">
      <c r="A4" s="33" t="s">
        <v>6750</v>
      </c>
      <c r="B4" s="1">
        <v>45761</v>
      </c>
      <c r="C4" s="33" t="s">
        <v>6746</v>
      </c>
      <c r="D4" s="33" t="s">
        <v>6747</v>
      </c>
      <c r="E4" s="33" t="s">
        <v>6748</v>
      </c>
    </row>
    <row r="5" spans="1:5" x14ac:dyDescent="0.25">
      <c r="A5" s="33" t="s">
        <v>6751</v>
      </c>
      <c r="B5" s="1">
        <v>45761</v>
      </c>
      <c r="C5" s="33" t="s">
        <v>6746</v>
      </c>
      <c r="D5" s="33" t="s">
        <v>6747</v>
      </c>
      <c r="E5" s="33" t="s">
        <v>6752</v>
      </c>
    </row>
    <row r="6" spans="1:5" x14ac:dyDescent="0.25">
      <c r="A6" s="33" t="s">
        <v>6753</v>
      </c>
      <c r="B6" s="1">
        <v>45761</v>
      </c>
      <c r="C6" s="33" t="s">
        <v>6746</v>
      </c>
      <c r="D6" s="33" t="s">
        <v>6747</v>
      </c>
      <c r="E6" s="33" t="s">
        <v>6754</v>
      </c>
    </row>
    <row r="7" spans="1:5" x14ac:dyDescent="0.25">
      <c r="A7" s="33" t="s">
        <v>6755</v>
      </c>
      <c r="B7" s="1">
        <v>45761</v>
      </c>
      <c r="C7" s="33" t="s">
        <v>6746</v>
      </c>
      <c r="D7" s="33" t="s">
        <v>6747</v>
      </c>
      <c r="E7" s="33" t="s">
        <v>6754</v>
      </c>
    </row>
    <row r="8" spans="1:5" x14ac:dyDescent="0.25">
      <c r="A8" s="33" t="s">
        <v>6756</v>
      </c>
      <c r="B8" s="1">
        <v>45761</v>
      </c>
      <c r="C8" s="33" t="s">
        <v>6746</v>
      </c>
      <c r="D8" s="33" t="s">
        <v>6747</v>
      </c>
      <c r="E8" s="33" t="s">
        <v>6757</v>
      </c>
    </row>
    <row r="9" spans="1:5" x14ac:dyDescent="0.25">
      <c r="A9" s="33" t="s">
        <v>6758</v>
      </c>
      <c r="B9" s="1">
        <v>45761</v>
      </c>
      <c r="C9" s="33" t="s">
        <v>6746</v>
      </c>
      <c r="D9" s="33" t="s">
        <v>6747</v>
      </c>
      <c r="E9" s="33" t="s">
        <v>6757</v>
      </c>
    </row>
    <row r="10" spans="1:5" x14ac:dyDescent="0.25">
      <c r="A10" s="33" t="s">
        <v>6759</v>
      </c>
      <c r="B10" s="1">
        <v>45761</v>
      </c>
      <c r="C10" s="33" t="s">
        <v>6746</v>
      </c>
      <c r="D10" s="33" t="s">
        <v>6747</v>
      </c>
      <c r="E10" s="33" t="s">
        <v>6757</v>
      </c>
    </row>
    <row r="11" spans="1:5" x14ac:dyDescent="0.25">
      <c r="A11" s="33" t="s">
        <v>6760</v>
      </c>
      <c r="B11" s="1">
        <v>45761</v>
      </c>
      <c r="C11" s="33" t="s">
        <v>6746</v>
      </c>
      <c r="D11" s="33" t="s">
        <v>6747</v>
      </c>
      <c r="E11" s="33" t="s">
        <v>6757</v>
      </c>
    </row>
    <row r="12" spans="1:5" x14ac:dyDescent="0.25">
      <c r="A12" s="33" t="s">
        <v>6761</v>
      </c>
      <c r="B12" s="1">
        <v>45761</v>
      </c>
      <c r="C12" s="33" t="s">
        <v>6746</v>
      </c>
      <c r="D12" s="33" t="s">
        <v>6747</v>
      </c>
      <c r="E12" s="33" t="s">
        <v>6762</v>
      </c>
    </row>
    <row r="13" spans="1:5" x14ac:dyDescent="0.25">
      <c r="A13" s="33" t="s">
        <v>6763</v>
      </c>
      <c r="B13" s="1">
        <v>45761</v>
      </c>
      <c r="C13" s="33" t="s">
        <v>6746</v>
      </c>
      <c r="D13" s="33" t="s">
        <v>6747</v>
      </c>
      <c r="E13" s="33" t="s">
        <v>6762</v>
      </c>
    </row>
    <row r="14" spans="1:5" x14ac:dyDescent="0.25">
      <c r="A14" s="33" t="s">
        <v>6764</v>
      </c>
      <c r="B14" s="1">
        <v>45761</v>
      </c>
      <c r="C14" s="33" t="s">
        <v>6746</v>
      </c>
      <c r="D14" s="33" t="s">
        <v>6747</v>
      </c>
      <c r="E14" s="33" t="s">
        <v>6765</v>
      </c>
    </row>
    <row r="15" spans="1:5" x14ac:dyDescent="0.25">
      <c r="A15" s="33" t="s">
        <v>6766</v>
      </c>
      <c r="B15" s="1">
        <v>45761</v>
      </c>
      <c r="C15" s="33" t="s">
        <v>6746</v>
      </c>
      <c r="D15" s="33" t="s">
        <v>6747</v>
      </c>
      <c r="E15" s="33" t="s">
        <v>6767</v>
      </c>
    </row>
    <row r="16" spans="1:5" x14ac:dyDescent="0.25">
      <c r="A16" s="33" t="s">
        <v>6768</v>
      </c>
      <c r="B16" s="1">
        <v>45761</v>
      </c>
      <c r="C16" s="33" t="s">
        <v>6746</v>
      </c>
      <c r="D16" s="33" t="s">
        <v>6747</v>
      </c>
      <c r="E16" s="33" t="s">
        <v>6767</v>
      </c>
    </row>
    <row r="17" spans="1:5" x14ac:dyDescent="0.25">
      <c r="A17" s="33" t="s">
        <v>6769</v>
      </c>
      <c r="B17" s="1">
        <v>45761</v>
      </c>
      <c r="C17" s="33" t="s">
        <v>6746</v>
      </c>
      <c r="D17" s="33" t="s">
        <v>6747</v>
      </c>
      <c r="E17" s="33" t="s">
        <v>6767</v>
      </c>
    </row>
    <row r="18" spans="1:5" x14ac:dyDescent="0.25">
      <c r="A18" s="33" t="s">
        <v>6770</v>
      </c>
      <c r="B18" s="1">
        <v>45761</v>
      </c>
      <c r="C18" s="33" t="s">
        <v>6746</v>
      </c>
      <c r="D18" s="33" t="s">
        <v>6747</v>
      </c>
      <c r="E18" s="33" t="s">
        <v>6767</v>
      </c>
    </row>
    <row r="19" spans="1:5" x14ac:dyDescent="0.25">
      <c r="A19" s="33" t="s">
        <v>6771</v>
      </c>
      <c r="B19" s="1">
        <v>45761</v>
      </c>
      <c r="C19" s="33" t="s">
        <v>6746</v>
      </c>
      <c r="D19" s="33" t="s">
        <v>6747</v>
      </c>
      <c r="E19" s="33" t="s">
        <v>6767</v>
      </c>
    </row>
    <row r="20" spans="1:5" x14ac:dyDescent="0.25">
      <c r="A20" s="33" t="s">
        <v>6772</v>
      </c>
      <c r="B20" s="1">
        <v>45761</v>
      </c>
      <c r="C20" s="33" t="s">
        <v>6746</v>
      </c>
      <c r="D20" s="33" t="s">
        <v>6747</v>
      </c>
      <c r="E20" s="33" t="s">
        <v>6767</v>
      </c>
    </row>
    <row r="21" spans="1:5" x14ac:dyDescent="0.25">
      <c r="A21" s="33" t="s">
        <v>6773</v>
      </c>
      <c r="B21" s="1">
        <v>45761</v>
      </c>
      <c r="C21" s="33" t="s">
        <v>6746</v>
      </c>
      <c r="D21" s="33" t="s">
        <v>6747</v>
      </c>
      <c r="E21" s="33" t="s">
        <v>6767</v>
      </c>
    </row>
    <row r="22" spans="1:5" x14ac:dyDescent="0.25">
      <c r="A22" s="33" t="s">
        <v>6774</v>
      </c>
      <c r="B22" s="1">
        <v>45761</v>
      </c>
      <c r="C22" s="33" t="s">
        <v>6746</v>
      </c>
      <c r="D22" s="33" t="s">
        <v>6747</v>
      </c>
      <c r="E22" s="33" t="s">
        <v>6767</v>
      </c>
    </row>
    <row r="23" spans="1:5" x14ac:dyDescent="0.25">
      <c r="A23" s="33" t="s">
        <v>6775</v>
      </c>
      <c r="B23" s="1">
        <v>45761</v>
      </c>
      <c r="C23" s="33" t="s">
        <v>6746</v>
      </c>
      <c r="D23" s="33" t="s">
        <v>6747</v>
      </c>
      <c r="E23" s="33" t="s">
        <v>6767</v>
      </c>
    </row>
    <row r="24" spans="1:5" x14ac:dyDescent="0.25">
      <c r="A24" s="33" t="s">
        <v>6776</v>
      </c>
      <c r="B24" s="1">
        <v>45761</v>
      </c>
      <c r="C24" s="33" t="s">
        <v>6746</v>
      </c>
      <c r="D24" s="33" t="s">
        <v>6747</v>
      </c>
      <c r="E24" s="33" t="s">
        <v>6777</v>
      </c>
    </row>
    <row r="25" spans="1:5" x14ac:dyDescent="0.25">
      <c r="A25" s="33" t="s">
        <v>6778</v>
      </c>
      <c r="B25" s="1">
        <v>45761</v>
      </c>
      <c r="C25" s="33" t="s">
        <v>6746</v>
      </c>
      <c r="D25" s="33" t="s">
        <v>6747</v>
      </c>
      <c r="E25" s="33" t="s">
        <v>6777</v>
      </c>
    </row>
    <row r="26" spans="1:5" x14ac:dyDescent="0.25">
      <c r="A26" s="33" t="s">
        <v>6779</v>
      </c>
      <c r="B26" s="1">
        <v>45761</v>
      </c>
      <c r="C26" s="33" t="s">
        <v>6746</v>
      </c>
      <c r="D26" s="33" t="s">
        <v>6747</v>
      </c>
      <c r="E26" s="33" t="s">
        <v>6777</v>
      </c>
    </row>
    <row r="27" spans="1:5" x14ac:dyDescent="0.25">
      <c r="A27" s="33" t="s">
        <v>6780</v>
      </c>
      <c r="B27" s="1">
        <v>45761</v>
      </c>
      <c r="C27" s="33" t="s">
        <v>6746</v>
      </c>
      <c r="D27" s="33" t="s">
        <v>6747</v>
      </c>
      <c r="E27" s="33" t="s">
        <v>6777</v>
      </c>
    </row>
    <row r="28" spans="1:5" x14ac:dyDescent="0.25">
      <c r="A28" s="33" t="s">
        <v>6781</v>
      </c>
      <c r="B28" s="1">
        <v>45761</v>
      </c>
      <c r="C28" s="33" t="s">
        <v>6746</v>
      </c>
      <c r="D28" s="33" t="s">
        <v>6747</v>
      </c>
      <c r="E28" s="33" t="s">
        <v>6777</v>
      </c>
    </row>
    <row r="29" spans="1:5" x14ac:dyDescent="0.25">
      <c r="A29" s="33" t="s">
        <v>6782</v>
      </c>
      <c r="B29" s="1">
        <v>45761</v>
      </c>
      <c r="C29" s="33" t="s">
        <v>6746</v>
      </c>
      <c r="D29" s="33" t="s">
        <v>6747</v>
      </c>
      <c r="E29" s="33" t="s">
        <v>6777</v>
      </c>
    </row>
    <row r="30" spans="1:5" x14ac:dyDescent="0.25">
      <c r="A30" s="33" t="s">
        <v>6783</v>
      </c>
      <c r="B30" s="1">
        <v>45761</v>
      </c>
      <c r="C30" s="33" t="s">
        <v>6746</v>
      </c>
      <c r="D30" s="33" t="s">
        <v>6747</v>
      </c>
      <c r="E30" s="33" t="s">
        <v>6777</v>
      </c>
    </row>
    <row r="31" spans="1:5" x14ac:dyDescent="0.25">
      <c r="A31" s="33" t="s">
        <v>6784</v>
      </c>
      <c r="B31" s="1">
        <v>45761</v>
      </c>
      <c r="C31" s="33" t="s">
        <v>6746</v>
      </c>
      <c r="D31" s="33" t="s">
        <v>6747</v>
      </c>
      <c r="E31" s="33" t="s">
        <v>6777</v>
      </c>
    </row>
    <row r="32" spans="1:5" x14ac:dyDescent="0.25">
      <c r="A32" s="33" t="s">
        <v>6785</v>
      </c>
      <c r="B32" s="1">
        <v>45761</v>
      </c>
      <c r="C32" s="33" t="s">
        <v>6746</v>
      </c>
      <c r="D32" s="33" t="s">
        <v>6747</v>
      </c>
      <c r="E32" s="33" t="s">
        <v>6777</v>
      </c>
    </row>
    <row r="33" spans="1:5" x14ac:dyDescent="0.25">
      <c r="A33" s="33" t="s">
        <v>6786</v>
      </c>
      <c r="B33" s="1">
        <v>45761</v>
      </c>
      <c r="C33" s="33" t="s">
        <v>6746</v>
      </c>
      <c r="D33" s="33" t="s">
        <v>6747</v>
      </c>
      <c r="E33" s="33" t="s">
        <v>6777</v>
      </c>
    </row>
    <row r="34" spans="1:5" x14ac:dyDescent="0.25">
      <c r="A34" s="33" t="s">
        <v>6787</v>
      </c>
      <c r="B34" s="1">
        <v>45761</v>
      </c>
      <c r="C34" s="33" t="s">
        <v>6746</v>
      </c>
      <c r="D34" s="33" t="s">
        <v>6747</v>
      </c>
      <c r="E34" s="33" t="s">
        <v>6777</v>
      </c>
    </row>
    <row r="35" spans="1:5" x14ac:dyDescent="0.25">
      <c r="A35" s="33" t="s">
        <v>6788</v>
      </c>
      <c r="B35" s="1">
        <v>45761</v>
      </c>
      <c r="C35" s="33" t="s">
        <v>6746</v>
      </c>
      <c r="D35" s="33" t="s">
        <v>6747</v>
      </c>
      <c r="E35" s="33" t="s">
        <v>6777</v>
      </c>
    </row>
    <row r="36" spans="1:5" x14ac:dyDescent="0.25">
      <c r="A36" s="33" t="s">
        <v>6789</v>
      </c>
      <c r="B36" s="1">
        <v>45761</v>
      </c>
      <c r="C36" s="33" t="s">
        <v>6746</v>
      </c>
      <c r="D36" s="33" t="s">
        <v>6747</v>
      </c>
      <c r="E36" s="33" t="s">
        <v>6777</v>
      </c>
    </row>
    <row r="37" spans="1:5" x14ac:dyDescent="0.25">
      <c r="A37" s="33" t="s">
        <v>6790</v>
      </c>
      <c r="B37" s="1">
        <v>45761</v>
      </c>
      <c r="C37" s="33" t="s">
        <v>6746</v>
      </c>
      <c r="D37" s="33" t="s">
        <v>6747</v>
      </c>
      <c r="E37" s="33" t="s">
        <v>6791</v>
      </c>
    </row>
    <row r="38" spans="1:5" x14ac:dyDescent="0.25">
      <c r="A38" s="33" t="s">
        <v>6792</v>
      </c>
      <c r="B38" s="1">
        <v>45761</v>
      </c>
      <c r="C38" s="33" t="s">
        <v>6746</v>
      </c>
      <c r="D38" s="33" t="s">
        <v>6747</v>
      </c>
      <c r="E38" s="33" t="s">
        <v>6791</v>
      </c>
    </row>
    <row r="39" spans="1:5" x14ac:dyDescent="0.25">
      <c r="A39" s="33" t="s">
        <v>6793</v>
      </c>
      <c r="B39" s="1">
        <v>45761</v>
      </c>
      <c r="C39" s="33" t="s">
        <v>6746</v>
      </c>
      <c r="D39" s="33" t="s">
        <v>6747</v>
      </c>
      <c r="E39" s="33" t="s">
        <v>6791</v>
      </c>
    </row>
    <row r="40" spans="1:5" x14ac:dyDescent="0.25">
      <c r="A40" s="33" t="s">
        <v>6794</v>
      </c>
      <c r="B40" s="1">
        <v>45761</v>
      </c>
      <c r="C40" s="33" t="s">
        <v>6746</v>
      </c>
      <c r="D40" s="33" t="s">
        <v>6747</v>
      </c>
      <c r="E40" s="33" t="s">
        <v>6791</v>
      </c>
    </row>
    <row r="41" spans="1:5" x14ac:dyDescent="0.25">
      <c r="A41" s="33" t="s">
        <v>6795</v>
      </c>
      <c r="B41" s="1">
        <v>45761</v>
      </c>
      <c r="C41" s="33" t="s">
        <v>6796</v>
      </c>
      <c r="D41" s="33" t="s">
        <v>6747</v>
      </c>
      <c r="E41" s="33" t="s">
        <v>6748</v>
      </c>
    </row>
    <row r="42" spans="1:5" x14ac:dyDescent="0.25">
      <c r="A42" s="33" t="s">
        <v>6797</v>
      </c>
      <c r="B42" s="1">
        <v>45761</v>
      </c>
      <c r="C42" s="33" t="s">
        <v>6796</v>
      </c>
      <c r="D42" s="33" t="s">
        <v>6747</v>
      </c>
      <c r="E42" s="33" t="s">
        <v>6752</v>
      </c>
    </row>
    <row r="43" spans="1:5" x14ac:dyDescent="0.25">
      <c r="A43" s="33" t="s">
        <v>6798</v>
      </c>
      <c r="B43" s="1">
        <v>45761</v>
      </c>
      <c r="C43" s="33" t="s">
        <v>6796</v>
      </c>
      <c r="D43" s="33" t="s">
        <v>6747</v>
      </c>
      <c r="E43" s="33" t="s">
        <v>6752</v>
      </c>
    </row>
    <row r="44" spans="1:5" x14ac:dyDescent="0.25">
      <c r="A44" s="33" t="s">
        <v>6799</v>
      </c>
      <c r="B44" s="1">
        <v>45761</v>
      </c>
      <c r="C44" s="33" t="s">
        <v>6796</v>
      </c>
      <c r="D44" s="33" t="s">
        <v>6747</v>
      </c>
      <c r="E44" s="33" t="s">
        <v>6754</v>
      </c>
    </row>
    <row r="45" spans="1:5" x14ac:dyDescent="0.25">
      <c r="A45" s="33" t="s">
        <v>6800</v>
      </c>
      <c r="B45" s="1">
        <v>45761</v>
      </c>
      <c r="C45" s="33" t="s">
        <v>6796</v>
      </c>
      <c r="D45" s="33" t="s">
        <v>6747</v>
      </c>
      <c r="E45" s="33" t="s">
        <v>6754</v>
      </c>
    </row>
    <row r="46" spans="1:5" x14ac:dyDescent="0.25">
      <c r="A46" s="33" t="s">
        <v>6801</v>
      </c>
      <c r="B46" s="1">
        <v>45761</v>
      </c>
      <c r="C46" s="33" t="s">
        <v>6796</v>
      </c>
      <c r="D46" s="33" t="s">
        <v>6747</v>
      </c>
      <c r="E46" s="33" t="s">
        <v>6754</v>
      </c>
    </row>
    <row r="47" spans="1:5" x14ac:dyDescent="0.25">
      <c r="A47" s="33" t="s">
        <v>6802</v>
      </c>
      <c r="B47" s="1">
        <v>45761</v>
      </c>
      <c r="C47" s="33" t="s">
        <v>6796</v>
      </c>
      <c r="D47" s="33" t="s">
        <v>6747</v>
      </c>
      <c r="E47" s="33" t="s">
        <v>6754</v>
      </c>
    </row>
    <row r="48" spans="1:5" x14ac:dyDescent="0.25">
      <c r="A48" s="33" t="s">
        <v>6803</v>
      </c>
      <c r="B48" s="1">
        <v>45761</v>
      </c>
      <c r="C48" s="33" t="s">
        <v>6796</v>
      </c>
      <c r="D48" s="33" t="s">
        <v>6747</v>
      </c>
      <c r="E48" s="33" t="s">
        <v>6754</v>
      </c>
    </row>
    <row r="49" spans="1:5" x14ac:dyDescent="0.25">
      <c r="A49" s="33" t="s">
        <v>6804</v>
      </c>
      <c r="B49" s="1">
        <v>45761</v>
      </c>
      <c r="C49" s="33" t="s">
        <v>6796</v>
      </c>
      <c r="D49" s="33" t="s">
        <v>6747</v>
      </c>
      <c r="E49" s="33" t="s">
        <v>6757</v>
      </c>
    </row>
    <row r="50" spans="1:5" x14ac:dyDescent="0.25">
      <c r="A50" s="33" t="s">
        <v>6805</v>
      </c>
      <c r="B50" s="1">
        <v>45761</v>
      </c>
      <c r="C50" s="33" t="s">
        <v>6796</v>
      </c>
      <c r="D50" s="33" t="s">
        <v>6747</v>
      </c>
      <c r="E50" s="33" t="s">
        <v>6757</v>
      </c>
    </row>
    <row r="51" spans="1:5" x14ac:dyDescent="0.25">
      <c r="A51" s="33" t="s">
        <v>6806</v>
      </c>
      <c r="B51" s="1">
        <v>45761</v>
      </c>
      <c r="C51" s="33" t="s">
        <v>6796</v>
      </c>
      <c r="D51" s="33" t="s">
        <v>6747</v>
      </c>
      <c r="E51" s="33" t="s">
        <v>6757</v>
      </c>
    </row>
    <row r="52" spans="1:5" x14ac:dyDescent="0.25">
      <c r="A52" s="33" t="s">
        <v>6807</v>
      </c>
      <c r="B52" s="1">
        <v>45761</v>
      </c>
      <c r="C52" s="33" t="s">
        <v>6796</v>
      </c>
      <c r="D52" s="33" t="s">
        <v>6747</v>
      </c>
      <c r="E52" s="33" t="s">
        <v>6762</v>
      </c>
    </row>
    <row r="53" spans="1:5" x14ac:dyDescent="0.25">
      <c r="A53" s="33" t="s">
        <v>6808</v>
      </c>
      <c r="B53" s="1">
        <v>45761</v>
      </c>
      <c r="C53" s="33" t="s">
        <v>6796</v>
      </c>
      <c r="D53" s="33" t="s">
        <v>6747</v>
      </c>
      <c r="E53" s="33" t="s">
        <v>6762</v>
      </c>
    </row>
    <row r="54" spans="1:5" x14ac:dyDescent="0.25">
      <c r="A54" s="33" t="s">
        <v>6809</v>
      </c>
      <c r="B54" s="1">
        <v>45761</v>
      </c>
      <c r="C54" s="33" t="s">
        <v>6796</v>
      </c>
      <c r="D54" s="33" t="s">
        <v>6747</v>
      </c>
      <c r="E54" s="33" t="s">
        <v>6765</v>
      </c>
    </row>
    <row r="55" spans="1:5" x14ac:dyDescent="0.25">
      <c r="A55" s="33" t="s">
        <v>6810</v>
      </c>
      <c r="B55" s="1">
        <v>45761</v>
      </c>
      <c r="C55" s="33" t="s">
        <v>6796</v>
      </c>
      <c r="D55" s="33" t="s">
        <v>6747</v>
      </c>
      <c r="E55" s="33" t="s">
        <v>6765</v>
      </c>
    </row>
    <row r="56" spans="1:5" x14ac:dyDescent="0.25">
      <c r="A56" s="33" t="s">
        <v>6811</v>
      </c>
      <c r="B56" s="1">
        <v>45761</v>
      </c>
      <c r="C56" s="33" t="s">
        <v>6796</v>
      </c>
      <c r="D56" s="33" t="s">
        <v>6747</v>
      </c>
      <c r="E56" s="33" t="s">
        <v>6765</v>
      </c>
    </row>
    <row r="57" spans="1:5" x14ac:dyDescent="0.25">
      <c r="A57" s="33" t="s">
        <v>6812</v>
      </c>
      <c r="B57" s="1">
        <v>45761</v>
      </c>
      <c r="C57" s="33" t="s">
        <v>6796</v>
      </c>
      <c r="D57" s="33" t="s">
        <v>6747</v>
      </c>
      <c r="E57" s="33" t="s">
        <v>6765</v>
      </c>
    </row>
    <row r="58" spans="1:5" x14ac:dyDescent="0.25">
      <c r="A58" s="33" t="s">
        <v>6813</v>
      </c>
      <c r="B58" s="1">
        <v>45761</v>
      </c>
      <c r="C58" s="33" t="s">
        <v>6796</v>
      </c>
      <c r="D58" s="33" t="s">
        <v>6747</v>
      </c>
      <c r="E58" s="33" t="s">
        <v>6765</v>
      </c>
    </row>
    <row r="59" spans="1:5" x14ac:dyDescent="0.25">
      <c r="A59" s="33" t="s">
        <v>6814</v>
      </c>
      <c r="B59" s="1">
        <v>45761</v>
      </c>
      <c r="C59" s="33" t="s">
        <v>6796</v>
      </c>
      <c r="D59" s="33" t="s">
        <v>6747</v>
      </c>
      <c r="E59" s="33" t="s">
        <v>6765</v>
      </c>
    </row>
    <row r="60" spans="1:5" x14ac:dyDescent="0.25">
      <c r="A60" s="33" t="s">
        <v>6815</v>
      </c>
      <c r="B60" s="1">
        <v>45761</v>
      </c>
      <c r="C60" s="33" t="s">
        <v>6796</v>
      </c>
      <c r="D60" s="33" t="s">
        <v>6747</v>
      </c>
      <c r="E60" s="33" t="s">
        <v>6765</v>
      </c>
    </row>
    <row r="61" spans="1:5" x14ac:dyDescent="0.25">
      <c r="A61" s="33" t="s">
        <v>6816</v>
      </c>
      <c r="B61" s="1">
        <v>45761</v>
      </c>
      <c r="C61" s="33" t="s">
        <v>6796</v>
      </c>
      <c r="D61" s="33" t="s">
        <v>6747</v>
      </c>
      <c r="E61" s="33" t="s">
        <v>6767</v>
      </c>
    </row>
    <row r="62" spans="1:5" x14ac:dyDescent="0.25">
      <c r="A62" s="33" t="s">
        <v>6817</v>
      </c>
      <c r="B62" s="1">
        <v>45761</v>
      </c>
      <c r="C62" s="33" t="s">
        <v>6796</v>
      </c>
      <c r="D62" s="33" t="s">
        <v>6747</v>
      </c>
      <c r="E62" s="33" t="s">
        <v>6777</v>
      </c>
    </row>
    <row r="63" spans="1:5" x14ac:dyDescent="0.25">
      <c r="A63" s="33" t="s">
        <v>6818</v>
      </c>
      <c r="B63" s="1">
        <v>45761</v>
      </c>
      <c r="C63" s="33" t="s">
        <v>6796</v>
      </c>
      <c r="D63" s="33" t="s">
        <v>6747</v>
      </c>
      <c r="E63" s="33" t="s">
        <v>6791</v>
      </c>
    </row>
    <row r="64" spans="1:5" x14ac:dyDescent="0.25">
      <c r="A64" s="33" t="s">
        <v>6819</v>
      </c>
      <c r="B64" s="1">
        <v>45761</v>
      </c>
      <c r="C64" s="33" t="s">
        <v>6796</v>
      </c>
      <c r="D64" s="33" t="s">
        <v>6747</v>
      </c>
      <c r="E64" s="33" t="s">
        <v>6791</v>
      </c>
    </row>
    <row r="65" spans="1:5" x14ac:dyDescent="0.25">
      <c r="A65" s="33" t="s">
        <v>6820</v>
      </c>
      <c r="B65" s="1">
        <v>45761</v>
      </c>
      <c r="C65" s="33" t="s">
        <v>6796</v>
      </c>
      <c r="D65" s="33" t="s">
        <v>6747</v>
      </c>
      <c r="E65" s="33" t="s">
        <v>6791</v>
      </c>
    </row>
    <row r="66" spans="1:5" x14ac:dyDescent="0.25">
      <c r="A66" s="33" t="s">
        <v>6821</v>
      </c>
      <c r="B66" s="1">
        <v>45761</v>
      </c>
      <c r="C66" s="33" t="s">
        <v>6796</v>
      </c>
      <c r="D66" s="33" t="s">
        <v>6747</v>
      </c>
      <c r="E66" s="33" t="s">
        <v>6822</v>
      </c>
    </row>
    <row r="67" spans="1:5" x14ac:dyDescent="0.25">
      <c r="A67" s="33" t="s">
        <v>6823</v>
      </c>
      <c r="B67" s="1">
        <v>45761</v>
      </c>
      <c r="C67" s="33" t="s">
        <v>6796</v>
      </c>
      <c r="D67" s="33" t="s">
        <v>6747</v>
      </c>
      <c r="E67" s="33" t="s">
        <v>6822</v>
      </c>
    </row>
    <row r="68" spans="1:5" x14ac:dyDescent="0.25">
      <c r="A68" s="33" t="s">
        <v>6824</v>
      </c>
      <c r="B68" s="1">
        <v>45761</v>
      </c>
      <c r="C68" s="33" t="s">
        <v>6825</v>
      </c>
      <c r="D68" s="33" t="s">
        <v>6747</v>
      </c>
      <c r="E68" s="33" t="s">
        <v>6748</v>
      </c>
    </row>
    <row r="69" spans="1:5" x14ac:dyDescent="0.25">
      <c r="A69" s="33" t="s">
        <v>6826</v>
      </c>
      <c r="B69" s="1">
        <v>45761</v>
      </c>
      <c r="C69" s="33" t="s">
        <v>6825</v>
      </c>
      <c r="D69" s="33" t="s">
        <v>6747</v>
      </c>
      <c r="E69" s="33" t="s">
        <v>6752</v>
      </c>
    </row>
    <row r="70" spans="1:5" x14ac:dyDescent="0.25">
      <c r="A70" s="33" t="s">
        <v>6827</v>
      </c>
      <c r="B70" s="1">
        <v>45761</v>
      </c>
      <c r="C70" s="33" t="s">
        <v>6825</v>
      </c>
      <c r="D70" s="33" t="s">
        <v>6747</v>
      </c>
      <c r="E70" s="33" t="s">
        <v>6754</v>
      </c>
    </row>
    <row r="71" spans="1:5" x14ac:dyDescent="0.25">
      <c r="A71" s="33" t="s">
        <v>6828</v>
      </c>
      <c r="B71" s="1">
        <v>45761</v>
      </c>
      <c r="C71" s="33" t="s">
        <v>6825</v>
      </c>
      <c r="D71" s="33" t="s">
        <v>6747</v>
      </c>
      <c r="E71" s="33" t="s">
        <v>6757</v>
      </c>
    </row>
    <row r="72" spans="1:5" x14ac:dyDescent="0.25">
      <c r="A72" s="33" t="s">
        <v>6829</v>
      </c>
      <c r="B72" s="1">
        <v>45761</v>
      </c>
      <c r="C72" s="33" t="s">
        <v>6825</v>
      </c>
      <c r="D72" s="33" t="s">
        <v>6747</v>
      </c>
      <c r="E72" s="33" t="s">
        <v>6762</v>
      </c>
    </row>
    <row r="73" spans="1:5" x14ac:dyDescent="0.25">
      <c r="A73" s="33" t="s">
        <v>6830</v>
      </c>
      <c r="B73" s="1">
        <v>45761</v>
      </c>
      <c r="C73" s="33" t="s">
        <v>6825</v>
      </c>
      <c r="D73" s="33" t="s">
        <v>6747</v>
      </c>
      <c r="E73" s="33" t="s">
        <v>6765</v>
      </c>
    </row>
    <row r="74" spans="1:5" x14ac:dyDescent="0.25">
      <c r="A74" s="33" t="s">
        <v>6831</v>
      </c>
      <c r="B74" s="1">
        <v>45761</v>
      </c>
      <c r="C74" s="33" t="s">
        <v>6825</v>
      </c>
      <c r="D74" s="33" t="s">
        <v>6747</v>
      </c>
      <c r="E74" s="33" t="s">
        <v>6767</v>
      </c>
    </row>
    <row r="75" spans="1:5" x14ac:dyDescent="0.25">
      <c r="A75" s="33" t="s">
        <v>6832</v>
      </c>
      <c r="B75" s="1">
        <v>45761</v>
      </c>
      <c r="C75" s="33" t="s">
        <v>6825</v>
      </c>
      <c r="D75" s="33" t="s">
        <v>6747</v>
      </c>
      <c r="E75" s="33" t="s">
        <v>6767</v>
      </c>
    </row>
    <row r="76" spans="1:5" x14ac:dyDescent="0.25">
      <c r="A76" s="33" t="s">
        <v>6833</v>
      </c>
      <c r="B76" s="1">
        <v>45761</v>
      </c>
      <c r="C76" s="33" t="s">
        <v>6825</v>
      </c>
      <c r="D76" s="33" t="s">
        <v>6747</v>
      </c>
      <c r="E76" s="33" t="s">
        <v>6767</v>
      </c>
    </row>
    <row r="77" spans="1:5" x14ac:dyDescent="0.25">
      <c r="A77" s="33" t="s">
        <v>6834</v>
      </c>
      <c r="B77" s="1">
        <v>45761</v>
      </c>
      <c r="C77" s="33" t="s">
        <v>6825</v>
      </c>
      <c r="D77" s="33" t="s">
        <v>6747</v>
      </c>
      <c r="E77" s="33" t="s">
        <v>6767</v>
      </c>
    </row>
    <row r="78" spans="1:5" x14ac:dyDescent="0.25">
      <c r="A78" s="33" t="s">
        <v>6835</v>
      </c>
      <c r="B78" s="1">
        <v>45761</v>
      </c>
      <c r="C78" s="33" t="s">
        <v>6825</v>
      </c>
      <c r="D78" s="33" t="s">
        <v>6747</v>
      </c>
      <c r="E78" s="33" t="s">
        <v>6767</v>
      </c>
    </row>
    <row r="79" spans="1:5" x14ac:dyDescent="0.25">
      <c r="A79" s="33" t="s">
        <v>6836</v>
      </c>
      <c r="B79" s="1">
        <v>45761</v>
      </c>
      <c r="C79" s="33" t="s">
        <v>6825</v>
      </c>
      <c r="D79" s="33" t="s">
        <v>6747</v>
      </c>
      <c r="E79" s="33" t="s">
        <v>6777</v>
      </c>
    </row>
    <row r="80" spans="1:5" x14ac:dyDescent="0.25">
      <c r="A80" s="33" t="s">
        <v>6837</v>
      </c>
      <c r="B80" s="1">
        <v>45761</v>
      </c>
      <c r="C80" s="33" t="s">
        <v>6825</v>
      </c>
      <c r="D80" s="33" t="s">
        <v>6747</v>
      </c>
      <c r="E80" s="33" t="s">
        <v>6791</v>
      </c>
    </row>
    <row r="81" spans="1:5" x14ac:dyDescent="0.25">
      <c r="A81" s="33" t="s">
        <v>6838</v>
      </c>
      <c r="B81" s="1">
        <v>45761</v>
      </c>
      <c r="C81" s="33" t="s">
        <v>6825</v>
      </c>
      <c r="D81" s="33" t="s">
        <v>6747</v>
      </c>
      <c r="E81" s="33" t="s">
        <v>6822</v>
      </c>
    </row>
    <row r="82" spans="1:5" x14ac:dyDescent="0.25">
      <c r="A82" s="33" t="s">
        <v>6839</v>
      </c>
      <c r="B82" s="1">
        <v>45761</v>
      </c>
      <c r="C82" s="33" t="s">
        <v>6825</v>
      </c>
      <c r="D82" s="33" t="s">
        <v>6747</v>
      </c>
      <c r="E82" s="33" t="s">
        <v>6840</v>
      </c>
    </row>
    <row r="83" spans="1:5" x14ac:dyDescent="0.25">
      <c r="A83" s="33" t="s">
        <v>6841</v>
      </c>
      <c r="B83" s="1">
        <v>45761</v>
      </c>
      <c r="C83" s="33" t="s">
        <v>6825</v>
      </c>
      <c r="D83" s="33" t="s">
        <v>6747</v>
      </c>
      <c r="E83" s="33" t="s">
        <v>6840</v>
      </c>
    </row>
    <row r="84" spans="1:5" x14ac:dyDescent="0.25">
      <c r="A84" s="33" t="s">
        <v>6842</v>
      </c>
      <c r="B84" s="1">
        <v>45761</v>
      </c>
      <c r="C84" s="33" t="s">
        <v>6825</v>
      </c>
      <c r="D84" s="33" t="s">
        <v>6747</v>
      </c>
      <c r="E84" s="33" t="s">
        <v>6840</v>
      </c>
    </row>
    <row r="85" spans="1:5" x14ac:dyDescent="0.25">
      <c r="A85" s="33" t="s">
        <v>6843</v>
      </c>
      <c r="B85" s="1">
        <v>45761</v>
      </c>
      <c r="C85" s="33" t="s">
        <v>6825</v>
      </c>
      <c r="D85" s="33" t="s">
        <v>6747</v>
      </c>
      <c r="E85" s="33" t="s">
        <v>6840</v>
      </c>
    </row>
    <row r="86" spans="1:5" x14ac:dyDescent="0.25">
      <c r="A86" s="33" t="s">
        <v>6844</v>
      </c>
      <c r="B86" s="1">
        <v>45761</v>
      </c>
      <c r="C86" s="33" t="s">
        <v>6825</v>
      </c>
      <c r="D86" s="33" t="s">
        <v>6747</v>
      </c>
      <c r="E86" s="33" t="s">
        <v>6840</v>
      </c>
    </row>
    <row r="87" spans="1:5" x14ac:dyDescent="0.25">
      <c r="A87" s="33" t="s">
        <v>6845</v>
      </c>
      <c r="B87" s="1">
        <v>45761</v>
      </c>
      <c r="C87" s="33" t="s">
        <v>6825</v>
      </c>
      <c r="D87" s="33" t="s">
        <v>6747</v>
      </c>
      <c r="E87" s="33" t="s">
        <v>6840</v>
      </c>
    </row>
    <row r="88" spans="1:5" x14ac:dyDescent="0.25">
      <c r="A88" s="33" t="s">
        <v>6846</v>
      </c>
      <c r="B88" s="1">
        <v>45761</v>
      </c>
      <c r="C88" s="33" t="s">
        <v>6825</v>
      </c>
      <c r="D88" s="33" t="s">
        <v>6747</v>
      </c>
      <c r="E88" s="33" t="s">
        <v>6847</v>
      </c>
    </row>
    <row r="89" spans="1:5" x14ac:dyDescent="0.25">
      <c r="A89" s="33" t="s">
        <v>6848</v>
      </c>
      <c r="B89" s="1">
        <v>45761</v>
      </c>
      <c r="C89" s="33" t="s">
        <v>6825</v>
      </c>
      <c r="D89" s="33" t="s">
        <v>6747</v>
      </c>
      <c r="E89" s="33" t="s">
        <v>6849</v>
      </c>
    </row>
    <row r="90" spans="1:5" x14ac:dyDescent="0.25">
      <c r="A90" s="33" t="s">
        <v>6850</v>
      </c>
      <c r="B90" s="1">
        <v>45761</v>
      </c>
      <c r="C90" s="33" t="s">
        <v>6825</v>
      </c>
      <c r="D90" s="33" t="s">
        <v>6747</v>
      </c>
      <c r="E90" s="33" t="s">
        <v>6851</v>
      </c>
    </row>
    <row r="91" spans="1:5" x14ac:dyDescent="0.25">
      <c r="A91" s="33" t="s">
        <v>6852</v>
      </c>
      <c r="B91" s="1">
        <v>45761</v>
      </c>
      <c r="C91" s="33" t="s">
        <v>6825</v>
      </c>
      <c r="D91" s="33" t="s">
        <v>6747</v>
      </c>
      <c r="E91" s="33" t="s">
        <v>6853</v>
      </c>
    </row>
    <row r="92" spans="1:5" x14ac:dyDescent="0.25">
      <c r="A92" s="33" t="s">
        <v>6854</v>
      </c>
      <c r="B92" s="1">
        <v>45761</v>
      </c>
      <c r="C92" s="33" t="s">
        <v>6825</v>
      </c>
      <c r="D92" s="33" t="s">
        <v>6747</v>
      </c>
      <c r="E92" s="33" t="s">
        <v>6855</v>
      </c>
    </row>
    <row r="93" spans="1:5" x14ac:dyDescent="0.25">
      <c r="A93" s="33" t="s">
        <v>6856</v>
      </c>
      <c r="B93" s="1">
        <v>45761</v>
      </c>
      <c r="C93" s="33" t="s">
        <v>6825</v>
      </c>
      <c r="D93" s="33" t="s">
        <v>6747</v>
      </c>
      <c r="E93" s="33" t="s">
        <v>6855</v>
      </c>
    </row>
    <row r="94" spans="1:5" x14ac:dyDescent="0.25">
      <c r="A94" s="33" t="s">
        <v>6857</v>
      </c>
      <c r="B94" s="1">
        <v>45761</v>
      </c>
      <c r="C94" s="33" t="s">
        <v>6825</v>
      </c>
      <c r="D94" s="33" t="s">
        <v>6747</v>
      </c>
      <c r="E94" s="33" t="s">
        <v>6855</v>
      </c>
    </row>
    <row r="95" spans="1:5" x14ac:dyDescent="0.25">
      <c r="A95" s="33" t="s">
        <v>6858</v>
      </c>
      <c r="B95" s="1">
        <v>45761</v>
      </c>
      <c r="C95" s="33" t="s">
        <v>6825</v>
      </c>
      <c r="D95" s="33" t="s">
        <v>6747</v>
      </c>
      <c r="E95" s="33" t="s">
        <v>6855</v>
      </c>
    </row>
    <row r="96" spans="1:5" x14ac:dyDescent="0.25">
      <c r="A96" s="33" t="s">
        <v>6859</v>
      </c>
      <c r="B96" s="1">
        <v>45761</v>
      </c>
      <c r="C96" s="33" t="s">
        <v>6825</v>
      </c>
      <c r="D96" s="33" t="s">
        <v>6747</v>
      </c>
      <c r="E96" s="33" t="s">
        <v>6855</v>
      </c>
    </row>
    <row r="97" spans="1:5" x14ac:dyDescent="0.25">
      <c r="A97" s="33" t="s">
        <v>6860</v>
      </c>
      <c r="B97" s="1">
        <v>45761</v>
      </c>
      <c r="C97" s="33" t="s">
        <v>6825</v>
      </c>
      <c r="D97" s="33" t="s">
        <v>6747</v>
      </c>
      <c r="E97" s="33" t="s">
        <v>6855</v>
      </c>
    </row>
    <row r="98" spans="1:5" x14ac:dyDescent="0.25">
      <c r="A98" s="33" t="s">
        <v>6861</v>
      </c>
      <c r="B98" s="1">
        <v>45761</v>
      </c>
      <c r="C98" s="33" t="s">
        <v>6825</v>
      </c>
      <c r="D98" s="33" t="s">
        <v>6747</v>
      </c>
      <c r="E98" s="33" t="s">
        <v>6855</v>
      </c>
    </row>
    <row r="99" spans="1:5" x14ac:dyDescent="0.25">
      <c r="A99" s="33" t="s">
        <v>6862</v>
      </c>
      <c r="B99" s="1">
        <v>45761</v>
      </c>
      <c r="C99" s="33" t="s">
        <v>6825</v>
      </c>
      <c r="D99" s="33" t="s">
        <v>6747</v>
      </c>
      <c r="E99" s="33" t="s">
        <v>6855</v>
      </c>
    </row>
    <row r="100" spans="1:5" x14ac:dyDescent="0.25">
      <c r="A100" s="33" t="s">
        <v>6863</v>
      </c>
      <c r="B100" s="1">
        <v>45761</v>
      </c>
      <c r="C100" s="33" t="s">
        <v>6825</v>
      </c>
      <c r="D100" s="33" t="s">
        <v>6747</v>
      </c>
      <c r="E100" s="33" t="s">
        <v>6864</v>
      </c>
    </row>
    <row r="101" spans="1:5" x14ac:dyDescent="0.25">
      <c r="A101" s="33" t="s">
        <v>6865</v>
      </c>
      <c r="B101" s="1">
        <v>45761</v>
      </c>
      <c r="C101" s="33" t="s">
        <v>6825</v>
      </c>
      <c r="D101" s="33" t="s">
        <v>6747</v>
      </c>
      <c r="E101" s="33" t="s">
        <v>6866</v>
      </c>
    </row>
    <row r="102" spans="1:5" x14ac:dyDescent="0.25">
      <c r="A102" s="33" t="s">
        <v>6867</v>
      </c>
      <c r="B102" s="1">
        <v>45761</v>
      </c>
      <c r="C102" s="33" t="s">
        <v>6825</v>
      </c>
      <c r="D102" s="33" t="s">
        <v>6747</v>
      </c>
      <c r="E102" s="33" t="s">
        <v>6866</v>
      </c>
    </row>
    <row r="103" spans="1:5" x14ac:dyDescent="0.25">
      <c r="A103" s="33" t="s">
        <v>6868</v>
      </c>
      <c r="B103" s="1">
        <v>45761</v>
      </c>
      <c r="C103" s="33" t="s">
        <v>6825</v>
      </c>
      <c r="D103" s="33" t="s">
        <v>6747</v>
      </c>
      <c r="E103" s="33" t="s">
        <v>6866</v>
      </c>
    </row>
    <row r="104" spans="1:5" x14ac:dyDescent="0.25">
      <c r="A104" s="33" t="s">
        <v>6869</v>
      </c>
      <c r="B104" s="1">
        <v>45761</v>
      </c>
      <c r="C104" s="33" t="s">
        <v>6825</v>
      </c>
      <c r="D104" s="33" t="s">
        <v>6747</v>
      </c>
      <c r="E104" s="33" t="s">
        <v>6866</v>
      </c>
    </row>
    <row r="105" spans="1:5" x14ac:dyDescent="0.25">
      <c r="A105" s="33" t="s">
        <v>6870</v>
      </c>
      <c r="B105" s="1">
        <v>45761</v>
      </c>
      <c r="C105" s="33" t="s">
        <v>6825</v>
      </c>
      <c r="D105" s="33" t="s">
        <v>6747</v>
      </c>
      <c r="E105" s="33" t="s">
        <v>6866</v>
      </c>
    </row>
    <row r="106" spans="1:5" x14ac:dyDescent="0.25">
      <c r="A106" s="33" t="s">
        <v>6871</v>
      </c>
      <c r="B106" s="1">
        <v>45761</v>
      </c>
      <c r="C106" s="33" t="s">
        <v>6825</v>
      </c>
      <c r="D106" s="33" t="s">
        <v>6747</v>
      </c>
      <c r="E106" s="33" t="s">
        <v>6866</v>
      </c>
    </row>
    <row r="107" spans="1:5" x14ac:dyDescent="0.25">
      <c r="A107" s="33" t="s">
        <v>6872</v>
      </c>
      <c r="B107" s="1">
        <v>45761</v>
      </c>
      <c r="C107" s="33" t="s">
        <v>6825</v>
      </c>
      <c r="D107" s="33" t="s">
        <v>6747</v>
      </c>
      <c r="E107" s="33" t="s">
        <v>6866</v>
      </c>
    </row>
    <row r="108" spans="1:5" x14ac:dyDescent="0.25">
      <c r="A108" s="33" t="s">
        <v>6873</v>
      </c>
      <c r="B108" s="1">
        <v>45761</v>
      </c>
      <c r="C108" s="33" t="s">
        <v>6825</v>
      </c>
      <c r="D108" s="33" t="s">
        <v>6747</v>
      </c>
      <c r="E108" s="33" t="s">
        <v>6866</v>
      </c>
    </row>
    <row r="109" spans="1:5" x14ac:dyDescent="0.25">
      <c r="A109" s="33" t="s">
        <v>6874</v>
      </c>
      <c r="B109" s="1">
        <v>45761</v>
      </c>
      <c r="C109" s="33" t="s">
        <v>6825</v>
      </c>
      <c r="D109" s="33" t="s">
        <v>6747</v>
      </c>
      <c r="E109" s="33" t="s">
        <v>6875</v>
      </c>
    </row>
    <row r="110" spans="1:5" x14ac:dyDescent="0.25">
      <c r="A110" s="33" t="s">
        <v>6876</v>
      </c>
      <c r="B110" s="1">
        <v>45761</v>
      </c>
      <c r="C110" s="33" t="s">
        <v>6825</v>
      </c>
      <c r="D110" s="33" t="s">
        <v>6747</v>
      </c>
      <c r="E110" s="33" t="s">
        <v>6877</v>
      </c>
    </row>
    <row r="111" spans="1:5" x14ac:dyDescent="0.25">
      <c r="A111" s="33" t="s">
        <v>6878</v>
      </c>
      <c r="B111" s="1">
        <v>45761</v>
      </c>
      <c r="C111" s="33" t="s">
        <v>6825</v>
      </c>
      <c r="D111" s="33" t="s">
        <v>6747</v>
      </c>
      <c r="E111" s="33" t="s">
        <v>6879</v>
      </c>
    </row>
    <row r="112" spans="1:5" x14ac:dyDescent="0.25">
      <c r="A112" s="33" t="s">
        <v>6880</v>
      </c>
      <c r="B112" s="1">
        <v>45761</v>
      </c>
      <c r="C112" s="33" t="s">
        <v>6825</v>
      </c>
      <c r="D112" s="33" t="s">
        <v>6747</v>
      </c>
      <c r="E112" s="33" t="s">
        <v>6879</v>
      </c>
    </row>
    <row r="113" spans="1:5" x14ac:dyDescent="0.25">
      <c r="A113" s="33" t="s">
        <v>6881</v>
      </c>
      <c r="B113" s="1">
        <v>45761</v>
      </c>
      <c r="C113" s="33" t="s">
        <v>6825</v>
      </c>
      <c r="D113" s="33" t="s">
        <v>6747</v>
      </c>
      <c r="E113" s="33" t="s">
        <v>6882</v>
      </c>
    </row>
    <row r="114" spans="1:5" x14ac:dyDescent="0.25">
      <c r="A114" s="33" t="s">
        <v>6883</v>
      </c>
      <c r="B114" s="1">
        <v>45761</v>
      </c>
      <c r="C114" s="33" t="s">
        <v>6825</v>
      </c>
      <c r="D114" s="33" t="s">
        <v>6747</v>
      </c>
      <c r="E114" s="33" t="s">
        <v>6884</v>
      </c>
    </row>
    <row r="115" spans="1:5" x14ac:dyDescent="0.25">
      <c r="A115" s="33" t="s">
        <v>6885</v>
      </c>
      <c r="B115" s="1">
        <v>45761</v>
      </c>
      <c r="C115" s="33" t="s">
        <v>6825</v>
      </c>
      <c r="D115" s="33" t="s">
        <v>6747</v>
      </c>
      <c r="E115" s="33" t="s">
        <v>6884</v>
      </c>
    </row>
    <row r="116" spans="1:5" x14ac:dyDescent="0.25">
      <c r="A116" s="33" t="s">
        <v>6886</v>
      </c>
      <c r="B116" s="1">
        <v>45761</v>
      </c>
      <c r="C116" s="33" t="s">
        <v>6825</v>
      </c>
      <c r="D116" s="33" t="s">
        <v>6747</v>
      </c>
      <c r="E116" s="33" t="s">
        <v>6887</v>
      </c>
    </row>
    <row r="117" spans="1:5" x14ac:dyDescent="0.25">
      <c r="A117" s="33" t="s">
        <v>6888</v>
      </c>
      <c r="B117" s="1">
        <v>45761</v>
      </c>
      <c r="C117" s="33" t="s">
        <v>6825</v>
      </c>
      <c r="D117" s="33" t="s">
        <v>6747</v>
      </c>
      <c r="E117" s="33" t="s">
        <v>6889</v>
      </c>
    </row>
    <row r="118" spans="1:5" x14ac:dyDescent="0.25">
      <c r="A118" s="33" t="s">
        <v>6890</v>
      </c>
      <c r="B118" s="1">
        <v>45761</v>
      </c>
      <c r="C118" s="33" t="s">
        <v>6825</v>
      </c>
      <c r="D118" s="33" t="s">
        <v>6747</v>
      </c>
      <c r="E118" s="33" t="s">
        <v>6891</v>
      </c>
    </row>
    <row r="119" spans="1:5" x14ac:dyDescent="0.25">
      <c r="A119" s="33" t="s">
        <v>6892</v>
      </c>
      <c r="B119" s="1">
        <v>45761</v>
      </c>
      <c r="C119" s="33" t="s">
        <v>6825</v>
      </c>
      <c r="D119" s="33" t="s">
        <v>6747</v>
      </c>
      <c r="E119" s="33" t="s">
        <v>6893</v>
      </c>
    </row>
    <row r="120" spans="1:5" x14ac:dyDescent="0.25">
      <c r="A120" s="33" t="s">
        <v>6894</v>
      </c>
      <c r="B120" s="1">
        <v>45761</v>
      </c>
      <c r="C120" s="33" t="s">
        <v>6825</v>
      </c>
      <c r="D120" s="33" t="s">
        <v>6747</v>
      </c>
      <c r="E120" s="33" t="s">
        <v>6893</v>
      </c>
    </row>
    <row r="121" spans="1:5" x14ac:dyDescent="0.25">
      <c r="A121" s="33" t="s">
        <v>6895</v>
      </c>
      <c r="B121" s="1">
        <v>45761</v>
      </c>
      <c r="C121" s="33" t="s">
        <v>6825</v>
      </c>
      <c r="D121" s="33" t="s">
        <v>6747</v>
      </c>
      <c r="E121" s="33" t="s">
        <v>6893</v>
      </c>
    </row>
    <row r="122" spans="1:5" x14ac:dyDescent="0.25">
      <c r="A122" s="33" t="s">
        <v>6896</v>
      </c>
      <c r="B122" s="1">
        <v>45761</v>
      </c>
      <c r="C122" s="33" t="s">
        <v>6825</v>
      </c>
      <c r="D122" s="33" t="s">
        <v>6747</v>
      </c>
      <c r="E122" s="33" t="s">
        <v>6893</v>
      </c>
    </row>
    <row r="123" spans="1:5" x14ac:dyDescent="0.25">
      <c r="A123" s="33" t="s">
        <v>6897</v>
      </c>
      <c r="B123" s="1">
        <v>45761</v>
      </c>
      <c r="C123" s="33" t="s">
        <v>6825</v>
      </c>
      <c r="D123" s="33" t="s">
        <v>6747</v>
      </c>
      <c r="E123" s="33" t="s">
        <v>6898</v>
      </c>
    </row>
    <row r="124" spans="1:5" x14ac:dyDescent="0.25">
      <c r="A124" s="33" t="s">
        <v>6899</v>
      </c>
      <c r="B124" s="1">
        <v>45761</v>
      </c>
      <c r="C124" s="33" t="s">
        <v>6825</v>
      </c>
      <c r="D124" s="33" t="s">
        <v>6747</v>
      </c>
      <c r="E124" s="33" t="s">
        <v>6900</v>
      </c>
    </row>
    <row r="125" spans="1:5" x14ac:dyDescent="0.25">
      <c r="A125" s="33" t="s">
        <v>6901</v>
      </c>
      <c r="B125" s="1">
        <v>45761</v>
      </c>
      <c r="C125" s="33" t="s">
        <v>6825</v>
      </c>
      <c r="D125" s="33" t="s">
        <v>6747</v>
      </c>
      <c r="E125" s="33" t="s">
        <v>6902</v>
      </c>
    </row>
    <row r="126" spans="1:5" x14ac:dyDescent="0.25">
      <c r="A126" s="33" t="s">
        <v>6903</v>
      </c>
      <c r="B126" s="1">
        <v>45761</v>
      </c>
      <c r="C126" s="33" t="s">
        <v>6825</v>
      </c>
      <c r="D126" s="33" t="s">
        <v>6747</v>
      </c>
      <c r="E126" s="33" t="s">
        <v>6902</v>
      </c>
    </row>
    <row r="127" spans="1:5" x14ac:dyDescent="0.25">
      <c r="A127" s="33" t="s">
        <v>6904</v>
      </c>
      <c r="B127" s="1">
        <v>45761</v>
      </c>
      <c r="C127" s="33" t="s">
        <v>6825</v>
      </c>
      <c r="D127" s="33" t="s">
        <v>6747</v>
      </c>
      <c r="E127" s="33" t="s">
        <v>6902</v>
      </c>
    </row>
    <row r="128" spans="1:5" x14ac:dyDescent="0.25">
      <c r="A128" s="33" t="s">
        <v>6905</v>
      </c>
      <c r="B128" s="1">
        <v>45761</v>
      </c>
      <c r="C128" s="33" t="s">
        <v>6825</v>
      </c>
      <c r="D128" s="33" t="s">
        <v>6747</v>
      </c>
      <c r="E128" s="33" t="s">
        <v>6906</v>
      </c>
    </row>
    <row r="129" spans="1:5" x14ac:dyDescent="0.25">
      <c r="A129" s="33" t="s">
        <v>6907</v>
      </c>
      <c r="B129" s="1">
        <v>45761</v>
      </c>
      <c r="C129" s="33" t="s">
        <v>6825</v>
      </c>
      <c r="D129" s="33" t="s">
        <v>6747</v>
      </c>
      <c r="E129" s="33" t="s">
        <v>6908</v>
      </c>
    </row>
    <row r="130" spans="1:5" x14ac:dyDescent="0.25">
      <c r="A130" s="33" t="s">
        <v>6909</v>
      </c>
      <c r="B130" s="1">
        <v>45761</v>
      </c>
      <c r="C130" s="33" t="s">
        <v>6825</v>
      </c>
      <c r="D130" s="33" t="s">
        <v>6747</v>
      </c>
      <c r="E130" s="33" t="s">
        <v>6910</v>
      </c>
    </row>
    <row r="131" spans="1:5" x14ac:dyDescent="0.25">
      <c r="A131" s="33" t="s">
        <v>6911</v>
      </c>
      <c r="B131" s="1">
        <v>45761</v>
      </c>
      <c r="C131" s="33" t="s">
        <v>6825</v>
      </c>
      <c r="D131" s="33" t="s">
        <v>6747</v>
      </c>
      <c r="E131" s="33" t="s">
        <v>6912</v>
      </c>
    </row>
    <row r="132" spans="1:5" x14ac:dyDescent="0.25">
      <c r="A132" s="33" t="s">
        <v>6913</v>
      </c>
      <c r="B132" s="1">
        <v>45761</v>
      </c>
      <c r="C132" s="33" t="s">
        <v>6825</v>
      </c>
      <c r="D132" s="33" t="s">
        <v>6747</v>
      </c>
      <c r="E132" s="33" t="s">
        <v>6912</v>
      </c>
    </row>
    <row r="133" spans="1:5" x14ac:dyDescent="0.25">
      <c r="A133" s="33" t="s">
        <v>6914</v>
      </c>
      <c r="B133" s="1">
        <v>45761</v>
      </c>
      <c r="C133" s="33" t="s">
        <v>6825</v>
      </c>
      <c r="D133" s="33" t="s">
        <v>6747</v>
      </c>
      <c r="E133" s="33" t="s">
        <v>6915</v>
      </c>
    </row>
    <row r="134" spans="1:5" x14ac:dyDescent="0.25">
      <c r="A134" s="33" t="s">
        <v>6916</v>
      </c>
      <c r="B134" s="1">
        <v>45761</v>
      </c>
      <c r="C134" s="33" t="s">
        <v>6825</v>
      </c>
      <c r="D134" s="33" t="s">
        <v>6747</v>
      </c>
      <c r="E134" s="33" t="s">
        <v>6917</v>
      </c>
    </row>
    <row r="135" spans="1:5" x14ac:dyDescent="0.25">
      <c r="A135" s="33" t="s">
        <v>6918</v>
      </c>
      <c r="B135" s="1">
        <v>45761</v>
      </c>
      <c r="C135" s="33" t="s">
        <v>6825</v>
      </c>
      <c r="D135" s="33" t="s">
        <v>6747</v>
      </c>
      <c r="E135" s="33" t="s">
        <v>6917</v>
      </c>
    </row>
    <row r="136" spans="1:5" x14ac:dyDescent="0.25">
      <c r="A136" s="33" t="s">
        <v>6919</v>
      </c>
      <c r="B136" s="1">
        <v>45761</v>
      </c>
      <c r="C136" s="33" t="s">
        <v>6825</v>
      </c>
      <c r="D136" s="33" t="s">
        <v>6747</v>
      </c>
      <c r="E136" s="33" t="s">
        <v>6920</v>
      </c>
    </row>
    <row r="137" spans="1:5" x14ac:dyDescent="0.25">
      <c r="A137" s="33" t="s">
        <v>6921</v>
      </c>
      <c r="B137" s="1">
        <v>45761</v>
      </c>
      <c r="C137" s="33" t="s">
        <v>6825</v>
      </c>
      <c r="D137" s="33" t="s">
        <v>6747</v>
      </c>
      <c r="E137" s="33" t="s">
        <v>6920</v>
      </c>
    </row>
    <row r="138" spans="1:5" x14ac:dyDescent="0.25">
      <c r="A138" s="33" t="s">
        <v>6922</v>
      </c>
      <c r="B138" s="1">
        <v>45761</v>
      </c>
      <c r="C138" s="33" t="s">
        <v>6825</v>
      </c>
      <c r="D138" s="33" t="s">
        <v>6747</v>
      </c>
      <c r="E138" s="33" t="s">
        <v>6923</v>
      </c>
    </row>
    <row r="139" spans="1:5" x14ac:dyDescent="0.25">
      <c r="A139" s="33" t="s">
        <v>6924</v>
      </c>
      <c r="B139" s="1">
        <v>45761</v>
      </c>
      <c r="C139" s="33" t="s">
        <v>6825</v>
      </c>
      <c r="D139" s="33" t="s">
        <v>6747</v>
      </c>
      <c r="E139" s="33" t="s">
        <v>6925</v>
      </c>
    </row>
    <row r="140" spans="1:5" x14ac:dyDescent="0.25">
      <c r="A140" s="33" t="s">
        <v>6926</v>
      </c>
      <c r="B140" s="1">
        <v>45761</v>
      </c>
      <c r="C140" s="33" t="s">
        <v>6825</v>
      </c>
      <c r="D140" s="33" t="s">
        <v>6747</v>
      </c>
      <c r="E140" s="33" t="s">
        <v>6927</v>
      </c>
    </row>
    <row r="141" spans="1:5" x14ac:dyDescent="0.25">
      <c r="A141" s="33" t="s">
        <v>6928</v>
      </c>
      <c r="B141" s="1">
        <v>45761</v>
      </c>
      <c r="C141" s="33" t="s">
        <v>6825</v>
      </c>
      <c r="D141" s="33" t="s">
        <v>6747</v>
      </c>
      <c r="E141" s="33" t="s">
        <v>6927</v>
      </c>
    </row>
    <row r="142" spans="1:5" x14ac:dyDescent="0.25">
      <c r="A142" s="33" t="s">
        <v>6929</v>
      </c>
      <c r="B142" s="1">
        <v>45761</v>
      </c>
      <c r="C142" s="33" t="s">
        <v>6825</v>
      </c>
      <c r="D142" s="33" t="s">
        <v>6747</v>
      </c>
      <c r="E142" s="33" t="s">
        <v>6930</v>
      </c>
    </row>
    <row r="143" spans="1:5" x14ac:dyDescent="0.25">
      <c r="A143" s="33" t="s">
        <v>6931</v>
      </c>
      <c r="B143" s="1">
        <v>45761</v>
      </c>
      <c r="C143" s="33" t="s">
        <v>6825</v>
      </c>
      <c r="D143" s="33" t="s">
        <v>6747</v>
      </c>
      <c r="E143" s="33" t="s">
        <v>6932</v>
      </c>
    </row>
    <row r="144" spans="1:5" x14ac:dyDescent="0.25">
      <c r="A144" s="33" t="s">
        <v>6933</v>
      </c>
      <c r="B144" s="1">
        <v>45761</v>
      </c>
      <c r="C144" s="33" t="s">
        <v>6825</v>
      </c>
      <c r="D144" s="33" t="s">
        <v>6747</v>
      </c>
      <c r="E144" s="33" t="s">
        <v>6934</v>
      </c>
    </row>
    <row r="145" spans="1:5" x14ac:dyDescent="0.25">
      <c r="A145" s="33" t="s">
        <v>6935</v>
      </c>
      <c r="B145" s="1">
        <v>45761</v>
      </c>
      <c r="C145" s="33" t="s">
        <v>6825</v>
      </c>
      <c r="D145" s="33" t="s">
        <v>6747</v>
      </c>
      <c r="E145" s="33" t="s">
        <v>6934</v>
      </c>
    </row>
    <row r="146" spans="1:5" x14ac:dyDescent="0.25">
      <c r="A146" s="33" t="s">
        <v>6936</v>
      </c>
      <c r="B146" s="1">
        <v>45761</v>
      </c>
      <c r="C146" s="33" t="s">
        <v>6825</v>
      </c>
      <c r="D146" s="33" t="s">
        <v>6747</v>
      </c>
      <c r="E146" s="33" t="s">
        <v>6937</v>
      </c>
    </row>
    <row r="147" spans="1:5" x14ac:dyDescent="0.25">
      <c r="A147" s="33" t="s">
        <v>6938</v>
      </c>
      <c r="B147" s="1">
        <v>45761</v>
      </c>
      <c r="C147" s="33" t="s">
        <v>6825</v>
      </c>
      <c r="D147" s="33" t="s">
        <v>6747</v>
      </c>
      <c r="E147" s="33" t="s">
        <v>6939</v>
      </c>
    </row>
    <row r="148" spans="1:5" x14ac:dyDescent="0.25">
      <c r="A148" s="33" t="s">
        <v>6940</v>
      </c>
      <c r="B148" s="1">
        <v>45761</v>
      </c>
      <c r="C148" s="33" t="s">
        <v>6825</v>
      </c>
      <c r="D148" s="33" t="s">
        <v>6747</v>
      </c>
      <c r="E148" s="33" t="s">
        <v>6941</v>
      </c>
    </row>
    <row r="149" spans="1:5" x14ac:dyDescent="0.25">
      <c r="A149" s="33" t="s">
        <v>6942</v>
      </c>
      <c r="B149" s="1">
        <v>45761</v>
      </c>
      <c r="C149" s="33" t="s">
        <v>6825</v>
      </c>
      <c r="D149" s="33" t="s">
        <v>6747</v>
      </c>
      <c r="E149" s="33" t="s">
        <v>6943</v>
      </c>
    </row>
    <row r="150" spans="1:5" x14ac:dyDescent="0.25">
      <c r="A150" s="33" t="s">
        <v>6944</v>
      </c>
      <c r="B150" s="1">
        <v>45761</v>
      </c>
      <c r="C150" s="33" t="s">
        <v>6825</v>
      </c>
      <c r="D150" s="33" t="s">
        <v>6747</v>
      </c>
      <c r="E150" s="33" t="s">
        <v>6945</v>
      </c>
    </row>
    <row r="151" spans="1:5" x14ac:dyDescent="0.25">
      <c r="A151" s="33" t="s">
        <v>6946</v>
      </c>
      <c r="B151" s="1">
        <v>45761</v>
      </c>
      <c r="C151" s="33" t="s">
        <v>6825</v>
      </c>
      <c r="D151" s="33" t="s">
        <v>6747</v>
      </c>
      <c r="E151" s="33" t="s">
        <v>6945</v>
      </c>
    </row>
    <row r="152" spans="1:5" x14ac:dyDescent="0.25">
      <c r="A152" s="33" t="s">
        <v>6947</v>
      </c>
      <c r="B152" s="1">
        <v>45761</v>
      </c>
      <c r="C152" s="33" t="s">
        <v>6825</v>
      </c>
      <c r="D152" s="33" t="s">
        <v>6747</v>
      </c>
      <c r="E152" s="33" t="s">
        <v>6948</v>
      </c>
    </row>
    <row r="153" spans="1:5" x14ac:dyDescent="0.25">
      <c r="A153" s="33" t="s">
        <v>6949</v>
      </c>
      <c r="B153" s="1">
        <v>45761</v>
      </c>
      <c r="C153" s="33" t="s">
        <v>6825</v>
      </c>
      <c r="D153" s="33" t="s">
        <v>6747</v>
      </c>
      <c r="E153" s="33" t="s">
        <v>6950</v>
      </c>
    </row>
    <row r="154" spans="1:5" x14ac:dyDescent="0.25">
      <c r="A154" s="33" t="s">
        <v>6951</v>
      </c>
      <c r="B154" s="1">
        <v>45761</v>
      </c>
      <c r="C154" s="33" t="s">
        <v>6825</v>
      </c>
      <c r="D154" s="33" t="s">
        <v>6747</v>
      </c>
      <c r="E154" s="33" t="s">
        <v>6952</v>
      </c>
    </row>
    <row r="155" spans="1:5" x14ac:dyDescent="0.25">
      <c r="A155" s="33" t="s">
        <v>6953</v>
      </c>
      <c r="B155" s="1">
        <v>45761</v>
      </c>
      <c r="C155" s="33" t="s">
        <v>6825</v>
      </c>
      <c r="D155" s="33" t="s">
        <v>6747</v>
      </c>
      <c r="E155" s="33" t="s">
        <v>6952</v>
      </c>
    </row>
    <row r="156" spans="1:5" x14ac:dyDescent="0.25">
      <c r="A156" s="33" t="s">
        <v>6954</v>
      </c>
      <c r="B156" s="1">
        <v>45761</v>
      </c>
      <c r="C156" s="33" t="s">
        <v>6825</v>
      </c>
      <c r="D156" s="33" t="s">
        <v>6747</v>
      </c>
      <c r="E156" s="33" t="s">
        <v>6955</v>
      </c>
    </row>
    <row r="157" spans="1:5" x14ac:dyDescent="0.25">
      <c r="A157" s="33" t="s">
        <v>6956</v>
      </c>
      <c r="B157" s="1">
        <v>45761</v>
      </c>
      <c r="C157" s="33" t="s">
        <v>6825</v>
      </c>
      <c r="D157" s="33" t="s">
        <v>6747</v>
      </c>
      <c r="E157" s="33" t="s">
        <v>6957</v>
      </c>
    </row>
    <row r="158" spans="1:5" x14ac:dyDescent="0.25">
      <c r="A158" s="33" t="s">
        <v>6958</v>
      </c>
      <c r="B158" s="1">
        <v>45761</v>
      </c>
      <c r="C158" s="33" t="s">
        <v>6825</v>
      </c>
      <c r="D158" s="33" t="s">
        <v>6747</v>
      </c>
      <c r="E158" s="33" t="s">
        <v>6959</v>
      </c>
    </row>
    <row r="159" spans="1:5" x14ac:dyDescent="0.25">
      <c r="A159" s="33" t="s">
        <v>6960</v>
      </c>
      <c r="B159" s="1">
        <v>45761</v>
      </c>
      <c r="C159" s="33" t="s">
        <v>6825</v>
      </c>
      <c r="D159" s="33" t="s">
        <v>6747</v>
      </c>
      <c r="E159" s="33" t="s">
        <v>6959</v>
      </c>
    </row>
    <row r="160" spans="1:5" x14ac:dyDescent="0.25">
      <c r="A160" s="33" t="s">
        <v>6961</v>
      </c>
      <c r="B160" s="1">
        <v>45761</v>
      </c>
      <c r="C160" s="33" t="s">
        <v>6825</v>
      </c>
      <c r="D160" s="33" t="s">
        <v>6747</v>
      </c>
      <c r="E160" s="33" t="s">
        <v>6959</v>
      </c>
    </row>
    <row r="161" spans="1:5" x14ac:dyDescent="0.25">
      <c r="A161" s="33" t="s">
        <v>6962</v>
      </c>
      <c r="B161" s="1">
        <v>45761</v>
      </c>
      <c r="C161" s="33" t="s">
        <v>6825</v>
      </c>
      <c r="D161" s="33" t="s">
        <v>6747</v>
      </c>
      <c r="E161" s="33" t="s">
        <v>6963</v>
      </c>
    </row>
    <row r="162" spans="1:5" x14ac:dyDescent="0.25">
      <c r="A162" s="33" t="s">
        <v>6964</v>
      </c>
      <c r="B162" s="1">
        <v>45761</v>
      </c>
      <c r="C162" s="33" t="s">
        <v>6825</v>
      </c>
      <c r="D162" s="33" t="s">
        <v>6747</v>
      </c>
      <c r="E162" s="33" t="s">
        <v>6965</v>
      </c>
    </row>
    <row r="163" spans="1:5" x14ac:dyDescent="0.25">
      <c r="A163" s="33" t="s">
        <v>6966</v>
      </c>
      <c r="B163" s="1">
        <v>45761</v>
      </c>
      <c r="C163" s="33" t="s">
        <v>6825</v>
      </c>
      <c r="D163" s="33" t="s">
        <v>6747</v>
      </c>
      <c r="E163" s="33" t="s">
        <v>6967</v>
      </c>
    </row>
    <row r="164" spans="1:5" x14ac:dyDescent="0.25">
      <c r="A164" s="33" t="s">
        <v>6968</v>
      </c>
      <c r="B164" s="1">
        <v>45761</v>
      </c>
      <c r="C164" s="33" t="s">
        <v>6825</v>
      </c>
      <c r="D164" s="33" t="s">
        <v>6747</v>
      </c>
      <c r="E164" s="33" t="s">
        <v>6969</v>
      </c>
    </row>
    <row r="165" spans="1:5" x14ac:dyDescent="0.25">
      <c r="A165" s="33" t="s">
        <v>6970</v>
      </c>
      <c r="B165" s="1">
        <v>45761</v>
      </c>
      <c r="C165" s="33" t="s">
        <v>6825</v>
      </c>
      <c r="D165" s="33" t="s">
        <v>6747</v>
      </c>
      <c r="E165" s="33" t="s">
        <v>6971</v>
      </c>
    </row>
    <row r="166" spans="1:5" x14ac:dyDescent="0.25">
      <c r="A166" s="33" t="s">
        <v>6972</v>
      </c>
      <c r="B166" s="1">
        <v>45761</v>
      </c>
      <c r="C166" s="33" t="s">
        <v>6825</v>
      </c>
      <c r="D166" s="33" t="s">
        <v>6747</v>
      </c>
      <c r="E166" s="33" t="s">
        <v>6973</v>
      </c>
    </row>
    <row r="167" spans="1:5" x14ac:dyDescent="0.25">
      <c r="A167" s="33" t="s">
        <v>6974</v>
      </c>
      <c r="B167" s="1">
        <v>45761</v>
      </c>
      <c r="C167" s="33" t="s">
        <v>6825</v>
      </c>
      <c r="D167" s="33" t="s">
        <v>6747</v>
      </c>
      <c r="E167" s="33" t="s">
        <v>6975</v>
      </c>
    </row>
    <row r="168" spans="1:5" x14ac:dyDescent="0.25">
      <c r="A168" s="33" t="s">
        <v>6976</v>
      </c>
      <c r="B168" s="1">
        <v>45761</v>
      </c>
      <c r="C168" s="33" t="s">
        <v>6825</v>
      </c>
      <c r="D168" s="33" t="s">
        <v>6747</v>
      </c>
      <c r="E168" s="33" t="s">
        <v>6977</v>
      </c>
    </row>
    <row r="169" spans="1:5" x14ac:dyDescent="0.25">
      <c r="A169" s="33" t="s">
        <v>6978</v>
      </c>
      <c r="B169" s="1">
        <v>45761</v>
      </c>
      <c r="C169" s="33" t="s">
        <v>6825</v>
      </c>
      <c r="D169" s="33" t="s">
        <v>6747</v>
      </c>
      <c r="E169" s="33" t="s">
        <v>6979</v>
      </c>
    </row>
    <row r="170" spans="1:5" x14ac:dyDescent="0.25">
      <c r="A170" s="33" t="s">
        <v>6980</v>
      </c>
      <c r="B170" s="1">
        <v>45761</v>
      </c>
      <c r="C170" s="33" t="s">
        <v>6825</v>
      </c>
      <c r="D170" s="33" t="s">
        <v>6747</v>
      </c>
      <c r="E170" s="33" t="s">
        <v>6981</v>
      </c>
    </row>
    <row r="171" spans="1:5" x14ac:dyDescent="0.25">
      <c r="A171" s="33" t="s">
        <v>6982</v>
      </c>
      <c r="B171" s="1">
        <v>45761</v>
      </c>
      <c r="C171" s="33" t="s">
        <v>6825</v>
      </c>
      <c r="D171" s="33" t="s">
        <v>6747</v>
      </c>
      <c r="E171" s="33" t="s">
        <v>6983</v>
      </c>
    </row>
    <row r="172" spans="1:5" x14ac:dyDescent="0.25">
      <c r="A172" s="33" t="s">
        <v>6984</v>
      </c>
      <c r="B172" s="1">
        <v>45761</v>
      </c>
      <c r="C172" s="33" t="s">
        <v>6825</v>
      </c>
      <c r="D172" s="33" t="s">
        <v>6747</v>
      </c>
      <c r="E172" s="33" t="s">
        <v>6985</v>
      </c>
    </row>
    <row r="173" spans="1:5" x14ac:dyDescent="0.25">
      <c r="A173" s="33" t="s">
        <v>6986</v>
      </c>
      <c r="B173" s="1">
        <v>45761</v>
      </c>
      <c r="C173" s="33" t="s">
        <v>6825</v>
      </c>
      <c r="D173" s="33" t="s">
        <v>6747</v>
      </c>
      <c r="E173" s="33" t="s">
        <v>6987</v>
      </c>
    </row>
    <row r="174" spans="1:5" x14ac:dyDescent="0.25">
      <c r="A174" s="33" t="s">
        <v>6988</v>
      </c>
      <c r="B174" s="1">
        <v>45761</v>
      </c>
      <c r="C174" s="33" t="s">
        <v>6825</v>
      </c>
      <c r="D174" s="33" t="s">
        <v>6747</v>
      </c>
      <c r="E174" s="33" t="s">
        <v>6989</v>
      </c>
    </row>
    <row r="175" spans="1:5" x14ac:dyDescent="0.25">
      <c r="A175" s="33" t="s">
        <v>6990</v>
      </c>
      <c r="B175" s="1">
        <v>45761</v>
      </c>
      <c r="C175" s="33" t="s">
        <v>6825</v>
      </c>
      <c r="D175" s="33" t="s">
        <v>6747</v>
      </c>
      <c r="E175" s="33" t="s">
        <v>6989</v>
      </c>
    </row>
    <row r="176" spans="1:5" x14ac:dyDescent="0.25">
      <c r="A176" s="33" t="s">
        <v>6991</v>
      </c>
      <c r="B176" s="1">
        <v>45761</v>
      </c>
      <c r="C176" s="33" t="s">
        <v>6825</v>
      </c>
      <c r="D176" s="33" t="s">
        <v>6747</v>
      </c>
      <c r="E176" s="33" t="s">
        <v>6989</v>
      </c>
    </row>
    <row r="177" spans="1:5" x14ac:dyDescent="0.25">
      <c r="A177" s="33" t="s">
        <v>6992</v>
      </c>
      <c r="B177" s="1">
        <v>45761</v>
      </c>
      <c r="C177" s="33" t="s">
        <v>6825</v>
      </c>
      <c r="D177" s="33" t="s">
        <v>6747</v>
      </c>
      <c r="E177" s="33" t="s">
        <v>6993</v>
      </c>
    </row>
    <row r="178" spans="1:5" x14ac:dyDescent="0.25">
      <c r="A178" s="33" t="s">
        <v>6994</v>
      </c>
      <c r="B178" s="1">
        <v>45761</v>
      </c>
      <c r="C178" s="33" t="s">
        <v>6995</v>
      </c>
      <c r="D178" s="33" t="s">
        <v>6747</v>
      </c>
      <c r="E178" s="33" t="s">
        <v>6748</v>
      </c>
    </row>
    <row r="179" spans="1:5" x14ac:dyDescent="0.25">
      <c r="A179" s="33" t="s">
        <v>6996</v>
      </c>
      <c r="B179" s="1">
        <v>45761</v>
      </c>
      <c r="C179" s="33" t="s">
        <v>6995</v>
      </c>
      <c r="D179" s="33" t="s">
        <v>6747</v>
      </c>
      <c r="E179" s="33" t="s">
        <v>6748</v>
      </c>
    </row>
    <row r="180" spans="1:5" x14ac:dyDescent="0.25">
      <c r="A180" s="33" t="s">
        <v>6997</v>
      </c>
      <c r="B180" s="1">
        <v>45761</v>
      </c>
      <c r="C180" s="33" t="s">
        <v>6995</v>
      </c>
      <c r="D180" s="33" t="s">
        <v>6747</v>
      </c>
      <c r="E180" s="33" t="s">
        <v>6748</v>
      </c>
    </row>
    <row r="181" spans="1:5" x14ac:dyDescent="0.25">
      <c r="A181" s="33" t="s">
        <v>6998</v>
      </c>
      <c r="B181" s="1">
        <v>45761</v>
      </c>
      <c r="C181" s="33" t="s">
        <v>6995</v>
      </c>
      <c r="D181" s="33" t="s">
        <v>6747</v>
      </c>
      <c r="E181" s="33" t="s">
        <v>6748</v>
      </c>
    </row>
    <row r="182" spans="1:5" x14ac:dyDescent="0.25">
      <c r="A182" s="33" t="s">
        <v>6999</v>
      </c>
      <c r="B182" s="1">
        <v>45761</v>
      </c>
      <c r="C182" s="33" t="s">
        <v>6995</v>
      </c>
      <c r="D182" s="33" t="s">
        <v>6747</v>
      </c>
      <c r="E182" s="33" t="s">
        <v>6748</v>
      </c>
    </row>
    <row r="183" spans="1:5" x14ac:dyDescent="0.25">
      <c r="A183" s="33" t="s">
        <v>7000</v>
      </c>
      <c r="B183" s="1">
        <v>45761</v>
      </c>
      <c r="C183" s="33" t="s">
        <v>6995</v>
      </c>
      <c r="D183" s="33" t="s">
        <v>6747</v>
      </c>
      <c r="E183" s="33" t="s">
        <v>6748</v>
      </c>
    </row>
    <row r="184" spans="1:5" x14ac:dyDescent="0.25">
      <c r="A184" s="33" t="s">
        <v>7001</v>
      </c>
      <c r="B184" s="1">
        <v>45761</v>
      </c>
      <c r="C184" s="33" t="s">
        <v>6995</v>
      </c>
      <c r="D184" s="33" t="s">
        <v>6747</v>
      </c>
      <c r="E184" s="33" t="s">
        <v>6748</v>
      </c>
    </row>
    <row r="185" spans="1:5" x14ac:dyDescent="0.25">
      <c r="A185" s="33" t="s">
        <v>7002</v>
      </c>
      <c r="B185" s="1">
        <v>45761</v>
      </c>
      <c r="C185" s="33" t="s">
        <v>6995</v>
      </c>
      <c r="D185" s="33" t="s">
        <v>6747</v>
      </c>
      <c r="E185" s="33" t="s">
        <v>6748</v>
      </c>
    </row>
    <row r="186" spans="1:5" x14ac:dyDescent="0.25">
      <c r="A186" s="33" t="s">
        <v>7003</v>
      </c>
      <c r="B186" s="1">
        <v>45761</v>
      </c>
      <c r="C186" s="33" t="s">
        <v>6995</v>
      </c>
      <c r="D186" s="33" t="s">
        <v>6747</v>
      </c>
      <c r="E186" s="33" t="s">
        <v>6748</v>
      </c>
    </row>
    <row r="187" spans="1:5" x14ac:dyDescent="0.25">
      <c r="A187" s="33" t="s">
        <v>7004</v>
      </c>
      <c r="B187" s="1">
        <v>45761</v>
      </c>
      <c r="C187" s="33" t="s">
        <v>6995</v>
      </c>
      <c r="D187" s="33" t="s">
        <v>6747</v>
      </c>
      <c r="E187" s="33" t="s">
        <v>6748</v>
      </c>
    </row>
    <row r="188" spans="1:5" x14ac:dyDescent="0.25">
      <c r="A188" s="33" t="s">
        <v>7005</v>
      </c>
      <c r="B188" s="1">
        <v>45761</v>
      </c>
      <c r="C188" s="33" t="s">
        <v>6995</v>
      </c>
      <c r="D188" s="33" t="s">
        <v>6747</v>
      </c>
      <c r="E188" s="33" t="s">
        <v>6748</v>
      </c>
    </row>
    <row r="189" spans="1:5" x14ac:dyDescent="0.25">
      <c r="A189" s="33" t="s">
        <v>7006</v>
      </c>
      <c r="B189" s="1">
        <v>45761</v>
      </c>
      <c r="C189" s="33" t="s">
        <v>6995</v>
      </c>
      <c r="D189" s="33" t="s">
        <v>6747</v>
      </c>
      <c r="E189" s="33" t="s">
        <v>6748</v>
      </c>
    </row>
    <row r="190" spans="1:5" x14ac:dyDescent="0.25">
      <c r="A190" s="33" t="s">
        <v>7007</v>
      </c>
      <c r="B190" s="1">
        <v>45761</v>
      </c>
      <c r="C190" s="33" t="s">
        <v>6995</v>
      </c>
      <c r="D190" s="33" t="s">
        <v>6747</v>
      </c>
      <c r="E190" s="33" t="s">
        <v>6748</v>
      </c>
    </row>
    <row r="191" spans="1:5" x14ac:dyDescent="0.25">
      <c r="A191" s="33" t="s">
        <v>7008</v>
      </c>
      <c r="B191" s="1">
        <v>45761</v>
      </c>
      <c r="C191" s="33" t="s">
        <v>6995</v>
      </c>
      <c r="D191" s="33" t="s">
        <v>6747</v>
      </c>
      <c r="E191" s="33" t="s">
        <v>6748</v>
      </c>
    </row>
    <row r="192" spans="1:5" x14ac:dyDescent="0.25">
      <c r="A192" s="33" t="s">
        <v>7009</v>
      </c>
      <c r="B192" s="1">
        <v>45761</v>
      </c>
      <c r="C192" s="33" t="s">
        <v>6995</v>
      </c>
      <c r="D192" s="33" t="s">
        <v>6747</v>
      </c>
      <c r="E192" s="33" t="s">
        <v>6748</v>
      </c>
    </row>
    <row r="193" spans="1:5" x14ac:dyDescent="0.25">
      <c r="A193" s="33" t="s">
        <v>7010</v>
      </c>
      <c r="B193" s="1">
        <v>45761</v>
      </c>
      <c r="C193" s="33" t="s">
        <v>6995</v>
      </c>
      <c r="D193" s="33" t="s">
        <v>6747</v>
      </c>
      <c r="E193" s="33" t="s">
        <v>6748</v>
      </c>
    </row>
    <row r="194" spans="1:5" x14ac:dyDescent="0.25">
      <c r="A194" s="33" t="s">
        <v>7011</v>
      </c>
      <c r="B194" s="1">
        <v>45761</v>
      </c>
      <c r="C194" s="33" t="s">
        <v>6995</v>
      </c>
      <c r="D194" s="33" t="s">
        <v>6747</v>
      </c>
      <c r="E194" s="33" t="s">
        <v>6748</v>
      </c>
    </row>
    <row r="195" spans="1:5" x14ac:dyDescent="0.25">
      <c r="A195" s="33" t="s">
        <v>7012</v>
      </c>
      <c r="B195" s="1">
        <v>45761</v>
      </c>
      <c r="C195" s="33" t="s">
        <v>6995</v>
      </c>
      <c r="D195" s="33" t="s">
        <v>6747</v>
      </c>
      <c r="E195" s="33" t="s">
        <v>6752</v>
      </c>
    </row>
    <row r="196" spans="1:5" x14ac:dyDescent="0.25">
      <c r="A196" s="33" t="s">
        <v>7013</v>
      </c>
      <c r="B196" s="1">
        <v>45761</v>
      </c>
      <c r="C196" s="33" t="s">
        <v>6995</v>
      </c>
      <c r="D196" s="33" t="s">
        <v>6747</v>
      </c>
      <c r="E196" s="33" t="s">
        <v>6752</v>
      </c>
    </row>
    <row r="197" spans="1:5" x14ac:dyDescent="0.25">
      <c r="A197" s="33" t="s">
        <v>7014</v>
      </c>
      <c r="B197" s="1">
        <v>45761</v>
      </c>
      <c r="C197" s="33" t="s">
        <v>6995</v>
      </c>
      <c r="D197" s="33" t="s">
        <v>6747</v>
      </c>
      <c r="E197" s="33" t="s">
        <v>6752</v>
      </c>
    </row>
    <row r="198" spans="1:5" x14ac:dyDescent="0.25">
      <c r="A198" s="33" t="s">
        <v>7015</v>
      </c>
      <c r="B198" s="1">
        <v>45761</v>
      </c>
      <c r="C198" s="33" t="s">
        <v>6995</v>
      </c>
      <c r="D198" s="33" t="s">
        <v>6747</v>
      </c>
      <c r="E198" s="33" t="s">
        <v>6752</v>
      </c>
    </row>
    <row r="199" spans="1:5" x14ac:dyDescent="0.25">
      <c r="A199" s="33" t="s">
        <v>7016</v>
      </c>
      <c r="B199" s="1">
        <v>45761</v>
      </c>
      <c r="C199" s="33" t="s">
        <v>6995</v>
      </c>
      <c r="D199" s="33" t="s">
        <v>6747</v>
      </c>
      <c r="E199" s="33" t="s">
        <v>6752</v>
      </c>
    </row>
    <row r="200" spans="1:5" x14ac:dyDescent="0.25">
      <c r="A200" s="33" t="s">
        <v>7017</v>
      </c>
      <c r="B200" s="1">
        <v>45761</v>
      </c>
      <c r="C200" s="33" t="s">
        <v>6995</v>
      </c>
      <c r="D200" s="33" t="s">
        <v>6747</v>
      </c>
      <c r="E200" s="33" t="s">
        <v>6752</v>
      </c>
    </row>
    <row r="201" spans="1:5" x14ac:dyDescent="0.25">
      <c r="A201" s="33" t="s">
        <v>7018</v>
      </c>
      <c r="B201" s="1">
        <v>45761</v>
      </c>
      <c r="C201" s="33" t="s">
        <v>6995</v>
      </c>
      <c r="D201" s="33" t="s">
        <v>6747</v>
      </c>
      <c r="E201" s="33" t="s">
        <v>6752</v>
      </c>
    </row>
    <row r="202" spans="1:5" x14ac:dyDescent="0.25">
      <c r="A202" s="33" t="s">
        <v>7019</v>
      </c>
      <c r="B202" s="1">
        <v>45761</v>
      </c>
      <c r="C202" s="33" t="s">
        <v>6995</v>
      </c>
      <c r="D202" s="33" t="s">
        <v>6747</v>
      </c>
      <c r="E202" s="33" t="s">
        <v>6752</v>
      </c>
    </row>
    <row r="203" spans="1:5" x14ac:dyDescent="0.25">
      <c r="A203" s="33" t="s">
        <v>7020</v>
      </c>
      <c r="B203" s="1">
        <v>45761</v>
      </c>
      <c r="C203" s="33" t="s">
        <v>6995</v>
      </c>
      <c r="D203" s="33" t="s">
        <v>6747</v>
      </c>
      <c r="E203" s="33" t="s">
        <v>6752</v>
      </c>
    </row>
    <row r="204" spans="1:5" x14ac:dyDescent="0.25">
      <c r="A204" s="33" t="s">
        <v>7021</v>
      </c>
      <c r="B204" s="1">
        <v>45761</v>
      </c>
      <c r="C204" s="33" t="s">
        <v>6995</v>
      </c>
      <c r="D204" s="33" t="s">
        <v>6747</v>
      </c>
      <c r="E204" s="33" t="s">
        <v>6752</v>
      </c>
    </row>
    <row r="205" spans="1:5" x14ac:dyDescent="0.25">
      <c r="A205" s="33" t="s">
        <v>7022</v>
      </c>
      <c r="B205" s="1">
        <v>45761</v>
      </c>
      <c r="C205" s="33" t="s">
        <v>7023</v>
      </c>
      <c r="D205" s="33" t="s">
        <v>7024</v>
      </c>
      <c r="E205" s="33" t="s">
        <v>7025</v>
      </c>
    </row>
    <row r="206" spans="1:5" x14ac:dyDescent="0.25">
      <c r="A206" s="33" t="s">
        <v>7026</v>
      </c>
      <c r="B206" s="1">
        <v>45761</v>
      </c>
      <c r="C206" s="33" t="s">
        <v>7023</v>
      </c>
      <c r="D206" s="33" t="s">
        <v>7024</v>
      </c>
      <c r="E206" s="33" t="s">
        <v>7025</v>
      </c>
    </row>
    <row r="207" spans="1:5" x14ac:dyDescent="0.25">
      <c r="A207" s="33" t="s">
        <v>7027</v>
      </c>
      <c r="B207" s="1">
        <v>45761</v>
      </c>
      <c r="C207" s="33" t="s">
        <v>7023</v>
      </c>
      <c r="D207" s="33" t="s">
        <v>7024</v>
      </c>
      <c r="E207" s="33" t="s">
        <v>7025</v>
      </c>
    </row>
    <row r="208" spans="1:5" x14ac:dyDescent="0.25">
      <c r="A208" s="33" t="s">
        <v>7028</v>
      </c>
      <c r="B208" s="1">
        <v>45761</v>
      </c>
      <c r="C208" s="33" t="s">
        <v>7023</v>
      </c>
      <c r="D208" s="33" t="s">
        <v>7024</v>
      </c>
      <c r="E208" s="33" t="s">
        <v>7025</v>
      </c>
    </row>
    <row r="209" spans="1:5" x14ac:dyDescent="0.25">
      <c r="A209" s="33" t="s">
        <v>7029</v>
      </c>
      <c r="B209" s="1">
        <v>45761</v>
      </c>
      <c r="C209" s="33" t="s">
        <v>7023</v>
      </c>
      <c r="D209" s="33" t="s">
        <v>7024</v>
      </c>
      <c r="E209" s="33" t="s">
        <v>7025</v>
      </c>
    </row>
    <row r="210" spans="1:5" x14ac:dyDescent="0.25">
      <c r="A210" s="33" t="s">
        <v>7030</v>
      </c>
      <c r="B210" s="1">
        <v>45761</v>
      </c>
      <c r="C210" s="33" t="s">
        <v>7023</v>
      </c>
      <c r="D210" s="33" t="s">
        <v>7024</v>
      </c>
      <c r="E210" s="33" t="s">
        <v>7025</v>
      </c>
    </row>
    <row r="211" spans="1:5" x14ac:dyDescent="0.25">
      <c r="A211" s="33" t="s">
        <v>7031</v>
      </c>
      <c r="B211" s="1">
        <v>45761</v>
      </c>
      <c r="C211" s="33" t="s">
        <v>7023</v>
      </c>
      <c r="D211" s="33" t="s">
        <v>7024</v>
      </c>
      <c r="E211" s="33" t="s">
        <v>7025</v>
      </c>
    </row>
    <row r="212" spans="1:5" x14ac:dyDescent="0.25">
      <c r="A212" s="33" t="s">
        <v>7032</v>
      </c>
      <c r="B212" s="1">
        <v>45761</v>
      </c>
      <c r="C212" s="33" t="s">
        <v>7023</v>
      </c>
      <c r="D212" s="33" t="s">
        <v>7024</v>
      </c>
      <c r="E212" s="33" t="s">
        <v>7025</v>
      </c>
    </row>
    <row r="213" spans="1:5" x14ac:dyDescent="0.25">
      <c r="A213" s="33" t="s">
        <v>7033</v>
      </c>
      <c r="B213" s="1">
        <v>45761</v>
      </c>
      <c r="C213" s="33" t="s">
        <v>7023</v>
      </c>
      <c r="D213" s="33" t="s">
        <v>7024</v>
      </c>
      <c r="E213" s="33" t="s">
        <v>7025</v>
      </c>
    </row>
    <row r="214" spans="1:5" x14ac:dyDescent="0.25">
      <c r="A214" s="33" t="s">
        <v>7034</v>
      </c>
      <c r="B214" s="1">
        <v>45761</v>
      </c>
      <c r="C214" s="33" t="s">
        <v>7023</v>
      </c>
      <c r="D214" s="33" t="s">
        <v>7024</v>
      </c>
      <c r="E214" s="33" t="s">
        <v>7025</v>
      </c>
    </row>
    <row r="215" spans="1:5" x14ac:dyDescent="0.25">
      <c r="A215" s="33" t="s">
        <v>7035</v>
      </c>
      <c r="B215" s="1">
        <v>45761</v>
      </c>
      <c r="C215" s="33" t="s">
        <v>7023</v>
      </c>
      <c r="D215" s="33" t="s">
        <v>7024</v>
      </c>
      <c r="E215" s="33" t="s">
        <v>7025</v>
      </c>
    </row>
    <row r="216" spans="1:5" x14ac:dyDescent="0.25">
      <c r="A216" s="33" t="s">
        <v>7036</v>
      </c>
      <c r="B216" s="1">
        <v>45761</v>
      </c>
      <c r="C216" s="33" t="s">
        <v>7023</v>
      </c>
      <c r="D216" s="33" t="s">
        <v>7024</v>
      </c>
      <c r="E216" s="33" t="s">
        <v>7025</v>
      </c>
    </row>
    <row r="217" spans="1:5" x14ac:dyDescent="0.25">
      <c r="A217" s="33" t="s">
        <v>7037</v>
      </c>
      <c r="B217" s="1">
        <v>45761</v>
      </c>
      <c r="C217" s="33" t="s">
        <v>7023</v>
      </c>
      <c r="D217" s="33" t="s">
        <v>7024</v>
      </c>
      <c r="E217" s="33" t="s">
        <v>7025</v>
      </c>
    </row>
    <row r="218" spans="1:5" x14ac:dyDescent="0.25">
      <c r="A218" s="33" t="s">
        <v>7038</v>
      </c>
      <c r="B218" s="1">
        <v>45761</v>
      </c>
      <c r="C218" s="33" t="s">
        <v>7023</v>
      </c>
      <c r="D218" s="33" t="s">
        <v>7024</v>
      </c>
      <c r="E218" s="33" t="s">
        <v>7025</v>
      </c>
    </row>
    <row r="219" spans="1:5" x14ac:dyDescent="0.25">
      <c r="A219" s="33" t="s">
        <v>7039</v>
      </c>
      <c r="B219" s="1">
        <v>45761</v>
      </c>
      <c r="C219" s="33" t="s">
        <v>7023</v>
      </c>
      <c r="D219" s="33" t="s">
        <v>7024</v>
      </c>
      <c r="E219" s="33" t="s">
        <v>7025</v>
      </c>
    </row>
    <row r="220" spans="1:5" x14ac:dyDescent="0.25">
      <c r="A220" s="33" t="s">
        <v>7040</v>
      </c>
      <c r="B220" s="1">
        <v>45761</v>
      </c>
      <c r="C220" s="33" t="s">
        <v>7023</v>
      </c>
      <c r="D220" s="33" t="s">
        <v>7024</v>
      </c>
      <c r="E220" s="33" t="s">
        <v>7025</v>
      </c>
    </row>
    <row r="221" spans="1:5" x14ac:dyDescent="0.25">
      <c r="A221" s="33" t="s">
        <v>7041</v>
      </c>
      <c r="B221" s="1">
        <v>45761</v>
      </c>
      <c r="C221" s="33" t="s">
        <v>7023</v>
      </c>
      <c r="D221" s="33" t="s">
        <v>7024</v>
      </c>
      <c r="E221" s="33" t="s">
        <v>7025</v>
      </c>
    </row>
    <row r="222" spans="1:5" x14ac:dyDescent="0.25">
      <c r="A222" s="33" t="s">
        <v>7042</v>
      </c>
      <c r="B222" s="1">
        <v>45761</v>
      </c>
      <c r="C222" s="33" t="s">
        <v>7023</v>
      </c>
      <c r="D222" s="33" t="s">
        <v>7024</v>
      </c>
      <c r="E222" s="33" t="s">
        <v>7025</v>
      </c>
    </row>
    <row r="223" spans="1:5" x14ac:dyDescent="0.25">
      <c r="A223" s="33" t="s">
        <v>7043</v>
      </c>
      <c r="B223" s="1">
        <v>45761</v>
      </c>
      <c r="C223" s="33" t="s">
        <v>7023</v>
      </c>
      <c r="D223" s="33" t="s">
        <v>7024</v>
      </c>
      <c r="E223" s="33" t="s">
        <v>7025</v>
      </c>
    </row>
    <row r="224" spans="1:5" x14ac:dyDescent="0.25">
      <c r="A224" s="33" t="s">
        <v>7044</v>
      </c>
      <c r="B224" s="1">
        <v>45761</v>
      </c>
      <c r="C224" s="33" t="s">
        <v>7023</v>
      </c>
      <c r="D224" s="33" t="s">
        <v>7024</v>
      </c>
      <c r="E224" s="33" t="s">
        <v>7025</v>
      </c>
    </row>
    <row r="225" spans="1:5" x14ac:dyDescent="0.25">
      <c r="A225" s="33" t="s">
        <v>7045</v>
      </c>
      <c r="B225" s="1">
        <v>45761</v>
      </c>
      <c r="C225" s="33" t="s">
        <v>7023</v>
      </c>
      <c r="D225" s="33" t="s">
        <v>7024</v>
      </c>
      <c r="E225" s="33" t="s">
        <v>7025</v>
      </c>
    </row>
    <row r="226" spans="1:5" x14ac:dyDescent="0.25">
      <c r="A226" s="33" t="s">
        <v>7046</v>
      </c>
      <c r="B226" s="1">
        <v>45761</v>
      </c>
      <c r="C226" s="33" t="s">
        <v>7023</v>
      </c>
      <c r="D226" s="33" t="s">
        <v>7024</v>
      </c>
      <c r="E226" s="33" t="s">
        <v>7025</v>
      </c>
    </row>
    <row r="227" spans="1:5" x14ac:dyDescent="0.25">
      <c r="A227" s="33" t="s">
        <v>7047</v>
      </c>
      <c r="B227" s="1">
        <v>45761</v>
      </c>
      <c r="C227" s="33" t="s">
        <v>7023</v>
      </c>
      <c r="D227" s="33" t="s">
        <v>7024</v>
      </c>
      <c r="E227" s="33" t="s">
        <v>7025</v>
      </c>
    </row>
    <row r="228" spans="1:5" x14ac:dyDescent="0.25">
      <c r="A228" s="33" t="s">
        <v>7048</v>
      </c>
      <c r="B228" s="1">
        <v>45761</v>
      </c>
      <c r="C228" s="33" t="s">
        <v>7023</v>
      </c>
      <c r="D228" s="33" t="s">
        <v>7024</v>
      </c>
      <c r="E228" s="33" t="s">
        <v>7025</v>
      </c>
    </row>
    <row r="229" spans="1:5" x14ac:dyDescent="0.25">
      <c r="A229" s="33" t="s">
        <v>7049</v>
      </c>
      <c r="B229" s="1">
        <v>45761</v>
      </c>
      <c r="C229" s="33" t="s">
        <v>7023</v>
      </c>
      <c r="D229" s="33" t="s">
        <v>7024</v>
      </c>
      <c r="E229" s="33" t="s">
        <v>7025</v>
      </c>
    </row>
    <row r="230" spans="1:5" x14ac:dyDescent="0.25">
      <c r="A230" s="33" t="s">
        <v>7050</v>
      </c>
      <c r="B230" s="1">
        <v>45761</v>
      </c>
      <c r="C230" s="33" t="s">
        <v>7023</v>
      </c>
      <c r="D230" s="33" t="s">
        <v>7024</v>
      </c>
      <c r="E230" s="33" t="s">
        <v>7025</v>
      </c>
    </row>
    <row r="231" spans="1:5" x14ac:dyDescent="0.25">
      <c r="A231" s="33" t="s">
        <v>7051</v>
      </c>
      <c r="B231" s="1">
        <v>45761</v>
      </c>
      <c r="C231" s="33" t="s">
        <v>7023</v>
      </c>
      <c r="D231" s="33" t="s">
        <v>7024</v>
      </c>
      <c r="E231" s="33" t="s">
        <v>7025</v>
      </c>
    </row>
    <row r="232" spans="1:5" x14ac:dyDescent="0.25">
      <c r="A232" s="33" t="s">
        <v>7052</v>
      </c>
      <c r="B232" s="1">
        <v>45761</v>
      </c>
      <c r="C232" s="33" t="s">
        <v>7023</v>
      </c>
      <c r="D232" s="33" t="s">
        <v>7024</v>
      </c>
      <c r="E232" s="33" t="s">
        <v>7025</v>
      </c>
    </row>
    <row r="233" spans="1:5" x14ac:dyDescent="0.25">
      <c r="A233" s="33" t="s">
        <v>7053</v>
      </c>
      <c r="B233" s="1">
        <v>45761</v>
      </c>
      <c r="C233" s="33" t="s">
        <v>7023</v>
      </c>
      <c r="D233" s="33" t="s">
        <v>7024</v>
      </c>
      <c r="E233" s="33" t="s">
        <v>7025</v>
      </c>
    </row>
    <row r="234" spans="1:5" x14ac:dyDescent="0.25">
      <c r="A234" s="33" t="s">
        <v>7054</v>
      </c>
      <c r="B234" s="1">
        <v>45761</v>
      </c>
      <c r="C234" s="33" t="s">
        <v>7023</v>
      </c>
      <c r="D234" s="33" t="s">
        <v>7024</v>
      </c>
      <c r="E234" s="33" t="s">
        <v>7025</v>
      </c>
    </row>
    <row r="235" spans="1:5" x14ac:dyDescent="0.25">
      <c r="A235" s="33" t="s">
        <v>7055</v>
      </c>
      <c r="B235" s="1">
        <v>45761</v>
      </c>
      <c r="C235" s="33" t="s">
        <v>7023</v>
      </c>
      <c r="D235" s="33" t="s">
        <v>7024</v>
      </c>
      <c r="E235" s="33" t="s">
        <v>7025</v>
      </c>
    </row>
    <row r="236" spans="1:5" x14ac:dyDescent="0.25">
      <c r="A236" s="33" t="s">
        <v>7056</v>
      </c>
      <c r="B236" s="1">
        <v>45761</v>
      </c>
      <c r="C236" s="33" t="s">
        <v>7023</v>
      </c>
      <c r="D236" s="33" t="s">
        <v>7024</v>
      </c>
      <c r="E236" s="33" t="s">
        <v>7025</v>
      </c>
    </row>
    <row r="237" spans="1:5" x14ac:dyDescent="0.25">
      <c r="A237" s="33" t="s">
        <v>7057</v>
      </c>
      <c r="B237" s="1">
        <v>45761</v>
      </c>
      <c r="C237" s="33" t="s">
        <v>7023</v>
      </c>
      <c r="D237" s="33" t="s">
        <v>7024</v>
      </c>
      <c r="E237" s="33" t="s">
        <v>7025</v>
      </c>
    </row>
    <row r="238" spans="1:5" x14ac:dyDescent="0.25">
      <c r="A238" s="33" t="s">
        <v>7058</v>
      </c>
      <c r="B238" s="1">
        <v>45761</v>
      </c>
      <c r="C238" s="33" t="s">
        <v>7023</v>
      </c>
      <c r="D238" s="33" t="s">
        <v>7059</v>
      </c>
      <c r="E238" s="33" t="s">
        <v>7025</v>
      </c>
    </row>
    <row r="239" spans="1:5" x14ac:dyDescent="0.25">
      <c r="A239" s="33" t="s">
        <v>7060</v>
      </c>
      <c r="B239" s="1">
        <v>45761</v>
      </c>
      <c r="C239" s="33" t="s">
        <v>7023</v>
      </c>
      <c r="D239" s="33" t="s">
        <v>7059</v>
      </c>
      <c r="E239" s="33" t="s">
        <v>7025</v>
      </c>
    </row>
    <row r="240" spans="1:5" x14ac:dyDescent="0.25">
      <c r="A240" s="33" t="s">
        <v>7061</v>
      </c>
      <c r="B240" s="1">
        <v>45761</v>
      </c>
      <c r="C240" s="33" t="s">
        <v>7023</v>
      </c>
      <c r="D240" s="33" t="s">
        <v>7059</v>
      </c>
      <c r="E240" s="33" t="s">
        <v>7025</v>
      </c>
    </row>
    <row r="241" spans="1:5" x14ac:dyDescent="0.25">
      <c r="A241" s="33" t="s">
        <v>7062</v>
      </c>
      <c r="B241" s="1">
        <v>45761</v>
      </c>
      <c r="C241" s="33" t="s">
        <v>7023</v>
      </c>
      <c r="D241" s="33" t="s">
        <v>7059</v>
      </c>
      <c r="E241" s="33" t="s">
        <v>7025</v>
      </c>
    </row>
    <row r="242" spans="1:5" x14ac:dyDescent="0.25">
      <c r="A242" s="33" t="s">
        <v>7063</v>
      </c>
      <c r="B242" s="1">
        <v>45761</v>
      </c>
      <c r="C242" s="33" t="s">
        <v>6825</v>
      </c>
      <c r="D242" s="33" t="s">
        <v>7024</v>
      </c>
      <c r="E242" s="33" t="s">
        <v>7025</v>
      </c>
    </row>
    <row r="243" spans="1:5" x14ac:dyDescent="0.25">
      <c r="A243" s="33" t="s">
        <v>7064</v>
      </c>
      <c r="B243" s="1">
        <v>45761</v>
      </c>
      <c r="C243" s="33" t="s">
        <v>6825</v>
      </c>
      <c r="D243" s="33" t="s">
        <v>7024</v>
      </c>
      <c r="E243" s="33" t="s">
        <v>7025</v>
      </c>
    </row>
    <row r="244" spans="1:5" x14ac:dyDescent="0.25">
      <c r="A244" s="33" t="s">
        <v>7065</v>
      </c>
      <c r="B244" s="1">
        <v>45761</v>
      </c>
      <c r="C244" s="33" t="s">
        <v>6825</v>
      </c>
      <c r="D244" s="33" t="s">
        <v>7024</v>
      </c>
      <c r="E244" s="33" t="s">
        <v>7025</v>
      </c>
    </row>
    <row r="245" spans="1:5" x14ac:dyDescent="0.25">
      <c r="A245" s="33" t="s">
        <v>7066</v>
      </c>
      <c r="B245" s="1">
        <v>45761</v>
      </c>
      <c r="C245" s="33" t="s">
        <v>6825</v>
      </c>
      <c r="D245" s="33" t="s">
        <v>7024</v>
      </c>
      <c r="E245" s="33" t="s">
        <v>7025</v>
      </c>
    </row>
    <row r="246" spans="1:5" x14ac:dyDescent="0.25">
      <c r="A246" s="33" t="s">
        <v>7067</v>
      </c>
      <c r="B246" s="1">
        <v>45761</v>
      </c>
      <c r="C246" s="33" t="s">
        <v>6825</v>
      </c>
      <c r="D246" s="33" t="s">
        <v>7024</v>
      </c>
      <c r="E246" s="33" t="s">
        <v>7025</v>
      </c>
    </row>
    <row r="247" spans="1:5" x14ac:dyDescent="0.25">
      <c r="A247" s="33" t="s">
        <v>7068</v>
      </c>
      <c r="B247" s="1">
        <v>45761</v>
      </c>
      <c r="C247" s="33" t="s">
        <v>6825</v>
      </c>
      <c r="D247" s="33" t="s">
        <v>7024</v>
      </c>
      <c r="E247" s="33" t="s">
        <v>7025</v>
      </c>
    </row>
    <row r="248" spans="1:5" x14ac:dyDescent="0.25">
      <c r="A248" s="33" t="s">
        <v>7069</v>
      </c>
      <c r="B248" s="1">
        <v>45761</v>
      </c>
      <c r="C248" s="33" t="s">
        <v>6825</v>
      </c>
      <c r="D248" s="33" t="s">
        <v>7024</v>
      </c>
      <c r="E248" s="33" t="s">
        <v>7025</v>
      </c>
    </row>
    <row r="249" spans="1:5" x14ac:dyDescent="0.25">
      <c r="A249" s="33" t="s">
        <v>7070</v>
      </c>
      <c r="B249" s="1">
        <v>45761</v>
      </c>
      <c r="C249" s="33" t="s">
        <v>6825</v>
      </c>
      <c r="D249" s="33" t="s">
        <v>7024</v>
      </c>
      <c r="E249" s="33" t="s">
        <v>7025</v>
      </c>
    </row>
    <row r="250" spans="1:5" x14ac:dyDescent="0.25">
      <c r="A250" s="33" t="s">
        <v>7071</v>
      </c>
      <c r="B250" s="1">
        <v>45761</v>
      </c>
      <c r="C250" s="33" t="s">
        <v>6825</v>
      </c>
      <c r="D250" s="33" t="s">
        <v>7024</v>
      </c>
      <c r="E250" s="33" t="s">
        <v>7025</v>
      </c>
    </row>
    <row r="251" spans="1:5" x14ac:dyDescent="0.25">
      <c r="A251" s="33" t="s">
        <v>7072</v>
      </c>
      <c r="B251" s="1">
        <v>45761</v>
      </c>
      <c r="C251" s="33" t="s">
        <v>6825</v>
      </c>
      <c r="D251" s="33" t="s">
        <v>7024</v>
      </c>
      <c r="E251" s="33" t="s">
        <v>7025</v>
      </c>
    </row>
    <row r="252" spans="1:5" x14ac:dyDescent="0.25">
      <c r="A252" s="33" t="s">
        <v>7073</v>
      </c>
      <c r="B252" s="1">
        <v>45761</v>
      </c>
      <c r="C252" s="33" t="s">
        <v>6825</v>
      </c>
      <c r="D252" s="33" t="s">
        <v>7024</v>
      </c>
      <c r="E252" s="33" t="s">
        <v>7025</v>
      </c>
    </row>
    <row r="253" spans="1:5" x14ac:dyDescent="0.25">
      <c r="A253" s="33" t="s">
        <v>7074</v>
      </c>
      <c r="B253" s="1">
        <v>45761</v>
      </c>
      <c r="C253" s="33" t="s">
        <v>6825</v>
      </c>
      <c r="D253" s="33" t="s">
        <v>7024</v>
      </c>
      <c r="E253" s="33" t="s">
        <v>7025</v>
      </c>
    </row>
    <row r="254" spans="1:5" x14ac:dyDescent="0.25">
      <c r="A254" s="33" t="s">
        <v>7075</v>
      </c>
      <c r="B254" s="1">
        <v>45761</v>
      </c>
      <c r="C254" s="33" t="s">
        <v>6825</v>
      </c>
      <c r="D254" s="33" t="s">
        <v>7024</v>
      </c>
      <c r="E254" s="33" t="s">
        <v>7025</v>
      </c>
    </row>
    <row r="255" spans="1:5" x14ac:dyDescent="0.25">
      <c r="A255" s="33" t="s">
        <v>7076</v>
      </c>
      <c r="B255" s="1">
        <v>45761</v>
      </c>
      <c r="C255" s="33" t="s">
        <v>6825</v>
      </c>
      <c r="D255" s="33" t="s">
        <v>7024</v>
      </c>
      <c r="E255" s="33" t="s">
        <v>7025</v>
      </c>
    </row>
    <row r="256" spans="1:5" x14ac:dyDescent="0.25">
      <c r="A256" s="33" t="s">
        <v>7077</v>
      </c>
      <c r="B256" s="1">
        <v>45761</v>
      </c>
      <c r="C256" s="33" t="s">
        <v>6825</v>
      </c>
      <c r="D256" s="33" t="s">
        <v>7024</v>
      </c>
      <c r="E256" s="33" t="s">
        <v>7025</v>
      </c>
    </row>
    <row r="257" spans="1:5" x14ac:dyDescent="0.25">
      <c r="A257" s="33" t="s">
        <v>7078</v>
      </c>
      <c r="B257" s="1">
        <v>45761</v>
      </c>
      <c r="C257" s="33" t="s">
        <v>6825</v>
      </c>
      <c r="D257" s="33" t="s">
        <v>7024</v>
      </c>
      <c r="E257" s="33" t="s">
        <v>7025</v>
      </c>
    </row>
    <row r="258" spans="1:5" x14ac:dyDescent="0.25">
      <c r="A258" s="33" t="s">
        <v>7079</v>
      </c>
      <c r="B258" s="1">
        <v>45761</v>
      </c>
      <c r="C258" s="33" t="s">
        <v>6825</v>
      </c>
      <c r="D258" s="33" t="s">
        <v>7024</v>
      </c>
      <c r="E258" s="33" t="s">
        <v>7025</v>
      </c>
    </row>
    <row r="259" spans="1:5" x14ac:dyDescent="0.25">
      <c r="A259" s="33" t="s">
        <v>7080</v>
      </c>
      <c r="B259" s="1">
        <v>45761</v>
      </c>
      <c r="C259" s="33" t="s">
        <v>6825</v>
      </c>
      <c r="D259" s="33" t="s">
        <v>7024</v>
      </c>
      <c r="E259" s="33" t="s">
        <v>7025</v>
      </c>
    </row>
    <row r="260" spans="1:5" x14ac:dyDescent="0.25">
      <c r="A260" s="33" t="s">
        <v>7081</v>
      </c>
      <c r="B260" s="1">
        <v>45761</v>
      </c>
      <c r="C260" s="33" t="s">
        <v>6825</v>
      </c>
      <c r="D260" s="33" t="s">
        <v>7024</v>
      </c>
      <c r="E260" s="33" t="s">
        <v>7025</v>
      </c>
    </row>
    <row r="261" spans="1:5" x14ac:dyDescent="0.25">
      <c r="A261" s="33" t="s">
        <v>7082</v>
      </c>
      <c r="B261" s="1">
        <v>45761</v>
      </c>
      <c r="C261" s="33" t="s">
        <v>6825</v>
      </c>
      <c r="D261" s="33" t="s">
        <v>7024</v>
      </c>
      <c r="E261" s="33" t="s">
        <v>7025</v>
      </c>
    </row>
    <row r="262" spans="1:5" x14ac:dyDescent="0.25">
      <c r="A262" s="33" t="s">
        <v>7083</v>
      </c>
      <c r="B262" s="1">
        <v>45761</v>
      </c>
      <c r="C262" s="33" t="s">
        <v>6825</v>
      </c>
      <c r="D262" s="33" t="s">
        <v>7024</v>
      </c>
      <c r="E262" s="33" t="s">
        <v>7025</v>
      </c>
    </row>
    <row r="263" spans="1:5" x14ac:dyDescent="0.25">
      <c r="A263" s="33" t="s">
        <v>7084</v>
      </c>
      <c r="B263" s="1">
        <v>45761</v>
      </c>
      <c r="C263" s="33" t="s">
        <v>6825</v>
      </c>
      <c r="D263" s="33" t="s">
        <v>7024</v>
      </c>
      <c r="E263" s="33" t="s">
        <v>7025</v>
      </c>
    </row>
    <row r="264" spans="1:5" x14ac:dyDescent="0.25">
      <c r="A264" s="33" t="s">
        <v>7085</v>
      </c>
      <c r="B264" s="1">
        <v>45761</v>
      </c>
      <c r="C264" s="33" t="s">
        <v>6825</v>
      </c>
      <c r="D264" s="33" t="s">
        <v>7024</v>
      </c>
      <c r="E264" s="33" t="s">
        <v>7025</v>
      </c>
    </row>
    <row r="265" spans="1:5" x14ac:dyDescent="0.25">
      <c r="A265" s="33" t="s">
        <v>7086</v>
      </c>
      <c r="B265" s="1">
        <v>45761</v>
      </c>
      <c r="C265" s="33" t="s">
        <v>6825</v>
      </c>
      <c r="D265" s="33" t="s">
        <v>7024</v>
      </c>
      <c r="E265" s="33" t="s">
        <v>7025</v>
      </c>
    </row>
    <row r="266" spans="1:5" x14ac:dyDescent="0.25">
      <c r="A266" s="33" t="s">
        <v>7087</v>
      </c>
      <c r="B266" s="1">
        <v>45761</v>
      </c>
      <c r="C266" s="33" t="s">
        <v>6825</v>
      </c>
      <c r="D266" s="33" t="s">
        <v>7024</v>
      </c>
      <c r="E266" s="33" t="s">
        <v>7025</v>
      </c>
    </row>
    <row r="267" spans="1:5" x14ac:dyDescent="0.25">
      <c r="A267" s="33" t="s">
        <v>7088</v>
      </c>
      <c r="B267" s="1">
        <v>45761</v>
      </c>
      <c r="C267" s="33" t="s">
        <v>6825</v>
      </c>
      <c r="D267" s="33" t="s">
        <v>7024</v>
      </c>
      <c r="E267" s="33" t="s">
        <v>7025</v>
      </c>
    </row>
    <row r="268" spans="1:5" x14ac:dyDescent="0.25">
      <c r="A268" s="33" t="s">
        <v>7089</v>
      </c>
      <c r="B268" s="1">
        <v>45761</v>
      </c>
      <c r="C268" s="33" t="s">
        <v>6825</v>
      </c>
      <c r="D268" s="33" t="s">
        <v>7024</v>
      </c>
      <c r="E268" s="33" t="s">
        <v>7025</v>
      </c>
    </row>
    <row r="269" spans="1:5" x14ac:dyDescent="0.25">
      <c r="A269" s="33" t="s">
        <v>7090</v>
      </c>
      <c r="B269" s="1">
        <v>45761</v>
      </c>
      <c r="C269" s="33" t="s">
        <v>6825</v>
      </c>
      <c r="D269" s="33" t="s">
        <v>7024</v>
      </c>
      <c r="E269" s="33" t="s">
        <v>7025</v>
      </c>
    </row>
    <row r="270" spans="1:5" x14ac:dyDescent="0.25">
      <c r="A270" s="33" t="s">
        <v>7091</v>
      </c>
      <c r="B270" s="1">
        <v>45761</v>
      </c>
      <c r="C270" s="33" t="s">
        <v>6825</v>
      </c>
      <c r="D270" s="33" t="s">
        <v>7024</v>
      </c>
      <c r="E270" s="33" t="s">
        <v>7025</v>
      </c>
    </row>
    <row r="271" spans="1:5" x14ac:dyDescent="0.25">
      <c r="A271" s="33" t="s">
        <v>7092</v>
      </c>
      <c r="B271" s="1">
        <v>45761</v>
      </c>
      <c r="C271" s="33" t="s">
        <v>6825</v>
      </c>
      <c r="D271" s="33" t="s">
        <v>7024</v>
      </c>
      <c r="E271" s="33" t="s">
        <v>7025</v>
      </c>
    </row>
    <row r="272" spans="1:5" x14ac:dyDescent="0.25">
      <c r="A272" s="33" t="s">
        <v>7093</v>
      </c>
      <c r="B272" s="1">
        <v>45761</v>
      </c>
      <c r="C272" s="33" t="s">
        <v>6825</v>
      </c>
      <c r="D272" s="33" t="s">
        <v>7024</v>
      </c>
      <c r="E272" s="33" t="s">
        <v>7025</v>
      </c>
    </row>
    <row r="273" spans="1:5" x14ac:dyDescent="0.25">
      <c r="A273" s="33" t="s">
        <v>7094</v>
      </c>
      <c r="B273" s="1">
        <v>45761</v>
      </c>
      <c r="C273" s="33" t="s">
        <v>6825</v>
      </c>
      <c r="D273" s="33" t="s">
        <v>7024</v>
      </c>
      <c r="E273" s="33" t="s">
        <v>7025</v>
      </c>
    </row>
    <row r="274" spans="1:5" x14ac:dyDescent="0.25">
      <c r="A274" s="33" t="s">
        <v>7095</v>
      </c>
      <c r="B274" s="1">
        <v>45761</v>
      </c>
      <c r="C274" s="33" t="s">
        <v>6825</v>
      </c>
      <c r="D274" s="33" t="s">
        <v>7024</v>
      </c>
      <c r="E274" s="33" t="s">
        <v>7025</v>
      </c>
    </row>
    <row r="275" spans="1:5" x14ac:dyDescent="0.25">
      <c r="A275" s="33" t="s">
        <v>7096</v>
      </c>
      <c r="B275" s="1">
        <v>45761</v>
      </c>
      <c r="C275" s="33" t="s">
        <v>6825</v>
      </c>
      <c r="D275" s="33" t="s">
        <v>7024</v>
      </c>
      <c r="E275" s="33" t="s">
        <v>7025</v>
      </c>
    </row>
    <row r="276" spans="1:5" x14ac:dyDescent="0.25">
      <c r="A276" s="33" t="s">
        <v>7097</v>
      </c>
      <c r="B276" s="1">
        <v>45761</v>
      </c>
      <c r="C276" s="33" t="s">
        <v>6825</v>
      </c>
      <c r="D276" s="33" t="s">
        <v>7024</v>
      </c>
      <c r="E276" s="33" t="s">
        <v>7025</v>
      </c>
    </row>
    <row r="277" spans="1:5" x14ac:dyDescent="0.25">
      <c r="A277" s="33" t="s">
        <v>7098</v>
      </c>
      <c r="B277" s="1">
        <v>45761</v>
      </c>
      <c r="C277" s="33" t="s">
        <v>6825</v>
      </c>
      <c r="D277" s="33" t="s">
        <v>7024</v>
      </c>
      <c r="E277" s="33" t="s">
        <v>7025</v>
      </c>
    </row>
    <row r="278" spans="1:5" x14ac:dyDescent="0.25">
      <c r="A278" s="33" t="s">
        <v>7099</v>
      </c>
      <c r="B278" s="1">
        <v>45761</v>
      </c>
      <c r="C278" s="33" t="s">
        <v>6825</v>
      </c>
      <c r="D278" s="33" t="s">
        <v>7024</v>
      </c>
      <c r="E278" s="33" t="s">
        <v>7025</v>
      </c>
    </row>
    <row r="279" spans="1:5" x14ac:dyDescent="0.25">
      <c r="A279" s="33" t="s">
        <v>7100</v>
      </c>
      <c r="B279" s="1">
        <v>45761</v>
      </c>
      <c r="C279" s="33" t="s">
        <v>6825</v>
      </c>
      <c r="D279" s="33" t="s">
        <v>7024</v>
      </c>
      <c r="E279" s="33" t="s">
        <v>7025</v>
      </c>
    </row>
    <row r="280" spans="1:5" x14ac:dyDescent="0.25">
      <c r="A280" s="33" t="s">
        <v>7101</v>
      </c>
      <c r="B280" s="1">
        <v>45761</v>
      </c>
      <c r="C280" s="33" t="s">
        <v>6825</v>
      </c>
      <c r="D280" s="33" t="s">
        <v>7024</v>
      </c>
      <c r="E280" s="33" t="s">
        <v>7025</v>
      </c>
    </row>
    <row r="281" spans="1:5" x14ac:dyDescent="0.25">
      <c r="A281" s="33" t="s">
        <v>7102</v>
      </c>
      <c r="B281" s="1">
        <v>45761</v>
      </c>
      <c r="C281" s="33" t="s">
        <v>6825</v>
      </c>
      <c r="D281" s="33" t="s">
        <v>7024</v>
      </c>
      <c r="E281" s="33" t="s">
        <v>7025</v>
      </c>
    </row>
    <row r="282" spans="1:5" x14ac:dyDescent="0.25">
      <c r="A282" s="33" t="s">
        <v>7103</v>
      </c>
      <c r="B282" s="1">
        <v>45761</v>
      </c>
      <c r="C282" s="33" t="s">
        <v>6825</v>
      </c>
      <c r="D282" s="33" t="s">
        <v>7024</v>
      </c>
      <c r="E282" s="33" t="s">
        <v>7025</v>
      </c>
    </row>
    <row r="283" spans="1:5" x14ac:dyDescent="0.25">
      <c r="A283" s="33" t="s">
        <v>7104</v>
      </c>
      <c r="B283" s="1">
        <v>45761</v>
      </c>
      <c r="C283" s="33" t="s">
        <v>6825</v>
      </c>
      <c r="D283" s="33" t="s">
        <v>7024</v>
      </c>
      <c r="E283" s="33" t="s">
        <v>7025</v>
      </c>
    </row>
    <row r="284" spans="1:5" x14ac:dyDescent="0.25">
      <c r="A284" s="33" t="s">
        <v>7105</v>
      </c>
      <c r="B284" s="1">
        <v>45761</v>
      </c>
      <c r="C284" s="33" t="s">
        <v>6825</v>
      </c>
      <c r="D284" s="33" t="s">
        <v>7024</v>
      </c>
      <c r="E284" s="33" t="s">
        <v>7025</v>
      </c>
    </row>
    <row r="285" spans="1:5" x14ac:dyDescent="0.25">
      <c r="A285" s="33" t="s">
        <v>7106</v>
      </c>
      <c r="B285" s="1">
        <v>45761</v>
      </c>
      <c r="C285" s="33" t="s">
        <v>6825</v>
      </c>
      <c r="D285" s="33" t="s">
        <v>7024</v>
      </c>
      <c r="E285" s="33" t="s">
        <v>7025</v>
      </c>
    </row>
    <row r="286" spans="1:5" x14ac:dyDescent="0.25">
      <c r="A286" s="33" t="s">
        <v>7107</v>
      </c>
      <c r="B286" s="1">
        <v>45761</v>
      </c>
      <c r="C286" s="33" t="s">
        <v>6825</v>
      </c>
      <c r="D286" s="33" t="s">
        <v>7024</v>
      </c>
      <c r="E286" s="33" t="s">
        <v>7025</v>
      </c>
    </row>
    <row r="287" spans="1:5" x14ac:dyDescent="0.25">
      <c r="A287" s="33" t="s">
        <v>7108</v>
      </c>
      <c r="B287" s="1">
        <v>45761</v>
      </c>
      <c r="C287" s="33" t="s">
        <v>6825</v>
      </c>
      <c r="D287" s="33" t="s">
        <v>7024</v>
      </c>
      <c r="E287" s="33" t="s">
        <v>7025</v>
      </c>
    </row>
    <row r="288" spans="1:5" x14ac:dyDescent="0.25">
      <c r="A288" s="33" t="s">
        <v>7109</v>
      </c>
      <c r="B288" s="1">
        <v>45761</v>
      </c>
      <c r="C288" s="33" t="s">
        <v>6825</v>
      </c>
      <c r="D288" s="33" t="s">
        <v>7024</v>
      </c>
      <c r="E288" s="33" t="s">
        <v>7025</v>
      </c>
    </row>
    <row r="289" spans="1:5" x14ac:dyDescent="0.25">
      <c r="A289" s="33" t="s">
        <v>7110</v>
      </c>
      <c r="B289" s="1">
        <v>45761</v>
      </c>
      <c r="C289" s="33" t="s">
        <v>6825</v>
      </c>
      <c r="D289" s="33" t="s">
        <v>7024</v>
      </c>
      <c r="E289" s="33" t="s">
        <v>7025</v>
      </c>
    </row>
    <row r="290" spans="1:5" x14ac:dyDescent="0.25">
      <c r="A290" s="33" t="s">
        <v>7111</v>
      </c>
      <c r="B290" s="1">
        <v>45761</v>
      </c>
      <c r="C290" s="33" t="s">
        <v>6825</v>
      </c>
      <c r="D290" s="33" t="s">
        <v>7024</v>
      </c>
      <c r="E290" s="33" t="s">
        <v>7025</v>
      </c>
    </row>
    <row r="291" spans="1:5" x14ac:dyDescent="0.25">
      <c r="A291" s="33" t="s">
        <v>7112</v>
      </c>
      <c r="B291" s="1">
        <v>45761</v>
      </c>
      <c r="C291" s="33" t="s">
        <v>6825</v>
      </c>
      <c r="D291" s="33" t="s">
        <v>7024</v>
      </c>
      <c r="E291" s="33" t="s">
        <v>7025</v>
      </c>
    </row>
    <row r="292" spans="1:5" x14ac:dyDescent="0.25">
      <c r="A292" s="33" t="s">
        <v>7113</v>
      </c>
      <c r="B292" s="1">
        <v>45761</v>
      </c>
      <c r="C292" s="33" t="s">
        <v>6825</v>
      </c>
      <c r="D292" s="33" t="s">
        <v>7024</v>
      </c>
      <c r="E292" s="33" t="s">
        <v>7025</v>
      </c>
    </row>
    <row r="293" spans="1:5" x14ac:dyDescent="0.25">
      <c r="A293" s="33" t="s">
        <v>7114</v>
      </c>
      <c r="B293" s="1">
        <v>45761</v>
      </c>
      <c r="C293" s="33" t="s">
        <v>6825</v>
      </c>
      <c r="D293" s="33" t="s">
        <v>7024</v>
      </c>
      <c r="E293" s="33" t="s">
        <v>7025</v>
      </c>
    </row>
    <row r="294" spans="1:5" x14ac:dyDescent="0.25">
      <c r="A294" s="33" t="s">
        <v>7115</v>
      </c>
      <c r="B294" s="1">
        <v>45761</v>
      </c>
      <c r="C294" s="33" t="s">
        <v>6825</v>
      </c>
      <c r="D294" s="33" t="s">
        <v>7024</v>
      </c>
      <c r="E294" s="33" t="s">
        <v>7025</v>
      </c>
    </row>
    <row r="295" spans="1:5" x14ac:dyDescent="0.25">
      <c r="A295" s="33" t="s">
        <v>7116</v>
      </c>
      <c r="B295" s="1">
        <v>45761</v>
      </c>
      <c r="C295" s="33" t="s">
        <v>6825</v>
      </c>
      <c r="D295" s="33" t="s">
        <v>7024</v>
      </c>
      <c r="E295" s="33" t="s">
        <v>7025</v>
      </c>
    </row>
    <row r="296" spans="1:5" x14ac:dyDescent="0.25">
      <c r="A296" s="33" t="s">
        <v>7117</v>
      </c>
      <c r="B296" s="1">
        <v>45761</v>
      </c>
      <c r="C296" s="33" t="s">
        <v>6825</v>
      </c>
      <c r="D296" s="33" t="s">
        <v>7024</v>
      </c>
      <c r="E296" s="33" t="s">
        <v>7025</v>
      </c>
    </row>
    <row r="297" spans="1:5" x14ac:dyDescent="0.25">
      <c r="A297" s="33" t="s">
        <v>7118</v>
      </c>
      <c r="B297" s="1">
        <v>45761</v>
      </c>
      <c r="C297" s="33" t="s">
        <v>6825</v>
      </c>
      <c r="D297" s="33" t="s">
        <v>7024</v>
      </c>
      <c r="E297" s="33" t="s">
        <v>7025</v>
      </c>
    </row>
    <row r="298" spans="1:5" x14ac:dyDescent="0.25">
      <c r="A298" s="33" t="s">
        <v>7119</v>
      </c>
      <c r="B298" s="1">
        <v>45761</v>
      </c>
      <c r="C298" s="33" t="s">
        <v>6825</v>
      </c>
      <c r="D298" s="33" t="s">
        <v>7024</v>
      </c>
      <c r="E298" s="33" t="s">
        <v>7025</v>
      </c>
    </row>
    <row r="299" spans="1:5" x14ac:dyDescent="0.25">
      <c r="A299" s="33" t="s">
        <v>7120</v>
      </c>
      <c r="B299" s="1">
        <v>45761</v>
      </c>
      <c r="C299" s="33" t="s">
        <v>6825</v>
      </c>
      <c r="D299" s="33" t="s">
        <v>7024</v>
      </c>
      <c r="E299" s="33" t="s">
        <v>7025</v>
      </c>
    </row>
    <row r="300" spans="1:5" x14ac:dyDescent="0.25">
      <c r="A300" s="33" t="s">
        <v>7121</v>
      </c>
      <c r="B300" s="1">
        <v>45761</v>
      </c>
      <c r="C300" s="33" t="s">
        <v>6825</v>
      </c>
      <c r="D300" s="33" t="s">
        <v>7024</v>
      </c>
      <c r="E300" s="33" t="s">
        <v>7025</v>
      </c>
    </row>
    <row r="301" spans="1:5" x14ac:dyDescent="0.25">
      <c r="A301" s="33" t="s">
        <v>7122</v>
      </c>
      <c r="B301" s="1">
        <v>45761</v>
      </c>
      <c r="C301" s="33" t="s">
        <v>6825</v>
      </c>
      <c r="D301" s="33" t="s">
        <v>7024</v>
      </c>
      <c r="E301" s="33" t="s">
        <v>7025</v>
      </c>
    </row>
    <row r="302" spans="1:5" x14ac:dyDescent="0.25">
      <c r="A302" s="33" t="s">
        <v>7123</v>
      </c>
      <c r="B302" s="1">
        <v>45761</v>
      </c>
      <c r="C302" s="33" t="s">
        <v>6825</v>
      </c>
      <c r="D302" s="33" t="s">
        <v>7024</v>
      </c>
      <c r="E302" s="33" t="s">
        <v>7025</v>
      </c>
    </row>
    <row r="303" spans="1:5" x14ac:dyDescent="0.25">
      <c r="A303" s="33" t="s">
        <v>7124</v>
      </c>
      <c r="B303" s="1">
        <v>45761</v>
      </c>
      <c r="C303" s="33" t="s">
        <v>6825</v>
      </c>
      <c r="D303" s="33" t="s">
        <v>7024</v>
      </c>
      <c r="E303" s="33" t="s">
        <v>7025</v>
      </c>
    </row>
    <row r="304" spans="1:5" x14ac:dyDescent="0.25">
      <c r="A304" s="33" t="s">
        <v>7125</v>
      </c>
      <c r="B304" s="1">
        <v>45761</v>
      </c>
      <c r="C304" s="33" t="s">
        <v>6825</v>
      </c>
      <c r="D304" s="33" t="s">
        <v>7024</v>
      </c>
      <c r="E304" s="33" t="s">
        <v>7025</v>
      </c>
    </row>
    <row r="305" spans="1:5" x14ac:dyDescent="0.25">
      <c r="A305" s="33" t="s">
        <v>7126</v>
      </c>
      <c r="B305" s="1">
        <v>45761</v>
      </c>
      <c r="C305" s="33" t="s">
        <v>6825</v>
      </c>
      <c r="D305" s="33" t="s">
        <v>7024</v>
      </c>
      <c r="E305" s="33" t="s">
        <v>7025</v>
      </c>
    </row>
    <row r="306" spans="1:5" x14ac:dyDescent="0.25">
      <c r="A306" s="33" t="s">
        <v>7127</v>
      </c>
      <c r="B306" s="1">
        <v>45761</v>
      </c>
      <c r="C306" s="33" t="s">
        <v>6825</v>
      </c>
      <c r="D306" s="33" t="s">
        <v>7024</v>
      </c>
      <c r="E306" s="33" t="s">
        <v>7025</v>
      </c>
    </row>
    <row r="307" spans="1:5" x14ac:dyDescent="0.25">
      <c r="A307" s="33" t="s">
        <v>7128</v>
      </c>
      <c r="B307" s="1">
        <v>45761</v>
      </c>
      <c r="C307" s="33" t="s">
        <v>6825</v>
      </c>
      <c r="D307" s="33" t="s">
        <v>7024</v>
      </c>
      <c r="E307" s="33" t="s">
        <v>7025</v>
      </c>
    </row>
    <row r="308" spans="1:5" x14ac:dyDescent="0.25">
      <c r="A308" s="33" t="s">
        <v>7129</v>
      </c>
      <c r="B308" s="1">
        <v>45761</v>
      </c>
      <c r="C308" s="33" t="s">
        <v>6825</v>
      </c>
      <c r="D308" s="33" t="s">
        <v>7024</v>
      </c>
      <c r="E308" s="33" t="s">
        <v>7025</v>
      </c>
    </row>
    <row r="309" spans="1:5" x14ac:dyDescent="0.25">
      <c r="A309" s="33" t="s">
        <v>7130</v>
      </c>
      <c r="B309" s="1">
        <v>45761</v>
      </c>
      <c r="C309" s="33" t="s">
        <v>6825</v>
      </c>
      <c r="D309" s="33" t="s">
        <v>7024</v>
      </c>
      <c r="E309" s="33" t="s">
        <v>7025</v>
      </c>
    </row>
    <row r="310" spans="1:5" x14ac:dyDescent="0.25">
      <c r="A310" s="33" t="s">
        <v>7131</v>
      </c>
      <c r="B310" s="1">
        <v>45761</v>
      </c>
      <c r="C310" s="33" t="s">
        <v>6825</v>
      </c>
      <c r="D310" s="33" t="s">
        <v>7024</v>
      </c>
      <c r="E310" s="33" t="s">
        <v>7025</v>
      </c>
    </row>
    <row r="311" spans="1:5" x14ac:dyDescent="0.25">
      <c r="A311" s="33" t="s">
        <v>7132</v>
      </c>
      <c r="B311" s="1">
        <v>45761</v>
      </c>
      <c r="C311" s="33" t="s">
        <v>6825</v>
      </c>
      <c r="D311" s="33" t="s">
        <v>7024</v>
      </c>
      <c r="E311" s="33" t="s">
        <v>7025</v>
      </c>
    </row>
    <row r="312" spans="1:5" x14ac:dyDescent="0.25">
      <c r="A312" s="33" t="s">
        <v>7133</v>
      </c>
      <c r="B312" s="1">
        <v>45761</v>
      </c>
      <c r="C312" s="33" t="s">
        <v>6825</v>
      </c>
      <c r="D312" s="33" t="s">
        <v>7024</v>
      </c>
      <c r="E312" s="33" t="s">
        <v>7025</v>
      </c>
    </row>
    <row r="313" spans="1:5" x14ac:dyDescent="0.25">
      <c r="A313" s="33" t="s">
        <v>7134</v>
      </c>
      <c r="B313" s="1">
        <v>45761</v>
      </c>
      <c r="C313" s="33" t="s">
        <v>6825</v>
      </c>
      <c r="D313" s="33" t="s">
        <v>7024</v>
      </c>
      <c r="E313" s="33" t="s">
        <v>7025</v>
      </c>
    </row>
    <row r="314" spans="1:5" x14ac:dyDescent="0.25">
      <c r="A314" s="33" t="s">
        <v>7135</v>
      </c>
      <c r="B314" s="1">
        <v>45761</v>
      </c>
      <c r="C314" s="33" t="s">
        <v>6825</v>
      </c>
      <c r="D314" s="33" t="s">
        <v>7024</v>
      </c>
      <c r="E314" s="33" t="s">
        <v>7025</v>
      </c>
    </row>
    <row r="315" spans="1:5" x14ac:dyDescent="0.25">
      <c r="A315" s="33" t="s">
        <v>7136</v>
      </c>
      <c r="B315" s="1">
        <v>45761</v>
      </c>
      <c r="C315" s="33" t="s">
        <v>6825</v>
      </c>
      <c r="D315" s="33" t="s">
        <v>7024</v>
      </c>
      <c r="E315" s="33" t="s">
        <v>7025</v>
      </c>
    </row>
    <row r="316" spans="1:5" x14ac:dyDescent="0.25">
      <c r="A316" s="33" t="s">
        <v>7137</v>
      </c>
      <c r="B316" s="1">
        <v>45761</v>
      </c>
      <c r="C316" s="33" t="s">
        <v>6825</v>
      </c>
      <c r="D316" s="33" t="s">
        <v>7024</v>
      </c>
      <c r="E316" s="33" t="s">
        <v>7025</v>
      </c>
    </row>
    <row r="317" spans="1:5" x14ac:dyDescent="0.25">
      <c r="A317" s="33" t="s">
        <v>7138</v>
      </c>
      <c r="B317" s="1">
        <v>45761</v>
      </c>
      <c r="C317" s="33" t="s">
        <v>6825</v>
      </c>
      <c r="D317" s="33" t="s">
        <v>7024</v>
      </c>
      <c r="E317" s="33" t="s">
        <v>7025</v>
      </c>
    </row>
    <row r="318" spans="1:5" x14ac:dyDescent="0.25">
      <c r="A318" s="33" t="s">
        <v>7139</v>
      </c>
      <c r="B318" s="1">
        <v>45761</v>
      </c>
      <c r="C318" s="33" t="s">
        <v>6825</v>
      </c>
      <c r="D318" s="33" t="s">
        <v>7024</v>
      </c>
      <c r="E318" s="33" t="s">
        <v>7025</v>
      </c>
    </row>
    <row r="319" spans="1:5" x14ac:dyDescent="0.25">
      <c r="A319" s="33" t="s">
        <v>7140</v>
      </c>
      <c r="B319" s="1">
        <v>45761</v>
      </c>
      <c r="C319" s="33" t="s">
        <v>6825</v>
      </c>
      <c r="D319" s="33" t="s">
        <v>7024</v>
      </c>
      <c r="E319" s="33" t="s">
        <v>7025</v>
      </c>
    </row>
    <row r="320" spans="1:5" x14ac:dyDescent="0.25">
      <c r="A320" s="33" t="s">
        <v>7141</v>
      </c>
      <c r="B320" s="1">
        <v>45761</v>
      </c>
      <c r="C320" s="33" t="s">
        <v>6825</v>
      </c>
      <c r="D320" s="33" t="s">
        <v>7024</v>
      </c>
      <c r="E320" s="33" t="s">
        <v>7025</v>
      </c>
    </row>
    <row r="321" spans="1:5" x14ac:dyDescent="0.25">
      <c r="A321" s="33" t="s">
        <v>7142</v>
      </c>
      <c r="B321" s="1">
        <v>45761</v>
      </c>
      <c r="C321" s="33" t="s">
        <v>6825</v>
      </c>
      <c r="D321" s="33" t="s">
        <v>7024</v>
      </c>
      <c r="E321" s="33" t="s">
        <v>7025</v>
      </c>
    </row>
    <row r="322" spans="1:5" x14ac:dyDescent="0.25">
      <c r="A322" s="33" t="s">
        <v>7143</v>
      </c>
      <c r="B322" s="1">
        <v>45761</v>
      </c>
      <c r="C322" s="33" t="s">
        <v>6825</v>
      </c>
      <c r="D322" s="33" t="s">
        <v>7024</v>
      </c>
      <c r="E322" s="33" t="s">
        <v>7025</v>
      </c>
    </row>
    <row r="323" spans="1:5" x14ac:dyDescent="0.25">
      <c r="A323" s="33" t="s">
        <v>7144</v>
      </c>
      <c r="B323" s="1">
        <v>45761</v>
      </c>
      <c r="C323" s="33" t="s">
        <v>6825</v>
      </c>
      <c r="D323" s="33" t="s">
        <v>7024</v>
      </c>
      <c r="E323" s="33" t="s">
        <v>7025</v>
      </c>
    </row>
    <row r="324" spans="1:5" x14ac:dyDescent="0.25">
      <c r="A324" s="33" t="s">
        <v>7145</v>
      </c>
      <c r="B324" s="1">
        <v>45761</v>
      </c>
      <c r="C324" s="33" t="s">
        <v>6825</v>
      </c>
      <c r="D324" s="33" t="s">
        <v>7024</v>
      </c>
      <c r="E324" s="33" t="s">
        <v>7025</v>
      </c>
    </row>
    <row r="325" spans="1:5" x14ac:dyDescent="0.25">
      <c r="A325" s="33" t="s">
        <v>7146</v>
      </c>
      <c r="B325" s="1">
        <v>45761</v>
      </c>
      <c r="C325" s="33" t="s">
        <v>6825</v>
      </c>
      <c r="D325" s="33" t="s">
        <v>7024</v>
      </c>
      <c r="E325" s="33" t="s">
        <v>7025</v>
      </c>
    </row>
    <row r="326" spans="1:5" x14ac:dyDescent="0.25">
      <c r="A326" s="33" t="s">
        <v>7147</v>
      </c>
      <c r="B326" s="1">
        <v>45761</v>
      </c>
      <c r="C326" s="33" t="s">
        <v>6825</v>
      </c>
      <c r="D326" s="33" t="s">
        <v>7024</v>
      </c>
      <c r="E326" s="33" t="s">
        <v>7025</v>
      </c>
    </row>
    <row r="327" spans="1:5" x14ac:dyDescent="0.25">
      <c r="A327" s="33" t="s">
        <v>7148</v>
      </c>
      <c r="B327" s="1">
        <v>45761</v>
      </c>
      <c r="C327" s="33" t="s">
        <v>6825</v>
      </c>
      <c r="D327" s="33" t="s">
        <v>7024</v>
      </c>
      <c r="E327" s="33" t="s">
        <v>7025</v>
      </c>
    </row>
    <row r="328" spans="1:5" x14ac:dyDescent="0.25">
      <c r="A328" s="33" t="s">
        <v>7149</v>
      </c>
      <c r="B328" s="1">
        <v>45761</v>
      </c>
      <c r="C328" s="33" t="s">
        <v>6825</v>
      </c>
      <c r="D328" s="33" t="s">
        <v>7024</v>
      </c>
      <c r="E328" s="33" t="s">
        <v>7025</v>
      </c>
    </row>
    <row r="329" spans="1:5" x14ac:dyDescent="0.25">
      <c r="A329" s="33" t="s">
        <v>7150</v>
      </c>
      <c r="B329" s="1">
        <v>45761</v>
      </c>
      <c r="C329" s="33" t="s">
        <v>6825</v>
      </c>
      <c r="D329" s="33" t="s">
        <v>7024</v>
      </c>
      <c r="E329" s="33" t="s">
        <v>7025</v>
      </c>
    </row>
    <row r="330" spans="1:5" x14ac:dyDescent="0.25">
      <c r="A330" s="33" t="s">
        <v>7151</v>
      </c>
      <c r="B330" s="1">
        <v>45761</v>
      </c>
      <c r="C330" s="33" t="s">
        <v>6825</v>
      </c>
      <c r="D330" s="33" t="s">
        <v>7024</v>
      </c>
      <c r="E330" s="33" t="s">
        <v>7025</v>
      </c>
    </row>
    <row r="331" spans="1:5" x14ac:dyDescent="0.25">
      <c r="A331" s="33" t="s">
        <v>7152</v>
      </c>
      <c r="B331" s="1">
        <v>45761</v>
      </c>
      <c r="C331" s="33" t="s">
        <v>6825</v>
      </c>
      <c r="D331" s="33" t="s">
        <v>7024</v>
      </c>
      <c r="E331" s="33" t="s">
        <v>7025</v>
      </c>
    </row>
    <row r="332" spans="1:5" x14ac:dyDescent="0.25">
      <c r="A332" s="33" t="s">
        <v>7153</v>
      </c>
      <c r="B332" s="1">
        <v>45761</v>
      </c>
      <c r="C332" s="33" t="s">
        <v>6825</v>
      </c>
      <c r="D332" s="33" t="s">
        <v>7024</v>
      </c>
      <c r="E332" s="33" t="s">
        <v>7025</v>
      </c>
    </row>
    <row r="333" spans="1:5" x14ac:dyDescent="0.25">
      <c r="A333" s="33" t="s">
        <v>7154</v>
      </c>
      <c r="B333" s="1">
        <v>45761</v>
      </c>
      <c r="C333" s="33" t="s">
        <v>6825</v>
      </c>
      <c r="D333" s="33" t="s">
        <v>7024</v>
      </c>
      <c r="E333" s="33" t="s">
        <v>7025</v>
      </c>
    </row>
    <row r="334" spans="1:5" x14ac:dyDescent="0.25">
      <c r="A334" s="33" t="s">
        <v>7155</v>
      </c>
      <c r="B334" s="1">
        <v>45761</v>
      </c>
      <c r="C334" s="33" t="s">
        <v>6825</v>
      </c>
      <c r="D334" s="33" t="s">
        <v>7024</v>
      </c>
      <c r="E334" s="33" t="s">
        <v>7025</v>
      </c>
    </row>
    <row r="335" spans="1:5" x14ac:dyDescent="0.25">
      <c r="A335" s="33" t="s">
        <v>7156</v>
      </c>
      <c r="B335" s="1">
        <v>45761</v>
      </c>
      <c r="C335" s="33" t="s">
        <v>6825</v>
      </c>
      <c r="D335" s="33" t="s">
        <v>7024</v>
      </c>
      <c r="E335" s="33" t="s">
        <v>7025</v>
      </c>
    </row>
    <row r="336" spans="1:5" x14ac:dyDescent="0.25">
      <c r="A336" s="33" t="s">
        <v>7157</v>
      </c>
      <c r="B336" s="1">
        <v>45761</v>
      </c>
      <c r="C336" s="33" t="s">
        <v>6825</v>
      </c>
      <c r="D336" s="33" t="s">
        <v>7024</v>
      </c>
      <c r="E336" s="33" t="s">
        <v>7025</v>
      </c>
    </row>
    <row r="337" spans="1:5" x14ac:dyDescent="0.25">
      <c r="A337" s="33" t="s">
        <v>7158</v>
      </c>
      <c r="B337" s="1">
        <v>45761</v>
      </c>
      <c r="C337" s="33" t="s">
        <v>6825</v>
      </c>
      <c r="D337" s="33" t="s">
        <v>7024</v>
      </c>
      <c r="E337" s="33" t="s">
        <v>7025</v>
      </c>
    </row>
    <row r="338" spans="1:5" x14ac:dyDescent="0.25">
      <c r="A338" s="33" t="s">
        <v>7159</v>
      </c>
      <c r="B338" s="1">
        <v>45761</v>
      </c>
      <c r="C338" s="33" t="s">
        <v>6825</v>
      </c>
      <c r="D338" s="33" t="s">
        <v>7024</v>
      </c>
      <c r="E338" s="33" t="s">
        <v>7025</v>
      </c>
    </row>
    <row r="339" spans="1:5" x14ac:dyDescent="0.25">
      <c r="A339" s="33" t="s">
        <v>7160</v>
      </c>
      <c r="B339" s="1">
        <v>45761</v>
      </c>
      <c r="C339" s="33" t="s">
        <v>6825</v>
      </c>
      <c r="D339" s="33" t="s">
        <v>7024</v>
      </c>
      <c r="E339" s="33" t="s">
        <v>7025</v>
      </c>
    </row>
    <row r="340" spans="1:5" x14ac:dyDescent="0.25">
      <c r="A340" s="33" t="s">
        <v>7161</v>
      </c>
      <c r="B340" s="1">
        <v>45761</v>
      </c>
      <c r="C340" s="33" t="s">
        <v>6825</v>
      </c>
      <c r="D340" s="33" t="s">
        <v>7024</v>
      </c>
      <c r="E340" s="33" t="s">
        <v>7025</v>
      </c>
    </row>
    <row r="341" spans="1:5" x14ac:dyDescent="0.25">
      <c r="A341" s="33" t="s">
        <v>7162</v>
      </c>
      <c r="B341" s="1">
        <v>45761</v>
      </c>
      <c r="C341" s="33" t="s">
        <v>6825</v>
      </c>
      <c r="D341" s="33" t="s">
        <v>7024</v>
      </c>
      <c r="E341" s="33" t="s">
        <v>7025</v>
      </c>
    </row>
    <row r="342" spans="1:5" x14ac:dyDescent="0.25">
      <c r="A342" s="33" t="s">
        <v>7163</v>
      </c>
      <c r="B342" s="1">
        <v>45761</v>
      </c>
      <c r="C342" s="33" t="s">
        <v>6825</v>
      </c>
      <c r="D342" s="33" t="s">
        <v>7024</v>
      </c>
      <c r="E342" s="33" t="s">
        <v>7025</v>
      </c>
    </row>
    <row r="343" spans="1:5" x14ac:dyDescent="0.25">
      <c r="A343" s="33" t="s">
        <v>7164</v>
      </c>
      <c r="B343" s="1">
        <v>45761</v>
      </c>
      <c r="C343" s="33" t="s">
        <v>6825</v>
      </c>
      <c r="D343" s="33" t="s">
        <v>7024</v>
      </c>
      <c r="E343" s="33" t="s">
        <v>7025</v>
      </c>
    </row>
    <row r="344" spans="1:5" x14ac:dyDescent="0.25">
      <c r="A344" s="33" t="s">
        <v>7165</v>
      </c>
      <c r="B344" s="1">
        <v>45761</v>
      </c>
      <c r="C344" s="33" t="s">
        <v>6825</v>
      </c>
      <c r="D344" s="33" t="s">
        <v>7024</v>
      </c>
      <c r="E344" s="33" t="s">
        <v>7025</v>
      </c>
    </row>
    <row r="345" spans="1:5" x14ac:dyDescent="0.25">
      <c r="A345" s="33" t="s">
        <v>7166</v>
      </c>
      <c r="B345" s="1">
        <v>45761</v>
      </c>
      <c r="C345" s="33" t="s">
        <v>6825</v>
      </c>
      <c r="D345" s="33" t="s">
        <v>7024</v>
      </c>
      <c r="E345" s="33" t="s">
        <v>7025</v>
      </c>
    </row>
    <row r="346" spans="1:5" x14ac:dyDescent="0.25">
      <c r="A346" s="33" t="s">
        <v>7167</v>
      </c>
      <c r="B346" s="1">
        <v>45761</v>
      </c>
      <c r="C346" s="33" t="s">
        <v>6825</v>
      </c>
      <c r="D346" s="33" t="s">
        <v>7024</v>
      </c>
      <c r="E346" s="33" t="s">
        <v>7025</v>
      </c>
    </row>
    <row r="347" spans="1:5" x14ac:dyDescent="0.25">
      <c r="A347" s="33" t="s">
        <v>7168</v>
      </c>
      <c r="B347" s="1">
        <v>45761</v>
      </c>
      <c r="C347" s="33" t="s">
        <v>6825</v>
      </c>
      <c r="D347" s="33" t="s">
        <v>7024</v>
      </c>
      <c r="E347" s="33" t="s">
        <v>7025</v>
      </c>
    </row>
    <row r="348" spans="1:5" x14ac:dyDescent="0.25">
      <c r="A348" s="33" t="s">
        <v>7169</v>
      </c>
      <c r="B348" s="1">
        <v>45761</v>
      </c>
      <c r="C348" s="33" t="s">
        <v>6825</v>
      </c>
      <c r="D348" s="33" t="s">
        <v>7024</v>
      </c>
      <c r="E348" s="33" t="s">
        <v>7025</v>
      </c>
    </row>
    <row r="349" spans="1:5" x14ac:dyDescent="0.25">
      <c r="A349" s="33" t="s">
        <v>7170</v>
      </c>
      <c r="B349" s="1">
        <v>45761</v>
      </c>
      <c r="C349" s="33" t="s">
        <v>6825</v>
      </c>
      <c r="D349" s="33" t="s">
        <v>7024</v>
      </c>
      <c r="E349" s="33" t="s">
        <v>7025</v>
      </c>
    </row>
    <row r="350" spans="1:5" x14ac:dyDescent="0.25">
      <c r="A350" s="33" t="s">
        <v>7171</v>
      </c>
      <c r="B350" s="1">
        <v>45761</v>
      </c>
      <c r="C350" s="33" t="s">
        <v>6825</v>
      </c>
      <c r="D350" s="33" t="s">
        <v>7024</v>
      </c>
      <c r="E350" s="33" t="s">
        <v>7025</v>
      </c>
    </row>
    <row r="351" spans="1:5" x14ac:dyDescent="0.25">
      <c r="A351" s="33" t="s">
        <v>7172</v>
      </c>
      <c r="B351" s="1">
        <v>45761</v>
      </c>
      <c r="C351" s="33" t="s">
        <v>6825</v>
      </c>
      <c r="D351" s="33" t="s">
        <v>7024</v>
      </c>
      <c r="E351" s="33" t="s">
        <v>7025</v>
      </c>
    </row>
    <row r="352" spans="1:5" x14ac:dyDescent="0.25">
      <c r="A352" s="33" t="s">
        <v>7173</v>
      </c>
      <c r="B352" s="1">
        <v>45761</v>
      </c>
      <c r="C352" s="33" t="s">
        <v>6825</v>
      </c>
      <c r="D352" s="33" t="s">
        <v>7024</v>
      </c>
      <c r="E352" s="33" t="s">
        <v>7025</v>
      </c>
    </row>
    <row r="353" spans="1:5" x14ac:dyDescent="0.25">
      <c r="A353" s="33" t="s">
        <v>7174</v>
      </c>
      <c r="B353" s="1">
        <v>45761</v>
      </c>
      <c r="C353" s="33" t="s">
        <v>6825</v>
      </c>
      <c r="D353" s="33" t="s">
        <v>7024</v>
      </c>
      <c r="E353" s="33" t="s">
        <v>7025</v>
      </c>
    </row>
    <row r="354" spans="1:5" x14ac:dyDescent="0.25">
      <c r="A354" s="33" t="s">
        <v>7175</v>
      </c>
      <c r="B354" s="1">
        <v>45761</v>
      </c>
      <c r="C354" s="33" t="s">
        <v>6825</v>
      </c>
      <c r="D354" s="33" t="s">
        <v>7024</v>
      </c>
      <c r="E354" s="33" t="s">
        <v>7025</v>
      </c>
    </row>
    <row r="355" spans="1:5" x14ac:dyDescent="0.25">
      <c r="A355" s="33" t="s">
        <v>7176</v>
      </c>
      <c r="B355" s="1">
        <v>45761</v>
      </c>
      <c r="C355" s="33" t="s">
        <v>6825</v>
      </c>
      <c r="D355" s="33" t="s">
        <v>7024</v>
      </c>
      <c r="E355" s="33" t="s">
        <v>7025</v>
      </c>
    </row>
    <row r="356" spans="1:5" x14ac:dyDescent="0.25">
      <c r="A356" s="33" t="s">
        <v>7177</v>
      </c>
      <c r="B356" s="1">
        <v>45761</v>
      </c>
      <c r="C356" s="33" t="s">
        <v>6825</v>
      </c>
      <c r="D356" s="33" t="s">
        <v>7024</v>
      </c>
      <c r="E356" s="33" t="s">
        <v>7025</v>
      </c>
    </row>
    <row r="357" spans="1:5" x14ac:dyDescent="0.25">
      <c r="A357" s="33" t="s">
        <v>7178</v>
      </c>
      <c r="B357" s="1">
        <v>45761</v>
      </c>
      <c r="C357" s="33" t="s">
        <v>6825</v>
      </c>
      <c r="D357" s="33" t="s">
        <v>7024</v>
      </c>
      <c r="E357" s="33" t="s">
        <v>7025</v>
      </c>
    </row>
    <row r="358" spans="1:5" x14ac:dyDescent="0.25">
      <c r="A358" s="33" t="s">
        <v>7179</v>
      </c>
      <c r="B358" s="1">
        <v>45761</v>
      </c>
      <c r="C358" s="33" t="s">
        <v>6825</v>
      </c>
      <c r="D358" s="33" t="s">
        <v>7024</v>
      </c>
      <c r="E358" s="33" t="s">
        <v>7025</v>
      </c>
    </row>
    <row r="359" spans="1:5" x14ac:dyDescent="0.25">
      <c r="A359" s="33" t="s">
        <v>7180</v>
      </c>
      <c r="B359" s="1">
        <v>45761</v>
      </c>
      <c r="C359" s="33" t="s">
        <v>6825</v>
      </c>
      <c r="D359" s="33" t="s">
        <v>7024</v>
      </c>
      <c r="E359" s="33" t="s">
        <v>7025</v>
      </c>
    </row>
    <row r="360" spans="1:5" x14ac:dyDescent="0.25">
      <c r="A360" s="33" t="s">
        <v>7181</v>
      </c>
      <c r="B360" s="1">
        <v>45761</v>
      </c>
      <c r="C360" s="33" t="s">
        <v>6825</v>
      </c>
      <c r="D360" s="33" t="s">
        <v>7024</v>
      </c>
      <c r="E360" s="33" t="s">
        <v>7025</v>
      </c>
    </row>
    <row r="361" spans="1:5" x14ac:dyDescent="0.25">
      <c r="A361" s="33" t="s">
        <v>7182</v>
      </c>
      <c r="B361" s="1">
        <v>45761</v>
      </c>
      <c r="C361" s="33" t="s">
        <v>6825</v>
      </c>
      <c r="D361" s="33" t="s">
        <v>7024</v>
      </c>
      <c r="E361" s="33" t="s">
        <v>7025</v>
      </c>
    </row>
    <row r="362" spans="1:5" x14ac:dyDescent="0.25">
      <c r="A362" s="33" t="s">
        <v>7183</v>
      </c>
      <c r="B362" s="1">
        <v>45761</v>
      </c>
      <c r="C362" s="33" t="s">
        <v>6825</v>
      </c>
      <c r="D362" s="33" t="s">
        <v>7024</v>
      </c>
      <c r="E362" s="33" t="s">
        <v>7025</v>
      </c>
    </row>
    <row r="363" spans="1:5" x14ac:dyDescent="0.25">
      <c r="A363" s="33" t="s">
        <v>7184</v>
      </c>
      <c r="B363" s="1">
        <v>45761</v>
      </c>
      <c r="C363" s="33" t="s">
        <v>6825</v>
      </c>
      <c r="D363" s="33" t="s">
        <v>7024</v>
      </c>
      <c r="E363" s="33" t="s">
        <v>7025</v>
      </c>
    </row>
    <row r="364" spans="1:5" x14ac:dyDescent="0.25">
      <c r="A364" s="33" t="s">
        <v>7185</v>
      </c>
      <c r="B364" s="1">
        <v>45761</v>
      </c>
      <c r="C364" s="33" t="s">
        <v>6825</v>
      </c>
      <c r="D364" s="33" t="s">
        <v>7024</v>
      </c>
      <c r="E364" s="33" t="s">
        <v>7025</v>
      </c>
    </row>
    <row r="365" spans="1:5" x14ac:dyDescent="0.25">
      <c r="A365" s="33" t="s">
        <v>7186</v>
      </c>
      <c r="B365" s="1">
        <v>45761</v>
      </c>
      <c r="C365" s="33" t="s">
        <v>6825</v>
      </c>
      <c r="D365" s="33" t="s">
        <v>7024</v>
      </c>
      <c r="E365" s="33" t="s">
        <v>7025</v>
      </c>
    </row>
    <row r="366" spans="1:5" x14ac:dyDescent="0.25">
      <c r="A366" s="33" t="s">
        <v>7187</v>
      </c>
      <c r="B366" s="1">
        <v>45761</v>
      </c>
      <c r="C366" s="33" t="s">
        <v>6825</v>
      </c>
      <c r="D366" s="33" t="s">
        <v>7024</v>
      </c>
      <c r="E366" s="33" t="s">
        <v>7025</v>
      </c>
    </row>
    <row r="367" spans="1:5" x14ac:dyDescent="0.25">
      <c r="A367" s="33" t="s">
        <v>7188</v>
      </c>
      <c r="B367" s="1">
        <v>45761</v>
      </c>
      <c r="C367" s="33" t="s">
        <v>6825</v>
      </c>
      <c r="D367" s="33" t="s">
        <v>7024</v>
      </c>
      <c r="E367" s="33" t="s">
        <v>7025</v>
      </c>
    </row>
    <row r="368" spans="1:5" x14ac:dyDescent="0.25">
      <c r="A368" s="33" t="s">
        <v>7189</v>
      </c>
      <c r="B368" s="1">
        <v>45761</v>
      </c>
      <c r="C368" s="33" t="s">
        <v>6825</v>
      </c>
      <c r="D368" s="33" t="s">
        <v>7024</v>
      </c>
      <c r="E368" s="33" t="s">
        <v>7025</v>
      </c>
    </row>
    <row r="369" spans="1:5" x14ac:dyDescent="0.25">
      <c r="A369" s="33" t="s">
        <v>7190</v>
      </c>
      <c r="B369" s="1">
        <v>45761</v>
      </c>
      <c r="C369" s="33" t="s">
        <v>6825</v>
      </c>
      <c r="D369" s="33" t="s">
        <v>7024</v>
      </c>
      <c r="E369" s="33" t="s">
        <v>7025</v>
      </c>
    </row>
    <row r="370" spans="1:5" x14ac:dyDescent="0.25">
      <c r="A370" s="33" t="s">
        <v>7191</v>
      </c>
      <c r="B370" s="1">
        <v>45761</v>
      </c>
      <c r="C370" s="33" t="s">
        <v>6825</v>
      </c>
      <c r="D370" s="33" t="s">
        <v>7024</v>
      </c>
      <c r="E370" s="33" t="s">
        <v>7025</v>
      </c>
    </row>
    <row r="371" spans="1:5" x14ac:dyDescent="0.25">
      <c r="A371" s="33" t="s">
        <v>7192</v>
      </c>
      <c r="B371" s="1">
        <v>45761</v>
      </c>
      <c r="C371" s="33" t="s">
        <v>6825</v>
      </c>
      <c r="D371" s="33" t="s">
        <v>7024</v>
      </c>
      <c r="E371" s="33" t="s">
        <v>7025</v>
      </c>
    </row>
    <row r="372" spans="1:5" x14ac:dyDescent="0.25">
      <c r="A372" s="33" t="s">
        <v>7193</v>
      </c>
      <c r="B372" s="1">
        <v>45761</v>
      </c>
      <c r="C372" s="33" t="s">
        <v>6825</v>
      </c>
      <c r="D372" s="33" t="s">
        <v>7059</v>
      </c>
      <c r="E372" s="33" t="s">
        <v>7025</v>
      </c>
    </row>
    <row r="373" spans="1:5" x14ac:dyDescent="0.25">
      <c r="A373" s="33" t="s">
        <v>7194</v>
      </c>
      <c r="B373" s="1">
        <v>45761</v>
      </c>
      <c r="C373" s="33" t="s">
        <v>6825</v>
      </c>
      <c r="D373" s="33" t="s">
        <v>7059</v>
      </c>
      <c r="E373" s="33" t="s">
        <v>7025</v>
      </c>
    </row>
    <row r="374" spans="1:5" x14ac:dyDescent="0.25">
      <c r="A374" s="33" t="s">
        <v>7195</v>
      </c>
      <c r="B374" s="1">
        <v>45761</v>
      </c>
      <c r="C374" s="33" t="s">
        <v>6825</v>
      </c>
      <c r="D374" s="33" t="s">
        <v>7059</v>
      </c>
      <c r="E374" s="33" t="s">
        <v>7025</v>
      </c>
    </row>
    <row r="375" spans="1:5" x14ac:dyDescent="0.25">
      <c r="A375" s="33" t="s">
        <v>7196</v>
      </c>
      <c r="B375" s="1">
        <v>45761</v>
      </c>
      <c r="C375" s="33" t="s">
        <v>6825</v>
      </c>
      <c r="D375" s="33" t="s">
        <v>7059</v>
      </c>
      <c r="E375" s="33" t="s">
        <v>7025</v>
      </c>
    </row>
    <row r="376" spans="1:5" x14ac:dyDescent="0.25">
      <c r="A376" s="33" t="s">
        <v>7197</v>
      </c>
      <c r="B376" s="1">
        <v>45761</v>
      </c>
      <c r="C376" s="33" t="s">
        <v>6825</v>
      </c>
      <c r="D376" s="33" t="s">
        <v>7059</v>
      </c>
      <c r="E376" s="33" t="s">
        <v>7025</v>
      </c>
    </row>
    <row r="377" spans="1:5" x14ac:dyDescent="0.25">
      <c r="A377" s="33" t="s">
        <v>7198</v>
      </c>
      <c r="B377" s="1">
        <v>45761</v>
      </c>
      <c r="C377" s="33" t="s">
        <v>6825</v>
      </c>
      <c r="D377" s="33" t="s">
        <v>7059</v>
      </c>
      <c r="E377" s="33" t="s">
        <v>7025</v>
      </c>
    </row>
    <row r="378" spans="1:5" x14ac:dyDescent="0.25">
      <c r="A378" s="33" t="s">
        <v>7199</v>
      </c>
      <c r="B378" s="1">
        <v>45761</v>
      </c>
      <c r="C378" s="33" t="s">
        <v>6825</v>
      </c>
      <c r="D378" s="33" t="s">
        <v>7059</v>
      </c>
      <c r="E378" s="33" t="s">
        <v>7025</v>
      </c>
    </row>
    <row r="379" spans="1:5" x14ac:dyDescent="0.25">
      <c r="A379" s="33" t="s">
        <v>7200</v>
      </c>
      <c r="B379" s="1">
        <v>45761</v>
      </c>
      <c r="C379" s="33" t="s">
        <v>6825</v>
      </c>
      <c r="D379" s="33" t="s">
        <v>7059</v>
      </c>
      <c r="E379" s="33" t="s">
        <v>7025</v>
      </c>
    </row>
    <row r="380" spans="1:5" x14ac:dyDescent="0.25">
      <c r="A380" s="33" t="s">
        <v>7201</v>
      </c>
      <c r="B380" s="1">
        <v>45761</v>
      </c>
      <c r="C380" s="33" t="s">
        <v>6825</v>
      </c>
      <c r="D380" s="33" t="s">
        <v>7059</v>
      </c>
      <c r="E380" s="33" t="s">
        <v>7025</v>
      </c>
    </row>
    <row r="381" spans="1:5" x14ac:dyDescent="0.25">
      <c r="A381" s="33" t="s">
        <v>7202</v>
      </c>
      <c r="B381" s="1">
        <v>45761</v>
      </c>
      <c r="C381" s="33" t="s">
        <v>6825</v>
      </c>
      <c r="D381" s="33" t="s">
        <v>7059</v>
      </c>
      <c r="E381" s="33" t="s">
        <v>7025</v>
      </c>
    </row>
    <row r="382" spans="1:5" x14ac:dyDescent="0.25">
      <c r="A382" s="33" t="s">
        <v>7203</v>
      </c>
      <c r="B382" s="1">
        <v>45761</v>
      </c>
      <c r="C382" s="33" t="s">
        <v>6825</v>
      </c>
      <c r="D382" s="33" t="s">
        <v>7059</v>
      </c>
      <c r="E382" s="33" t="s">
        <v>7025</v>
      </c>
    </row>
    <row r="383" spans="1:5" x14ac:dyDescent="0.25">
      <c r="A383" s="33" t="s">
        <v>7204</v>
      </c>
      <c r="B383" s="1">
        <v>45761</v>
      </c>
      <c r="C383" s="33" t="s">
        <v>6825</v>
      </c>
      <c r="D383" s="33" t="s">
        <v>7059</v>
      </c>
      <c r="E383" s="33" t="s">
        <v>7025</v>
      </c>
    </row>
    <row r="384" spans="1:5" x14ac:dyDescent="0.25">
      <c r="A384" s="33" t="s">
        <v>7205</v>
      </c>
      <c r="B384" s="1">
        <v>45761</v>
      </c>
      <c r="C384" s="33" t="s">
        <v>6825</v>
      </c>
      <c r="D384" s="33" t="s">
        <v>7059</v>
      </c>
      <c r="E384" s="33" t="s">
        <v>7025</v>
      </c>
    </row>
    <row r="385" spans="1:5" x14ac:dyDescent="0.25">
      <c r="A385" s="33" t="s">
        <v>7206</v>
      </c>
      <c r="B385" s="1">
        <v>45761</v>
      </c>
      <c r="C385" s="33" t="s">
        <v>6825</v>
      </c>
      <c r="D385" s="33" t="s">
        <v>7059</v>
      </c>
      <c r="E385" s="33" t="s">
        <v>7025</v>
      </c>
    </row>
    <row r="386" spans="1:5" x14ac:dyDescent="0.25">
      <c r="A386" s="33" t="s">
        <v>7207</v>
      </c>
      <c r="B386" s="1">
        <v>45761</v>
      </c>
      <c r="C386" s="33" t="s">
        <v>6825</v>
      </c>
      <c r="D386" s="33" t="s">
        <v>7059</v>
      </c>
      <c r="E386" s="33" t="s">
        <v>7025</v>
      </c>
    </row>
    <row r="387" spans="1:5" x14ac:dyDescent="0.25">
      <c r="A387" s="33" t="s">
        <v>7208</v>
      </c>
      <c r="B387" s="1">
        <v>45761</v>
      </c>
      <c r="C387" s="33" t="s">
        <v>6825</v>
      </c>
      <c r="D387" s="33" t="s">
        <v>7059</v>
      </c>
      <c r="E387" s="33" t="s">
        <v>7025</v>
      </c>
    </row>
    <row r="388" spans="1:5" x14ac:dyDescent="0.25">
      <c r="A388" s="33" t="s">
        <v>7209</v>
      </c>
      <c r="B388" s="1">
        <v>45761</v>
      </c>
      <c r="C388" s="33" t="s">
        <v>6825</v>
      </c>
      <c r="D388" s="33" t="s">
        <v>7059</v>
      </c>
      <c r="E388" s="33" t="s">
        <v>7025</v>
      </c>
    </row>
    <row r="389" spans="1:5" x14ac:dyDescent="0.25">
      <c r="A389" s="33" t="s">
        <v>7210</v>
      </c>
      <c r="B389" s="1">
        <v>45761</v>
      </c>
      <c r="C389" s="33" t="s">
        <v>6825</v>
      </c>
      <c r="D389" s="33" t="s">
        <v>7059</v>
      </c>
      <c r="E389" s="33" t="s">
        <v>7025</v>
      </c>
    </row>
    <row r="390" spans="1:5" x14ac:dyDescent="0.25">
      <c r="A390" s="33" t="s">
        <v>7211</v>
      </c>
      <c r="B390" s="1">
        <v>45761</v>
      </c>
      <c r="C390" s="33" t="s">
        <v>6825</v>
      </c>
      <c r="D390" s="33" t="s">
        <v>7059</v>
      </c>
      <c r="E390" s="33" t="s">
        <v>7025</v>
      </c>
    </row>
    <row r="391" spans="1:5" x14ac:dyDescent="0.25">
      <c r="A391" s="33" t="s">
        <v>7212</v>
      </c>
      <c r="B391" s="1">
        <v>45761</v>
      </c>
      <c r="C391" s="33" t="s">
        <v>6825</v>
      </c>
      <c r="D391" s="33" t="s">
        <v>7059</v>
      </c>
      <c r="E391" s="33" t="s">
        <v>7025</v>
      </c>
    </row>
    <row r="392" spans="1:5" x14ac:dyDescent="0.25">
      <c r="A392" s="33" t="s">
        <v>7213</v>
      </c>
      <c r="B392" s="1">
        <v>45761</v>
      </c>
      <c r="C392" s="33" t="s">
        <v>6825</v>
      </c>
      <c r="D392" s="33" t="s">
        <v>7059</v>
      </c>
      <c r="E392" s="33" t="s">
        <v>7025</v>
      </c>
    </row>
    <row r="393" spans="1:5" x14ac:dyDescent="0.25">
      <c r="A393" s="33" t="s">
        <v>7214</v>
      </c>
      <c r="B393" s="1">
        <v>45761</v>
      </c>
      <c r="C393" s="33" t="s">
        <v>6825</v>
      </c>
      <c r="D393" s="33" t="s">
        <v>7059</v>
      </c>
      <c r="E393" s="33" t="s">
        <v>7025</v>
      </c>
    </row>
    <row r="394" spans="1:5" x14ac:dyDescent="0.25">
      <c r="A394" s="33" t="s">
        <v>7215</v>
      </c>
      <c r="B394" s="1">
        <v>45761</v>
      </c>
      <c r="C394" s="33" t="s">
        <v>6825</v>
      </c>
      <c r="D394" s="33" t="s">
        <v>7059</v>
      </c>
      <c r="E394" s="33" t="s">
        <v>7025</v>
      </c>
    </row>
    <row r="395" spans="1:5" x14ac:dyDescent="0.25">
      <c r="A395" s="33" t="s">
        <v>7216</v>
      </c>
      <c r="B395" s="1">
        <v>45761</v>
      </c>
      <c r="C395" s="33" t="s">
        <v>6825</v>
      </c>
      <c r="D395" s="33" t="s">
        <v>7059</v>
      </c>
      <c r="E395" s="33" t="s">
        <v>7025</v>
      </c>
    </row>
    <row r="396" spans="1:5" x14ac:dyDescent="0.25">
      <c r="A396" s="33" t="s">
        <v>7217</v>
      </c>
      <c r="B396" s="1">
        <v>45761</v>
      </c>
      <c r="C396" s="33" t="s">
        <v>6825</v>
      </c>
      <c r="D396" s="33" t="s">
        <v>7059</v>
      </c>
      <c r="E396" s="33" t="s">
        <v>7025</v>
      </c>
    </row>
    <row r="397" spans="1:5" x14ac:dyDescent="0.25">
      <c r="A397" s="33" t="s">
        <v>7218</v>
      </c>
      <c r="B397" s="1">
        <v>45761</v>
      </c>
      <c r="C397" s="33" t="s">
        <v>6825</v>
      </c>
      <c r="D397" s="33" t="s">
        <v>7059</v>
      </c>
      <c r="E397" s="33" t="s">
        <v>7025</v>
      </c>
    </row>
    <row r="398" spans="1:5" x14ac:dyDescent="0.25">
      <c r="A398" s="33" t="s">
        <v>7219</v>
      </c>
      <c r="B398" s="1">
        <v>45761</v>
      </c>
      <c r="C398" s="33" t="s">
        <v>6825</v>
      </c>
      <c r="D398" s="33" t="s">
        <v>7059</v>
      </c>
      <c r="E398" s="33" t="s">
        <v>7025</v>
      </c>
    </row>
    <row r="399" spans="1:5" x14ac:dyDescent="0.25">
      <c r="A399" s="33" t="s">
        <v>7220</v>
      </c>
      <c r="B399" s="1">
        <v>45761</v>
      </c>
      <c r="C399" s="33" t="s">
        <v>6825</v>
      </c>
      <c r="D399" s="33" t="s">
        <v>7059</v>
      </c>
      <c r="E399" s="33" t="s">
        <v>7025</v>
      </c>
    </row>
    <row r="400" spans="1:5" x14ac:dyDescent="0.25">
      <c r="A400" s="33" t="s">
        <v>7221</v>
      </c>
      <c r="B400" s="1">
        <v>45761</v>
      </c>
      <c r="C400" s="33" t="s">
        <v>6825</v>
      </c>
      <c r="D400" s="33" t="s">
        <v>7059</v>
      </c>
      <c r="E400" s="33" t="s">
        <v>7025</v>
      </c>
    </row>
    <row r="401" spans="1:5" x14ac:dyDescent="0.25">
      <c r="A401" s="33" t="s">
        <v>7222</v>
      </c>
      <c r="B401" s="1">
        <v>45761</v>
      </c>
      <c r="C401" s="33" t="s">
        <v>6825</v>
      </c>
      <c r="D401" s="33" t="s">
        <v>7059</v>
      </c>
      <c r="E401" s="33" t="s">
        <v>7025</v>
      </c>
    </row>
    <row r="402" spans="1:5" x14ac:dyDescent="0.25">
      <c r="A402" s="33" t="s">
        <v>7223</v>
      </c>
      <c r="B402" s="1">
        <v>45761</v>
      </c>
      <c r="C402" s="33" t="s">
        <v>6825</v>
      </c>
      <c r="D402" s="33" t="s">
        <v>7059</v>
      </c>
      <c r="E402" s="33" t="s">
        <v>7025</v>
      </c>
    </row>
    <row r="403" spans="1:5" x14ac:dyDescent="0.25">
      <c r="A403" s="33" t="s">
        <v>7224</v>
      </c>
      <c r="B403" s="1">
        <v>45761</v>
      </c>
      <c r="C403" s="33" t="s">
        <v>6825</v>
      </c>
      <c r="D403" s="33" t="s">
        <v>7059</v>
      </c>
      <c r="E403" s="33" t="s">
        <v>7025</v>
      </c>
    </row>
    <row r="404" spans="1:5" x14ac:dyDescent="0.25">
      <c r="A404" s="33" t="s">
        <v>7225</v>
      </c>
      <c r="B404" s="1">
        <v>45761</v>
      </c>
      <c r="C404" s="33" t="s">
        <v>6825</v>
      </c>
      <c r="D404" s="33" t="s">
        <v>7059</v>
      </c>
      <c r="E404" s="33" t="s">
        <v>7025</v>
      </c>
    </row>
    <row r="405" spans="1:5" x14ac:dyDescent="0.25">
      <c r="A405" s="33" t="s">
        <v>7226</v>
      </c>
      <c r="B405" s="1">
        <v>45761</v>
      </c>
      <c r="C405" s="33" t="s">
        <v>6825</v>
      </c>
      <c r="D405" s="33" t="s">
        <v>7059</v>
      </c>
      <c r="E405" s="33" t="s">
        <v>7025</v>
      </c>
    </row>
    <row r="406" spans="1:5" x14ac:dyDescent="0.25">
      <c r="A406" s="33" t="s">
        <v>7227</v>
      </c>
      <c r="B406" s="1">
        <v>45761</v>
      </c>
      <c r="C406" s="33" t="s">
        <v>6825</v>
      </c>
      <c r="D406" s="33" t="s">
        <v>7059</v>
      </c>
      <c r="E406" s="33" t="s">
        <v>7025</v>
      </c>
    </row>
    <row r="407" spans="1:5" x14ac:dyDescent="0.25">
      <c r="A407" s="33" t="s">
        <v>7228</v>
      </c>
      <c r="B407" s="1">
        <v>45761</v>
      </c>
      <c r="C407" s="33" t="s">
        <v>6825</v>
      </c>
      <c r="D407" s="33" t="s">
        <v>7059</v>
      </c>
      <c r="E407" s="33" t="s">
        <v>7025</v>
      </c>
    </row>
    <row r="408" spans="1:5" x14ac:dyDescent="0.25">
      <c r="A408" s="33" t="s">
        <v>7229</v>
      </c>
      <c r="B408" s="1">
        <v>45761</v>
      </c>
      <c r="C408" s="33" t="s">
        <v>6825</v>
      </c>
      <c r="D408" s="33" t="s">
        <v>7059</v>
      </c>
      <c r="E408" s="33" t="s">
        <v>7025</v>
      </c>
    </row>
    <row r="409" spans="1:5" x14ac:dyDescent="0.25">
      <c r="A409" s="33" t="s">
        <v>7230</v>
      </c>
      <c r="B409" s="1">
        <v>45761</v>
      </c>
      <c r="C409" s="33" t="s">
        <v>6825</v>
      </c>
      <c r="D409" s="33" t="s">
        <v>7059</v>
      </c>
      <c r="E409" s="33" t="s">
        <v>7025</v>
      </c>
    </row>
    <row r="410" spans="1:5" x14ac:dyDescent="0.25">
      <c r="A410" s="33" t="s">
        <v>7231</v>
      </c>
      <c r="B410" s="1">
        <v>45761</v>
      </c>
      <c r="C410" s="33" t="s">
        <v>6825</v>
      </c>
      <c r="D410" s="33" t="s">
        <v>7059</v>
      </c>
      <c r="E410" s="33" t="s">
        <v>7025</v>
      </c>
    </row>
    <row r="411" spans="1:5" x14ac:dyDescent="0.25">
      <c r="A411" s="33" t="s">
        <v>7232</v>
      </c>
      <c r="B411" s="1">
        <v>45761</v>
      </c>
      <c r="C411" s="33" t="s">
        <v>6825</v>
      </c>
      <c r="D411" s="33" t="s">
        <v>7059</v>
      </c>
      <c r="E411" s="33" t="s">
        <v>7025</v>
      </c>
    </row>
    <row r="412" spans="1:5" x14ac:dyDescent="0.25">
      <c r="A412" s="33" t="s">
        <v>7233</v>
      </c>
      <c r="B412" s="1">
        <v>45761</v>
      </c>
      <c r="C412" s="33" t="s">
        <v>6825</v>
      </c>
      <c r="D412" s="33" t="s">
        <v>7059</v>
      </c>
      <c r="E412" s="33" t="s">
        <v>7025</v>
      </c>
    </row>
    <row r="413" spans="1:5" x14ac:dyDescent="0.25">
      <c r="A413" s="33" t="s">
        <v>7234</v>
      </c>
      <c r="B413" s="1">
        <v>45761</v>
      </c>
      <c r="C413" s="33" t="s">
        <v>6825</v>
      </c>
      <c r="D413" s="33" t="s">
        <v>7059</v>
      </c>
      <c r="E413" s="33" t="s">
        <v>7025</v>
      </c>
    </row>
    <row r="414" spans="1:5" x14ac:dyDescent="0.25">
      <c r="A414" s="33" t="s">
        <v>7235</v>
      </c>
      <c r="B414" s="1">
        <v>45761</v>
      </c>
      <c r="C414" s="33" t="s">
        <v>6825</v>
      </c>
      <c r="D414" s="33" t="s">
        <v>7059</v>
      </c>
      <c r="E414" s="33" t="s">
        <v>7025</v>
      </c>
    </row>
    <row r="415" spans="1:5" x14ac:dyDescent="0.25">
      <c r="A415" s="33" t="s">
        <v>7236</v>
      </c>
      <c r="B415" s="1">
        <v>45761</v>
      </c>
      <c r="C415" s="33" t="s">
        <v>6995</v>
      </c>
      <c r="D415" s="33" t="s">
        <v>7024</v>
      </c>
      <c r="E415" s="33" t="s">
        <v>7025</v>
      </c>
    </row>
    <row r="416" spans="1:5" x14ac:dyDescent="0.25">
      <c r="A416" s="33" t="s">
        <v>7237</v>
      </c>
      <c r="B416" s="1">
        <v>45761</v>
      </c>
      <c r="C416" s="33" t="s">
        <v>6995</v>
      </c>
      <c r="D416" s="33" t="s">
        <v>7024</v>
      </c>
      <c r="E416" s="33" t="s">
        <v>7025</v>
      </c>
    </row>
    <row r="417" spans="1:5" x14ac:dyDescent="0.25">
      <c r="A417" s="33" t="s">
        <v>7238</v>
      </c>
      <c r="B417" s="1">
        <v>45761</v>
      </c>
      <c r="C417" s="33" t="s">
        <v>6995</v>
      </c>
      <c r="D417" s="33" t="s">
        <v>7024</v>
      </c>
      <c r="E417" s="33" t="s">
        <v>7025</v>
      </c>
    </row>
    <row r="418" spans="1:5" x14ac:dyDescent="0.25">
      <c r="A418" s="33" t="s">
        <v>7239</v>
      </c>
      <c r="B418" s="1">
        <v>45761</v>
      </c>
      <c r="C418" s="33" t="s">
        <v>6995</v>
      </c>
      <c r="D418" s="33" t="s">
        <v>7024</v>
      </c>
      <c r="E418" s="33" t="s">
        <v>7025</v>
      </c>
    </row>
    <row r="419" spans="1:5" x14ac:dyDescent="0.25">
      <c r="A419" s="33" t="s">
        <v>7240</v>
      </c>
      <c r="B419" s="1">
        <v>45761</v>
      </c>
      <c r="C419" s="33" t="s">
        <v>6995</v>
      </c>
      <c r="D419" s="33" t="s">
        <v>7024</v>
      </c>
      <c r="E419" s="33" t="s">
        <v>7025</v>
      </c>
    </row>
    <row r="420" spans="1:5" x14ac:dyDescent="0.25">
      <c r="A420" s="33" t="s">
        <v>7241</v>
      </c>
      <c r="B420" s="1">
        <v>45761</v>
      </c>
      <c r="C420" s="33" t="s">
        <v>6995</v>
      </c>
      <c r="D420" s="33" t="s">
        <v>7024</v>
      </c>
      <c r="E420" s="33" t="s">
        <v>7025</v>
      </c>
    </row>
    <row r="421" spans="1:5" x14ac:dyDescent="0.25">
      <c r="A421" s="33" t="s">
        <v>7242</v>
      </c>
      <c r="B421" s="1">
        <v>45761</v>
      </c>
      <c r="C421" s="33" t="s">
        <v>6995</v>
      </c>
      <c r="D421" s="33" t="s">
        <v>7024</v>
      </c>
      <c r="E421" s="33" t="s">
        <v>7025</v>
      </c>
    </row>
    <row r="422" spans="1:5" x14ac:dyDescent="0.25">
      <c r="A422" s="33" t="s">
        <v>7243</v>
      </c>
      <c r="B422" s="1">
        <v>45761</v>
      </c>
      <c r="C422" s="33" t="s">
        <v>6995</v>
      </c>
      <c r="D422" s="33" t="s">
        <v>7024</v>
      </c>
      <c r="E422" s="33" t="s">
        <v>7025</v>
      </c>
    </row>
    <row r="423" spans="1:5" x14ac:dyDescent="0.25">
      <c r="A423" s="33" t="s">
        <v>7244</v>
      </c>
      <c r="B423" s="1">
        <v>45761</v>
      </c>
      <c r="C423" s="33" t="s">
        <v>6995</v>
      </c>
      <c r="D423" s="33" t="s">
        <v>7024</v>
      </c>
      <c r="E423" s="33" t="s">
        <v>7025</v>
      </c>
    </row>
    <row r="424" spans="1:5" x14ac:dyDescent="0.25">
      <c r="A424" s="33" t="s">
        <v>7245</v>
      </c>
      <c r="B424" s="1">
        <v>45761</v>
      </c>
      <c r="C424" s="33" t="s">
        <v>6995</v>
      </c>
      <c r="D424" s="33" t="s">
        <v>7024</v>
      </c>
      <c r="E424" s="33" t="s">
        <v>7025</v>
      </c>
    </row>
    <row r="425" spans="1:5" x14ac:dyDescent="0.25">
      <c r="A425" s="33" t="s">
        <v>7246</v>
      </c>
      <c r="B425" s="1">
        <v>45761</v>
      </c>
      <c r="C425" s="33" t="s">
        <v>6995</v>
      </c>
      <c r="D425" s="33" t="s">
        <v>7024</v>
      </c>
      <c r="E425" s="33" t="s">
        <v>7025</v>
      </c>
    </row>
    <row r="426" spans="1:5" x14ac:dyDescent="0.25">
      <c r="A426" s="33" t="s">
        <v>7247</v>
      </c>
      <c r="B426" s="1">
        <v>45761</v>
      </c>
      <c r="C426" s="33" t="s">
        <v>6995</v>
      </c>
      <c r="D426" s="33" t="s">
        <v>7024</v>
      </c>
      <c r="E426" s="33" t="s">
        <v>7025</v>
      </c>
    </row>
    <row r="427" spans="1:5" x14ac:dyDescent="0.25">
      <c r="A427" s="33" t="s">
        <v>7248</v>
      </c>
      <c r="B427" s="1">
        <v>45761</v>
      </c>
      <c r="C427" s="33" t="s">
        <v>6995</v>
      </c>
      <c r="D427" s="33" t="s">
        <v>7024</v>
      </c>
      <c r="E427" s="33" t="s">
        <v>7025</v>
      </c>
    </row>
    <row r="428" spans="1:5" x14ac:dyDescent="0.25">
      <c r="A428" s="33" t="s">
        <v>7249</v>
      </c>
      <c r="B428" s="1">
        <v>45761</v>
      </c>
      <c r="C428" s="33" t="s">
        <v>6995</v>
      </c>
      <c r="D428" s="33" t="s">
        <v>7024</v>
      </c>
      <c r="E428" s="33" t="s">
        <v>7025</v>
      </c>
    </row>
    <row r="429" spans="1:5" x14ac:dyDescent="0.25">
      <c r="A429" s="33" t="s">
        <v>7250</v>
      </c>
      <c r="B429" s="1">
        <v>45761</v>
      </c>
      <c r="C429" s="33" t="s">
        <v>6995</v>
      </c>
      <c r="D429" s="33" t="s">
        <v>7024</v>
      </c>
      <c r="E429" s="33" t="s">
        <v>7025</v>
      </c>
    </row>
    <row r="430" spans="1:5" x14ac:dyDescent="0.25">
      <c r="A430" s="33" t="s">
        <v>7251</v>
      </c>
      <c r="B430" s="1">
        <v>45761</v>
      </c>
      <c r="C430" s="33" t="s">
        <v>6995</v>
      </c>
      <c r="D430" s="33" t="s">
        <v>7024</v>
      </c>
      <c r="E430" s="33" t="s">
        <v>7025</v>
      </c>
    </row>
    <row r="431" spans="1:5" x14ac:dyDescent="0.25">
      <c r="A431" s="33" t="s">
        <v>7252</v>
      </c>
      <c r="B431" s="1">
        <v>45761</v>
      </c>
      <c r="C431" s="33" t="s">
        <v>6995</v>
      </c>
      <c r="D431" s="33" t="s">
        <v>7024</v>
      </c>
      <c r="E431" s="33" t="s">
        <v>7025</v>
      </c>
    </row>
    <row r="432" spans="1:5" x14ac:dyDescent="0.25">
      <c r="A432" s="33" t="s">
        <v>7253</v>
      </c>
      <c r="B432" s="1">
        <v>45761</v>
      </c>
      <c r="C432" s="33" t="s">
        <v>6995</v>
      </c>
      <c r="D432" s="33" t="s">
        <v>7024</v>
      </c>
      <c r="E432" s="33" t="s">
        <v>7025</v>
      </c>
    </row>
    <row r="433" spans="1:5" x14ac:dyDescent="0.25">
      <c r="A433" s="33" t="s">
        <v>7254</v>
      </c>
      <c r="B433" s="1">
        <v>45761</v>
      </c>
      <c r="C433" s="33" t="s">
        <v>6995</v>
      </c>
      <c r="D433" s="33" t="s">
        <v>7024</v>
      </c>
      <c r="E433" s="33" t="s">
        <v>7025</v>
      </c>
    </row>
    <row r="434" spans="1:5" x14ac:dyDescent="0.25">
      <c r="A434" s="33" t="s">
        <v>7255</v>
      </c>
      <c r="B434" s="1">
        <v>45761</v>
      </c>
      <c r="C434" s="33" t="s">
        <v>6995</v>
      </c>
      <c r="D434" s="33" t="s">
        <v>7059</v>
      </c>
      <c r="E434" s="33" t="s">
        <v>7025</v>
      </c>
    </row>
    <row r="435" spans="1:5" x14ac:dyDescent="0.25">
      <c r="A435" s="33" t="s">
        <v>6745</v>
      </c>
      <c r="B435" s="1">
        <v>45761</v>
      </c>
      <c r="C435" s="33" t="s">
        <v>6746</v>
      </c>
      <c r="D435" s="33" t="s">
        <v>6747</v>
      </c>
      <c r="E435" s="33" t="s">
        <v>6748</v>
      </c>
    </row>
    <row r="436" spans="1:5" x14ac:dyDescent="0.25">
      <c r="A436" s="33" t="s">
        <v>6749</v>
      </c>
      <c r="B436" s="1">
        <v>45761</v>
      </c>
      <c r="C436" s="33" t="s">
        <v>6746</v>
      </c>
      <c r="D436" s="33" t="s">
        <v>6747</v>
      </c>
      <c r="E436" s="33" t="s">
        <v>6748</v>
      </c>
    </row>
    <row r="437" spans="1:5" x14ac:dyDescent="0.25">
      <c r="A437" s="33" t="s">
        <v>6750</v>
      </c>
      <c r="B437" s="1">
        <v>45761</v>
      </c>
      <c r="C437" s="33" t="s">
        <v>6746</v>
      </c>
      <c r="D437" s="33" t="s">
        <v>6747</v>
      </c>
      <c r="E437" s="33" t="s">
        <v>6748</v>
      </c>
    </row>
    <row r="438" spans="1:5" x14ac:dyDescent="0.25">
      <c r="A438" s="33" t="s">
        <v>6751</v>
      </c>
      <c r="B438" s="1">
        <v>45761</v>
      </c>
      <c r="C438" s="33" t="s">
        <v>6746</v>
      </c>
      <c r="D438" s="33" t="s">
        <v>6747</v>
      </c>
      <c r="E438" s="33" t="s">
        <v>6752</v>
      </c>
    </row>
    <row r="439" spans="1:5" x14ac:dyDescent="0.25">
      <c r="A439" s="33" t="s">
        <v>6753</v>
      </c>
      <c r="B439" s="1">
        <v>45761</v>
      </c>
      <c r="C439" s="33" t="s">
        <v>6746</v>
      </c>
      <c r="D439" s="33" t="s">
        <v>6747</v>
      </c>
      <c r="E439" s="33" t="s">
        <v>6754</v>
      </c>
    </row>
    <row r="440" spans="1:5" x14ac:dyDescent="0.25">
      <c r="A440" s="33" t="s">
        <v>6755</v>
      </c>
      <c r="B440" s="1">
        <v>45761</v>
      </c>
      <c r="C440" s="33" t="s">
        <v>6746</v>
      </c>
      <c r="D440" s="33" t="s">
        <v>6747</v>
      </c>
      <c r="E440" s="33" t="s">
        <v>6754</v>
      </c>
    </row>
    <row r="441" spans="1:5" x14ac:dyDescent="0.25">
      <c r="A441" s="33" t="s">
        <v>6756</v>
      </c>
      <c r="B441" s="1">
        <v>45761</v>
      </c>
      <c r="C441" s="33" t="s">
        <v>6746</v>
      </c>
      <c r="D441" s="33" t="s">
        <v>6747</v>
      </c>
      <c r="E441" s="33" t="s">
        <v>6757</v>
      </c>
    </row>
    <row r="442" spans="1:5" x14ac:dyDescent="0.25">
      <c r="A442" s="33" t="s">
        <v>6758</v>
      </c>
      <c r="B442" s="1">
        <v>45761</v>
      </c>
      <c r="C442" s="33" t="s">
        <v>6746</v>
      </c>
      <c r="D442" s="33" t="s">
        <v>6747</v>
      </c>
      <c r="E442" s="33" t="s">
        <v>6757</v>
      </c>
    </row>
    <row r="443" spans="1:5" x14ac:dyDescent="0.25">
      <c r="A443" s="33" t="s">
        <v>6759</v>
      </c>
      <c r="B443" s="1">
        <v>45761</v>
      </c>
      <c r="C443" s="33" t="s">
        <v>6746</v>
      </c>
      <c r="D443" s="33" t="s">
        <v>6747</v>
      </c>
      <c r="E443" s="33" t="s">
        <v>6757</v>
      </c>
    </row>
    <row r="444" spans="1:5" x14ac:dyDescent="0.25">
      <c r="A444" s="33" t="s">
        <v>6760</v>
      </c>
      <c r="B444" s="1">
        <v>45761</v>
      </c>
      <c r="C444" s="33" t="s">
        <v>6746</v>
      </c>
      <c r="D444" s="33" t="s">
        <v>6747</v>
      </c>
      <c r="E444" s="33" t="s">
        <v>6757</v>
      </c>
    </row>
    <row r="445" spans="1:5" x14ac:dyDescent="0.25">
      <c r="A445" s="33" t="s">
        <v>6761</v>
      </c>
      <c r="B445" s="1">
        <v>45761</v>
      </c>
      <c r="C445" s="33" t="s">
        <v>6746</v>
      </c>
      <c r="D445" s="33" t="s">
        <v>6747</v>
      </c>
      <c r="E445" s="33" t="s">
        <v>6762</v>
      </c>
    </row>
    <row r="446" spans="1:5" x14ac:dyDescent="0.25">
      <c r="A446" s="33" t="s">
        <v>6763</v>
      </c>
      <c r="B446" s="1">
        <v>45761</v>
      </c>
      <c r="C446" s="33" t="s">
        <v>6746</v>
      </c>
      <c r="D446" s="33" t="s">
        <v>6747</v>
      </c>
      <c r="E446" s="33" t="s">
        <v>6762</v>
      </c>
    </row>
    <row r="447" spans="1:5" x14ac:dyDescent="0.25">
      <c r="A447" s="33" t="s">
        <v>6764</v>
      </c>
      <c r="B447" s="1">
        <v>45761</v>
      </c>
      <c r="C447" s="33" t="s">
        <v>6746</v>
      </c>
      <c r="D447" s="33" t="s">
        <v>6747</v>
      </c>
      <c r="E447" s="33" t="s">
        <v>6765</v>
      </c>
    </row>
    <row r="448" spans="1:5" x14ac:dyDescent="0.25">
      <c r="A448" s="33" t="s">
        <v>6766</v>
      </c>
      <c r="B448" s="1">
        <v>45761</v>
      </c>
      <c r="C448" s="33" t="s">
        <v>6746</v>
      </c>
      <c r="D448" s="33" t="s">
        <v>6747</v>
      </c>
      <c r="E448" s="33" t="s">
        <v>6767</v>
      </c>
    </row>
    <row r="449" spans="1:5" x14ac:dyDescent="0.25">
      <c r="A449" s="33" t="s">
        <v>6768</v>
      </c>
      <c r="B449" s="1">
        <v>45761</v>
      </c>
      <c r="C449" s="33" t="s">
        <v>6746</v>
      </c>
      <c r="D449" s="33" t="s">
        <v>6747</v>
      </c>
      <c r="E449" s="33" t="s">
        <v>6767</v>
      </c>
    </row>
    <row r="450" spans="1:5" x14ac:dyDescent="0.25">
      <c r="A450" s="33" t="s">
        <v>6769</v>
      </c>
      <c r="B450" s="1">
        <v>45761</v>
      </c>
      <c r="C450" s="33" t="s">
        <v>6746</v>
      </c>
      <c r="D450" s="33" t="s">
        <v>6747</v>
      </c>
      <c r="E450" s="33" t="s">
        <v>6767</v>
      </c>
    </row>
    <row r="451" spans="1:5" x14ac:dyDescent="0.25">
      <c r="A451" s="33" t="s">
        <v>6770</v>
      </c>
      <c r="B451" s="1">
        <v>45761</v>
      </c>
      <c r="C451" s="33" t="s">
        <v>6746</v>
      </c>
      <c r="D451" s="33" t="s">
        <v>6747</v>
      </c>
      <c r="E451" s="33" t="s">
        <v>6767</v>
      </c>
    </row>
    <row r="452" spans="1:5" x14ac:dyDescent="0.25">
      <c r="A452" s="33" t="s">
        <v>6771</v>
      </c>
      <c r="B452" s="1">
        <v>45761</v>
      </c>
      <c r="C452" s="33" t="s">
        <v>6746</v>
      </c>
      <c r="D452" s="33" t="s">
        <v>6747</v>
      </c>
      <c r="E452" s="33" t="s">
        <v>6767</v>
      </c>
    </row>
    <row r="453" spans="1:5" x14ac:dyDescent="0.25">
      <c r="A453" s="33" t="s">
        <v>6772</v>
      </c>
      <c r="B453" s="1">
        <v>45761</v>
      </c>
      <c r="C453" s="33" t="s">
        <v>6746</v>
      </c>
      <c r="D453" s="33" t="s">
        <v>6747</v>
      </c>
      <c r="E453" s="33" t="s">
        <v>6767</v>
      </c>
    </row>
    <row r="454" spans="1:5" x14ac:dyDescent="0.25">
      <c r="A454" s="33" t="s">
        <v>6773</v>
      </c>
      <c r="B454" s="1">
        <v>45761</v>
      </c>
      <c r="C454" s="33" t="s">
        <v>6746</v>
      </c>
      <c r="D454" s="33" t="s">
        <v>6747</v>
      </c>
      <c r="E454" s="33" t="s">
        <v>6767</v>
      </c>
    </row>
    <row r="455" spans="1:5" x14ac:dyDescent="0.25">
      <c r="A455" s="33" t="s">
        <v>6774</v>
      </c>
      <c r="B455" s="1">
        <v>45761</v>
      </c>
      <c r="C455" s="33" t="s">
        <v>6746</v>
      </c>
      <c r="D455" s="33" t="s">
        <v>6747</v>
      </c>
      <c r="E455" s="33" t="s">
        <v>6767</v>
      </c>
    </row>
    <row r="456" spans="1:5" x14ac:dyDescent="0.25">
      <c r="A456" s="33" t="s">
        <v>6775</v>
      </c>
      <c r="B456" s="1">
        <v>45761</v>
      </c>
      <c r="C456" s="33" t="s">
        <v>6746</v>
      </c>
      <c r="D456" s="33" t="s">
        <v>6747</v>
      </c>
      <c r="E456" s="33" t="s">
        <v>6767</v>
      </c>
    </row>
    <row r="457" spans="1:5" x14ac:dyDescent="0.25">
      <c r="A457" s="33" t="s">
        <v>6776</v>
      </c>
      <c r="B457" s="1">
        <v>45761</v>
      </c>
      <c r="C457" s="33" t="s">
        <v>6746</v>
      </c>
      <c r="D457" s="33" t="s">
        <v>6747</v>
      </c>
      <c r="E457" s="33" t="s">
        <v>6777</v>
      </c>
    </row>
    <row r="458" spans="1:5" x14ac:dyDescent="0.25">
      <c r="A458" s="33" t="s">
        <v>6778</v>
      </c>
      <c r="B458" s="1">
        <v>45761</v>
      </c>
      <c r="C458" s="33" t="s">
        <v>6746</v>
      </c>
      <c r="D458" s="33" t="s">
        <v>6747</v>
      </c>
      <c r="E458" s="33" t="s">
        <v>6777</v>
      </c>
    </row>
    <row r="459" spans="1:5" x14ac:dyDescent="0.25">
      <c r="A459" s="33" t="s">
        <v>6779</v>
      </c>
      <c r="B459" s="1">
        <v>45761</v>
      </c>
      <c r="C459" s="33" t="s">
        <v>6746</v>
      </c>
      <c r="D459" s="33" t="s">
        <v>6747</v>
      </c>
      <c r="E459" s="33" t="s">
        <v>6777</v>
      </c>
    </row>
    <row r="460" spans="1:5" x14ac:dyDescent="0.25">
      <c r="A460" s="33" t="s">
        <v>6780</v>
      </c>
      <c r="B460" s="1">
        <v>45761</v>
      </c>
      <c r="C460" s="33" t="s">
        <v>6746</v>
      </c>
      <c r="D460" s="33" t="s">
        <v>6747</v>
      </c>
      <c r="E460" s="33" t="s">
        <v>6777</v>
      </c>
    </row>
    <row r="461" spans="1:5" x14ac:dyDescent="0.25">
      <c r="A461" s="33" t="s">
        <v>6781</v>
      </c>
      <c r="B461" s="1">
        <v>45761</v>
      </c>
      <c r="C461" s="33" t="s">
        <v>6746</v>
      </c>
      <c r="D461" s="33" t="s">
        <v>6747</v>
      </c>
      <c r="E461" s="33" t="s">
        <v>6777</v>
      </c>
    </row>
    <row r="462" spans="1:5" x14ac:dyDescent="0.25">
      <c r="A462" s="33" t="s">
        <v>6782</v>
      </c>
      <c r="B462" s="1">
        <v>45761</v>
      </c>
      <c r="C462" s="33" t="s">
        <v>6746</v>
      </c>
      <c r="D462" s="33" t="s">
        <v>6747</v>
      </c>
      <c r="E462" s="33" t="s">
        <v>6777</v>
      </c>
    </row>
    <row r="463" spans="1:5" x14ac:dyDescent="0.25">
      <c r="A463" s="33" t="s">
        <v>6783</v>
      </c>
      <c r="B463" s="1">
        <v>45761</v>
      </c>
      <c r="C463" s="33" t="s">
        <v>6746</v>
      </c>
      <c r="D463" s="33" t="s">
        <v>6747</v>
      </c>
      <c r="E463" s="33" t="s">
        <v>6777</v>
      </c>
    </row>
    <row r="464" spans="1:5" x14ac:dyDescent="0.25">
      <c r="A464" s="33" t="s">
        <v>6784</v>
      </c>
      <c r="B464" s="1">
        <v>45761</v>
      </c>
      <c r="C464" s="33" t="s">
        <v>6746</v>
      </c>
      <c r="D464" s="33" t="s">
        <v>6747</v>
      </c>
      <c r="E464" s="33" t="s">
        <v>6777</v>
      </c>
    </row>
    <row r="465" spans="1:5" x14ac:dyDescent="0.25">
      <c r="A465" s="33" t="s">
        <v>6785</v>
      </c>
      <c r="B465" s="1">
        <v>45761</v>
      </c>
      <c r="C465" s="33" t="s">
        <v>6746</v>
      </c>
      <c r="D465" s="33" t="s">
        <v>6747</v>
      </c>
      <c r="E465" s="33" t="s">
        <v>6777</v>
      </c>
    </row>
    <row r="466" spans="1:5" x14ac:dyDescent="0.25">
      <c r="A466" s="33" t="s">
        <v>6786</v>
      </c>
      <c r="B466" s="1">
        <v>45761</v>
      </c>
      <c r="C466" s="33" t="s">
        <v>6746</v>
      </c>
      <c r="D466" s="33" t="s">
        <v>6747</v>
      </c>
      <c r="E466" s="33" t="s">
        <v>6777</v>
      </c>
    </row>
    <row r="467" spans="1:5" x14ac:dyDescent="0.25">
      <c r="A467" s="33" t="s">
        <v>6787</v>
      </c>
      <c r="B467" s="1">
        <v>45761</v>
      </c>
      <c r="C467" s="33" t="s">
        <v>6746</v>
      </c>
      <c r="D467" s="33" t="s">
        <v>6747</v>
      </c>
      <c r="E467" s="33" t="s">
        <v>6777</v>
      </c>
    </row>
    <row r="468" spans="1:5" x14ac:dyDescent="0.25">
      <c r="A468" s="33" t="s">
        <v>6788</v>
      </c>
      <c r="B468" s="1">
        <v>45761</v>
      </c>
      <c r="C468" s="33" t="s">
        <v>6746</v>
      </c>
      <c r="D468" s="33" t="s">
        <v>6747</v>
      </c>
      <c r="E468" s="33" t="s">
        <v>6777</v>
      </c>
    </row>
    <row r="469" spans="1:5" x14ac:dyDescent="0.25">
      <c r="A469" s="33" t="s">
        <v>6789</v>
      </c>
      <c r="B469" s="1">
        <v>45761</v>
      </c>
      <c r="C469" s="33" t="s">
        <v>6746</v>
      </c>
      <c r="D469" s="33" t="s">
        <v>6747</v>
      </c>
      <c r="E469" s="33" t="s">
        <v>6777</v>
      </c>
    </row>
    <row r="470" spans="1:5" x14ac:dyDescent="0.25">
      <c r="A470" s="33" t="s">
        <v>6790</v>
      </c>
      <c r="B470" s="1">
        <v>45761</v>
      </c>
      <c r="C470" s="33" t="s">
        <v>6746</v>
      </c>
      <c r="D470" s="33" t="s">
        <v>6747</v>
      </c>
      <c r="E470" s="33" t="s">
        <v>6791</v>
      </c>
    </row>
    <row r="471" spans="1:5" x14ac:dyDescent="0.25">
      <c r="A471" s="33" t="s">
        <v>6792</v>
      </c>
      <c r="B471" s="1">
        <v>45761</v>
      </c>
      <c r="C471" s="33" t="s">
        <v>6746</v>
      </c>
      <c r="D471" s="33" t="s">
        <v>6747</v>
      </c>
      <c r="E471" s="33" t="s">
        <v>6791</v>
      </c>
    </row>
    <row r="472" spans="1:5" x14ac:dyDescent="0.25">
      <c r="A472" s="33" t="s">
        <v>6793</v>
      </c>
      <c r="B472" s="1">
        <v>45761</v>
      </c>
      <c r="C472" s="33" t="s">
        <v>6746</v>
      </c>
      <c r="D472" s="33" t="s">
        <v>6747</v>
      </c>
      <c r="E472" s="33" t="s">
        <v>6791</v>
      </c>
    </row>
    <row r="473" spans="1:5" x14ac:dyDescent="0.25">
      <c r="A473" s="33" t="s">
        <v>6794</v>
      </c>
      <c r="B473" s="1">
        <v>45761</v>
      </c>
      <c r="C473" s="33" t="s">
        <v>6746</v>
      </c>
      <c r="D473" s="33" t="s">
        <v>6747</v>
      </c>
      <c r="E473" s="33" t="s">
        <v>6791</v>
      </c>
    </row>
    <row r="474" spans="1:5" x14ac:dyDescent="0.25">
      <c r="A474" s="33" t="s">
        <v>6795</v>
      </c>
      <c r="B474" s="1">
        <v>45761</v>
      </c>
      <c r="C474" s="33" t="s">
        <v>6796</v>
      </c>
      <c r="D474" s="33" t="s">
        <v>6747</v>
      </c>
      <c r="E474" s="33" t="s">
        <v>6748</v>
      </c>
    </row>
    <row r="475" spans="1:5" x14ac:dyDescent="0.25">
      <c r="A475" s="33" t="s">
        <v>6797</v>
      </c>
      <c r="B475" s="1">
        <v>45761</v>
      </c>
      <c r="C475" s="33" t="s">
        <v>6796</v>
      </c>
      <c r="D475" s="33" t="s">
        <v>6747</v>
      </c>
      <c r="E475" s="33" t="s">
        <v>6752</v>
      </c>
    </row>
    <row r="476" spans="1:5" x14ac:dyDescent="0.25">
      <c r="A476" s="33" t="s">
        <v>6798</v>
      </c>
      <c r="B476" s="1">
        <v>45761</v>
      </c>
      <c r="C476" s="33" t="s">
        <v>6796</v>
      </c>
      <c r="D476" s="33" t="s">
        <v>6747</v>
      </c>
      <c r="E476" s="33" t="s">
        <v>6752</v>
      </c>
    </row>
    <row r="477" spans="1:5" x14ac:dyDescent="0.25">
      <c r="A477" s="33" t="s">
        <v>6799</v>
      </c>
      <c r="B477" s="1">
        <v>45761</v>
      </c>
      <c r="C477" s="33" t="s">
        <v>6796</v>
      </c>
      <c r="D477" s="33" t="s">
        <v>6747</v>
      </c>
      <c r="E477" s="33" t="s">
        <v>6754</v>
      </c>
    </row>
    <row r="478" spans="1:5" x14ac:dyDescent="0.25">
      <c r="A478" s="33" t="s">
        <v>6800</v>
      </c>
      <c r="B478" s="1">
        <v>45761</v>
      </c>
      <c r="C478" s="33" t="s">
        <v>6796</v>
      </c>
      <c r="D478" s="33" t="s">
        <v>6747</v>
      </c>
      <c r="E478" s="33" t="s">
        <v>6754</v>
      </c>
    </row>
    <row r="479" spans="1:5" x14ac:dyDescent="0.25">
      <c r="A479" s="33" t="s">
        <v>6801</v>
      </c>
      <c r="B479" s="1">
        <v>45761</v>
      </c>
      <c r="C479" s="33" t="s">
        <v>6796</v>
      </c>
      <c r="D479" s="33" t="s">
        <v>6747</v>
      </c>
      <c r="E479" s="33" t="s">
        <v>6754</v>
      </c>
    </row>
    <row r="480" spans="1:5" x14ac:dyDescent="0.25">
      <c r="A480" s="33" t="s">
        <v>6802</v>
      </c>
      <c r="B480" s="1">
        <v>45761</v>
      </c>
      <c r="C480" s="33" t="s">
        <v>6796</v>
      </c>
      <c r="D480" s="33" t="s">
        <v>6747</v>
      </c>
      <c r="E480" s="33" t="s">
        <v>6754</v>
      </c>
    </row>
    <row r="481" spans="1:5" x14ac:dyDescent="0.25">
      <c r="A481" s="33" t="s">
        <v>6803</v>
      </c>
      <c r="B481" s="1">
        <v>45761</v>
      </c>
      <c r="C481" s="33" t="s">
        <v>6796</v>
      </c>
      <c r="D481" s="33" t="s">
        <v>6747</v>
      </c>
      <c r="E481" s="33" t="s">
        <v>6754</v>
      </c>
    </row>
    <row r="482" spans="1:5" x14ac:dyDescent="0.25">
      <c r="A482" s="33" t="s">
        <v>6804</v>
      </c>
      <c r="B482" s="1">
        <v>45761</v>
      </c>
      <c r="C482" s="33" t="s">
        <v>6796</v>
      </c>
      <c r="D482" s="33" t="s">
        <v>6747</v>
      </c>
      <c r="E482" s="33" t="s">
        <v>6757</v>
      </c>
    </row>
    <row r="483" spans="1:5" x14ac:dyDescent="0.25">
      <c r="A483" s="33" t="s">
        <v>6805</v>
      </c>
      <c r="B483" s="1">
        <v>45761</v>
      </c>
      <c r="C483" s="33" t="s">
        <v>6796</v>
      </c>
      <c r="D483" s="33" t="s">
        <v>6747</v>
      </c>
      <c r="E483" s="33" t="s">
        <v>6757</v>
      </c>
    </row>
    <row r="484" spans="1:5" x14ac:dyDescent="0.25">
      <c r="A484" s="33" t="s">
        <v>6806</v>
      </c>
      <c r="B484" s="1">
        <v>45761</v>
      </c>
      <c r="C484" s="33" t="s">
        <v>6796</v>
      </c>
      <c r="D484" s="33" t="s">
        <v>6747</v>
      </c>
      <c r="E484" s="33" t="s">
        <v>6757</v>
      </c>
    </row>
    <row r="485" spans="1:5" x14ac:dyDescent="0.25">
      <c r="A485" s="33" t="s">
        <v>6807</v>
      </c>
      <c r="B485" s="1">
        <v>45761</v>
      </c>
      <c r="C485" s="33" t="s">
        <v>6796</v>
      </c>
      <c r="D485" s="33" t="s">
        <v>6747</v>
      </c>
      <c r="E485" s="33" t="s">
        <v>6762</v>
      </c>
    </row>
    <row r="486" spans="1:5" x14ac:dyDescent="0.25">
      <c r="A486" s="33" t="s">
        <v>6808</v>
      </c>
      <c r="B486" s="1">
        <v>45761</v>
      </c>
      <c r="C486" s="33" t="s">
        <v>6796</v>
      </c>
      <c r="D486" s="33" t="s">
        <v>6747</v>
      </c>
      <c r="E486" s="33" t="s">
        <v>6762</v>
      </c>
    </row>
    <row r="487" spans="1:5" x14ac:dyDescent="0.25">
      <c r="A487" s="33" t="s">
        <v>6809</v>
      </c>
      <c r="B487" s="1">
        <v>45761</v>
      </c>
      <c r="C487" s="33" t="s">
        <v>6796</v>
      </c>
      <c r="D487" s="33" t="s">
        <v>6747</v>
      </c>
      <c r="E487" s="33" t="s">
        <v>6765</v>
      </c>
    </row>
    <row r="488" spans="1:5" x14ac:dyDescent="0.25">
      <c r="A488" s="33" t="s">
        <v>6810</v>
      </c>
      <c r="B488" s="1">
        <v>45761</v>
      </c>
      <c r="C488" s="33" t="s">
        <v>6796</v>
      </c>
      <c r="D488" s="33" t="s">
        <v>6747</v>
      </c>
      <c r="E488" s="33" t="s">
        <v>6765</v>
      </c>
    </row>
    <row r="489" spans="1:5" x14ac:dyDescent="0.25">
      <c r="A489" s="33" t="s">
        <v>6811</v>
      </c>
      <c r="B489" s="1">
        <v>45761</v>
      </c>
      <c r="C489" s="33" t="s">
        <v>6796</v>
      </c>
      <c r="D489" s="33" t="s">
        <v>6747</v>
      </c>
      <c r="E489" s="33" t="s">
        <v>6765</v>
      </c>
    </row>
    <row r="490" spans="1:5" x14ac:dyDescent="0.25">
      <c r="A490" s="33" t="s">
        <v>6812</v>
      </c>
      <c r="B490" s="1">
        <v>45761</v>
      </c>
      <c r="C490" s="33" t="s">
        <v>6796</v>
      </c>
      <c r="D490" s="33" t="s">
        <v>6747</v>
      </c>
      <c r="E490" s="33" t="s">
        <v>6765</v>
      </c>
    </row>
    <row r="491" spans="1:5" x14ac:dyDescent="0.25">
      <c r="A491" s="33" t="s">
        <v>6813</v>
      </c>
      <c r="B491" s="1">
        <v>45761</v>
      </c>
      <c r="C491" s="33" t="s">
        <v>6796</v>
      </c>
      <c r="D491" s="33" t="s">
        <v>6747</v>
      </c>
      <c r="E491" s="33" t="s">
        <v>6765</v>
      </c>
    </row>
    <row r="492" spans="1:5" x14ac:dyDescent="0.25">
      <c r="A492" s="33" t="s">
        <v>6814</v>
      </c>
      <c r="B492" s="1">
        <v>45761</v>
      </c>
      <c r="C492" s="33" t="s">
        <v>6796</v>
      </c>
      <c r="D492" s="33" t="s">
        <v>6747</v>
      </c>
      <c r="E492" s="33" t="s">
        <v>6765</v>
      </c>
    </row>
    <row r="493" spans="1:5" x14ac:dyDescent="0.25">
      <c r="A493" s="33" t="s">
        <v>6815</v>
      </c>
      <c r="B493" s="1">
        <v>45761</v>
      </c>
      <c r="C493" s="33" t="s">
        <v>6796</v>
      </c>
      <c r="D493" s="33" t="s">
        <v>6747</v>
      </c>
      <c r="E493" s="33" t="s">
        <v>6765</v>
      </c>
    </row>
    <row r="494" spans="1:5" x14ac:dyDescent="0.25">
      <c r="A494" s="33" t="s">
        <v>6816</v>
      </c>
      <c r="B494" s="1">
        <v>45761</v>
      </c>
      <c r="C494" s="33" t="s">
        <v>6796</v>
      </c>
      <c r="D494" s="33" t="s">
        <v>6747</v>
      </c>
      <c r="E494" s="33" t="s">
        <v>6767</v>
      </c>
    </row>
    <row r="495" spans="1:5" x14ac:dyDescent="0.25">
      <c r="A495" s="33" t="s">
        <v>6817</v>
      </c>
      <c r="B495" s="1">
        <v>45761</v>
      </c>
      <c r="C495" s="33" t="s">
        <v>6796</v>
      </c>
      <c r="D495" s="33" t="s">
        <v>6747</v>
      </c>
      <c r="E495" s="33" t="s">
        <v>6777</v>
      </c>
    </row>
    <row r="496" spans="1:5" x14ac:dyDescent="0.25">
      <c r="A496" s="33" t="s">
        <v>6818</v>
      </c>
      <c r="B496" s="1">
        <v>45761</v>
      </c>
      <c r="C496" s="33" t="s">
        <v>6796</v>
      </c>
      <c r="D496" s="33" t="s">
        <v>6747</v>
      </c>
      <c r="E496" s="33" t="s">
        <v>6791</v>
      </c>
    </row>
    <row r="497" spans="1:5" x14ac:dyDescent="0.25">
      <c r="A497" s="33" t="s">
        <v>6819</v>
      </c>
      <c r="B497" s="1">
        <v>45761</v>
      </c>
      <c r="C497" s="33" t="s">
        <v>6796</v>
      </c>
      <c r="D497" s="33" t="s">
        <v>6747</v>
      </c>
      <c r="E497" s="33" t="s">
        <v>6791</v>
      </c>
    </row>
    <row r="498" spans="1:5" x14ac:dyDescent="0.25">
      <c r="A498" s="33" t="s">
        <v>6820</v>
      </c>
      <c r="B498" s="1">
        <v>45761</v>
      </c>
      <c r="C498" s="33" t="s">
        <v>6796</v>
      </c>
      <c r="D498" s="33" t="s">
        <v>6747</v>
      </c>
      <c r="E498" s="33" t="s">
        <v>6791</v>
      </c>
    </row>
    <row r="499" spans="1:5" x14ac:dyDescent="0.25">
      <c r="A499" s="33" t="s">
        <v>6821</v>
      </c>
      <c r="B499" s="1">
        <v>45761</v>
      </c>
      <c r="C499" s="33" t="s">
        <v>6796</v>
      </c>
      <c r="D499" s="33" t="s">
        <v>6747</v>
      </c>
      <c r="E499" s="33" t="s">
        <v>6822</v>
      </c>
    </row>
    <row r="500" spans="1:5" x14ac:dyDescent="0.25">
      <c r="A500" s="33" t="s">
        <v>6823</v>
      </c>
      <c r="B500" s="1">
        <v>45761</v>
      </c>
      <c r="C500" s="33" t="s">
        <v>6796</v>
      </c>
      <c r="D500" s="33" t="s">
        <v>6747</v>
      </c>
      <c r="E500" s="33" t="s">
        <v>6822</v>
      </c>
    </row>
    <row r="501" spans="1:5" x14ac:dyDescent="0.25">
      <c r="A501" s="33" t="s">
        <v>6824</v>
      </c>
      <c r="B501" s="1">
        <v>45761</v>
      </c>
      <c r="C501" s="33" t="s">
        <v>6825</v>
      </c>
      <c r="D501" s="33" t="s">
        <v>6747</v>
      </c>
      <c r="E501" s="33" t="s">
        <v>6748</v>
      </c>
    </row>
    <row r="502" spans="1:5" x14ac:dyDescent="0.25">
      <c r="A502" s="33" t="s">
        <v>6826</v>
      </c>
      <c r="B502" s="1">
        <v>45761</v>
      </c>
      <c r="C502" s="33" t="s">
        <v>6825</v>
      </c>
      <c r="D502" s="33" t="s">
        <v>6747</v>
      </c>
      <c r="E502" s="33" t="s">
        <v>6752</v>
      </c>
    </row>
    <row r="503" spans="1:5" x14ac:dyDescent="0.25">
      <c r="A503" s="33" t="s">
        <v>6827</v>
      </c>
      <c r="B503" s="1">
        <v>45761</v>
      </c>
      <c r="C503" s="33" t="s">
        <v>6825</v>
      </c>
      <c r="D503" s="33" t="s">
        <v>6747</v>
      </c>
      <c r="E503" s="33" t="s">
        <v>6754</v>
      </c>
    </row>
    <row r="504" spans="1:5" x14ac:dyDescent="0.25">
      <c r="A504" s="33" t="s">
        <v>6828</v>
      </c>
      <c r="B504" s="1">
        <v>45761</v>
      </c>
      <c r="C504" s="33" t="s">
        <v>6825</v>
      </c>
      <c r="D504" s="33" t="s">
        <v>6747</v>
      </c>
      <c r="E504" s="33" t="s">
        <v>6757</v>
      </c>
    </row>
    <row r="505" spans="1:5" x14ac:dyDescent="0.25">
      <c r="A505" s="33" t="s">
        <v>6829</v>
      </c>
      <c r="B505" s="1">
        <v>45761</v>
      </c>
      <c r="C505" s="33" t="s">
        <v>6825</v>
      </c>
      <c r="D505" s="33" t="s">
        <v>6747</v>
      </c>
      <c r="E505" s="33" t="s">
        <v>6762</v>
      </c>
    </row>
    <row r="506" spans="1:5" x14ac:dyDescent="0.25">
      <c r="A506" s="33" t="s">
        <v>6830</v>
      </c>
      <c r="B506" s="1">
        <v>45761</v>
      </c>
      <c r="C506" s="33" t="s">
        <v>6825</v>
      </c>
      <c r="D506" s="33" t="s">
        <v>6747</v>
      </c>
      <c r="E506" s="33" t="s">
        <v>6765</v>
      </c>
    </row>
    <row r="507" spans="1:5" x14ac:dyDescent="0.25">
      <c r="A507" s="33" t="s">
        <v>6831</v>
      </c>
      <c r="B507" s="1">
        <v>45761</v>
      </c>
      <c r="C507" s="33" t="s">
        <v>6825</v>
      </c>
      <c r="D507" s="33" t="s">
        <v>6747</v>
      </c>
      <c r="E507" s="33" t="s">
        <v>6767</v>
      </c>
    </row>
    <row r="508" spans="1:5" x14ac:dyDescent="0.25">
      <c r="A508" s="33" t="s">
        <v>6832</v>
      </c>
      <c r="B508" s="1">
        <v>45761</v>
      </c>
      <c r="C508" s="33" t="s">
        <v>6825</v>
      </c>
      <c r="D508" s="33" t="s">
        <v>6747</v>
      </c>
      <c r="E508" s="33" t="s">
        <v>6767</v>
      </c>
    </row>
    <row r="509" spans="1:5" x14ac:dyDescent="0.25">
      <c r="A509" s="33" t="s">
        <v>6833</v>
      </c>
      <c r="B509" s="1">
        <v>45761</v>
      </c>
      <c r="C509" s="33" t="s">
        <v>6825</v>
      </c>
      <c r="D509" s="33" t="s">
        <v>6747</v>
      </c>
      <c r="E509" s="33" t="s">
        <v>6767</v>
      </c>
    </row>
    <row r="510" spans="1:5" x14ac:dyDescent="0.25">
      <c r="A510" s="33" t="s">
        <v>6834</v>
      </c>
      <c r="B510" s="1">
        <v>45761</v>
      </c>
      <c r="C510" s="33" t="s">
        <v>6825</v>
      </c>
      <c r="D510" s="33" t="s">
        <v>6747</v>
      </c>
      <c r="E510" s="33" t="s">
        <v>6767</v>
      </c>
    </row>
    <row r="511" spans="1:5" x14ac:dyDescent="0.25">
      <c r="A511" s="33" t="s">
        <v>6835</v>
      </c>
      <c r="B511" s="1">
        <v>45761</v>
      </c>
      <c r="C511" s="33" t="s">
        <v>6825</v>
      </c>
      <c r="D511" s="33" t="s">
        <v>6747</v>
      </c>
      <c r="E511" s="33" t="s">
        <v>6767</v>
      </c>
    </row>
    <row r="512" spans="1:5" x14ac:dyDescent="0.25">
      <c r="A512" s="33" t="s">
        <v>6836</v>
      </c>
      <c r="B512" s="1">
        <v>45761</v>
      </c>
      <c r="C512" s="33" t="s">
        <v>6825</v>
      </c>
      <c r="D512" s="33" t="s">
        <v>6747</v>
      </c>
      <c r="E512" s="33" t="s">
        <v>6777</v>
      </c>
    </row>
    <row r="513" spans="1:5" x14ac:dyDescent="0.25">
      <c r="A513" s="33" t="s">
        <v>6837</v>
      </c>
      <c r="B513" s="1">
        <v>45761</v>
      </c>
      <c r="C513" s="33" t="s">
        <v>6825</v>
      </c>
      <c r="D513" s="33" t="s">
        <v>6747</v>
      </c>
      <c r="E513" s="33" t="s">
        <v>6791</v>
      </c>
    </row>
    <row r="514" spans="1:5" x14ac:dyDescent="0.25">
      <c r="A514" s="33" t="s">
        <v>6838</v>
      </c>
      <c r="B514" s="1">
        <v>45761</v>
      </c>
      <c r="C514" s="33" t="s">
        <v>6825</v>
      </c>
      <c r="D514" s="33" t="s">
        <v>6747</v>
      </c>
      <c r="E514" s="33" t="s">
        <v>6822</v>
      </c>
    </row>
    <row r="515" spans="1:5" x14ac:dyDescent="0.25">
      <c r="A515" s="33" t="s">
        <v>6839</v>
      </c>
      <c r="B515" s="1">
        <v>45761</v>
      </c>
      <c r="C515" s="33" t="s">
        <v>6825</v>
      </c>
      <c r="D515" s="33" t="s">
        <v>6747</v>
      </c>
      <c r="E515" s="33" t="s">
        <v>6840</v>
      </c>
    </row>
    <row r="516" spans="1:5" x14ac:dyDescent="0.25">
      <c r="A516" s="33" t="s">
        <v>6841</v>
      </c>
      <c r="B516" s="1">
        <v>45761</v>
      </c>
      <c r="C516" s="33" t="s">
        <v>6825</v>
      </c>
      <c r="D516" s="33" t="s">
        <v>6747</v>
      </c>
      <c r="E516" s="33" t="s">
        <v>6840</v>
      </c>
    </row>
    <row r="517" spans="1:5" x14ac:dyDescent="0.25">
      <c r="A517" s="33" t="s">
        <v>6842</v>
      </c>
      <c r="B517" s="1">
        <v>45761</v>
      </c>
      <c r="C517" s="33" t="s">
        <v>6825</v>
      </c>
      <c r="D517" s="33" t="s">
        <v>6747</v>
      </c>
      <c r="E517" s="33" t="s">
        <v>6840</v>
      </c>
    </row>
    <row r="518" spans="1:5" x14ac:dyDescent="0.25">
      <c r="A518" s="33" t="s">
        <v>6843</v>
      </c>
      <c r="B518" s="1">
        <v>45761</v>
      </c>
      <c r="C518" s="33" t="s">
        <v>6825</v>
      </c>
      <c r="D518" s="33" t="s">
        <v>6747</v>
      </c>
      <c r="E518" s="33" t="s">
        <v>6840</v>
      </c>
    </row>
    <row r="519" spans="1:5" x14ac:dyDescent="0.25">
      <c r="A519" s="33" t="s">
        <v>6844</v>
      </c>
      <c r="B519" s="1">
        <v>45761</v>
      </c>
      <c r="C519" s="33" t="s">
        <v>6825</v>
      </c>
      <c r="D519" s="33" t="s">
        <v>6747</v>
      </c>
      <c r="E519" s="33" t="s">
        <v>6840</v>
      </c>
    </row>
    <row r="520" spans="1:5" x14ac:dyDescent="0.25">
      <c r="A520" s="33" t="s">
        <v>6845</v>
      </c>
      <c r="B520" s="1">
        <v>45761</v>
      </c>
      <c r="C520" s="33" t="s">
        <v>6825</v>
      </c>
      <c r="D520" s="33" t="s">
        <v>6747</v>
      </c>
      <c r="E520" s="33" t="s">
        <v>6840</v>
      </c>
    </row>
    <row r="521" spans="1:5" x14ac:dyDescent="0.25">
      <c r="A521" s="33" t="s">
        <v>6846</v>
      </c>
      <c r="B521" s="1">
        <v>45761</v>
      </c>
      <c r="C521" s="33" t="s">
        <v>6825</v>
      </c>
      <c r="D521" s="33" t="s">
        <v>6747</v>
      </c>
      <c r="E521" s="33" t="s">
        <v>6847</v>
      </c>
    </row>
    <row r="522" spans="1:5" x14ac:dyDescent="0.25">
      <c r="A522" s="33" t="s">
        <v>6848</v>
      </c>
      <c r="B522" s="1">
        <v>45761</v>
      </c>
      <c r="C522" s="33" t="s">
        <v>6825</v>
      </c>
      <c r="D522" s="33" t="s">
        <v>6747</v>
      </c>
      <c r="E522" s="33" t="s">
        <v>6849</v>
      </c>
    </row>
    <row r="523" spans="1:5" x14ac:dyDescent="0.25">
      <c r="A523" s="33" t="s">
        <v>6850</v>
      </c>
      <c r="B523" s="1">
        <v>45761</v>
      </c>
      <c r="C523" s="33" t="s">
        <v>6825</v>
      </c>
      <c r="D523" s="33" t="s">
        <v>6747</v>
      </c>
      <c r="E523" s="33" t="s">
        <v>6851</v>
      </c>
    </row>
    <row r="524" spans="1:5" x14ac:dyDescent="0.25">
      <c r="A524" s="33" t="s">
        <v>6852</v>
      </c>
      <c r="B524" s="1">
        <v>45761</v>
      </c>
      <c r="C524" s="33" t="s">
        <v>6825</v>
      </c>
      <c r="D524" s="33" t="s">
        <v>6747</v>
      </c>
      <c r="E524" s="33" t="s">
        <v>6853</v>
      </c>
    </row>
    <row r="525" spans="1:5" x14ac:dyDescent="0.25">
      <c r="A525" s="33" t="s">
        <v>6854</v>
      </c>
      <c r="B525" s="1">
        <v>45761</v>
      </c>
      <c r="C525" s="33" t="s">
        <v>6825</v>
      </c>
      <c r="D525" s="33" t="s">
        <v>6747</v>
      </c>
      <c r="E525" s="33" t="s">
        <v>6855</v>
      </c>
    </row>
    <row r="526" spans="1:5" x14ac:dyDescent="0.25">
      <c r="A526" s="33" t="s">
        <v>6856</v>
      </c>
      <c r="B526" s="1">
        <v>45761</v>
      </c>
      <c r="C526" s="33" t="s">
        <v>6825</v>
      </c>
      <c r="D526" s="33" t="s">
        <v>6747</v>
      </c>
      <c r="E526" s="33" t="s">
        <v>6855</v>
      </c>
    </row>
    <row r="527" spans="1:5" x14ac:dyDescent="0.25">
      <c r="A527" s="33" t="s">
        <v>6857</v>
      </c>
      <c r="B527" s="1">
        <v>45761</v>
      </c>
      <c r="C527" s="33" t="s">
        <v>6825</v>
      </c>
      <c r="D527" s="33" t="s">
        <v>6747</v>
      </c>
      <c r="E527" s="33" t="s">
        <v>6855</v>
      </c>
    </row>
    <row r="528" spans="1:5" x14ac:dyDescent="0.25">
      <c r="A528" s="33" t="s">
        <v>6858</v>
      </c>
      <c r="B528" s="1">
        <v>45761</v>
      </c>
      <c r="C528" s="33" t="s">
        <v>6825</v>
      </c>
      <c r="D528" s="33" t="s">
        <v>6747</v>
      </c>
      <c r="E528" s="33" t="s">
        <v>6855</v>
      </c>
    </row>
    <row r="529" spans="1:5" x14ac:dyDescent="0.25">
      <c r="A529" s="33" t="s">
        <v>6859</v>
      </c>
      <c r="B529" s="1">
        <v>45761</v>
      </c>
      <c r="C529" s="33" t="s">
        <v>6825</v>
      </c>
      <c r="D529" s="33" t="s">
        <v>6747</v>
      </c>
      <c r="E529" s="33" t="s">
        <v>6855</v>
      </c>
    </row>
    <row r="530" spans="1:5" x14ac:dyDescent="0.25">
      <c r="A530" s="33" t="s">
        <v>6860</v>
      </c>
      <c r="B530" s="1">
        <v>45761</v>
      </c>
      <c r="C530" s="33" t="s">
        <v>6825</v>
      </c>
      <c r="D530" s="33" t="s">
        <v>6747</v>
      </c>
      <c r="E530" s="33" t="s">
        <v>6855</v>
      </c>
    </row>
    <row r="531" spans="1:5" x14ac:dyDescent="0.25">
      <c r="A531" s="33" t="s">
        <v>6861</v>
      </c>
      <c r="B531" s="1">
        <v>45761</v>
      </c>
      <c r="C531" s="33" t="s">
        <v>6825</v>
      </c>
      <c r="D531" s="33" t="s">
        <v>6747</v>
      </c>
      <c r="E531" s="33" t="s">
        <v>6855</v>
      </c>
    </row>
    <row r="532" spans="1:5" x14ac:dyDescent="0.25">
      <c r="A532" s="33" t="s">
        <v>6862</v>
      </c>
      <c r="B532" s="1">
        <v>45761</v>
      </c>
      <c r="C532" s="33" t="s">
        <v>6825</v>
      </c>
      <c r="D532" s="33" t="s">
        <v>6747</v>
      </c>
      <c r="E532" s="33" t="s">
        <v>6855</v>
      </c>
    </row>
    <row r="533" spans="1:5" x14ac:dyDescent="0.25">
      <c r="A533" s="33" t="s">
        <v>6863</v>
      </c>
      <c r="B533" s="1">
        <v>45761</v>
      </c>
      <c r="C533" s="33" t="s">
        <v>6825</v>
      </c>
      <c r="D533" s="33" t="s">
        <v>6747</v>
      </c>
      <c r="E533" s="33" t="s">
        <v>6864</v>
      </c>
    </row>
    <row r="534" spans="1:5" x14ac:dyDescent="0.25">
      <c r="A534" s="33" t="s">
        <v>6865</v>
      </c>
      <c r="B534" s="1">
        <v>45761</v>
      </c>
      <c r="C534" s="33" t="s">
        <v>6825</v>
      </c>
      <c r="D534" s="33" t="s">
        <v>6747</v>
      </c>
      <c r="E534" s="33" t="s">
        <v>6866</v>
      </c>
    </row>
    <row r="535" spans="1:5" x14ac:dyDescent="0.25">
      <c r="A535" s="33" t="s">
        <v>6867</v>
      </c>
      <c r="B535" s="1">
        <v>45761</v>
      </c>
      <c r="C535" s="33" t="s">
        <v>6825</v>
      </c>
      <c r="D535" s="33" t="s">
        <v>6747</v>
      </c>
      <c r="E535" s="33" t="s">
        <v>6866</v>
      </c>
    </row>
    <row r="536" spans="1:5" x14ac:dyDescent="0.25">
      <c r="A536" s="33" t="s">
        <v>6868</v>
      </c>
      <c r="B536" s="1">
        <v>45761</v>
      </c>
      <c r="C536" s="33" t="s">
        <v>6825</v>
      </c>
      <c r="D536" s="33" t="s">
        <v>6747</v>
      </c>
      <c r="E536" s="33" t="s">
        <v>6866</v>
      </c>
    </row>
    <row r="537" spans="1:5" x14ac:dyDescent="0.25">
      <c r="A537" s="33" t="s">
        <v>6869</v>
      </c>
      <c r="B537" s="1">
        <v>45761</v>
      </c>
      <c r="C537" s="33" t="s">
        <v>6825</v>
      </c>
      <c r="D537" s="33" t="s">
        <v>6747</v>
      </c>
      <c r="E537" s="33" t="s">
        <v>6866</v>
      </c>
    </row>
    <row r="538" spans="1:5" x14ac:dyDescent="0.25">
      <c r="A538" s="33" t="s">
        <v>6870</v>
      </c>
      <c r="B538" s="1">
        <v>45761</v>
      </c>
      <c r="C538" s="33" t="s">
        <v>6825</v>
      </c>
      <c r="D538" s="33" t="s">
        <v>6747</v>
      </c>
      <c r="E538" s="33" t="s">
        <v>6866</v>
      </c>
    </row>
    <row r="539" spans="1:5" x14ac:dyDescent="0.25">
      <c r="A539" s="33" t="s">
        <v>6871</v>
      </c>
      <c r="B539" s="1">
        <v>45761</v>
      </c>
      <c r="C539" s="33" t="s">
        <v>6825</v>
      </c>
      <c r="D539" s="33" t="s">
        <v>6747</v>
      </c>
      <c r="E539" s="33" t="s">
        <v>6866</v>
      </c>
    </row>
    <row r="540" spans="1:5" x14ac:dyDescent="0.25">
      <c r="A540" s="33" t="s">
        <v>6872</v>
      </c>
      <c r="B540" s="1">
        <v>45761</v>
      </c>
      <c r="C540" s="33" t="s">
        <v>6825</v>
      </c>
      <c r="D540" s="33" t="s">
        <v>6747</v>
      </c>
      <c r="E540" s="33" t="s">
        <v>6866</v>
      </c>
    </row>
    <row r="541" spans="1:5" x14ac:dyDescent="0.25">
      <c r="A541" s="33" t="s">
        <v>6873</v>
      </c>
      <c r="B541" s="1">
        <v>45761</v>
      </c>
      <c r="C541" s="33" t="s">
        <v>6825</v>
      </c>
      <c r="D541" s="33" t="s">
        <v>6747</v>
      </c>
      <c r="E541" s="33" t="s">
        <v>6866</v>
      </c>
    </row>
    <row r="542" spans="1:5" x14ac:dyDescent="0.25">
      <c r="A542" s="33" t="s">
        <v>6874</v>
      </c>
      <c r="B542" s="1">
        <v>45761</v>
      </c>
      <c r="C542" s="33" t="s">
        <v>6825</v>
      </c>
      <c r="D542" s="33" t="s">
        <v>6747</v>
      </c>
      <c r="E542" s="33" t="s">
        <v>6875</v>
      </c>
    </row>
    <row r="543" spans="1:5" x14ac:dyDescent="0.25">
      <c r="A543" s="33" t="s">
        <v>6876</v>
      </c>
      <c r="B543" s="1">
        <v>45761</v>
      </c>
      <c r="C543" s="33" t="s">
        <v>6825</v>
      </c>
      <c r="D543" s="33" t="s">
        <v>6747</v>
      </c>
      <c r="E543" s="33" t="s">
        <v>6877</v>
      </c>
    </row>
    <row r="544" spans="1:5" x14ac:dyDescent="0.25">
      <c r="A544" s="33" t="s">
        <v>6878</v>
      </c>
      <c r="B544" s="1">
        <v>45761</v>
      </c>
      <c r="C544" s="33" t="s">
        <v>6825</v>
      </c>
      <c r="D544" s="33" t="s">
        <v>6747</v>
      </c>
      <c r="E544" s="33" t="s">
        <v>6879</v>
      </c>
    </row>
    <row r="545" spans="1:5" x14ac:dyDescent="0.25">
      <c r="A545" s="33" t="s">
        <v>6880</v>
      </c>
      <c r="B545" s="1">
        <v>45761</v>
      </c>
      <c r="C545" s="33" t="s">
        <v>6825</v>
      </c>
      <c r="D545" s="33" t="s">
        <v>6747</v>
      </c>
      <c r="E545" s="33" t="s">
        <v>6879</v>
      </c>
    </row>
    <row r="546" spans="1:5" x14ac:dyDescent="0.25">
      <c r="A546" s="33" t="s">
        <v>6881</v>
      </c>
      <c r="B546" s="1">
        <v>45761</v>
      </c>
      <c r="C546" s="33" t="s">
        <v>6825</v>
      </c>
      <c r="D546" s="33" t="s">
        <v>6747</v>
      </c>
      <c r="E546" s="33" t="s">
        <v>6882</v>
      </c>
    </row>
    <row r="547" spans="1:5" x14ac:dyDescent="0.25">
      <c r="A547" s="33" t="s">
        <v>6883</v>
      </c>
      <c r="B547" s="1">
        <v>45761</v>
      </c>
      <c r="C547" s="33" t="s">
        <v>6825</v>
      </c>
      <c r="D547" s="33" t="s">
        <v>6747</v>
      </c>
      <c r="E547" s="33" t="s">
        <v>6884</v>
      </c>
    </row>
    <row r="548" spans="1:5" x14ac:dyDescent="0.25">
      <c r="A548" s="33" t="s">
        <v>6885</v>
      </c>
      <c r="B548" s="1">
        <v>45761</v>
      </c>
      <c r="C548" s="33" t="s">
        <v>6825</v>
      </c>
      <c r="D548" s="33" t="s">
        <v>6747</v>
      </c>
      <c r="E548" s="33" t="s">
        <v>6884</v>
      </c>
    </row>
    <row r="549" spans="1:5" x14ac:dyDescent="0.25">
      <c r="A549" s="33" t="s">
        <v>6886</v>
      </c>
      <c r="B549" s="1">
        <v>45761</v>
      </c>
      <c r="C549" s="33" t="s">
        <v>6825</v>
      </c>
      <c r="D549" s="33" t="s">
        <v>6747</v>
      </c>
      <c r="E549" s="33" t="s">
        <v>6887</v>
      </c>
    </row>
    <row r="550" spans="1:5" x14ac:dyDescent="0.25">
      <c r="A550" s="33" t="s">
        <v>6888</v>
      </c>
      <c r="B550" s="1">
        <v>45761</v>
      </c>
      <c r="C550" s="33" t="s">
        <v>6825</v>
      </c>
      <c r="D550" s="33" t="s">
        <v>6747</v>
      </c>
      <c r="E550" s="33" t="s">
        <v>6889</v>
      </c>
    </row>
    <row r="551" spans="1:5" x14ac:dyDescent="0.25">
      <c r="A551" s="33" t="s">
        <v>6890</v>
      </c>
      <c r="B551" s="1">
        <v>45761</v>
      </c>
      <c r="C551" s="33" t="s">
        <v>6825</v>
      </c>
      <c r="D551" s="33" t="s">
        <v>6747</v>
      </c>
      <c r="E551" s="33" t="s">
        <v>6891</v>
      </c>
    </row>
    <row r="552" spans="1:5" x14ac:dyDescent="0.25">
      <c r="A552" s="33" t="s">
        <v>6892</v>
      </c>
      <c r="B552" s="1">
        <v>45761</v>
      </c>
      <c r="C552" s="33" t="s">
        <v>6825</v>
      </c>
      <c r="D552" s="33" t="s">
        <v>6747</v>
      </c>
      <c r="E552" s="33" t="s">
        <v>6893</v>
      </c>
    </row>
    <row r="553" spans="1:5" x14ac:dyDescent="0.25">
      <c r="A553" s="33" t="s">
        <v>6894</v>
      </c>
      <c r="B553" s="1">
        <v>45761</v>
      </c>
      <c r="C553" s="33" t="s">
        <v>6825</v>
      </c>
      <c r="D553" s="33" t="s">
        <v>6747</v>
      </c>
      <c r="E553" s="33" t="s">
        <v>6893</v>
      </c>
    </row>
    <row r="554" spans="1:5" x14ac:dyDescent="0.25">
      <c r="A554" s="33" t="s">
        <v>6895</v>
      </c>
      <c r="B554" s="1">
        <v>45761</v>
      </c>
      <c r="C554" s="33" t="s">
        <v>6825</v>
      </c>
      <c r="D554" s="33" t="s">
        <v>6747</v>
      </c>
      <c r="E554" s="33" t="s">
        <v>6893</v>
      </c>
    </row>
    <row r="555" spans="1:5" x14ac:dyDescent="0.25">
      <c r="A555" s="33" t="s">
        <v>6896</v>
      </c>
      <c r="B555" s="1">
        <v>45761</v>
      </c>
      <c r="C555" s="33" t="s">
        <v>6825</v>
      </c>
      <c r="D555" s="33" t="s">
        <v>6747</v>
      </c>
      <c r="E555" s="33" t="s">
        <v>6893</v>
      </c>
    </row>
    <row r="556" spans="1:5" x14ac:dyDescent="0.25">
      <c r="A556" s="33" t="s">
        <v>6897</v>
      </c>
      <c r="B556" s="1">
        <v>45761</v>
      </c>
      <c r="C556" s="33" t="s">
        <v>6825</v>
      </c>
      <c r="D556" s="33" t="s">
        <v>6747</v>
      </c>
      <c r="E556" s="33" t="s">
        <v>6898</v>
      </c>
    </row>
    <row r="557" spans="1:5" x14ac:dyDescent="0.25">
      <c r="A557" s="33" t="s">
        <v>6899</v>
      </c>
      <c r="B557" s="1">
        <v>45761</v>
      </c>
      <c r="C557" s="33" t="s">
        <v>6825</v>
      </c>
      <c r="D557" s="33" t="s">
        <v>6747</v>
      </c>
      <c r="E557" s="33" t="s">
        <v>6900</v>
      </c>
    </row>
    <row r="558" spans="1:5" x14ac:dyDescent="0.25">
      <c r="A558" s="33" t="s">
        <v>6901</v>
      </c>
      <c r="B558" s="1">
        <v>45761</v>
      </c>
      <c r="C558" s="33" t="s">
        <v>6825</v>
      </c>
      <c r="D558" s="33" t="s">
        <v>6747</v>
      </c>
      <c r="E558" s="33" t="s">
        <v>6902</v>
      </c>
    </row>
    <row r="559" spans="1:5" x14ac:dyDescent="0.25">
      <c r="A559" s="33" t="s">
        <v>6903</v>
      </c>
      <c r="B559" s="1">
        <v>45761</v>
      </c>
      <c r="C559" s="33" t="s">
        <v>6825</v>
      </c>
      <c r="D559" s="33" t="s">
        <v>6747</v>
      </c>
      <c r="E559" s="33" t="s">
        <v>6902</v>
      </c>
    </row>
    <row r="560" spans="1:5" x14ac:dyDescent="0.25">
      <c r="A560" s="33" t="s">
        <v>6904</v>
      </c>
      <c r="B560" s="1">
        <v>45761</v>
      </c>
      <c r="C560" s="33" t="s">
        <v>6825</v>
      </c>
      <c r="D560" s="33" t="s">
        <v>6747</v>
      </c>
      <c r="E560" s="33" t="s">
        <v>6902</v>
      </c>
    </row>
    <row r="561" spans="1:5" x14ac:dyDescent="0.25">
      <c r="A561" s="33" t="s">
        <v>6905</v>
      </c>
      <c r="B561" s="1">
        <v>45761</v>
      </c>
      <c r="C561" s="33" t="s">
        <v>6825</v>
      </c>
      <c r="D561" s="33" t="s">
        <v>6747</v>
      </c>
      <c r="E561" s="33" t="s">
        <v>6906</v>
      </c>
    </row>
    <row r="562" spans="1:5" x14ac:dyDescent="0.25">
      <c r="A562" s="33" t="s">
        <v>6907</v>
      </c>
      <c r="B562" s="1">
        <v>45761</v>
      </c>
      <c r="C562" s="33" t="s">
        <v>6825</v>
      </c>
      <c r="D562" s="33" t="s">
        <v>6747</v>
      </c>
      <c r="E562" s="33" t="s">
        <v>6908</v>
      </c>
    </row>
    <row r="563" spans="1:5" x14ac:dyDescent="0.25">
      <c r="A563" s="33" t="s">
        <v>6909</v>
      </c>
      <c r="B563" s="1">
        <v>45761</v>
      </c>
      <c r="C563" s="33" t="s">
        <v>6825</v>
      </c>
      <c r="D563" s="33" t="s">
        <v>6747</v>
      </c>
      <c r="E563" s="33" t="s">
        <v>6910</v>
      </c>
    </row>
    <row r="564" spans="1:5" x14ac:dyDescent="0.25">
      <c r="A564" s="33" t="s">
        <v>6911</v>
      </c>
      <c r="B564" s="1">
        <v>45761</v>
      </c>
      <c r="C564" s="33" t="s">
        <v>6825</v>
      </c>
      <c r="D564" s="33" t="s">
        <v>6747</v>
      </c>
      <c r="E564" s="33" t="s">
        <v>6912</v>
      </c>
    </row>
    <row r="565" spans="1:5" x14ac:dyDescent="0.25">
      <c r="A565" s="33" t="s">
        <v>6913</v>
      </c>
      <c r="B565" s="1">
        <v>45761</v>
      </c>
      <c r="C565" s="33" t="s">
        <v>6825</v>
      </c>
      <c r="D565" s="33" t="s">
        <v>6747</v>
      </c>
      <c r="E565" s="33" t="s">
        <v>6912</v>
      </c>
    </row>
    <row r="566" spans="1:5" x14ac:dyDescent="0.25">
      <c r="A566" s="33" t="s">
        <v>6914</v>
      </c>
      <c r="B566" s="1">
        <v>45761</v>
      </c>
      <c r="C566" s="33" t="s">
        <v>6825</v>
      </c>
      <c r="D566" s="33" t="s">
        <v>6747</v>
      </c>
      <c r="E566" s="33" t="s">
        <v>6915</v>
      </c>
    </row>
    <row r="567" spans="1:5" x14ac:dyDescent="0.25">
      <c r="A567" s="33" t="s">
        <v>6916</v>
      </c>
      <c r="B567" s="1">
        <v>45761</v>
      </c>
      <c r="C567" s="33" t="s">
        <v>6825</v>
      </c>
      <c r="D567" s="33" t="s">
        <v>6747</v>
      </c>
      <c r="E567" s="33" t="s">
        <v>6917</v>
      </c>
    </row>
    <row r="568" spans="1:5" x14ac:dyDescent="0.25">
      <c r="A568" s="33" t="s">
        <v>6918</v>
      </c>
      <c r="B568" s="1">
        <v>45761</v>
      </c>
      <c r="C568" s="33" t="s">
        <v>6825</v>
      </c>
      <c r="D568" s="33" t="s">
        <v>6747</v>
      </c>
      <c r="E568" s="33" t="s">
        <v>6917</v>
      </c>
    </row>
    <row r="569" spans="1:5" x14ac:dyDescent="0.25">
      <c r="A569" s="33" t="s">
        <v>6919</v>
      </c>
      <c r="B569" s="1">
        <v>45761</v>
      </c>
      <c r="C569" s="33" t="s">
        <v>6825</v>
      </c>
      <c r="D569" s="33" t="s">
        <v>6747</v>
      </c>
      <c r="E569" s="33" t="s">
        <v>6920</v>
      </c>
    </row>
    <row r="570" spans="1:5" x14ac:dyDescent="0.25">
      <c r="A570" s="33" t="s">
        <v>6921</v>
      </c>
      <c r="B570" s="1">
        <v>45761</v>
      </c>
      <c r="C570" s="33" t="s">
        <v>6825</v>
      </c>
      <c r="D570" s="33" t="s">
        <v>6747</v>
      </c>
      <c r="E570" s="33" t="s">
        <v>6920</v>
      </c>
    </row>
    <row r="571" spans="1:5" x14ac:dyDescent="0.25">
      <c r="A571" s="33" t="s">
        <v>6922</v>
      </c>
      <c r="B571" s="1">
        <v>45761</v>
      </c>
      <c r="C571" s="33" t="s">
        <v>6825</v>
      </c>
      <c r="D571" s="33" t="s">
        <v>6747</v>
      </c>
      <c r="E571" s="33" t="s">
        <v>6923</v>
      </c>
    </row>
    <row r="572" spans="1:5" x14ac:dyDescent="0.25">
      <c r="A572" s="33" t="s">
        <v>6924</v>
      </c>
      <c r="B572" s="1">
        <v>45761</v>
      </c>
      <c r="C572" s="33" t="s">
        <v>6825</v>
      </c>
      <c r="D572" s="33" t="s">
        <v>6747</v>
      </c>
      <c r="E572" s="33" t="s">
        <v>6925</v>
      </c>
    </row>
    <row r="573" spans="1:5" x14ac:dyDescent="0.25">
      <c r="A573" s="33" t="s">
        <v>6926</v>
      </c>
      <c r="B573" s="1">
        <v>45761</v>
      </c>
      <c r="C573" s="33" t="s">
        <v>6825</v>
      </c>
      <c r="D573" s="33" t="s">
        <v>6747</v>
      </c>
      <c r="E573" s="33" t="s">
        <v>6927</v>
      </c>
    </row>
    <row r="574" spans="1:5" x14ac:dyDescent="0.25">
      <c r="A574" s="33" t="s">
        <v>6928</v>
      </c>
      <c r="B574" s="1">
        <v>45761</v>
      </c>
      <c r="C574" s="33" t="s">
        <v>6825</v>
      </c>
      <c r="D574" s="33" t="s">
        <v>6747</v>
      </c>
      <c r="E574" s="33" t="s">
        <v>6927</v>
      </c>
    </row>
    <row r="575" spans="1:5" x14ac:dyDescent="0.25">
      <c r="A575" s="33" t="s">
        <v>6929</v>
      </c>
      <c r="B575" s="1">
        <v>45761</v>
      </c>
      <c r="C575" s="33" t="s">
        <v>6825</v>
      </c>
      <c r="D575" s="33" t="s">
        <v>6747</v>
      </c>
      <c r="E575" s="33" t="s">
        <v>6930</v>
      </c>
    </row>
    <row r="576" spans="1:5" x14ac:dyDescent="0.25">
      <c r="A576" s="33" t="s">
        <v>6931</v>
      </c>
      <c r="B576" s="1">
        <v>45761</v>
      </c>
      <c r="C576" s="33" t="s">
        <v>6825</v>
      </c>
      <c r="D576" s="33" t="s">
        <v>6747</v>
      </c>
      <c r="E576" s="33" t="s">
        <v>6932</v>
      </c>
    </row>
    <row r="577" spans="1:5" x14ac:dyDescent="0.25">
      <c r="A577" s="33" t="s">
        <v>6933</v>
      </c>
      <c r="B577" s="1">
        <v>45761</v>
      </c>
      <c r="C577" s="33" t="s">
        <v>6825</v>
      </c>
      <c r="D577" s="33" t="s">
        <v>6747</v>
      </c>
      <c r="E577" s="33" t="s">
        <v>6934</v>
      </c>
    </row>
    <row r="578" spans="1:5" x14ac:dyDescent="0.25">
      <c r="A578" s="33" t="s">
        <v>6935</v>
      </c>
      <c r="B578" s="1">
        <v>45761</v>
      </c>
      <c r="C578" s="33" t="s">
        <v>6825</v>
      </c>
      <c r="D578" s="33" t="s">
        <v>6747</v>
      </c>
      <c r="E578" s="33" t="s">
        <v>6934</v>
      </c>
    </row>
    <row r="579" spans="1:5" x14ac:dyDescent="0.25">
      <c r="A579" s="33" t="s">
        <v>6936</v>
      </c>
      <c r="B579" s="1">
        <v>45761</v>
      </c>
      <c r="C579" s="33" t="s">
        <v>6825</v>
      </c>
      <c r="D579" s="33" t="s">
        <v>6747</v>
      </c>
      <c r="E579" s="33" t="s">
        <v>6937</v>
      </c>
    </row>
    <row r="580" spans="1:5" x14ac:dyDescent="0.25">
      <c r="A580" s="33" t="s">
        <v>6938</v>
      </c>
      <c r="B580" s="1">
        <v>45761</v>
      </c>
      <c r="C580" s="33" t="s">
        <v>6825</v>
      </c>
      <c r="D580" s="33" t="s">
        <v>6747</v>
      </c>
      <c r="E580" s="33" t="s">
        <v>6939</v>
      </c>
    </row>
    <row r="581" spans="1:5" x14ac:dyDescent="0.25">
      <c r="A581" s="33" t="s">
        <v>6940</v>
      </c>
      <c r="B581" s="1">
        <v>45761</v>
      </c>
      <c r="C581" s="33" t="s">
        <v>6825</v>
      </c>
      <c r="D581" s="33" t="s">
        <v>6747</v>
      </c>
      <c r="E581" s="33" t="s">
        <v>6941</v>
      </c>
    </row>
    <row r="582" spans="1:5" x14ac:dyDescent="0.25">
      <c r="A582" s="33" t="s">
        <v>6942</v>
      </c>
      <c r="B582" s="1">
        <v>45761</v>
      </c>
      <c r="C582" s="33" t="s">
        <v>6825</v>
      </c>
      <c r="D582" s="33" t="s">
        <v>6747</v>
      </c>
      <c r="E582" s="33" t="s">
        <v>6943</v>
      </c>
    </row>
    <row r="583" spans="1:5" x14ac:dyDescent="0.25">
      <c r="A583" s="33" t="s">
        <v>6944</v>
      </c>
      <c r="B583" s="1">
        <v>45761</v>
      </c>
      <c r="C583" s="33" t="s">
        <v>6825</v>
      </c>
      <c r="D583" s="33" t="s">
        <v>6747</v>
      </c>
      <c r="E583" s="33" t="s">
        <v>6945</v>
      </c>
    </row>
    <row r="584" spans="1:5" x14ac:dyDescent="0.25">
      <c r="A584" s="33" t="s">
        <v>6946</v>
      </c>
      <c r="B584" s="1">
        <v>45761</v>
      </c>
      <c r="C584" s="33" t="s">
        <v>6825</v>
      </c>
      <c r="D584" s="33" t="s">
        <v>6747</v>
      </c>
      <c r="E584" s="33" t="s">
        <v>6945</v>
      </c>
    </row>
    <row r="585" spans="1:5" x14ac:dyDescent="0.25">
      <c r="A585" s="33" t="s">
        <v>6947</v>
      </c>
      <c r="B585" s="1">
        <v>45761</v>
      </c>
      <c r="C585" s="33" t="s">
        <v>6825</v>
      </c>
      <c r="D585" s="33" t="s">
        <v>6747</v>
      </c>
      <c r="E585" s="33" t="s">
        <v>6948</v>
      </c>
    </row>
    <row r="586" spans="1:5" x14ac:dyDescent="0.25">
      <c r="A586" s="33" t="s">
        <v>6949</v>
      </c>
      <c r="B586" s="1">
        <v>45761</v>
      </c>
      <c r="C586" s="33" t="s">
        <v>6825</v>
      </c>
      <c r="D586" s="33" t="s">
        <v>6747</v>
      </c>
      <c r="E586" s="33" t="s">
        <v>6950</v>
      </c>
    </row>
    <row r="587" spans="1:5" x14ac:dyDescent="0.25">
      <c r="A587" s="33" t="s">
        <v>6951</v>
      </c>
      <c r="B587" s="1">
        <v>45761</v>
      </c>
      <c r="C587" s="33" t="s">
        <v>6825</v>
      </c>
      <c r="D587" s="33" t="s">
        <v>6747</v>
      </c>
      <c r="E587" s="33" t="s">
        <v>6952</v>
      </c>
    </row>
    <row r="588" spans="1:5" x14ac:dyDescent="0.25">
      <c r="A588" s="33" t="s">
        <v>6953</v>
      </c>
      <c r="B588" s="1">
        <v>45761</v>
      </c>
      <c r="C588" s="33" t="s">
        <v>6825</v>
      </c>
      <c r="D588" s="33" t="s">
        <v>6747</v>
      </c>
      <c r="E588" s="33" t="s">
        <v>6952</v>
      </c>
    </row>
    <row r="589" spans="1:5" x14ac:dyDescent="0.25">
      <c r="A589" s="33" t="s">
        <v>6954</v>
      </c>
      <c r="B589" s="1">
        <v>45761</v>
      </c>
      <c r="C589" s="33" t="s">
        <v>6825</v>
      </c>
      <c r="D589" s="33" t="s">
        <v>6747</v>
      </c>
      <c r="E589" s="33" t="s">
        <v>6955</v>
      </c>
    </row>
    <row r="590" spans="1:5" x14ac:dyDescent="0.25">
      <c r="A590" s="33" t="s">
        <v>6956</v>
      </c>
      <c r="B590" s="1">
        <v>45761</v>
      </c>
      <c r="C590" s="33" t="s">
        <v>6825</v>
      </c>
      <c r="D590" s="33" t="s">
        <v>6747</v>
      </c>
      <c r="E590" s="33" t="s">
        <v>6957</v>
      </c>
    </row>
    <row r="591" spans="1:5" x14ac:dyDescent="0.25">
      <c r="A591" s="33" t="s">
        <v>6958</v>
      </c>
      <c r="B591" s="1">
        <v>45761</v>
      </c>
      <c r="C591" s="33" t="s">
        <v>6825</v>
      </c>
      <c r="D591" s="33" t="s">
        <v>6747</v>
      </c>
      <c r="E591" s="33" t="s">
        <v>6959</v>
      </c>
    </row>
    <row r="592" spans="1:5" x14ac:dyDescent="0.25">
      <c r="A592" s="33" t="s">
        <v>6960</v>
      </c>
      <c r="B592" s="1">
        <v>45761</v>
      </c>
      <c r="C592" s="33" t="s">
        <v>6825</v>
      </c>
      <c r="D592" s="33" t="s">
        <v>6747</v>
      </c>
      <c r="E592" s="33" t="s">
        <v>6959</v>
      </c>
    </row>
    <row r="593" spans="1:5" x14ac:dyDescent="0.25">
      <c r="A593" s="33" t="s">
        <v>6961</v>
      </c>
      <c r="B593" s="1">
        <v>45761</v>
      </c>
      <c r="C593" s="33" t="s">
        <v>6825</v>
      </c>
      <c r="D593" s="33" t="s">
        <v>6747</v>
      </c>
      <c r="E593" s="33" t="s">
        <v>6959</v>
      </c>
    </row>
    <row r="594" spans="1:5" x14ac:dyDescent="0.25">
      <c r="A594" s="33" t="s">
        <v>6962</v>
      </c>
      <c r="B594" s="1">
        <v>45761</v>
      </c>
      <c r="C594" s="33" t="s">
        <v>6825</v>
      </c>
      <c r="D594" s="33" t="s">
        <v>6747</v>
      </c>
      <c r="E594" s="33" t="s">
        <v>6963</v>
      </c>
    </row>
    <row r="595" spans="1:5" x14ac:dyDescent="0.25">
      <c r="A595" s="33" t="s">
        <v>6964</v>
      </c>
      <c r="B595" s="1">
        <v>45761</v>
      </c>
      <c r="C595" s="33" t="s">
        <v>6825</v>
      </c>
      <c r="D595" s="33" t="s">
        <v>6747</v>
      </c>
      <c r="E595" s="33" t="s">
        <v>6965</v>
      </c>
    </row>
    <row r="596" spans="1:5" x14ac:dyDescent="0.25">
      <c r="A596" s="33" t="s">
        <v>6966</v>
      </c>
      <c r="B596" s="1">
        <v>45761</v>
      </c>
      <c r="C596" s="33" t="s">
        <v>6825</v>
      </c>
      <c r="D596" s="33" t="s">
        <v>6747</v>
      </c>
      <c r="E596" s="33" t="s">
        <v>6967</v>
      </c>
    </row>
    <row r="597" spans="1:5" x14ac:dyDescent="0.25">
      <c r="A597" s="33" t="s">
        <v>6968</v>
      </c>
      <c r="B597" s="1">
        <v>45761</v>
      </c>
      <c r="C597" s="33" t="s">
        <v>6825</v>
      </c>
      <c r="D597" s="33" t="s">
        <v>6747</v>
      </c>
      <c r="E597" s="33" t="s">
        <v>6969</v>
      </c>
    </row>
    <row r="598" spans="1:5" x14ac:dyDescent="0.25">
      <c r="A598" s="33" t="s">
        <v>6970</v>
      </c>
      <c r="B598" s="1">
        <v>45761</v>
      </c>
      <c r="C598" s="33" t="s">
        <v>6825</v>
      </c>
      <c r="D598" s="33" t="s">
        <v>6747</v>
      </c>
      <c r="E598" s="33" t="s">
        <v>6971</v>
      </c>
    </row>
    <row r="599" spans="1:5" x14ac:dyDescent="0.25">
      <c r="A599" s="33" t="s">
        <v>6972</v>
      </c>
      <c r="B599" s="1">
        <v>45761</v>
      </c>
      <c r="C599" s="33" t="s">
        <v>6825</v>
      </c>
      <c r="D599" s="33" t="s">
        <v>6747</v>
      </c>
      <c r="E599" s="33" t="s">
        <v>6973</v>
      </c>
    </row>
    <row r="600" spans="1:5" x14ac:dyDescent="0.25">
      <c r="A600" s="33" t="s">
        <v>6974</v>
      </c>
      <c r="B600" s="1">
        <v>45761</v>
      </c>
      <c r="C600" s="33" t="s">
        <v>6825</v>
      </c>
      <c r="D600" s="33" t="s">
        <v>6747</v>
      </c>
      <c r="E600" s="33" t="s">
        <v>6975</v>
      </c>
    </row>
    <row r="601" spans="1:5" x14ac:dyDescent="0.25">
      <c r="A601" s="33" t="s">
        <v>6976</v>
      </c>
      <c r="B601" s="1">
        <v>45761</v>
      </c>
      <c r="C601" s="33" t="s">
        <v>6825</v>
      </c>
      <c r="D601" s="33" t="s">
        <v>6747</v>
      </c>
      <c r="E601" s="33" t="s">
        <v>6977</v>
      </c>
    </row>
    <row r="602" spans="1:5" x14ac:dyDescent="0.25">
      <c r="A602" s="33" t="s">
        <v>6978</v>
      </c>
      <c r="B602" s="1">
        <v>45761</v>
      </c>
      <c r="C602" s="33" t="s">
        <v>6825</v>
      </c>
      <c r="D602" s="33" t="s">
        <v>6747</v>
      </c>
      <c r="E602" s="33" t="s">
        <v>6979</v>
      </c>
    </row>
    <row r="603" spans="1:5" x14ac:dyDescent="0.25">
      <c r="A603" s="33" t="s">
        <v>6980</v>
      </c>
      <c r="B603" s="1">
        <v>45761</v>
      </c>
      <c r="C603" s="33" t="s">
        <v>6825</v>
      </c>
      <c r="D603" s="33" t="s">
        <v>6747</v>
      </c>
      <c r="E603" s="33" t="s">
        <v>6981</v>
      </c>
    </row>
    <row r="604" spans="1:5" x14ac:dyDescent="0.25">
      <c r="A604" s="33" t="s">
        <v>6982</v>
      </c>
      <c r="B604" s="1">
        <v>45761</v>
      </c>
      <c r="C604" s="33" t="s">
        <v>6825</v>
      </c>
      <c r="D604" s="33" t="s">
        <v>6747</v>
      </c>
      <c r="E604" s="33" t="s">
        <v>6983</v>
      </c>
    </row>
    <row r="605" spans="1:5" x14ac:dyDescent="0.25">
      <c r="A605" s="33" t="s">
        <v>6984</v>
      </c>
      <c r="B605" s="1">
        <v>45761</v>
      </c>
      <c r="C605" s="33" t="s">
        <v>6825</v>
      </c>
      <c r="D605" s="33" t="s">
        <v>6747</v>
      </c>
      <c r="E605" s="33" t="s">
        <v>6985</v>
      </c>
    </row>
    <row r="606" spans="1:5" x14ac:dyDescent="0.25">
      <c r="A606" s="33" t="s">
        <v>6986</v>
      </c>
      <c r="B606" s="1">
        <v>45761</v>
      </c>
      <c r="C606" s="33" t="s">
        <v>6825</v>
      </c>
      <c r="D606" s="33" t="s">
        <v>6747</v>
      </c>
      <c r="E606" s="33" t="s">
        <v>6987</v>
      </c>
    </row>
    <row r="607" spans="1:5" x14ac:dyDescent="0.25">
      <c r="A607" s="33" t="s">
        <v>6988</v>
      </c>
      <c r="B607" s="1">
        <v>45761</v>
      </c>
      <c r="C607" s="33" t="s">
        <v>6825</v>
      </c>
      <c r="D607" s="33" t="s">
        <v>6747</v>
      </c>
      <c r="E607" s="33" t="s">
        <v>6989</v>
      </c>
    </row>
    <row r="608" spans="1:5" x14ac:dyDescent="0.25">
      <c r="A608" s="33" t="s">
        <v>6990</v>
      </c>
      <c r="B608" s="1">
        <v>45761</v>
      </c>
      <c r="C608" s="33" t="s">
        <v>6825</v>
      </c>
      <c r="D608" s="33" t="s">
        <v>6747</v>
      </c>
      <c r="E608" s="33" t="s">
        <v>6989</v>
      </c>
    </row>
    <row r="609" spans="1:5" x14ac:dyDescent="0.25">
      <c r="A609" s="33" t="s">
        <v>6991</v>
      </c>
      <c r="B609" s="1">
        <v>45761</v>
      </c>
      <c r="C609" s="33" t="s">
        <v>6825</v>
      </c>
      <c r="D609" s="33" t="s">
        <v>6747</v>
      </c>
      <c r="E609" s="33" t="s">
        <v>6989</v>
      </c>
    </row>
    <row r="610" spans="1:5" x14ac:dyDescent="0.25">
      <c r="A610" s="33" t="s">
        <v>6992</v>
      </c>
      <c r="B610" s="1">
        <v>45761</v>
      </c>
      <c r="C610" s="33" t="s">
        <v>6825</v>
      </c>
      <c r="D610" s="33" t="s">
        <v>6747</v>
      </c>
      <c r="E610" s="33" t="s">
        <v>6993</v>
      </c>
    </row>
    <row r="611" spans="1:5" x14ac:dyDescent="0.25">
      <c r="A611" s="33" t="s">
        <v>6994</v>
      </c>
      <c r="B611" s="1">
        <v>45761</v>
      </c>
      <c r="C611" s="33" t="s">
        <v>6995</v>
      </c>
      <c r="D611" s="33" t="s">
        <v>6747</v>
      </c>
      <c r="E611" s="33" t="s">
        <v>6748</v>
      </c>
    </row>
    <row r="612" spans="1:5" x14ac:dyDescent="0.25">
      <c r="A612" s="33" t="s">
        <v>6996</v>
      </c>
      <c r="B612" s="1">
        <v>45761</v>
      </c>
      <c r="C612" s="33" t="s">
        <v>6995</v>
      </c>
      <c r="D612" s="33" t="s">
        <v>6747</v>
      </c>
      <c r="E612" s="33" t="s">
        <v>6748</v>
      </c>
    </row>
    <row r="613" spans="1:5" x14ac:dyDescent="0.25">
      <c r="A613" s="33" t="s">
        <v>6997</v>
      </c>
      <c r="B613" s="1">
        <v>45761</v>
      </c>
      <c r="C613" s="33" t="s">
        <v>6995</v>
      </c>
      <c r="D613" s="33" t="s">
        <v>6747</v>
      </c>
      <c r="E613" s="33" t="s">
        <v>6748</v>
      </c>
    </row>
    <row r="614" spans="1:5" x14ac:dyDescent="0.25">
      <c r="A614" s="33" t="s">
        <v>6998</v>
      </c>
      <c r="B614" s="1">
        <v>45761</v>
      </c>
      <c r="C614" s="33" t="s">
        <v>6995</v>
      </c>
      <c r="D614" s="33" t="s">
        <v>6747</v>
      </c>
      <c r="E614" s="33" t="s">
        <v>6748</v>
      </c>
    </row>
    <row r="615" spans="1:5" x14ac:dyDescent="0.25">
      <c r="A615" s="33" t="s">
        <v>6999</v>
      </c>
      <c r="B615" s="1">
        <v>45761</v>
      </c>
      <c r="C615" s="33" t="s">
        <v>6995</v>
      </c>
      <c r="D615" s="33" t="s">
        <v>6747</v>
      </c>
      <c r="E615" s="33" t="s">
        <v>6748</v>
      </c>
    </row>
    <row r="616" spans="1:5" x14ac:dyDescent="0.25">
      <c r="A616" s="33" t="s">
        <v>7000</v>
      </c>
      <c r="B616" s="1">
        <v>45761</v>
      </c>
      <c r="C616" s="33" t="s">
        <v>6995</v>
      </c>
      <c r="D616" s="33" t="s">
        <v>6747</v>
      </c>
      <c r="E616" s="33" t="s">
        <v>6748</v>
      </c>
    </row>
    <row r="617" spans="1:5" x14ac:dyDescent="0.25">
      <c r="A617" s="33" t="s">
        <v>7001</v>
      </c>
      <c r="B617" s="1">
        <v>45761</v>
      </c>
      <c r="C617" s="33" t="s">
        <v>6995</v>
      </c>
      <c r="D617" s="33" t="s">
        <v>6747</v>
      </c>
      <c r="E617" s="33" t="s">
        <v>6748</v>
      </c>
    </row>
    <row r="618" spans="1:5" x14ac:dyDescent="0.25">
      <c r="A618" s="33" t="s">
        <v>7002</v>
      </c>
      <c r="B618" s="1">
        <v>45761</v>
      </c>
      <c r="C618" s="33" t="s">
        <v>6995</v>
      </c>
      <c r="D618" s="33" t="s">
        <v>6747</v>
      </c>
      <c r="E618" s="33" t="s">
        <v>6748</v>
      </c>
    </row>
    <row r="619" spans="1:5" x14ac:dyDescent="0.25">
      <c r="A619" s="33" t="s">
        <v>7003</v>
      </c>
      <c r="B619" s="1">
        <v>45761</v>
      </c>
      <c r="C619" s="33" t="s">
        <v>6995</v>
      </c>
      <c r="D619" s="33" t="s">
        <v>6747</v>
      </c>
      <c r="E619" s="33" t="s">
        <v>6748</v>
      </c>
    </row>
    <row r="620" spans="1:5" x14ac:dyDescent="0.25">
      <c r="A620" s="33" t="s">
        <v>7004</v>
      </c>
      <c r="B620" s="1">
        <v>45761</v>
      </c>
      <c r="C620" s="33" t="s">
        <v>6995</v>
      </c>
      <c r="D620" s="33" t="s">
        <v>6747</v>
      </c>
      <c r="E620" s="33" t="s">
        <v>6748</v>
      </c>
    </row>
    <row r="621" spans="1:5" x14ac:dyDescent="0.25">
      <c r="A621" s="33" t="s">
        <v>7005</v>
      </c>
      <c r="B621" s="1">
        <v>45761</v>
      </c>
      <c r="C621" s="33" t="s">
        <v>6995</v>
      </c>
      <c r="D621" s="33" t="s">
        <v>6747</v>
      </c>
      <c r="E621" s="33" t="s">
        <v>6748</v>
      </c>
    </row>
    <row r="622" spans="1:5" x14ac:dyDescent="0.25">
      <c r="A622" s="33" t="s">
        <v>7006</v>
      </c>
      <c r="B622" s="1">
        <v>45761</v>
      </c>
      <c r="C622" s="33" t="s">
        <v>6995</v>
      </c>
      <c r="D622" s="33" t="s">
        <v>6747</v>
      </c>
      <c r="E622" s="33" t="s">
        <v>6748</v>
      </c>
    </row>
    <row r="623" spans="1:5" x14ac:dyDescent="0.25">
      <c r="A623" s="33" t="s">
        <v>7007</v>
      </c>
      <c r="B623" s="1">
        <v>45761</v>
      </c>
      <c r="C623" s="33" t="s">
        <v>6995</v>
      </c>
      <c r="D623" s="33" t="s">
        <v>6747</v>
      </c>
      <c r="E623" s="33" t="s">
        <v>6748</v>
      </c>
    </row>
    <row r="624" spans="1:5" x14ac:dyDescent="0.25">
      <c r="A624" s="33" t="s">
        <v>7008</v>
      </c>
      <c r="B624" s="1">
        <v>45761</v>
      </c>
      <c r="C624" s="33" t="s">
        <v>6995</v>
      </c>
      <c r="D624" s="33" t="s">
        <v>6747</v>
      </c>
      <c r="E624" s="33" t="s">
        <v>6748</v>
      </c>
    </row>
    <row r="625" spans="1:5" x14ac:dyDescent="0.25">
      <c r="A625" s="33" t="s">
        <v>7009</v>
      </c>
      <c r="B625" s="1">
        <v>45761</v>
      </c>
      <c r="C625" s="33" t="s">
        <v>6995</v>
      </c>
      <c r="D625" s="33" t="s">
        <v>6747</v>
      </c>
      <c r="E625" s="33" t="s">
        <v>6748</v>
      </c>
    </row>
    <row r="626" spans="1:5" x14ac:dyDescent="0.25">
      <c r="A626" s="33" t="s">
        <v>7010</v>
      </c>
      <c r="B626" s="1">
        <v>45761</v>
      </c>
      <c r="C626" s="33" t="s">
        <v>6995</v>
      </c>
      <c r="D626" s="33" t="s">
        <v>6747</v>
      </c>
      <c r="E626" s="33" t="s">
        <v>6748</v>
      </c>
    </row>
    <row r="627" spans="1:5" x14ac:dyDescent="0.25">
      <c r="A627" s="33" t="s">
        <v>7011</v>
      </c>
      <c r="B627" s="1">
        <v>45761</v>
      </c>
      <c r="C627" s="33" t="s">
        <v>6995</v>
      </c>
      <c r="D627" s="33" t="s">
        <v>6747</v>
      </c>
      <c r="E627" s="33" t="s">
        <v>6748</v>
      </c>
    </row>
    <row r="628" spans="1:5" x14ac:dyDescent="0.25">
      <c r="A628" s="33" t="s">
        <v>7022</v>
      </c>
      <c r="B628" s="1">
        <v>45761</v>
      </c>
      <c r="C628" s="33" t="s">
        <v>7023</v>
      </c>
      <c r="D628" s="33" t="s">
        <v>7024</v>
      </c>
      <c r="E628" s="33" t="s">
        <v>7025</v>
      </c>
    </row>
    <row r="629" spans="1:5" x14ac:dyDescent="0.25">
      <c r="A629" s="33" t="s">
        <v>7026</v>
      </c>
      <c r="B629" s="1">
        <v>45761</v>
      </c>
      <c r="C629" s="33" t="s">
        <v>7023</v>
      </c>
      <c r="D629" s="33" t="s">
        <v>7024</v>
      </c>
      <c r="E629" s="33" t="s">
        <v>7025</v>
      </c>
    </row>
    <row r="630" spans="1:5" x14ac:dyDescent="0.25">
      <c r="A630" s="33" t="s">
        <v>7027</v>
      </c>
      <c r="B630" s="1">
        <v>45761</v>
      </c>
      <c r="C630" s="33" t="s">
        <v>7023</v>
      </c>
      <c r="D630" s="33" t="s">
        <v>7024</v>
      </c>
      <c r="E630" s="33" t="s">
        <v>7025</v>
      </c>
    </row>
    <row r="631" spans="1:5" x14ac:dyDescent="0.25">
      <c r="A631" s="33" t="s">
        <v>7028</v>
      </c>
      <c r="B631" s="1">
        <v>45761</v>
      </c>
      <c r="C631" s="33" t="s">
        <v>7023</v>
      </c>
      <c r="D631" s="33" t="s">
        <v>7024</v>
      </c>
      <c r="E631" s="33" t="s">
        <v>7025</v>
      </c>
    </row>
    <row r="632" spans="1:5" x14ac:dyDescent="0.25">
      <c r="A632" s="33" t="s">
        <v>7029</v>
      </c>
      <c r="B632" s="1">
        <v>45761</v>
      </c>
      <c r="C632" s="33" t="s">
        <v>7023</v>
      </c>
      <c r="D632" s="33" t="s">
        <v>7024</v>
      </c>
      <c r="E632" s="33" t="s">
        <v>7025</v>
      </c>
    </row>
    <row r="633" spans="1:5" x14ac:dyDescent="0.25">
      <c r="A633" s="33" t="s">
        <v>7030</v>
      </c>
      <c r="B633" s="1">
        <v>45761</v>
      </c>
      <c r="C633" s="33" t="s">
        <v>7023</v>
      </c>
      <c r="D633" s="33" t="s">
        <v>7024</v>
      </c>
      <c r="E633" s="33" t="s">
        <v>7025</v>
      </c>
    </row>
    <row r="634" spans="1:5" x14ac:dyDescent="0.25">
      <c r="A634" s="33" t="s">
        <v>7031</v>
      </c>
      <c r="B634" s="1">
        <v>45761</v>
      </c>
      <c r="C634" s="33" t="s">
        <v>7023</v>
      </c>
      <c r="D634" s="33" t="s">
        <v>7024</v>
      </c>
      <c r="E634" s="33" t="s">
        <v>7025</v>
      </c>
    </row>
    <row r="635" spans="1:5" x14ac:dyDescent="0.25">
      <c r="A635" s="33" t="s">
        <v>7032</v>
      </c>
      <c r="B635" s="1">
        <v>45761</v>
      </c>
      <c r="C635" s="33" t="s">
        <v>7023</v>
      </c>
      <c r="D635" s="33" t="s">
        <v>7024</v>
      </c>
      <c r="E635" s="33" t="s">
        <v>7025</v>
      </c>
    </row>
    <row r="636" spans="1:5" x14ac:dyDescent="0.25">
      <c r="A636" s="33" t="s">
        <v>7033</v>
      </c>
      <c r="B636" s="1">
        <v>45761</v>
      </c>
      <c r="C636" s="33" t="s">
        <v>7023</v>
      </c>
      <c r="D636" s="33" t="s">
        <v>7024</v>
      </c>
      <c r="E636" s="33" t="s">
        <v>7025</v>
      </c>
    </row>
    <row r="637" spans="1:5" x14ac:dyDescent="0.25">
      <c r="A637" s="33" t="s">
        <v>7034</v>
      </c>
      <c r="B637" s="1">
        <v>45761</v>
      </c>
      <c r="C637" s="33" t="s">
        <v>7023</v>
      </c>
      <c r="D637" s="33" t="s">
        <v>7024</v>
      </c>
      <c r="E637" s="33" t="s">
        <v>7025</v>
      </c>
    </row>
    <row r="638" spans="1:5" x14ac:dyDescent="0.25">
      <c r="A638" s="33" t="s">
        <v>7035</v>
      </c>
      <c r="B638" s="1">
        <v>45761</v>
      </c>
      <c r="C638" s="33" t="s">
        <v>7023</v>
      </c>
      <c r="D638" s="33" t="s">
        <v>7024</v>
      </c>
      <c r="E638" s="33" t="s">
        <v>7025</v>
      </c>
    </row>
    <row r="639" spans="1:5" x14ac:dyDescent="0.25">
      <c r="A639" s="33" t="s">
        <v>7036</v>
      </c>
      <c r="B639" s="1">
        <v>45761</v>
      </c>
      <c r="C639" s="33" t="s">
        <v>7023</v>
      </c>
      <c r="D639" s="33" t="s">
        <v>7024</v>
      </c>
      <c r="E639" s="33" t="s">
        <v>7025</v>
      </c>
    </row>
    <row r="640" spans="1:5" x14ac:dyDescent="0.25">
      <c r="A640" s="33" t="s">
        <v>7037</v>
      </c>
      <c r="B640" s="1">
        <v>45761</v>
      </c>
      <c r="C640" s="33" t="s">
        <v>7023</v>
      </c>
      <c r="D640" s="33" t="s">
        <v>7024</v>
      </c>
      <c r="E640" s="33" t="s">
        <v>7025</v>
      </c>
    </row>
    <row r="641" spans="1:5" x14ac:dyDescent="0.25">
      <c r="A641" s="33" t="s">
        <v>7038</v>
      </c>
      <c r="B641" s="1">
        <v>45761</v>
      </c>
      <c r="C641" s="33" t="s">
        <v>7023</v>
      </c>
      <c r="D641" s="33" t="s">
        <v>7024</v>
      </c>
      <c r="E641" s="33" t="s">
        <v>7025</v>
      </c>
    </row>
    <row r="642" spans="1:5" x14ac:dyDescent="0.25">
      <c r="A642" s="33" t="s">
        <v>7039</v>
      </c>
      <c r="B642" s="1">
        <v>45761</v>
      </c>
      <c r="C642" s="33" t="s">
        <v>7023</v>
      </c>
      <c r="D642" s="33" t="s">
        <v>7024</v>
      </c>
      <c r="E642" s="33" t="s">
        <v>7025</v>
      </c>
    </row>
    <row r="643" spans="1:5" x14ac:dyDescent="0.25">
      <c r="A643" s="33" t="s">
        <v>7040</v>
      </c>
      <c r="B643" s="1">
        <v>45761</v>
      </c>
      <c r="C643" s="33" t="s">
        <v>7023</v>
      </c>
      <c r="D643" s="33" t="s">
        <v>7024</v>
      </c>
      <c r="E643" s="33" t="s">
        <v>7025</v>
      </c>
    </row>
    <row r="644" spans="1:5" x14ac:dyDescent="0.25">
      <c r="A644" s="33" t="s">
        <v>7041</v>
      </c>
      <c r="B644" s="1">
        <v>45761</v>
      </c>
      <c r="C644" s="33" t="s">
        <v>7023</v>
      </c>
      <c r="D644" s="33" t="s">
        <v>7024</v>
      </c>
      <c r="E644" s="33" t="s">
        <v>7025</v>
      </c>
    </row>
    <row r="645" spans="1:5" x14ac:dyDescent="0.25">
      <c r="A645" s="33" t="s">
        <v>7042</v>
      </c>
      <c r="B645" s="1">
        <v>45761</v>
      </c>
      <c r="C645" s="33" t="s">
        <v>7023</v>
      </c>
      <c r="D645" s="33" t="s">
        <v>7024</v>
      </c>
      <c r="E645" s="33" t="s">
        <v>7025</v>
      </c>
    </row>
    <row r="646" spans="1:5" x14ac:dyDescent="0.25">
      <c r="A646" s="33" t="s">
        <v>7043</v>
      </c>
      <c r="B646" s="1">
        <v>45761</v>
      </c>
      <c r="C646" s="33" t="s">
        <v>7023</v>
      </c>
      <c r="D646" s="33" t="s">
        <v>7024</v>
      </c>
      <c r="E646" s="33" t="s">
        <v>7025</v>
      </c>
    </row>
    <row r="647" spans="1:5" x14ac:dyDescent="0.25">
      <c r="A647" s="33" t="s">
        <v>7044</v>
      </c>
      <c r="B647" s="1">
        <v>45761</v>
      </c>
      <c r="C647" s="33" t="s">
        <v>7023</v>
      </c>
      <c r="D647" s="33" t="s">
        <v>7024</v>
      </c>
      <c r="E647" s="33" t="s">
        <v>7025</v>
      </c>
    </row>
    <row r="648" spans="1:5" x14ac:dyDescent="0.25">
      <c r="A648" s="33" t="s">
        <v>7045</v>
      </c>
      <c r="B648" s="1">
        <v>45761</v>
      </c>
      <c r="C648" s="33" t="s">
        <v>7023</v>
      </c>
      <c r="D648" s="33" t="s">
        <v>7024</v>
      </c>
      <c r="E648" s="33" t="s">
        <v>7025</v>
      </c>
    </row>
    <row r="649" spans="1:5" x14ac:dyDescent="0.25">
      <c r="A649" s="33" t="s">
        <v>7046</v>
      </c>
      <c r="B649" s="1">
        <v>45761</v>
      </c>
      <c r="C649" s="33" t="s">
        <v>7023</v>
      </c>
      <c r="D649" s="33" t="s">
        <v>7024</v>
      </c>
      <c r="E649" s="33" t="s">
        <v>7025</v>
      </c>
    </row>
    <row r="650" spans="1:5" x14ac:dyDescent="0.25">
      <c r="A650" s="33" t="s">
        <v>7047</v>
      </c>
      <c r="B650" s="1">
        <v>45761</v>
      </c>
      <c r="C650" s="33" t="s">
        <v>7023</v>
      </c>
      <c r="D650" s="33" t="s">
        <v>7024</v>
      </c>
      <c r="E650" s="33" t="s">
        <v>7025</v>
      </c>
    </row>
    <row r="651" spans="1:5" x14ac:dyDescent="0.25">
      <c r="A651" s="33" t="s">
        <v>7048</v>
      </c>
      <c r="B651" s="1">
        <v>45761</v>
      </c>
      <c r="C651" s="33" t="s">
        <v>7023</v>
      </c>
      <c r="D651" s="33" t="s">
        <v>7024</v>
      </c>
      <c r="E651" s="33" t="s">
        <v>7025</v>
      </c>
    </row>
    <row r="652" spans="1:5" x14ac:dyDescent="0.25">
      <c r="A652" s="33" t="s">
        <v>7049</v>
      </c>
      <c r="B652" s="1">
        <v>45761</v>
      </c>
      <c r="C652" s="33" t="s">
        <v>7023</v>
      </c>
      <c r="D652" s="33" t="s">
        <v>7024</v>
      </c>
      <c r="E652" s="33" t="s">
        <v>7025</v>
      </c>
    </row>
    <row r="653" spans="1:5" x14ac:dyDescent="0.25">
      <c r="A653" s="33" t="s">
        <v>7050</v>
      </c>
      <c r="B653" s="1">
        <v>45761</v>
      </c>
      <c r="C653" s="33" t="s">
        <v>7023</v>
      </c>
      <c r="D653" s="33" t="s">
        <v>7024</v>
      </c>
      <c r="E653" s="33" t="s">
        <v>7025</v>
      </c>
    </row>
    <row r="654" spans="1:5" x14ac:dyDescent="0.25">
      <c r="A654" s="33" t="s">
        <v>7051</v>
      </c>
      <c r="B654" s="1">
        <v>45761</v>
      </c>
      <c r="C654" s="33" t="s">
        <v>7023</v>
      </c>
      <c r="D654" s="33" t="s">
        <v>7024</v>
      </c>
      <c r="E654" s="33" t="s">
        <v>7025</v>
      </c>
    </row>
    <row r="655" spans="1:5" x14ac:dyDescent="0.25">
      <c r="A655" s="33" t="s">
        <v>7052</v>
      </c>
      <c r="B655" s="1">
        <v>45761</v>
      </c>
      <c r="C655" s="33" t="s">
        <v>7023</v>
      </c>
      <c r="D655" s="33" t="s">
        <v>7024</v>
      </c>
      <c r="E655" s="33" t="s">
        <v>7025</v>
      </c>
    </row>
    <row r="656" spans="1:5" x14ac:dyDescent="0.25">
      <c r="A656" s="33" t="s">
        <v>7053</v>
      </c>
      <c r="B656" s="1">
        <v>45761</v>
      </c>
      <c r="C656" s="33" t="s">
        <v>7023</v>
      </c>
      <c r="D656" s="33" t="s">
        <v>7024</v>
      </c>
      <c r="E656" s="33" t="s">
        <v>7025</v>
      </c>
    </row>
    <row r="657" spans="1:5" x14ac:dyDescent="0.25">
      <c r="A657" s="33" t="s">
        <v>7054</v>
      </c>
      <c r="B657" s="1">
        <v>45761</v>
      </c>
      <c r="C657" s="33" t="s">
        <v>7023</v>
      </c>
      <c r="D657" s="33" t="s">
        <v>7024</v>
      </c>
      <c r="E657" s="33" t="s">
        <v>7025</v>
      </c>
    </row>
    <row r="658" spans="1:5" x14ac:dyDescent="0.25">
      <c r="A658" s="33" t="s">
        <v>7055</v>
      </c>
      <c r="B658" s="1">
        <v>45761</v>
      </c>
      <c r="C658" s="33" t="s">
        <v>7023</v>
      </c>
      <c r="D658" s="33" t="s">
        <v>7024</v>
      </c>
      <c r="E658" s="33" t="s">
        <v>7025</v>
      </c>
    </row>
    <row r="659" spans="1:5" x14ac:dyDescent="0.25">
      <c r="A659" s="33" t="s">
        <v>7056</v>
      </c>
      <c r="B659" s="1">
        <v>45761</v>
      </c>
      <c r="C659" s="33" t="s">
        <v>7023</v>
      </c>
      <c r="D659" s="33" t="s">
        <v>7024</v>
      </c>
      <c r="E659" s="33" t="s">
        <v>7025</v>
      </c>
    </row>
    <row r="660" spans="1:5" x14ac:dyDescent="0.25">
      <c r="A660" s="33" t="s">
        <v>7057</v>
      </c>
      <c r="B660" s="1">
        <v>45761</v>
      </c>
      <c r="C660" s="33" t="s">
        <v>7023</v>
      </c>
      <c r="D660" s="33" t="s">
        <v>7024</v>
      </c>
      <c r="E660" s="33" t="s">
        <v>7025</v>
      </c>
    </row>
    <row r="661" spans="1:5" x14ac:dyDescent="0.25">
      <c r="A661" s="33" t="s">
        <v>7058</v>
      </c>
      <c r="B661" s="1">
        <v>45761</v>
      </c>
      <c r="C661" s="33" t="s">
        <v>7023</v>
      </c>
      <c r="D661" s="33" t="s">
        <v>7059</v>
      </c>
      <c r="E661" s="33" t="s">
        <v>7025</v>
      </c>
    </row>
    <row r="662" spans="1:5" x14ac:dyDescent="0.25">
      <c r="A662" s="33" t="s">
        <v>7060</v>
      </c>
      <c r="B662" s="1">
        <v>45761</v>
      </c>
      <c r="C662" s="33" t="s">
        <v>7023</v>
      </c>
      <c r="D662" s="33" t="s">
        <v>7059</v>
      </c>
      <c r="E662" s="33" t="s">
        <v>7025</v>
      </c>
    </row>
    <row r="663" spans="1:5" x14ac:dyDescent="0.25">
      <c r="A663" s="33" t="s">
        <v>7061</v>
      </c>
      <c r="B663" s="1">
        <v>45761</v>
      </c>
      <c r="C663" s="33" t="s">
        <v>7023</v>
      </c>
      <c r="D663" s="33" t="s">
        <v>7059</v>
      </c>
      <c r="E663" s="33" t="s">
        <v>7025</v>
      </c>
    </row>
    <row r="664" spans="1:5" x14ac:dyDescent="0.25">
      <c r="A664" s="33" t="s">
        <v>7062</v>
      </c>
      <c r="B664" s="1">
        <v>45761</v>
      </c>
      <c r="C664" s="33" t="s">
        <v>7023</v>
      </c>
      <c r="D664" s="33" t="s">
        <v>7059</v>
      </c>
      <c r="E664" s="33" t="s">
        <v>7025</v>
      </c>
    </row>
    <row r="665" spans="1:5" x14ac:dyDescent="0.25">
      <c r="A665" s="33" t="s">
        <v>7063</v>
      </c>
      <c r="B665" s="1">
        <v>45761</v>
      </c>
      <c r="C665" s="33" t="s">
        <v>6825</v>
      </c>
      <c r="D665" s="33" t="s">
        <v>7024</v>
      </c>
      <c r="E665" s="33" t="s">
        <v>7025</v>
      </c>
    </row>
    <row r="666" spans="1:5" x14ac:dyDescent="0.25">
      <c r="A666" s="33" t="s">
        <v>7064</v>
      </c>
      <c r="B666" s="1">
        <v>45761</v>
      </c>
      <c r="C666" s="33" t="s">
        <v>6825</v>
      </c>
      <c r="D666" s="33" t="s">
        <v>7024</v>
      </c>
      <c r="E666" s="33" t="s">
        <v>7025</v>
      </c>
    </row>
    <row r="667" spans="1:5" x14ac:dyDescent="0.25">
      <c r="A667" s="33" t="s">
        <v>7065</v>
      </c>
      <c r="B667" s="1">
        <v>45761</v>
      </c>
      <c r="C667" s="33" t="s">
        <v>6825</v>
      </c>
      <c r="D667" s="33" t="s">
        <v>7024</v>
      </c>
      <c r="E667" s="33" t="s">
        <v>7025</v>
      </c>
    </row>
    <row r="668" spans="1:5" x14ac:dyDescent="0.25">
      <c r="A668" s="33" t="s">
        <v>7066</v>
      </c>
      <c r="B668" s="1">
        <v>45761</v>
      </c>
      <c r="C668" s="33" t="s">
        <v>6825</v>
      </c>
      <c r="D668" s="33" t="s">
        <v>7024</v>
      </c>
      <c r="E668" s="33" t="s">
        <v>7025</v>
      </c>
    </row>
    <row r="669" spans="1:5" x14ac:dyDescent="0.25">
      <c r="A669" s="33" t="s">
        <v>7067</v>
      </c>
      <c r="B669" s="1">
        <v>45761</v>
      </c>
      <c r="C669" s="33" t="s">
        <v>6825</v>
      </c>
      <c r="D669" s="33" t="s">
        <v>7024</v>
      </c>
      <c r="E669" s="33" t="s">
        <v>7025</v>
      </c>
    </row>
    <row r="670" spans="1:5" x14ac:dyDescent="0.25">
      <c r="A670" s="33" t="s">
        <v>7068</v>
      </c>
      <c r="B670" s="1">
        <v>45761</v>
      </c>
      <c r="C670" s="33" t="s">
        <v>6825</v>
      </c>
      <c r="D670" s="33" t="s">
        <v>7024</v>
      </c>
      <c r="E670" s="33" t="s">
        <v>7025</v>
      </c>
    </row>
    <row r="671" spans="1:5" x14ac:dyDescent="0.25">
      <c r="A671" s="33" t="s">
        <v>7069</v>
      </c>
      <c r="B671" s="1">
        <v>45761</v>
      </c>
      <c r="C671" s="33" t="s">
        <v>6825</v>
      </c>
      <c r="D671" s="33" t="s">
        <v>7024</v>
      </c>
      <c r="E671" s="33" t="s">
        <v>7025</v>
      </c>
    </row>
    <row r="672" spans="1:5" x14ac:dyDescent="0.25">
      <c r="A672" s="33" t="s">
        <v>7070</v>
      </c>
      <c r="B672" s="1">
        <v>45761</v>
      </c>
      <c r="C672" s="33" t="s">
        <v>6825</v>
      </c>
      <c r="D672" s="33" t="s">
        <v>7024</v>
      </c>
      <c r="E672" s="33" t="s">
        <v>7025</v>
      </c>
    </row>
    <row r="673" spans="1:5" x14ac:dyDescent="0.25">
      <c r="A673" s="33" t="s">
        <v>7071</v>
      </c>
      <c r="B673" s="1">
        <v>45761</v>
      </c>
      <c r="C673" s="33" t="s">
        <v>6825</v>
      </c>
      <c r="D673" s="33" t="s">
        <v>7024</v>
      </c>
      <c r="E673" s="33" t="s">
        <v>7025</v>
      </c>
    </row>
    <row r="674" spans="1:5" x14ac:dyDescent="0.25">
      <c r="A674" s="33" t="s">
        <v>7072</v>
      </c>
      <c r="B674" s="1">
        <v>45761</v>
      </c>
      <c r="C674" s="33" t="s">
        <v>6825</v>
      </c>
      <c r="D674" s="33" t="s">
        <v>7024</v>
      </c>
      <c r="E674" s="33" t="s">
        <v>7025</v>
      </c>
    </row>
    <row r="675" spans="1:5" x14ac:dyDescent="0.25">
      <c r="A675" s="33" t="s">
        <v>7073</v>
      </c>
      <c r="B675" s="1">
        <v>45761</v>
      </c>
      <c r="C675" s="33" t="s">
        <v>6825</v>
      </c>
      <c r="D675" s="33" t="s">
        <v>7024</v>
      </c>
      <c r="E675" s="33" t="s">
        <v>7025</v>
      </c>
    </row>
    <row r="676" spans="1:5" x14ac:dyDescent="0.25">
      <c r="A676" s="33" t="s">
        <v>7074</v>
      </c>
      <c r="B676" s="1">
        <v>45761</v>
      </c>
      <c r="C676" s="33" t="s">
        <v>6825</v>
      </c>
      <c r="D676" s="33" t="s">
        <v>7024</v>
      </c>
      <c r="E676" s="33" t="s">
        <v>7025</v>
      </c>
    </row>
    <row r="677" spans="1:5" x14ac:dyDescent="0.25">
      <c r="A677" s="33" t="s">
        <v>7075</v>
      </c>
      <c r="B677" s="1">
        <v>45761</v>
      </c>
      <c r="C677" s="33" t="s">
        <v>6825</v>
      </c>
      <c r="D677" s="33" t="s">
        <v>7024</v>
      </c>
      <c r="E677" s="33" t="s">
        <v>7025</v>
      </c>
    </row>
    <row r="678" spans="1:5" x14ac:dyDescent="0.25">
      <c r="A678" s="33" t="s">
        <v>7076</v>
      </c>
      <c r="B678" s="1">
        <v>45761</v>
      </c>
      <c r="C678" s="33" t="s">
        <v>6825</v>
      </c>
      <c r="D678" s="33" t="s">
        <v>7024</v>
      </c>
      <c r="E678" s="33" t="s">
        <v>7025</v>
      </c>
    </row>
    <row r="679" spans="1:5" x14ac:dyDescent="0.25">
      <c r="A679" s="33" t="s">
        <v>7077</v>
      </c>
      <c r="B679" s="1">
        <v>45761</v>
      </c>
      <c r="C679" s="33" t="s">
        <v>6825</v>
      </c>
      <c r="D679" s="33" t="s">
        <v>7024</v>
      </c>
      <c r="E679" s="33" t="s">
        <v>7025</v>
      </c>
    </row>
    <row r="680" spans="1:5" x14ac:dyDescent="0.25">
      <c r="A680" s="33" t="s">
        <v>7078</v>
      </c>
      <c r="B680" s="1">
        <v>45761</v>
      </c>
      <c r="C680" s="33" t="s">
        <v>6825</v>
      </c>
      <c r="D680" s="33" t="s">
        <v>7024</v>
      </c>
      <c r="E680" s="33" t="s">
        <v>7025</v>
      </c>
    </row>
    <row r="681" spans="1:5" x14ac:dyDescent="0.25">
      <c r="A681" s="33" t="s">
        <v>7079</v>
      </c>
      <c r="B681" s="1">
        <v>45761</v>
      </c>
      <c r="C681" s="33" t="s">
        <v>6825</v>
      </c>
      <c r="D681" s="33" t="s">
        <v>7024</v>
      </c>
      <c r="E681" s="33" t="s">
        <v>7025</v>
      </c>
    </row>
    <row r="682" spans="1:5" x14ac:dyDescent="0.25">
      <c r="A682" s="33" t="s">
        <v>7080</v>
      </c>
      <c r="B682" s="1">
        <v>45761</v>
      </c>
      <c r="C682" s="33" t="s">
        <v>6825</v>
      </c>
      <c r="D682" s="33" t="s">
        <v>7024</v>
      </c>
      <c r="E682" s="33" t="s">
        <v>7025</v>
      </c>
    </row>
    <row r="683" spans="1:5" x14ac:dyDescent="0.25">
      <c r="A683" s="33" t="s">
        <v>7081</v>
      </c>
      <c r="B683" s="1">
        <v>45761</v>
      </c>
      <c r="C683" s="33" t="s">
        <v>6825</v>
      </c>
      <c r="D683" s="33" t="s">
        <v>7024</v>
      </c>
      <c r="E683" s="33" t="s">
        <v>7025</v>
      </c>
    </row>
    <row r="684" spans="1:5" x14ac:dyDescent="0.25">
      <c r="A684" s="33" t="s">
        <v>7082</v>
      </c>
      <c r="B684" s="1">
        <v>45761</v>
      </c>
      <c r="C684" s="33" t="s">
        <v>6825</v>
      </c>
      <c r="D684" s="33" t="s">
        <v>7024</v>
      </c>
      <c r="E684" s="33" t="s">
        <v>7025</v>
      </c>
    </row>
    <row r="685" spans="1:5" x14ac:dyDescent="0.25">
      <c r="A685" s="33" t="s">
        <v>7083</v>
      </c>
      <c r="B685" s="1">
        <v>45761</v>
      </c>
      <c r="C685" s="33" t="s">
        <v>6825</v>
      </c>
      <c r="D685" s="33" t="s">
        <v>7024</v>
      </c>
      <c r="E685" s="33" t="s">
        <v>7025</v>
      </c>
    </row>
    <row r="686" spans="1:5" x14ac:dyDescent="0.25">
      <c r="A686" s="33" t="s">
        <v>7084</v>
      </c>
      <c r="B686" s="1">
        <v>45761</v>
      </c>
      <c r="C686" s="33" t="s">
        <v>6825</v>
      </c>
      <c r="D686" s="33" t="s">
        <v>7024</v>
      </c>
      <c r="E686" s="33" t="s">
        <v>7025</v>
      </c>
    </row>
    <row r="687" spans="1:5" x14ac:dyDescent="0.25">
      <c r="A687" s="33" t="s">
        <v>7085</v>
      </c>
      <c r="B687" s="1">
        <v>45761</v>
      </c>
      <c r="C687" s="33" t="s">
        <v>6825</v>
      </c>
      <c r="D687" s="33" t="s">
        <v>7024</v>
      </c>
      <c r="E687" s="33" t="s">
        <v>7025</v>
      </c>
    </row>
    <row r="688" spans="1:5" x14ac:dyDescent="0.25">
      <c r="A688" s="33" t="s">
        <v>7086</v>
      </c>
      <c r="B688" s="1">
        <v>45761</v>
      </c>
      <c r="C688" s="33" t="s">
        <v>6825</v>
      </c>
      <c r="D688" s="33" t="s">
        <v>7024</v>
      </c>
      <c r="E688" s="33" t="s">
        <v>7025</v>
      </c>
    </row>
    <row r="689" spans="1:5" x14ac:dyDescent="0.25">
      <c r="A689" s="33" t="s">
        <v>7087</v>
      </c>
      <c r="B689" s="1">
        <v>45761</v>
      </c>
      <c r="C689" s="33" t="s">
        <v>6825</v>
      </c>
      <c r="D689" s="33" t="s">
        <v>7024</v>
      </c>
      <c r="E689" s="33" t="s">
        <v>7025</v>
      </c>
    </row>
    <row r="690" spans="1:5" x14ac:dyDescent="0.25">
      <c r="A690" s="33" t="s">
        <v>7088</v>
      </c>
      <c r="B690" s="1">
        <v>45761</v>
      </c>
      <c r="C690" s="33" t="s">
        <v>6825</v>
      </c>
      <c r="D690" s="33" t="s">
        <v>7024</v>
      </c>
      <c r="E690" s="33" t="s">
        <v>7025</v>
      </c>
    </row>
    <row r="691" spans="1:5" x14ac:dyDescent="0.25">
      <c r="A691" s="33" t="s">
        <v>7089</v>
      </c>
      <c r="B691" s="1">
        <v>45761</v>
      </c>
      <c r="C691" s="33" t="s">
        <v>6825</v>
      </c>
      <c r="D691" s="33" t="s">
        <v>7024</v>
      </c>
      <c r="E691" s="33" t="s">
        <v>7025</v>
      </c>
    </row>
    <row r="692" spans="1:5" x14ac:dyDescent="0.25">
      <c r="A692" s="33" t="s">
        <v>7090</v>
      </c>
      <c r="B692" s="1">
        <v>45761</v>
      </c>
      <c r="C692" s="33" t="s">
        <v>6825</v>
      </c>
      <c r="D692" s="33" t="s">
        <v>7024</v>
      </c>
      <c r="E692" s="33" t="s">
        <v>7025</v>
      </c>
    </row>
    <row r="693" spans="1:5" x14ac:dyDescent="0.25">
      <c r="A693" s="33" t="s">
        <v>7091</v>
      </c>
      <c r="B693" s="1">
        <v>45761</v>
      </c>
      <c r="C693" s="33" t="s">
        <v>6825</v>
      </c>
      <c r="D693" s="33" t="s">
        <v>7024</v>
      </c>
      <c r="E693" s="33" t="s">
        <v>7025</v>
      </c>
    </row>
    <row r="694" spans="1:5" x14ac:dyDescent="0.25">
      <c r="A694" s="33" t="s">
        <v>7092</v>
      </c>
      <c r="B694" s="1">
        <v>45761</v>
      </c>
      <c r="C694" s="33" t="s">
        <v>6825</v>
      </c>
      <c r="D694" s="33" t="s">
        <v>7024</v>
      </c>
      <c r="E694" s="33" t="s">
        <v>7025</v>
      </c>
    </row>
    <row r="695" spans="1:5" x14ac:dyDescent="0.25">
      <c r="A695" s="33" t="s">
        <v>7093</v>
      </c>
      <c r="B695" s="1">
        <v>45761</v>
      </c>
      <c r="C695" s="33" t="s">
        <v>6825</v>
      </c>
      <c r="D695" s="33" t="s">
        <v>7024</v>
      </c>
      <c r="E695" s="33" t="s">
        <v>7025</v>
      </c>
    </row>
    <row r="696" spans="1:5" x14ac:dyDescent="0.25">
      <c r="A696" s="33" t="s">
        <v>7094</v>
      </c>
      <c r="B696" s="1">
        <v>45761</v>
      </c>
      <c r="C696" s="33" t="s">
        <v>6825</v>
      </c>
      <c r="D696" s="33" t="s">
        <v>7024</v>
      </c>
      <c r="E696" s="33" t="s">
        <v>7025</v>
      </c>
    </row>
    <row r="697" spans="1:5" x14ac:dyDescent="0.25">
      <c r="A697" s="33" t="s">
        <v>7095</v>
      </c>
      <c r="B697" s="1">
        <v>45761</v>
      </c>
      <c r="C697" s="33" t="s">
        <v>6825</v>
      </c>
      <c r="D697" s="33" t="s">
        <v>7024</v>
      </c>
      <c r="E697" s="33" t="s">
        <v>7025</v>
      </c>
    </row>
    <row r="698" spans="1:5" x14ac:dyDescent="0.25">
      <c r="A698" s="33" t="s">
        <v>7096</v>
      </c>
      <c r="B698" s="1">
        <v>45761</v>
      </c>
      <c r="C698" s="33" t="s">
        <v>6825</v>
      </c>
      <c r="D698" s="33" t="s">
        <v>7024</v>
      </c>
      <c r="E698" s="33" t="s">
        <v>7025</v>
      </c>
    </row>
    <row r="699" spans="1:5" x14ac:dyDescent="0.25">
      <c r="A699" s="33" t="s">
        <v>7097</v>
      </c>
      <c r="B699" s="1">
        <v>45761</v>
      </c>
      <c r="C699" s="33" t="s">
        <v>6825</v>
      </c>
      <c r="D699" s="33" t="s">
        <v>7024</v>
      </c>
      <c r="E699" s="33" t="s">
        <v>7025</v>
      </c>
    </row>
    <row r="700" spans="1:5" x14ac:dyDescent="0.25">
      <c r="A700" s="33" t="s">
        <v>7098</v>
      </c>
      <c r="B700" s="1">
        <v>45761</v>
      </c>
      <c r="C700" s="33" t="s">
        <v>6825</v>
      </c>
      <c r="D700" s="33" t="s">
        <v>7024</v>
      </c>
      <c r="E700" s="33" t="s">
        <v>7025</v>
      </c>
    </row>
    <row r="701" spans="1:5" x14ac:dyDescent="0.25">
      <c r="A701" s="33" t="s">
        <v>7099</v>
      </c>
      <c r="B701" s="1">
        <v>45761</v>
      </c>
      <c r="C701" s="33" t="s">
        <v>6825</v>
      </c>
      <c r="D701" s="33" t="s">
        <v>7024</v>
      </c>
      <c r="E701" s="33" t="s">
        <v>7025</v>
      </c>
    </row>
    <row r="702" spans="1:5" x14ac:dyDescent="0.25">
      <c r="A702" s="33" t="s">
        <v>7100</v>
      </c>
      <c r="B702" s="1">
        <v>45761</v>
      </c>
      <c r="C702" s="33" t="s">
        <v>6825</v>
      </c>
      <c r="D702" s="33" t="s">
        <v>7024</v>
      </c>
      <c r="E702" s="33" t="s">
        <v>7025</v>
      </c>
    </row>
    <row r="703" spans="1:5" x14ac:dyDescent="0.25">
      <c r="A703" s="33" t="s">
        <v>7101</v>
      </c>
      <c r="B703" s="1">
        <v>45761</v>
      </c>
      <c r="C703" s="33" t="s">
        <v>6825</v>
      </c>
      <c r="D703" s="33" t="s">
        <v>7024</v>
      </c>
      <c r="E703" s="33" t="s">
        <v>7025</v>
      </c>
    </row>
    <row r="704" spans="1:5" x14ac:dyDescent="0.25">
      <c r="A704" s="33" t="s">
        <v>7102</v>
      </c>
      <c r="B704" s="1">
        <v>45761</v>
      </c>
      <c r="C704" s="33" t="s">
        <v>6825</v>
      </c>
      <c r="D704" s="33" t="s">
        <v>7024</v>
      </c>
      <c r="E704" s="33" t="s">
        <v>7025</v>
      </c>
    </row>
    <row r="705" spans="1:5" x14ac:dyDescent="0.25">
      <c r="A705" s="33" t="s">
        <v>7103</v>
      </c>
      <c r="B705" s="1">
        <v>45761</v>
      </c>
      <c r="C705" s="33" t="s">
        <v>6825</v>
      </c>
      <c r="D705" s="33" t="s">
        <v>7024</v>
      </c>
      <c r="E705" s="33" t="s">
        <v>7025</v>
      </c>
    </row>
    <row r="706" spans="1:5" x14ac:dyDescent="0.25">
      <c r="A706" s="33" t="s">
        <v>7104</v>
      </c>
      <c r="B706" s="1">
        <v>45761</v>
      </c>
      <c r="C706" s="33" t="s">
        <v>6825</v>
      </c>
      <c r="D706" s="33" t="s">
        <v>7024</v>
      </c>
      <c r="E706" s="33" t="s">
        <v>7025</v>
      </c>
    </row>
    <row r="707" spans="1:5" x14ac:dyDescent="0.25">
      <c r="A707" s="33" t="s">
        <v>7105</v>
      </c>
      <c r="B707" s="1">
        <v>45761</v>
      </c>
      <c r="C707" s="33" t="s">
        <v>6825</v>
      </c>
      <c r="D707" s="33" t="s">
        <v>7024</v>
      </c>
      <c r="E707" s="33" t="s">
        <v>7025</v>
      </c>
    </row>
    <row r="708" spans="1:5" x14ac:dyDescent="0.25">
      <c r="A708" s="33" t="s">
        <v>7106</v>
      </c>
      <c r="B708" s="1">
        <v>45761</v>
      </c>
      <c r="C708" s="33" t="s">
        <v>6825</v>
      </c>
      <c r="D708" s="33" t="s">
        <v>7024</v>
      </c>
      <c r="E708" s="33" t="s">
        <v>7025</v>
      </c>
    </row>
    <row r="709" spans="1:5" x14ac:dyDescent="0.25">
      <c r="A709" s="33" t="s">
        <v>7107</v>
      </c>
      <c r="B709" s="1">
        <v>45761</v>
      </c>
      <c r="C709" s="33" t="s">
        <v>6825</v>
      </c>
      <c r="D709" s="33" t="s">
        <v>7024</v>
      </c>
      <c r="E709" s="33" t="s">
        <v>7025</v>
      </c>
    </row>
    <row r="710" spans="1:5" x14ac:dyDescent="0.25">
      <c r="A710" s="33" t="s">
        <v>7108</v>
      </c>
      <c r="B710" s="1">
        <v>45761</v>
      </c>
      <c r="C710" s="33" t="s">
        <v>6825</v>
      </c>
      <c r="D710" s="33" t="s">
        <v>7024</v>
      </c>
      <c r="E710" s="33" t="s">
        <v>7025</v>
      </c>
    </row>
    <row r="711" spans="1:5" x14ac:dyDescent="0.25">
      <c r="A711" s="33" t="s">
        <v>7109</v>
      </c>
      <c r="B711" s="1">
        <v>45761</v>
      </c>
      <c r="C711" s="33" t="s">
        <v>6825</v>
      </c>
      <c r="D711" s="33" t="s">
        <v>7024</v>
      </c>
      <c r="E711" s="33" t="s">
        <v>7025</v>
      </c>
    </row>
    <row r="712" spans="1:5" x14ac:dyDescent="0.25">
      <c r="A712" s="33" t="s">
        <v>7110</v>
      </c>
      <c r="B712" s="1">
        <v>45761</v>
      </c>
      <c r="C712" s="33" t="s">
        <v>6825</v>
      </c>
      <c r="D712" s="33" t="s">
        <v>7024</v>
      </c>
      <c r="E712" s="33" t="s">
        <v>7025</v>
      </c>
    </row>
    <row r="713" spans="1:5" x14ac:dyDescent="0.25">
      <c r="A713" s="33" t="s">
        <v>7111</v>
      </c>
      <c r="B713" s="1">
        <v>45761</v>
      </c>
      <c r="C713" s="33" t="s">
        <v>6825</v>
      </c>
      <c r="D713" s="33" t="s">
        <v>7024</v>
      </c>
      <c r="E713" s="33" t="s">
        <v>7025</v>
      </c>
    </row>
    <row r="714" spans="1:5" x14ac:dyDescent="0.25">
      <c r="A714" s="33" t="s">
        <v>7112</v>
      </c>
      <c r="B714" s="1">
        <v>45761</v>
      </c>
      <c r="C714" s="33" t="s">
        <v>6825</v>
      </c>
      <c r="D714" s="33" t="s">
        <v>7024</v>
      </c>
      <c r="E714" s="33" t="s">
        <v>7025</v>
      </c>
    </row>
    <row r="715" spans="1:5" x14ac:dyDescent="0.25">
      <c r="A715" s="33" t="s">
        <v>7113</v>
      </c>
      <c r="B715" s="1">
        <v>45761</v>
      </c>
      <c r="C715" s="33" t="s">
        <v>6825</v>
      </c>
      <c r="D715" s="33" t="s">
        <v>7024</v>
      </c>
      <c r="E715" s="33" t="s">
        <v>7025</v>
      </c>
    </row>
    <row r="716" spans="1:5" x14ac:dyDescent="0.25">
      <c r="A716" s="33" t="s">
        <v>7114</v>
      </c>
      <c r="B716" s="1">
        <v>45761</v>
      </c>
      <c r="C716" s="33" t="s">
        <v>6825</v>
      </c>
      <c r="D716" s="33" t="s">
        <v>7024</v>
      </c>
      <c r="E716" s="33" t="s">
        <v>7025</v>
      </c>
    </row>
    <row r="717" spans="1:5" x14ac:dyDescent="0.25">
      <c r="A717" s="33" t="s">
        <v>7115</v>
      </c>
      <c r="B717" s="1">
        <v>45761</v>
      </c>
      <c r="C717" s="33" t="s">
        <v>6825</v>
      </c>
      <c r="D717" s="33" t="s">
        <v>7024</v>
      </c>
      <c r="E717" s="33" t="s">
        <v>7025</v>
      </c>
    </row>
    <row r="718" spans="1:5" x14ac:dyDescent="0.25">
      <c r="A718" s="33" t="s">
        <v>7116</v>
      </c>
      <c r="B718" s="1">
        <v>45761</v>
      </c>
      <c r="C718" s="33" t="s">
        <v>6825</v>
      </c>
      <c r="D718" s="33" t="s">
        <v>7024</v>
      </c>
      <c r="E718" s="33" t="s">
        <v>7025</v>
      </c>
    </row>
    <row r="719" spans="1:5" x14ac:dyDescent="0.25">
      <c r="A719" s="33" t="s">
        <v>7117</v>
      </c>
      <c r="B719" s="1">
        <v>45761</v>
      </c>
      <c r="C719" s="33" t="s">
        <v>6825</v>
      </c>
      <c r="D719" s="33" t="s">
        <v>7024</v>
      </c>
      <c r="E719" s="33" t="s">
        <v>7025</v>
      </c>
    </row>
    <row r="720" spans="1:5" x14ac:dyDescent="0.25">
      <c r="A720" s="33" t="s">
        <v>7118</v>
      </c>
      <c r="B720" s="1">
        <v>45761</v>
      </c>
      <c r="C720" s="33" t="s">
        <v>6825</v>
      </c>
      <c r="D720" s="33" t="s">
        <v>7024</v>
      </c>
      <c r="E720" s="33" t="s">
        <v>7025</v>
      </c>
    </row>
    <row r="721" spans="1:5" x14ac:dyDescent="0.25">
      <c r="A721" s="33" t="s">
        <v>7119</v>
      </c>
      <c r="B721" s="1">
        <v>45761</v>
      </c>
      <c r="C721" s="33" t="s">
        <v>6825</v>
      </c>
      <c r="D721" s="33" t="s">
        <v>7024</v>
      </c>
      <c r="E721" s="33" t="s">
        <v>7025</v>
      </c>
    </row>
    <row r="722" spans="1:5" x14ac:dyDescent="0.25">
      <c r="A722" s="33" t="s">
        <v>7120</v>
      </c>
      <c r="B722" s="1">
        <v>45761</v>
      </c>
      <c r="C722" s="33" t="s">
        <v>6825</v>
      </c>
      <c r="D722" s="33" t="s">
        <v>7024</v>
      </c>
      <c r="E722" s="33" t="s">
        <v>7025</v>
      </c>
    </row>
    <row r="723" spans="1:5" x14ac:dyDescent="0.25">
      <c r="A723" s="33" t="s">
        <v>7121</v>
      </c>
      <c r="B723" s="1">
        <v>45761</v>
      </c>
      <c r="C723" s="33" t="s">
        <v>6825</v>
      </c>
      <c r="D723" s="33" t="s">
        <v>7024</v>
      </c>
      <c r="E723" s="33" t="s">
        <v>7025</v>
      </c>
    </row>
    <row r="724" spans="1:5" x14ac:dyDescent="0.25">
      <c r="A724" s="33" t="s">
        <v>7122</v>
      </c>
      <c r="B724" s="1">
        <v>45761</v>
      </c>
      <c r="C724" s="33" t="s">
        <v>6825</v>
      </c>
      <c r="D724" s="33" t="s">
        <v>7024</v>
      </c>
      <c r="E724" s="33" t="s">
        <v>7025</v>
      </c>
    </row>
    <row r="725" spans="1:5" x14ac:dyDescent="0.25">
      <c r="A725" s="33" t="s">
        <v>7123</v>
      </c>
      <c r="B725" s="1">
        <v>45761</v>
      </c>
      <c r="C725" s="33" t="s">
        <v>6825</v>
      </c>
      <c r="D725" s="33" t="s">
        <v>7024</v>
      </c>
      <c r="E725" s="33" t="s">
        <v>7025</v>
      </c>
    </row>
    <row r="726" spans="1:5" x14ac:dyDescent="0.25">
      <c r="A726" s="33" t="s">
        <v>7124</v>
      </c>
      <c r="B726" s="1">
        <v>45761</v>
      </c>
      <c r="C726" s="33" t="s">
        <v>6825</v>
      </c>
      <c r="D726" s="33" t="s">
        <v>7024</v>
      </c>
      <c r="E726" s="33" t="s">
        <v>7025</v>
      </c>
    </row>
    <row r="727" spans="1:5" x14ac:dyDescent="0.25">
      <c r="A727" s="33" t="s">
        <v>7125</v>
      </c>
      <c r="B727" s="1">
        <v>45761</v>
      </c>
      <c r="C727" s="33" t="s">
        <v>6825</v>
      </c>
      <c r="D727" s="33" t="s">
        <v>7024</v>
      </c>
      <c r="E727" s="33" t="s">
        <v>7025</v>
      </c>
    </row>
    <row r="728" spans="1:5" x14ac:dyDescent="0.25">
      <c r="A728" s="33" t="s">
        <v>7126</v>
      </c>
      <c r="B728" s="1">
        <v>45761</v>
      </c>
      <c r="C728" s="33" t="s">
        <v>6825</v>
      </c>
      <c r="D728" s="33" t="s">
        <v>7024</v>
      </c>
      <c r="E728" s="33" t="s">
        <v>7025</v>
      </c>
    </row>
    <row r="729" spans="1:5" x14ac:dyDescent="0.25">
      <c r="A729" s="33" t="s">
        <v>7127</v>
      </c>
      <c r="B729" s="1">
        <v>45761</v>
      </c>
      <c r="C729" s="33" t="s">
        <v>6825</v>
      </c>
      <c r="D729" s="33" t="s">
        <v>7024</v>
      </c>
      <c r="E729" s="33" t="s">
        <v>7025</v>
      </c>
    </row>
    <row r="730" spans="1:5" x14ac:dyDescent="0.25">
      <c r="A730" s="33" t="s">
        <v>7128</v>
      </c>
      <c r="B730" s="1">
        <v>45761</v>
      </c>
      <c r="C730" s="33" t="s">
        <v>6825</v>
      </c>
      <c r="D730" s="33" t="s">
        <v>7024</v>
      </c>
      <c r="E730" s="33" t="s">
        <v>7025</v>
      </c>
    </row>
    <row r="731" spans="1:5" x14ac:dyDescent="0.25">
      <c r="A731" s="33" t="s">
        <v>7129</v>
      </c>
      <c r="B731" s="1">
        <v>45761</v>
      </c>
      <c r="C731" s="33" t="s">
        <v>6825</v>
      </c>
      <c r="D731" s="33" t="s">
        <v>7024</v>
      </c>
      <c r="E731" s="33" t="s">
        <v>7025</v>
      </c>
    </row>
    <row r="732" spans="1:5" x14ac:dyDescent="0.25">
      <c r="A732" s="33" t="s">
        <v>7130</v>
      </c>
      <c r="B732" s="1">
        <v>45761</v>
      </c>
      <c r="C732" s="33" t="s">
        <v>6825</v>
      </c>
      <c r="D732" s="33" t="s">
        <v>7024</v>
      </c>
      <c r="E732" s="33" t="s">
        <v>7025</v>
      </c>
    </row>
    <row r="733" spans="1:5" x14ac:dyDescent="0.25">
      <c r="A733" s="33" t="s">
        <v>7131</v>
      </c>
      <c r="B733" s="1">
        <v>45761</v>
      </c>
      <c r="C733" s="33" t="s">
        <v>6825</v>
      </c>
      <c r="D733" s="33" t="s">
        <v>7024</v>
      </c>
      <c r="E733" s="33" t="s">
        <v>7025</v>
      </c>
    </row>
    <row r="734" spans="1:5" x14ac:dyDescent="0.25">
      <c r="A734" s="33" t="s">
        <v>7132</v>
      </c>
      <c r="B734" s="1">
        <v>45761</v>
      </c>
      <c r="C734" s="33" t="s">
        <v>6825</v>
      </c>
      <c r="D734" s="33" t="s">
        <v>7024</v>
      </c>
      <c r="E734" s="33" t="s">
        <v>7025</v>
      </c>
    </row>
    <row r="735" spans="1:5" x14ac:dyDescent="0.25">
      <c r="A735" s="33" t="s">
        <v>7133</v>
      </c>
      <c r="B735" s="1">
        <v>45761</v>
      </c>
      <c r="C735" s="33" t="s">
        <v>6825</v>
      </c>
      <c r="D735" s="33" t="s">
        <v>7024</v>
      </c>
      <c r="E735" s="33" t="s">
        <v>7025</v>
      </c>
    </row>
    <row r="736" spans="1:5" x14ac:dyDescent="0.25">
      <c r="A736" s="33" t="s">
        <v>7134</v>
      </c>
      <c r="B736" s="1">
        <v>45761</v>
      </c>
      <c r="C736" s="33" t="s">
        <v>6825</v>
      </c>
      <c r="D736" s="33" t="s">
        <v>7024</v>
      </c>
      <c r="E736" s="33" t="s">
        <v>7025</v>
      </c>
    </row>
    <row r="737" spans="1:5" x14ac:dyDescent="0.25">
      <c r="A737" s="33" t="s">
        <v>7135</v>
      </c>
      <c r="B737" s="1">
        <v>45761</v>
      </c>
      <c r="C737" s="33" t="s">
        <v>6825</v>
      </c>
      <c r="D737" s="33" t="s">
        <v>7024</v>
      </c>
      <c r="E737" s="33" t="s">
        <v>7025</v>
      </c>
    </row>
    <row r="738" spans="1:5" x14ac:dyDescent="0.25">
      <c r="A738" s="33" t="s">
        <v>7136</v>
      </c>
      <c r="B738" s="1">
        <v>45761</v>
      </c>
      <c r="C738" s="33" t="s">
        <v>6825</v>
      </c>
      <c r="D738" s="33" t="s">
        <v>7024</v>
      </c>
      <c r="E738" s="33" t="s">
        <v>7025</v>
      </c>
    </row>
    <row r="739" spans="1:5" x14ac:dyDescent="0.25">
      <c r="A739" s="33" t="s">
        <v>7137</v>
      </c>
      <c r="B739" s="1">
        <v>45761</v>
      </c>
      <c r="C739" s="33" t="s">
        <v>6825</v>
      </c>
      <c r="D739" s="33" t="s">
        <v>7024</v>
      </c>
      <c r="E739" s="33" t="s">
        <v>7025</v>
      </c>
    </row>
    <row r="740" spans="1:5" x14ac:dyDescent="0.25">
      <c r="A740" s="33" t="s">
        <v>7138</v>
      </c>
      <c r="B740" s="1">
        <v>45761</v>
      </c>
      <c r="C740" s="33" t="s">
        <v>6825</v>
      </c>
      <c r="D740" s="33" t="s">
        <v>7024</v>
      </c>
      <c r="E740" s="33" t="s">
        <v>7025</v>
      </c>
    </row>
    <row r="741" spans="1:5" x14ac:dyDescent="0.25">
      <c r="A741" s="33" t="s">
        <v>7139</v>
      </c>
      <c r="B741" s="1">
        <v>45761</v>
      </c>
      <c r="C741" s="33" t="s">
        <v>6825</v>
      </c>
      <c r="D741" s="33" t="s">
        <v>7024</v>
      </c>
      <c r="E741" s="33" t="s">
        <v>7025</v>
      </c>
    </row>
    <row r="742" spans="1:5" x14ac:dyDescent="0.25">
      <c r="A742" s="33" t="s">
        <v>7140</v>
      </c>
      <c r="B742" s="1">
        <v>45761</v>
      </c>
      <c r="C742" s="33" t="s">
        <v>6825</v>
      </c>
      <c r="D742" s="33" t="s">
        <v>7024</v>
      </c>
      <c r="E742" s="33" t="s">
        <v>7025</v>
      </c>
    </row>
    <row r="743" spans="1:5" x14ac:dyDescent="0.25">
      <c r="A743" s="33" t="s">
        <v>7141</v>
      </c>
      <c r="B743" s="1">
        <v>45761</v>
      </c>
      <c r="C743" s="33" t="s">
        <v>6825</v>
      </c>
      <c r="D743" s="33" t="s">
        <v>7024</v>
      </c>
      <c r="E743" s="33" t="s">
        <v>7025</v>
      </c>
    </row>
    <row r="744" spans="1:5" x14ac:dyDescent="0.25">
      <c r="A744" s="33" t="s">
        <v>7142</v>
      </c>
      <c r="B744" s="1">
        <v>45761</v>
      </c>
      <c r="C744" s="33" t="s">
        <v>6825</v>
      </c>
      <c r="D744" s="33" t="s">
        <v>7024</v>
      </c>
      <c r="E744" s="33" t="s">
        <v>7025</v>
      </c>
    </row>
    <row r="745" spans="1:5" x14ac:dyDescent="0.25">
      <c r="A745" s="33" t="s">
        <v>7143</v>
      </c>
      <c r="B745" s="1">
        <v>45761</v>
      </c>
      <c r="C745" s="33" t="s">
        <v>6825</v>
      </c>
      <c r="D745" s="33" t="s">
        <v>7024</v>
      </c>
      <c r="E745" s="33" t="s">
        <v>7025</v>
      </c>
    </row>
    <row r="746" spans="1:5" x14ac:dyDescent="0.25">
      <c r="A746" s="33" t="s">
        <v>7144</v>
      </c>
      <c r="B746" s="1">
        <v>45761</v>
      </c>
      <c r="C746" s="33" t="s">
        <v>6825</v>
      </c>
      <c r="D746" s="33" t="s">
        <v>7024</v>
      </c>
      <c r="E746" s="33" t="s">
        <v>7025</v>
      </c>
    </row>
    <row r="747" spans="1:5" x14ac:dyDescent="0.25">
      <c r="A747" s="33" t="s">
        <v>7145</v>
      </c>
      <c r="B747" s="1">
        <v>45761</v>
      </c>
      <c r="C747" s="33" t="s">
        <v>6825</v>
      </c>
      <c r="D747" s="33" t="s">
        <v>7024</v>
      </c>
      <c r="E747" s="33" t="s">
        <v>7025</v>
      </c>
    </row>
    <row r="748" spans="1:5" x14ac:dyDescent="0.25">
      <c r="A748" s="33" t="s">
        <v>7146</v>
      </c>
      <c r="B748" s="1">
        <v>45761</v>
      </c>
      <c r="C748" s="33" t="s">
        <v>6825</v>
      </c>
      <c r="D748" s="33" t="s">
        <v>7024</v>
      </c>
      <c r="E748" s="33" t="s">
        <v>7025</v>
      </c>
    </row>
    <row r="749" spans="1:5" x14ac:dyDescent="0.25">
      <c r="A749" s="33" t="s">
        <v>7147</v>
      </c>
      <c r="B749" s="1">
        <v>45761</v>
      </c>
      <c r="C749" s="33" t="s">
        <v>6825</v>
      </c>
      <c r="D749" s="33" t="s">
        <v>7024</v>
      </c>
      <c r="E749" s="33" t="s">
        <v>7025</v>
      </c>
    </row>
    <row r="750" spans="1:5" x14ac:dyDescent="0.25">
      <c r="A750" s="33" t="s">
        <v>7148</v>
      </c>
      <c r="B750" s="1">
        <v>45761</v>
      </c>
      <c r="C750" s="33" t="s">
        <v>6825</v>
      </c>
      <c r="D750" s="33" t="s">
        <v>7024</v>
      </c>
      <c r="E750" s="33" t="s">
        <v>7025</v>
      </c>
    </row>
    <row r="751" spans="1:5" x14ac:dyDescent="0.25">
      <c r="A751" s="33" t="s">
        <v>7149</v>
      </c>
      <c r="B751" s="1">
        <v>45761</v>
      </c>
      <c r="C751" s="33" t="s">
        <v>6825</v>
      </c>
      <c r="D751" s="33" t="s">
        <v>7024</v>
      </c>
      <c r="E751" s="33" t="s">
        <v>7025</v>
      </c>
    </row>
    <row r="752" spans="1:5" x14ac:dyDescent="0.25">
      <c r="A752" s="33" t="s">
        <v>7150</v>
      </c>
      <c r="B752" s="1">
        <v>45761</v>
      </c>
      <c r="C752" s="33" t="s">
        <v>6825</v>
      </c>
      <c r="D752" s="33" t="s">
        <v>7024</v>
      </c>
      <c r="E752" s="33" t="s">
        <v>7025</v>
      </c>
    </row>
    <row r="753" spans="1:5" x14ac:dyDescent="0.25">
      <c r="A753" s="33" t="s">
        <v>7151</v>
      </c>
      <c r="B753" s="1">
        <v>45761</v>
      </c>
      <c r="C753" s="33" t="s">
        <v>6825</v>
      </c>
      <c r="D753" s="33" t="s">
        <v>7024</v>
      </c>
      <c r="E753" s="33" t="s">
        <v>7025</v>
      </c>
    </row>
    <row r="754" spans="1:5" x14ac:dyDescent="0.25">
      <c r="A754" s="33" t="s">
        <v>7152</v>
      </c>
      <c r="B754" s="1">
        <v>45761</v>
      </c>
      <c r="C754" s="33" t="s">
        <v>6825</v>
      </c>
      <c r="D754" s="33" t="s">
        <v>7024</v>
      </c>
      <c r="E754" s="33" t="s">
        <v>7025</v>
      </c>
    </row>
    <row r="755" spans="1:5" x14ac:dyDescent="0.25">
      <c r="A755" s="33" t="s">
        <v>7153</v>
      </c>
      <c r="B755" s="1">
        <v>45761</v>
      </c>
      <c r="C755" s="33" t="s">
        <v>6825</v>
      </c>
      <c r="D755" s="33" t="s">
        <v>7024</v>
      </c>
      <c r="E755" s="33" t="s">
        <v>7025</v>
      </c>
    </row>
    <row r="756" spans="1:5" x14ac:dyDescent="0.25">
      <c r="A756" s="33" t="s">
        <v>7154</v>
      </c>
      <c r="B756" s="1">
        <v>45761</v>
      </c>
      <c r="C756" s="33" t="s">
        <v>6825</v>
      </c>
      <c r="D756" s="33" t="s">
        <v>7024</v>
      </c>
      <c r="E756" s="33" t="s">
        <v>7025</v>
      </c>
    </row>
    <row r="757" spans="1:5" x14ac:dyDescent="0.25">
      <c r="A757" s="33" t="s">
        <v>7155</v>
      </c>
      <c r="B757" s="1">
        <v>45761</v>
      </c>
      <c r="C757" s="33" t="s">
        <v>6825</v>
      </c>
      <c r="D757" s="33" t="s">
        <v>7024</v>
      </c>
      <c r="E757" s="33" t="s">
        <v>7025</v>
      </c>
    </row>
    <row r="758" spans="1:5" x14ac:dyDescent="0.25">
      <c r="A758" s="33" t="s">
        <v>7156</v>
      </c>
      <c r="B758" s="1">
        <v>45761</v>
      </c>
      <c r="C758" s="33" t="s">
        <v>6825</v>
      </c>
      <c r="D758" s="33" t="s">
        <v>7024</v>
      </c>
      <c r="E758" s="33" t="s">
        <v>7025</v>
      </c>
    </row>
    <row r="759" spans="1:5" x14ac:dyDescent="0.25">
      <c r="A759" s="33" t="s">
        <v>7157</v>
      </c>
      <c r="B759" s="1">
        <v>45761</v>
      </c>
      <c r="C759" s="33" t="s">
        <v>6825</v>
      </c>
      <c r="D759" s="33" t="s">
        <v>7024</v>
      </c>
      <c r="E759" s="33" t="s">
        <v>7025</v>
      </c>
    </row>
    <row r="760" spans="1:5" x14ac:dyDescent="0.25">
      <c r="A760" s="33" t="s">
        <v>7158</v>
      </c>
      <c r="B760" s="1">
        <v>45761</v>
      </c>
      <c r="C760" s="33" t="s">
        <v>6825</v>
      </c>
      <c r="D760" s="33" t="s">
        <v>7024</v>
      </c>
      <c r="E760" s="33" t="s">
        <v>7025</v>
      </c>
    </row>
    <row r="761" spans="1:5" x14ac:dyDescent="0.25">
      <c r="A761" s="33" t="s">
        <v>7159</v>
      </c>
      <c r="B761" s="1">
        <v>45761</v>
      </c>
      <c r="C761" s="33" t="s">
        <v>6825</v>
      </c>
      <c r="D761" s="33" t="s">
        <v>7024</v>
      </c>
      <c r="E761" s="33" t="s">
        <v>7025</v>
      </c>
    </row>
    <row r="762" spans="1:5" x14ac:dyDescent="0.25">
      <c r="A762" s="33" t="s">
        <v>7160</v>
      </c>
      <c r="B762" s="1">
        <v>45761</v>
      </c>
      <c r="C762" s="33" t="s">
        <v>6825</v>
      </c>
      <c r="D762" s="33" t="s">
        <v>7024</v>
      </c>
      <c r="E762" s="33" t="s">
        <v>7025</v>
      </c>
    </row>
    <row r="763" spans="1:5" x14ac:dyDescent="0.25">
      <c r="A763" s="33" t="s">
        <v>7161</v>
      </c>
      <c r="B763" s="1">
        <v>45761</v>
      </c>
      <c r="C763" s="33" t="s">
        <v>6825</v>
      </c>
      <c r="D763" s="33" t="s">
        <v>7024</v>
      </c>
      <c r="E763" s="33" t="s">
        <v>7025</v>
      </c>
    </row>
    <row r="764" spans="1:5" x14ac:dyDescent="0.25">
      <c r="A764" s="33" t="s">
        <v>7162</v>
      </c>
      <c r="B764" s="1">
        <v>45761</v>
      </c>
      <c r="C764" s="33" t="s">
        <v>6825</v>
      </c>
      <c r="D764" s="33" t="s">
        <v>7024</v>
      </c>
      <c r="E764" s="33" t="s">
        <v>7025</v>
      </c>
    </row>
    <row r="765" spans="1:5" x14ac:dyDescent="0.25">
      <c r="A765" s="33" t="s">
        <v>7163</v>
      </c>
      <c r="B765" s="1">
        <v>45761</v>
      </c>
      <c r="C765" s="33" t="s">
        <v>6825</v>
      </c>
      <c r="D765" s="33" t="s">
        <v>7024</v>
      </c>
      <c r="E765" s="33" t="s">
        <v>7025</v>
      </c>
    </row>
    <row r="766" spans="1:5" x14ac:dyDescent="0.25">
      <c r="A766" s="33" t="s">
        <v>7164</v>
      </c>
      <c r="B766" s="1">
        <v>45761</v>
      </c>
      <c r="C766" s="33" t="s">
        <v>6825</v>
      </c>
      <c r="D766" s="33" t="s">
        <v>7024</v>
      </c>
      <c r="E766" s="33" t="s">
        <v>7025</v>
      </c>
    </row>
    <row r="767" spans="1:5" x14ac:dyDescent="0.25">
      <c r="A767" s="33" t="s">
        <v>7165</v>
      </c>
      <c r="B767" s="1">
        <v>45761</v>
      </c>
      <c r="C767" s="33" t="s">
        <v>6825</v>
      </c>
      <c r="D767" s="33" t="s">
        <v>7024</v>
      </c>
      <c r="E767" s="33" t="s">
        <v>7025</v>
      </c>
    </row>
    <row r="768" spans="1:5" x14ac:dyDescent="0.25">
      <c r="A768" s="33" t="s">
        <v>7166</v>
      </c>
      <c r="B768" s="1">
        <v>45761</v>
      </c>
      <c r="C768" s="33" t="s">
        <v>6825</v>
      </c>
      <c r="D768" s="33" t="s">
        <v>7024</v>
      </c>
      <c r="E768" s="33" t="s">
        <v>7025</v>
      </c>
    </row>
    <row r="769" spans="1:5" x14ac:dyDescent="0.25">
      <c r="A769" s="33" t="s">
        <v>7167</v>
      </c>
      <c r="B769" s="1">
        <v>45761</v>
      </c>
      <c r="C769" s="33" t="s">
        <v>6825</v>
      </c>
      <c r="D769" s="33" t="s">
        <v>7024</v>
      </c>
      <c r="E769" s="33" t="s">
        <v>7025</v>
      </c>
    </row>
    <row r="770" spans="1:5" x14ac:dyDescent="0.25">
      <c r="A770" s="33" t="s">
        <v>7168</v>
      </c>
      <c r="B770" s="1">
        <v>45761</v>
      </c>
      <c r="C770" s="33" t="s">
        <v>6825</v>
      </c>
      <c r="D770" s="33" t="s">
        <v>7024</v>
      </c>
      <c r="E770" s="33" t="s">
        <v>7025</v>
      </c>
    </row>
    <row r="771" spans="1:5" x14ac:dyDescent="0.25">
      <c r="A771" s="33" t="s">
        <v>7169</v>
      </c>
      <c r="B771" s="1">
        <v>45761</v>
      </c>
      <c r="C771" s="33" t="s">
        <v>6825</v>
      </c>
      <c r="D771" s="33" t="s">
        <v>7024</v>
      </c>
      <c r="E771" s="33" t="s">
        <v>7025</v>
      </c>
    </row>
    <row r="772" spans="1:5" x14ac:dyDescent="0.25">
      <c r="A772" s="33" t="s">
        <v>7170</v>
      </c>
      <c r="B772" s="1">
        <v>45761</v>
      </c>
      <c r="C772" s="33" t="s">
        <v>6825</v>
      </c>
      <c r="D772" s="33" t="s">
        <v>7024</v>
      </c>
      <c r="E772" s="33" t="s">
        <v>7025</v>
      </c>
    </row>
    <row r="773" spans="1:5" x14ac:dyDescent="0.25">
      <c r="A773" s="33" t="s">
        <v>7171</v>
      </c>
      <c r="B773" s="1">
        <v>45761</v>
      </c>
      <c r="C773" s="33" t="s">
        <v>6825</v>
      </c>
      <c r="D773" s="33" t="s">
        <v>7024</v>
      </c>
      <c r="E773" s="33" t="s">
        <v>7025</v>
      </c>
    </row>
    <row r="774" spans="1:5" x14ac:dyDescent="0.25">
      <c r="A774" s="33" t="s">
        <v>7172</v>
      </c>
      <c r="B774" s="1">
        <v>45761</v>
      </c>
      <c r="C774" s="33" t="s">
        <v>6825</v>
      </c>
      <c r="D774" s="33" t="s">
        <v>7024</v>
      </c>
      <c r="E774" s="33" t="s">
        <v>7025</v>
      </c>
    </row>
    <row r="775" spans="1:5" x14ac:dyDescent="0.25">
      <c r="A775" s="33" t="s">
        <v>7173</v>
      </c>
      <c r="B775" s="1">
        <v>45761</v>
      </c>
      <c r="C775" s="33" t="s">
        <v>6825</v>
      </c>
      <c r="D775" s="33" t="s">
        <v>7024</v>
      </c>
      <c r="E775" s="33" t="s">
        <v>7025</v>
      </c>
    </row>
    <row r="776" spans="1:5" x14ac:dyDescent="0.25">
      <c r="A776" s="33" t="s">
        <v>7174</v>
      </c>
      <c r="B776" s="1">
        <v>45761</v>
      </c>
      <c r="C776" s="33" t="s">
        <v>6825</v>
      </c>
      <c r="D776" s="33" t="s">
        <v>7024</v>
      </c>
      <c r="E776" s="33" t="s">
        <v>7025</v>
      </c>
    </row>
    <row r="777" spans="1:5" x14ac:dyDescent="0.25">
      <c r="A777" s="33" t="s">
        <v>7175</v>
      </c>
      <c r="B777" s="1">
        <v>45761</v>
      </c>
      <c r="C777" s="33" t="s">
        <v>6825</v>
      </c>
      <c r="D777" s="33" t="s">
        <v>7024</v>
      </c>
      <c r="E777" s="33" t="s">
        <v>7025</v>
      </c>
    </row>
    <row r="778" spans="1:5" x14ac:dyDescent="0.25">
      <c r="A778" s="33" t="s">
        <v>7176</v>
      </c>
      <c r="B778" s="1">
        <v>45761</v>
      </c>
      <c r="C778" s="33" t="s">
        <v>6825</v>
      </c>
      <c r="D778" s="33" t="s">
        <v>7024</v>
      </c>
      <c r="E778" s="33" t="s">
        <v>7025</v>
      </c>
    </row>
    <row r="779" spans="1:5" x14ac:dyDescent="0.25">
      <c r="A779" s="33" t="s">
        <v>7177</v>
      </c>
      <c r="B779" s="1">
        <v>45761</v>
      </c>
      <c r="C779" s="33" t="s">
        <v>6825</v>
      </c>
      <c r="D779" s="33" t="s">
        <v>7024</v>
      </c>
      <c r="E779" s="33" t="s">
        <v>7025</v>
      </c>
    </row>
    <row r="780" spans="1:5" x14ac:dyDescent="0.25">
      <c r="A780" s="33" t="s">
        <v>7178</v>
      </c>
      <c r="B780" s="1">
        <v>45761</v>
      </c>
      <c r="C780" s="33" t="s">
        <v>6825</v>
      </c>
      <c r="D780" s="33" t="s">
        <v>7024</v>
      </c>
      <c r="E780" s="33" t="s">
        <v>7025</v>
      </c>
    </row>
    <row r="781" spans="1:5" x14ac:dyDescent="0.25">
      <c r="A781" s="33" t="s">
        <v>7179</v>
      </c>
      <c r="B781" s="1">
        <v>45761</v>
      </c>
      <c r="C781" s="33" t="s">
        <v>6825</v>
      </c>
      <c r="D781" s="33" t="s">
        <v>7024</v>
      </c>
      <c r="E781" s="33" t="s">
        <v>7025</v>
      </c>
    </row>
    <row r="782" spans="1:5" x14ac:dyDescent="0.25">
      <c r="A782" s="33" t="s">
        <v>7180</v>
      </c>
      <c r="B782" s="1">
        <v>45761</v>
      </c>
      <c r="C782" s="33" t="s">
        <v>6825</v>
      </c>
      <c r="D782" s="33" t="s">
        <v>7024</v>
      </c>
      <c r="E782" s="33" t="s">
        <v>7025</v>
      </c>
    </row>
    <row r="783" spans="1:5" x14ac:dyDescent="0.25">
      <c r="A783" s="33" t="s">
        <v>7181</v>
      </c>
      <c r="B783" s="1">
        <v>45761</v>
      </c>
      <c r="C783" s="33" t="s">
        <v>6825</v>
      </c>
      <c r="D783" s="33" t="s">
        <v>7024</v>
      </c>
      <c r="E783" s="33" t="s">
        <v>7025</v>
      </c>
    </row>
    <row r="784" spans="1:5" x14ac:dyDescent="0.25">
      <c r="A784" s="33" t="s">
        <v>7182</v>
      </c>
      <c r="B784" s="1">
        <v>45761</v>
      </c>
      <c r="C784" s="33" t="s">
        <v>6825</v>
      </c>
      <c r="D784" s="33" t="s">
        <v>7024</v>
      </c>
      <c r="E784" s="33" t="s">
        <v>7025</v>
      </c>
    </row>
    <row r="785" spans="1:5" x14ac:dyDescent="0.25">
      <c r="A785" s="33" t="s">
        <v>7183</v>
      </c>
      <c r="B785" s="1">
        <v>45761</v>
      </c>
      <c r="C785" s="33" t="s">
        <v>6825</v>
      </c>
      <c r="D785" s="33" t="s">
        <v>7024</v>
      </c>
      <c r="E785" s="33" t="s">
        <v>7025</v>
      </c>
    </row>
    <row r="786" spans="1:5" x14ac:dyDescent="0.25">
      <c r="A786" s="33" t="s">
        <v>7184</v>
      </c>
      <c r="B786" s="1">
        <v>45761</v>
      </c>
      <c r="C786" s="33" t="s">
        <v>6825</v>
      </c>
      <c r="D786" s="33" t="s">
        <v>7024</v>
      </c>
      <c r="E786" s="33" t="s">
        <v>7025</v>
      </c>
    </row>
    <row r="787" spans="1:5" x14ac:dyDescent="0.25">
      <c r="A787" s="33" t="s">
        <v>7185</v>
      </c>
      <c r="B787" s="1">
        <v>45761</v>
      </c>
      <c r="C787" s="33" t="s">
        <v>6825</v>
      </c>
      <c r="D787" s="33" t="s">
        <v>7024</v>
      </c>
      <c r="E787" s="33" t="s">
        <v>7025</v>
      </c>
    </row>
    <row r="788" spans="1:5" x14ac:dyDescent="0.25">
      <c r="A788" s="33" t="s">
        <v>7186</v>
      </c>
      <c r="B788" s="1">
        <v>45761</v>
      </c>
      <c r="C788" s="33" t="s">
        <v>6825</v>
      </c>
      <c r="D788" s="33" t="s">
        <v>7024</v>
      </c>
      <c r="E788" s="33" t="s">
        <v>7025</v>
      </c>
    </row>
    <row r="789" spans="1:5" x14ac:dyDescent="0.25">
      <c r="A789" s="33" t="s">
        <v>7187</v>
      </c>
      <c r="B789" s="1">
        <v>45761</v>
      </c>
      <c r="C789" s="33" t="s">
        <v>6825</v>
      </c>
      <c r="D789" s="33" t="s">
        <v>7024</v>
      </c>
      <c r="E789" s="33" t="s">
        <v>7025</v>
      </c>
    </row>
    <row r="790" spans="1:5" x14ac:dyDescent="0.25">
      <c r="A790" s="33" t="s">
        <v>7188</v>
      </c>
      <c r="B790" s="1">
        <v>45761</v>
      </c>
      <c r="C790" s="33" t="s">
        <v>6825</v>
      </c>
      <c r="D790" s="33" t="s">
        <v>7024</v>
      </c>
      <c r="E790" s="33" t="s">
        <v>7025</v>
      </c>
    </row>
    <row r="791" spans="1:5" x14ac:dyDescent="0.25">
      <c r="A791" s="33" t="s">
        <v>7189</v>
      </c>
      <c r="B791" s="1">
        <v>45761</v>
      </c>
      <c r="C791" s="33" t="s">
        <v>6825</v>
      </c>
      <c r="D791" s="33" t="s">
        <v>7024</v>
      </c>
      <c r="E791" s="33" t="s">
        <v>7025</v>
      </c>
    </row>
    <row r="792" spans="1:5" x14ac:dyDescent="0.25">
      <c r="A792" s="33" t="s">
        <v>7190</v>
      </c>
      <c r="B792" s="1">
        <v>45761</v>
      </c>
      <c r="C792" s="33" t="s">
        <v>6825</v>
      </c>
      <c r="D792" s="33" t="s">
        <v>7024</v>
      </c>
      <c r="E792" s="33" t="s">
        <v>7025</v>
      </c>
    </row>
    <row r="793" spans="1:5" x14ac:dyDescent="0.25">
      <c r="A793" s="33" t="s">
        <v>7191</v>
      </c>
      <c r="B793" s="1">
        <v>45761</v>
      </c>
      <c r="C793" s="33" t="s">
        <v>6825</v>
      </c>
      <c r="D793" s="33" t="s">
        <v>7024</v>
      </c>
      <c r="E793" s="33" t="s">
        <v>7025</v>
      </c>
    </row>
    <row r="794" spans="1:5" x14ac:dyDescent="0.25">
      <c r="A794" s="33" t="s">
        <v>7192</v>
      </c>
      <c r="B794" s="1">
        <v>45761</v>
      </c>
      <c r="C794" s="33" t="s">
        <v>6825</v>
      </c>
      <c r="D794" s="33" t="s">
        <v>7024</v>
      </c>
      <c r="E794" s="33" t="s">
        <v>7025</v>
      </c>
    </row>
    <row r="795" spans="1:5" x14ac:dyDescent="0.25">
      <c r="A795" s="33" t="s">
        <v>7193</v>
      </c>
      <c r="B795" s="1">
        <v>45761</v>
      </c>
      <c r="C795" s="33" t="s">
        <v>6825</v>
      </c>
      <c r="D795" s="33" t="s">
        <v>7059</v>
      </c>
      <c r="E795" s="33" t="s">
        <v>7025</v>
      </c>
    </row>
    <row r="796" spans="1:5" x14ac:dyDescent="0.25">
      <c r="A796" s="33" t="s">
        <v>7194</v>
      </c>
      <c r="B796" s="1">
        <v>45761</v>
      </c>
      <c r="C796" s="33" t="s">
        <v>6825</v>
      </c>
      <c r="D796" s="33" t="s">
        <v>7059</v>
      </c>
      <c r="E796" s="33" t="s">
        <v>7025</v>
      </c>
    </row>
    <row r="797" spans="1:5" x14ac:dyDescent="0.25">
      <c r="A797" s="33" t="s">
        <v>7195</v>
      </c>
      <c r="B797" s="1">
        <v>45761</v>
      </c>
      <c r="C797" s="33" t="s">
        <v>6825</v>
      </c>
      <c r="D797" s="33" t="s">
        <v>7059</v>
      </c>
      <c r="E797" s="33" t="s">
        <v>7025</v>
      </c>
    </row>
    <row r="798" spans="1:5" x14ac:dyDescent="0.25">
      <c r="A798" s="33" t="s">
        <v>7196</v>
      </c>
      <c r="B798" s="1">
        <v>45761</v>
      </c>
      <c r="C798" s="33" t="s">
        <v>6825</v>
      </c>
      <c r="D798" s="33" t="s">
        <v>7059</v>
      </c>
      <c r="E798" s="33" t="s">
        <v>7025</v>
      </c>
    </row>
    <row r="799" spans="1:5" x14ac:dyDescent="0.25">
      <c r="A799" s="33" t="s">
        <v>7197</v>
      </c>
      <c r="B799" s="1">
        <v>45761</v>
      </c>
      <c r="C799" s="33" t="s">
        <v>6825</v>
      </c>
      <c r="D799" s="33" t="s">
        <v>7059</v>
      </c>
      <c r="E799" s="33" t="s">
        <v>7025</v>
      </c>
    </row>
    <row r="800" spans="1:5" x14ac:dyDescent="0.25">
      <c r="A800" s="33" t="s">
        <v>7198</v>
      </c>
      <c r="B800" s="1">
        <v>45761</v>
      </c>
      <c r="C800" s="33" t="s">
        <v>6825</v>
      </c>
      <c r="D800" s="33" t="s">
        <v>7059</v>
      </c>
      <c r="E800" s="33" t="s">
        <v>7025</v>
      </c>
    </row>
    <row r="801" spans="1:5" x14ac:dyDescent="0.25">
      <c r="A801" s="33" t="s">
        <v>7199</v>
      </c>
      <c r="B801" s="1">
        <v>45761</v>
      </c>
      <c r="C801" s="33" t="s">
        <v>6825</v>
      </c>
      <c r="D801" s="33" t="s">
        <v>7059</v>
      </c>
      <c r="E801" s="33" t="s">
        <v>7025</v>
      </c>
    </row>
    <row r="802" spans="1:5" x14ac:dyDescent="0.25">
      <c r="A802" s="33" t="s">
        <v>7200</v>
      </c>
      <c r="B802" s="1">
        <v>45761</v>
      </c>
      <c r="C802" s="33" t="s">
        <v>6825</v>
      </c>
      <c r="D802" s="33" t="s">
        <v>7059</v>
      </c>
      <c r="E802" s="33" t="s">
        <v>7025</v>
      </c>
    </row>
    <row r="803" spans="1:5" x14ac:dyDescent="0.25">
      <c r="A803" s="33" t="s">
        <v>7201</v>
      </c>
      <c r="B803" s="1">
        <v>45761</v>
      </c>
      <c r="C803" s="33" t="s">
        <v>6825</v>
      </c>
      <c r="D803" s="33" t="s">
        <v>7059</v>
      </c>
      <c r="E803" s="33" t="s">
        <v>7025</v>
      </c>
    </row>
    <row r="804" spans="1:5" x14ac:dyDescent="0.25">
      <c r="A804" s="33" t="s">
        <v>7202</v>
      </c>
      <c r="B804" s="1">
        <v>45761</v>
      </c>
      <c r="C804" s="33" t="s">
        <v>6825</v>
      </c>
      <c r="D804" s="33" t="s">
        <v>7059</v>
      </c>
      <c r="E804" s="33" t="s">
        <v>7025</v>
      </c>
    </row>
    <row r="805" spans="1:5" x14ac:dyDescent="0.25">
      <c r="A805" s="33" t="s">
        <v>7203</v>
      </c>
      <c r="B805" s="1">
        <v>45761</v>
      </c>
      <c r="C805" s="33" t="s">
        <v>6825</v>
      </c>
      <c r="D805" s="33" t="s">
        <v>7059</v>
      </c>
      <c r="E805" s="33" t="s">
        <v>7025</v>
      </c>
    </row>
    <row r="806" spans="1:5" x14ac:dyDescent="0.25">
      <c r="A806" s="33" t="s">
        <v>7204</v>
      </c>
      <c r="B806" s="1">
        <v>45761</v>
      </c>
      <c r="C806" s="33" t="s">
        <v>6825</v>
      </c>
      <c r="D806" s="33" t="s">
        <v>7059</v>
      </c>
      <c r="E806" s="33" t="s">
        <v>7025</v>
      </c>
    </row>
    <row r="807" spans="1:5" x14ac:dyDescent="0.25">
      <c r="A807" s="33" t="s">
        <v>7205</v>
      </c>
      <c r="B807" s="1">
        <v>45761</v>
      </c>
      <c r="C807" s="33" t="s">
        <v>6825</v>
      </c>
      <c r="D807" s="33" t="s">
        <v>7059</v>
      </c>
      <c r="E807" s="33" t="s">
        <v>7025</v>
      </c>
    </row>
    <row r="808" spans="1:5" x14ac:dyDescent="0.25">
      <c r="A808" s="33" t="s">
        <v>7206</v>
      </c>
      <c r="B808" s="1">
        <v>45761</v>
      </c>
      <c r="C808" s="33" t="s">
        <v>6825</v>
      </c>
      <c r="D808" s="33" t="s">
        <v>7059</v>
      </c>
      <c r="E808" s="33" t="s">
        <v>7025</v>
      </c>
    </row>
    <row r="809" spans="1:5" x14ac:dyDescent="0.25">
      <c r="A809" s="33" t="s">
        <v>7207</v>
      </c>
      <c r="B809" s="1">
        <v>45761</v>
      </c>
      <c r="C809" s="33" t="s">
        <v>6825</v>
      </c>
      <c r="D809" s="33" t="s">
        <v>7059</v>
      </c>
      <c r="E809" s="33" t="s">
        <v>7025</v>
      </c>
    </row>
    <row r="810" spans="1:5" x14ac:dyDescent="0.25">
      <c r="A810" s="33" t="s">
        <v>7208</v>
      </c>
      <c r="B810" s="1">
        <v>45761</v>
      </c>
      <c r="C810" s="33" t="s">
        <v>6825</v>
      </c>
      <c r="D810" s="33" t="s">
        <v>7059</v>
      </c>
      <c r="E810" s="33" t="s">
        <v>7025</v>
      </c>
    </row>
    <row r="811" spans="1:5" x14ac:dyDescent="0.25">
      <c r="A811" s="33" t="s">
        <v>7209</v>
      </c>
      <c r="B811" s="1">
        <v>45761</v>
      </c>
      <c r="C811" s="33" t="s">
        <v>6825</v>
      </c>
      <c r="D811" s="33" t="s">
        <v>7059</v>
      </c>
      <c r="E811" s="33" t="s">
        <v>7025</v>
      </c>
    </row>
    <row r="812" spans="1:5" x14ac:dyDescent="0.25">
      <c r="A812" s="33" t="s">
        <v>7210</v>
      </c>
      <c r="B812" s="1">
        <v>45761</v>
      </c>
      <c r="C812" s="33" t="s">
        <v>6825</v>
      </c>
      <c r="D812" s="33" t="s">
        <v>7059</v>
      </c>
      <c r="E812" s="33" t="s">
        <v>7025</v>
      </c>
    </row>
    <row r="813" spans="1:5" x14ac:dyDescent="0.25">
      <c r="A813" s="33" t="s">
        <v>7211</v>
      </c>
      <c r="B813" s="1">
        <v>45761</v>
      </c>
      <c r="C813" s="33" t="s">
        <v>6825</v>
      </c>
      <c r="D813" s="33" t="s">
        <v>7059</v>
      </c>
      <c r="E813" s="33" t="s">
        <v>7025</v>
      </c>
    </row>
    <row r="814" spans="1:5" x14ac:dyDescent="0.25">
      <c r="A814" s="33" t="s">
        <v>7212</v>
      </c>
      <c r="B814" s="1">
        <v>45761</v>
      </c>
      <c r="C814" s="33" t="s">
        <v>6825</v>
      </c>
      <c r="D814" s="33" t="s">
        <v>7059</v>
      </c>
      <c r="E814" s="33" t="s">
        <v>7025</v>
      </c>
    </row>
    <row r="815" spans="1:5" x14ac:dyDescent="0.25">
      <c r="A815" s="33" t="s">
        <v>7213</v>
      </c>
      <c r="B815" s="1">
        <v>45761</v>
      </c>
      <c r="C815" s="33" t="s">
        <v>6825</v>
      </c>
      <c r="D815" s="33" t="s">
        <v>7059</v>
      </c>
      <c r="E815" s="33" t="s">
        <v>7025</v>
      </c>
    </row>
    <row r="816" spans="1:5" x14ac:dyDescent="0.25">
      <c r="A816" s="33" t="s">
        <v>7214</v>
      </c>
      <c r="B816" s="1">
        <v>45761</v>
      </c>
      <c r="C816" s="33" t="s">
        <v>6825</v>
      </c>
      <c r="D816" s="33" t="s">
        <v>7059</v>
      </c>
      <c r="E816" s="33" t="s">
        <v>7025</v>
      </c>
    </row>
    <row r="817" spans="1:5" x14ac:dyDescent="0.25">
      <c r="A817" s="33" t="s">
        <v>7215</v>
      </c>
      <c r="B817" s="1">
        <v>45761</v>
      </c>
      <c r="C817" s="33" t="s">
        <v>6825</v>
      </c>
      <c r="D817" s="33" t="s">
        <v>7059</v>
      </c>
      <c r="E817" s="33" t="s">
        <v>7025</v>
      </c>
    </row>
    <row r="818" spans="1:5" x14ac:dyDescent="0.25">
      <c r="A818" s="33" t="s">
        <v>7216</v>
      </c>
      <c r="B818" s="1">
        <v>45761</v>
      </c>
      <c r="C818" s="33" t="s">
        <v>6825</v>
      </c>
      <c r="D818" s="33" t="s">
        <v>7059</v>
      </c>
      <c r="E818" s="33" t="s">
        <v>7025</v>
      </c>
    </row>
    <row r="819" spans="1:5" x14ac:dyDescent="0.25">
      <c r="A819" s="33" t="s">
        <v>7217</v>
      </c>
      <c r="B819" s="1">
        <v>45761</v>
      </c>
      <c r="C819" s="33" t="s">
        <v>6825</v>
      </c>
      <c r="D819" s="33" t="s">
        <v>7059</v>
      </c>
      <c r="E819" s="33" t="s">
        <v>7025</v>
      </c>
    </row>
    <row r="820" spans="1:5" x14ac:dyDescent="0.25">
      <c r="A820" s="33" t="s">
        <v>7218</v>
      </c>
      <c r="B820" s="1">
        <v>45761</v>
      </c>
      <c r="C820" s="33" t="s">
        <v>6825</v>
      </c>
      <c r="D820" s="33" t="s">
        <v>7059</v>
      </c>
      <c r="E820" s="33" t="s">
        <v>7025</v>
      </c>
    </row>
    <row r="821" spans="1:5" x14ac:dyDescent="0.25">
      <c r="A821" s="33" t="s">
        <v>7219</v>
      </c>
      <c r="B821" s="1">
        <v>45761</v>
      </c>
      <c r="C821" s="33" t="s">
        <v>6825</v>
      </c>
      <c r="D821" s="33" t="s">
        <v>7059</v>
      </c>
      <c r="E821" s="33" t="s">
        <v>7025</v>
      </c>
    </row>
    <row r="822" spans="1:5" x14ac:dyDescent="0.25">
      <c r="A822" s="33" t="s">
        <v>7220</v>
      </c>
      <c r="B822" s="1">
        <v>45761</v>
      </c>
      <c r="C822" s="33" t="s">
        <v>6825</v>
      </c>
      <c r="D822" s="33" t="s">
        <v>7059</v>
      </c>
      <c r="E822" s="33" t="s">
        <v>7025</v>
      </c>
    </row>
    <row r="823" spans="1:5" x14ac:dyDescent="0.25">
      <c r="A823" s="33" t="s">
        <v>7221</v>
      </c>
      <c r="B823" s="1">
        <v>45761</v>
      </c>
      <c r="C823" s="33" t="s">
        <v>6825</v>
      </c>
      <c r="D823" s="33" t="s">
        <v>7059</v>
      </c>
      <c r="E823" s="33" t="s">
        <v>7025</v>
      </c>
    </row>
    <row r="824" spans="1:5" x14ac:dyDescent="0.25">
      <c r="A824" s="33" t="s">
        <v>7222</v>
      </c>
      <c r="B824" s="1">
        <v>45761</v>
      </c>
      <c r="C824" s="33" t="s">
        <v>6825</v>
      </c>
      <c r="D824" s="33" t="s">
        <v>7059</v>
      </c>
      <c r="E824" s="33" t="s">
        <v>7025</v>
      </c>
    </row>
    <row r="825" spans="1:5" x14ac:dyDescent="0.25">
      <c r="A825" s="33" t="s">
        <v>7223</v>
      </c>
      <c r="B825" s="1">
        <v>45761</v>
      </c>
      <c r="C825" s="33" t="s">
        <v>6825</v>
      </c>
      <c r="D825" s="33" t="s">
        <v>7059</v>
      </c>
      <c r="E825" s="33" t="s">
        <v>7025</v>
      </c>
    </row>
    <row r="826" spans="1:5" x14ac:dyDescent="0.25">
      <c r="A826" s="33" t="s">
        <v>7224</v>
      </c>
      <c r="B826" s="1">
        <v>45761</v>
      </c>
      <c r="C826" s="33" t="s">
        <v>6825</v>
      </c>
      <c r="D826" s="33" t="s">
        <v>7059</v>
      </c>
      <c r="E826" s="33" t="s">
        <v>7025</v>
      </c>
    </row>
    <row r="827" spans="1:5" x14ac:dyDescent="0.25">
      <c r="A827" s="33" t="s">
        <v>7225</v>
      </c>
      <c r="B827" s="1">
        <v>45761</v>
      </c>
      <c r="C827" s="33" t="s">
        <v>6825</v>
      </c>
      <c r="D827" s="33" t="s">
        <v>7059</v>
      </c>
      <c r="E827" s="33" t="s">
        <v>7025</v>
      </c>
    </row>
    <row r="828" spans="1:5" x14ac:dyDescent="0.25">
      <c r="A828" s="33" t="s">
        <v>7226</v>
      </c>
      <c r="B828" s="1">
        <v>45761</v>
      </c>
      <c r="C828" s="33" t="s">
        <v>6825</v>
      </c>
      <c r="D828" s="33" t="s">
        <v>7059</v>
      </c>
      <c r="E828" s="33" t="s">
        <v>7025</v>
      </c>
    </row>
    <row r="829" spans="1:5" x14ac:dyDescent="0.25">
      <c r="A829" s="33" t="s">
        <v>7227</v>
      </c>
      <c r="B829" s="1">
        <v>45761</v>
      </c>
      <c r="C829" s="33" t="s">
        <v>6825</v>
      </c>
      <c r="D829" s="33" t="s">
        <v>7059</v>
      </c>
      <c r="E829" s="33" t="s">
        <v>7025</v>
      </c>
    </row>
    <row r="830" spans="1:5" x14ac:dyDescent="0.25">
      <c r="A830" s="33" t="s">
        <v>7228</v>
      </c>
      <c r="B830" s="1">
        <v>45761</v>
      </c>
      <c r="C830" s="33" t="s">
        <v>6825</v>
      </c>
      <c r="D830" s="33" t="s">
        <v>7059</v>
      </c>
      <c r="E830" s="33" t="s">
        <v>7025</v>
      </c>
    </row>
    <row r="831" spans="1:5" x14ac:dyDescent="0.25">
      <c r="A831" s="33" t="s">
        <v>7229</v>
      </c>
      <c r="B831" s="1">
        <v>45761</v>
      </c>
      <c r="C831" s="33" t="s">
        <v>6825</v>
      </c>
      <c r="D831" s="33" t="s">
        <v>7059</v>
      </c>
      <c r="E831" s="33" t="s">
        <v>7025</v>
      </c>
    </row>
    <row r="832" spans="1:5" x14ac:dyDescent="0.25">
      <c r="A832" s="33" t="s">
        <v>7230</v>
      </c>
      <c r="B832" s="1">
        <v>45761</v>
      </c>
      <c r="C832" s="33" t="s">
        <v>6825</v>
      </c>
      <c r="D832" s="33" t="s">
        <v>7059</v>
      </c>
      <c r="E832" s="33" t="s">
        <v>7025</v>
      </c>
    </row>
    <row r="833" spans="1:5" x14ac:dyDescent="0.25">
      <c r="A833" s="33" t="s">
        <v>7231</v>
      </c>
      <c r="B833" s="1">
        <v>45761</v>
      </c>
      <c r="C833" s="33" t="s">
        <v>6825</v>
      </c>
      <c r="D833" s="33" t="s">
        <v>7059</v>
      </c>
      <c r="E833" s="33" t="s">
        <v>7025</v>
      </c>
    </row>
    <row r="834" spans="1:5" x14ac:dyDescent="0.25">
      <c r="A834" s="33" t="s">
        <v>7232</v>
      </c>
      <c r="B834" s="1">
        <v>45761</v>
      </c>
      <c r="C834" s="33" t="s">
        <v>6825</v>
      </c>
      <c r="D834" s="33" t="s">
        <v>7059</v>
      </c>
      <c r="E834" s="33" t="s">
        <v>7025</v>
      </c>
    </row>
    <row r="835" spans="1:5" x14ac:dyDescent="0.25">
      <c r="A835" s="33" t="s">
        <v>7233</v>
      </c>
      <c r="B835" s="1">
        <v>45761</v>
      </c>
      <c r="C835" s="33" t="s">
        <v>6825</v>
      </c>
      <c r="D835" s="33" t="s">
        <v>7059</v>
      </c>
      <c r="E835" s="33" t="s">
        <v>7025</v>
      </c>
    </row>
    <row r="836" spans="1:5" x14ac:dyDescent="0.25">
      <c r="A836" s="33" t="s">
        <v>7234</v>
      </c>
      <c r="B836" s="1">
        <v>45761</v>
      </c>
      <c r="C836" s="33" t="s">
        <v>6825</v>
      </c>
      <c r="D836" s="33" t="s">
        <v>7059</v>
      </c>
      <c r="E836" s="33" t="s">
        <v>7025</v>
      </c>
    </row>
    <row r="837" spans="1:5" x14ac:dyDescent="0.25">
      <c r="A837" s="33" t="s">
        <v>7235</v>
      </c>
      <c r="B837" s="1">
        <v>45761</v>
      </c>
      <c r="C837" s="33" t="s">
        <v>6825</v>
      </c>
      <c r="D837" s="33" t="s">
        <v>7059</v>
      </c>
      <c r="E837" s="33" t="s">
        <v>7025</v>
      </c>
    </row>
    <row r="838" spans="1:5" x14ac:dyDescent="0.25">
      <c r="A838" s="33" t="s">
        <v>7236</v>
      </c>
      <c r="B838" s="1">
        <v>45761</v>
      </c>
      <c r="C838" s="33" t="s">
        <v>6995</v>
      </c>
      <c r="D838" s="33" t="s">
        <v>7024</v>
      </c>
      <c r="E838" s="33" t="s">
        <v>7025</v>
      </c>
    </row>
    <row r="839" spans="1:5" x14ac:dyDescent="0.25">
      <c r="A839" s="33" t="s">
        <v>7237</v>
      </c>
      <c r="B839" s="1">
        <v>45761</v>
      </c>
      <c r="C839" s="33" t="s">
        <v>6995</v>
      </c>
      <c r="D839" s="33" t="s">
        <v>7024</v>
      </c>
      <c r="E839" s="33" t="s">
        <v>7025</v>
      </c>
    </row>
    <row r="840" spans="1:5" x14ac:dyDescent="0.25">
      <c r="A840" s="33" t="s">
        <v>7238</v>
      </c>
      <c r="B840" s="1">
        <v>45761</v>
      </c>
      <c r="C840" s="33" t="s">
        <v>6995</v>
      </c>
      <c r="D840" s="33" t="s">
        <v>7024</v>
      </c>
      <c r="E840" s="33" t="s">
        <v>7025</v>
      </c>
    </row>
    <row r="841" spans="1:5" x14ac:dyDescent="0.25">
      <c r="A841" s="33" t="s">
        <v>7239</v>
      </c>
      <c r="B841" s="1">
        <v>45761</v>
      </c>
      <c r="C841" s="33" t="s">
        <v>6995</v>
      </c>
      <c r="D841" s="33" t="s">
        <v>7024</v>
      </c>
      <c r="E841" s="33" t="s">
        <v>7025</v>
      </c>
    </row>
    <row r="842" spans="1:5" x14ac:dyDescent="0.25">
      <c r="A842" s="33" t="s">
        <v>7240</v>
      </c>
      <c r="B842" s="1">
        <v>45761</v>
      </c>
      <c r="C842" s="33" t="s">
        <v>6995</v>
      </c>
      <c r="D842" s="33" t="s">
        <v>7024</v>
      </c>
      <c r="E842" s="33" t="s">
        <v>7025</v>
      </c>
    </row>
    <row r="843" spans="1:5" x14ac:dyDescent="0.25">
      <c r="A843" s="33" t="s">
        <v>7241</v>
      </c>
      <c r="B843" s="1">
        <v>45761</v>
      </c>
      <c r="C843" s="33" t="s">
        <v>6995</v>
      </c>
      <c r="D843" s="33" t="s">
        <v>7024</v>
      </c>
      <c r="E843" s="33" t="s">
        <v>7025</v>
      </c>
    </row>
    <row r="844" spans="1:5" x14ac:dyDescent="0.25">
      <c r="A844" s="33" t="s">
        <v>7242</v>
      </c>
      <c r="B844" s="1">
        <v>45761</v>
      </c>
      <c r="C844" s="33" t="s">
        <v>6995</v>
      </c>
      <c r="D844" s="33" t="s">
        <v>7024</v>
      </c>
      <c r="E844" s="33" t="s">
        <v>7025</v>
      </c>
    </row>
    <row r="845" spans="1:5" x14ac:dyDescent="0.25">
      <c r="A845" s="33" t="s">
        <v>7243</v>
      </c>
      <c r="B845" s="1">
        <v>45761</v>
      </c>
      <c r="C845" s="33" t="s">
        <v>6995</v>
      </c>
      <c r="D845" s="33" t="s">
        <v>7024</v>
      </c>
      <c r="E845" s="33" t="s">
        <v>7025</v>
      </c>
    </row>
    <row r="846" spans="1:5" x14ac:dyDescent="0.25">
      <c r="A846" s="33" t="s">
        <v>7244</v>
      </c>
      <c r="B846" s="1">
        <v>45761</v>
      </c>
      <c r="C846" s="33" t="s">
        <v>6995</v>
      </c>
      <c r="D846" s="33" t="s">
        <v>7024</v>
      </c>
      <c r="E846" s="33" t="s">
        <v>7025</v>
      </c>
    </row>
    <row r="847" spans="1:5" x14ac:dyDescent="0.25">
      <c r="A847" s="33" t="s">
        <v>7245</v>
      </c>
      <c r="B847" s="1">
        <v>45761</v>
      </c>
      <c r="C847" s="33" t="s">
        <v>6995</v>
      </c>
      <c r="D847" s="33" t="s">
        <v>7024</v>
      </c>
      <c r="E847" s="33" t="s">
        <v>7025</v>
      </c>
    </row>
    <row r="848" spans="1:5" x14ac:dyDescent="0.25">
      <c r="A848" s="33" t="s">
        <v>7246</v>
      </c>
      <c r="B848" s="1">
        <v>45761</v>
      </c>
      <c r="C848" s="33" t="s">
        <v>6995</v>
      </c>
      <c r="D848" s="33" t="s">
        <v>7024</v>
      </c>
      <c r="E848" s="33" t="s">
        <v>7025</v>
      </c>
    </row>
    <row r="849" spans="1:5" x14ac:dyDescent="0.25">
      <c r="A849" s="33" t="s">
        <v>7247</v>
      </c>
      <c r="B849" s="1">
        <v>45761</v>
      </c>
      <c r="C849" s="33" t="s">
        <v>6995</v>
      </c>
      <c r="D849" s="33" t="s">
        <v>7024</v>
      </c>
      <c r="E849" s="33" t="s">
        <v>7025</v>
      </c>
    </row>
    <row r="850" spans="1:5" x14ac:dyDescent="0.25">
      <c r="A850" s="33" t="s">
        <v>7248</v>
      </c>
      <c r="B850" s="1">
        <v>45761</v>
      </c>
      <c r="C850" s="33" t="s">
        <v>6995</v>
      </c>
      <c r="D850" s="33" t="s">
        <v>7024</v>
      </c>
      <c r="E850" s="33" t="s">
        <v>7025</v>
      </c>
    </row>
    <row r="851" spans="1:5" x14ac:dyDescent="0.25">
      <c r="A851" s="33" t="s">
        <v>7249</v>
      </c>
      <c r="B851" s="1">
        <v>45761</v>
      </c>
      <c r="C851" s="33" t="s">
        <v>6995</v>
      </c>
      <c r="D851" s="33" t="s">
        <v>7024</v>
      </c>
      <c r="E851" s="33" t="s">
        <v>7025</v>
      </c>
    </row>
    <row r="852" spans="1:5" x14ac:dyDescent="0.25">
      <c r="A852" s="33" t="s">
        <v>7250</v>
      </c>
      <c r="B852" s="1">
        <v>45761</v>
      </c>
      <c r="C852" s="33" t="s">
        <v>6995</v>
      </c>
      <c r="D852" s="33" t="s">
        <v>7024</v>
      </c>
      <c r="E852" s="33" t="s">
        <v>7025</v>
      </c>
    </row>
    <row r="853" spans="1:5" x14ac:dyDescent="0.25">
      <c r="A853" s="33" t="s">
        <v>7251</v>
      </c>
      <c r="B853" s="1">
        <v>45761</v>
      </c>
      <c r="C853" s="33" t="s">
        <v>6995</v>
      </c>
      <c r="D853" s="33" t="s">
        <v>7024</v>
      </c>
      <c r="E853" s="33" t="s">
        <v>7025</v>
      </c>
    </row>
    <row r="854" spans="1:5" x14ac:dyDescent="0.25">
      <c r="A854" s="33" t="s">
        <v>7252</v>
      </c>
      <c r="B854" s="1">
        <v>45761</v>
      </c>
      <c r="C854" s="33" t="s">
        <v>6995</v>
      </c>
      <c r="D854" s="33" t="s">
        <v>7024</v>
      </c>
      <c r="E854" s="33" t="s">
        <v>7025</v>
      </c>
    </row>
    <row r="855" spans="1:5" x14ac:dyDescent="0.25">
      <c r="A855" s="33" t="s">
        <v>7253</v>
      </c>
      <c r="B855" s="1">
        <v>45761</v>
      </c>
      <c r="C855" s="33" t="s">
        <v>6995</v>
      </c>
      <c r="D855" s="33" t="s">
        <v>7024</v>
      </c>
      <c r="E855" s="33" t="s">
        <v>7025</v>
      </c>
    </row>
    <row r="856" spans="1:5" x14ac:dyDescent="0.25">
      <c r="A856" s="33" t="s">
        <v>7254</v>
      </c>
      <c r="B856" s="1">
        <v>45761</v>
      </c>
      <c r="C856" s="33" t="s">
        <v>6995</v>
      </c>
      <c r="D856" s="33" t="s">
        <v>7024</v>
      </c>
      <c r="E856" s="33" t="s">
        <v>7025</v>
      </c>
    </row>
    <row r="857" spans="1:5" x14ac:dyDescent="0.25">
      <c r="A857" s="33" t="s">
        <v>7255</v>
      </c>
      <c r="B857" s="1">
        <v>45761</v>
      </c>
      <c r="C857" s="33" t="s">
        <v>6995</v>
      </c>
      <c r="D857" s="33" t="s">
        <v>7059</v>
      </c>
      <c r="E857" s="33" t="s">
        <v>7025</v>
      </c>
    </row>
    <row r="858" spans="1:5" x14ac:dyDescent="0.25">
      <c r="A858" s="33" t="s">
        <v>7256</v>
      </c>
      <c r="B858" s="1">
        <v>45761</v>
      </c>
      <c r="C858" s="33" t="s">
        <v>6746</v>
      </c>
      <c r="D858" s="33" t="s">
        <v>6747</v>
      </c>
      <c r="E858" s="33" t="s">
        <v>6748</v>
      </c>
    </row>
    <row r="859" spans="1:5" x14ac:dyDescent="0.25">
      <c r="A859" s="33" t="s">
        <v>7257</v>
      </c>
      <c r="B859" s="1">
        <v>45761</v>
      </c>
      <c r="C859" s="33" t="s">
        <v>6746</v>
      </c>
      <c r="D859" s="33" t="s">
        <v>6747</v>
      </c>
      <c r="E859" s="33" t="s">
        <v>6748</v>
      </c>
    </row>
    <row r="860" spans="1:5" x14ac:dyDescent="0.25">
      <c r="A860" s="33" t="s">
        <v>7258</v>
      </c>
      <c r="B860" s="1">
        <v>45761</v>
      </c>
      <c r="C860" s="33" t="s">
        <v>6746</v>
      </c>
      <c r="D860" s="33" t="s">
        <v>6747</v>
      </c>
      <c r="E860" s="33" t="s">
        <v>6752</v>
      </c>
    </row>
    <row r="861" spans="1:5" x14ac:dyDescent="0.25">
      <c r="A861" s="33" t="s">
        <v>7259</v>
      </c>
      <c r="B861" s="1">
        <v>45761</v>
      </c>
      <c r="C861" s="33" t="s">
        <v>6746</v>
      </c>
      <c r="D861" s="33" t="s">
        <v>6747</v>
      </c>
      <c r="E861" s="33" t="s">
        <v>6752</v>
      </c>
    </row>
    <row r="862" spans="1:5" x14ac:dyDescent="0.25">
      <c r="A862" s="33" t="s">
        <v>7260</v>
      </c>
      <c r="B862" s="1">
        <v>45761</v>
      </c>
      <c r="C862" s="33" t="s">
        <v>6746</v>
      </c>
      <c r="D862" s="33" t="s">
        <v>6747</v>
      </c>
      <c r="E862" s="33" t="s">
        <v>6754</v>
      </c>
    </row>
    <row r="863" spans="1:5" x14ac:dyDescent="0.25">
      <c r="A863" s="33" t="s">
        <v>7261</v>
      </c>
      <c r="B863" s="1">
        <v>45761</v>
      </c>
      <c r="C863" s="33" t="s">
        <v>6746</v>
      </c>
      <c r="D863" s="33" t="s">
        <v>6747</v>
      </c>
      <c r="E863" s="33" t="s">
        <v>6754</v>
      </c>
    </row>
    <row r="864" spans="1:5" x14ac:dyDescent="0.25">
      <c r="A864" s="33" t="s">
        <v>7262</v>
      </c>
      <c r="B864" s="1">
        <v>45761</v>
      </c>
      <c r="C864" s="33" t="s">
        <v>6746</v>
      </c>
      <c r="D864" s="33" t="s">
        <v>6747</v>
      </c>
      <c r="E864" s="33" t="s">
        <v>6754</v>
      </c>
    </row>
    <row r="865" spans="1:5" x14ac:dyDescent="0.25">
      <c r="A865" s="33" t="s">
        <v>7263</v>
      </c>
      <c r="B865" s="1">
        <v>45761</v>
      </c>
      <c r="C865" s="33" t="s">
        <v>6746</v>
      </c>
      <c r="D865" s="33" t="s">
        <v>6747</v>
      </c>
      <c r="E865" s="33" t="s">
        <v>6754</v>
      </c>
    </row>
    <row r="866" spans="1:5" x14ac:dyDescent="0.25">
      <c r="A866" s="33" t="s">
        <v>7264</v>
      </c>
      <c r="B866" s="1">
        <v>45761</v>
      </c>
      <c r="C866" s="33" t="s">
        <v>6746</v>
      </c>
      <c r="D866" s="33" t="s">
        <v>6747</v>
      </c>
      <c r="E866" s="33" t="s">
        <v>6754</v>
      </c>
    </row>
    <row r="867" spans="1:5" x14ac:dyDescent="0.25">
      <c r="A867" s="33" t="s">
        <v>7265</v>
      </c>
      <c r="B867" s="1">
        <v>45761</v>
      </c>
      <c r="C867" s="33" t="s">
        <v>6746</v>
      </c>
      <c r="D867" s="33" t="s">
        <v>6747</v>
      </c>
      <c r="E867" s="33" t="s">
        <v>6754</v>
      </c>
    </row>
    <row r="868" spans="1:5" x14ac:dyDescent="0.25">
      <c r="A868" s="33" t="s">
        <v>7266</v>
      </c>
      <c r="B868" s="1">
        <v>45761</v>
      </c>
      <c r="C868" s="33" t="s">
        <v>6746</v>
      </c>
      <c r="D868" s="33" t="s">
        <v>6747</v>
      </c>
      <c r="E868" s="33" t="s">
        <v>6754</v>
      </c>
    </row>
    <row r="869" spans="1:5" x14ac:dyDescent="0.25">
      <c r="A869" s="33" t="s">
        <v>7267</v>
      </c>
      <c r="B869" s="1">
        <v>45761</v>
      </c>
      <c r="C869" s="33" t="s">
        <v>6746</v>
      </c>
      <c r="D869" s="33" t="s">
        <v>6747</v>
      </c>
      <c r="E869" s="33" t="s">
        <v>6754</v>
      </c>
    </row>
    <row r="870" spans="1:5" x14ac:dyDescent="0.25">
      <c r="A870" s="33" t="s">
        <v>7268</v>
      </c>
      <c r="B870" s="1">
        <v>45761</v>
      </c>
      <c r="C870" s="33" t="s">
        <v>6746</v>
      </c>
      <c r="D870" s="33" t="s">
        <v>6747</v>
      </c>
      <c r="E870" s="33" t="s">
        <v>6757</v>
      </c>
    </row>
    <row r="871" spans="1:5" x14ac:dyDescent="0.25">
      <c r="A871" s="33" t="s">
        <v>7269</v>
      </c>
      <c r="B871" s="1">
        <v>45761</v>
      </c>
      <c r="C871" s="33" t="s">
        <v>6746</v>
      </c>
      <c r="D871" s="33" t="s">
        <v>6747</v>
      </c>
      <c r="E871" s="33" t="s">
        <v>6757</v>
      </c>
    </row>
    <row r="872" spans="1:5" x14ac:dyDescent="0.25">
      <c r="A872" s="33" t="s">
        <v>7270</v>
      </c>
      <c r="B872" s="1">
        <v>45761</v>
      </c>
      <c r="C872" s="33" t="s">
        <v>6746</v>
      </c>
      <c r="D872" s="33" t="s">
        <v>6747</v>
      </c>
      <c r="E872" s="33" t="s">
        <v>6762</v>
      </c>
    </row>
    <row r="873" spans="1:5" x14ac:dyDescent="0.25">
      <c r="A873" s="33" t="s">
        <v>7271</v>
      </c>
      <c r="B873" s="1">
        <v>45761</v>
      </c>
      <c r="C873" s="33" t="s">
        <v>6746</v>
      </c>
      <c r="D873" s="33" t="s">
        <v>6747</v>
      </c>
      <c r="E873" s="33" t="s">
        <v>6762</v>
      </c>
    </row>
    <row r="874" spans="1:5" x14ac:dyDescent="0.25">
      <c r="A874" s="33" t="s">
        <v>7272</v>
      </c>
      <c r="B874" s="1">
        <v>45761</v>
      </c>
      <c r="C874" s="33" t="s">
        <v>6746</v>
      </c>
      <c r="D874" s="33" t="s">
        <v>6747</v>
      </c>
      <c r="E874" s="33" t="s">
        <v>6762</v>
      </c>
    </row>
    <row r="875" spans="1:5" x14ac:dyDescent="0.25">
      <c r="A875" s="33" t="s">
        <v>7273</v>
      </c>
      <c r="B875" s="1">
        <v>45761</v>
      </c>
      <c r="C875" s="33" t="s">
        <v>6746</v>
      </c>
      <c r="D875" s="33" t="s">
        <v>6747</v>
      </c>
      <c r="E875" s="33" t="s">
        <v>6762</v>
      </c>
    </row>
    <row r="876" spans="1:5" x14ac:dyDescent="0.25">
      <c r="A876" s="33" t="s">
        <v>7274</v>
      </c>
      <c r="B876" s="1">
        <v>45761</v>
      </c>
      <c r="C876" s="33" t="s">
        <v>6746</v>
      </c>
      <c r="D876" s="33" t="s">
        <v>6747</v>
      </c>
      <c r="E876" s="33" t="s">
        <v>6765</v>
      </c>
    </row>
    <row r="877" spans="1:5" x14ac:dyDescent="0.25">
      <c r="A877" s="33" t="s">
        <v>7275</v>
      </c>
      <c r="B877" s="1">
        <v>45761</v>
      </c>
      <c r="C877" s="33" t="s">
        <v>6746</v>
      </c>
      <c r="D877" s="33" t="s">
        <v>6747</v>
      </c>
      <c r="E877" s="33" t="s">
        <v>6767</v>
      </c>
    </row>
    <row r="878" spans="1:5" x14ac:dyDescent="0.25">
      <c r="A878" s="33" t="s">
        <v>7276</v>
      </c>
      <c r="B878" s="1">
        <v>45761</v>
      </c>
      <c r="C878" s="33" t="s">
        <v>6746</v>
      </c>
      <c r="D878" s="33" t="s">
        <v>6747</v>
      </c>
      <c r="E878" s="33" t="s">
        <v>6767</v>
      </c>
    </row>
    <row r="879" spans="1:5" x14ac:dyDescent="0.25">
      <c r="A879" s="33" t="s">
        <v>7277</v>
      </c>
      <c r="B879" s="1">
        <v>45761</v>
      </c>
      <c r="C879" s="33" t="s">
        <v>6746</v>
      </c>
      <c r="D879" s="33" t="s">
        <v>6747</v>
      </c>
      <c r="E879" s="33" t="s">
        <v>6767</v>
      </c>
    </row>
    <row r="880" spans="1:5" x14ac:dyDescent="0.25">
      <c r="A880" s="33" t="s">
        <v>7278</v>
      </c>
      <c r="B880" s="1">
        <v>45761</v>
      </c>
      <c r="C880" s="33" t="s">
        <v>6746</v>
      </c>
      <c r="D880" s="33" t="s">
        <v>6747</v>
      </c>
      <c r="E880" s="33" t="s">
        <v>6767</v>
      </c>
    </row>
    <row r="881" spans="1:5" x14ac:dyDescent="0.25">
      <c r="A881" s="33" t="s">
        <v>7279</v>
      </c>
      <c r="B881" s="1">
        <v>45761</v>
      </c>
      <c r="C881" s="33" t="s">
        <v>6746</v>
      </c>
      <c r="D881" s="33" t="s">
        <v>6747</v>
      </c>
      <c r="E881" s="33" t="s">
        <v>6767</v>
      </c>
    </row>
    <row r="882" spans="1:5" x14ac:dyDescent="0.25">
      <c r="A882" s="33" t="s">
        <v>7280</v>
      </c>
      <c r="B882" s="1">
        <v>45761</v>
      </c>
      <c r="C882" s="33" t="s">
        <v>6746</v>
      </c>
      <c r="D882" s="33" t="s">
        <v>6747</v>
      </c>
      <c r="E882" s="33" t="s">
        <v>6767</v>
      </c>
    </row>
    <row r="883" spans="1:5" x14ac:dyDescent="0.25">
      <c r="A883" s="33" t="s">
        <v>7281</v>
      </c>
      <c r="B883" s="1">
        <v>45761</v>
      </c>
      <c r="C883" s="33" t="s">
        <v>6746</v>
      </c>
      <c r="D883" s="33" t="s">
        <v>6747</v>
      </c>
      <c r="E883" s="33" t="s">
        <v>6777</v>
      </c>
    </row>
    <row r="884" spans="1:5" x14ac:dyDescent="0.25">
      <c r="A884" s="33" t="s">
        <v>7282</v>
      </c>
      <c r="B884" s="1">
        <v>45761</v>
      </c>
      <c r="C884" s="33" t="s">
        <v>6746</v>
      </c>
      <c r="D884" s="33" t="s">
        <v>6747</v>
      </c>
      <c r="E884" s="33" t="s">
        <v>6791</v>
      </c>
    </row>
    <row r="885" spans="1:5" x14ac:dyDescent="0.25">
      <c r="A885" s="33" t="s">
        <v>7283</v>
      </c>
      <c r="B885" s="1">
        <v>45761</v>
      </c>
      <c r="C885" s="33" t="s">
        <v>6746</v>
      </c>
      <c r="D885" s="33" t="s">
        <v>6747</v>
      </c>
      <c r="E885" s="33" t="s">
        <v>6791</v>
      </c>
    </row>
    <row r="886" spans="1:5" x14ac:dyDescent="0.25">
      <c r="A886" s="33" t="s">
        <v>7284</v>
      </c>
      <c r="B886" s="1">
        <v>45761</v>
      </c>
      <c r="C886" s="33" t="s">
        <v>6796</v>
      </c>
      <c r="D886" s="33" t="s">
        <v>6747</v>
      </c>
      <c r="E886" s="33" t="s">
        <v>6748</v>
      </c>
    </row>
    <row r="887" spans="1:5" x14ac:dyDescent="0.25">
      <c r="A887" s="33" t="s">
        <v>7285</v>
      </c>
      <c r="B887" s="1">
        <v>45761</v>
      </c>
      <c r="C887" s="33" t="s">
        <v>6796</v>
      </c>
      <c r="D887" s="33" t="s">
        <v>6747</v>
      </c>
      <c r="E887" s="33" t="s">
        <v>6748</v>
      </c>
    </row>
    <row r="888" spans="1:5" x14ac:dyDescent="0.25">
      <c r="A888" s="33" t="s">
        <v>7286</v>
      </c>
      <c r="B888" s="1">
        <v>45761</v>
      </c>
      <c r="C888" s="33" t="s">
        <v>6796</v>
      </c>
      <c r="D888" s="33" t="s">
        <v>6747</v>
      </c>
      <c r="E888" s="33" t="s">
        <v>6752</v>
      </c>
    </row>
    <row r="889" spans="1:5" x14ac:dyDescent="0.25">
      <c r="A889" s="33" t="s">
        <v>7287</v>
      </c>
      <c r="B889" s="1">
        <v>45761</v>
      </c>
      <c r="C889" s="33" t="s">
        <v>6796</v>
      </c>
      <c r="D889" s="33" t="s">
        <v>6747</v>
      </c>
      <c r="E889" s="33" t="s">
        <v>6752</v>
      </c>
    </row>
    <row r="890" spans="1:5" x14ac:dyDescent="0.25">
      <c r="A890" s="33" t="s">
        <v>7288</v>
      </c>
      <c r="B890" s="1">
        <v>45761</v>
      </c>
      <c r="C890" s="33" t="s">
        <v>6796</v>
      </c>
      <c r="D890" s="33" t="s">
        <v>6747</v>
      </c>
      <c r="E890" s="33" t="s">
        <v>6754</v>
      </c>
    </row>
    <row r="891" spans="1:5" x14ac:dyDescent="0.25">
      <c r="A891" s="33" t="s">
        <v>7289</v>
      </c>
      <c r="B891" s="1">
        <v>45761</v>
      </c>
      <c r="C891" s="33" t="s">
        <v>6796</v>
      </c>
      <c r="D891" s="33" t="s">
        <v>6747</v>
      </c>
      <c r="E891" s="33" t="s">
        <v>6754</v>
      </c>
    </row>
    <row r="892" spans="1:5" x14ac:dyDescent="0.25">
      <c r="A892" s="33" t="s">
        <v>7290</v>
      </c>
      <c r="B892" s="1">
        <v>45761</v>
      </c>
      <c r="C892" s="33" t="s">
        <v>6796</v>
      </c>
      <c r="D892" s="33" t="s">
        <v>6747</v>
      </c>
      <c r="E892" s="33" t="s">
        <v>6757</v>
      </c>
    </row>
    <row r="893" spans="1:5" x14ac:dyDescent="0.25">
      <c r="A893" s="33" t="s">
        <v>7291</v>
      </c>
      <c r="B893" s="1">
        <v>45761</v>
      </c>
      <c r="C893" s="33" t="s">
        <v>6796</v>
      </c>
      <c r="D893" s="33" t="s">
        <v>6747</v>
      </c>
      <c r="E893" s="33" t="s">
        <v>6757</v>
      </c>
    </row>
    <row r="894" spans="1:5" x14ac:dyDescent="0.25">
      <c r="A894" s="33" t="s">
        <v>7292</v>
      </c>
      <c r="B894" s="1">
        <v>45761</v>
      </c>
      <c r="C894" s="33" t="s">
        <v>6796</v>
      </c>
      <c r="D894" s="33" t="s">
        <v>6747</v>
      </c>
      <c r="E894" s="33" t="s">
        <v>6757</v>
      </c>
    </row>
    <row r="895" spans="1:5" x14ac:dyDescent="0.25">
      <c r="A895" s="33" t="s">
        <v>7293</v>
      </c>
      <c r="B895" s="1">
        <v>45761</v>
      </c>
      <c r="C895" s="33" t="s">
        <v>6796</v>
      </c>
      <c r="D895" s="33" t="s">
        <v>6747</v>
      </c>
      <c r="E895" s="33" t="s">
        <v>6757</v>
      </c>
    </row>
    <row r="896" spans="1:5" x14ac:dyDescent="0.25">
      <c r="A896" s="33" t="s">
        <v>7294</v>
      </c>
      <c r="B896" s="1">
        <v>45761</v>
      </c>
      <c r="C896" s="33" t="s">
        <v>6796</v>
      </c>
      <c r="D896" s="33" t="s">
        <v>6747</v>
      </c>
      <c r="E896" s="33" t="s">
        <v>6757</v>
      </c>
    </row>
    <row r="897" spans="1:5" x14ac:dyDescent="0.25">
      <c r="A897" s="33" t="s">
        <v>7295</v>
      </c>
      <c r="B897" s="1">
        <v>45761</v>
      </c>
      <c r="C897" s="33" t="s">
        <v>6796</v>
      </c>
      <c r="D897" s="33" t="s">
        <v>6747</v>
      </c>
      <c r="E897" s="33" t="s">
        <v>6757</v>
      </c>
    </row>
    <row r="898" spans="1:5" x14ac:dyDescent="0.25">
      <c r="A898" s="33" t="s">
        <v>7296</v>
      </c>
      <c r="B898" s="1">
        <v>45761</v>
      </c>
      <c r="C898" s="33" t="s">
        <v>6796</v>
      </c>
      <c r="D898" s="33" t="s">
        <v>6747</v>
      </c>
      <c r="E898" s="33" t="s">
        <v>6757</v>
      </c>
    </row>
    <row r="899" spans="1:5" x14ac:dyDescent="0.25">
      <c r="A899" s="33" t="s">
        <v>7297</v>
      </c>
      <c r="B899" s="1">
        <v>45761</v>
      </c>
      <c r="C899" s="33" t="s">
        <v>6796</v>
      </c>
      <c r="D899" s="33" t="s">
        <v>6747</v>
      </c>
      <c r="E899" s="33" t="s">
        <v>6757</v>
      </c>
    </row>
    <row r="900" spans="1:5" x14ac:dyDescent="0.25">
      <c r="A900" s="33" t="s">
        <v>7298</v>
      </c>
      <c r="B900" s="1">
        <v>45761</v>
      </c>
      <c r="C900" s="33" t="s">
        <v>6796</v>
      </c>
      <c r="D900" s="33" t="s">
        <v>6747</v>
      </c>
      <c r="E900" s="33" t="s">
        <v>6762</v>
      </c>
    </row>
    <row r="901" spans="1:5" x14ac:dyDescent="0.25">
      <c r="A901" s="33" t="s">
        <v>7299</v>
      </c>
      <c r="B901" s="1">
        <v>45761</v>
      </c>
      <c r="C901" s="33" t="s">
        <v>6796</v>
      </c>
      <c r="D901" s="33" t="s">
        <v>6747</v>
      </c>
      <c r="E901" s="33" t="s">
        <v>6762</v>
      </c>
    </row>
    <row r="902" spans="1:5" x14ac:dyDescent="0.25">
      <c r="A902" s="33" t="s">
        <v>7300</v>
      </c>
      <c r="B902" s="1">
        <v>45761</v>
      </c>
      <c r="C902" s="33" t="s">
        <v>6796</v>
      </c>
      <c r="D902" s="33" t="s">
        <v>6747</v>
      </c>
      <c r="E902" s="33" t="s">
        <v>6765</v>
      </c>
    </row>
    <row r="903" spans="1:5" x14ac:dyDescent="0.25">
      <c r="A903" s="33" t="s">
        <v>7301</v>
      </c>
      <c r="B903" s="1">
        <v>45761</v>
      </c>
      <c r="C903" s="33" t="s">
        <v>6796</v>
      </c>
      <c r="D903" s="33" t="s">
        <v>6747</v>
      </c>
      <c r="E903" s="33" t="s">
        <v>6765</v>
      </c>
    </row>
    <row r="904" spans="1:5" x14ac:dyDescent="0.25">
      <c r="A904" s="33" t="s">
        <v>7302</v>
      </c>
      <c r="B904" s="1">
        <v>45761</v>
      </c>
      <c r="C904" s="33" t="s">
        <v>6796</v>
      </c>
      <c r="D904" s="33" t="s">
        <v>6747</v>
      </c>
      <c r="E904" s="33" t="s">
        <v>6765</v>
      </c>
    </row>
    <row r="905" spans="1:5" x14ac:dyDescent="0.25">
      <c r="A905" s="33" t="s">
        <v>7303</v>
      </c>
      <c r="B905" s="1">
        <v>45761</v>
      </c>
      <c r="C905" s="33" t="s">
        <v>6796</v>
      </c>
      <c r="D905" s="33" t="s">
        <v>6747</v>
      </c>
      <c r="E905" s="33" t="s">
        <v>6765</v>
      </c>
    </row>
    <row r="906" spans="1:5" x14ac:dyDescent="0.25">
      <c r="A906" s="33" t="s">
        <v>7304</v>
      </c>
      <c r="B906" s="1">
        <v>45761</v>
      </c>
      <c r="C906" s="33" t="s">
        <v>6796</v>
      </c>
      <c r="D906" s="33" t="s">
        <v>6747</v>
      </c>
      <c r="E906" s="33" t="s">
        <v>6765</v>
      </c>
    </row>
    <row r="907" spans="1:5" x14ac:dyDescent="0.25">
      <c r="A907" s="33" t="s">
        <v>7305</v>
      </c>
      <c r="B907" s="1">
        <v>45761</v>
      </c>
      <c r="C907" s="33" t="s">
        <v>6796</v>
      </c>
      <c r="D907" s="33" t="s">
        <v>6747</v>
      </c>
      <c r="E907" s="33" t="s">
        <v>6765</v>
      </c>
    </row>
    <row r="908" spans="1:5" x14ac:dyDescent="0.25">
      <c r="A908" s="33" t="s">
        <v>7306</v>
      </c>
      <c r="B908" s="1">
        <v>45761</v>
      </c>
      <c r="C908" s="33" t="s">
        <v>6796</v>
      </c>
      <c r="D908" s="33" t="s">
        <v>6747</v>
      </c>
      <c r="E908" s="33" t="s">
        <v>6765</v>
      </c>
    </row>
    <row r="909" spans="1:5" x14ac:dyDescent="0.25">
      <c r="A909" s="33" t="s">
        <v>7307</v>
      </c>
      <c r="B909" s="1">
        <v>45761</v>
      </c>
      <c r="C909" s="33" t="s">
        <v>6796</v>
      </c>
      <c r="D909" s="33" t="s">
        <v>6747</v>
      </c>
      <c r="E909" s="33" t="s">
        <v>6765</v>
      </c>
    </row>
    <row r="910" spans="1:5" x14ac:dyDescent="0.25">
      <c r="A910" s="33" t="s">
        <v>7308</v>
      </c>
      <c r="B910" s="1">
        <v>45761</v>
      </c>
      <c r="C910" s="33" t="s">
        <v>6796</v>
      </c>
      <c r="D910" s="33" t="s">
        <v>6747</v>
      </c>
      <c r="E910" s="33" t="s">
        <v>6765</v>
      </c>
    </row>
    <row r="911" spans="1:5" x14ac:dyDescent="0.25">
      <c r="A911" s="33" t="s">
        <v>7309</v>
      </c>
      <c r="B911" s="1">
        <v>45761</v>
      </c>
      <c r="C911" s="33" t="s">
        <v>6796</v>
      </c>
      <c r="D911" s="33" t="s">
        <v>6747</v>
      </c>
      <c r="E911" s="33" t="s">
        <v>6765</v>
      </c>
    </row>
    <row r="912" spans="1:5" x14ac:dyDescent="0.25">
      <c r="A912" s="33" t="s">
        <v>7310</v>
      </c>
      <c r="B912" s="1">
        <v>45761</v>
      </c>
      <c r="C912" s="33" t="s">
        <v>6796</v>
      </c>
      <c r="D912" s="33" t="s">
        <v>6747</v>
      </c>
      <c r="E912" s="33" t="s">
        <v>6765</v>
      </c>
    </row>
    <row r="913" spans="1:5" x14ac:dyDescent="0.25">
      <c r="A913" s="33" t="s">
        <v>7311</v>
      </c>
      <c r="B913" s="1">
        <v>45761</v>
      </c>
      <c r="C913" s="33" t="s">
        <v>6796</v>
      </c>
      <c r="D913" s="33" t="s">
        <v>6747</v>
      </c>
      <c r="E913" s="33" t="s">
        <v>6765</v>
      </c>
    </row>
    <row r="914" spans="1:5" x14ac:dyDescent="0.25">
      <c r="A914" s="33" t="s">
        <v>7312</v>
      </c>
      <c r="B914" s="1">
        <v>45761</v>
      </c>
      <c r="C914" s="33" t="s">
        <v>6796</v>
      </c>
      <c r="D914" s="33" t="s">
        <v>6747</v>
      </c>
      <c r="E914" s="33" t="s">
        <v>6765</v>
      </c>
    </row>
    <row r="915" spans="1:5" x14ac:dyDescent="0.25">
      <c r="A915" s="33" t="s">
        <v>7313</v>
      </c>
      <c r="B915" s="1">
        <v>45761</v>
      </c>
      <c r="C915" s="33" t="s">
        <v>6796</v>
      </c>
      <c r="D915" s="33" t="s">
        <v>6747</v>
      </c>
      <c r="E915" s="33" t="s">
        <v>6765</v>
      </c>
    </row>
    <row r="916" spans="1:5" x14ac:dyDescent="0.25">
      <c r="A916" s="33" t="s">
        <v>7314</v>
      </c>
      <c r="B916" s="1">
        <v>45761</v>
      </c>
      <c r="C916" s="33" t="s">
        <v>6796</v>
      </c>
      <c r="D916" s="33" t="s">
        <v>6747</v>
      </c>
      <c r="E916" s="33" t="s">
        <v>6767</v>
      </c>
    </row>
    <row r="917" spans="1:5" x14ac:dyDescent="0.25">
      <c r="A917" s="33" t="s">
        <v>7315</v>
      </c>
      <c r="B917" s="1">
        <v>45761</v>
      </c>
      <c r="C917" s="33" t="s">
        <v>6796</v>
      </c>
      <c r="D917" s="33" t="s">
        <v>6747</v>
      </c>
      <c r="E917" s="33" t="s">
        <v>6777</v>
      </c>
    </row>
    <row r="918" spans="1:5" x14ac:dyDescent="0.25">
      <c r="A918" s="33" t="s">
        <v>7316</v>
      </c>
      <c r="B918" s="1">
        <v>45761</v>
      </c>
      <c r="C918" s="33" t="s">
        <v>6796</v>
      </c>
      <c r="D918" s="33" t="s">
        <v>6747</v>
      </c>
      <c r="E918" s="33" t="s">
        <v>6777</v>
      </c>
    </row>
    <row r="919" spans="1:5" x14ac:dyDescent="0.25">
      <c r="A919" s="33" t="s">
        <v>7317</v>
      </c>
      <c r="B919" s="1">
        <v>45761</v>
      </c>
      <c r="C919" s="33" t="s">
        <v>6796</v>
      </c>
      <c r="D919" s="33" t="s">
        <v>6747</v>
      </c>
      <c r="E919" s="33" t="s">
        <v>6791</v>
      </c>
    </row>
    <row r="920" spans="1:5" x14ac:dyDescent="0.25">
      <c r="A920" s="33" t="s">
        <v>7318</v>
      </c>
      <c r="B920" s="1">
        <v>45761</v>
      </c>
      <c r="C920" s="33" t="s">
        <v>6796</v>
      </c>
      <c r="D920" s="33" t="s">
        <v>6747</v>
      </c>
      <c r="E920" s="33" t="s">
        <v>6791</v>
      </c>
    </row>
    <row r="921" spans="1:5" x14ac:dyDescent="0.25">
      <c r="A921" s="33" t="s">
        <v>7319</v>
      </c>
      <c r="B921" s="1">
        <v>45761</v>
      </c>
      <c r="C921" s="33" t="s">
        <v>6796</v>
      </c>
      <c r="D921" s="33" t="s">
        <v>6747</v>
      </c>
      <c r="E921" s="33" t="s">
        <v>6791</v>
      </c>
    </row>
    <row r="922" spans="1:5" x14ac:dyDescent="0.25">
      <c r="A922" s="33" t="s">
        <v>7320</v>
      </c>
      <c r="B922" s="1">
        <v>45761</v>
      </c>
      <c r="C922" s="33" t="s">
        <v>6796</v>
      </c>
      <c r="D922" s="33" t="s">
        <v>6747</v>
      </c>
      <c r="E922" s="33" t="s">
        <v>6791</v>
      </c>
    </row>
    <row r="923" spans="1:5" x14ac:dyDescent="0.25">
      <c r="A923" s="33" t="s">
        <v>7321</v>
      </c>
      <c r="B923" s="1">
        <v>45761</v>
      </c>
      <c r="C923" s="33" t="s">
        <v>6796</v>
      </c>
      <c r="D923" s="33" t="s">
        <v>6747</v>
      </c>
      <c r="E923" s="33" t="s">
        <v>6791</v>
      </c>
    </row>
    <row r="924" spans="1:5" x14ac:dyDescent="0.25">
      <c r="A924" s="33" t="s">
        <v>7322</v>
      </c>
      <c r="B924" s="1">
        <v>45761</v>
      </c>
      <c r="C924" s="33" t="s">
        <v>6796</v>
      </c>
      <c r="D924" s="33" t="s">
        <v>6747</v>
      </c>
      <c r="E924" s="33" t="s">
        <v>6791</v>
      </c>
    </row>
    <row r="925" spans="1:5" x14ac:dyDescent="0.25">
      <c r="A925" s="33" t="s">
        <v>7323</v>
      </c>
      <c r="B925" s="1">
        <v>45761</v>
      </c>
      <c r="C925" s="33" t="s">
        <v>6796</v>
      </c>
      <c r="D925" s="33" t="s">
        <v>6747</v>
      </c>
      <c r="E925" s="33" t="s">
        <v>6791</v>
      </c>
    </row>
    <row r="926" spans="1:5" x14ac:dyDescent="0.25">
      <c r="A926" s="33" t="s">
        <v>7324</v>
      </c>
      <c r="B926" s="1">
        <v>45761</v>
      </c>
      <c r="C926" s="33" t="s">
        <v>6796</v>
      </c>
      <c r="D926" s="33" t="s">
        <v>6747</v>
      </c>
      <c r="E926" s="33" t="s">
        <v>6791</v>
      </c>
    </row>
    <row r="927" spans="1:5" x14ac:dyDescent="0.25">
      <c r="A927" s="33" t="s">
        <v>7325</v>
      </c>
      <c r="B927" s="1">
        <v>45761</v>
      </c>
      <c r="C927" s="33" t="s">
        <v>6796</v>
      </c>
      <c r="D927" s="33" t="s">
        <v>6747</v>
      </c>
      <c r="E927" s="33" t="s">
        <v>6791</v>
      </c>
    </row>
    <row r="928" spans="1:5" x14ac:dyDescent="0.25">
      <c r="A928" s="33" t="s">
        <v>7326</v>
      </c>
      <c r="B928" s="1">
        <v>45761</v>
      </c>
      <c r="C928" s="33" t="s">
        <v>6796</v>
      </c>
      <c r="D928" s="33" t="s">
        <v>6747</v>
      </c>
      <c r="E928" s="33" t="s">
        <v>6791</v>
      </c>
    </row>
    <row r="929" spans="1:5" x14ac:dyDescent="0.25">
      <c r="A929" s="33" t="s">
        <v>7327</v>
      </c>
      <c r="B929" s="1">
        <v>45761</v>
      </c>
      <c r="C929" s="33" t="s">
        <v>6796</v>
      </c>
      <c r="D929" s="33" t="s">
        <v>6747</v>
      </c>
      <c r="E929" s="33" t="s">
        <v>6791</v>
      </c>
    </row>
    <row r="930" spans="1:5" x14ac:dyDescent="0.25">
      <c r="A930" s="33" t="s">
        <v>7328</v>
      </c>
      <c r="B930" s="1">
        <v>45761</v>
      </c>
      <c r="C930" s="33" t="s">
        <v>6796</v>
      </c>
      <c r="D930" s="33" t="s">
        <v>6747</v>
      </c>
      <c r="E930" s="33" t="s">
        <v>6791</v>
      </c>
    </row>
    <row r="931" spans="1:5" x14ac:dyDescent="0.25">
      <c r="A931" s="33" t="s">
        <v>7329</v>
      </c>
      <c r="B931" s="1">
        <v>45761</v>
      </c>
      <c r="C931" s="33" t="s">
        <v>6796</v>
      </c>
      <c r="D931" s="33" t="s">
        <v>6747</v>
      </c>
      <c r="E931" s="33" t="s">
        <v>6791</v>
      </c>
    </row>
    <row r="932" spans="1:5" x14ac:dyDescent="0.25">
      <c r="A932" s="33" t="s">
        <v>7330</v>
      </c>
      <c r="B932" s="1">
        <v>45761</v>
      </c>
      <c r="C932" s="33" t="s">
        <v>6796</v>
      </c>
      <c r="D932" s="33" t="s">
        <v>6747</v>
      </c>
      <c r="E932" s="33" t="s">
        <v>6791</v>
      </c>
    </row>
    <row r="933" spans="1:5" x14ac:dyDescent="0.25">
      <c r="A933" s="33" t="s">
        <v>7331</v>
      </c>
      <c r="B933" s="1">
        <v>45761</v>
      </c>
      <c r="C933" s="33" t="s">
        <v>6796</v>
      </c>
      <c r="D933" s="33" t="s">
        <v>6747</v>
      </c>
      <c r="E933" s="33" t="s">
        <v>6791</v>
      </c>
    </row>
    <row r="934" spans="1:5" x14ac:dyDescent="0.25">
      <c r="A934" s="33" t="s">
        <v>7332</v>
      </c>
      <c r="B934" s="1">
        <v>45761</v>
      </c>
      <c r="C934" s="33" t="s">
        <v>6796</v>
      </c>
      <c r="D934" s="33" t="s">
        <v>6747</v>
      </c>
      <c r="E934" s="33" t="s">
        <v>6791</v>
      </c>
    </row>
    <row r="935" spans="1:5" x14ac:dyDescent="0.25">
      <c r="A935" s="33" t="s">
        <v>7333</v>
      </c>
      <c r="B935" s="1">
        <v>45761</v>
      </c>
      <c r="C935" s="33" t="s">
        <v>6796</v>
      </c>
      <c r="D935" s="33" t="s">
        <v>6747</v>
      </c>
      <c r="E935" s="33" t="s">
        <v>6791</v>
      </c>
    </row>
    <row r="936" spans="1:5" x14ac:dyDescent="0.25">
      <c r="A936" s="33" t="s">
        <v>7334</v>
      </c>
      <c r="B936" s="1">
        <v>45761</v>
      </c>
      <c r="C936" s="33" t="s">
        <v>6796</v>
      </c>
      <c r="D936" s="33" t="s">
        <v>6747</v>
      </c>
      <c r="E936" s="33" t="s">
        <v>6791</v>
      </c>
    </row>
    <row r="937" spans="1:5" x14ac:dyDescent="0.25">
      <c r="A937" s="33" t="s">
        <v>7335</v>
      </c>
      <c r="B937" s="1">
        <v>45761</v>
      </c>
      <c r="C937" s="33" t="s">
        <v>6796</v>
      </c>
      <c r="D937" s="33" t="s">
        <v>6747</v>
      </c>
      <c r="E937" s="33" t="s">
        <v>6791</v>
      </c>
    </row>
    <row r="938" spans="1:5" x14ac:dyDescent="0.25">
      <c r="A938" s="33" t="s">
        <v>7336</v>
      </c>
      <c r="B938" s="1">
        <v>45761</v>
      </c>
      <c r="C938" s="33" t="s">
        <v>6796</v>
      </c>
      <c r="D938" s="33" t="s">
        <v>6747</v>
      </c>
      <c r="E938" s="33" t="s">
        <v>6791</v>
      </c>
    </row>
    <row r="939" spans="1:5" x14ac:dyDescent="0.25">
      <c r="A939" s="33" t="s">
        <v>7337</v>
      </c>
      <c r="B939" s="1">
        <v>45761</v>
      </c>
      <c r="C939" s="33" t="s">
        <v>6796</v>
      </c>
      <c r="D939" s="33" t="s">
        <v>6747</v>
      </c>
      <c r="E939" s="33" t="s">
        <v>6791</v>
      </c>
    </row>
    <row r="940" spans="1:5" x14ac:dyDescent="0.25">
      <c r="A940" s="33" t="s">
        <v>7338</v>
      </c>
      <c r="B940" s="1">
        <v>45761</v>
      </c>
      <c r="C940" s="33" t="s">
        <v>6796</v>
      </c>
      <c r="D940" s="33" t="s">
        <v>6747</v>
      </c>
      <c r="E940" s="33" t="s">
        <v>6791</v>
      </c>
    </row>
    <row r="941" spans="1:5" x14ac:dyDescent="0.25">
      <c r="A941" s="33" t="s">
        <v>7339</v>
      </c>
      <c r="B941" s="1">
        <v>45761</v>
      </c>
      <c r="C941" s="33" t="s">
        <v>6796</v>
      </c>
      <c r="D941" s="33" t="s">
        <v>6747</v>
      </c>
      <c r="E941" s="33" t="s">
        <v>6791</v>
      </c>
    </row>
    <row r="942" spans="1:5" x14ac:dyDescent="0.25">
      <c r="A942" s="33" t="s">
        <v>7340</v>
      </c>
      <c r="B942" s="1">
        <v>45761</v>
      </c>
      <c r="C942" s="33" t="s">
        <v>6796</v>
      </c>
      <c r="D942" s="33" t="s">
        <v>6747</v>
      </c>
      <c r="E942" s="33" t="s">
        <v>6791</v>
      </c>
    </row>
    <row r="943" spans="1:5" x14ac:dyDescent="0.25">
      <c r="A943" s="33" t="s">
        <v>7341</v>
      </c>
      <c r="B943" s="1">
        <v>45761</v>
      </c>
      <c r="C943" s="33" t="s">
        <v>6796</v>
      </c>
      <c r="D943" s="33" t="s">
        <v>6747</v>
      </c>
      <c r="E943" s="33" t="s">
        <v>6791</v>
      </c>
    </row>
    <row r="944" spans="1:5" x14ac:dyDescent="0.25">
      <c r="A944" s="33" t="s">
        <v>7342</v>
      </c>
      <c r="B944" s="1">
        <v>45761</v>
      </c>
      <c r="C944" s="33" t="s">
        <v>6796</v>
      </c>
      <c r="D944" s="33" t="s">
        <v>6747</v>
      </c>
      <c r="E944" s="33" t="s">
        <v>6791</v>
      </c>
    </row>
    <row r="945" spans="1:5" x14ac:dyDescent="0.25">
      <c r="A945" s="33" t="s">
        <v>7343</v>
      </c>
      <c r="B945" s="1">
        <v>45761</v>
      </c>
      <c r="C945" s="33" t="s">
        <v>6825</v>
      </c>
      <c r="D945" s="33" t="s">
        <v>6747</v>
      </c>
      <c r="E945" s="33" t="s">
        <v>6748</v>
      </c>
    </row>
    <row r="946" spans="1:5" x14ac:dyDescent="0.25">
      <c r="A946" s="33" t="s">
        <v>7344</v>
      </c>
      <c r="B946" s="1">
        <v>45761</v>
      </c>
      <c r="C946" s="33" t="s">
        <v>6825</v>
      </c>
      <c r="D946" s="33" t="s">
        <v>6747</v>
      </c>
      <c r="E946" s="33" t="s">
        <v>6748</v>
      </c>
    </row>
    <row r="947" spans="1:5" x14ac:dyDescent="0.25">
      <c r="A947" s="33" t="s">
        <v>7345</v>
      </c>
      <c r="B947" s="1">
        <v>45761</v>
      </c>
      <c r="C947" s="33" t="s">
        <v>6825</v>
      </c>
      <c r="D947" s="33" t="s">
        <v>6747</v>
      </c>
      <c r="E947" s="33" t="s">
        <v>6748</v>
      </c>
    </row>
    <row r="948" spans="1:5" x14ac:dyDescent="0.25">
      <c r="A948" s="33" t="s">
        <v>7346</v>
      </c>
      <c r="B948" s="1">
        <v>45761</v>
      </c>
      <c r="C948" s="33" t="s">
        <v>6825</v>
      </c>
      <c r="D948" s="33" t="s">
        <v>6747</v>
      </c>
      <c r="E948" s="33" t="s">
        <v>6748</v>
      </c>
    </row>
    <row r="949" spans="1:5" x14ac:dyDescent="0.25">
      <c r="A949" s="33" t="s">
        <v>7347</v>
      </c>
      <c r="B949" s="1">
        <v>45761</v>
      </c>
      <c r="C949" s="33" t="s">
        <v>6825</v>
      </c>
      <c r="D949" s="33" t="s">
        <v>6747</v>
      </c>
      <c r="E949" s="33" t="s">
        <v>6748</v>
      </c>
    </row>
    <row r="950" spans="1:5" x14ac:dyDescent="0.25">
      <c r="A950" s="33" t="s">
        <v>7348</v>
      </c>
      <c r="B950" s="1">
        <v>45761</v>
      </c>
      <c r="C950" s="33" t="s">
        <v>6825</v>
      </c>
      <c r="D950" s="33" t="s">
        <v>6747</v>
      </c>
      <c r="E950" s="33" t="s">
        <v>6752</v>
      </c>
    </row>
    <row r="951" spans="1:5" x14ac:dyDescent="0.25">
      <c r="A951" s="33" t="s">
        <v>7349</v>
      </c>
      <c r="B951" s="1">
        <v>45761</v>
      </c>
      <c r="C951" s="33" t="s">
        <v>6825</v>
      </c>
      <c r="D951" s="33" t="s">
        <v>6747</v>
      </c>
      <c r="E951" s="33" t="s">
        <v>6754</v>
      </c>
    </row>
    <row r="952" spans="1:5" x14ac:dyDescent="0.25">
      <c r="A952" s="33" t="s">
        <v>7350</v>
      </c>
      <c r="B952" s="1">
        <v>45761</v>
      </c>
      <c r="C952" s="33" t="s">
        <v>6825</v>
      </c>
      <c r="D952" s="33" t="s">
        <v>6747</v>
      </c>
      <c r="E952" s="33" t="s">
        <v>6754</v>
      </c>
    </row>
    <row r="953" spans="1:5" x14ac:dyDescent="0.25">
      <c r="A953" s="33" t="s">
        <v>7351</v>
      </c>
      <c r="B953" s="1">
        <v>45761</v>
      </c>
      <c r="C953" s="33" t="s">
        <v>6825</v>
      </c>
      <c r="D953" s="33" t="s">
        <v>6747</v>
      </c>
      <c r="E953" s="33" t="s">
        <v>6754</v>
      </c>
    </row>
    <row r="954" spans="1:5" x14ac:dyDescent="0.25">
      <c r="A954" s="33" t="s">
        <v>7352</v>
      </c>
      <c r="B954" s="1">
        <v>45761</v>
      </c>
      <c r="C954" s="33" t="s">
        <v>6825</v>
      </c>
      <c r="D954" s="33" t="s">
        <v>6747</v>
      </c>
      <c r="E954" s="33" t="s">
        <v>6757</v>
      </c>
    </row>
    <row r="955" spans="1:5" x14ac:dyDescent="0.25">
      <c r="A955" s="33" t="s">
        <v>7353</v>
      </c>
      <c r="B955" s="1">
        <v>45761</v>
      </c>
      <c r="C955" s="33" t="s">
        <v>6825</v>
      </c>
      <c r="D955" s="33" t="s">
        <v>6747</v>
      </c>
      <c r="E955" s="33" t="s">
        <v>6757</v>
      </c>
    </row>
    <row r="956" spans="1:5" x14ac:dyDescent="0.25">
      <c r="A956" s="33" t="s">
        <v>7354</v>
      </c>
      <c r="B956" s="1">
        <v>45761</v>
      </c>
      <c r="C956" s="33" t="s">
        <v>6825</v>
      </c>
      <c r="D956" s="33" t="s">
        <v>6747</v>
      </c>
      <c r="E956" s="33" t="s">
        <v>6757</v>
      </c>
    </row>
    <row r="957" spans="1:5" x14ac:dyDescent="0.25">
      <c r="A957" s="33" t="s">
        <v>7355</v>
      </c>
      <c r="B957" s="1">
        <v>45761</v>
      </c>
      <c r="C957" s="33" t="s">
        <v>6825</v>
      </c>
      <c r="D957" s="33" t="s">
        <v>6747</v>
      </c>
      <c r="E957" s="33" t="s">
        <v>6757</v>
      </c>
    </row>
    <row r="958" spans="1:5" x14ac:dyDescent="0.25">
      <c r="A958" s="33" t="s">
        <v>7356</v>
      </c>
      <c r="B958" s="1">
        <v>45761</v>
      </c>
      <c r="C958" s="33" t="s">
        <v>6825</v>
      </c>
      <c r="D958" s="33" t="s">
        <v>6747</v>
      </c>
      <c r="E958" s="33" t="s">
        <v>6757</v>
      </c>
    </row>
    <row r="959" spans="1:5" x14ac:dyDescent="0.25">
      <c r="A959" s="33" t="s">
        <v>7357</v>
      </c>
      <c r="B959" s="1">
        <v>45761</v>
      </c>
      <c r="C959" s="33" t="s">
        <v>6825</v>
      </c>
      <c r="D959" s="33" t="s">
        <v>6747</v>
      </c>
      <c r="E959" s="33" t="s">
        <v>6757</v>
      </c>
    </row>
    <row r="960" spans="1:5" x14ac:dyDescent="0.25">
      <c r="A960" s="33" t="s">
        <v>7358</v>
      </c>
      <c r="B960" s="1">
        <v>45761</v>
      </c>
      <c r="C960" s="33" t="s">
        <v>6825</v>
      </c>
      <c r="D960" s="33" t="s">
        <v>6747</v>
      </c>
      <c r="E960" s="33" t="s">
        <v>6762</v>
      </c>
    </row>
    <row r="961" spans="1:5" x14ac:dyDescent="0.25">
      <c r="A961" s="33" t="s">
        <v>7359</v>
      </c>
      <c r="B961" s="1">
        <v>45761</v>
      </c>
      <c r="C961" s="33" t="s">
        <v>6825</v>
      </c>
      <c r="D961" s="33" t="s">
        <v>6747</v>
      </c>
      <c r="E961" s="33" t="s">
        <v>6765</v>
      </c>
    </row>
    <row r="962" spans="1:5" x14ac:dyDescent="0.25">
      <c r="A962" s="33" t="s">
        <v>7360</v>
      </c>
      <c r="B962" s="1">
        <v>45761</v>
      </c>
      <c r="C962" s="33" t="s">
        <v>6825</v>
      </c>
      <c r="D962" s="33" t="s">
        <v>6747</v>
      </c>
      <c r="E962" s="33" t="s">
        <v>6767</v>
      </c>
    </row>
    <row r="963" spans="1:5" x14ac:dyDescent="0.25">
      <c r="A963" s="33" t="s">
        <v>7361</v>
      </c>
      <c r="B963" s="1">
        <v>45761</v>
      </c>
      <c r="C963" s="33" t="s">
        <v>6825</v>
      </c>
      <c r="D963" s="33" t="s">
        <v>6747</v>
      </c>
      <c r="E963" s="33" t="s">
        <v>6777</v>
      </c>
    </row>
    <row r="964" spans="1:5" x14ac:dyDescent="0.25">
      <c r="A964" s="33" t="s">
        <v>7362</v>
      </c>
      <c r="B964" s="1">
        <v>45761</v>
      </c>
      <c r="C964" s="33" t="s">
        <v>6825</v>
      </c>
      <c r="D964" s="33" t="s">
        <v>6747</v>
      </c>
      <c r="E964" s="33" t="s">
        <v>6777</v>
      </c>
    </row>
    <row r="965" spans="1:5" x14ac:dyDescent="0.25">
      <c r="A965" s="33" t="s">
        <v>7363</v>
      </c>
      <c r="B965" s="1">
        <v>45761</v>
      </c>
      <c r="C965" s="33" t="s">
        <v>6825</v>
      </c>
      <c r="D965" s="33" t="s">
        <v>6747</v>
      </c>
      <c r="E965" s="33" t="s">
        <v>6777</v>
      </c>
    </row>
    <row r="966" spans="1:5" x14ac:dyDescent="0.25">
      <c r="A966" s="33" t="s">
        <v>7364</v>
      </c>
      <c r="B966" s="1">
        <v>45761</v>
      </c>
      <c r="C966" s="33" t="s">
        <v>6825</v>
      </c>
      <c r="D966" s="33" t="s">
        <v>6747</v>
      </c>
      <c r="E966" s="33" t="s">
        <v>6777</v>
      </c>
    </row>
    <row r="967" spans="1:5" x14ac:dyDescent="0.25">
      <c r="A967" s="33" t="s">
        <v>7365</v>
      </c>
      <c r="B967" s="1">
        <v>45761</v>
      </c>
      <c r="C967" s="33" t="s">
        <v>6825</v>
      </c>
      <c r="D967" s="33" t="s">
        <v>6747</v>
      </c>
      <c r="E967" s="33" t="s">
        <v>6777</v>
      </c>
    </row>
    <row r="968" spans="1:5" x14ac:dyDescent="0.25">
      <c r="A968" s="33" t="s">
        <v>7366</v>
      </c>
      <c r="B968" s="1">
        <v>45761</v>
      </c>
      <c r="C968" s="33" t="s">
        <v>6825</v>
      </c>
      <c r="D968" s="33" t="s">
        <v>6747</v>
      </c>
      <c r="E968" s="33" t="s">
        <v>6777</v>
      </c>
    </row>
    <row r="969" spans="1:5" x14ac:dyDescent="0.25">
      <c r="A969" s="33" t="s">
        <v>7367</v>
      </c>
      <c r="B969" s="1">
        <v>45761</v>
      </c>
      <c r="C969" s="33" t="s">
        <v>6825</v>
      </c>
      <c r="D969" s="33" t="s">
        <v>6747</v>
      </c>
      <c r="E969" s="33" t="s">
        <v>6777</v>
      </c>
    </row>
    <row r="970" spans="1:5" x14ac:dyDescent="0.25">
      <c r="A970" s="33" t="s">
        <v>7368</v>
      </c>
      <c r="B970" s="1">
        <v>45761</v>
      </c>
      <c r="C970" s="33" t="s">
        <v>6825</v>
      </c>
      <c r="D970" s="33" t="s">
        <v>6747</v>
      </c>
      <c r="E970" s="33" t="s">
        <v>6777</v>
      </c>
    </row>
    <row r="971" spans="1:5" x14ac:dyDescent="0.25">
      <c r="A971" s="33" t="s">
        <v>7369</v>
      </c>
      <c r="B971" s="1">
        <v>45761</v>
      </c>
      <c r="C971" s="33" t="s">
        <v>6825</v>
      </c>
      <c r="D971" s="33" t="s">
        <v>6747</v>
      </c>
      <c r="E971" s="33" t="s">
        <v>6777</v>
      </c>
    </row>
    <row r="972" spans="1:5" x14ac:dyDescent="0.25">
      <c r="A972" s="33" t="s">
        <v>7370</v>
      </c>
      <c r="B972" s="1">
        <v>45761</v>
      </c>
      <c r="C972" s="33" t="s">
        <v>6825</v>
      </c>
      <c r="D972" s="33" t="s">
        <v>6747</v>
      </c>
      <c r="E972" s="33" t="s">
        <v>6777</v>
      </c>
    </row>
    <row r="973" spans="1:5" x14ac:dyDescent="0.25">
      <c r="A973" s="33" t="s">
        <v>7371</v>
      </c>
      <c r="B973" s="1">
        <v>45761</v>
      </c>
      <c r="C973" s="33" t="s">
        <v>6825</v>
      </c>
      <c r="D973" s="33" t="s">
        <v>6747</v>
      </c>
      <c r="E973" s="33" t="s">
        <v>6791</v>
      </c>
    </row>
    <row r="974" spans="1:5" x14ac:dyDescent="0.25">
      <c r="A974" s="33" t="s">
        <v>7372</v>
      </c>
      <c r="B974" s="1">
        <v>45761</v>
      </c>
      <c r="C974" s="33" t="s">
        <v>6825</v>
      </c>
      <c r="D974" s="33" t="s">
        <v>6747</v>
      </c>
      <c r="E974" s="33" t="s">
        <v>6822</v>
      </c>
    </row>
    <row r="975" spans="1:5" x14ac:dyDescent="0.25">
      <c r="A975" s="33" t="s">
        <v>7373</v>
      </c>
      <c r="B975" s="1">
        <v>45761</v>
      </c>
      <c r="C975" s="33" t="s">
        <v>6825</v>
      </c>
      <c r="D975" s="33" t="s">
        <v>6747</v>
      </c>
      <c r="E975" s="33" t="s">
        <v>6840</v>
      </c>
    </row>
    <row r="976" spans="1:5" x14ac:dyDescent="0.25">
      <c r="A976" s="33" t="s">
        <v>7374</v>
      </c>
      <c r="B976" s="1">
        <v>45761</v>
      </c>
      <c r="C976" s="33" t="s">
        <v>6825</v>
      </c>
      <c r="D976" s="33" t="s">
        <v>6747</v>
      </c>
      <c r="E976" s="33" t="s">
        <v>6847</v>
      </c>
    </row>
    <row r="977" spans="1:5" x14ac:dyDescent="0.25">
      <c r="A977" s="33" t="s">
        <v>7375</v>
      </c>
      <c r="B977" s="1">
        <v>45761</v>
      </c>
      <c r="C977" s="33" t="s">
        <v>6825</v>
      </c>
      <c r="D977" s="33" t="s">
        <v>6747</v>
      </c>
      <c r="E977" s="33" t="s">
        <v>6847</v>
      </c>
    </row>
    <row r="978" spans="1:5" x14ac:dyDescent="0.25">
      <c r="A978" s="33" t="s">
        <v>7376</v>
      </c>
      <c r="B978" s="1">
        <v>45761</v>
      </c>
      <c r="C978" s="33" t="s">
        <v>6825</v>
      </c>
      <c r="D978" s="33" t="s">
        <v>6747</v>
      </c>
      <c r="E978" s="33" t="s">
        <v>6849</v>
      </c>
    </row>
    <row r="979" spans="1:5" x14ac:dyDescent="0.25">
      <c r="A979" s="33" t="s">
        <v>7377</v>
      </c>
      <c r="B979" s="1">
        <v>45761</v>
      </c>
      <c r="C979" s="33" t="s">
        <v>6825</v>
      </c>
      <c r="D979" s="33" t="s">
        <v>6747</v>
      </c>
      <c r="E979" s="33" t="s">
        <v>6851</v>
      </c>
    </row>
    <row r="980" spans="1:5" x14ac:dyDescent="0.25">
      <c r="A980" s="33" t="s">
        <v>7378</v>
      </c>
      <c r="B980" s="1">
        <v>45761</v>
      </c>
      <c r="C980" s="33" t="s">
        <v>6825</v>
      </c>
      <c r="D980" s="33" t="s">
        <v>6747</v>
      </c>
      <c r="E980" s="33" t="s">
        <v>6853</v>
      </c>
    </row>
    <row r="981" spans="1:5" x14ac:dyDescent="0.25">
      <c r="A981" s="33" t="s">
        <v>7379</v>
      </c>
      <c r="B981" s="1">
        <v>45761</v>
      </c>
      <c r="C981" s="33" t="s">
        <v>6825</v>
      </c>
      <c r="D981" s="33" t="s">
        <v>6747</v>
      </c>
      <c r="E981" s="33" t="s">
        <v>6853</v>
      </c>
    </row>
    <row r="982" spans="1:5" x14ac:dyDescent="0.25">
      <c r="A982" s="33" t="s">
        <v>7380</v>
      </c>
      <c r="B982" s="1">
        <v>45761</v>
      </c>
      <c r="C982" s="33" t="s">
        <v>6825</v>
      </c>
      <c r="D982" s="33" t="s">
        <v>6747</v>
      </c>
      <c r="E982" s="33" t="s">
        <v>6853</v>
      </c>
    </row>
    <row r="983" spans="1:5" x14ac:dyDescent="0.25">
      <c r="A983" s="33" t="s">
        <v>7381</v>
      </c>
      <c r="B983" s="1">
        <v>45761</v>
      </c>
      <c r="C983" s="33" t="s">
        <v>6825</v>
      </c>
      <c r="D983" s="33" t="s">
        <v>6747</v>
      </c>
      <c r="E983" s="33" t="s">
        <v>6853</v>
      </c>
    </row>
    <row r="984" spans="1:5" x14ac:dyDescent="0.25">
      <c r="A984" s="33" t="s">
        <v>7382</v>
      </c>
      <c r="B984" s="1">
        <v>45761</v>
      </c>
      <c r="C984" s="33" t="s">
        <v>6825</v>
      </c>
      <c r="D984" s="33" t="s">
        <v>6747</v>
      </c>
      <c r="E984" s="33" t="s">
        <v>6853</v>
      </c>
    </row>
    <row r="985" spans="1:5" x14ac:dyDescent="0.25">
      <c r="A985" s="33" t="s">
        <v>7383</v>
      </c>
      <c r="B985" s="1">
        <v>45761</v>
      </c>
      <c r="C985" s="33" t="s">
        <v>6825</v>
      </c>
      <c r="D985" s="33" t="s">
        <v>6747</v>
      </c>
      <c r="E985" s="33" t="s">
        <v>6853</v>
      </c>
    </row>
    <row r="986" spans="1:5" x14ac:dyDescent="0.25">
      <c r="A986" s="33" t="s">
        <v>7384</v>
      </c>
      <c r="B986" s="1">
        <v>45761</v>
      </c>
      <c r="C986" s="33" t="s">
        <v>6825</v>
      </c>
      <c r="D986" s="33" t="s">
        <v>6747</v>
      </c>
      <c r="E986" s="33" t="s">
        <v>6853</v>
      </c>
    </row>
    <row r="987" spans="1:5" x14ac:dyDescent="0.25">
      <c r="A987" s="33" t="s">
        <v>7385</v>
      </c>
      <c r="B987" s="1">
        <v>45761</v>
      </c>
      <c r="C987" s="33" t="s">
        <v>6825</v>
      </c>
      <c r="D987" s="33" t="s">
        <v>6747</v>
      </c>
      <c r="E987" s="33" t="s">
        <v>6853</v>
      </c>
    </row>
    <row r="988" spans="1:5" x14ac:dyDescent="0.25">
      <c r="A988" s="33" t="s">
        <v>7386</v>
      </c>
      <c r="B988" s="1">
        <v>45761</v>
      </c>
      <c r="C988" s="33" t="s">
        <v>6825</v>
      </c>
      <c r="D988" s="33" t="s">
        <v>6747</v>
      </c>
      <c r="E988" s="33" t="s">
        <v>6853</v>
      </c>
    </row>
    <row r="989" spans="1:5" x14ac:dyDescent="0.25">
      <c r="A989" s="33" t="s">
        <v>7387</v>
      </c>
      <c r="B989" s="1">
        <v>45761</v>
      </c>
      <c r="C989" s="33" t="s">
        <v>6825</v>
      </c>
      <c r="D989" s="33" t="s">
        <v>6747</v>
      </c>
      <c r="E989" s="33" t="s">
        <v>6855</v>
      </c>
    </row>
    <row r="990" spans="1:5" x14ac:dyDescent="0.25">
      <c r="A990" s="33" t="s">
        <v>7388</v>
      </c>
      <c r="B990" s="1">
        <v>45761</v>
      </c>
      <c r="C990" s="33" t="s">
        <v>6825</v>
      </c>
      <c r="D990" s="33" t="s">
        <v>6747</v>
      </c>
      <c r="E990" s="33" t="s">
        <v>6864</v>
      </c>
    </row>
    <row r="991" spans="1:5" x14ac:dyDescent="0.25">
      <c r="A991" s="33" t="s">
        <v>7389</v>
      </c>
      <c r="B991" s="1">
        <v>45761</v>
      </c>
      <c r="C991" s="33" t="s">
        <v>6825</v>
      </c>
      <c r="D991" s="33" t="s">
        <v>6747</v>
      </c>
      <c r="E991" s="33" t="s">
        <v>6866</v>
      </c>
    </row>
    <row r="992" spans="1:5" x14ac:dyDescent="0.25">
      <c r="A992" s="33" t="s">
        <v>7390</v>
      </c>
      <c r="B992" s="1">
        <v>45761</v>
      </c>
      <c r="C992" s="33" t="s">
        <v>6825</v>
      </c>
      <c r="D992" s="33" t="s">
        <v>6747</v>
      </c>
      <c r="E992" s="33" t="s">
        <v>6875</v>
      </c>
    </row>
    <row r="993" spans="1:5" x14ac:dyDescent="0.25">
      <c r="A993" s="33" t="s">
        <v>7391</v>
      </c>
      <c r="B993" s="1">
        <v>45761</v>
      </c>
      <c r="C993" s="33" t="s">
        <v>6825</v>
      </c>
      <c r="D993" s="33" t="s">
        <v>6747</v>
      </c>
      <c r="E993" s="33" t="s">
        <v>6877</v>
      </c>
    </row>
    <row r="994" spans="1:5" x14ac:dyDescent="0.25">
      <c r="A994" s="33" t="s">
        <v>7392</v>
      </c>
      <c r="B994" s="1">
        <v>45761</v>
      </c>
      <c r="C994" s="33" t="s">
        <v>6825</v>
      </c>
      <c r="D994" s="33" t="s">
        <v>6747</v>
      </c>
      <c r="E994" s="33" t="s">
        <v>6879</v>
      </c>
    </row>
    <row r="995" spans="1:5" x14ac:dyDescent="0.25">
      <c r="A995" s="33" t="s">
        <v>7393</v>
      </c>
      <c r="B995" s="1">
        <v>45761</v>
      </c>
      <c r="C995" s="33" t="s">
        <v>6825</v>
      </c>
      <c r="D995" s="33" t="s">
        <v>6747</v>
      </c>
      <c r="E995" s="33" t="s">
        <v>6879</v>
      </c>
    </row>
    <row r="996" spans="1:5" x14ac:dyDescent="0.25">
      <c r="A996" s="33" t="s">
        <v>7394</v>
      </c>
      <c r="B996" s="1">
        <v>45761</v>
      </c>
      <c r="C996" s="33" t="s">
        <v>6825</v>
      </c>
      <c r="D996" s="33" t="s">
        <v>6747</v>
      </c>
      <c r="E996" s="33" t="s">
        <v>6879</v>
      </c>
    </row>
    <row r="997" spans="1:5" x14ac:dyDescent="0.25">
      <c r="A997" s="33" t="s">
        <v>7395</v>
      </c>
      <c r="B997" s="1">
        <v>45761</v>
      </c>
      <c r="C997" s="33" t="s">
        <v>6825</v>
      </c>
      <c r="D997" s="33" t="s">
        <v>6747</v>
      </c>
      <c r="E997" s="33" t="s">
        <v>6882</v>
      </c>
    </row>
    <row r="998" spans="1:5" x14ac:dyDescent="0.25">
      <c r="A998" s="33" t="s">
        <v>7396</v>
      </c>
      <c r="B998" s="1">
        <v>45761</v>
      </c>
      <c r="C998" s="33" t="s">
        <v>6825</v>
      </c>
      <c r="D998" s="33" t="s">
        <v>6747</v>
      </c>
      <c r="E998" s="33" t="s">
        <v>6884</v>
      </c>
    </row>
    <row r="999" spans="1:5" x14ac:dyDescent="0.25">
      <c r="A999" s="33" t="s">
        <v>7397</v>
      </c>
      <c r="B999" s="1">
        <v>45761</v>
      </c>
      <c r="C999" s="33" t="s">
        <v>6825</v>
      </c>
      <c r="D999" s="33" t="s">
        <v>6747</v>
      </c>
      <c r="E999" s="33" t="s">
        <v>6884</v>
      </c>
    </row>
    <row r="1000" spans="1:5" x14ac:dyDescent="0.25">
      <c r="A1000" s="33" t="s">
        <v>7398</v>
      </c>
      <c r="B1000" s="1">
        <v>45761</v>
      </c>
      <c r="C1000" s="33" t="s">
        <v>6825</v>
      </c>
      <c r="D1000" s="33" t="s">
        <v>6747</v>
      </c>
      <c r="E1000" s="33" t="s">
        <v>6884</v>
      </c>
    </row>
    <row r="1001" spans="1:5" x14ac:dyDescent="0.25">
      <c r="A1001" s="33" t="s">
        <v>7399</v>
      </c>
      <c r="B1001" s="1">
        <v>45761</v>
      </c>
      <c r="C1001" s="33" t="s">
        <v>6825</v>
      </c>
      <c r="D1001" s="33" t="s">
        <v>6747</v>
      </c>
      <c r="E1001" s="33" t="s">
        <v>6887</v>
      </c>
    </row>
    <row r="1002" spans="1:5" x14ac:dyDescent="0.25">
      <c r="A1002" s="33" t="s">
        <v>7400</v>
      </c>
      <c r="B1002" s="1">
        <v>45761</v>
      </c>
      <c r="C1002" s="33" t="s">
        <v>6825</v>
      </c>
      <c r="D1002" s="33" t="s">
        <v>6747</v>
      </c>
      <c r="E1002" s="33" t="s">
        <v>6889</v>
      </c>
    </row>
    <row r="1003" spans="1:5" x14ac:dyDescent="0.25">
      <c r="A1003" s="33" t="s">
        <v>7401</v>
      </c>
      <c r="B1003" s="1">
        <v>45761</v>
      </c>
      <c r="C1003" s="33" t="s">
        <v>6825</v>
      </c>
      <c r="D1003" s="33" t="s">
        <v>6747</v>
      </c>
      <c r="E1003" s="33" t="s">
        <v>6889</v>
      </c>
    </row>
    <row r="1004" spans="1:5" x14ac:dyDescent="0.25">
      <c r="A1004" s="33" t="s">
        <v>7402</v>
      </c>
      <c r="B1004" s="1">
        <v>45761</v>
      </c>
      <c r="C1004" s="33" t="s">
        <v>6825</v>
      </c>
      <c r="D1004" s="33" t="s">
        <v>6747</v>
      </c>
      <c r="E1004" s="33" t="s">
        <v>6889</v>
      </c>
    </row>
    <row r="1005" spans="1:5" x14ac:dyDescent="0.25">
      <c r="A1005" s="33" t="s">
        <v>7403</v>
      </c>
      <c r="B1005" s="1">
        <v>45761</v>
      </c>
      <c r="C1005" s="33" t="s">
        <v>6825</v>
      </c>
      <c r="D1005" s="33" t="s">
        <v>6747</v>
      </c>
      <c r="E1005" s="33" t="s">
        <v>6889</v>
      </c>
    </row>
    <row r="1006" spans="1:5" x14ac:dyDescent="0.25">
      <c r="A1006" s="33" t="s">
        <v>7404</v>
      </c>
      <c r="B1006" s="1">
        <v>45761</v>
      </c>
      <c r="C1006" s="33" t="s">
        <v>6825</v>
      </c>
      <c r="D1006" s="33" t="s">
        <v>6747</v>
      </c>
      <c r="E1006" s="33" t="s">
        <v>6889</v>
      </c>
    </row>
    <row r="1007" spans="1:5" x14ac:dyDescent="0.25">
      <c r="A1007" s="33" t="s">
        <v>7405</v>
      </c>
      <c r="B1007" s="1">
        <v>45761</v>
      </c>
      <c r="C1007" s="33" t="s">
        <v>6825</v>
      </c>
      <c r="D1007" s="33" t="s">
        <v>6747</v>
      </c>
      <c r="E1007" s="33" t="s">
        <v>6889</v>
      </c>
    </row>
    <row r="1008" spans="1:5" x14ac:dyDescent="0.25">
      <c r="A1008" s="33" t="s">
        <v>7406</v>
      </c>
      <c r="B1008" s="1">
        <v>45761</v>
      </c>
      <c r="C1008" s="33" t="s">
        <v>6825</v>
      </c>
      <c r="D1008" s="33" t="s">
        <v>6747</v>
      </c>
      <c r="E1008" s="33" t="s">
        <v>6891</v>
      </c>
    </row>
    <row r="1009" spans="1:5" x14ac:dyDescent="0.25">
      <c r="A1009" s="33" t="s">
        <v>7407</v>
      </c>
      <c r="B1009" s="1">
        <v>45761</v>
      </c>
      <c r="C1009" s="33" t="s">
        <v>6825</v>
      </c>
      <c r="D1009" s="33" t="s">
        <v>6747</v>
      </c>
      <c r="E1009" s="33" t="s">
        <v>6891</v>
      </c>
    </row>
    <row r="1010" spans="1:5" x14ac:dyDescent="0.25">
      <c r="A1010" s="33" t="s">
        <v>7408</v>
      </c>
      <c r="B1010" s="1">
        <v>45761</v>
      </c>
      <c r="C1010" s="33" t="s">
        <v>6825</v>
      </c>
      <c r="D1010" s="33" t="s">
        <v>6747</v>
      </c>
      <c r="E1010" s="33" t="s">
        <v>6891</v>
      </c>
    </row>
    <row r="1011" spans="1:5" x14ac:dyDescent="0.25">
      <c r="A1011" s="33" t="s">
        <v>7409</v>
      </c>
      <c r="B1011" s="1">
        <v>45761</v>
      </c>
      <c r="C1011" s="33" t="s">
        <v>6825</v>
      </c>
      <c r="D1011" s="33" t="s">
        <v>6747</v>
      </c>
      <c r="E1011" s="33" t="s">
        <v>6891</v>
      </c>
    </row>
    <row r="1012" spans="1:5" x14ac:dyDescent="0.25">
      <c r="A1012" s="33" t="s">
        <v>7410</v>
      </c>
      <c r="B1012" s="1">
        <v>45761</v>
      </c>
      <c r="C1012" s="33" t="s">
        <v>6825</v>
      </c>
      <c r="D1012" s="33" t="s">
        <v>6747</v>
      </c>
      <c r="E1012" s="33" t="s">
        <v>6893</v>
      </c>
    </row>
    <row r="1013" spans="1:5" x14ac:dyDescent="0.25">
      <c r="A1013" s="33" t="s">
        <v>7411</v>
      </c>
      <c r="B1013" s="1">
        <v>45761</v>
      </c>
      <c r="C1013" s="33" t="s">
        <v>6825</v>
      </c>
      <c r="D1013" s="33" t="s">
        <v>6747</v>
      </c>
      <c r="E1013" s="33" t="s">
        <v>6898</v>
      </c>
    </row>
    <row r="1014" spans="1:5" x14ac:dyDescent="0.25">
      <c r="A1014" s="33" t="s">
        <v>7412</v>
      </c>
      <c r="B1014" s="1">
        <v>45761</v>
      </c>
      <c r="C1014" s="33" t="s">
        <v>6825</v>
      </c>
      <c r="D1014" s="33" t="s">
        <v>6747</v>
      </c>
      <c r="E1014" s="33" t="s">
        <v>6900</v>
      </c>
    </row>
    <row r="1015" spans="1:5" x14ac:dyDescent="0.25">
      <c r="A1015" s="33" t="s">
        <v>7413</v>
      </c>
      <c r="B1015" s="1">
        <v>45761</v>
      </c>
      <c r="C1015" s="33" t="s">
        <v>6825</v>
      </c>
      <c r="D1015" s="33" t="s">
        <v>6747</v>
      </c>
      <c r="E1015" s="33" t="s">
        <v>6900</v>
      </c>
    </row>
    <row r="1016" spans="1:5" x14ac:dyDescent="0.25">
      <c r="A1016" s="33" t="s">
        <v>7414</v>
      </c>
      <c r="B1016" s="1">
        <v>45761</v>
      </c>
      <c r="C1016" s="33" t="s">
        <v>6825</v>
      </c>
      <c r="D1016" s="33" t="s">
        <v>6747</v>
      </c>
      <c r="E1016" s="33" t="s">
        <v>6902</v>
      </c>
    </row>
    <row r="1017" spans="1:5" x14ac:dyDescent="0.25">
      <c r="A1017" s="33" t="s">
        <v>7415</v>
      </c>
      <c r="B1017" s="1">
        <v>45761</v>
      </c>
      <c r="C1017" s="33" t="s">
        <v>6825</v>
      </c>
      <c r="D1017" s="33" t="s">
        <v>6747</v>
      </c>
      <c r="E1017" s="33" t="s">
        <v>6906</v>
      </c>
    </row>
    <row r="1018" spans="1:5" x14ac:dyDescent="0.25">
      <c r="A1018" s="33" t="s">
        <v>7416</v>
      </c>
      <c r="B1018" s="1">
        <v>45761</v>
      </c>
      <c r="C1018" s="33" t="s">
        <v>6825</v>
      </c>
      <c r="D1018" s="33" t="s">
        <v>6747</v>
      </c>
      <c r="E1018" s="33" t="s">
        <v>6908</v>
      </c>
    </row>
    <row r="1019" spans="1:5" x14ac:dyDescent="0.25">
      <c r="A1019" s="33" t="s">
        <v>7417</v>
      </c>
      <c r="B1019" s="1">
        <v>45761</v>
      </c>
      <c r="C1019" s="33" t="s">
        <v>6825</v>
      </c>
      <c r="D1019" s="33" t="s">
        <v>6747</v>
      </c>
      <c r="E1019" s="33" t="s">
        <v>6910</v>
      </c>
    </row>
    <row r="1020" spans="1:5" x14ac:dyDescent="0.25">
      <c r="A1020" s="33" t="s">
        <v>7418</v>
      </c>
      <c r="B1020" s="1">
        <v>45761</v>
      </c>
      <c r="C1020" s="33" t="s">
        <v>6825</v>
      </c>
      <c r="D1020" s="33" t="s">
        <v>6747</v>
      </c>
      <c r="E1020" s="33" t="s">
        <v>6912</v>
      </c>
    </row>
    <row r="1021" spans="1:5" x14ac:dyDescent="0.25">
      <c r="A1021" s="33" t="s">
        <v>7419</v>
      </c>
      <c r="B1021" s="1">
        <v>45761</v>
      </c>
      <c r="C1021" s="33" t="s">
        <v>6825</v>
      </c>
      <c r="D1021" s="33" t="s">
        <v>6747</v>
      </c>
      <c r="E1021" s="33" t="s">
        <v>6915</v>
      </c>
    </row>
    <row r="1022" spans="1:5" x14ac:dyDescent="0.25">
      <c r="A1022" s="33" t="s">
        <v>7420</v>
      </c>
      <c r="B1022" s="1">
        <v>45761</v>
      </c>
      <c r="C1022" s="33" t="s">
        <v>6825</v>
      </c>
      <c r="D1022" s="33" t="s">
        <v>6747</v>
      </c>
      <c r="E1022" s="33" t="s">
        <v>6917</v>
      </c>
    </row>
    <row r="1023" spans="1:5" x14ac:dyDescent="0.25">
      <c r="A1023" s="33" t="s">
        <v>7421</v>
      </c>
      <c r="B1023" s="1">
        <v>45761</v>
      </c>
      <c r="C1023" s="33" t="s">
        <v>6825</v>
      </c>
      <c r="D1023" s="33" t="s">
        <v>6747</v>
      </c>
      <c r="E1023" s="33" t="s">
        <v>6917</v>
      </c>
    </row>
    <row r="1024" spans="1:5" x14ac:dyDescent="0.25">
      <c r="A1024" s="33" t="s">
        <v>7422</v>
      </c>
      <c r="B1024" s="1">
        <v>45761</v>
      </c>
      <c r="C1024" s="33" t="s">
        <v>6825</v>
      </c>
      <c r="D1024" s="33" t="s">
        <v>6747</v>
      </c>
      <c r="E1024" s="33" t="s">
        <v>6917</v>
      </c>
    </row>
    <row r="1025" spans="1:5" x14ac:dyDescent="0.25">
      <c r="A1025" s="33" t="s">
        <v>7423</v>
      </c>
      <c r="B1025" s="1">
        <v>45761</v>
      </c>
      <c r="C1025" s="33" t="s">
        <v>6825</v>
      </c>
      <c r="D1025" s="33" t="s">
        <v>6747</v>
      </c>
      <c r="E1025" s="33" t="s">
        <v>6917</v>
      </c>
    </row>
    <row r="1026" spans="1:5" x14ac:dyDescent="0.25">
      <c r="A1026" s="33" t="s">
        <v>7424</v>
      </c>
      <c r="B1026" s="1">
        <v>45761</v>
      </c>
      <c r="C1026" s="33" t="s">
        <v>6825</v>
      </c>
      <c r="D1026" s="33" t="s">
        <v>6747</v>
      </c>
      <c r="E1026" s="33" t="s">
        <v>6920</v>
      </c>
    </row>
    <row r="1027" spans="1:5" x14ac:dyDescent="0.25">
      <c r="A1027" s="33" t="s">
        <v>7425</v>
      </c>
      <c r="B1027" s="1">
        <v>45761</v>
      </c>
      <c r="C1027" s="33" t="s">
        <v>6825</v>
      </c>
      <c r="D1027" s="33" t="s">
        <v>6747</v>
      </c>
      <c r="E1027" s="33" t="s">
        <v>6923</v>
      </c>
    </row>
    <row r="1028" spans="1:5" x14ac:dyDescent="0.25">
      <c r="A1028" s="33" t="s">
        <v>7426</v>
      </c>
      <c r="B1028" s="1">
        <v>45761</v>
      </c>
      <c r="C1028" s="33" t="s">
        <v>6825</v>
      </c>
      <c r="D1028" s="33" t="s">
        <v>6747</v>
      </c>
      <c r="E1028" s="33" t="s">
        <v>6925</v>
      </c>
    </row>
    <row r="1029" spans="1:5" x14ac:dyDescent="0.25">
      <c r="A1029" s="33" t="s">
        <v>7427</v>
      </c>
      <c r="B1029" s="1">
        <v>45761</v>
      </c>
      <c r="C1029" s="33" t="s">
        <v>6825</v>
      </c>
      <c r="D1029" s="33" t="s">
        <v>6747</v>
      </c>
      <c r="E1029" s="33" t="s">
        <v>6927</v>
      </c>
    </row>
    <row r="1030" spans="1:5" x14ac:dyDescent="0.25">
      <c r="A1030" s="33" t="s">
        <v>7428</v>
      </c>
      <c r="B1030" s="1">
        <v>45761</v>
      </c>
      <c r="C1030" s="33" t="s">
        <v>6825</v>
      </c>
      <c r="D1030" s="33" t="s">
        <v>6747</v>
      </c>
      <c r="E1030" s="33" t="s">
        <v>6927</v>
      </c>
    </row>
    <row r="1031" spans="1:5" x14ac:dyDescent="0.25">
      <c r="A1031" s="33" t="s">
        <v>7429</v>
      </c>
      <c r="B1031" s="1">
        <v>45761</v>
      </c>
      <c r="C1031" s="33" t="s">
        <v>6825</v>
      </c>
      <c r="D1031" s="33" t="s">
        <v>6747</v>
      </c>
      <c r="E1031" s="33" t="s">
        <v>6930</v>
      </c>
    </row>
    <row r="1032" spans="1:5" x14ac:dyDescent="0.25">
      <c r="A1032" s="33" t="s">
        <v>7430</v>
      </c>
      <c r="B1032" s="1">
        <v>45761</v>
      </c>
      <c r="C1032" s="33" t="s">
        <v>6825</v>
      </c>
      <c r="D1032" s="33" t="s">
        <v>6747</v>
      </c>
      <c r="E1032" s="33" t="s">
        <v>6932</v>
      </c>
    </row>
    <row r="1033" spans="1:5" x14ac:dyDescent="0.25">
      <c r="A1033" s="33" t="s">
        <v>7431</v>
      </c>
      <c r="B1033" s="1">
        <v>45761</v>
      </c>
      <c r="C1033" s="33" t="s">
        <v>6825</v>
      </c>
      <c r="D1033" s="33" t="s">
        <v>6747</v>
      </c>
      <c r="E1033" s="33" t="s">
        <v>6932</v>
      </c>
    </row>
    <row r="1034" spans="1:5" x14ac:dyDescent="0.25">
      <c r="A1034" s="33" t="s">
        <v>7432</v>
      </c>
      <c r="B1034" s="1">
        <v>45761</v>
      </c>
      <c r="C1034" s="33" t="s">
        <v>6825</v>
      </c>
      <c r="D1034" s="33" t="s">
        <v>6747</v>
      </c>
      <c r="E1034" s="33" t="s">
        <v>6932</v>
      </c>
    </row>
    <row r="1035" spans="1:5" x14ac:dyDescent="0.25">
      <c r="A1035" s="33" t="s">
        <v>7433</v>
      </c>
      <c r="B1035" s="1">
        <v>45761</v>
      </c>
      <c r="C1035" s="33" t="s">
        <v>6825</v>
      </c>
      <c r="D1035" s="33" t="s">
        <v>6747</v>
      </c>
      <c r="E1035" s="33" t="s">
        <v>6932</v>
      </c>
    </row>
    <row r="1036" spans="1:5" x14ac:dyDescent="0.25">
      <c r="A1036" s="33" t="s">
        <v>7434</v>
      </c>
      <c r="B1036" s="1">
        <v>45761</v>
      </c>
      <c r="C1036" s="33" t="s">
        <v>6825</v>
      </c>
      <c r="D1036" s="33" t="s">
        <v>6747</v>
      </c>
      <c r="E1036" s="33" t="s">
        <v>6932</v>
      </c>
    </row>
    <row r="1037" spans="1:5" x14ac:dyDescent="0.25">
      <c r="A1037" s="33" t="s">
        <v>7435</v>
      </c>
      <c r="B1037" s="1">
        <v>45761</v>
      </c>
      <c r="C1037" s="33" t="s">
        <v>6825</v>
      </c>
      <c r="D1037" s="33" t="s">
        <v>6747</v>
      </c>
      <c r="E1037" s="33" t="s">
        <v>6934</v>
      </c>
    </row>
    <row r="1038" spans="1:5" x14ac:dyDescent="0.25">
      <c r="A1038" s="33" t="s">
        <v>7436</v>
      </c>
      <c r="B1038" s="1">
        <v>45761</v>
      </c>
      <c r="C1038" s="33" t="s">
        <v>6825</v>
      </c>
      <c r="D1038" s="33" t="s">
        <v>6747</v>
      </c>
      <c r="E1038" s="33" t="s">
        <v>6937</v>
      </c>
    </row>
    <row r="1039" spans="1:5" x14ac:dyDescent="0.25">
      <c r="A1039" s="33" t="s">
        <v>7437</v>
      </c>
      <c r="B1039" s="1">
        <v>45761</v>
      </c>
      <c r="C1039" s="33" t="s">
        <v>6825</v>
      </c>
      <c r="D1039" s="33" t="s">
        <v>6747</v>
      </c>
      <c r="E1039" s="33" t="s">
        <v>6939</v>
      </c>
    </row>
    <row r="1040" spans="1:5" x14ac:dyDescent="0.25">
      <c r="A1040" s="33" t="s">
        <v>7438</v>
      </c>
      <c r="B1040" s="1">
        <v>45761</v>
      </c>
      <c r="C1040" s="33" t="s">
        <v>6825</v>
      </c>
      <c r="D1040" s="33" t="s">
        <v>6747</v>
      </c>
      <c r="E1040" s="33" t="s">
        <v>6941</v>
      </c>
    </row>
    <row r="1041" spans="1:5" x14ac:dyDescent="0.25">
      <c r="A1041" s="33" t="s">
        <v>7439</v>
      </c>
      <c r="B1041" s="1">
        <v>45761</v>
      </c>
      <c r="C1041" s="33" t="s">
        <v>6825</v>
      </c>
      <c r="D1041" s="33" t="s">
        <v>6747</v>
      </c>
      <c r="E1041" s="33" t="s">
        <v>6943</v>
      </c>
    </row>
    <row r="1042" spans="1:5" x14ac:dyDescent="0.25">
      <c r="A1042" s="33" t="s">
        <v>7440</v>
      </c>
      <c r="B1042" s="1">
        <v>45761</v>
      </c>
      <c r="C1042" s="33" t="s">
        <v>6825</v>
      </c>
      <c r="D1042" s="33" t="s">
        <v>6747</v>
      </c>
      <c r="E1042" s="33" t="s">
        <v>6943</v>
      </c>
    </row>
    <row r="1043" spans="1:5" x14ac:dyDescent="0.25">
      <c r="A1043" s="33" t="s">
        <v>7441</v>
      </c>
      <c r="B1043" s="1">
        <v>45761</v>
      </c>
      <c r="C1043" s="33" t="s">
        <v>6825</v>
      </c>
      <c r="D1043" s="33" t="s">
        <v>6747</v>
      </c>
      <c r="E1043" s="33" t="s">
        <v>6945</v>
      </c>
    </row>
    <row r="1044" spans="1:5" x14ac:dyDescent="0.25">
      <c r="A1044" s="33" t="s">
        <v>7442</v>
      </c>
      <c r="B1044" s="1">
        <v>45761</v>
      </c>
      <c r="C1044" s="33" t="s">
        <v>6825</v>
      </c>
      <c r="D1044" s="33" t="s">
        <v>6747</v>
      </c>
      <c r="E1044" s="33" t="s">
        <v>6948</v>
      </c>
    </row>
    <row r="1045" spans="1:5" x14ac:dyDescent="0.25">
      <c r="A1045" s="33" t="s">
        <v>7443</v>
      </c>
      <c r="B1045" s="1">
        <v>45761</v>
      </c>
      <c r="C1045" s="33" t="s">
        <v>6825</v>
      </c>
      <c r="D1045" s="33" t="s">
        <v>6747</v>
      </c>
      <c r="E1045" s="33" t="s">
        <v>6950</v>
      </c>
    </row>
    <row r="1046" spans="1:5" x14ac:dyDescent="0.25">
      <c r="A1046" s="33" t="s">
        <v>7444</v>
      </c>
      <c r="B1046" s="1">
        <v>45761</v>
      </c>
      <c r="C1046" s="33" t="s">
        <v>6825</v>
      </c>
      <c r="D1046" s="33" t="s">
        <v>6747</v>
      </c>
      <c r="E1046" s="33" t="s">
        <v>6952</v>
      </c>
    </row>
    <row r="1047" spans="1:5" x14ac:dyDescent="0.25">
      <c r="A1047" s="33" t="s">
        <v>7445</v>
      </c>
      <c r="B1047" s="1">
        <v>45761</v>
      </c>
      <c r="C1047" s="33" t="s">
        <v>6825</v>
      </c>
      <c r="D1047" s="33" t="s">
        <v>6747</v>
      </c>
      <c r="E1047" s="33" t="s">
        <v>6955</v>
      </c>
    </row>
    <row r="1048" spans="1:5" x14ac:dyDescent="0.25">
      <c r="A1048" s="33" t="s">
        <v>7446</v>
      </c>
      <c r="B1048" s="1">
        <v>45761</v>
      </c>
      <c r="C1048" s="33" t="s">
        <v>6825</v>
      </c>
      <c r="D1048" s="33" t="s">
        <v>6747</v>
      </c>
      <c r="E1048" s="33" t="s">
        <v>6957</v>
      </c>
    </row>
    <row r="1049" spans="1:5" x14ac:dyDescent="0.25">
      <c r="A1049" s="33" t="s">
        <v>7447</v>
      </c>
      <c r="B1049" s="1">
        <v>45761</v>
      </c>
      <c r="C1049" s="33" t="s">
        <v>6825</v>
      </c>
      <c r="D1049" s="33" t="s">
        <v>6747</v>
      </c>
      <c r="E1049" s="33" t="s">
        <v>6959</v>
      </c>
    </row>
    <row r="1050" spans="1:5" x14ac:dyDescent="0.25">
      <c r="A1050" s="33" t="s">
        <v>7448</v>
      </c>
      <c r="B1050" s="1">
        <v>45761</v>
      </c>
      <c r="C1050" s="33" t="s">
        <v>6825</v>
      </c>
      <c r="D1050" s="33" t="s">
        <v>6747</v>
      </c>
      <c r="E1050" s="33" t="s">
        <v>6963</v>
      </c>
    </row>
    <row r="1051" spans="1:5" x14ac:dyDescent="0.25">
      <c r="A1051" s="33" t="s">
        <v>7449</v>
      </c>
      <c r="B1051" s="1">
        <v>45761</v>
      </c>
      <c r="C1051" s="33" t="s">
        <v>6825</v>
      </c>
      <c r="D1051" s="33" t="s">
        <v>6747</v>
      </c>
      <c r="E1051" s="33" t="s">
        <v>6963</v>
      </c>
    </row>
    <row r="1052" spans="1:5" x14ac:dyDescent="0.25">
      <c r="A1052" s="33" t="s">
        <v>7450</v>
      </c>
      <c r="B1052" s="1">
        <v>45761</v>
      </c>
      <c r="C1052" s="33" t="s">
        <v>6825</v>
      </c>
      <c r="D1052" s="33" t="s">
        <v>6747</v>
      </c>
      <c r="E1052" s="33" t="s">
        <v>6965</v>
      </c>
    </row>
    <row r="1053" spans="1:5" x14ac:dyDescent="0.25">
      <c r="A1053" s="33" t="s">
        <v>7451</v>
      </c>
      <c r="B1053" s="1">
        <v>45761</v>
      </c>
      <c r="C1053" s="33" t="s">
        <v>6825</v>
      </c>
      <c r="D1053" s="33" t="s">
        <v>6747</v>
      </c>
      <c r="E1053" s="33" t="s">
        <v>6965</v>
      </c>
    </row>
    <row r="1054" spans="1:5" x14ac:dyDescent="0.25">
      <c r="A1054" s="33" t="s">
        <v>7452</v>
      </c>
      <c r="B1054" s="1">
        <v>45761</v>
      </c>
      <c r="C1054" s="33" t="s">
        <v>6825</v>
      </c>
      <c r="D1054" s="33" t="s">
        <v>6747</v>
      </c>
      <c r="E1054" s="33" t="s">
        <v>6965</v>
      </c>
    </row>
    <row r="1055" spans="1:5" x14ac:dyDescent="0.25">
      <c r="A1055" s="33" t="s">
        <v>7453</v>
      </c>
      <c r="B1055" s="1">
        <v>45761</v>
      </c>
      <c r="C1055" s="33" t="s">
        <v>6825</v>
      </c>
      <c r="D1055" s="33" t="s">
        <v>6747</v>
      </c>
      <c r="E1055" s="33" t="s">
        <v>6965</v>
      </c>
    </row>
    <row r="1056" spans="1:5" x14ac:dyDescent="0.25">
      <c r="A1056" s="33" t="s">
        <v>7454</v>
      </c>
      <c r="B1056" s="1">
        <v>45761</v>
      </c>
      <c r="C1056" s="33" t="s">
        <v>6825</v>
      </c>
      <c r="D1056" s="33" t="s">
        <v>6747</v>
      </c>
      <c r="E1056" s="33" t="s">
        <v>6965</v>
      </c>
    </row>
    <row r="1057" spans="1:5" x14ac:dyDescent="0.25">
      <c r="A1057" s="33" t="s">
        <v>7455</v>
      </c>
      <c r="B1057" s="1">
        <v>45761</v>
      </c>
      <c r="C1057" s="33" t="s">
        <v>6825</v>
      </c>
      <c r="D1057" s="33" t="s">
        <v>6747</v>
      </c>
      <c r="E1057" s="33" t="s">
        <v>6965</v>
      </c>
    </row>
    <row r="1058" spans="1:5" x14ac:dyDescent="0.25">
      <c r="A1058" s="33" t="s">
        <v>7456</v>
      </c>
      <c r="B1058" s="1">
        <v>45761</v>
      </c>
      <c r="C1058" s="33" t="s">
        <v>6825</v>
      </c>
      <c r="D1058" s="33" t="s">
        <v>6747</v>
      </c>
      <c r="E1058" s="33" t="s">
        <v>6965</v>
      </c>
    </row>
    <row r="1059" spans="1:5" x14ac:dyDescent="0.25">
      <c r="A1059" s="33" t="s">
        <v>7457</v>
      </c>
      <c r="B1059" s="1">
        <v>45761</v>
      </c>
      <c r="C1059" s="33" t="s">
        <v>6825</v>
      </c>
      <c r="D1059" s="33" t="s">
        <v>6747</v>
      </c>
      <c r="E1059" s="33" t="s">
        <v>6965</v>
      </c>
    </row>
    <row r="1060" spans="1:5" x14ac:dyDescent="0.25">
      <c r="A1060" s="33" t="s">
        <v>7458</v>
      </c>
      <c r="B1060" s="1">
        <v>45761</v>
      </c>
      <c r="C1060" s="33" t="s">
        <v>6825</v>
      </c>
      <c r="D1060" s="33" t="s">
        <v>6747</v>
      </c>
      <c r="E1060" s="33" t="s">
        <v>6965</v>
      </c>
    </row>
    <row r="1061" spans="1:5" x14ac:dyDescent="0.25">
      <c r="A1061" s="33" t="s">
        <v>7459</v>
      </c>
      <c r="B1061" s="1">
        <v>45761</v>
      </c>
      <c r="C1061" s="33" t="s">
        <v>6825</v>
      </c>
      <c r="D1061" s="33" t="s">
        <v>6747</v>
      </c>
      <c r="E1061" s="33" t="s">
        <v>6965</v>
      </c>
    </row>
    <row r="1062" spans="1:5" x14ac:dyDescent="0.25">
      <c r="A1062" s="33" t="s">
        <v>7460</v>
      </c>
      <c r="B1062" s="1">
        <v>45761</v>
      </c>
      <c r="C1062" s="33" t="s">
        <v>6825</v>
      </c>
      <c r="D1062" s="33" t="s">
        <v>6747</v>
      </c>
      <c r="E1062" s="33" t="s">
        <v>6965</v>
      </c>
    </row>
    <row r="1063" spans="1:5" x14ac:dyDescent="0.25">
      <c r="A1063" s="33" t="s">
        <v>7461</v>
      </c>
      <c r="B1063" s="1">
        <v>45761</v>
      </c>
      <c r="C1063" s="33" t="s">
        <v>6825</v>
      </c>
      <c r="D1063" s="33" t="s">
        <v>6747</v>
      </c>
      <c r="E1063" s="33" t="s">
        <v>6965</v>
      </c>
    </row>
    <row r="1064" spans="1:5" x14ac:dyDescent="0.25">
      <c r="A1064" s="33" t="s">
        <v>7462</v>
      </c>
      <c r="B1064" s="1">
        <v>45761</v>
      </c>
      <c r="C1064" s="33" t="s">
        <v>6825</v>
      </c>
      <c r="D1064" s="33" t="s">
        <v>6747</v>
      </c>
      <c r="E1064" s="33" t="s">
        <v>6965</v>
      </c>
    </row>
    <row r="1065" spans="1:5" x14ac:dyDescent="0.25">
      <c r="A1065" s="33" t="s">
        <v>7463</v>
      </c>
      <c r="B1065" s="1">
        <v>45761</v>
      </c>
      <c r="C1065" s="33" t="s">
        <v>6825</v>
      </c>
      <c r="D1065" s="33" t="s">
        <v>6747</v>
      </c>
      <c r="E1065" s="33" t="s">
        <v>6965</v>
      </c>
    </row>
    <row r="1066" spans="1:5" x14ac:dyDescent="0.25">
      <c r="A1066" s="33" t="s">
        <v>7464</v>
      </c>
      <c r="B1066" s="1">
        <v>45761</v>
      </c>
      <c r="C1066" s="33" t="s">
        <v>6825</v>
      </c>
      <c r="D1066" s="33" t="s">
        <v>6747</v>
      </c>
      <c r="E1066" s="33" t="s">
        <v>6967</v>
      </c>
    </row>
    <row r="1067" spans="1:5" x14ac:dyDescent="0.25">
      <c r="A1067" s="33" t="s">
        <v>7465</v>
      </c>
      <c r="B1067" s="1">
        <v>45761</v>
      </c>
      <c r="C1067" s="33" t="s">
        <v>6825</v>
      </c>
      <c r="D1067" s="33" t="s">
        <v>6747</v>
      </c>
      <c r="E1067" s="33" t="s">
        <v>6967</v>
      </c>
    </row>
    <row r="1068" spans="1:5" x14ac:dyDescent="0.25">
      <c r="A1068" s="33" t="s">
        <v>7466</v>
      </c>
      <c r="B1068" s="1">
        <v>45761</v>
      </c>
      <c r="C1068" s="33" t="s">
        <v>6825</v>
      </c>
      <c r="D1068" s="33" t="s">
        <v>6747</v>
      </c>
      <c r="E1068" s="33" t="s">
        <v>6967</v>
      </c>
    </row>
    <row r="1069" spans="1:5" x14ac:dyDescent="0.25">
      <c r="A1069" s="33" t="s">
        <v>7467</v>
      </c>
      <c r="B1069" s="1">
        <v>45761</v>
      </c>
      <c r="C1069" s="33" t="s">
        <v>6825</v>
      </c>
      <c r="D1069" s="33" t="s">
        <v>6747</v>
      </c>
      <c r="E1069" s="33" t="s">
        <v>6967</v>
      </c>
    </row>
    <row r="1070" spans="1:5" x14ac:dyDescent="0.25">
      <c r="A1070" s="33" t="s">
        <v>7468</v>
      </c>
      <c r="B1070" s="1">
        <v>45761</v>
      </c>
      <c r="C1070" s="33" t="s">
        <v>6825</v>
      </c>
      <c r="D1070" s="33" t="s">
        <v>6747</v>
      </c>
      <c r="E1070" s="33" t="s">
        <v>6967</v>
      </c>
    </row>
    <row r="1071" spans="1:5" x14ac:dyDescent="0.25">
      <c r="A1071" s="33" t="s">
        <v>7469</v>
      </c>
      <c r="B1071" s="1">
        <v>45761</v>
      </c>
      <c r="C1071" s="33" t="s">
        <v>6825</v>
      </c>
      <c r="D1071" s="33" t="s">
        <v>6747</v>
      </c>
      <c r="E1071" s="33" t="s">
        <v>6967</v>
      </c>
    </row>
    <row r="1072" spans="1:5" x14ac:dyDescent="0.25">
      <c r="A1072" s="33" t="s">
        <v>7470</v>
      </c>
      <c r="B1072" s="1">
        <v>45761</v>
      </c>
      <c r="C1072" s="33" t="s">
        <v>6825</v>
      </c>
      <c r="D1072" s="33" t="s">
        <v>6747</v>
      </c>
      <c r="E1072" s="33" t="s">
        <v>6969</v>
      </c>
    </row>
    <row r="1073" spans="1:5" x14ac:dyDescent="0.25">
      <c r="A1073" s="33" t="s">
        <v>7471</v>
      </c>
      <c r="B1073" s="1">
        <v>45761</v>
      </c>
      <c r="C1073" s="33" t="s">
        <v>6825</v>
      </c>
      <c r="D1073" s="33" t="s">
        <v>6747</v>
      </c>
      <c r="E1073" s="33" t="s">
        <v>6971</v>
      </c>
    </row>
    <row r="1074" spans="1:5" x14ac:dyDescent="0.25">
      <c r="A1074" s="33" t="s">
        <v>7472</v>
      </c>
      <c r="B1074" s="1">
        <v>45761</v>
      </c>
      <c r="C1074" s="33" t="s">
        <v>6825</v>
      </c>
      <c r="D1074" s="33" t="s">
        <v>6747</v>
      </c>
      <c r="E1074" s="33" t="s">
        <v>6971</v>
      </c>
    </row>
    <row r="1075" spans="1:5" x14ac:dyDescent="0.25">
      <c r="A1075" s="33" t="s">
        <v>7473</v>
      </c>
      <c r="B1075" s="1">
        <v>45761</v>
      </c>
      <c r="C1075" s="33" t="s">
        <v>6825</v>
      </c>
      <c r="D1075" s="33" t="s">
        <v>6747</v>
      </c>
      <c r="E1075" s="33" t="s">
        <v>6973</v>
      </c>
    </row>
    <row r="1076" spans="1:5" x14ac:dyDescent="0.25">
      <c r="A1076" s="33" t="s">
        <v>7474</v>
      </c>
      <c r="B1076" s="1">
        <v>45761</v>
      </c>
      <c r="C1076" s="33" t="s">
        <v>6825</v>
      </c>
      <c r="D1076" s="33" t="s">
        <v>6747</v>
      </c>
      <c r="E1076" s="33" t="s">
        <v>6975</v>
      </c>
    </row>
    <row r="1077" spans="1:5" x14ac:dyDescent="0.25">
      <c r="A1077" s="33" t="s">
        <v>7475</v>
      </c>
      <c r="B1077" s="1">
        <v>45761</v>
      </c>
      <c r="C1077" s="33" t="s">
        <v>6825</v>
      </c>
      <c r="D1077" s="33" t="s">
        <v>6747</v>
      </c>
      <c r="E1077" s="33" t="s">
        <v>6977</v>
      </c>
    </row>
    <row r="1078" spans="1:5" x14ac:dyDescent="0.25">
      <c r="A1078" s="33" t="s">
        <v>7476</v>
      </c>
      <c r="B1078" s="1">
        <v>45761</v>
      </c>
      <c r="C1078" s="33" t="s">
        <v>6825</v>
      </c>
      <c r="D1078" s="33" t="s">
        <v>6747</v>
      </c>
      <c r="E1078" s="33" t="s">
        <v>6979</v>
      </c>
    </row>
    <row r="1079" spans="1:5" x14ac:dyDescent="0.25">
      <c r="A1079" s="33" t="s">
        <v>7477</v>
      </c>
      <c r="B1079" s="1">
        <v>45761</v>
      </c>
      <c r="C1079" s="33" t="s">
        <v>6825</v>
      </c>
      <c r="D1079" s="33" t="s">
        <v>6747</v>
      </c>
      <c r="E1079" s="33" t="s">
        <v>6981</v>
      </c>
    </row>
    <row r="1080" spans="1:5" x14ac:dyDescent="0.25">
      <c r="A1080" s="33" t="s">
        <v>7478</v>
      </c>
      <c r="B1080" s="1">
        <v>45761</v>
      </c>
      <c r="C1080" s="33" t="s">
        <v>6825</v>
      </c>
      <c r="D1080" s="33" t="s">
        <v>6747</v>
      </c>
      <c r="E1080" s="33" t="s">
        <v>6981</v>
      </c>
    </row>
    <row r="1081" spans="1:5" x14ac:dyDescent="0.25">
      <c r="A1081" s="33" t="s">
        <v>7479</v>
      </c>
      <c r="B1081" s="1">
        <v>45761</v>
      </c>
      <c r="C1081" s="33" t="s">
        <v>6825</v>
      </c>
      <c r="D1081" s="33" t="s">
        <v>6747</v>
      </c>
      <c r="E1081" s="33" t="s">
        <v>6981</v>
      </c>
    </row>
    <row r="1082" spans="1:5" x14ac:dyDescent="0.25">
      <c r="A1082" s="33" t="s">
        <v>7480</v>
      </c>
      <c r="B1082" s="1">
        <v>45761</v>
      </c>
      <c r="C1082" s="33" t="s">
        <v>6825</v>
      </c>
      <c r="D1082" s="33" t="s">
        <v>6747</v>
      </c>
      <c r="E1082" s="33" t="s">
        <v>6981</v>
      </c>
    </row>
    <row r="1083" spans="1:5" x14ac:dyDescent="0.25">
      <c r="A1083" s="33" t="s">
        <v>7481</v>
      </c>
      <c r="B1083" s="1">
        <v>45761</v>
      </c>
      <c r="C1083" s="33" t="s">
        <v>6825</v>
      </c>
      <c r="D1083" s="33" t="s">
        <v>6747</v>
      </c>
      <c r="E1083" s="33" t="s">
        <v>6981</v>
      </c>
    </row>
    <row r="1084" spans="1:5" x14ac:dyDescent="0.25">
      <c r="A1084" s="33" t="s">
        <v>7482</v>
      </c>
      <c r="B1084" s="1">
        <v>45761</v>
      </c>
      <c r="C1084" s="33" t="s">
        <v>6825</v>
      </c>
      <c r="D1084" s="33" t="s">
        <v>6747</v>
      </c>
      <c r="E1084" s="33" t="s">
        <v>6983</v>
      </c>
    </row>
    <row r="1085" spans="1:5" x14ac:dyDescent="0.25">
      <c r="A1085" s="33" t="s">
        <v>7483</v>
      </c>
      <c r="B1085" s="1">
        <v>45761</v>
      </c>
      <c r="C1085" s="33" t="s">
        <v>6825</v>
      </c>
      <c r="D1085" s="33" t="s">
        <v>6747</v>
      </c>
      <c r="E1085" s="33" t="s">
        <v>6985</v>
      </c>
    </row>
    <row r="1086" spans="1:5" x14ac:dyDescent="0.25">
      <c r="A1086" s="33" t="s">
        <v>7484</v>
      </c>
      <c r="B1086" s="1">
        <v>45761</v>
      </c>
      <c r="C1086" s="33" t="s">
        <v>6825</v>
      </c>
      <c r="D1086" s="33" t="s">
        <v>6747</v>
      </c>
      <c r="E1086" s="33" t="s">
        <v>6985</v>
      </c>
    </row>
    <row r="1087" spans="1:5" x14ac:dyDescent="0.25">
      <c r="A1087" s="33" t="s">
        <v>7485</v>
      </c>
      <c r="B1087" s="1">
        <v>45761</v>
      </c>
      <c r="C1087" s="33" t="s">
        <v>6825</v>
      </c>
      <c r="D1087" s="33" t="s">
        <v>6747</v>
      </c>
      <c r="E1087" s="33" t="s">
        <v>6987</v>
      </c>
    </row>
    <row r="1088" spans="1:5" x14ac:dyDescent="0.25">
      <c r="A1088" s="33" t="s">
        <v>7486</v>
      </c>
      <c r="B1088" s="1">
        <v>45761</v>
      </c>
      <c r="C1088" s="33" t="s">
        <v>6825</v>
      </c>
      <c r="D1088" s="33" t="s">
        <v>6747</v>
      </c>
      <c r="E1088" s="33" t="s">
        <v>6987</v>
      </c>
    </row>
    <row r="1089" spans="1:5" x14ac:dyDescent="0.25">
      <c r="A1089" s="33" t="s">
        <v>7487</v>
      </c>
      <c r="B1089" s="1">
        <v>45761</v>
      </c>
      <c r="C1089" s="33" t="s">
        <v>6825</v>
      </c>
      <c r="D1089" s="33" t="s">
        <v>6747</v>
      </c>
      <c r="E1089" s="33" t="s">
        <v>6987</v>
      </c>
    </row>
    <row r="1090" spans="1:5" x14ac:dyDescent="0.25">
      <c r="A1090" s="33" t="s">
        <v>7488</v>
      </c>
      <c r="B1090" s="1">
        <v>45761</v>
      </c>
      <c r="C1090" s="33" t="s">
        <v>6825</v>
      </c>
      <c r="D1090" s="33" t="s">
        <v>6747</v>
      </c>
      <c r="E1090" s="33" t="s">
        <v>6987</v>
      </c>
    </row>
    <row r="1091" spans="1:5" x14ac:dyDescent="0.25">
      <c r="A1091" s="33" t="s">
        <v>7489</v>
      </c>
      <c r="B1091" s="1">
        <v>45761</v>
      </c>
      <c r="C1091" s="33" t="s">
        <v>6825</v>
      </c>
      <c r="D1091" s="33" t="s">
        <v>6747</v>
      </c>
      <c r="E1091" s="33" t="s">
        <v>6987</v>
      </c>
    </row>
    <row r="1092" spans="1:5" x14ac:dyDescent="0.25">
      <c r="A1092" s="33" t="s">
        <v>7490</v>
      </c>
      <c r="B1092" s="1">
        <v>45761</v>
      </c>
      <c r="C1092" s="33" t="s">
        <v>6825</v>
      </c>
      <c r="D1092" s="33" t="s">
        <v>6747</v>
      </c>
      <c r="E1092" s="33" t="s">
        <v>6989</v>
      </c>
    </row>
    <row r="1093" spans="1:5" x14ac:dyDescent="0.25">
      <c r="A1093" s="33" t="s">
        <v>7491</v>
      </c>
      <c r="B1093" s="1">
        <v>45761</v>
      </c>
      <c r="C1093" s="33" t="s">
        <v>6825</v>
      </c>
      <c r="D1093" s="33" t="s">
        <v>6747</v>
      </c>
      <c r="E1093" s="33" t="s">
        <v>6993</v>
      </c>
    </row>
    <row r="1094" spans="1:5" x14ac:dyDescent="0.25">
      <c r="A1094" s="33" t="s">
        <v>7492</v>
      </c>
      <c r="B1094" s="1">
        <v>45761</v>
      </c>
      <c r="C1094" s="33" t="s">
        <v>6825</v>
      </c>
      <c r="D1094" s="33" t="s">
        <v>6747</v>
      </c>
      <c r="E1094" s="33" t="s">
        <v>6993</v>
      </c>
    </row>
    <row r="1095" spans="1:5" x14ac:dyDescent="0.25">
      <c r="A1095" s="33" t="s">
        <v>7493</v>
      </c>
      <c r="B1095" s="1">
        <v>45761</v>
      </c>
      <c r="C1095" s="33" t="s">
        <v>6825</v>
      </c>
      <c r="D1095" s="33" t="s">
        <v>6747</v>
      </c>
      <c r="E1095" s="33" t="s">
        <v>7494</v>
      </c>
    </row>
    <row r="1096" spans="1:5" x14ac:dyDescent="0.25">
      <c r="A1096" s="33" t="s">
        <v>7495</v>
      </c>
      <c r="B1096" s="1">
        <v>45761</v>
      </c>
      <c r="C1096" s="33" t="s">
        <v>6825</v>
      </c>
      <c r="D1096" s="33" t="s">
        <v>6747</v>
      </c>
      <c r="E1096" s="33" t="s">
        <v>7496</v>
      </c>
    </row>
    <row r="1097" spans="1:5" x14ac:dyDescent="0.25">
      <c r="A1097" s="33" t="s">
        <v>7497</v>
      </c>
      <c r="B1097" s="1">
        <v>45761</v>
      </c>
      <c r="C1097" s="33" t="s">
        <v>6825</v>
      </c>
      <c r="D1097" s="33" t="s">
        <v>6747</v>
      </c>
      <c r="E1097" s="33" t="s">
        <v>7496</v>
      </c>
    </row>
    <row r="1098" spans="1:5" x14ac:dyDescent="0.25">
      <c r="A1098" s="33" t="s">
        <v>7498</v>
      </c>
      <c r="B1098" s="1">
        <v>45761</v>
      </c>
      <c r="C1098" s="33" t="s">
        <v>6825</v>
      </c>
      <c r="D1098" s="33" t="s">
        <v>6747</v>
      </c>
      <c r="E1098" s="33" t="s">
        <v>7496</v>
      </c>
    </row>
    <row r="1099" spans="1:5" x14ac:dyDescent="0.25">
      <c r="A1099" s="33" t="s">
        <v>7499</v>
      </c>
      <c r="B1099" s="1">
        <v>45761</v>
      </c>
      <c r="C1099" s="33" t="s">
        <v>6825</v>
      </c>
      <c r="D1099" s="33" t="s">
        <v>6747</v>
      </c>
      <c r="E1099" s="33" t="s">
        <v>7500</v>
      </c>
    </row>
    <row r="1100" spans="1:5" x14ac:dyDescent="0.25">
      <c r="A1100" s="33" t="s">
        <v>7501</v>
      </c>
      <c r="B1100" s="1">
        <v>45761</v>
      </c>
      <c r="C1100" s="33" t="s">
        <v>6825</v>
      </c>
      <c r="D1100" s="33" t="s">
        <v>6747</v>
      </c>
      <c r="E1100" s="33" t="s">
        <v>7502</v>
      </c>
    </row>
    <row r="1101" spans="1:5" x14ac:dyDescent="0.25">
      <c r="A1101" s="33" t="s">
        <v>7503</v>
      </c>
      <c r="B1101" s="1">
        <v>45761</v>
      </c>
      <c r="C1101" s="33" t="s">
        <v>6825</v>
      </c>
      <c r="D1101" s="33" t="s">
        <v>6747</v>
      </c>
      <c r="E1101" s="33" t="s">
        <v>7504</v>
      </c>
    </row>
    <row r="1102" spans="1:5" x14ac:dyDescent="0.25">
      <c r="A1102" s="33" t="s">
        <v>7505</v>
      </c>
      <c r="B1102" s="1">
        <v>45761</v>
      </c>
      <c r="C1102" s="33" t="s">
        <v>6825</v>
      </c>
      <c r="D1102" s="33" t="s">
        <v>6747</v>
      </c>
      <c r="E1102" s="33" t="s">
        <v>7506</v>
      </c>
    </row>
    <row r="1103" spans="1:5" x14ac:dyDescent="0.25">
      <c r="A1103" s="33" t="s">
        <v>7507</v>
      </c>
      <c r="B1103" s="1">
        <v>45761</v>
      </c>
      <c r="C1103" s="33" t="s">
        <v>6825</v>
      </c>
      <c r="D1103" s="33" t="s">
        <v>6747</v>
      </c>
      <c r="E1103" s="33" t="s">
        <v>7506</v>
      </c>
    </row>
    <row r="1104" spans="1:5" x14ac:dyDescent="0.25">
      <c r="A1104" s="33" t="s">
        <v>7508</v>
      </c>
      <c r="B1104" s="1">
        <v>45761</v>
      </c>
      <c r="C1104" s="33" t="s">
        <v>6825</v>
      </c>
      <c r="D1104" s="33" t="s">
        <v>6747</v>
      </c>
      <c r="E1104" s="33" t="s">
        <v>7506</v>
      </c>
    </row>
    <row r="1105" spans="1:5" x14ac:dyDescent="0.25">
      <c r="A1105" s="33" t="s">
        <v>7509</v>
      </c>
      <c r="B1105" s="1">
        <v>45761</v>
      </c>
      <c r="C1105" s="33" t="s">
        <v>6825</v>
      </c>
      <c r="D1105" s="33" t="s">
        <v>6747</v>
      </c>
      <c r="E1105" s="33" t="s">
        <v>7506</v>
      </c>
    </row>
    <row r="1106" spans="1:5" x14ac:dyDescent="0.25">
      <c r="A1106" s="33" t="s">
        <v>7510</v>
      </c>
      <c r="B1106" s="1">
        <v>45761</v>
      </c>
      <c r="C1106" s="33" t="s">
        <v>6825</v>
      </c>
      <c r="D1106" s="33" t="s">
        <v>6747</v>
      </c>
      <c r="E1106" s="33" t="s">
        <v>7506</v>
      </c>
    </row>
    <row r="1107" spans="1:5" x14ac:dyDescent="0.25">
      <c r="A1107" s="33" t="s">
        <v>7511</v>
      </c>
      <c r="B1107" s="1">
        <v>45761</v>
      </c>
      <c r="C1107" s="33" t="s">
        <v>6825</v>
      </c>
      <c r="D1107" s="33" t="s">
        <v>6747</v>
      </c>
      <c r="E1107" s="33" t="s">
        <v>7506</v>
      </c>
    </row>
    <row r="1108" spans="1:5" x14ac:dyDescent="0.25">
      <c r="A1108" s="33" t="s">
        <v>7512</v>
      </c>
      <c r="B1108" s="1">
        <v>45761</v>
      </c>
      <c r="C1108" s="33" t="s">
        <v>6825</v>
      </c>
      <c r="D1108" s="33" t="s">
        <v>6747</v>
      </c>
      <c r="E1108" s="33" t="s">
        <v>7506</v>
      </c>
    </row>
    <row r="1109" spans="1:5" x14ac:dyDescent="0.25">
      <c r="A1109" s="33" t="s">
        <v>7513</v>
      </c>
      <c r="B1109" s="1">
        <v>45761</v>
      </c>
      <c r="C1109" s="33" t="s">
        <v>6825</v>
      </c>
      <c r="D1109" s="33" t="s">
        <v>6747</v>
      </c>
      <c r="E1109" s="33" t="s">
        <v>7506</v>
      </c>
    </row>
    <row r="1110" spans="1:5" x14ac:dyDescent="0.25">
      <c r="A1110" s="33" t="s">
        <v>7514</v>
      </c>
      <c r="B1110" s="1">
        <v>45761</v>
      </c>
      <c r="C1110" s="33" t="s">
        <v>6825</v>
      </c>
      <c r="D1110" s="33" t="s">
        <v>6747</v>
      </c>
      <c r="E1110" s="33" t="s">
        <v>7506</v>
      </c>
    </row>
    <row r="1111" spans="1:5" x14ac:dyDescent="0.25">
      <c r="A1111" s="33" t="s">
        <v>7515</v>
      </c>
      <c r="B1111" s="1">
        <v>45761</v>
      </c>
      <c r="C1111" s="33" t="s">
        <v>6825</v>
      </c>
      <c r="D1111" s="33" t="s">
        <v>6747</v>
      </c>
      <c r="E1111" s="33" t="s">
        <v>7506</v>
      </c>
    </row>
    <row r="1112" spans="1:5" x14ac:dyDescent="0.25">
      <c r="A1112" s="33" t="s">
        <v>7516</v>
      </c>
      <c r="B1112" s="1">
        <v>45761</v>
      </c>
      <c r="C1112" s="33" t="s">
        <v>6825</v>
      </c>
      <c r="D1112" s="33" t="s">
        <v>6747</v>
      </c>
      <c r="E1112" s="33" t="s">
        <v>7506</v>
      </c>
    </row>
    <row r="1113" spans="1:5" x14ac:dyDescent="0.25">
      <c r="A1113" s="33" t="s">
        <v>7517</v>
      </c>
      <c r="B1113" s="1">
        <v>45761</v>
      </c>
      <c r="C1113" s="33" t="s">
        <v>6825</v>
      </c>
      <c r="D1113" s="33" t="s">
        <v>6747</v>
      </c>
      <c r="E1113" s="33" t="s">
        <v>7506</v>
      </c>
    </row>
    <row r="1114" spans="1:5" x14ac:dyDescent="0.25">
      <c r="A1114" s="33" t="s">
        <v>7518</v>
      </c>
      <c r="B1114" s="1">
        <v>45761</v>
      </c>
      <c r="C1114" s="33" t="s">
        <v>6825</v>
      </c>
      <c r="D1114" s="33" t="s">
        <v>6747</v>
      </c>
      <c r="E1114" s="33" t="s">
        <v>7506</v>
      </c>
    </row>
    <row r="1115" spans="1:5" x14ac:dyDescent="0.25">
      <c r="A1115" s="33" t="s">
        <v>7519</v>
      </c>
      <c r="B1115" s="1">
        <v>45761</v>
      </c>
      <c r="C1115" s="33" t="s">
        <v>6825</v>
      </c>
      <c r="D1115" s="33" t="s">
        <v>6747</v>
      </c>
      <c r="E1115" s="33" t="s">
        <v>7506</v>
      </c>
    </row>
    <row r="1116" spans="1:5" x14ac:dyDescent="0.25">
      <c r="A1116" s="33" t="s">
        <v>7520</v>
      </c>
      <c r="B1116" s="1">
        <v>45761</v>
      </c>
      <c r="C1116" s="33" t="s">
        <v>6825</v>
      </c>
      <c r="D1116" s="33" t="s">
        <v>6747</v>
      </c>
      <c r="E1116" s="33" t="s">
        <v>7506</v>
      </c>
    </row>
    <row r="1117" spans="1:5" x14ac:dyDescent="0.25">
      <c r="A1117" s="33" t="s">
        <v>7521</v>
      </c>
      <c r="B1117" s="1">
        <v>45761</v>
      </c>
      <c r="C1117" s="33" t="s">
        <v>6825</v>
      </c>
      <c r="D1117" s="33" t="s">
        <v>6747</v>
      </c>
      <c r="E1117" s="33" t="s">
        <v>7506</v>
      </c>
    </row>
    <row r="1118" spans="1:5" x14ac:dyDescent="0.25">
      <c r="A1118" s="33" t="s">
        <v>7522</v>
      </c>
      <c r="B1118" s="1">
        <v>45761</v>
      </c>
      <c r="C1118" s="33" t="s">
        <v>6825</v>
      </c>
      <c r="D1118" s="33" t="s">
        <v>6747</v>
      </c>
      <c r="E1118" s="33" t="s">
        <v>7506</v>
      </c>
    </row>
    <row r="1119" spans="1:5" x14ac:dyDescent="0.25">
      <c r="A1119" s="33" t="s">
        <v>7523</v>
      </c>
      <c r="B1119" s="1">
        <v>45761</v>
      </c>
      <c r="C1119" s="33" t="s">
        <v>6825</v>
      </c>
      <c r="D1119" s="33" t="s">
        <v>6747</v>
      </c>
      <c r="E1119" s="33" t="s">
        <v>7506</v>
      </c>
    </row>
    <row r="1120" spans="1:5" x14ac:dyDescent="0.25">
      <c r="A1120" s="33" t="s">
        <v>7524</v>
      </c>
      <c r="B1120" s="1">
        <v>45761</v>
      </c>
      <c r="C1120" s="33" t="s">
        <v>6825</v>
      </c>
      <c r="D1120" s="33" t="s">
        <v>6747</v>
      </c>
      <c r="E1120" s="33" t="s">
        <v>7506</v>
      </c>
    </row>
    <row r="1121" spans="1:5" x14ac:dyDescent="0.25">
      <c r="A1121" s="33" t="s">
        <v>7525</v>
      </c>
      <c r="B1121" s="1">
        <v>45761</v>
      </c>
      <c r="C1121" s="33" t="s">
        <v>6825</v>
      </c>
      <c r="D1121" s="33" t="s">
        <v>6747</v>
      </c>
      <c r="E1121" s="33" t="s">
        <v>7526</v>
      </c>
    </row>
    <row r="1122" spans="1:5" x14ac:dyDescent="0.25">
      <c r="A1122" s="33" t="s">
        <v>7527</v>
      </c>
      <c r="B1122" s="1">
        <v>45761</v>
      </c>
      <c r="C1122" s="33" t="s">
        <v>6825</v>
      </c>
      <c r="D1122" s="33" t="s">
        <v>6747</v>
      </c>
      <c r="E1122" s="33" t="s">
        <v>7526</v>
      </c>
    </row>
    <row r="1123" spans="1:5" x14ac:dyDescent="0.25">
      <c r="A1123" s="33" t="s">
        <v>7528</v>
      </c>
      <c r="B1123" s="1">
        <v>45761</v>
      </c>
      <c r="C1123" s="33" t="s">
        <v>6825</v>
      </c>
      <c r="D1123" s="33" t="s">
        <v>6747</v>
      </c>
      <c r="E1123" s="33" t="s">
        <v>7529</v>
      </c>
    </row>
    <row r="1124" spans="1:5" x14ac:dyDescent="0.25">
      <c r="A1124" s="33" t="s">
        <v>7530</v>
      </c>
      <c r="B1124" s="1">
        <v>45761</v>
      </c>
      <c r="C1124" s="33" t="s">
        <v>6825</v>
      </c>
      <c r="D1124" s="33" t="s">
        <v>6747</v>
      </c>
      <c r="E1124" s="33" t="s">
        <v>7531</v>
      </c>
    </row>
    <row r="1125" spans="1:5" x14ac:dyDescent="0.25">
      <c r="A1125" s="33" t="s">
        <v>7532</v>
      </c>
      <c r="B1125" s="1">
        <v>45761</v>
      </c>
      <c r="C1125" s="33" t="s">
        <v>6825</v>
      </c>
      <c r="D1125" s="33" t="s">
        <v>6747</v>
      </c>
      <c r="E1125" s="33" t="s">
        <v>7533</v>
      </c>
    </row>
    <row r="1126" spans="1:5" x14ac:dyDescent="0.25">
      <c r="A1126" s="33" t="s">
        <v>7534</v>
      </c>
      <c r="B1126" s="1">
        <v>45761</v>
      </c>
      <c r="C1126" s="33" t="s">
        <v>6825</v>
      </c>
      <c r="D1126" s="33" t="s">
        <v>6747</v>
      </c>
      <c r="E1126" s="33" t="s">
        <v>7535</v>
      </c>
    </row>
    <row r="1127" spans="1:5" x14ac:dyDescent="0.25">
      <c r="A1127" s="33" t="s">
        <v>7536</v>
      </c>
      <c r="B1127" s="1">
        <v>45761</v>
      </c>
      <c r="C1127" s="33" t="s">
        <v>6825</v>
      </c>
      <c r="D1127" s="33" t="s">
        <v>6747</v>
      </c>
      <c r="E1127" s="33" t="s">
        <v>7537</v>
      </c>
    </row>
    <row r="1128" spans="1:5" x14ac:dyDescent="0.25">
      <c r="A1128" s="33" t="s">
        <v>7538</v>
      </c>
      <c r="B1128" s="1">
        <v>45761</v>
      </c>
      <c r="C1128" s="33" t="s">
        <v>6825</v>
      </c>
      <c r="D1128" s="33" t="s">
        <v>6747</v>
      </c>
      <c r="E1128" s="33" t="s">
        <v>7539</v>
      </c>
    </row>
    <row r="1129" spans="1:5" x14ac:dyDescent="0.25">
      <c r="A1129" s="33" t="s">
        <v>7540</v>
      </c>
      <c r="B1129" s="1">
        <v>45761</v>
      </c>
      <c r="C1129" s="33" t="s">
        <v>6825</v>
      </c>
      <c r="D1129" s="33" t="s">
        <v>6747</v>
      </c>
      <c r="E1129" s="33" t="s">
        <v>7541</v>
      </c>
    </row>
    <row r="1130" spans="1:5" x14ac:dyDescent="0.25">
      <c r="A1130" s="33" t="s">
        <v>7542</v>
      </c>
      <c r="B1130" s="1">
        <v>45761</v>
      </c>
      <c r="C1130" s="33" t="s">
        <v>6825</v>
      </c>
      <c r="D1130" s="33" t="s">
        <v>6747</v>
      </c>
      <c r="E1130" s="33" t="s">
        <v>7541</v>
      </c>
    </row>
    <row r="1131" spans="1:5" x14ac:dyDescent="0.25">
      <c r="A1131" s="33" t="s">
        <v>7543</v>
      </c>
      <c r="B1131" s="1">
        <v>45761</v>
      </c>
      <c r="C1131" s="33" t="s">
        <v>6825</v>
      </c>
      <c r="D1131" s="33" t="s">
        <v>6747</v>
      </c>
      <c r="E1131" s="33" t="s">
        <v>7541</v>
      </c>
    </row>
    <row r="1132" spans="1:5" x14ac:dyDescent="0.25">
      <c r="A1132" s="33" t="s">
        <v>7544</v>
      </c>
      <c r="B1132" s="1">
        <v>45761</v>
      </c>
      <c r="C1132" s="33" t="s">
        <v>6825</v>
      </c>
      <c r="D1132" s="33" t="s">
        <v>6747</v>
      </c>
      <c r="E1132" s="33" t="s">
        <v>7545</v>
      </c>
    </row>
    <row r="1133" spans="1:5" x14ac:dyDescent="0.25">
      <c r="A1133" s="33" t="s">
        <v>7546</v>
      </c>
      <c r="B1133" s="1">
        <v>45761</v>
      </c>
      <c r="C1133" s="33" t="s">
        <v>6825</v>
      </c>
      <c r="D1133" s="33" t="s">
        <v>6747</v>
      </c>
      <c r="E1133" s="33" t="s">
        <v>7545</v>
      </c>
    </row>
    <row r="1134" spans="1:5" x14ac:dyDescent="0.25">
      <c r="A1134" s="33" t="s">
        <v>7547</v>
      </c>
      <c r="B1134" s="1">
        <v>45761</v>
      </c>
      <c r="C1134" s="33" t="s">
        <v>6825</v>
      </c>
      <c r="D1134" s="33" t="s">
        <v>6747</v>
      </c>
      <c r="E1134" s="33" t="s">
        <v>7545</v>
      </c>
    </row>
    <row r="1135" spans="1:5" x14ac:dyDescent="0.25">
      <c r="A1135" s="33" t="s">
        <v>7548</v>
      </c>
      <c r="B1135" s="1">
        <v>45761</v>
      </c>
      <c r="C1135" s="33" t="s">
        <v>6825</v>
      </c>
      <c r="D1135" s="33" t="s">
        <v>6747</v>
      </c>
      <c r="E1135" s="33" t="s">
        <v>7545</v>
      </c>
    </row>
    <row r="1136" spans="1:5" x14ac:dyDescent="0.25">
      <c r="A1136" s="33" t="s">
        <v>7549</v>
      </c>
      <c r="B1136" s="1">
        <v>45761</v>
      </c>
      <c r="C1136" s="33" t="s">
        <v>6825</v>
      </c>
      <c r="D1136" s="33" t="s">
        <v>6747</v>
      </c>
      <c r="E1136" s="33" t="s">
        <v>7545</v>
      </c>
    </row>
    <row r="1137" spans="1:5" x14ac:dyDescent="0.25">
      <c r="A1137" s="33" t="s">
        <v>7550</v>
      </c>
      <c r="B1137" s="1">
        <v>45761</v>
      </c>
      <c r="C1137" s="33" t="s">
        <v>6825</v>
      </c>
      <c r="D1137" s="33" t="s">
        <v>6747</v>
      </c>
      <c r="E1137" s="33" t="s">
        <v>7545</v>
      </c>
    </row>
    <row r="1138" spans="1:5" x14ac:dyDescent="0.25">
      <c r="A1138" s="33" t="s">
        <v>7551</v>
      </c>
      <c r="B1138" s="1">
        <v>45761</v>
      </c>
      <c r="C1138" s="33" t="s">
        <v>6825</v>
      </c>
      <c r="D1138" s="33" t="s">
        <v>6747</v>
      </c>
      <c r="E1138" s="33" t="s">
        <v>7545</v>
      </c>
    </row>
    <row r="1139" spans="1:5" x14ac:dyDescent="0.25">
      <c r="A1139" s="33" t="s">
        <v>7552</v>
      </c>
      <c r="B1139" s="1">
        <v>45761</v>
      </c>
      <c r="C1139" s="33" t="s">
        <v>6825</v>
      </c>
      <c r="D1139" s="33" t="s">
        <v>6747</v>
      </c>
      <c r="E1139" s="33" t="s">
        <v>7553</v>
      </c>
    </row>
    <row r="1140" spans="1:5" x14ac:dyDescent="0.25">
      <c r="A1140" s="33" t="s">
        <v>7554</v>
      </c>
      <c r="B1140" s="1">
        <v>45761</v>
      </c>
      <c r="C1140" s="33" t="s">
        <v>6825</v>
      </c>
      <c r="D1140" s="33" t="s">
        <v>6747</v>
      </c>
      <c r="E1140" s="33" t="s">
        <v>7555</v>
      </c>
    </row>
    <row r="1141" spans="1:5" x14ac:dyDescent="0.25">
      <c r="A1141" s="33" t="s">
        <v>7556</v>
      </c>
      <c r="B1141" s="1">
        <v>45761</v>
      </c>
      <c r="C1141" s="33" t="s">
        <v>6825</v>
      </c>
      <c r="D1141" s="33" t="s">
        <v>6747</v>
      </c>
      <c r="E1141" s="33" t="s">
        <v>7555</v>
      </c>
    </row>
    <row r="1142" spans="1:5" x14ac:dyDescent="0.25">
      <c r="A1142" s="33" t="s">
        <v>7557</v>
      </c>
      <c r="B1142" s="1">
        <v>45761</v>
      </c>
      <c r="C1142" s="33" t="s">
        <v>6825</v>
      </c>
      <c r="D1142" s="33" t="s">
        <v>6747</v>
      </c>
      <c r="E1142" s="33" t="s">
        <v>7558</v>
      </c>
    </row>
    <row r="1143" spans="1:5" x14ac:dyDescent="0.25">
      <c r="A1143" s="33" t="s">
        <v>7559</v>
      </c>
      <c r="B1143" s="1">
        <v>45761</v>
      </c>
      <c r="C1143" s="33" t="s">
        <v>6825</v>
      </c>
      <c r="D1143" s="33" t="s">
        <v>6747</v>
      </c>
      <c r="E1143" s="33" t="s">
        <v>7558</v>
      </c>
    </row>
    <row r="1144" spans="1:5" x14ac:dyDescent="0.25">
      <c r="A1144" s="33" t="s">
        <v>7560</v>
      </c>
      <c r="B1144" s="1">
        <v>45761</v>
      </c>
      <c r="C1144" s="33" t="s">
        <v>6825</v>
      </c>
      <c r="D1144" s="33" t="s">
        <v>6747</v>
      </c>
      <c r="E1144" s="33" t="s">
        <v>7561</v>
      </c>
    </row>
    <row r="1145" spans="1:5" x14ac:dyDescent="0.25">
      <c r="A1145" s="33" t="s">
        <v>7562</v>
      </c>
      <c r="B1145" s="1">
        <v>45761</v>
      </c>
      <c r="C1145" s="33" t="s">
        <v>6825</v>
      </c>
      <c r="D1145" s="33" t="s">
        <v>6747</v>
      </c>
      <c r="E1145" s="33" t="s">
        <v>7563</v>
      </c>
    </row>
    <row r="1146" spans="1:5" x14ac:dyDescent="0.25">
      <c r="A1146" s="33" t="s">
        <v>7564</v>
      </c>
      <c r="B1146" s="1">
        <v>45761</v>
      </c>
      <c r="C1146" s="33" t="s">
        <v>6825</v>
      </c>
      <c r="D1146" s="33" t="s">
        <v>6747</v>
      </c>
      <c r="E1146" s="33" t="s">
        <v>7563</v>
      </c>
    </row>
    <row r="1147" spans="1:5" x14ac:dyDescent="0.25">
      <c r="A1147" s="33" t="s">
        <v>7565</v>
      </c>
      <c r="B1147" s="1">
        <v>45761</v>
      </c>
      <c r="C1147" s="33" t="s">
        <v>6825</v>
      </c>
      <c r="D1147" s="33" t="s">
        <v>6747</v>
      </c>
      <c r="E1147" s="33" t="s">
        <v>7566</v>
      </c>
    </row>
    <row r="1148" spans="1:5" x14ac:dyDescent="0.25">
      <c r="A1148" s="33" t="s">
        <v>7567</v>
      </c>
      <c r="B1148" s="1">
        <v>45761</v>
      </c>
      <c r="C1148" s="33" t="s">
        <v>6825</v>
      </c>
      <c r="D1148" s="33" t="s">
        <v>6747</v>
      </c>
      <c r="E1148" s="33" t="s">
        <v>7566</v>
      </c>
    </row>
    <row r="1149" spans="1:5" x14ac:dyDescent="0.25">
      <c r="A1149" s="33" t="s">
        <v>7568</v>
      </c>
      <c r="B1149" s="1">
        <v>45761</v>
      </c>
      <c r="C1149" s="33" t="s">
        <v>6825</v>
      </c>
      <c r="D1149" s="33" t="s">
        <v>6747</v>
      </c>
      <c r="E1149" s="33" t="s">
        <v>7569</v>
      </c>
    </row>
    <row r="1150" spans="1:5" x14ac:dyDescent="0.25">
      <c r="A1150" s="33" t="s">
        <v>7570</v>
      </c>
      <c r="B1150" s="1">
        <v>45761</v>
      </c>
      <c r="C1150" s="33" t="s">
        <v>6825</v>
      </c>
      <c r="D1150" s="33" t="s">
        <v>6747</v>
      </c>
      <c r="E1150" s="33" t="s">
        <v>7571</v>
      </c>
    </row>
    <row r="1151" spans="1:5" x14ac:dyDescent="0.25">
      <c r="A1151" s="33" t="s">
        <v>7572</v>
      </c>
      <c r="B1151" s="1">
        <v>45761</v>
      </c>
      <c r="C1151" s="33" t="s">
        <v>6995</v>
      </c>
      <c r="D1151" s="33" t="s">
        <v>6747</v>
      </c>
      <c r="E1151" s="33" t="s">
        <v>6748</v>
      </c>
    </row>
    <row r="1152" spans="1:5" x14ac:dyDescent="0.25">
      <c r="A1152" s="33" t="s">
        <v>7573</v>
      </c>
      <c r="B1152" s="1">
        <v>45761</v>
      </c>
      <c r="C1152" s="33" t="s">
        <v>6995</v>
      </c>
      <c r="D1152" s="33" t="s">
        <v>6747</v>
      </c>
      <c r="E1152" s="33" t="s">
        <v>6748</v>
      </c>
    </row>
    <row r="1153" spans="1:5" x14ac:dyDescent="0.25">
      <c r="A1153" s="33" t="s">
        <v>7574</v>
      </c>
      <c r="B1153" s="1">
        <v>45761</v>
      </c>
      <c r="C1153" s="33" t="s">
        <v>6995</v>
      </c>
      <c r="D1153" s="33" t="s">
        <v>6747</v>
      </c>
      <c r="E1153" s="33" t="s">
        <v>6752</v>
      </c>
    </row>
    <row r="1154" spans="1:5" x14ac:dyDescent="0.25">
      <c r="A1154" s="33" t="s">
        <v>7575</v>
      </c>
      <c r="B1154" s="1">
        <v>45761</v>
      </c>
      <c r="C1154" s="33" t="s">
        <v>6995</v>
      </c>
      <c r="D1154" s="33" t="s">
        <v>6747</v>
      </c>
      <c r="E1154" s="33" t="s">
        <v>6752</v>
      </c>
    </row>
    <row r="1155" spans="1:5" x14ac:dyDescent="0.25">
      <c r="A1155" s="33" t="s">
        <v>7576</v>
      </c>
      <c r="B1155" s="1">
        <v>45761</v>
      </c>
      <c r="C1155" s="33" t="s">
        <v>6995</v>
      </c>
      <c r="D1155" s="33" t="s">
        <v>6747</v>
      </c>
      <c r="E1155" s="33" t="s">
        <v>6754</v>
      </c>
    </row>
    <row r="1156" spans="1:5" x14ac:dyDescent="0.25">
      <c r="A1156" s="33" t="s">
        <v>7577</v>
      </c>
      <c r="B1156" s="1">
        <v>45761</v>
      </c>
      <c r="C1156" s="33" t="s">
        <v>6995</v>
      </c>
      <c r="D1156" s="33" t="s">
        <v>6747</v>
      </c>
      <c r="E1156" s="33" t="s">
        <v>6754</v>
      </c>
    </row>
    <row r="1157" spans="1:5" x14ac:dyDescent="0.25">
      <c r="A1157" s="33" t="s">
        <v>7578</v>
      </c>
      <c r="B1157" s="1">
        <v>45761</v>
      </c>
      <c r="C1157" s="33" t="s">
        <v>6995</v>
      </c>
      <c r="D1157" s="33" t="s">
        <v>6747</v>
      </c>
      <c r="E1157" s="33" t="s">
        <v>6754</v>
      </c>
    </row>
    <row r="1158" spans="1:5" x14ac:dyDescent="0.25">
      <c r="A1158" s="33" t="s">
        <v>7579</v>
      </c>
      <c r="B1158" s="1">
        <v>45761</v>
      </c>
      <c r="C1158" s="33" t="s">
        <v>6995</v>
      </c>
      <c r="D1158" s="33" t="s">
        <v>6747</v>
      </c>
      <c r="E1158" s="33" t="s">
        <v>6754</v>
      </c>
    </row>
    <row r="1159" spans="1:5" x14ac:dyDescent="0.25">
      <c r="A1159" s="33" t="s">
        <v>7580</v>
      </c>
      <c r="B1159" s="1">
        <v>45761</v>
      </c>
      <c r="C1159" s="33" t="s">
        <v>6995</v>
      </c>
      <c r="D1159" s="33" t="s">
        <v>6747</v>
      </c>
      <c r="E1159" s="33" t="s">
        <v>6754</v>
      </c>
    </row>
    <row r="1160" spans="1:5" x14ac:dyDescent="0.25">
      <c r="A1160" s="33" t="s">
        <v>7581</v>
      </c>
      <c r="B1160" s="1">
        <v>45761</v>
      </c>
      <c r="C1160" s="33" t="s">
        <v>6995</v>
      </c>
      <c r="D1160" s="33" t="s">
        <v>6747</v>
      </c>
      <c r="E1160" s="33" t="s">
        <v>6754</v>
      </c>
    </row>
    <row r="1161" spans="1:5" x14ac:dyDescent="0.25">
      <c r="A1161" s="33" t="s">
        <v>7582</v>
      </c>
      <c r="B1161" s="1">
        <v>45761</v>
      </c>
      <c r="C1161" s="33" t="s">
        <v>6995</v>
      </c>
      <c r="D1161" s="33" t="s">
        <v>6747</v>
      </c>
      <c r="E1161" s="33" t="s">
        <v>6754</v>
      </c>
    </row>
    <row r="1162" spans="1:5" x14ac:dyDescent="0.25">
      <c r="A1162" s="33" t="s">
        <v>7583</v>
      </c>
      <c r="B1162" s="1">
        <v>45761</v>
      </c>
      <c r="C1162" s="33" t="s">
        <v>6995</v>
      </c>
      <c r="D1162" s="33" t="s">
        <v>6747</v>
      </c>
      <c r="E1162" s="33" t="s">
        <v>6757</v>
      </c>
    </row>
    <row r="1163" spans="1:5" x14ac:dyDescent="0.25">
      <c r="A1163" s="33" t="s">
        <v>7584</v>
      </c>
      <c r="B1163" s="1">
        <v>45761</v>
      </c>
      <c r="C1163" s="33" t="s">
        <v>6995</v>
      </c>
      <c r="D1163" s="33" t="s">
        <v>6747</v>
      </c>
      <c r="E1163" s="33" t="s">
        <v>6757</v>
      </c>
    </row>
    <row r="1164" spans="1:5" x14ac:dyDescent="0.25">
      <c r="A1164" s="33" t="s">
        <v>7585</v>
      </c>
      <c r="B1164" s="1">
        <v>45761</v>
      </c>
      <c r="C1164" s="33" t="s">
        <v>6995</v>
      </c>
      <c r="D1164" s="33" t="s">
        <v>6747</v>
      </c>
      <c r="E1164" s="33" t="s">
        <v>6762</v>
      </c>
    </row>
    <row r="1165" spans="1:5" x14ac:dyDescent="0.25">
      <c r="A1165" s="33" t="s">
        <v>7586</v>
      </c>
      <c r="B1165" s="1">
        <v>45761</v>
      </c>
      <c r="C1165" s="33" t="s">
        <v>6995</v>
      </c>
      <c r="D1165" s="33" t="s">
        <v>6747</v>
      </c>
      <c r="E1165" s="33" t="s">
        <v>6765</v>
      </c>
    </row>
    <row r="1166" spans="1:5" x14ac:dyDescent="0.25">
      <c r="A1166" s="33" t="s">
        <v>7587</v>
      </c>
      <c r="B1166" s="1">
        <v>45761</v>
      </c>
      <c r="C1166" s="33" t="s">
        <v>6995</v>
      </c>
      <c r="D1166" s="33" t="s">
        <v>6747</v>
      </c>
      <c r="E1166" s="33" t="s">
        <v>6765</v>
      </c>
    </row>
    <row r="1167" spans="1:5" x14ac:dyDescent="0.25">
      <c r="A1167" s="33" t="s">
        <v>7588</v>
      </c>
      <c r="B1167" s="1">
        <v>45761</v>
      </c>
      <c r="C1167" s="33" t="s">
        <v>6995</v>
      </c>
      <c r="D1167" s="33" t="s">
        <v>6747</v>
      </c>
      <c r="E1167" s="33" t="s">
        <v>6765</v>
      </c>
    </row>
    <row r="1168" spans="1:5" x14ac:dyDescent="0.25">
      <c r="A1168" s="33" t="s">
        <v>7589</v>
      </c>
      <c r="B1168" s="1">
        <v>45761</v>
      </c>
      <c r="C1168" s="33" t="s">
        <v>6995</v>
      </c>
      <c r="D1168" s="33" t="s">
        <v>6747</v>
      </c>
      <c r="E1168" s="33" t="s">
        <v>6765</v>
      </c>
    </row>
    <row r="1169" spans="1:5" x14ac:dyDescent="0.25">
      <c r="A1169" s="33" t="s">
        <v>7590</v>
      </c>
      <c r="B1169" s="1">
        <v>45761</v>
      </c>
      <c r="C1169" s="33" t="s">
        <v>6995</v>
      </c>
      <c r="D1169" s="33" t="s">
        <v>6747</v>
      </c>
      <c r="E1169" s="33" t="s">
        <v>6765</v>
      </c>
    </row>
    <row r="1170" spans="1:5" x14ac:dyDescent="0.25">
      <c r="A1170" s="33" t="s">
        <v>7591</v>
      </c>
      <c r="B1170" s="1">
        <v>45761</v>
      </c>
      <c r="C1170" s="33" t="s">
        <v>6995</v>
      </c>
      <c r="D1170" s="33" t="s">
        <v>6747</v>
      </c>
      <c r="E1170" s="33" t="s">
        <v>6765</v>
      </c>
    </row>
    <row r="1171" spans="1:5" x14ac:dyDescent="0.25">
      <c r="A1171" s="33" t="s">
        <v>7592</v>
      </c>
      <c r="B1171" s="1">
        <v>45761</v>
      </c>
      <c r="C1171" s="33" t="s">
        <v>6995</v>
      </c>
      <c r="D1171" s="33" t="s">
        <v>6747</v>
      </c>
      <c r="E1171" s="33" t="s">
        <v>6765</v>
      </c>
    </row>
    <row r="1172" spans="1:5" x14ac:dyDescent="0.25">
      <c r="A1172" s="33" t="s">
        <v>7593</v>
      </c>
      <c r="B1172" s="1">
        <v>45761</v>
      </c>
      <c r="C1172" s="33" t="s">
        <v>6995</v>
      </c>
      <c r="D1172" s="33" t="s">
        <v>6747</v>
      </c>
      <c r="E1172" s="33" t="s">
        <v>6765</v>
      </c>
    </row>
    <row r="1173" spans="1:5" x14ac:dyDescent="0.25">
      <c r="A1173" s="33" t="s">
        <v>6774</v>
      </c>
      <c r="B1173" s="1">
        <v>45761</v>
      </c>
      <c r="C1173" s="33" t="s">
        <v>7023</v>
      </c>
      <c r="D1173" s="33" t="s">
        <v>7024</v>
      </c>
      <c r="E1173" s="33" t="s">
        <v>7025</v>
      </c>
    </row>
    <row r="1174" spans="1:5" x14ac:dyDescent="0.25">
      <c r="A1174" s="33" t="s">
        <v>6775</v>
      </c>
      <c r="B1174" s="1">
        <v>45761</v>
      </c>
      <c r="C1174" s="33" t="s">
        <v>7023</v>
      </c>
      <c r="D1174" s="33" t="s">
        <v>7024</v>
      </c>
      <c r="E1174" s="33" t="s">
        <v>7025</v>
      </c>
    </row>
    <row r="1175" spans="1:5" x14ac:dyDescent="0.25">
      <c r="A1175" s="33" t="s">
        <v>7594</v>
      </c>
      <c r="B1175" s="1">
        <v>45761</v>
      </c>
      <c r="C1175" s="33" t="s">
        <v>7023</v>
      </c>
      <c r="D1175" s="33" t="s">
        <v>7024</v>
      </c>
      <c r="E1175" s="33" t="s">
        <v>7025</v>
      </c>
    </row>
    <row r="1176" spans="1:5" x14ac:dyDescent="0.25">
      <c r="A1176" s="33" t="s">
        <v>7595</v>
      </c>
      <c r="B1176" s="1">
        <v>45761</v>
      </c>
      <c r="C1176" s="33" t="s">
        <v>7023</v>
      </c>
      <c r="D1176" s="33" t="s">
        <v>7024</v>
      </c>
      <c r="E1176" s="33" t="s">
        <v>7025</v>
      </c>
    </row>
    <row r="1177" spans="1:5" x14ac:dyDescent="0.25">
      <c r="A1177" s="33" t="s">
        <v>7596</v>
      </c>
      <c r="B1177" s="1">
        <v>45761</v>
      </c>
      <c r="C1177" s="33" t="s">
        <v>7023</v>
      </c>
      <c r="D1177" s="33" t="s">
        <v>7024</v>
      </c>
      <c r="E1177" s="33" t="s">
        <v>7025</v>
      </c>
    </row>
    <row r="1178" spans="1:5" x14ac:dyDescent="0.25">
      <c r="A1178" s="33" t="s">
        <v>7597</v>
      </c>
      <c r="B1178" s="1">
        <v>45761</v>
      </c>
      <c r="C1178" s="33" t="s">
        <v>7023</v>
      </c>
      <c r="D1178" s="33" t="s">
        <v>7024</v>
      </c>
      <c r="E1178" s="33" t="s">
        <v>7025</v>
      </c>
    </row>
    <row r="1179" spans="1:5" x14ac:dyDescent="0.25">
      <c r="A1179" s="33" t="s">
        <v>7598</v>
      </c>
      <c r="B1179" s="1">
        <v>45761</v>
      </c>
      <c r="C1179" s="33" t="s">
        <v>7023</v>
      </c>
      <c r="D1179" s="33" t="s">
        <v>7024</v>
      </c>
      <c r="E1179" s="33" t="s">
        <v>7025</v>
      </c>
    </row>
    <row r="1180" spans="1:5" x14ac:dyDescent="0.25">
      <c r="A1180" s="33" t="s">
        <v>7599</v>
      </c>
      <c r="B1180" s="1">
        <v>45761</v>
      </c>
      <c r="C1180" s="33" t="s">
        <v>7023</v>
      </c>
      <c r="D1180" s="33" t="s">
        <v>7024</v>
      </c>
      <c r="E1180" s="33" t="s">
        <v>7025</v>
      </c>
    </row>
    <row r="1181" spans="1:5" x14ac:dyDescent="0.25">
      <c r="A1181" s="33" t="s">
        <v>7600</v>
      </c>
      <c r="B1181" s="1">
        <v>45761</v>
      </c>
      <c r="C1181" s="33" t="s">
        <v>7023</v>
      </c>
      <c r="D1181" s="33" t="s">
        <v>7024</v>
      </c>
      <c r="E1181" s="33" t="s">
        <v>7025</v>
      </c>
    </row>
    <row r="1182" spans="1:5" x14ac:dyDescent="0.25">
      <c r="A1182" s="33" t="s">
        <v>7601</v>
      </c>
      <c r="B1182" s="1">
        <v>45761</v>
      </c>
      <c r="C1182" s="33" t="s">
        <v>7023</v>
      </c>
      <c r="D1182" s="33" t="s">
        <v>7024</v>
      </c>
      <c r="E1182" s="33" t="s">
        <v>7025</v>
      </c>
    </row>
    <row r="1183" spans="1:5" x14ac:dyDescent="0.25">
      <c r="A1183" s="33" t="s">
        <v>7602</v>
      </c>
      <c r="B1183" s="1">
        <v>45761</v>
      </c>
      <c r="C1183" s="33" t="s">
        <v>7023</v>
      </c>
      <c r="D1183" s="33" t="s">
        <v>7024</v>
      </c>
      <c r="E1183" s="33" t="s">
        <v>7025</v>
      </c>
    </row>
    <row r="1184" spans="1:5" x14ac:dyDescent="0.25">
      <c r="A1184" s="33" t="s">
        <v>7603</v>
      </c>
      <c r="B1184" s="1">
        <v>45761</v>
      </c>
      <c r="C1184" s="33" t="s">
        <v>7023</v>
      </c>
      <c r="D1184" s="33" t="s">
        <v>7024</v>
      </c>
      <c r="E1184" s="33" t="s">
        <v>7025</v>
      </c>
    </row>
    <row r="1185" spans="1:5" x14ac:dyDescent="0.25">
      <c r="A1185" s="33" t="s">
        <v>7604</v>
      </c>
      <c r="B1185" s="1">
        <v>45761</v>
      </c>
      <c r="C1185" s="33" t="s">
        <v>7023</v>
      </c>
      <c r="D1185" s="33" t="s">
        <v>7024</v>
      </c>
      <c r="E1185" s="33" t="s">
        <v>7025</v>
      </c>
    </row>
    <row r="1186" spans="1:5" x14ac:dyDescent="0.25">
      <c r="A1186" s="33" t="s">
        <v>7605</v>
      </c>
      <c r="B1186" s="1">
        <v>45761</v>
      </c>
      <c r="C1186" s="33" t="s">
        <v>7023</v>
      </c>
      <c r="D1186" s="33" t="s">
        <v>7024</v>
      </c>
      <c r="E1186" s="33" t="s">
        <v>7025</v>
      </c>
    </row>
    <row r="1187" spans="1:5" x14ac:dyDescent="0.25">
      <c r="A1187" s="33" t="s">
        <v>7606</v>
      </c>
      <c r="B1187" s="1">
        <v>45761</v>
      </c>
      <c r="C1187" s="33" t="s">
        <v>7023</v>
      </c>
      <c r="D1187" s="33" t="s">
        <v>7024</v>
      </c>
      <c r="E1187" s="33" t="s">
        <v>7025</v>
      </c>
    </row>
    <row r="1188" spans="1:5" x14ac:dyDescent="0.25">
      <c r="A1188" s="33" t="s">
        <v>7607</v>
      </c>
      <c r="B1188" s="1">
        <v>45761</v>
      </c>
      <c r="C1188" s="33" t="s">
        <v>7023</v>
      </c>
      <c r="D1188" s="33" t="s">
        <v>7024</v>
      </c>
      <c r="E1188" s="33" t="s">
        <v>7025</v>
      </c>
    </row>
    <row r="1189" spans="1:5" x14ac:dyDescent="0.25">
      <c r="A1189" s="33" t="s">
        <v>7608</v>
      </c>
      <c r="B1189" s="1">
        <v>45761</v>
      </c>
      <c r="C1189" s="33" t="s">
        <v>7023</v>
      </c>
      <c r="D1189" s="33" t="s">
        <v>7024</v>
      </c>
      <c r="E1189" s="33" t="s">
        <v>7025</v>
      </c>
    </row>
    <row r="1190" spans="1:5" x14ac:dyDescent="0.25">
      <c r="A1190" s="33" t="s">
        <v>7609</v>
      </c>
      <c r="B1190" s="1">
        <v>45761</v>
      </c>
      <c r="C1190" s="33" t="s">
        <v>7023</v>
      </c>
      <c r="D1190" s="33" t="s">
        <v>7059</v>
      </c>
      <c r="E1190" s="33" t="s">
        <v>7025</v>
      </c>
    </row>
    <row r="1191" spans="1:5" x14ac:dyDescent="0.25">
      <c r="A1191" s="33" t="s">
        <v>7610</v>
      </c>
      <c r="B1191" s="1">
        <v>45761</v>
      </c>
      <c r="C1191" s="33" t="s">
        <v>7023</v>
      </c>
      <c r="D1191" s="33" t="s">
        <v>7059</v>
      </c>
      <c r="E1191" s="33" t="s">
        <v>7025</v>
      </c>
    </row>
    <row r="1192" spans="1:5" x14ac:dyDescent="0.25">
      <c r="A1192" s="33" t="s">
        <v>7611</v>
      </c>
      <c r="B1192" s="1">
        <v>45761</v>
      </c>
      <c r="C1192" s="33" t="s">
        <v>7023</v>
      </c>
      <c r="D1192" s="33" t="s">
        <v>7059</v>
      </c>
      <c r="E1192" s="33" t="s">
        <v>7025</v>
      </c>
    </row>
    <row r="1193" spans="1:5" x14ac:dyDescent="0.25">
      <c r="A1193" s="33" t="s">
        <v>7176</v>
      </c>
      <c r="B1193" s="1">
        <v>45761</v>
      </c>
      <c r="C1193" s="33" t="s">
        <v>6825</v>
      </c>
      <c r="D1193" s="33" t="s">
        <v>7024</v>
      </c>
      <c r="E1193" s="33" t="s">
        <v>7025</v>
      </c>
    </row>
    <row r="1194" spans="1:5" x14ac:dyDescent="0.25">
      <c r="A1194" s="33" t="s">
        <v>7612</v>
      </c>
      <c r="B1194" s="1">
        <v>45761</v>
      </c>
      <c r="C1194" s="33" t="s">
        <v>6825</v>
      </c>
      <c r="D1194" s="33" t="s">
        <v>7024</v>
      </c>
      <c r="E1194" s="33" t="s">
        <v>7025</v>
      </c>
    </row>
    <row r="1195" spans="1:5" x14ac:dyDescent="0.25">
      <c r="A1195" s="33" t="s">
        <v>7613</v>
      </c>
      <c r="B1195" s="1">
        <v>45761</v>
      </c>
      <c r="C1195" s="33" t="s">
        <v>6825</v>
      </c>
      <c r="D1195" s="33" t="s">
        <v>7024</v>
      </c>
      <c r="E1195" s="33" t="s">
        <v>7025</v>
      </c>
    </row>
    <row r="1196" spans="1:5" x14ac:dyDescent="0.25">
      <c r="A1196" s="33" t="s">
        <v>7614</v>
      </c>
      <c r="B1196" s="1">
        <v>45761</v>
      </c>
      <c r="C1196" s="33" t="s">
        <v>6825</v>
      </c>
      <c r="D1196" s="33" t="s">
        <v>7024</v>
      </c>
      <c r="E1196" s="33" t="s">
        <v>7025</v>
      </c>
    </row>
    <row r="1197" spans="1:5" x14ac:dyDescent="0.25">
      <c r="A1197" s="33" t="s">
        <v>7615</v>
      </c>
      <c r="B1197" s="1">
        <v>45761</v>
      </c>
      <c r="C1197" s="33" t="s">
        <v>6825</v>
      </c>
      <c r="D1197" s="33" t="s">
        <v>7024</v>
      </c>
      <c r="E1197" s="33" t="s">
        <v>7025</v>
      </c>
    </row>
    <row r="1198" spans="1:5" x14ac:dyDescent="0.25">
      <c r="A1198" s="33" t="s">
        <v>7616</v>
      </c>
      <c r="B1198" s="1">
        <v>45761</v>
      </c>
      <c r="C1198" s="33" t="s">
        <v>6825</v>
      </c>
      <c r="D1198" s="33" t="s">
        <v>7024</v>
      </c>
      <c r="E1198" s="33" t="s">
        <v>7025</v>
      </c>
    </row>
    <row r="1199" spans="1:5" x14ac:dyDescent="0.25">
      <c r="A1199" s="33" t="s">
        <v>7617</v>
      </c>
      <c r="B1199" s="1">
        <v>45761</v>
      </c>
      <c r="C1199" s="33" t="s">
        <v>6825</v>
      </c>
      <c r="D1199" s="33" t="s">
        <v>7024</v>
      </c>
      <c r="E1199" s="33" t="s">
        <v>7025</v>
      </c>
    </row>
    <row r="1200" spans="1:5" x14ac:dyDescent="0.25">
      <c r="A1200" s="33" t="s">
        <v>7618</v>
      </c>
      <c r="B1200" s="1">
        <v>45761</v>
      </c>
      <c r="C1200" s="33" t="s">
        <v>6825</v>
      </c>
      <c r="D1200" s="33" t="s">
        <v>7024</v>
      </c>
      <c r="E1200" s="33" t="s">
        <v>7025</v>
      </c>
    </row>
    <row r="1201" spans="1:5" x14ac:dyDescent="0.25">
      <c r="A1201" s="33" t="s">
        <v>7619</v>
      </c>
      <c r="B1201" s="1">
        <v>45761</v>
      </c>
      <c r="C1201" s="33" t="s">
        <v>6825</v>
      </c>
      <c r="D1201" s="33" t="s">
        <v>7024</v>
      </c>
      <c r="E1201" s="33" t="s">
        <v>7025</v>
      </c>
    </row>
    <row r="1202" spans="1:5" x14ac:dyDescent="0.25">
      <c r="A1202" s="33" t="s">
        <v>7620</v>
      </c>
      <c r="B1202" s="1">
        <v>45761</v>
      </c>
      <c r="C1202" s="33" t="s">
        <v>6825</v>
      </c>
      <c r="D1202" s="33" t="s">
        <v>7024</v>
      </c>
      <c r="E1202" s="33" t="s">
        <v>7025</v>
      </c>
    </row>
    <row r="1203" spans="1:5" x14ac:dyDescent="0.25">
      <c r="A1203" s="33" t="s">
        <v>7621</v>
      </c>
      <c r="B1203" s="1">
        <v>45761</v>
      </c>
      <c r="C1203" s="33" t="s">
        <v>6825</v>
      </c>
      <c r="D1203" s="33" t="s">
        <v>7024</v>
      </c>
      <c r="E1203" s="33" t="s">
        <v>7025</v>
      </c>
    </row>
    <row r="1204" spans="1:5" x14ac:dyDescent="0.25">
      <c r="A1204" s="33" t="s">
        <v>7622</v>
      </c>
      <c r="B1204" s="1">
        <v>45761</v>
      </c>
      <c r="C1204" s="33" t="s">
        <v>6825</v>
      </c>
      <c r="D1204" s="33" t="s">
        <v>7024</v>
      </c>
      <c r="E1204" s="33" t="s">
        <v>7025</v>
      </c>
    </row>
    <row r="1205" spans="1:5" x14ac:dyDescent="0.25">
      <c r="A1205" s="33" t="s">
        <v>7623</v>
      </c>
      <c r="B1205" s="1">
        <v>45761</v>
      </c>
      <c r="C1205" s="33" t="s">
        <v>6825</v>
      </c>
      <c r="D1205" s="33" t="s">
        <v>7024</v>
      </c>
      <c r="E1205" s="33" t="s">
        <v>7025</v>
      </c>
    </row>
    <row r="1206" spans="1:5" x14ac:dyDescent="0.25">
      <c r="A1206" s="33" t="s">
        <v>6814</v>
      </c>
      <c r="B1206" s="1">
        <v>45761</v>
      </c>
      <c r="C1206" s="33" t="s">
        <v>6825</v>
      </c>
      <c r="D1206" s="33" t="s">
        <v>7024</v>
      </c>
      <c r="E1206" s="33" t="s">
        <v>7025</v>
      </c>
    </row>
    <row r="1207" spans="1:5" x14ac:dyDescent="0.25">
      <c r="A1207" s="33" t="s">
        <v>7624</v>
      </c>
      <c r="B1207" s="1">
        <v>45761</v>
      </c>
      <c r="C1207" s="33" t="s">
        <v>6825</v>
      </c>
      <c r="D1207" s="33" t="s">
        <v>7024</v>
      </c>
      <c r="E1207" s="33" t="s">
        <v>7025</v>
      </c>
    </row>
    <row r="1208" spans="1:5" x14ac:dyDescent="0.25">
      <c r="A1208" s="33" t="s">
        <v>6813</v>
      </c>
      <c r="B1208" s="1">
        <v>45761</v>
      </c>
      <c r="C1208" s="33" t="s">
        <v>6825</v>
      </c>
      <c r="D1208" s="33" t="s">
        <v>7024</v>
      </c>
      <c r="E1208" s="33" t="s">
        <v>7025</v>
      </c>
    </row>
    <row r="1209" spans="1:5" x14ac:dyDescent="0.25">
      <c r="A1209" s="33" t="s">
        <v>7192</v>
      </c>
      <c r="B1209" s="1">
        <v>45761</v>
      </c>
      <c r="C1209" s="33" t="s">
        <v>6825</v>
      </c>
      <c r="D1209" s="33" t="s">
        <v>7024</v>
      </c>
      <c r="E1209" s="33" t="s">
        <v>7025</v>
      </c>
    </row>
    <row r="1210" spans="1:5" x14ac:dyDescent="0.25">
      <c r="A1210" s="33" t="s">
        <v>7625</v>
      </c>
      <c r="B1210" s="1">
        <v>45761</v>
      </c>
      <c r="C1210" s="33" t="s">
        <v>6825</v>
      </c>
      <c r="D1210" s="33" t="s">
        <v>7024</v>
      </c>
      <c r="E1210" s="33" t="s">
        <v>7025</v>
      </c>
    </row>
    <row r="1211" spans="1:5" x14ac:dyDescent="0.25">
      <c r="A1211" s="33" t="s">
        <v>7626</v>
      </c>
      <c r="B1211" s="1">
        <v>45761</v>
      </c>
      <c r="C1211" s="33" t="s">
        <v>6825</v>
      </c>
      <c r="D1211" s="33" t="s">
        <v>7024</v>
      </c>
      <c r="E1211" s="33" t="s">
        <v>7025</v>
      </c>
    </row>
    <row r="1212" spans="1:5" x14ac:dyDescent="0.25">
      <c r="A1212" s="33" t="s">
        <v>7627</v>
      </c>
      <c r="B1212" s="1">
        <v>45761</v>
      </c>
      <c r="C1212" s="33" t="s">
        <v>6825</v>
      </c>
      <c r="D1212" s="33" t="s">
        <v>7024</v>
      </c>
      <c r="E1212" s="33" t="s">
        <v>7025</v>
      </c>
    </row>
    <row r="1213" spans="1:5" x14ac:dyDescent="0.25">
      <c r="A1213" s="33" t="s">
        <v>7628</v>
      </c>
      <c r="B1213" s="1">
        <v>45761</v>
      </c>
      <c r="C1213" s="33" t="s">
        <v>6825</v>
      </c>
      <c r="D1213" s="33" t="s">
        <v>7024</v>
      </c>
      <c r="E1213" s="33" t="s">
        <v>7025</v>
      </c>
    </row>
    <row r="1214" spans="1:5" x14ac:dyDescent="0.25">
      <c r="A1214" s="33" t="s">
        <v>7629</v>
      </c>
      <c r="B1214" s="1">
        <v>45761</v>
      </c>
      <c r="C1214" s="33" t="s">
        <v>6825</v>
      </c>
      <c r="D1214" s="33" t="s">
        <v>7024</v>
      </c>
      <c r="E1214" s="33" t="s">
        <v>7025</v>
      </c>
    </row>
    <row r="1215" spans="1:5" x14ac:dyDescent="0.25">
      <c r="A1215" s="33" t="s">
        <v>7630</v>
      </c>
      <c r="B1215" s="1">
        <v>45761</v>
      </c>
      <c r="C1215" s="33" t="s">
        <v>6825</v>
      </c>
      <c r="D1215" s="33" t="s">
        <v>7024</v>
      </c>
      <c r="E1215" s="33" t="s">
        <v>7025</v>
      </c>
    </row>
    <row r="1216" spans="1:5" x14ac:dyDescent="0.25">
      <c r="A1216" s="33" t="s">
        <v>7631</v>
      </c>
      <c r="B1216" s="1">
        <v>45761</v>
      </c>
      <c r="C1216" s="33" t="s">
        <v>6825</v>
      </c>
      <c r="D1216" s="33" t="s">
        <v>7024</v>
      </c>
      <c r="E1216" s="33" t="s">
        <v>7025</v>
      </c>
    </row>
    <row r="1217" spans="1:5" x14ac:dyDescent="0.25">
      <c r="A1217" s="33" t="s">
        <v>7632</v>
      </c>
      <c r="B1217" s="1">
        <v>45761</v>
      </c>
      <c r="C1217" s="33" t="s">
        <v>6825</v>
      </c>
      <c r="D1217" s="33" t="s">
        <v>7024</v>
      </c>
      <c r="E1217" s="33" t="s">
        <v>7025</v>
      </c>
    </row>
    <row r="1218" spans="1:5" x14ac:dyDescent="0.25">
      <c r="A1218" s="33" t="s">
        <v>7633</v>
      </c>
      <c r="B1218" s="1">
        <v>45761</v>
      </c>
      <c r="C1218" s="33" t="s">
        <v>6825</v>
      </c>
      <c r="D1218" s="33" t="s">
        <v>7024</v>
      </c>
      <c r="E1218" s="33" t="s">
        <v>7025</v>
      </c>
    </row>
    <row r="1219" spans="1:5" x14ac:dyDescent="0.25">
      <c r="A1219" s="33" t="s">
        <v>7634</v>
      </c>
      <c r="B1219" s="1">
        <v>45761</v>
      </c>
      <c r="C1219" s="33" t="s">
        <v>6825</v>
      </c>
      <c r="D1219" s="33" t="s">
        <v>7024</v>
      </c>
      <c r="E1219" s="33" t="s">
        <v>7025</v>
      </c>
    </row>
    <row r="1220" spans="1:5" x14ac:dyDescent="0.25">
      <c r="A1220" s="33" t="s">
        <v>7635</v>
      </c>
      <c r="B1220" s="1">
        <v>45761</v>
      </c>
      <c r="C1220" s="33" t="s">
        <v>6825</v>
      </c>
      <c r="D1220" s="33" t="s">
        <v>7024</v>
      </c>
      <c r="E1220" s="33" t="s">
        <v>7025</v>
      </c>
    </row>
    <row r="1221" spans="1:5" x14ac:dyDescent="0.25">
      <c r="A1221" s="33" t="s">
        <v>7636</v>
      </c>
      <c r="B1221" s="1">
        <v>45761</v>
      </c>
      <c r="C1221" s="33" t="s">
        <v>6825</v>
      </c>
      <c r="D1221" s="33" t="s">
        <v>7024</v>
      </c>
      <c r="E1221" s="33" t="s">
        <v>7025</v>
      </c>
    </row>
    <row r="1222" spans="1:5" x14ac:dyDescent="0.25">
      <c r="A1222" s="33" t="s">
        <v>7637</v>
      </c>
      <c r="B1222" s="1">
        <v>45761</v>
      </c>
      <c r="C1222" s="33" t="s">
        <v>6825</v>
      </c>
      <c r="D1222" s="33" t="s">
        <v>7024</v>
      </c>
      <c r="E1222" s="33" t="s">
        <v>7025</v>
      </c>
    </row>
    <row r="1223" spans="1:5" x14ac:dyDescent="0.25">
      <c r="A1223" s="33" t="s">
        <v>7638</v>
      </c>
      <c r="B1223" s="1">
        <v>45761</v>
      </c>
      <c r="C1223" s="33" t="s">
        <v>6825</v>
      </c>
      <c r="D1223" s="33" t="s">
        <v>7024</v>
      </c>
      <c r="E1223" s="33" t="s">
        <v>7025</v>
      </c>
    </row>
    <row r="1224" spans="1:5" x14ac:dyDescent="0.25">
      <c r="A1224" s="33" t="s">
        <v>7639</v>
      </c>
      <c r="B1224" s="1">
        <v>45761</v>
      </c>
      <c r="C1224" s="33" t="s">
        <v>6825</v>
      </c>
      <c r="D1224" s="33" t="s">
        <v>7024</v>
      </c>
      <c r="E1224" s="33" t="s">
        <v>7025</v>
      </c>
    </row>
    <row r="1225" spans="1:5" x14ac:dyDescent="0.25">
      <c r="A1225" s="33" t="s">
        <v>7640</v>
      </c>
      <c r="B1225" s="1">
        <v>45761</v>
      </c>
      <c r="C1225" s="33" t="s">
        <v>6825</v>
      </c>
      <c r="D1225" s="33" t="s">
        <v>7024</v>
      </c>
      <c r="E1225" s="33" t="s">
        <v>7025</v>
      </c>
    </row>
    <row r="1226" spans="1:5" x14ac:dyDescent="0.25">
      <c r="A1226" s="33" t="s">
        <v>7641</v>
      </c>
      <c r="B1226" s="1">
        <v>45761</v>
      </c>
      <c r="C1226" s="33" t="s">
        <v>6825</v>
      </c>
      <c r="D1226" s="33" t="s">
        <v>7024</v>
      </c>
      <c r="E1226" s="33" t="s">
        <v>7025</v>
      </c>
    </row>
    <row r="1227" spans="1:5" x14ac:dyDescent="0.25">
      <c r="A1227" s="33" t="s">
        <v>7642</v>
      </c>
      <c r="B1227" s="1">
        <v>45761</v>
      </c>
      <c r="C1227" s="33" t="s">
        <v>6825</v>
      </c>
      <c r="D1227" s="33" t="s">
        <v>7024</v>
      </c>
      <c r="E1227" s="33" t="s">
        <v>7025</v>
      </c>
    </row>
    <row r="1228" spans="1:5" x14ac:dyDescent="0.25">
      <c r="A1228" s="33" t="s">
        <v>7643</v>
      </c>
      <c r="B1228" s="1">
        <v>45761</v>
      </c>
      <c r="C1228" s="33" t="s">
        <v>6825</v>
      </c>
      <c r="D1228" s="33" t="s">
        <v>7024</v>
      </c>
      <c r="E1228" s="33" t="s">
        <v>7025</v>
      </c>
    </row>
    <row r="1229" spans="1:5" x14ac:dyDescent="0.25">
      <c r="A1229" s="33" t="s">
        <v>7644</v>
      </c>
      <c r="B1229" s="1">
        <v>45761</v>
      </c>
      <c r="C1229" s="33" t="s">
        <v>6825</v>
      </c>
      <c r="D1229" s="33" t="s">
        <v>7024</v>
      </c>
      <c r="E1229" s="33" t="s">
        <v>7025</v>
      </c>
    </row>
    <row r="1230" spans="1:5" x14ac:dyDescent="0.25">
      <c r="A1230" s="33" t="s">
        <v>7645</v>
      </c>
      <c r="B1230" s="1">
        <v>45761</v>
      </c>
      <c r="C1230" s="33" t="s">
        <v>6825</v>
      </c>
      <c r="D1230" s="33" t="s">
        <v>7024</v>
      </c>
      <c r="E1230" s="33" t="s">
        <v>7025</v>
      </c>
    </row>
    <row r="1231" spans="1:5" x14ac:dyDescent="0.25">
      <c r="A1231" s="33" t="s">
        <v>7646</v>
      </c>
      <c r="B1231" s="1">
        <v>45761</v>
      </c>
      <c r="C1231" s="33" t="s">
        <v>6825</v>
      </c>
      <c r="D1231" s="33" t="s">
        <v>7024</v>
      </c>
      <c r="E1231" s="33" t="s">
        <v>7025</v>
      </c>
    </row>
    <row r="1232" spans="1:5" x14ac:dyDescent="0.25">
      <c r="A1232" s="33" t="s">
        <v>7647</v>
      </c>
      <c r="B1232" s="1">
        <v>45761</v>
      </c>
      <c r="C1232" s="33" t="s">
        <v>6825</v>
      </c>
      <c r="D1232" s="33" t="s">
        <v>7024</v>
      </c>
      <c r="E1232" s="33" t="s">
        <v>7025</v>
      </c>
    </row>
    <row r="1233" spans="1:5" x14ac:dyDescent="0.25">
      <c r="A1233" s="33" t="s">
        <v>7648</v>
      </c>
      <c r="B1233" s="1">
        <v>45761</v>
      </c>
      <c r="C1233" s="33" t="s">
        <v>6825</v>
      </c>
      <c r="D1233" s="33" t="s">
        <v>7024</v>
      </c>
      <c r="E1233" s="33" t="s">
        <v>7025</v>
      </c>
    </row>
    <row r="1234" spans="1:5" x14ac:dyDescent="0.25">
      <c r="A1234" s="33" t="s">
        <v>6819</v>
      </c>
      <c r="B1234" s="1">
        <v>45761</v>
      </c>
      <c r="C1234" s="33" t="s">
        <v>6825</v>
      </c>
      <c r="D1234" s="33" t="s">
        <v>7024</v>
      </c>
      <c r="E1234" s="33" t="s">
        <v>7025</v>
      </c>
    </row>
    <row r="1235" spans="1:5" x14ac:dyDescent="0.25">
      <c r="A1235" s="33" t="s">
        <v>7649</v>
      </c>
      <c r="B1235" s="1">
        <v>45761</v>
      </c>
      <c r="C1235" s="33" t="s">
        <v>6825</v>
      </c>
      <c r="D1235" s="33" t="s">
        <v>7024</v>
      </c>
      <c r="E1235" s="33" t="s">
        <v>7025</v>
      </c>
    </row>
    <row r="1236" spans="1:5" x14ac:dyDescent="0.25">
      <c r="A1236" s="33" t="s">
        <v>7650</v>
      </c>
      <c r="B1236" s="1">
        <v>45761</v>
      </c>
      <c r="C1236" s="33" t="s">
        <v>6825</v>
      </c>
      <c r="D1236" s="33" t="s">
        <v>7024</v>
      </c>
      <c r="E1236" s="33" t="s">
        <v>7025</v>
      </c>
    </row>
    <row r="1237" spans="1:5" x14ac:dyDescent="0.25">
      <c r="A1237" s="33" t="s">
        <v>7651</v>
      </c>
      <c r="B1237" s="1">
        <v>45761</v>
      </c>
      <c r="C1237" s="33" t="s">
        <v>6825</v>
      </c>
      <c r="D1237" s="33" t="s">
        <v>7024</v>
      </c>
      <c r="E1237" s="33" t="s">
        <v>7025</v>
      </c>
    </row>
    <row r="1238" spans="1:5" x14ac:dyDescent="0.25">
      <c r="A1238" s="33" t="s">
        <v>7652</v>
      </c>
      <c r="B1238" s="1">
        <v>45761</v>
      </c>
      <c r="C1238" s="33" t="s">
        <v>6825</v>
      </c>
      <c r="D1238" s="33" t="s">
        <v>7024</v>
      </c>
      <c r="E1238" s="33" t="s">
        <v>7025</v>
      </c>
    </row>
    <row r="1239" spans="1:5" x14ac:dyDescent="0.25">
      <c r="A1239" s="33" t="s">
        <v>7653</v>
      </c>
      <c r="B1239" s="1">
        <v>45761</v>
      </c>
      <c r="C1239" s="33" t="s">
        <v>6825</v>
      </c>
      <c r="D1239" s="33" t="s">
        <v>7024</v>
      </c>
      <c r="E1239" s="33" t="s">
        <v>7025</v>
      </c>
    </row>
    <row r="1240" spans="1:5" x14ac:dyDescent="0.25">
      <c r="A1240" s="33" t="s">
        <v>7654</v>
      </c>
      <c r="B1240" s="1">
        <v>45761</v>
      </c>
      <c r="C1240" s="33" t="s">
        <v>6825</v>
      </c>
      <c r="D1240" s="33" t="s">
        <v>7024</v>
      </c>
      <c r="E1240" s="33" t="s">
        <v>7025</v>
      </c>
    </row>
    <row r="1241" spans="1:5" x14ac:dyDescent="0.25">
      <c r="A1241" s="33" t="s">
        <v>7655</v>
      </c>
      <c r="B1241" s="1">
        <v>45761</v>
      </c>
      <c r="C1241" s="33" t="s">
        <v>6825</v>
      </c>
      <c r="D1241" s="33" t="s">
        <v>7024</v>
      </c>
      <c r="E1241" s="33" t="s">
        <v>7025</v>
      </c>
    </row>
    <row r="1242" spans="1:5" x14ac:dyDescent="0.25">
      <c r="A1242" s="33" t="s">
        <v>7656</v>
      </c>
      <c r="B1242" s="1">
        <v>45761</v>
      </c>
      <c r="C1242" s="33" t="s">
        <v>6825</v>
      </c>
      <c r="D1242" s="33" t="s">
        <v>7024</v>
      </c>
      <c r="E1242" s="33" t="s">
        <v>7025</v>
      </c>
    </row>
    <row r="1243" spans="1:5" x14ac:dyDescent="0.25">
      <c r="A1243" s="33" t="s">
        <v>7657</v>
      </c>
      <c r="B1243" s="1">
        <v>45761</v>
      </c>
      <c r="C1243" s="33" t="s">
        <v>6825</v>
      </c>
      <c r="D1243" s="33" t="s">
        <v>7024</v>
      </c>
      <c r="E1243" s="33" t="s">
        <v>7025</v>
      </c>
    </row>
    <row r="1244" spans="1:5" x14ac:dyDescent="0.25">
      <c r="A1244" s="33" t="s">
        <v>7658</v>
      </c>
      <c r="B1244" s="1">
        <v>45761</v>
      </c>
      <c r="C1244" s="33" t="s">
        <v>6825</v>
      </c>
      <c r="D1244" s="33" t="s">
        <v>7024</v>
      </c>
      <c r="E1244" s="33" t="s">
        <v>7025</v>
      </c>
    </row>
    <row r="1245" spans="1:5" x14ac:dyDescent="0.25">
      <c r="A1245" s="33" t="s">
        <v>7659</v>
      </c>
      <c r="B1245" s="1">
        <v>45761</v>
      </c>
      <c r="C1245" s="33" t="s">
        <v>6825</v>
      </c>
      <c r="D1245" s="33" t="s">
        <v>7024</v>
      </c>
      <c r="E1245" s="33" t="s">
        <v>7025</v>
      </c>
    </row>
    <row r="1246" spans="1:5" x14ac:dyDescent="0.25">
      <c r="A1246" s="33" t="s">
        <v>7660</v>
      </c>
      <c r="B1246" s="1">
        <v>45761</v>
      </c>
      <c r="C1246" s="33" t="s">
        <v>6825</v>
      </c>
      <c r="D1246" s="33" t="s">
        <v>7024</v>
      </c>
      <c r="E1246" s="33" t="s">
        <v>7025</v>
      </c>
    </row>
    <row r="1247" spans="1:5" x14ac:dyDescent="0.25">
      <c r="A1247" s="33" t="s">
        <v>7661</v>
      </c>
      <c r="B1247" s="1">
        <v>45761</v>
      </c>
      <c r="C1247" s="33" t="s">
        <v>6825</v>
      </c>
      <c r="D1247" s="33" t="s">
        <v>7024</v>
      </c>
      <c r="E1247" s="33" t="s">
        <v>7025</v>
      </c>
    </row>
    <row r="1248" spans="1:5" x14ac:dyDescent="0.25">
      <c r="A1248" s="33" t="s">
        <v>7662</v>
      </c>
      <c r="B1248" s="1">
        <v>45761</v>
      </c>
      <c r="C1248" s="33" t="s">
        <v>6825</v>
      </c>
      <c r="D1248" s="33" t="s">
        <v>7024</v>
      </c>
      <c r="E1248" s="33" t="s">
        <v>7025</v>
      </c>
    </row>
    <row r="1249" spans="1:5" x14ac:dyDescent="0.25">
      <c r="A1249" s="33" t="s">
        <v>7663</v>
      </c>
      <c r="B1249" s="1">
        <v>45761</v>
      </c>
      <c r="C1249" s="33" t="s">
        <v>6825</v>
      </c>
      <c r="D1249" s="33" t="s">
        <v>7024</v>
      </c>
      <c r="E1249" s="33" t="s">
        <v>7025</v>
      </c>
    </row>
    <row r="1250" spans="1:5" x14ac:dyDescent="0.25">
      <c r="A1250" s="33" t="s">
        <v>7664</v>
      </c>
      <c r="B1250" s="1">
        <v>45761</v>
      </c>
      <c r="C1250" s="33" t="s">
        <v>6825</v>
      </c>
      <c r="D1250" s="33" t="s">
        <v>7024</v>
      </c>
      <c r="E1250" s="33" t="s">
        <v>7025</v>
      </c>
    </row>
    <row r="1251" spans="1:5" x14ac:dyDescent="0.25">
      <c r="A1251" s="33" t="s">
        <v>7665</v>
      </c>
      <c r="B1251" s="1">
        <v>45761</v>
      </c>
      <c r="C1251" s="33" t="s">
        <v>6825</v>
      </c>
      <c r="D1251" s="33" t="s">
        <v>7024</v>
      </c>
      <c r="E1251" s="33" t="s">
        <v>7025</v>
      </c>
    </row>
    <row r="1252" spans="1:5" x14ac:dyDescent="0.25">
      <c r="A1252" s="33" t="s">
        <v>7666</v>
      </c>
      <c r="B1252" s="1">
        <v>45761</v>
      </c>
      <c r="C1252" s="33" t="s">
        <v>6825</v>
      </c>
      <c r="D1252" s="33" t="s">
        <v>7024</v>
      </c>
      <c r="E1252" s="33" t="s">
        <v>7025</v>
      </c>
    </row>
    <row r="1253" spans="1:5" x14ac:dyDescent="0.25">
      <c r="A1253" s="33" t="s">
        <v>7667</v>
      </c>
      <c r="B1253" s="1">
        <v>45761</v>
      </c>
      <c r="C1253" s="33" t="s">
        <v>6825</v>
      </c>
      <c r="D1253" s="33" t="s">
        <v>7024</v>
      </c>
      <c r="E1253" s="33" t="s">
        <v>7025</v>
      </c>
    </row>
    <row r="1254" spans="1:5" x14ac:dyDescent="0.25">
      <c r="A1254" s="33" t="s">
        <v>7668</v>
      </c>
      <c r="B1254" s="1">
        <v>45761</v>
      </c>
      <c r="C1254" s="33" t="s">
        <v>6825</v>
      </c>
      <c r="D1254" s="33" t="s">
        <v>7024</v>
      </c>
      <c r="E1254" s="33" t="s">
        <v>7025</v>
      </c>
    </row>
    <row r="1255" spans="1:5" x14ac:dyDescent="0.25">
      <c r="A1255" s="33" t="s">
        <v>7669</v>
      </c>
      <c r="B1255" s="1">
        <v>45761</v>
      </c>
      <c r="C1255" s="33" t="s">
        <v>6825</v>
      </c>
      <c r="D1255" s="33" t="s">
        <v>7024</v>
      </c>
      <c r="E1255" s="33" t="s">
        <v>7025</v>
      </c>
    </row>
    <row r="1256" spans="1:5" x14ac:dyDescent="0.25">
      <c r="A1256" s="33" t="s">
        <v>7195</v>
      </c>
      <c r="B1256" s="1">
        <v>45761</v>
      </c>
      <c r="C1256" s="33" t="s">
        <v>6825</v>
      </c>
      <c r="D1256" s="33" t="s">
        <v>7059</v>
      </c>
      <c r="E1256" s="33" t="s">
        <v>7025</v>
      </c>
    </row>
    <row r="1257" spans="1:5" x14ac:dyDescent="0.25">
      <c r="A1257" s="33" t="s">
        <v>7670</v>
      </c>
      <c r="B1257" s="1">
        <v>45761</v>
      </c>
      <c r="C1257" s="33" t="s">
        <v>6825</v>
      </c>
      <c r="D1257" s="33" t="s">
        <v>7059</v>
      </c>
      <c r="E1257" s="33" t="s">
        <v>7025</v>
      </c>
    </row>
    <row r="1258" spans="1:5" x14ac:dyDescent="0.25">
      <c r="A1258" s="33" t="s">
        <v>7233</v>
      </c>
      <c r="B1258" s="1">
        <v>45761</v>
      </c>
      <c r="C1258" s="33" t="s">
        <v>6825</v>
      </c>
      <c r="D1258" s="33" t="s">
        <v>7059</v>
      </c>
      <c r="E1258" s="33" t="s">
        <v>7025</v>
      </c>
    </row>
    <row r="1259" spans="1:5" x14ac:dyDescent="0.25">
      <c r="A1259" s="33" t="s">
        <v>7671</v>
      </c>
      <c r="B1259" s="1">
        <v>45761</v>
      </c>
      <c r="C1259" s="33" t="s">
        <v>6825</v>
      </c>
      <c r="D1259" s="33" t="s">
        <v>7059</v>
      </c>
      <c r="E1259" s="33" t="s">
        <v>7025</v>
      </c>
    </row>
    <row r="1260" spans="1:5" x14ac:dyDescent="0.25">
      <c r="A1260" s="33" t="s">
        <v>7232</v>
      </c>
      <c r="B1260" s="1">
        <v>45761</v>
      </c>
      <c r="C1260" s="33" t="s">
        <v>6825</v>
      </c>
      <c r="D1260" s="33" t="s">
        <v>7059</v>
      </c>
      <c r="E1260" s="33" t="s">
        <v>7025</v>
      </c>
    </row>
    <row r="1261" spans="1:5" x14ac:dyDescent="0.25">
      <c r="A1261" s="33" t="s">
        <v>7672</v>
      </c>
      <c r="B1261" s="1">
        <v>45761</v>
      </c>
      <c r="C1261" s="33" t="s">
        <v>6825</v>
      </c>
      <c r="D1261" s="33" t="s">
        <v>7059</v>
      </c>
      <c r="E1261" s="33" t="s">
        <v>7025</v>
      </c>
    </row>
    <row r="1262" spans="1:5" x14ac:dyDescent="0.25">
      <c r="A1262" s="33" t="s">
        <v>7234</v>
      </c>
      <c r="B1262" s="1">
        <v>45761</v>
      </c>
      <c r="C1262" s="33" t="s">
        <v>6825</v>
      </c>
      <c r="D1262" s="33" t="s">
        <v>7059</v>
      </c>
      <c r="E1262" s="33" t="s">
        <v>7025</v>
      </c>
    </row>
    <row r="1263" spans="1:5" x14ac:dyDescent="0.25">
      <c r="A1263" s="33" t="s">
        <v>7231</v>
      </c>
      <c r="B1263" s="1">
        <v>45761</v>
      </c>
      <c r="C1263" s="33" t="s">
        <v>6825</v>
      </c>
      <c r="D1263" s="33" t="s">
        <v>7059</v>
      </c>
      <c r="E1263" s="33" t="s">
        <v>7025</v>
      </c>
    </row>
    <row r="1264" spans="1:5" x14ac:dyDescent="0.25">
      <c r="A1264" s="33" t="s">
        <v>7230</v>
      </c>
      <c r="B1264" s="1">
        <v>45761</v>
      </c>
      <c r="C1264" s="33" t="s">
        <v>6825</v>
      </c>
      <c r="D1264" s="33" t="s">
        <v>7059</v>
      </c>
      <c r="E1264" s="33" t="s">
        <v>7025</v>
      </c>
    </row>
    <row r="1265" spans="1:5" x14ac:dyDescent="0.25">
      <c r="A1265" s="33" t="s">
        <v>7235</v>
      </c>
      <c r="B1265" s="1">
        <v>45761</v>
      </c>
      <c r="C1265" s="33" t="s">
        <v>6825</v>
      </c>
      <c r="D1265" s="33" t="s">
        <v>7059</v>
      </c>
      <c r="E1265" s="33" t="s">
        <v>7025</v>
      </c>
    </row>
    <row r="1266" spans="1:5" x14ac:dyDescent="0.25">
      <c r="A1266" s="33" t="s">
        <v>7673</v>
      </c>
      <c r="B1266" s="1">
        <v>45761</v>
      </c>
      <c r="C1266" s="33" t="s">
        <v>6825</v>
      </c>
      <c r="D1266" s="33" t="s">
        <v>7059</v>
      </c>
      <c r="E1266" s="33" t="s">
        <v>7025</v>
      </c>
    </row>
    <row r="1267" spans="1:5" x14ac:dyDescent="0.25">
      <c r="A1267" s="33" t="s">
        <v>7674</v>
      </c>
      <c r="B1267" s="1">
        <v>45761</v>
      </c>
      <c r="C1267" s="33" t="s">
        <v>6825</v>
      </c>
      <c r="D1267" s="33" t="s">
        <v>7059</v>
      </c>
      <c r="E1267" s="33" t="s">
        <v>7025</v>
      </c>
    </row>
    <row r="1268" spans="1:5" x14ac:dyDescent="0.25">
      <c r="A1268" s="33" t="s">
        <v>6820</v>
      </c>
      <c r="B1268" s="1">
        <v>45761</v>
      </c>
      <c r="C1268" s="33" t="s">
        <v>6825</v>
      </c>
      <c r="D1268" s="33" t="s">
        <v>7059</v>
      </c>
      <c r="E1268" s="33" t="s">
        <v>7025</v>
      </c>
    </row>
    <row r="1269" spans="1:5" x14ac:dyDescent="0.25">
      <c r="A1269" s="33" t="s">
        <v>7675</v>
      </c>
      <c r="B1269" s="1">
        <v>45761</v>
      </c>
      <c r="C1269" s="33" t="s">
        <v>6825</v>
      </c>
      <c r="D1269" s="33" t="s">
        <v>7059</v>
      </c>
      <c r="E1269" s="33" t="s">
        <v>7025</v>
      </c>
    </row>
    <row r="1270" spans="1:5" x14ac:dyDescent="0.25">
      <c r="A1270" s="33" t="s">
        <v>7676</v>
      </c>
      <c r="B1270" s="1">
        <v>45761</v>
      </c>
      <c r="C1270" s="33" t="s">
        <v>6825</v>
      </c>
      <c r="D1270" s="33" t="s">
        <v>7059</v>
      </c>
      <c r="E1270" s="33" t="s">
        <v>7025</v>
      </c>
    </row>
    <row r="1271" spans="1:5" x14ac:dyDescent="0.25">
      <c r="A1271" s="33" t="s">
        <v>7677</v>
      </c>
      <c r="B1271" s="1">
        <v>45761</v>
      </c>
      <c r="C1271" s="33" t="s">
        <v>6825</v>
      </c>
      <c r="D1271" s="33" t="s">
        <v>7059</v>
      </c>
      <c r="E1271" s="33" t="s">
        <v>7025</v>
      </c>
    </row>
    <row r="1272" spans="1:5" x14ac:dyDescent="0.25">
      <c r="A1272" s="33" t="s">
        <v>7678</v>
      </c>
      <c r="B1272" s="1">
        <v>45761</v>
      </c>
      <c r="C1272" s="33" t="s">
        <v>6825</v>
      </c>
      <c r="D1272" s="33" t="s">
        <v>7059</v>
      </c>
      <c r="E1272" s="33" t="s">
        <v>7025</v>
      </c>
    </row>
    <row r="1273" spans="1:5" x14ac:dyDescent="0.25">
      <c r="A1273" s="33" t="s">
        <v>7679</v>
      </c>
      <c r="B1273" s="1">
        <v>45761</v>
      </c>
      <c r="C1273" s="33" t="s">
        <v>6825</v>
      </c>
      <c r="D1273" s="33" t="s">
        <v>7059</v>
      </c>
      <c r="E1273" s="33" t="s">
        <v>7025</v>
      </c>
    </row>
    <row r="1274" spans="1:5" x14ac:dyDescent="0.25">
      <c r="A1274" s="33" t="s">
        <v>7680</v>
      </c>
      <c r="B1274" s="1">
        <v>45761</v>
      </c>
      <c r="C1274" s="33" t="s">
        <v>6825</v>
      </c>
      <c r="D1274" s="33" t="s">
        <v>7059</v>
      </c>
      <c r="E1274" s="33" t="s">
        <v>7025</v>
      </c>
    </row>
    <row r="1275" spans="1:5" x14ac:dyDescent="0.25">
      <c r="A1275" s="33" t="s">
        <v>7681</v>
      </c>
      <c r="B1275" s="1">
        <v>45761</v>
      </c>
      <c r="C1275" s="33" t="s">
        <v>6995</v>
      </c>
      <c r="D1275" s="33" t="s">
        <v>7024</v>
      </c>
      <c r="E1275" s="33" t="s">
        <v>7025</v>
      </c>
    </row>
    <row r="1276" spans="1:5" x14ac:dyDescent="0.25">
      <c r="A1276" s="33" t="s">
        <v>7682</v>
      </c>
      <c r="B1276" s="1">
        <v>45761</v>
      </c>
      <c r="C1276" s="33" t="s">
        <v>6995</v>
      </c>
      <c r="D1276" s="33" t="s">
        <v>7024</v>
      </c>
      <c r="E1276" s="33" t="s">
        <v>7025</v>
      </c>
    </row>
    <row r="1277" spans="1:5" x14ac:dyDescent="0.25">
      <c r="A1277" s="33" t="s">
        <v>7683</v>
      </c>
      <c r="B1277" s="1">
        <v>45761</v>
      </c>
      <c r="C1277" s="33" t="s">
        <v>6995</v>
      </c>
      <c r="D1277" s="33" t="s">
        <v>7024</v>
      </c>
      <c r="E1277" s="33" t="s">
        <v>7025</v>
      </c>
    </row>
    <row r="1278" spans="1:5" x14ac:dyDescent="0.25">
      <c r="A1278" s="33" t="s">
        <v>7684</v>
      </c>
      <c r="B1278" s="1">
        <v>45761</v>
      </c>
      <c r="C1278" s="33" t="s">
        <v>6995</v>
      </c>
      <c r="D1278" s="33" t="s">
        <v>7024</v>
      </c>
      <c r="E1278" s="33" t="s">
        <v>7025</v>
      </c>
    </row>
    <row r="1279" spans="1:5" x14ac:dyDescent="0.25">
      <c r="A1279" s="33" t="s">
        <v>7685</v>
      </c>
      <c r="B1279" s="1">
        <v>45761</v>
      </c>
      <c r="C1279" s="33" t="s">
        <v>6995</v>
      </c>
      <c r="D1279" s="33" t="s">
        <v>7024</v>
      </c>
      <c r="E1279" s="33" t="s">
        <v>7025</v>
      </c>
    </row>
    <row r="1280" spans="1:5" x14ac:dyDescent="0.25">
      <c r="A1280" s="33" t="s">
        <v>7686</v>
      </c>
      <c r="B1280" s="1">
        <v>45761</v>
      </c>
      <c r="C1280" s="33" t="s">
        <v>6995</v>
      </c>
      <c r="D1280" s="33" t="s">
        <v>7024</v>
      </c>
      <c r="E1280" s="33" t="s">
        <v>7025</v>
      </c>
    </row>
    <row r="1281" spans="1:5" x14ac:dyDescent="0.25">
      <c r="A1281" s="33" t="s">
        <v>7687</v>
      </c>
      <c r="B1281" s="1">
        <v>45761</v>
      </c>
      <c r="C1281" s="33" t="s">
        <v>6995</v>
      </c>
      <c r="D1281" s="33" t="s">
        <v>7024</v>
      </c>
      <c r="E1281" s="33" t="s">
        <v>7025</v>
      </c>
    </row>
    <row r="1282" spans="1:5" x14ac:dyDescent="0.25">
      <c r="A1282" s="33" t="s">
        <v>7688</v>
      </c>
      <c r="B1282" s="1">
        <v>45761</v>
      </c>
      <c r="C1282" s="33" t="s">
        <v>6995</v>
      </c>
      <c r="D1282" s="33" t="s">
        <v>7059</v>
      </c>
      <c r="E1282" s="33" t="s">
        <v>7025</v>
      </c>
    </row>
    <row r="1283" spans="1:5" x14ac:dyDescent="0.25">
      <c r="A1283" s="33" t="s">
        <v>7689</v>
      </c>
      <c r="B1283" s="1">
        <v>45761</v>
      </c>
      <c r="C1283" s="33" t="s">
        <v>6995</v>
      </c>
      <c r="D1283" s="33" t="s">
        <v>7059</v>
      </c>
      <c r="E1283" s="33" t="s">
        <v>7025</v>
      </c>
    </row>
    <row r="1284" spans="1:5" x14ac:dyDescent="0.25">
      <c r="A1284" s="33" t="s">
        <v>7690</v>
      </c>
      <c r="B1284" s="1">
        <v>45761</v>
      </c>
      <c r="C1284" s="33" t="s">
        <v>6995</v>
      </c>
      <c r="D1284" s="33" t="s">
        <v>7059</v>
      </c>
      <c r="E1284" s="33" t="s">
        <v>7025</v>
      </c>
    </row>
    <row r="1285" spans="1:5" x14ac:dyDescent="0.25">
      <c r="A1285" s="33" t="s">
        <v>7691</v>
      </c>
      <c r="B1285" s="1">
        <v>45761</v>
      </c>
      <c r="C1285" s="33" t="s">
        <v>6995</v>
      </c>
      <c r="D1285" s="33" t="s">
        <v>7059</v>
      </c>
      <c r="E1285" s="33" t="s">
        <v>7025</v>
      </c>
    </row>
    <row r="1286" spans="1:5" x14ac:dyDescent="0.25">
      <c r="A1286" s="33" t="s">
        <v>7692</v>
      </c>
      <c r="B1286" s="1">
        <v>45761</v>
      </c>
      <c r="C1286" s="33" t="s">
        <v>6995</v>
      </c>
      <c r="D1286" s="33" t="s">
        <v>7059</v>
      </c>
      <c r="E1286" s="33" t="s">
        <v>7025</v>
      </c>
    </row>
    <row r="1287" spans="1:5" x14ac:dyDescent="0.25">
      <c r="A1287" s="33" t="s">
        <v>7693</v>
      </c>
      <c r="B1287" s="1">
        <v>45761</v>
      </c>
      <c r="C1287" s="33" t="s">
        <v>6995</v>
      </c>
      <c r="D1287" s="33" t="s">
        <v>7059</v>
      </c>
      <c r="E1287" s="33" t="s">
        <v>7025</v>
      </c>
    </row>
    <row r="1288" spans="1:5" x14ac:dyDescent="0.25">
      <c r="A1288" s="33" t="s">
        <v>7694</v>
      </c>
      <c r="B1288" s="1">
        <v>45761</v>
      </c>
      <c r="C1288" s="33" t="s">
        <v>6995</v>
      </c>
      <c r="D1288" s="33" t="s">
        <v>7059</v>
      </c>
      <c r="E1288" s="33" t="s">
        <v>7025</v>
      </c>
    </row>
    <row r="1289" spans="1:5" x14ac:dyDescent="0.25">
      <c r="A1289" s="33" t="s">
        <v>7695</v>
      </c>
      <c r="B1289" s="1">
        <v>45761</v>
      </c>
      <c r="C1289" s="33" t="s">
        <v>6995</v>
      </c>
      <c r="D1289" s="33" t="s">
        <v>7059</v>
      </c>
      <c r="E1289" s="33" t="s">
        <v>7025</v>
      </c>
    </row>
    <row r="1290" spans="1:5" x14ac:dyDescent="0.25">
      <c r="A1290" s="33" t="s">
        <v>7696</v>
      </c>
      <c r="B1290" s="1">
        <v>45810</v>
      </c>
      <c r="C1290" s="33" t="s">
        <v>6746</v>
      </c>
      <c r="D1290" s="33" t="s">
        <v>6747</v>
      </c>
      <c r="E1290" s="33" t="s">
        <v>7697</v>
      </c>
    </row>
    <row r="1291" spans="1:5" x14ac:dyDescent="0.25">
      <c r="A1291" s="33" t="s">
        <v>7698</v>
      </c>
      <c r="B1291" s="1">
        <v>45810</v>
      </c>
      <c r="C1291" s="33" t="s">
        <v>6746</v>
      </c>
      <c r="D1291" s="33" t="s">
        <v>6747</v>
      </c>
      <c r="E1291" s="33" t="s">
        <v>7699</v>
      </c>
    </row>
    <row r="1292" spans="1:5" x14ac:dyDescent="0.25">
      <c r="A1292" s="33" t="s">
        <v>7700</v>
      </c>
      <c r="B1292" s="1">
        <v>45810</v>
      </c>
      <c r="C1292" s="33" t="s">
        <v>6746</v>
      </c>
      <c r="D1292" s="33" t="s">
        <v>6747</v>
      </c>
      <c r="E1292" s="33" t="s">
        <v>7701</v>
      </c>
    </row>
    <row r="1293" spans="1:5" x14ac:dyDescent="0.25">
      <c r="A1293" s="33" t="s">
        <v>7702</v>
      </c>
      <c r="B1293" s="1">
        <v>45810</v>
      </c>
      <c r="C1293" s="33" t="s">
        <v>6746</v>
      </c>
      <c r="D1293" s="33" t="s">
        <v>6747</v>
      </c>
      <c r="E1293" s="33" t="s">
        <v>7701</v>
      </c>
    </row>
    <row r="1294" spans="1:5" x14ac:dyDescent="0.25">
      <c r="A1294" s="33" t="s">
        <v>7703</v>
      </c>
      <c r="B1294" s="1">
        <v>45810</v>
      </c>
      <c r="C1294" s="33" t="s">
        <v>6746</v>
      </c>
      <c r="D1294" s="33" t="s">
        <v>6747</v>
      </c>
      <c r="E1294" s="33" t="s">
        <v>7701</v>
      </c>
    </row>
    <row r="1295" spans="1:5" x14ac:dyDescent="0.25">
      <c r="A1295" s="33" t="s">
        <v>7704</v>
      </c>
      <c r="B1295" s="1">
        <v>45810</v>
      </c>
      <c r="C1295" s="33" t="s">
        <v>6746</v>
      </c>
      <c r="D1295" s="33" t="s">
        <v>6747</v>
      </c>
      <c r="E1295" s="33" t="s">
        <v>7701</v>
      </c>
    </row>
    <row r="1296" spans="1:5" x14ac:dyDescent="0.25">
      <c r="A1296" s="33" t="s">
        <v>7705</v>
      </c>
      <c r="B1296" s="1">
        <v>45810</v>
      </c>
      <c r="C1296" s="33" t="s">
        <v>6746</v>
      </c>
      <c r="D1296" s="33" t="s">
        <v>6747</v>
      </c>
      <c r="E1296" s="33" t="s">
        <v>7706</v>
      </c>
    </row>
    <row r="1297" spans="1:5" x14ac:dyDescent="0.25">
      <c r="A1297" s="33" t="s">
        <v>7707</v>
      </c>
      <c r="B1297" s="1">
        <v>45810</v>
      </c>
      <c r="C1297" s="33" t="s">
        <v>6746</v>
      </c>
      <c r="D1297" s="33" t="s">
        <v>6747</v>
      </c>
      <c r="E1297" s="33" t="s">
        <v>7706</v>
      </c>
    </row>
    <row r="1298" spans="1:5" x14ac:dyDescent="0.25">
      <c r="A1298" s="33" t="s">
        <v>7708</v>
      </c>
      <c r="B1298" s="1">
        <v>45810</v>
      </c>
      <c r="C1298" s="33" t="s">
        <v>6746</v>
      </c>
      <c r="D1298" s="33" t="s">
        <v>6747</v>
      </c>
      <c r="E1298" s="33" t="s">
        <v>7709</v>
      </c>
    </row>
    <row r="1299" spans="1:5" x14ac:dyDescent="0.25">
      <c r="A1299" s="33" t="s">
        <v>7710</v>
      </c>
      <c r="B1299" s="1">
        <v>45810</v>
      </c>
      <c r="C1299" s="33" t="s">
        <v>6746</v>
      </c>
      <c r="D1299" s="33" t="s">
        <v>6747</v>
      </c>
      <c r="E1299" s="33" t="s">
        <v>7709</v>
      </c>
    </row>
    <row r="1300" spans="1:5" x14ac:dyDescent="0.25">
      <c r="A1300" s="33" t="s">
        <v>7711</v>
      </c>
      <c r="B1300" s="1">
        <v>45810</v>
      </c>
      <c r="C1300" s="33" t="s">
        <v>6746</v>
      </c>
      <c r="D1300" s="33" t="s">
        <v>6747</v>
      </c>
      <c r="E1300" s="33" t="s">
        <v>7712</v>
      </c>
    </row>
    <row r="1301" spans="1:5" x14ac:dyDescent="0.25">
      <c r="A1301" s="33" t="s">
        <v>7713</v>
      </c>
      <c r="B1301" s="1">
        <v>45810</v>
      </c>
      <c r="C1301" s="33" t="s">
        <v>6746</v>
      </c>
      <c r="D1301" s="33" t="s">
        <v>6747</v>
      </c>
      <c r="E1301" s="33" t="s">
        <v>7712</v>
      </c>
    </row>
    <row r="1302" spans="1:5" x14ac:dyDescent="0.25">
      <c r="A1302" s="33" t="s">
        <v>7714</v>
      </c>
      <c r="B1302" s="1">
        <v>45810</v>
      </c>
      <c r="C1302" s="33" t="s">
        <v>6746</v>
      </c>
      <c r="D1302" s="33" t="s">
        <v>6747</v>
      </c>
      <c r="E1302" s="33" t="s">
        <v>7712</v>
      </c>
    </row>
    <row r="1303" spans="1:5" x14ac:dyDescent="0.25">
      <c r="A1303" s="33" t="s">
        <v>7715</v>
      </c>
      <c r="B1303" s="1">
        <v>45810</v>
      </c>
      <c r="C1303" s="33" t="s">
        <v>6746</v>
      </c>
      <c r="D1303" s="33" t="s">
        <v>6747</v>
      </c>
      <c r="E1303" s="33" t="s">
        <v>7712</v>
      </c>
    </row>
    <row r="1304" spans="1:5" x14ac:dyDescent="0.25">
      <c r="A1304" s="33" t="s">
        <v>7716</v>
      </c>
      <c r="B1304" s="1">
        <v>45810</v>
      </c>
      <c r="C1304" s="33" t="s">
        <v>6746</v>
      </c>
      <c r="D1304" s="33" t="s">
        <v>6747</v>
      </c>
      <c r="E1304" s="33" t="s">
        <v>7712</v>
      </c>
    </row>
    <row r="1305" spans="1:5" x14ac:dyDescent="0.25">
      <c r="A1305" s="33" t="s">
        <v>7717</v>
      </c>
      <c r="B1305" s="1">
        <v>45810</v>
      </c>
      <c r="C1305" s="33" t="s">
        <v>6746</v>
      </c>
      <c r="D1305" s="33" t="s">
        <v>6747</v>
      </c>
      <c r="E1305" s="33" t="s">
        <v>7718</v>
      </c>
    </row>
    <row r="1306" spans="1:5" x14ac:dyDescent="0.25">
      <c r="A1306" s="33" t="s">
        <v>958</v>
      </c>
      <c r="B1306" s="1">
        <v>45810</v>
      </c>
      <c r="C1306" s="33" t="s">
        <v>6746</v>
      </c>
      <c r="D1306" s="33" t="s">
        <v>6747</v>
      </c>
      <c r="E1306" s="33" t="s">
        <v>7719</v>
      </c>
    </row>
    <row r="1307" spans="1:5" x14ac:dyDescent="0.25">
      <c r="A1307" s="33" t="s">
        <v>7720</v>
      </c>
      <c r="B1307" s="1">
        <v>45810</v>
      </c>
      <c r="C1307" s="33" t="s">
        <v>6796</v>
      </c>
      <c r="D1307" s="33" t="s">
        <v>6747</v>
      </c>
      <c r="E1307" s="33"/>
    </row>
    <row r="1308" spans="1:5" x14ac:dyDescent="0.25">
      <c r="A1308" s="33" t="s">
        <v>7721</v>
      </c>
      <c r="B1308" s="1">
        <v>45810</v>
      </c>
      <c r="C1308" s="33" t="s">
        <v>6796</v>
      </c>
      <c r="D1308" s="33" t="s">
        <v>6747</v>
      </c>
      <c r="E1308" s="33" t="s">
        <v>7699</v>
      </c>
    </row>
    <row r="1309" spans="1:5" x14ac:dyDescent="0.25">
      <c r="A1309" s="33" t="s">
        <v>7722</v>
      </c>
      <c r="B1309" s="1">
        <v>45810</v>
      </c>
      <c r="C1309" s="33" t="s">
        <v>6796</v>
      </c>
      <c r="D1309" s="33" t="s">
        <v>6747</v>
      </c>
      <c r="E1309" s="33" t="s">
        <v>7699</v>
      </c>
    </row>
    <row r="1310" spans="1:5" x14ac:dyDescent="0.25">
      <c r="A1310" s="33" t="s">
        <v>7723</v>
      </c>
      <c r="B1310" s="1">
        <v>45810</v>
      </c>
      <c r="C1310" s="33" t="s">
        <v>6796</v>
      </c>
      <c r="D1310" s="33" t="s">
        <v>6747</v>
      </c>
      <c r="E1310" s="33" t="s">
        <v>7699</v>
      </c>
    </row>
    <row r="1311" spans="1:5" x14ac:dyDescent="0.25">
      <c r="A1311" s="33" t="s">
        <v>7724</v>
      </c>
      <c r="B1311" s="1">
        <v>45810</v>
      </c>
      <c r="C1311" s="33" t="s">
        <v>6796</v>
      </c>
      <c r="D1311" s="33" t="s">
        <v>6747</v>
      </c>
      <c r="E1311" s="33" t="s">
        <v>7699</v>
      </c>
    </row>
    <row r="1312" spans="1:5" x14ac:dyDescent="0.25">
      <c r="A1312" s="33" t="s">
        <v>7725</v>
      </c>
      <c r="B1312" s="1">
        <v>45810</v>
      </c>
      <c r="C1312" s="33" t="s">
        <v>6796</v>
      </c>
      <c r="D1312" s="33" t="s">
        <v>6747</v>
      </c>
      <c r="E1312" s="33" t="s">
        <v>7699</v>
      </c>
    </row>
    <row r="1313" spans="1:5" x14ac:dyDescent="0.25">
      <c r="A1313" s="33" t="s">
        <v>7726</v>
      </c>
      <c r="B1313" s="1">
        <v>45810</v>
      </c>
      <c r="C1313" s="33" t="s">
        <v>6796</v>
      </c>
      <c r="D1313" s="33" t="s">
        <v>6747</v>
      </c>
      <c r="E1313" s="33" t="s">
        <v>7699</v>
      </c>
    </row>
    <row r="1314" spans="1:5" x14ac:dyDescent="0.25">
      <c r="A1314" s="33" t="s">
        <v>7727</v>
      </c>
      <c r="B1314" s="1">
        <v>45810</v>
      </c>
      <c r="C1314" s="33" t="s">
        <v>6796</v>
      </c>
      <c r="D1314" s="33" t="s">
        <v>6747</v>
      </c>
      <c r="E1314" s="33" t="s">
        <v>7699</v>
      </c>
    </row>
    <row r="1315" spans="1:5" x14ac:dyDescent="0.25">
      <c r="A1315" s="33" t="s">
        <v>7728</v>
      </c>
      <c r="B1315" s="1">
        <v>45810</v>
      </c>
      <c r="C1315" s="33" t="s">
        <v>6796</v>
      </c>
      <c r="D1315" s="33" t="s">
        <v>6747</v>
      </c>
      <c r="E1315" s="33" t="s">
        <v>7699</v>
      </c>
    </row>
    <row r="1316" spans="1:5" x14ac:dyDescent="0.25">
      <c r="A1316" s="33" t="s">
        <v>7729</v>
      </c>
      <c r="B1316" s="1">
        <v>45810</v>
      </c>
      <c r="C1316" s="33" t="s">
        <v>6796</v>
      </c>
      <c r="D1316" s="33" t="s">
        <v>6747</v>
      </c>
      <c r="E1316" s="33" t="s">
        <v>7699</v>
      </c>
    </row>
    <row r="1317" spans="1:5" x14ac:dyDescent="0.25">
      <c r="A1317" s="33" t="s">
        <v>7730</v>
      </c>
      <c r="B1317" s="1">
        <v>45810</v>
      </c>
      <c r="C1317" s="33" t="s">
        <v>6796</v>
      </c>
      <c r="D1317" s="33" t="s">
        <v>6747</v>
      </c>
      <c r="E1317" s="33" t="s">
        <v>7699</v>
      </c>
    </row>
    <row r="1318" spans="1:5" x14ac:dyDescent="0.25">
      <c r="A1318" s="33" t="s">
        <v>7731</v>
      </c>
      <c r="B1318" s="1">
        <v>45810</v>
      </c>
      <c r="C1318" s="33" t="s">
        <v>6796</v>
      </c>
      <c r="D1318" s="33" t="s">
        <v>6747</v>
      </c>
      <c r="E1318" s="33" t="s">
        <v>7701</v>
      </c>
    </row>
    <row r="1319" spans="1:5" x14ac:dyDescent="0.25">
      <c r="A1319" s="33" t="s">
        <v>7732</v>
      </c>
      <c r="B1319" s="1">
        <v>45810</v>
      </c>
      <c r="C1319" s="33" t="s">
        <v>6796</v>
      </c>
      <c r="D1319" s="33" t="s">
        <v>6747</v>
      </c>
      <c r="E1319" s="33" t="s">
        <v>7706</v>
      </c>
    </row>
    <row r="1320" spans="1:5" x14ac:dyDescent="0.25">
      <c r="A1320" s="33" t="s">
        <v>7733</v>
      </c>
      <c r="B1320" s="1">
        <v>45810</v>
      </c>
      <c r="C1320" s="33" t="s">
        <v>6796</v>
      </c>
      <c r="D1320" s="33" t="s">
        <v>6747</v>
      </c>
      <c r="E1320" s="33" t="s">
        <v>7706</v>
      </c>
    </row>
    <row r="1321" spans="1:5" x14ac:dyDescent="0.25">
      <c r="A1321" s="33" t="s">
        <v>7734</v>
      </c>
      <c r="B1321" s="1">
        <v>45810</v>
      </c>
      <c r="C1321" s="33" t="s">
        <v>6796</v>
      </c>
      <c r="D1321" s="33" t="s">
        <v>6747</v>
      </c>
      <c r="E1321" s="33" t="s">
        <v>7706</v>
      </c>
    </row>
    <row r="1322" spans="1:5" x14ac:dyDescent="0.25">
      <c r="A1322" s="33" t="s">
        <v>7735</v>
      </c>
      <c r="B1322" s="1">
        <v>45810</v>
      </c>
      <c r="C1322" s="33" t="s">
        <v>6796</v>
      </c>
      <c r="D1322" s="33" t="s">
        <v>6747</v>
      </c>
      <c r="E1322" s="33" t="s">
        <v>7709</v>
      </c>
    </row>
    <row r="1323" spans="1:5" x14ac:dyDescent="0.25">
      <c r="A1323" s="33" t="s">
        <v>7736</v>
      </c>
      <c r="B1323" s="1">
        <v>45810</v>
      </c>
      <c r="C1323" s="33" t="s">
        <v>6796</v>
      </c>
      <c r="D1323" s="33" t="s">
        <v>6747</v>
      </c>
      <c r="E1323" s="33" t="s">
        <v>7709</v>
      </c>
    </row>
    <row r="1324" spans="1:5" x14ac:dyDescent="0.25">
      <c r="A1324" s="33" t="s">
        <v>7737</v>
      </c>
      <c r="B1324" s="1">
        <v>45810</v>
      </c>
      <c r="C1324" s="33" t="s">
        <v>6796</v>
      </c>
      <c r="D1324" s="33" t="s">
        <v>6747</v>
      </c>
      <c r="E1324" s="33" t="s">
        <v>7709</v>
      </c>
    </row>
    <row r="1325" spans="1:5" x14ac:dyDescent="0.25">
      <c r="A1325" s="33" t="s">
        <v>7738</v>
      </c>
      <c r="B1325" s="1">
        <v>45810</v>
      </c>
      <c r="C1325" s="33" t="s">
        <v>6796</v>
      </c>
      <c r="D1325" s="33" t="s">
        <v>6747</v>
      </c>
      <c r="E1325" s="33" t="s">
        <v>7709</v>
      </c>
    </row>
    <row r="1326" spans="1:5" x14ac:dyDescent="0.25">
      <c r="A1326" s="33" t="s">
        <v>7739</v>
      </c>
      <c r="B1326" s="1">
        <v>45810</v>
      </c>
      <c r="C1326" s="33" t="s">
        <v>6796</v>
      </c>
      <c r="D1326" s="33" t="s">
        <v>6747</v>
      </c>
      <c r="E1326" s="33" t="s">
        <v>7709</v>
      </c>
    </row>
    <row r="1327" spans="1:5" x14ac:dyDescent="0.25">
      <c r="A1327" s="33" t="s">
        <v>7740</v>
      </c>
      <c r="B1327" s="1">
        <v>45810</v>
      </c>
      <c r="C1327" s="33" t="s">
        <v>6796</v>
      </c>
      <c r="D1327" s="33" t="s">
        <v>6747</v>
      </c>
      <c r="E1327" s="33" t="s">
        <v>7709</v>
      </c>
    </row>
    <row r="1328" spans="1:5" x14ac:dyDescent="0.25">
      <c r="A1328" s="33" t="s">
        <v>7741</v>
      </c>
      <c r="B1328" s="1">
        <v>45810</v>
      </c>
      <c r="C1328" s="33" t="s">
        <v>6796</v>
      </c>
      <c r="D1328" s="33" t="s">
        <v>6747</v>
      </c>
      <c r="E1328" s="33" t="s">
        <v>7712</v>
      </c>
    </row>
    <row r="1329" spans="1:5" x14ac:dyDescent="0.25">
      <c r="A1329" s="33" t="s">
        <v>7742</v>
      </c>
      <c r="B1329" s="1">
        <v>45810</v>
      </c>
      <c r="C1329" s="33" t="s">
        <v>6796</v>
      </c>
      <c r="D1329" s="33" t="s">
        <v>6747</v>
      </c>
      <c r="E1329" s="33" t="s">
        <v>7712</v>
      </c>
    </row>
    <row r="1330" spans="1:5" x14ac:dyDescent="0.25">
      <c r="A1330" s="33" t="s">
        <v>7743</v>
      </c>
      <c r="B1330" s="1">
        <v>45810</v>
      </c>
      <c r="C1330" s="33" t="s">
        <v>6796</v>
      </c>
      <c r="D1330" s="33" t="s">
        <v>6747</v>
      </c>
      <c r="E1330" s="33" t="s">
        <v>7718</v>
      </c>
    </row>
    <row r="1331" spans="1:5" x14ac:dyDescent="0.25">
      <c r="A1331" s="33" t="s">
        <v>7744</v>
      </c>
      <c r="B1331" s="1">
        <v>45810</v>
      </c>
      <c r="C1331" s="33" t="s">
        <v>6796</v>
      </c>
      <c r="D1331" s="33" t="s">
        <v>6747</v>
      </c>
      <c r="E1331" s="33" t="s">
        <v>7718</v>
      </c>
    </row>
    <row r="1332" spans="1:5" x14ac:dyDescent="0.25">
      <c r="A1332" s="33" t="s">
        <v>7745</v>
      </c>
      <c r="B1332" s="1">
        <v>45810</v>
      </c>
      <c r="C1332" s="33" t="s">
        <v>6796</v>
      </c>
      <c r="D1332" s="33" t="s">
        <v>6747</v>
      </c>
      <c r="E1332" s="33" t="s">
        <v>7701</v>
      </c>
    </row>
    <row r="1333" spans="1:5" x14ac:dyDescent="0.25">
      <c r="A1333" s="33" t="s">
        <v>7746</v>
      </c>
      <c r="B1333" s="1">
        <v>45810</v>
      </c>
      <c r="C1333" s="33" t="s">
        <v>6796</v>
      </c>
      <c r="D1333" s="33" t="s">
        <v>6747</v>
      </c>
      <c r="E1333" s="33" t="s">
        <v>7701</v>
      </c>
    </row>
    <row r="1334" spans="1:5" x14ac:dyDescent="0.25">
      <c r="A1334" s="33" t="s">
        <v>7747</v>
      </c>
      <c r="B1334" s="1">
        <v>45810</v>
      </c>
      <c r="C1334" s="33" t="s">
        <v>6825</v>
      </c>
      <c r="D1334" s="33" t="s">
        <v>6747</v>
      </c>
      <c r="E1334" s="33" t="s">
        <v>7697</v>
      </c>
    </row>
    <row r="1335" spans="1:5" x14ac:dyDescent="0.25">
      <c r="A1335" s="33" t="s">
        <v>7748</v>
      </c>
      <c r="B1335" s="1">
        <v>45810</v>
      </c>
      <c r="C1335" s="33" t="s">
        <v>6825</v>
      </c>
      <c r="D1335" s="33" t="s">
        <v>6747</v>
      </c>
      <c r="E1335" s="33" t="s">
        <v>7697</v>
      </c>
    </row>
    <row r="1336" spans="1:5" x14ac:dyDescent="0.25">
      <c r="A1336" s="33" t="s">
        <v>7749</v>
      </c>
      <c r="B1336" s="1">
        <v>45810</v>
      </c>
      <c r="C1336" s="33" t="s">
        <v>6825</v>
      </c>
      <c r="D1336" s="33" t="s">
        <v>6747</v>
      </c>
      <c r="E1336" s="33" t="s">
        <v>7697</v>
      </c>
    </row>
    <row r="1337" spans="1:5" x14ac:dyDescent="0.25">
      <c r="A1337" s="33" t="s">
        <v>7750</v>
      </c>
      <c r="B1337" s="1">
        <v>45810</v>
      </c>
      <c r="C1337" s="33" t="s">
        <v>6995</v>
      </c>
      <c r="D1337" s="33" t="s">
        <v>6747</v>
      </c>
      <c r="E1337" s="33" t="s">
        <v>7751</v>
      </c>
    </row>
    <row r="1338" spans="1:5" x14ac:dyDescent="0.25">
      <c r="A1338" s="33" t="s">
        <v>7752</v>
      </c>
      <c r="B1338" s="1">
        <v>45810</v>
      </c>
      <c r="C1338" s="33" t="s">
        <v>6995</v>
      </c>
      <c r="D1338" s="33" t="s">
        <v>6747</v>
      </c>
      <c r="E1338" s="33" t="s">
        <v>7751</v>
      </c>
    </row>
    <row r="1339" spans="1:5" x14ac:dyDescent="0.25">
      <c r="A1339" s="33" t="s">
        <v>7753</v>
      </c>
      <c r="B1339" s="1">
        <v>45810</v>
      </c>
      <c r="C1339" s="33" t="s">
        <v>6995</v>
      </c>
      <c r="D1339" s="33" t="s">
        <v>6747</v>
      </c>
      <c r="E1339" s="33" t="s">
        <v>7751</v>
      </c>
    </row>
    <row r="1340" spans="1:5" x14ac:dyDescent="0.25">
      <c r="A1340" s="33" t="s">
        <v>7754</v>
      </c>
      <c r="B1340" s="1">
        <v>45810</v>
      </c>
      <c r="C1340" s="33" t="s">
        <v>6995</v>
      </c>
      <c r="D1340" s="33" t="s">
        <v>6747</v>
      </c>
      <c r="E1340" s="33" t="s">
        <v>7751</v>
      </c>
    </row>
    <row r="1341" spans="1:5" x14ac:dyDescent="0.25">
      <c r="A1341" s="33" t="s">
        <v>7755</v>
      </c>
      <c r="B1341" s="1">
        <v>45810</v>
      </c>
      <c r="C1341" s="33" t="s">
        <v>6995</v>
      </c>
      <c r="D1341" s="33" t="s">
        <v>6747</v>
      </c>
      <c r="E1341" s="33" t="s">
        <v>7751</v>
      </c>
    </row>
    <row r="1342" spans="1:5" x14ac:dyDescent="0.25">
      <c r="A1342" s="33" t="s">
        <v>7756</v>
      </c>
      <c r="B1342" s="1">
        <v>45810</v>
      </c>
      <c r="C1342" s="33" t="s">
        <v>6995</v>
      </c>
      <c r="D1342" s="33" t="s">
        <v>6747</v>
      </c>
      <c r="E1342" s="33" t="s">
        <v>7751</v>
      </c>
    </row>
    <row r="1343" spans="1:5" x14ac:dyDescent="0.25">
      <c r="A1343" s="33" t="s">
        <v>7757</v>
      </c>
      <c r="B1343" s="1">
        <v>45810</v>
      </c>
      <c r="C1343" s="33" t="s">
        <v>6995</v>
      </c>
      <c r="D1343" s="33" t="s">
        <v>6747</v>
      </c>
      <c r="E1343" s="33" t="s">
        <v>7751</v>
      </c>
    </row>
    <row r="1344" spans="1:5" x14ac:dyDescent="0.25">
      <c r="A1344" s="33" t="s">
        <v>7758</v>
      </c>
      <c r="B1344" s="1">
        <v>45810</v>
      </c>
      <c r="C1344" s="33" t="s">
        <v>6995</v>
      </c>
      <c r="D1344" s="33" t="s">
        <v>6747</v>
      </c>
      <c r="E1344" s="33" t="s">
        <v>7759</v>
      </c>
    </row>
    <row r="1345" spans="1:5" x14ac:dyDescent="0.25">
      <c r="A1345" s="33" t="s">
        <v>7760</v>
      </c>
      <c r="B1345" s="1">
        <v>45810</v>
      </c>
      <c r="C1345" s="33" t="s">
        <v>6995</v>
      </c>
      <c r="D1345" s="33" t="s">
        <v>6747</v>
      </c>
      <c r="E1345" s="33" t="s">
        <v>7759</v>
      </c>
    </row>
    <row r="1346" spans="1:5" x14ac:dyDescent="0.25">
      <c r="A1346" s="33" t="s">
        <v>7761</v>
      </c>
      <c r="B1346" s="1">
        <v>45810</v>
      </c>
      <c r="C1346" s="33" t="s">
        <v>6995</v>
      </c>
      <c r="D1346" s="33" t="s">
        <v>6747</v>
      </c>
      <c r="E1346" s="33" t="s">
        <v>7759</v>
      </c>
    </row>
    <row r="1347" spans="1:5" x14ac:dyDescent="0.25">
      <c r="A1347" s="33" t="s">
        <v>7762</v>
      </c>
      <c r="B1347" s="1">
        <v>45810</v>
      </c>
      <c r="C1347" s="33" t="s">
        <v>6995</v>
      </c>
      <c r="D1347" s="33" t="s">
        <v>6747</v>
      </c>
      <c r="E1347" s="33" t="s">
        <v>7759</v>
      </c>
    </row>
    <row r="1348" spans="1:5" x14ac:dyDescent="0.25">
      <c r="A1348" s="33" t="s">
        <v>7763</v>
      </c>
      <c r="B1348" s="1">
        <v>45810</v>
      </c>
      <c r="C1348" s="33" t="s">
        <v>6995</v>
      </c>
      <c r="D1348" s="33" t="s">
        <v>6747</v>
      </c>
      <c r="E1348" s="33" t="s">
        <v>7759</v>
      </c>
    </row>
    <row r="1349" spans="1:5" x14ac:dyDescent="0.25">
      <c r="A1349" s="33" t="s">
        <v>7764</v>
      </c>
      <c r="B1349" s="1">
        <v>45810</v>
      </c>
      <c r="C1349" s="33" t="s">
        <v>6995</v>
      </c>
      <c r="D1349" s="33" t="s">
        <v>6747</v>
      </c>
      <c r="E1349" s="33" t="s">
        <v>7759</v>
      </c>
    </row>
    <row r="1350" spans="1:5" x14ac:dyDescent="0.25">
      <c r="A1350" s="33" t="s">
        <v>7765</v>
      </c>
      <c r="B1350" s="1">
        <v>45810</v>
      </c>
      <c r="C1350" s="33" t="s">
        <v>6995</v>
      </c>
      <c r="D1350" s="33" t="s">
        <v>6747</v>
      </c>
      <c r="E1350" s="33" t="s">
        <v>7759</v>
      </c>
    </row>
    <row r="1351" spans="1:5" x14ac:dyDescent="0.25">
      <c r="A1351" s="33" t="s">
        <v>7766</v>
      </c>
      <c r="B1351" s="1">
        <v>45810</v>
      </c>
      <c r="C1351" s="33" t="s">
        <v>6995</v>
      </c>
      <c r="D1351" s="33" t="s">
        <v>6747</v>
      </c>
      <c r="E1351" s="33" t="s">
        <v>7759</v>
      </c>
    </row>
    <row r="1352" spans="1:5" x14ac:dyDescent="0.25">
      <c r="A1352" s="33" t="s">
        <v>7767</v>
      </c>
      <c r="B1352" s="1">
        <v>45810</v>
      </c>
      <c r="C1352" s="33" t="s">
        <v>6995</v>
      </c>
      <c r="D1352" s="33" t="s">
        <v>6747</v>
      </c>
      <c r="E1352" s="33" t="s">
        <v>7759</v>
      </c>
    </row>
    <row r="1353" spans="1:5" x14ac:dyDescent="0.25">
      <c r="A1353" s="33" t="s">
        <v>7768</v>
      </c>
      <c r="B1353" s="1">
        <v>45810</v>
      </c>
      <c r="C1353" s="33" t="s">
        <v>6995</v>
      </c>
      <c r="D1353" s="33" t="s">
        <v>6747</v>
      </c>
      <c r="E1353" s="33" t="s">
        <v>7759</v>
      </c>
    </row>
    <row r="1354" spans="1:5" x14ac:dyDescent="0.25">
      <c r="A1354" s="33" t="s">
        <v>7769</v>
      </c>
      <c r="B1354" s="1">
        <v>45810</v>
      </c>
      <c r="C1354" s="33" t="s">
        <v>6995</v>
      </c>
      <c r="D1354" s="33" t="s">
        <v>6747</v>
      </c>
      <c r="E1354" s="33" t="s">
        <v>7759</v>
      </c>
    </row>
    <row r="1355" spans="1:5" x14ac:dyDescent="0.25">
      <c r="A1355" s="33" t="s">
        <v>7770</v>
      </c>
      <c r="B1355" s="1">
        <v>45810</v>
      </c>
      <c r="C1355" s="33" t="s">
        <v>6995</v>
      </c>
      <c r="D1355" s="33" t="s">
        <v>6747</v>
      </c>
      <c r="E1355" s="33" t="s">
        <v>7771</v>
      </c>
    </row>
    <row r="1356" spans="1:5" x14ac:dyDescent="0.25">
      <c r="A1356" s="33" t="s">
        <v>7772</v>
      </c>
      <c r="B1356" s="1">
        <v>45810</v>
      </c>
      <c r="C1356" s="33" t="s">
        <v>6995</v>
      </c>
      <c r="D1356" s="33" t="s">
        <v>6747</v>
      </c>
      <c r="E1356" s="33" t="s">
        <v>7771</v>
      </c>
    </row>
    <row r="1357" spans="1:5" x14ac:dyDescent="0.25">
      <c r="A1357" s="33" t="s">
        <v>7773</v>
      </c>
      <c r="B1357" s="1">
        <v>45810</v>
      </c>
      <c r="C1357" s="33" t="s">
        <v>6995</v>
      </c>
      <c r="D1357" s="33" t="s">
        <v>6747</v>
      </c>
      <c r="E1357" s="33" t="s">
        <v>7774</v>
      </c>
    </row>
    <row r="1358" spans="1:5" x14ac:dyDescent="0.25">
      <c r="A1358" s="33" t="s">
        <v>7775</v>
      </c>
      <c r="B1358" s="1">
        <v>45810</v>
      </c>
      <c r="C1358" s="33" t="s">
        <v>6995</v>
      </c>
      <c r="D1358" s="33" t="s">
        <v>6747</v>
      </c>
      <c r="E1358" s="33" t="s">
        <v>7774</v>
      </c>
    </row>
    <row r="1359" spans="1:5" x14ac:dyDescent="0.25">
      <c r="A1359" s="33" t="s">
        <v>7776</v>
      </c>
      <c r="B1359" s="1">
        <v>45810</v>
      </c>
      <c r="C1359" s="33" t="s">
        <v>6995</v>
      </c>
      <c r="D1359" s="33" t="s">
        <v>6747</v>
      </c>
      <c r="E1359" s="33" t="s">
        <v>7774</v>
      </c>
    </row>
    <row r="1360" spans="1:5" x14ac:dyDescent="0.25">
      <c r="A1360" s="33" t="s">
        <v>7777</v>
      </c>
      <c r="B1360" s="1">
        <v>45810</v>
      </c>
      <c r="C1360" s="33" t="s">
        <v>7023</v>
      </c>
      <c r="D1360" s="33" t="s">
        <v>7778</v>
      </c>
      <c r="E1360" s="33" t="s">
        <v>7697</v>
      </c>
    </row>
    <row r="1361" spans="1:5" x14ac:dyDescent="0.25">
      <c r="A1361" s="33" t="s">
        <v>7779</v>
      </c>
      <c r="B1361" s="1">
        <v>45810</v>
      </c>
      <c r="C1361" s="33" t="s">
        <v>7023</v>
      </c>
      <c r="D1361" s="33" t="s">
        <v>7778</v>
      </c>
      <c r="E1361" s="33" t="s">
        <v>7697</v>
      </c>
    </row>
    <row r="1362" spans="1:5" x14ac:dyDescent="0.25">
      <c r="A1362" s="33" t="s">
        <v>7780</v>
      </c>
      <c r="B1362" s="1">
        <v>45810</v>
      </c>
      <c r="C1362" s="33" t="s">
        <v>7023</v>
      </c>
      <c r="D1362" s="33" t="s">
        <v>7778</v>
      </c>
      <c r="E1362" s="33" t="s">
        <v>7697</v>
      </c>
    </row>
    <row r="1363" spans="1:5" x14ac:dyDescent="0.25">
      <c r="A1363" s="33" t="s">
        <v>7781</v>
      </c>
      <c r="B1363" s="1">
        <v>45810</v>
      </c>
      <c r="C1363" s="33" t="s">
        <v>7023</v>
      </c>
      <c r="D1363" s="33" t="s">
        <v>7778</v>
      </c>
      <c r="E1363" s="33" t="s">
        <v>7701</v>
      </c>
    </row>
    <row r="1364" spans="1:5" x14ac:dyDescent="0.25">
      <c r="A1364" s="33" t="s">
        <v>7782</v>
      </c>
      <c r="B1364" s="1">
        <v>45810</v>
      </c>
      <c r="C1364" s="33" t="s">
        <v>7023</v>
      </c>
      <c r="D1364" s="33" t="s">
        <v>7059</v>
      </c>
      <c r="E1364" s="33" t="s">
        <v>7697</v>
      </c>
    </row>
    <row r="1365" spans="1:5" x14ac:dyDescent="0.25">
      <c r="A1365" s="33" t="s">
        <v>7783</v>
      </c>
      <c r="B1365" s="1">
        <v>45810</v>
      </c>
      <c r="C1365" s="33" t="s">
        <v>7023</v>
      </c>
      <c r="D1365" s="33" t="s">
        <v>7059</v>
      </c>
      <c r="E1365" s="33" t="s">
        <v>7697</v>
      </c>
    </row>
    <row r="1366" spans="1:5" x14ac:dyDescent="0.25">
      <c r="A1366" s="33" t="s">
        <v>7784</v>
      </c>
      <c r="B1366" s="1">
        <v>45810</v>
      </c>
      <c r="C1366" s="33" t="s">
        <v>7023</v>
      </c>
      <c r="D1366" s="33" t="s">
        <v>7059</v>
      </c>
      <c r="E1366" s="33" t="s">
        <v>7697</v>
      </c>
    </row>
    <row r="1367" spans="1:5" x14ac:dyDescent="0.25">
      <c r="A1367" s="33" t="s">
        <v>7785</v>
      </c>
      <c r="B1367" s="1">
        <v>45810</v>
      </c>
      <c r="C1367" s="33" t="s">
        <v>7023</v>
      </c>
      <c r="D1367" s="33" t="s">
        <v>7059</v>
      </c>
      <c r="E1367" s="33" t="s">
        <v>7706</v>
      </c>
    </row>
    <row r="1368" spans="1:5" x14ac:dyDescent="0.25">
      <c r="A1368" s="33" t="s">
        <v>7786</v>
      </c>
      <c r="B1368" s="1">
        <v>45810</v>
      </c>
      <c r="C1368" s="33" t="s">
        <v>6825</v>
      </c>
      <c r="D1368" s="33" t="s">
        <v>7787</v>
      </c>
      <c r="E1368" s="33" t="s">
        <v>7751</v>
      </c>
    </row>
    <row r="1369" spans="1:5" x14ac:dyDescent="0.25">
      <c r="A1369" s="33" t="s">
        <v>7788</v>
      </c>
      <c r="B1369" s="1">
        <v>45810</v>
      </c>
      <c r="C1369" s="33" t="s">
        <v>6825</v>
      </c>
      <c r="D1369" s="33" t="s">
        <v>7787</v>
      </c>
      <c r="E1369" s="33" t="s">
        <v>7751</v>
      </c>
    </row>
    <row r="1370" spans="1:5" x14ac:dyDescent="0.25">
      <c r="A1370" s="33" t="s">
        <v>7789</v>
      </c>
      <c r="B1370" s="1">
        <v>45810</v>
      </c>
      <c r="C1370" s="33" t="s">
        <v>6825</v>
      </c>
      <c r="D1370" s="33" t="s">
        <v>7787</v>
      </c>
      <c r="E1370" s="33" t="s">
        <v>7751</v>
      </c>
    </row>
    <row r="1371" spans="1:5" x14ac:dyDescent="0.25">
      <c r="A1371" s="33" t="s">
        <v>629</v>
      </c>
      <c r="B1371" s="1">
        <v>45810</v>
      </c>
      <c r="C1371" s="33" t="s">
        <v>6825</v>
      </c>
      <c r="D1371" s="33" t="s">
        <v>7787</v>
      </c>
      <c r="E1371" s="33" t="s">
        <v>7790</v>
      </c>
    </row>
    <row r="1372" spans="1:5" x14ac:dyDescent="0.25">
      <c r="A1372" s="33" t="s">
        <v>3607</v>
      </c>
      <c r="B1372" s="1">
        <v>45810</v>
      </c>
      <c r="C1372" s="33" t="s">
        <v>6825</v>
      </c>
      <c r="D1372" s="33" t="s">
        <v>7787</v>
      </c>
      <c r="E1372" s="33" t="s">
        <v>7790</v>
      </c>
    </row>
    <row r="1373" spans="1:5" x14ac:dyDescent="0.25">
      <c r="A1373" s="33" t="s">
        <v>931</v>
      </c>
      <c r="B1373" s="1">
        <v>45810</v>
      </c>
      <c r="C1373" s="33" t="s">
        <v>6825</v>
      </c>
      <c r="D1373" s="33" t="s">
        <v>7787</v>
      </c>
      <c r="E1373" s="33" t="s">
        <v>7791</v>
      </c>
    </row>
    <row r="1374" spans="1:5" x14ac:dyDescent="0.25">
      <c r="A1374" s="33" t="s">
        <v>7792</v>
      </c>
      <c r="B1374" s="1">
        <v>45810</v>
      </c>
      <c r="C1374" s="33" t="s">
        <v>6825</v>
      </c>
      <c r="D1374" s="33" t="s">
        <v>7778</v>
      </c>
      <c r="E1374" s="33" t="s">
        <v>7751</v>
      </c>
    </row>
    <row r="1375" spans="1:5" x14ac:dyDescent="0.25">
      <c r="A1375" s="33" t="s">
        <v>7793</v>
      </c>
      <c r="B1375" s="1">
        <v>45810</v>
      </c>
      <c r="C1375" s="33" t="s">
        <v>6825</v>
      </c>
      <c r="D1375" s="33" t="s">
        <v>7778</v>
      </c>
      <c r="E1375" s="33" t="s">
        <v>7751</v>
      </c>
    </row>
    <row r="1376" spans="1:5" x14ac:dyDescent="0.25">
      <c r="A1376" s="33" t="s">
        <v>7794</v>
      </c>
      <c r="B1376" s="1">
        <v>45810</v>
      </c>
      <c r="C1376" s="33" t="s">
        <v>6825</v>
      </c>
      <c r="D1376" s="33" t="s">
        <v>7778</v>
      </c>
      <c r="E1376" s="33" t="s">
        <v>7751</v>
      </c>
    </row>
    <row r="1377" spans="1:5" x14ac:dyDescent="0.25">
      <c r="A1377" s="33" t="s">
        <v>7795</v>
      </c>
      <c r="B1377" s="1">
        <v>45810</v>
      </c>
      <c r="C1377" s="33" t="s">
        <v>6825</v>
      </c>
      <c r="D1377" s="33" t="s">
        <v>7778</v>
      </c>
      <c r="E1377" s="33" t="s">
        <v>7751</v>
      </c>
    </row>
    <row r="1378" spans="1:5" x14ac:dyDescent="0.25">
      <c r="A1378" s="33" t="s">
        <v>7796</v>
      </c>
      <c r="B1378" s="1">
        <v>45810</v>
      </c>
      <c r="C1378" s="33" t="s">
        <v>6825</v>
      </c>
      <c r="D1378" s="33" t="s">
        <v>7778</v>
      </c>
      <c r="E1378" s="33" t="s">
        <v>7751</v>
      </c>
    </row>
    <row r="1379" spans="1:5" x14ac:dyDescent="0.25">
      <c r="A1379" s="33" t="s">
        <v>7797</v>
      </c>
      <c r="B1379" s="1">
        <v>45810</v>
      </c>
      <c r="C1379" s="33" t="s">
        <v>6825</v>
      </c>
      <c r="D1379" s="33" t="s">
        <v>7778</v>
      </c>
      <c r="E1379" s="33" t="s">
        <v>7751</v>
      </c>
    </row>
    <row r="1380" spans="1:5" x14ac:dyDescent="0.25">
      <c r="A1380" s="33" t="s">
        <v>7798</v>
      </c>
      <c r="B1380" s="1">
        <v>45810</v>
      </c>
      <c r="C1380" s="33" t="s">
        <v>6825</v>
      </c>
      <c r="D1380" s="33" t="s">
        <v>7778</v>
      </c>
      <c r="E1380" s="33" t="s">
        <v>7751</v>
      </c>
    </row>
    <row r="1381" spans="1:5" x14ac:dyDescent="0.25">
      <c r="A1381" s="33" t="s">
        <v>7799</v>
      </c>
      <c r="B1381" s="1">
        <v>45810</v>
      </c>
      <c r="C1381" s="33" t="s">
        <v>6825</v>
      </c>
      <c r="D1381" s="33" t="s">
        <v>7778</v>
      </c>
      <c r="E1381" s="33" t="s">
        <v>7751</v>
      </c>
    </row>
    <row r="1382" spans="1:5" x14ac:dyDescent="0.25">
      <c r="A1382" s="33" t="s">
        <v>7800</v>
      </c>
      <c r="B1382" s="1">
        <v>45810</v>
      </c>
      <c r="C1382" s="33" t="s">
        <v>6825</v>
      </c>
      <c r="D1382" s="33" t="s">
        <v>7778</v>
      </c>
      <c r="E1382" s="33" t="s">
        <v>7751</v>
      </c>
    </row>
    <row r="1383" spans="1:5" x14ac:dyDescent="0.25">
      <c r="A1383" s="33" t="s">
        <v>7801</v>
      </c>
      <c r="B1383" s="1">
        <v>45810</v>
      </c>
      <c r="C1383" s="33" t="s">
        <v>6825</v>
      </c>
      <c r="D1383" s="33" t="s">
        <v>7778</v>
      </c>
      <c r="E1383" s="33" t="s">
        <v>7751</v>
      </c>
    </row>
    <row r="1384" spans="1:5" x14ac:dyDescent="0.25">
      <c r="A1384" s="33" t="s">
        <v>7802</v>
      </c>
      <c r="B1384" s="1">
        <v>45810</v>
      </c>
      <c r="C1384" s="33" t="s">
        <v>6825</v>
      </c>
      <c r="D1384" s="33" t="s">
        <v>7778</v>
      </c>
      <c r="E1384" s="33" t="s">
        <v>7751</v>
      </c>
    </row>
    <row r="1385" spans="1:5" x14ac:dyDescent="0.25">
      <c r="A1385" s="33" t="s">
        <v>7803</v>
      </c>
      <c r="B1385" s="1">
        <v>45810</v>
      </c>
      <c r="C1385" s="33" t="s">
        <v>6825</v>
      </c>
      <c r="D1385" s="33" t="s">
        <v>7778</v>
      </c>
      <c r="E1385" s="33" t="s">
        <v>7751</v>
      </c>
    </row>
    <row r="1386" spans="1:5" x14ac:dyDescent="0.25">
      <c r="A1386" s="33" t="s">
        <v>7804</v>
      </c>
      <c r="B1386" s="1">
        <v>45810</v>
      </c>
      <c r="C1386" s="33" t="s">
        <v>6825</v>
      </c>
      <c r="D1386" s="33" t="s">
        <v>7778</v>
      </c>
      <c r="E1386" s="33" t="s">
        <v>7751</v>
      </c>
    </row>
    <row r="1387" spans="1:5" x14ac:dyDescent="0.25">
      <c r="A1387" s="33" t="s">
        <v>7805</v>
      </c>
      <c r="B1387" s="1">
        <v>45810</v>
      </c>
      <c r="C1387" s="33" t="s">
        <v>6825</v>
      </c>
      <c r="D1387" s="33" t="s">
        <v>7778</v>
      </c>
      <c r="E1387" s="33" t="s">
        <v>7751</v>
      </c>
    </row>
    <row r="1388" spans="1:5" x14ac:dyDescent="0.25">
      <c r="A1388" s="33" t="s">
        <v>7806</v>
      </c>
      <c r="B1388" s="1">
        <v>45810</v>
      </c>
      <c r="C1388" s="33" t="s">
        <v>6825</v>
      </c>
      <c r="D1388" s="33" t="s">
        <v>7778</v>
      </c>
      <c r="E1388" s="33" t="s">
        <v>7774</v>
      </c>
    </row>
    <row r="1389" spans="1:5" x14ac:dyDescent="0.25">
      <c r="A1389" s="33" t="s">
        <v>7807</v>
      </c>
      <c r="B1389" s="1">
        <v>45810</v>
      </c>
      <c r="C1389" s="33" t="s">
        <v>6825</v>
      </c>
      <c r="D1389" s="33" t="s">
        <v>7778</v>
      </c>
      <c r="E1389" s="33" t="s">
        <v>7774</v>
      </c>
    </row>
    <row r="1390" spans="1:5" x14ac:dyDescent="0.25">
      <c r="A1390" s="33" t="s">
        <v>7808</v>
      </c>
      <c r="B1390" s="1">
        <v>45810</v>
      </c>
      <c r="C1390" s="33" t="s">
        <v>6825</v>
      </c>
      <c r="D1390" s="33" t="s">
        <v>7778</v>
      </c>
      <c r="E1390" s="33" t="s">
        <v>7774</v>
      </c>
    </row>
    <row r="1391" spans="1:5" x14ac:dyDescent="0.25">
      <c r="A1391" s="33" t="s">
        <v>7809</v>
      </c>
      <c r="B1391" s="1">
        <v>45810</v>
      </c>
      <c r="C1391" s="33" t="s">
        <v>6825</v>
      </c>
      <c r="D1391" s="33" t="s">
        <v>7778</v>
      </c>
      <c r="E1391" s="33" t="s">
        <v>7774</v>
      </c>
    </row>
    <row r="1392" spans="1:5" x14ac:dyDescent="0.25">
      <c r="A1392" s="33" t="s">
        <v>7810</v>
      </c>
      <c r="B1392" s="1">
        <v>45810</v>
      </c>
      <c r="C1392" s="33" t="s">
        <v>6825</v>
      </c>
      <c r="D1392" s="33" t="s">
        <v>7778</v>
      </c>
      <c r="E1392" s="33" t="s">
        <v>7811</v>
      </c>
    </row>
    <row r="1393" spans="1:5" x14ac:dyDescent="0.25">
      <c r="A1393" s="33" t="s">
        <v>7812</v>
      </c>
      <c r="B1393" s="1">
        <v>45810</v>
      </c>
      <c r="C1393" s="33" t="s">
        <v>6825</v>
      </c>
      <c r="D1393" s="33" t="s">
        <v>7778</v>
      </c>
      <c r="E1393" s="33" t="s">
        <v>7813</v>
      </c>
    </row>
    <row r="1394" spans="1:5" x14ac:dyDescent="0.25">
      <c r="A1394" s="33" t="s">
        <v>7814</v>
      </c>
      <c r="B1394" s="1">
        <v>45810</v>
      </c>
      <c r="C1394" s="33" t="s">
        <v>6825</v>
      </c>
      <c r="D1394" s="33" t="s">
        <v>7778</v>
      </c>
      <c r="E1394" s="33" t="s">
        <v>7813</v>
      </c>
    </row>
    <row r="1395" spans="1:5" x14ac:dyDescent="0.25">
      <c r="A1395" s="33" t="s">
        <v>7815</v>
      </c>
      <c r="B1395" s="1">
        <v>45810</v>
      </c>
      <c r="C1395" s="33" t="s">
        <v>6825</v>
      </c>
      <c r="D1395" s="33" t="s">
        <v>7778</v>
      </c>
      <c r="E1395" s="33" t="s">
        <v>7816</v>
      </c>
    </row>
    <row r="1396" spans="1:5" x14ac:dyDescent="0.25">
      <c r="A1396" s="33" t="s">
        <v>7817</v>
      </c>
      <c r="B1396" s="1">
        <v>45810</v>
      </c>
      <c r="C1396" s="33" t="s">
        <v>6825</v>
      </c>
      <c r="D1396" s="33" t="s">
        <v>7778</v>
      </c>
      <c r="E1396" s="33" t="s">
        <v>7818</v>
      </c>
    </row>
    <row r="1397" spans="1:5" x14ac:dyDescent="0.25">
      <c r="A1397" s="33" t="s">
        <v>7819</v>
      </c>
      <c r="B1397" s="1">
        <v>45810</v>
      </c>
      <c r="C1397" s="33" t="s">
        <v>6825</v>
      </c>
      <c r="D1397" s="33" t="s">
        <v>7059</v>
      </c>
      <c r="E1397" s="33" t="s">
        <v>7751</v>
      </c>
    </row>
    <row r="1398" spans="1:5" x14ac:dyDescent="0.25">
      <c r="A1398" s="33" t="s">
        <v>7820</v>
      </c>
      <c r="B1398" s="1">
        <v>45810</v>
      </c>
      <c r="C1398" s="33" t="s">
        <v>6825</v>
      </c>
      <c r="D1398" s="33" t="s">
        <v>7059</v>
      </c>
      <c r="E1398" s="33" t="s">
        <v>7751</v>
      </c>
    </row>
    <row r="1399" spans="1:5" x14ac:dyDescent="0.25">
      <c r="A1399" s="33" t="s">
        <v>7821</v>
      </c>
      <c r="B1399" s="1">
        <v>45810</v>
      </c>
      <c r="C1399" s="33" t="s">
        <v>6825</v>
      </c>
      <c r="D1399" s="33" t="s">
        <v>7059</v>
      </c>
      <c r="E1399" s="33" t="s">
        <v>7751</v>
      </c>
    </row>
    <row r="1400" spans="1:5" x14ac:dyDescent="0.25">
      <c r="A1400" s="33" t="s">
        <v>7822</v>
      </c>
      <c r="B1400" s="1">
        <v>45810</v>
      </c>
      <c r="C1400" s="33" t="s">
        <v>6825</v>
      </c>
      <c r="D1400" s="33" t="s">
        <v>7059</v>
      </c>
      <c r="E1400" s="33" t="s">
        <v>7751</v>
      </c>
    </row>
    <row r="1401" spans="1:5" x14ac:dyDescent="0.25">
      <c r="A1401" s="33" t="s">
        <v>7823</v>
      </c>
      <c r="B1401" s="1">
        <v>45810</v>
      </c>
      <c r="C1401" s="33" t="s">
        <v>6825</v>
      </c>
      <c r="D1401" s="33" t="s">
        <v>7059</v>
      </c>
      <c r="E1401" s="33" t="s">
        <v>7751</v>
      </c>
    </row>
    <row r="1402" spans="1:5" x14ac:dyDescent="0.25">
      <c r="A1402" s="33" t="s">
        <v>7824</v>
      </c>
      <c r="B1402" s="1">
        <v>45810</v>
      </c>
      <c r="C1402" s="33" t="s">
        <v>6825</v>
      </c>
      <c r="D1402" s="33" t="s">
        <v>7059</v>
      </c>
      <c r="E1402" s="33" t="s">
        <v>7751</v>
      </c>
    </row>
    <row r="1403" spans="1:5" x14ac:dyDescent="0.25">
      <c r="A1403" s="33" t="s">
        <v>7825</v>
      </c>
      <c r="B1403" s="1">
        <v>45810</v>
      </c>
      <c r="C1403" s="33" t="s">
        <v>6825</v>
      </c>
      <c r="D1403" s="33" t="s">
        <v>7059</v>
      </c>
      <c r="E1403" s="33" t="s">
        <v>7751</v>
      </c>
    </row>
    <row r="1404" spans="1:5" x14ac:dyDescent="0.25">
      <c r="A1404" s="33" t="s">
        <v>7826</v>
      </c>
      <c r="B1404" s="1">
        <v>45810</v>
      </c>
      <c r="C1404" s="33" t="s">
        <v>6825</v>
      </c>
      <c r="D1404" s="33" t="s">
        <v>7059</v>
      </c>
      <c r="E1404" s="33" t="s">
        <v>7751</v>
      </c>
    </row>
    <row r="1405" spans="1:5" x14ac:dyDescent="0.25">
      <c r="A1405" s="33" t="s">
        <v>7827</v>
      </c>
      <c r="B1405" s="1">
        <v>45810</v>
      </c>
      <c r="C1405" s="33" t="s">
        <v>6825</v>
      </c>
      <c r="D1405" s="33" t="s">
        <v>7059</v>
      </c>
      <c r="E1405" s="33" t="s">
        <v>7751</v>
      </c>
    </row>
    <row r="1406" spans="1:5" x14ac:dyDescent="0.25">
      <c r="A1406" s="33" t="s">
        <v>7828</v>
      </c>
      <c r="B1406" s="1">
        <v>45810</v>
      </c>
      <c r="C1406" s="33" t="s">
        <v>6825</v>
      </c>
      <c r="D1406" s="33" t="s">
        <v>7059</v>
      </c>
      <c r="E1406" s="33" t="s">
        <v>7751</v>
      </c>
    </row>
    <row r="1407" spans="1:5" x14ac:dyDescent="0.25">
      <c r="A1407" s="33" t="s">
        <v>7829</v>
      </c>
      <c r="B1407" s="1">
        <v>45810</v>
      </c>
      <c r="C1407" s="33" t="s">
        <v>6825</v>
      </c>
      <c r="D1407" s="33" t="s">
        <v>7059</v>
      </c>
      <c r="E1407" s="33" t="s">
        <v>7751</v>
      </c>
    </row>
    <row r="1408" spans="1:5" x14ac:dyDescent="0.25">
      <c r="A1408" s="33" t="s">
        <v>7830</v>
      </c>
      <c r="B1408" s="1">
        <v>45810</v>
      </c>
      <c r="C1408" s="33" t="s">
        <v>6825</v>
      </c>
      <c r="D1408" s="33" t="s">
        <v>7059</v>
      </c>
      <c r="E1408" s="33" t="s">
        <v>7751</v>
      </c>
    </row>
    <row r="1409" spans="1:5" x14ac:dyDescent="0.25">
      <c r="A1409" s="33" t="s">
        <v>7831</v>
      </c>
      <c r="B1409" s="1">
        <v>45810</v>
      </c>
      <c r="C1409" s="33" t="s">
        <v>6825</v>
      </c>
      <c r="D1409" s="33" t="s">
        <v>7059</v>
      </c>
      <c r="E1409" s="33" t="s">
        <v>7751</v>
      </c>
    </row>
    <row r="1410" spans="1:5" x14ac:dyDescent="0.25">
      <c r="A1410" s="33" t="s">
        <v>7832</v>
      </c>
      <c r="B1410" s="1">
        <v>45810</v>
      </c>
      <c r="C1410" s="33" t="s">
        <v>6825</v>
      </c>
      <c r="D1410" s="33" t="s">
        <v>7059</v>
      </c>
      <c r="E1410" s="33" t="s">
        <v>7751</v>
      </c>
    </row>
    <row r="1411" spans="1:5" x14ac:dyDescent="0.25">
      <c r="A1411" s="33" t="s">
        <v>7833</v>
      </c>
      <c r="B1411" s="1">
        <v>45810</v>
      </c>
      <c r="C1411" s="33" t="s">
        <v>6825</v>
      </c>
      <c r="D1411" s="33" t="s">
        <v>7059</v>
      </c>
      <c r="E1411" s="33" t="s">
        <v>7816</v>
      </c>
    </row>
    <row r="1412" spans="1:5" x14ac:dyDescent="0.25">
      <c r="A1412" s="33" t="s">
        <v>7834</v>
      </c>
      <c r="B1412" s="1">
        <v>45810</v>
      </c>
      <c r="C1412" s="33" t="s">
        <v>6825</v>
      </c>
      <c r="D1412" s="33" t="s">
        <v>7059</v>
      </c>
      <c r="E1412" s="33" t="s">
        <v>7835</v>
      </c>
    </row>
    <row r="1413" spans="1:5" x14ac:dyDescent="0.25">
      <c r="A1413" s="33" t="s">
        <v>7836</v>
      </c>
      <c r="B1413" s="1">
        <v>45810</v>
      </c>
      <c r="C1413" s="33" t="s">
        <v>6825</v>
      </c>
      <c r="D1413" s="33" t="s">
        <v>7059</v>
      </c>
      <c r="E1413" s="33" t="s">
        <v>7818</v>
      </c>
    </row>
    <row r="1414" spans="1:5" x14ac:dyDescent="0.25">
      <c r="A1414" s="33" t="s">
        <v>7837</v>
      </c>
      <c r="B1414" s="1">
        <v>45810</v>
      </c>
      <c r="C1414" s="33" t="s">
        <v>6995</v>
      </c>
      <c r="D1414" s="33" t="s">
        <v>7778</v>
      </c>
      <c r="E1414" s="33" t="s">
        <v>7699</v>
      </c>
    </row>
    <row r="1415" spans="1:5" x14ac:dyDescent="0.25">
      <c r="A1415" s="33" t="s">
        <v>7838</v>
      </c>
      <c r="B1415" s="1">
        <v>45810</v>
      </c>
      <c r="C1415" s="33" t="s">
        <v>6995</v>
      </c>
      <c r="D1415" s="33" t="s">
        <v>7059</v>
      </c>
      <c r="E1415" s="33" t="s">
        <v>7697</v>
      </c>
    </row>
    <row r="1416" spans="1:5" x14ac:dyDescent="0.25">
      <c r="A1416" s="33" t="s">
        <v>7839</v>
      </c>
      <c r="B1416" s="1">
        <v>45810</v>
      </c>
      <c r="C1416" s="33" t="s">
        <v>6995</v>
      </c>
      <c r="D1416" s="33" t="s">
        <v>7059</v>
      </c>
      <c r="E1416" s="33" t="s">
        <v>7697</v>
      </c>
    </row>
    <row r="1417" spans="1:5" x14ac:dyDescent="0.25">
      <c r="A1417" s="33" t="s">
        <v>7840</v>
      </c>
      <c r="B1417" s="1">
        <v>45810</v>
      </c>
      <c r="C1417" s="33" t="s">
        <v>6995</v>
      </c>
      <c r="D1417" s="33" t="s">
        <v>7059</v>
      </c>
      <c r="E1417" s="33" t="s">
        <v>7697</v>
      </c>
    </row>
    <row r="1418" spans="1:5" x14ac:dyDescent="0.25">
      <c r="A1418" s="33" t="s">
        <v>7841</v>
      </c>
      <c r="B1418" s="1">
        <v>45810</v>
      </c>
      <c r="C1418" s="33" t="s">
        <v>6995</v>
      </c>
      <c r="D1418" s="33" t="s">
        <v>7059</v>
      </c>
      <c r="E1418" s="33" t="s">
        <v>7697</v>
      </c>
    </row>
    <row r="1419" spans="1:5" x14ac:dyDescent="0.25">
      <c r="A1419" s="33" t="s">
        <v>7842</v>
      </c>
      <c r="B1419" s="1">
        <v>45810</v>
      </c>
      <c r="C1419" s="33" t="s">
        <v>6995</v>
      </c>
      <c r="D1419" s="33" t="s">
        <v>7059</v>
      </c>
      <c r="E1419" s="33" t="s">
        <v>7697</v>
      </c>
    </row>
    <row r="1420" spans="1:5" x14ac:dyDescent="0.25">
      <c r="A1420" s="33" t="s">
        <v>7843</v>
      </c>
      <c r="B1420" s="1">
        <v>45810</v>
      </c>
      <c r="C1420" s="33" t="s">
        <v>6995</v>
      </c>
      <c r="D1420" s="33" t="s">
        <v>7059</v>
      </c>
      <c r="E1420" s="33" t="s">
        <v>7697</v>
      </c>
    </row>
    <row r="1421" spans="1:5" x14ac:dyDescent="0.25">
      <c r="A1421" s="33" t="s">
        <v>7844</v>
      </c>
      <c r="B1421" s="1">
        <v>45810</v>
      </c>
      <c r="C1421" s="33" t="s">
        <v>6995</v>
      </c>
      <c r="D1421" s="33" t="s">
        <v>7059</v>
      </c>
      <c r="E1421" s="33" t="s">
        <v>7699</v>
      </c>
    </row>
    <row r="1422" spans="1:5" x14ac:dyDescent="0.25">
      <c r="A1422" s="33" t="s">
        <v>7721</v>
      </c>
      <c r="B1422" s="1">
        <v>45810</v>
      </c>
      <c r="C1422" s="33" t="s">
        <v>6746</v>
      </c>
      <c r="D1422" s="33" t="s">
        <v>7759</v>
      </c>
      <c r="E1422" s="33" t="s">
        <v>6747</v>
      </c>
    </row>
    <row r="1423" spans="1:5" x14ac:dyDescent="0.25">
      <c r="A1423" s="33" t="s">
        <v>7723</v>
      </c>
      <c r="B1423" s="1">
        <v>45810</v>
      </c>
      <c r="C1423" s="33" t="s">
        <v>6746</v>
      </c>
      <c r="D1423" s="33" t="s">
        <v>7759</v>
      </c>
      <c r="E1423" s="33" t="s">
        <v>6747</v>
      </c>
    </row>
    <row r="1424" spans="1:5" x14ac:dyDescent="0.25">
      <c r="A1424" s="33" t="s">
        <v>7724</v>
      </c>
      <c r="B1424" s="1">
        <v>45810</v>
      </c>
      <c r="C1424" s="33" t="s">
        <v>6746</v>
      </c>
      <c r="D1424" s="33" t="s">
        <v>7759</v>
      </c>
      <c r="E1424" s="33" t="s">
        <v>6747</v>
      </c>
    </row>
    <row r="1425" spans="1:5" x14ac:dyDescent="0.25">
      <c r="A1425" s="33" t="s">
        <v>7722</v>
      </c>
      <c r="B1425" s="1">
        <v>45810</v>
      </c>
      <c r="C1425" s="33" t="s">
        <v>6746</v>
      </c>
      <c r="D1425" s="33" t="s">
        <v>7759</v>
      </c>
      <c r="E1425" s="33" t="s">
        <v>6747</v>
      </c>
    </row>
    <row r="1426" spans="1:5" x14ac:dyDescent="0.25">
      <c r="A1426" s="33" t="s">
        <v>7728</v>
      </c>
      <c r="B1426" s="1">
        <v>45810</v>
      </c>
      <c r="C1426" s="33" t="s">
        <v>6746</v>
      </c>
      <c r="D1426" s="33" t="s">
        <v>7759</v>
      </c>
      <c r="E1426" s="33" t="s">
        <v>6747</v>
      </c>
    </row>
    <row r="1427" spans="1:5" x14ac:dyDescent="0.25">
      <c r="A1427" s="33" t="s">
        <v>7727</v>
      </c>
      <c r="B1427" s="1">
        <v>45810</v>
      </c>
      <c r="C1427" s="33" t="s">
        <v>6746</v>
      </c>
      <c r="D1427" s="33" t="s">
        <v>7759</v>
      </c>
      <c r="E1427" s="33" t="s">
        <v>6747</v>
      </c>
    </row>
    <row r="1428" spans="1:5" x14ac:dyDescent="0.25">
      <c r="A1428" s="33" t="s">
        <v>7725</v>
      </c>
      <c r="B1428" s="1">
        <v>45810</v>
      </c>
      <c r="C1428" s="33" t="s">
        <v>6746</v>
      </c>
      <c r="D1428" s="33" t="s">
        <v>7759</v>
      </c>
      <c r="E1428" s="33" t="s">
        <v>6747</v>
      </c>
    </row>
    <row r="1429" spans="1:5" x14ac:dyDescent="0.25">
      <c r="A1429" s="33" t="s">
        <v>7729</v>
      </c>
      <c r="B1429" s="1">
        <v>45810</v>
      </c>
      <c r="C1429" s="33" t="s">
        <v>6746</v>
      </c>
      <c r="D1429" s="33" t="s">
        <v>7759</v>
      </c>
      <c r="E1429" s="33" t="s">
        <v>6747</v>
      </c>
    </row>
    <row r="1430" spans="1:5" x14ac:dyDescent="0.25">
      <c r="A1430" s="33" t="s">
        <v>7730</v>
      </c>
      <c r="B1430" s="1">
        <v>45810</v>
      </c>
      <c r="C1430" s="33" t="s">
        <v>6746</v>
      </c>
      <c r="D1430" s="33" t="s">
        <v>7759</v>
      </c>
      <c r="E1430" s="33" t="s">
        <v>6747</v>
      </c>
    </row>
    <row r="1431" spans="1:5" x14ac:dyDescent="0.25">
      <c r="A1431" s="33" t="s">
        <v>7726</v>
      </c>
      <c r="B1431" s="1">
        <v>45810</v>
      </c>
      <c r="C1431" s="33" t="s">
        <v>6746</v>
      </c>
      <c r="D1431" s="33" t="s">
        <v>7759</v>
      </c>
      <c r="E1431" s="33" t="s">
        <v>6747</v>
      </c>
    </row>
    <row r="1432" spans="1:5" x14ac:dyDescent="0.25">
      <c r="A1432" s="33" t="s">
        <v>7704</v>
      </c>
      <c r="B1432" s="1">
        <v>45810</v>
      </c>
      <c r="C1432" s="33" t="s">
        <v>6746</v>
      </c>
      <c r="D1432" s="33" t="s">
        <v>7771</v>
      </c>
      <c r="E1432" s="33" t="s">
        <v>6747</v>
      </c>
    </row>
    <row r="1433" spans="1:5" x14ac:dyDescent="0.25">
      <c r="A1433" s="33" t="s">
        <v>7703</v>
      </c>
      <c r="B1433" s="1">
        <v>45810</v>
      </c>
      <c r="C1433" s="33" t="s">
        <v>6746</v>
      </c>
      <c r="D1433" s="33" t="s">
        <v>7771</v>
      </c>
      <c r="E1433" s="33" t="s">
        <v>6747</v>
      </c>
    </row>
    <row r="1434" spans="1:5" x14ac:dyDescent="0.25">
      <c r="A1434" s="33" t="s">
        <v>7732</v>
      </c>
      <c r="B1434" s="1">
        <v>45810</v>
      </c>
      <c r="C1434" s="33" t="s">
        <v>6746</v>
      </c>
      <c r="D1434" s="33" t="s">
        <v>7774</v>
      </c>
      <c r="E1434" s="33" t="s">
        <v>6747</v>
      </c>
    </row>
    <row r="1435" spans="1:5" x14ac:dyDescent="0.25">
      <c r="A1435" s="33" t="s">
        <v>7733</v>
      </c>
      <c r="B1435" s="1">
        <v>45810</v>
      </c>
      <c r="C1435" s="33" t="s">
        <v>6746</v>
      </c>
      <c r="D1435" s="33" t="s">
        <v>7774</v>
      </c>
      <c r="E1435" s="33" t="s">
        <v>6747</v>
      </c>
    </row>
    <row r="1436" spans="1:5" x14ac:dyDescent="0.25">
      <c r="A1436" s="33" t="s">
        <v>7734</v>
      </c>
      <c r="B1436" s="1">
        <v>45810</v>
      </c>
      <c r="C1436" s="33" t="s">
        <v>6746</v>
      </c>
      <c r="D1436" s="33" t="s">
        <v>7774</v>
      </c>
      <c r="E1436" s="33" t="s">
        <v>6747</v>
      </c>
    </row>
    <row r="1437" spans="1:5" x14ac:dyDescent="0.25">
      <c r="A1437" s="33" t="s">
        <v>7735</v>
      </c>
      <c r="B1437" s="1">
        <v>45810</v>
      </c>
      <c r="C1437" s="33" t="s">
        <v>6746</v>
      </c>
      <c r="D1437" s="33" t="s">
        <v>7811</v>
      </c>
      <c r="E1437" s="33" t="s">
        <v>6747</v>
      </c>
    </row>
    <row r="1438" spans="1:5" x14ac:dyDescent="0.25">
      <c r="A1438" s="33" t="s">
        <v>7736</v>
      </c>
      <c r="B1438" s="1">
        <v>45810</v>
      </c>
      <c r="C1438" s="33" t="s">
        <v>6746</v>
      </c>
      <c r="D1438" s="33" t="s">
        <v>7811</v>
      </c>
      <c r="E1438" s="33" t="s">
        <v>6747</v>
      </c>
    </row>
    <row r="1439" spans="1:5" x14ac:dyDescent="0.25">
      <c r="A1439" s="33" t="s">
        <v>7737</v>
      </c>
      <c r="B1439" s="1">
        <v>45810</v>
      </c>
      <c r="C1439" s="33" t="s">
        <v>6746</v>
      </c>
      <c r="D1439" s="33" t="s">
        <v>7811</v>
      </c>
      <c r="E1439" s="33" t="s">
        <v>6747</v>
      </c>
    </row>
    <row r="1440" spans="1:5" x14ac:dyDescent="0.25">
      <c r="A1440" s="33" t="s">
        <v>7740</v>
      </c>
      <c r="B1440" s="1">
        <v>45810</v>
      </c>
      <c r="C1440" s="33" t="s">
        <v>6746</v>
      </c>
      <c r="D1440" s="33" t="s">
        <v>7811</v>
      </c>
      <c r="E1440" s="33" t="s">
        <v>6747</v>
      </c>
    </row>
    <row r="1441" spans="1:5" x14ac:dyDescent="0.25">
      <c r="A1441" s="33" t="s">
        <v>7739</v>
      </c>
      <c r="B1441" s="1">
        <v>45810</v>
      </c>
      <c r="C1441" s="33" t="s">
        <v>6746</v>
      </c>
      <c r="D1441" s="33" t="s">
        <v>7811</v>
      </c>
      <c r="E1441" s="33" t="s">
        <v>6747</v>
      </c>
    </row>
    <row r="1442" spans="1:5" x14ac:dyDescent="0.25">
      <c r="A1442" s="33" t="s">
        <v>7738</v>
      </c>
      <c r="B1442" s="1">
        <v>45810</v>
      </c>
      <c r="C1442" s="33" t="s">
        <v>6746</v>
      </c>
      <c r="D1442" s="33" t="s">
        <v>7811</v>
      </c>
      <c r="E1442" s="33" t="s">
        <v>6747</v>
      </c>
    </row>
    <row r="1443" spans="1:5" x14ac:dyDescent="0.25">
      <c r="A1443" s="33" t="s">
        <v>7741</v>
      </c>
      <c r="B1443" s="1">
        <v>45810</v>
      </c>
      <c r="C1443" s="33" t="s">
        <v>6746</v>
      </c>
      <c r="D1443" s="33" t="s">
        <v>7813</v>
      </c>
      <c r="E1443" s="33" t="s">
        <v>6747</v>
      </c>
    </row>
    <row r="1444" spans="1:5" x14ac:dyDescent="0.25">
      <c r="A1444" s="33" t="s">
        <v>7742</v>
      </c>
      <c r="B1444" s="1">
        <v>45810</v>
      </c>
      <c r="C1444" s="33" t="s">
        <v>6746</v>
      </c>
      <c r="D1444" s="33" t="s">
        <v>7813</v>
      </c>
      <c r="E1444" s="33" t="s">
        <v>6747</v>
      </c>
    </row>
    <row r="1445" spans="1:5" x14ac:dyDescent="0.25">
      <c r="A1445" s="33" t="s">
        <v>7743</v>
      </c>
      <c r="B1445" s="1">
        <v>45810</v>
      </c>
      <c r="C1445" s="33" t="s">
        <v>6746</v>
      </c>
      <c r="D1445" s="33" t="s">
        <v>7816</v>
      </c>
      <c r="E1445" s="33" t="s">
        <v>6747</v>
      </c>
    </row>
    <row r="1446" spans="1:5" x14ac:dyDescent="0.25">
      <c r="A1446" s="33" t="s">
        <v>7744</v>
      </c>
      <c r="B1446" s="1">
        <v>45810</v>
      </c>
      <c r="C1446" s="33" t="s">
        <v>6746</v>
      </c>
      <c r="D1446" s="33" t="s">
        <v>7816</v>
      </c>
      <c r="E1446" s="33" t="s">
        <v>6747</v>
      </c>
    </row>
    <row r="1447" spans="1:5" x14ac:dyDescent="0.25">
      <c r="A1447" s="33" t="s">
        <v>7720</v>
      </c>
      <c r="B1447" s="1">
        <v>45810</v>
      </c>
      <c r="C1447" s="33" t="s">
        <v>6796</v>
      </c>
      <c r="D1447" s="33"/>
      <c r="E1447" s="33" t="s">
        <v>6747</v>
      </c>
    </row>
    <row r="1448" spans="1:5" x14ac:dyDescent="0.25">
      <c r="A1448" s="33" t="s">
        <v>7698</v>
      </c>
      <c r="B1448" s="1">
        <v>45810</v>
      </c>
      <c r="C1448" s="33" t="s">
        <v>6796</v>
      </c>
      <c r="D1448" s="33" t="s">
        <v>7759</v>
      </c>
      <c r="E1448" s="33" t="s">
        <v>6747</v>
      </c>
    </row>
    <row r="1449" spans="1:5" x14ac:dyDescent="0.25">
      <c r="A1449" s="33" t="s">
        <v>7700</v>
      </c>
      <c r="B1449" s="1">
        <v>45810</v>
      </c>
      <c r="C1449" s="33" t="s">
        <v>6796</v>
      </c>
      <c r="D1449" s="33" t="s">
        <v>7771</v>
      </c>
      <c r="E1449" s="33" t="s">
        <v>6747</v>
      </c>
    </row>
    <row r="1450" spans="1:5" x14ac:dyDescent="0.25">
      <c r="A1450" s="33" t="s">
        <v>7702</v>
      </c>
      <c r="B1450" s="1">
        <v>45810</v>
      </c>
      <c r="C1450" s="33" t="s">
        <v>6796</v>
      </c>
      <c r="D1450" s="33" t="s">
        <v>7771</v>
      </c>
      <c r="E1450" s="33" t="s">
        <v>6747</v>
      </c>
    </row>
    <row r="1451" spans="1:5" x14ac:dyDescent="0.25">
      <c r="A1451" s="33" t="s">
        <v>7696</v>
      </c>
      <c r="B1451" s="1">
        <v>45810</v>
      </c>
      <c r="C1451" s="33" t="s">
        <v>6796</v>
      </c>
      <c r="D1451" s="33" t="s">
        <v>7771</v>
      </c>
      <c r="E1451" s="33" t="s">
        <v>6747</v>
      </c>
    </row>
    <row r="1452" spans="1:5" x14ac:dyDescent="0.25">
      <c r="A1452" s="33" t="s">
        <v>7705</v>
      </c>
      <c r="B1452" s="1">
        <v>45810</v>
      </c>
      <c r="C1452" s="33" t="s">
        <v>6796</v>
      </c>
      <c r="D1452" s="33" t="s">
        <v>7774</v>
      </c>
      <c r="E1452" s="33" t="s">
        <v>6747</v>
      </c>
    </row>
    <row r="1453" spans="1:5" x14ac:dyDescent="0.25">
      <c r="A1453" s="33" t="s">
        <v>7707</v>
      </c>
      <c r="B1453" s="1">
        <v>45810</v>
      </c>
      <c r="C1453" s="33" t="s">
        <v>6796</v>
      </c>
      <c r="D1453" s="33" t="s">
        <v>7774</v>
      </c>
      <c r="E1453" s="33" t="s">
        <v>6747</v>
      </c>
    </row>
    <row r="1454" spans="1:5" x14ac:dyDescent="0.25">
      <c r="A1454" s="33" t="s">
        <v>7708</v>
      </c>
      <c r="B1454" s="1">
        <v>45810</v>
      </c>
      <c r="C1454" s="33" t="s">
        <v>6796</v>
      </c>
      <c r="D1454" s="33" t="s">
        <v>7811</v>
      </c>
      <c r="E1454" s="33" t="s">
        <v>6747</v>
      </c>
    </row>
    <row r="1455" spans="1:5" x14ac:dyDescent="0.25">
      <c r="A1455" s="33" t="s">
        <v>7710</v>
      </c>
      <c r="B1455" s="1">
        <v>45810</v>
      </c>
      <c r="C1455" s="33" t="s">
        <v>6796</v>
      </c>
      <c r="D1455" s="33" t="s">
        <v>7811</v>
      </c>
      <c r="E1455" s="33" t="s">
        <v>6747</v>
      </c>
    </row>
    <row r="1456" spans="1:5" x14ac:dyDescent="0.25">
      <c r="A1456" s="33" t="s">
        <v>7711</v>
      </c>
      <c r="B1456" s="1">
        <v>45810</v>
      </c>
      <c r="C1456" s="33" t="s">
        <v>6796</v>
      </c>
      <c r="D1456" s="33" t="s">
        <v>7813</v>
      </c>
      <c r="E1456" s="33" t="s">
        <v>6747</v>
      </c>
    </row>
    <row r="1457" spans="1:5" x14ac:dyDescent="0.25">
      <c r="A1457" s="33" t="s">
        <v>7714</v>
      </c>
      <c r="B1457" s="1">
        <v>45810</v>
      </c>
      <c r="C1457" s="33" t="s">
        <v>6796</v>
      </c>
      <c r="D1457" s="33" t="s">
        <v>7813</v>
      </c>
      <c r="E1457" s="33" t="s">
        <v>6747</v>
      </c>
    </row>
    <row r="1458" spans="1:5" x14ac:dyDescent="0.25">
      <c r="A1458" s="33" t="s">
        <v>7713</v>
      </c>
      <c r="B1458" s="1">
        <v>45810</v>
      </c>
      <c r="C1458" s="33" t="s">
        <v>6796</v>
      </c>
      <c r="D1458" s="33" t="s">
        <v>7813</v>
      </c>
      <c r="E1458" s="33" t="s">
        <v>6747</v>
      </c>
    </row>
    <row r="1459" spans="1:5" x14ac:dyDescent="0.25">
      <c r="A1459" s="33" t="s">
        <v>7715</v>
      </c>
      <c r="B1459" s="1">
        <v>45810</v>
      </c>
      <c r="C1459" s="33" t="s">
        <v>6796</v>
      </c>
      <c r="D1459" s="33" t="s">
        <v>7813</v>
      </c>
      <c r="E1459" s="33" t="s">
        <v>6747</v>
      </c>
    </row>
    <row r="1460" spans="1:5" x14ac:dyDescent="0.25">
      <c r="A1460" s="33" t="s">
        <v>7716</v>
      </c>
      <c r="B1460" s="1">
        <v>45810</v>
      </c>
      <c r="C1460" s="33" t="s">
        <v>6796</v>
      </c>
      <c r="D1460" s="33" t="s">
        <v>7813</v>
      </c>
      <c r="E1460" s="33" t="s">
        <v>6747</v>
      </c>
    </row>
    <row r="1461" spans="1:5" x14ac:dyDescent="0.25">
      <c r="A1461" s="33" t="s">
        <v>7717</v>
      </c>
      <c r="B1461" s="1">
        <v>45810</v>
      </c>
      <c r="C1461" s="33" t="s">
        <v>6796</v>
      </c>
      <c r="D1461" s="33" t="s">
        <v>7816</v>
      </c>
      <c r="E1461" s="33" t="s">
        <v>6747</v>
      </c>
    </row>
    <row r="1462" spans="1:5" x14ac:dyDescent="0.25">
      <c r="A1462" s="33" t="s">
        <v>958</v>
      </c>
      <c r="B1462" s="1">
        <v>45810</v>
      </c>
      <c r="C1462" s="33" t="s">
        <v>6796</v>
      </c>
      <c r="D1462" s="33" t="s">
        <v>7845</v>
      </c>
      <c r="E1462" s="33" t="s">
        <v>6747</v>
      </c>
    </row>
    <row r="1463" spans="1:5" x14ac:dyDescent="0.25">
      <c r="A1463" s="33" t="s">
        <v>7846</v>
      </c>
      <c r="B1463" s="1">
        <v>45810</v>
      </c>
      <c r="C1463" s="33" t="s">
        <v>6825</v>
      </c>
      <c r="D1463" s="33" t="s">
        <v>6747</v>
      </c>
      <c r="E1463" s="33" t="s">
        <v>7759</v>
      </c>
    </row>
    <row r="1464" spans="1:5" x14ac:dyDescent="0.25">
      <c r="A1464" s="33" t="s">
        <v>7847</v>
      </c>
      <c r="B1464" s="1">
        <v>45810</v>
      </c>
      <c r="C1464" s="33" t="s">
        <v>6825</v>
      </c>
      <c r="D1464" s="33" t="s">
        <v>6747</v>
      </c>
      <c r="E1464" s="33" t="s">
        <v>7759</v>
      </c>
    </row>
    <row r="1465" spans="1:5" x14ac:dyDescent="0.25">
      <c r="A1465" s="33" t="s">
        <v>7848</v>
      </c>
      <c r="B1465" s="1">
        <v>45810</v>
      </c>
      <c r="C1465" s="33" t="s">
        <v>6825</v>
      </c>
      <c r="D1465" s="33" t="s">
        <v>6747</v>
      </c>
      <c r="E1465" s="33" t="s">
        <v>7759</v>
      </c>
    </row>
    <row r="1466" spans="1:5" x14ac:dyDescent="0.25">
      <c r="A1466" s="33" t="s">
        <v>7849</v>
      </c>
      <c r="B1466" s="1">
        <v>45810</v>
      </c>
      <c r="C1466" s="33" t="s">
        <v>6825</v>
      </c>
      <c r="D1466" s="33" t="s">
        <v>6747</v>
      </c>
      <c r="E1466" s="33" t="s">
        <v>7771</v>
      </c>
    </row>
    <row r="1467" spans="1:5" x14ac:dyDescent="0.25">
      <c r="A1467" s="33" t="s">
        <v>7850</v>
      </c>
      <c r="B1467" s="1">
        <v>45810</v>
      </c>
      <c r="C1467" s="33" t="s">
        <v>6825</v>
      </c>
      <c r="D1467" s="33" t="s">
        <v>6747</v>
      </c>
      <c r="E1467" s="33" t="s">
        <v>7771</v>
      </c>
    </row>
    <row r="1468" spans="1:5" x14ac:dyDescent="0.25">
      <c r="A1468" s="33" t="s">
        <v>7851</v>
      </c>
      <c r="B1468" s="1">
        <v>45810</v>
      </c>
      <c r="C1468" s="33" t="s">
        <v>6825</v>
      </c>
      <c r="D1468" s="33" t="s">
        <v>6747</v>
      </c>
      <c r="E1468" s="33" t="s">
        <v>7771</v>
      </c>
    </row>
    <row r="1469" spans="1:5" x14ac:dyDescent="0.25">
      <c r="A1469" s="33" t="s">
        <v>7852</v>
      </c>
      <c r="B1469" s="1">
        <v>45810</v>
      </c>
      <c r="C1469" s="33" t="s">
        <v>6825</v>
      </c>
      <c r="D1469" s="33" t="s">
        <v>6747</v>
      </c>
      <c r="E1469" s="33" t="s">
        <v>7771</v>
      </c>
    </row>
    <row r="1470" spans="1:5" x14ac:dyDescent="0.25">
      <c r="A1470" s="33" t="s">
        <v>7853</v>
      </c>
      <c r="B1470" s="1">
        <v>45810</v>
      </c>
      <c r="C1470" s="33" t="s">
        <v>6825</v>
      </c>
      <c r="D1470" s="33" t="s">
        <v>6747</v>
      </c>
      <c r="E1470" s="33" t="s">
        <v>7771</v>
      </c>
    </row>
    <row r="1471" spans="1:5" x14ac:dyDescent="0.25">
      <c r="A1471" s="33" t="s">
        <v>7854</v>
      </c>
      <c r="B1471" s="1">
        <v>45810</v>
      </c>
      <c r="C1471" s="33" t="s">
        <v>6825</v>
      </c>
      <c r="D1471" s="33" t="s">
        <v>6747</v>
      </c>
      <c r="E1471" s="33" t="s">
        <v>7771</v>
      </c>
    </row>
    <row r="1472" spans="1:5" x14ac:dyDescent="0.25">
      <c r="A1472" s="33" t="s">
        <v>7855</v>
      </c>
      <c r="B1472" s="1">
        <v>45810</v>
      </c>
      <c r="C1472" s="33" t="s">
        <v>6825</v>
      </c>
      <c r="D1472" s="33" t="s">
        <v>6747</v>
      </c>
      <c r="E1472" s="33" t="s">
        <v>7771</v>
      </c>
    </row>
    <row r="1473" spans="1:5" x14ac:dyDescent="0.25">
      <c r="A1473" s="33" t="s">
        <v>7856</v>
      </c>
      <c r="B1473" s="1">
        <v>45810</v>
      </c>
      <c r="C1473" s="33" t="s">
        <v>6825</v>
      </c>
      <c r="D1473" s="33" t="s">
        <v>6747</v>
      </c>
      <c r="E1473" s="33" t="s">
        <v>7771</v>
      </c>
    </row>
    <row r="1474" spans="1:5" x14ac:dyDescent="0.25">
      <c r="A1474" s="33" t="s">
        <v>7857</v>
      </c>
      <c r="B1474" s="1">
        <v>45810</v>
      </c>
      <c r="C1474" s="33" t="s">
        <v>6825</v>
      </c>
      <c r="D1474" s="33" t="s">
        <v>6747</v>
      </c>
      <c r="E1474" s="33" t="s">
        <v>7771</v>
      </c>
    </row>
    <row r="1475" spans="1:5" x14ac:dyDescent="0.25">
      <c r="A1475" s="33" t="s">
        <v>7858</v>
      </c>
      <c r="B1475" s="1">
        <v>45810</v>
      </c>
      <c r="C1475" s="33" t="s">
        <v>6825</v>
      </c>
      <c r="D1475" s="33" t="s">
        <v>6747</v>
      </c>
      <c r="E1475" s="33" t="s">
        <v>7771</v>
      </c>
    </row>
    <row r="1476" spans="1:5" x14ac:dyDescent="0.25">
      <c r="A1476" s="33" t="s">
        <v>7859</v>
      </c>
      <c r="B1476" s="1">
        <v>45810</v>
      </c>
      <c r="C1476" s="33" t="s">
        <v>6825</v>
      </c>
      <c r="D1476" s="33" t="s">
        <v>6747</v>
      </c>
      <c r="E1476" s="33" t="s">
        <v>7771</v>
      </c>
    </row>
    <row r="1477" spans="1:5" x14ac:dyDescent="0.25">
      <c r="A1477" s="33" t="s">
        <v>7860</v>
      </c>
      <c r="B1477" s="1">
        <v>45810</v>
      </c>
      <c r="C1477" s="33" t="s">
        <v>6825</v>
      </c>
      <c r="D1477" s="33" t="s">
        <v>6747</v>
      </c>
      <c r="E1477" s="33" t="s">
        <v>7771</v>
      </c>
    </row>
    <row r="1478" spans="1:5" x14ac:dyDescent="0.25">
      <c r="A1478" s="33" t="s">
        <v>7861</v>
      </c>
      <c r="B1478" s="1">
        <v>45810</v>
      </c>
      <c r="C1478" s="33" t="s">
        <v>6825</v>
      </c>
      <c r="D1478" s="33" t="s">
        <v>6747</v>
      </c>
      <c r="E1478" s="33" t="s">
        <v>7771</v>
      </c>
    </row>
    <row r="1479" spans="1:5" x14ac:dyDescent="0.25">
      <c r="A1479" s="33" t="s">
        <v>7862</v>
      </c>
      <c r="B1479" s="1">
        <v>45810</v>
      </c>
      <c r="C1479" s="33" t="s">
        <v>6825</v>
      </c>
      <c r="D1479" s="33" t="s">
        <v>6747</v>
      </c>
      <c r="E1479" s="33" t="s">
        <v>7771</v>
      </c>
    </row>
    <row r="1480" spans="1:5" x14ac:dyDescent="0.25">
      <c r="A1480" s="33" t="s">
        <v>7863</v>
      </c>
      <c r="B1480" s="1">
        <v>45810</v>
      </c>
      <c r="C1480" s="33" t="s">
        <v>6825</v>
      </c>
      <c r="D1480" s="33" t="s">
        <v>6747</v>
      </c>
      <c r="E1480" s="33" t="s">
        <v>7771</v>
      </c>
    </row>
    <row r="1481" spans="1:5" x14ac:dyDescent="0.25">
      <c r="A1481" s="33" t="s">
        <v>7864</v>
      </c>
      <c r="B1481" s="1">
        <v>45810</v>
      </c>
      <c r="C1481" s="33" t="s">
        <v>6825</v>
      </c>
      <c r="D1481" s="33" t="s">
        <v>6747</v>
      </c>
      <c r="E1481" s="33" t="s">
        <v>7771</v>
      </c>
    </row>
    <row r="1482" spans="1:5" x14ac:dyDescent="0.25">
      <c r="A1482" s="33" t="s">
        <v>7865</v>
      </c>
      <c r="B1482" s="1">
        <v>45810</v>
      </c>
      <c r="C1482" s="33" t="s">
        <v>6825</v>
      </c>
      <c r="D1482" s="33" t="s">
        <v>6747</v>
      </c>
      <c r="E1482" s="33" t="s">
        <v>7771</v>
      </c>
    </row>
    <row r="1483" spans="1:5" x14ac:dyDescent="0.25">
      <c r="A1483" s="33" t="s">
        <v>7866</v>
      </c>
      <c r="B1483" s="1">
        <v>45810</v>
      </c>
      <c r="C1483" s="33" t="s">
        <v>6825</v>
      </c>
      <c r="D1483" s="33" t="s">
        <v>6747</v>
      </c>
      <c r="E1483" s="33" t="s">
        <v>7771</v>
      </c>
    </row>
    <row r="1484" spans="1:5" x14ac:dyDescent="0.25">
      <c r="A1484" s="33" t="s">
        <v>7867</v>
      </c>
      <c r="B1484" s="1">
        <v>45810</v>
      </c>
      <c r="C1484" s="33" t="s">
        <v>6825</v>
      </c>
      <c r="D1484" s="33" t="s">
        <v>6747</v>
      </c>
      <c r="E1484" s="33" t="s">
        <v>7771</v>
      </c>
    </row>
    <row r="1485" spans="1:5" x14ac:dyDescent="0.25">
      <c r="A1485" s="33" t="s">
        <v>7747</v>
      </c>
      <c r="B1485" s="1">
        <v>45810</v>
      </c>
      <c r="C1485" s="33" t="s">
        <v>6825</v>
      </c>
      <c r="D1485" s="33" t="s">
        <v>6747</v>
      </c>
      <c r="E1485" s="33" t="s">
        <v>7771</v>
      </c>
    </row>
    <row r="1486" spans="1:5" x14ac:dyDescent="0.25">
      <c r="A1486" s="33" t="s">
        <v>7868</v>
      </c>
      <c r="B1486" s="1">
        <v>45810</v>
      </c>
      <c r="C1486" s="33" t="s">
        <v>6825</v>
      </c>
      <c r="D1486" s="33" t="s">
        <v>6747</v>
      </c>
      <c r="E1486" s="33" t="s">
        <v>7771</v>
      </c>
    </row>
    <row r="1487" spans="1:5" x14ac:dyDescent="0.25">
      <c r="A1487" s="33" t="s">
        <v>7869</v>
      </c>
      <c r="B1487" s="1">
        <v>45810</v>
      </c>
      <c r="C1487" s="33" t="s">
        <v>6825</v>
      </c>
      <c r="D1487" s="33" t="s">
        <v>6747</v>
      </c>
      <c r="E1487" s="33" t="s">
        <v>7771</v>
      </c>
    </row>
    <row r="1488" spans="1:5" x14ac:dyDescent="0.25">
      <c r="A1488" s="33" t="s">
        <v>7870</v>
      </c>
      <c r="B1488" s="1">
        <v>45810</v>
      </c>
      <c r="C1488" s="33" t="s">
        <v>6825</v>
      </c>
      <c r="D1488" s="33" t="s">
        <v>6747</v>
      </c>
      <c r="E1488" s="33" t="s">
        <v>7771</v>
      </c>
    </row>
    <row r="1489" spans="1:5" x14ac:dyDescent="0.25">
      <c r="A1489" s="33" t="s">
        <v>7871</v>
      </c>
      <c r="B1489" s="1">
        <v>45810</v>
      </c>
      <c r="C1489" s="33" t="s">
        <v>6825</v>
      </c>
      <c r="D1489" s="33" t="s">
        <v>6747</v>
      </c>
      <c r="E1489" s="33" t="s">
        <v>7771</v>
      </c>
    </row>
    <row r="1490" spans="1:5" x14ac:dyDescent="0.25">
      <c r="A1490" s="33" t="s">
        <v>7872</v>
      </c>
      <c r="B1490" s="1">
        <v>45810</v>
      </c>
      <c r="C1490" s="33" t="s">
        <v>6825</v>
      </c>
      <c r="D1490" s="33" t="s">
        <v>6747</v>
      </c>
      <c r="E1490" s="33" t="s">
        <v>7771</v>
      </c>
    </row>
    <row r="1491" spans="1:5" x14ac:dyDescent="0.25">
      <c r="A1491" s="33" t="s">
        <v>7749</v>
      </c>
      <c r="B1491" s="1">
        <v>45810</v>
      </c>
      <c r="C1491" s="33" t="s">
        <v>6825</v>
      </c>
      <c r="D1491" s="33" t="s">
        <v>6747</v>
      </c>
      <c r="E1491" s="33" t="s">
        <v>7771</v>
      </c>
    </row>
    <row r="1492" spans="1:5" x14ac:dyDescent="0.25">
      <c r="A1492" s="33" t="s">
        <v>7746</v>
      </c>
      <c r="B1492" s="1">
        <v>45810</v>
      </c>
      <c r="C1492" s="33" t="s">
        <v>6825</v>
      </c>
      <c r="D1492" s="33" t="s">
        <v>6747</v>
      </c>
      <c r="E1492" s="33" t="s">
        <v>7771</v>
      </c>
    </row>
    <row r="1493" spans="1:5" x14ac:dyDescent="0.25">
      <c r="A1493" s="33" t="s">
        <v>7745</v>
      </c>
      <c r="B1493" s="1">
        <v>45810</v>
      </c>
      <c r="C1493" s="33" t="s">
        <v>6825</v>
      </c>
      <c r="D1493" s="33" t="s">
        <v>6747</v>
      </c>
      <c r="E1493" s="33" t="s">
        <v>7771</v>
      </c>
    </row>
    <row r="1494" spans="1:5" x14ac:dyDescent="0.25">
      <c r="A1494" s="33" t="s">
        <v>7873</v>
      </c>
      <c r="B1494" s="1">
        <v>45810</v>
      </c>
      <c r="C1494" s="33" t="s">
        <v>6825</v>
      </c>
      <c r="D1494" s="33" t="s">
        <v>6747</v>
      </c>
      <c r="E1494" s="33" t="s">
        <v>7771</v>
      </c>
    </row>
    <row r="1495" spans="1:5" x14ac:dyDescent="0.25">
      <c r="A1495" s="33" t="s">
        <v>7874</v>
      </c>
      <c r="B1495" s="1">
        <v>45810</v>
      </c>
      <c r="C1495" s="33" t="s">
        <v>6825</v>
      </c>
      <c r="D1495" s="33" t="s">
        <v>6747</v>
      </c>
      <c r="E1495" s="33" t="s">
        <v>7774</v>
      </c>
    </row>
    <row r="1496" spans="1:5" x14ac:dyDescent="0.25">
      <c r="A1496" s="33" t="s">
        <v>7875</v>
      </c>
      <c r="B1496" s="1">
        <v>45810</v>
      </c>
      <c r="C1496" s="33" t="s">
        <v>6825</v>
      </c>
      <c r="D1496" s="33" t="s">
        <v>6747</v>
      </c>
      <c r="E1496" s="33" t="s">
        <v>7774</v>
      </c>
    </row>
    <row r="1497" spans="1:5" x14ac:dyDescent="0.25">
      <c r="A1497" s="33" t="s">
        <v>7876</v>
      </c>
      <c r="B1497" s="1">
        <v>45810</v>
      </c>
      <c r="C1497" s="33" t="s">
        <v>6825</v>
      </c>
      <c r="D1497" s="33" t="s">
        <v>6747</v>
      </c>
      <c r="E1497" s="33" t="s">
        <v>7774</v>
      </c>
    </row>
    <row r="1498" spans="1:5" x14ac:dyDescent="0.25">
      <c r="A1498" s="33" t="s">
        <v>7877</v>
      </c>
      <c r="B1498" s="1">
        <v>45810</v>
      </c>
      <c r="C1498" s="33" t="s">
        <v>6825</v>
      </c>
      <c r="D1498" s="33" t="s">
        <v>6747</v>
      </c>
      <c r="E1498" s="33" t="s">
        <v>7774</v>
      </c>
    </row>
    <row r="1499" spans="1:5" x14ac:dyDescent="0.25">
      <c r="A1499" s="33" t="s">
        <v>7878</v>
      </c>
      <c r="B1499" s="1">
        <v>45810</v>
      </c>
      <c r="C1499" s="33" t="s">
        <v>6825</v>
      </c>
      <c r="D1499" s="33" t="s">
        <v>6747</v>
      </c>
      <c r="E1499" s="33" t="s">
        <v>7774</v>
      </c>
    </row>
    <row r="1500" spans="1:5" x14ac:dyDescent="0.25">
      <c r="A1500" s="33" t="s">
        <v>7879</v>
      </c>
      <c r="B1500" s="1">
        <v>45810</v>
      </c>
      <c r="C1500" s="33" t="s">
        <v>6825</v>
      </c>
      <c r="D1500" s="33" t="s">
        <v>6747</v>
      </c>
      <c r="E1500" s="33" t="s">
        <v>7774</v>
      </c>
    </row>
    <row r="1501" spans="1:5" x14ac:dyDescent="0.25">
      <c r="A1501" s="33" t="s">
        <v>7880</v>
      </c>
      <c r="B1501" s="1">
        <v>45810</v>
      </c>
      <c r="C1501" s="33" t="s">
        <v>6825</v>
      </c>
      <c r="D1501" s="33" t="s">
        <v>6747</v>
      </c>
      <c r="E1501" s="33" t="s">
        <v>7774</v>
      </c>
    </row>
    <row r="1502" spans="1:5" x14ac:dyDescent="0.25">
      <c r="A1502" s="33" t="s">
        <v>7881</v>
      </c>
      <c r="B1502" s="1">
        <v>45810</v>
      </c>
      <c r="C1502" s="33" t="s">
        <v>6825</v>
      </c>
      <c r="D1502" s="33" t="s">
        <v>6747</v>
      </c>
      <c r="E1502" s="33" t="s">
        <v>7774</v>
      </c>
    </row>
    <row r="1503" spans="1:5" x14ac:dyDescent="0.25">
      <c r="A1503" s="33" t="s">
        <v>7882</v>
      </c>
      <c r="B1503" s="1">
        <v>45810</v>
      </c>
      <c r="C1503" s="33" t="s">
        <v>6825</v>
      </c>
      <c r="D1503" s="33" t="s">
        <v>6747</v>
      </c>
      <c r="E1503" s="33" t="s">
        <v>7774</v>
      </c>
    </row>
    <row r="1504" spans="1:5" x14ac:dyDescent="0.25">
      <c r="A1504" s="33" t="s">
        <v>7883</v>
      </c>
      <c r="B1504" s="1">
        <v>45810</v>
      </c>
      <c r="C1504" s="33" t="s">
        <v>6825</v>
      </c>
      <c r="D1504" s="33" t="s">
        <v>6747</v>
      </c>
      <c r="E1504" s="33" t="s">
        <v>7774</v>
      </c>
    </row>
    <row r="1505" spans="1:5" x14ac:dyDescent="0.25">
      <c r="A1505" s="33" t="s">
        <v>7884</v>
      </c>
      <c r="B1505" s="1">
        <v>45810</v>
      </c>
      <c r="C1505" s="33" t="s">
        <v>6825</v>
      </c>
      <c r="D1505" s="33" t="s">
        <v>6747</v>
      </c>
      <c r="E1505" s="33" t="s">
        <v>7774</v>
      </c>
    </row>
    <row r="1506" spans="1:5" x14ac:dyDescent="0.25">
      <c r="A1506" s="33" t="s">
        <v>7885</v>
      </c>
      <c r="B1506" s="1">
        <v>45810</v>
      </c>
      <c r="C1506" s="33" t="s">
        <v>6825</v>
      </c>
      <c r="D1506" s="33" t="s">
        <v>6747</v>
      </c>
      <c r="E1506" s="33" t="s">
        <v>7774</v>
      </c>
    </row>
    <row r="1507" spans="1:5" x14ac:dyDescent="0.25">
      <c r="A1507" s="33" t="s">
        <v>7886</v>
      </c>
      <c r="B1507" s="1">
        <v>45810</v>
      </c>
      <c r="C1507" s="33" t="s">
        <v>6825</v>
      </c>
      <c r="D1507" s="33" t="s">
        <v>6747</v>
      </c>
      <c r="E1507" s="33" t="s">
        <v>7774</v>
      </c>
    </row>
    <row r="1508" spans="1:5" x14ac:dyDescent="0.25">
      <c r="A1508" s="33" t="s">
        <v>7887</v>
      </c>
      <c r="B1508" s="1">
        <v>45810</v>
      </c>
      <c r="C1508" s="33" t="s">
        <v>6825</v>
      </c>
      <c r="D1508" s="33" t="s">
        <v>6747</v>
      </c>
      <c r="E1508" s="33" t="s">
        <v>7774</v>
      </c>
    </row>
    <row r="1509" spans="1:5" x14ac:dyDescent="0.25">
      <c r="A1509" s="33" t="s">
        <v>7888</v>
      </c>
      <c r="B1509" s="1">
        <v>45810</v>
      </c>
      <c r="C1509" s="33" t="s">
        <v>6825</v>
      </c>
      <c r="D1509" s="33" t="s">
        <v>6747</v>
      </c>
      <c r="E1509" s="33" t="s">
        <v>7774</v>
      </c>
    </row>
    <row r="1510" spans="1:5" x14ac:dyDescent="0.25">
      <c r="A1510" s="33" t="s">
        <v>7889</v>
      </c>
      <c r="B1510" s="1">
        <v>45810</v>
      </c>
      <c r="C1510" s="33" t="s">
        <v>6825</v>
      </c>
      <c r="D1510" s="33" t="s">
        <v>6747</v>
      </c>
      <c r="E1510" s="33" t="s">
        <v>7774</v>
      </c>
    </row>
    <row r="1511" spans="1:5" x14ac:dyDescent="0.25">
      <c r="A1511" s="33" t="s">
        <v>7890</v>
      </c>
      <c r="B1511" s="1">
        <v>45810</v>
      </c>
      <c r="C1511" s="33" t="s">
        <v>6825</v>
      </c>
      <c r="D1511" s="33" t="s">
        <v>6747</v>
      </c>
      <c r="E1511" s="33" t="s">
        <v>7774</v>
      </c>
    </row>
    <row r="1512" spans="1:5" x14ac:dyDescent="0.25">
      <c r="A1512" s="33" t="s">
        <v>7891</v>
      </c>
      <c r="B1512" s="1">
        <v>45810</v>
      </c>
      <c r="C1512" s="33" t="s">
        <v>6825</v>
      </c>
      <c r="D1512" s="33" t="s">
        <v>6747</v>
      </c>
      <c r="E1512" s="33" t="s">
        <v>7774</v>
      </c>
    </row>
    <row r="1513" spans="1:5" x14ac:dyDescent="0.25">
      <c r="A1513" s="33" t="s">
        <v>7892</v>
      </c>
      <c r="B1513" s="1">
        <v>45810</v>
      </c>
      <c r="C1513" s="33" t="s">
        <v>6825</v>
      </c>
      <c r="D1513" s="33" t="s">
        <v>6747</v>
      </c>
      <c r="E1513" s="33" t="s">
        <v>7774</v>
      </c>
    </row>
    <row r="1514" spans="1:5" x14ac:dyDescent="0.25">
      <c r="A1514" s="33" t="s">
        <v>7893</v>
      </c>
      <c r="B1514" s="1">
        <v>45810</v>
      </c>
      <c r="C1514" s="33" t="s">
        <v>6825</v>
      </c>
      <c r="D1514" s="33" t="s">
        <v>6747</v>
      </c>
      <c r="E1514" s="33" t="s">
        <v>7774</v>
      </c>
    </row>
    <row r="1515" spans="1:5" x14ac:dyDescent="0.25">
      <c r="A1515" s="33" t="s">
        <v>7894</v>
      </c>
      <c r="B1515" s="1">
        <v>45810</v>
      </c>
      <c r="C1515" s="33" t="s">
        <v>6825</v>
      </c>
      <c r="D1515" s="33" t="s">
        <v>6747</v>
      </c>
      <c r="E1515" s="33" t="s">
        <v>7774</v>
      </c>
    </row>
    <row r="1516" spans="1:5" x14ac:dyDescent="0.25">
      <c r="A1516" s="33" t="s">
        <v>7895</v>
      </c>
      <c r="B1516" s="1">
        <v>45810</v>
      </c>
      <c r="C1516" s="33" t="s">
        <v>6825</v>
      </c>
      <c r="D1516" s="33" t="s">
        <v>6747</v>
      </c>
      <c r="E1516" s="33" t="s">
        <v>7774</v>
      </c>
    </row>
    <row r="1517" spans="1:5" x14ac:dyDescent="0.25">
      <c r="A1517" s="33" t="s">
        <v>7896</v>
      </c>
      <c r="B1517" s="1">
        <v>45810</v>
      </c>
      <c r="C1517" s="33" t="s">
        <v>6825</v>
      </c>
      <c r="D1517" s="33" t="s">
        <v>6747</v>
      </c>
      <c r="E1517" s="33" t="s">
        <v>7774</v>
      </c>
    </row>
    <row r="1518" spans="1:5" x14ac:dyDescent="0.25">
      <c r="A1518" s="33" t="s">
        <v>7897</v>
      </c>
      <c r="B1518" s="1">
        <v>45810</v>
      </c>
      <c r="C1518" s="33" t="s">
        <v>6825</v>
      </c>
      <c r="D1518" s="33" t="s">
        <v>6747</v>
      </c>
      <c r="E1518" s="33" t="s">
        <v>7811</v>
      </c>
    </row>
    <row r="1519" spans="1:5" x14ac:dyDescent="0.25">
      <c r="A1519" s="33" t="s">
        <v>7898</v>
      </c>
      <c r="B1519" s="1">
        <v>45810</v>
      </c>
      <c r="C1519" s="33" t="s">
        <v>6825</v>
      </c>
      <c r="D1519" s="33" t="s">
        <v>6747</v>
      </c>
      <c r="E1519" s="33" t="s">
        <v>7811</v>
      </c>
    </row>
    <row r="1520" spans="1:5" x14ac:dyDescent="0.25">
      <c r="A1520" s="33" t="s">
        <v>7899</v>
      </c>
      <c r="B1520" s="1">
        <v>45810</v>
      </c>
      <c r="C1520" s="33" t="s">
        <v>6825</v>
      </c>
      <c r="D1520" s="33" t="s">
        <v>6747</v>
      </c>
      <c r="E1520" s="33" t="s">
        <v>7811</v>
      </c>
    </row>
    <row r="1521" spans="1:5" x14ac:dyDescent="0.25">
      <c r="A1521" s="33" t="s">
        <v>7900</v>
      </c>
      <c r="B1521" s="1">
        <v>45810</v>
      </c>
      <c r="C1521" s="33" t="s">
        <v>6825</v>
      </c>
      <c r="D1521" s="33" t="s">
        <v>6747</v>
      </c>
      <c r="E1521" s="33" t="s">
        <v>7811</v>
      </c>
    </row>
    <row r="1522" spans="1:5" x14ac:dyDescent="0.25">
      <c r="A1522" s="33" t="s">
        <v>7901</v>
      </c>
      <c r="B1522" s="1">
        <v>45810</v>
      </c>
      <c r="C1522" s="33" t="s">
        <v>6825</v>
      </c>
      <c r="D1522" s="33" t="s">
        <v>6747</v>
      </c>
      <c r="E1522" s="33" t="s">
        <v>7811</v>
      </c>
    </row>
    <row r="1523" spans="1:5" x14ac:dyDescent="0.25">
      <c r="A1523" s="33" t="s">
        <v>7902</v>
      </c>
      <c r="B1523" s="1">
        <v>45810</v>
      </c>
      <c r="C1523" s="33" t="s">
        <v>6825</v>
      </c>
      <c r="D1523" s="33" t="s">
        <v>6747</v>
      </c>
      <c r="E1523" s="33" t="s">
        <v>7811</v>
      </c>
    </row>
    <row r="1524" spans="1:5" x14ac:dyDescent="0.25">
      <c r="A1524" s="33" t="s">
        <v>7903</v>
      </c>
      <c r="B1524" s="1">
        <v>45810</v>
      </c>
      <c r="C1524" s="33" t="s">
        <v>6825</v>
      </c>
      <c r="D1524" s="33" t="s">
        <v>6747</v>
      </c>
      <c r="E1524" s="33" t="s">
        <v>7811</v>
      </c>
    </row>
    <row r="1525" spans="1:5" x14ac:dyDescent="0.25">
      <c r="A1525" s="33" t="s">
        <v>7904</v>
      </c>
      <c r="B1525" s="1">
        <v>45810</v>
      </c>
      <c r="C1525" s="33" t="s">
        <v>6825</v>
      </c>
      <c r="D1525" s="33" t="s">
        <v>6747</v>
      </c>
      <c r="E1525" s="33" t="s">
        <v>7811</v>
      </c>
    </row>
    <row r="1526" spans="1:5" x14ac:dyDescent="0.25">
      <c r="A1526" s="33" t="s">
        <v>7905</v>
      </c>
      <c r="B1526" s="1">
        <v>45810</v>
      </c>
      <c r="C1526" s="33" t="s">
        <v>6825</v>
      </c>
      <c r="D1526" s="33" t="s">
        <v>6747</v>
      </c>
      <c r="E1526" s="33" t="s">
        <v>7811</v>
      </c>
    </row>
    <row r="1527" spans="1:5" x14ac:dyDescent="0.25">
      <c r="A1527" s="33" t="s">
        <v>7906</v>
      </c>
      <c r="B1527" s="1">
        <v>45810</v>
      </c>
      <c r="C1527" s="33" t="s">
        <v>6825</v>
      </c>
      <c r="D1527" s="33" t="s">
        <v>6747</v>
      </c>
      <c r="E1527" s="33" t="s">
        <v>7811</v>
      </c>
    </row>
    <row r="1528" spans="1:5" x14ac:dyDescent="0.25">
      <c r="A1528" s="33" t="s">
        <v>7907</v>
      </c>
      <c r="B1528" s="1">
        <v>45810</v>
      </c>
      <c r="C1528" s="33" t="s">
        <v>6825</v>
      </c>
      <c r="D1528" s="33" t="s">
        <v>6747</v>
      </c>
      <c r="E1528" s="33" t="s">
        <v>7811</v>
      </c>
    </row>
    <row r="1529" spans="1:5" x14ac:dyDescent="0.25">
      <c r="A1529" s="33" t="s">
        <v>7908</v>
      </c>
      <c r="B1529" s="1">
        <v>45810</v>
      </c>
      <c r="C1529" s="33" t="s">
        <v>6825</v>
      </c>
      <c r="D1529" s="33" t="s">
        <v>6747</v>
      </c>
      <c r="E1529" s="33" t="s">
        <v>7811</v>
      </c>
    </row>
    <row r="1530" spans="1:5" x14ac:dyDescent="0.25">
      <c r="A1530" s="33" t="s">
        <v>7909</v>
      </c>
      <c r="B1530" s="1">
        <v>45810</v>
      </c>
      <c r="C1530" s="33" t="s">
        <v>6825</v>
      </c>
      <c r="D1530" s="33" t="s">
        <v>6747</v>
      </c>
      <c r="E1530" s="33" t="s">
        <v>7811</v>
      </c>
    </row>
    <row r="1531" spans="1:5" x14ac:dyDescent="0.25">
      <c r="A1531" s="33" t="s">
        <v>7910</v>
      </c>
      <c r="B1531" s="1">
        <v>45810</v>
      </c>
      <c r="C1531" s="33" t="s">
        <v>6825</v>
      </c>
      <c r="D1531" s="33" t="s">
        <v>6747</v>
      </c>
      <c r="E1531" s="33" t="s">
        <v>7811</v>
      </c>
    </row>
    <row r="1532" spans="1:5" x14ac:dyDescent="0.25">
      <c r="A1532" s="33" t="s">
        <v>7911</v>
      </c>
      <c r="B1532" s="1">
        <v>45810</v>
      </c>
      <c r="C1532" s="33" t="s">
        <v>6825</v>
      </c>
      <c r="D1532" s="33" t="s">
        <v>6747</v>
      </c>
      <c r="E1532" s="33" t="s">
        <v>7811</v>
      </c>
    </row>
    <row r="1533" spans="1:5" x14ac:dyDescent="0.25">
      <c r="A1533" s="33" t="s">
        <v>7912</v>
      </c>
      <c r="B1533" s="1">
        <v>45810</v>
      </c>
      <c r="C1533" s="33" t="s">
        <v>6825</v>
      </c>
      <c r="D1533" s="33" t="s">
        <v>6747</v>
      </c>
      <c r="E1533" s="33" t="s">
        <v>7811</v>
      </c>
    </row>
    <row r="1534" spans="1:5" x14ac:dyDescent="0.25">
      <c r="A1534" s="33" t="s">
        <v>7913</v>
      </c>
      <c r="B1534" s="1">
        <v>45810</v>
      </c>
      <c r="C1534" s="33" t="s">
        <v>6825</v>
      </c>
      <c r="D1534" s="33" t="s">
        <v>6747</v>
      </c>
      <c r="E1534" s="33" t="s">
        <v>7811</v>
      </c>
    </row>
    <row r="1535" spans="1:5" x14ac:dyDescent="0.25">
      <c r="A1535" s="33" t="s">
        <v>7914</v>
      </c>
      <c r="B1535" s="1">
        <v>45810</v>
      </c>
      <c r="C1535" s="33" t="s">
        <v>6825</v>
      </c>
      <c r="D1535" s="33" t="s">
        <v>6747</v>
      </c>
      <c r="E1535" s="33" t="s">
        <v>7811</v>
      </c>
    </row>
    <row r="1536" spans="1:5" x14ac:dyDescent="0.25">
      <c r="A1536" s="33" t="s">
        <v>7915</v>
      </c>
      <c r="B1536" s="1">
        <v>45810</v>
      </c>
      <c r="C1536" s="33" t="s">
        <v>6825</v>
      </c>
      <c r="D1536" s="33" t="s">
        <v>6747</v>
      </c>
      <c r="E1536" s="33" t="s">
        <v>7811</v>
      </c>
    </row>
    <row r="1537" spans="1:5" x14ac:dyDescent="0.25">
      <c r="A1537" s="33" t="s">
        <v>7916</v>
      </c>
      <c r="B1537" s="1">
        <v>45810</v>
      </c>
      <c r="C1537" s="33" t="s">
        <v>6825</v>
      </c>
      <c r="D1537" s="33" t="s">
        <v>6747</v>
      </c>
      <c r="E1537" s="33" t="s">
        <v>7811</v>
      </c>
    </row>
    <row r="1538" spans="1:5" x14ac:dyDescent="0.25">
      <c r="A1538" s="33" t="s">
        <v>7917</v>
      </c>
      <c r="B1538" s="1">
        <v>45810</v>
      </c>
      <c r="C1538" s="33" t="s">
        <v>6825</v>
      </c>
      <c r="D1538" s="33" t="s">
        <v>6747</v>
      </c>
      <c r="E1538" s="33" t="s">
        <v>7811</v>
      </c>
    </row>
    <row r="1539" spans="1:5" x14ac:dyDescent="0.25">
      <c r="A1539" s="33" t="s">
        <v>7918</v>
      </c>
      <c r="B1539" s="1">
        <v>45810</v>
      </c>
      <c r="C1539" s="33" t="s">
        <v>6825</v>
      </c>
      <c r="D1539" s="33" t="s">
        <v>6747</v>
      </c>
      <c r="E1539" s="33" t="s">
        <v>7811</v>
      </c>
    </row>
    <row r="1540" spans="1:5" x14ac:dyDescent="0.25">
      <c r="A1540" s="33" t="s">
        <v>7919</v>
      </c>
      <c r="B1540" s="1">
        <v>45810</v>
      </c>
      <c r="C1540" s="33" t="s">
        <v>6825</v>
      </c>
      <c r="D1540" s="33" t="s">
        <v>6747</v>
      </c>
      <c r="E1540" s="33" t="s">
        <v>7811</v>
      </c>
    </row>
    <row r="1541" spans="1:5" x14ac:dyDescent="0.25">
      <c r="A1541" s="33" t="s">
        <v>7920</v>
      </c>
      <c r="B1541" s="1">
        <v>45810</v>
      </c>
      <c r="C1541" s="33" t="s">
        <v>6825</v>
      </c>
      <c r="D1541" s="33" t="s">
        <v>6747</v>
      </c>
      <c r="E1541" s="33" t="s">
        <v>7811</v>
      </c>
    </row>
    <row r="1542" spans="1:5" x14ac:dyDescent="0.25">
      <c r="A1542" s="33" t="s">
        <v>7921</v>
      </c>
      <c r="B1542" s="1">
        <v>45810</v>
      </c>
      <c r="C1542" s="33" t="s">
        <v>6825</v>
      </c>
      <c r="D1542" s="33" t="s">
        <v>6747</v>
      </c>
      <c r="E1542" s="33" t="s">
        <v>7811</v>
      </c>
    </row>
    <row r="1543" spans="1:5" x14ac:dyDescent="0.25">
      <c r="A1543" s="33" t="s">
        <v>7922</v>
      </c>
      <c r="B1543" s="1">
        <v>45810</v>
      </c>
      <c r="C1543" s="33" t="s">
        <v>6825</v>
      </c>
      <c r="D1543" s="33" t="s">
        <v>6747</v>
      </c>
      <c r="E1543" s="33" t="s">
        <v>7813</v>
      </c>
    </row>
    <row r="1544" spans="1:5" x14ac:dyDescent="0.25">
      <c r="A1544" s="33" t="s">
        <v>7923</v>
      </c>
      <c r="B1544" s="1">
        <v>45810</v>
      </c>
      <c r="C1544" s="33" t="s">
        <v>6825</v>
      </c>
      <c r="D1544" s="33" t="s">
        <v>6747</v>
      </c>
      <c r="E1544" s="33" t="s">
        <v>7813</v>
      </c>
    </row>
    <row r="1545" spans="1:5" x14ac:dyDescent="0.25">
      <c r="A1545" s="33" t="s">
        <v>7924</v>
      </c>
      <c r="B1545" s="1">
        <v>45810</v>
      </c>
      <c r="C1545" s="33" t="s">
        <v>6825</v>
      </c>
      <c r="D1545" s="33" t="s">
        <v>6747</v>
      </c>
      <c r="E1545" s="33" t="s">
        <v>7813</v>
      </c>
    </row>
    <row r="1546" spans="1:5" x14ac:dyDescent="0.25">
      <c r="A1546" s="33" t="s">
        <v>7925</v>
      </c>
      <c r="B1546" s="1">
        <v>45810</v>
      </c>
      <c r="C1546" s="33" t="s">
        <v>6825</v>
      </c>
      <c r="D1546" s="33" t="s">
        <v>6747</v>
      </c>
      <c r="E1546" s="33" t="s">
        <v>7813</v>
      </c>
    </row>
    <row r="1547" spans="1:5" x14ac:dyDescent="0.25">
      <c r="A1547" s="33" t="s">
        <v>7926</v>
      </c>
      <c r="B1547" s="1">
        <v>45810</v>
      </c>
      <c r="C1547" s="33" t="s">
        <v>6825</v>
      </c>
      <c r="D1547" s="33" t="s">
        <v>6747</v>
      </c>
      <c r="E1547" s="33" t="s">
        <v>7813</v>
      </c>
    </row>
    <row r="1548" spans="1:5" x14ac:dyDescent="0.25">
      <c r="A1548" s="33" t="s">
        <v>7927</v>
      </c>
      <c r="B1548" s="1">
        <v>45810</v>
      </c>
      <c r="C1548" s="33" t="s">
        <v>6825</v>
      </c>
      <c r="D1548" s="33" t="s">
        <v>6747</v>
      </c>
      <c r="E1548" s="33" t="s">
        <v>7813</v>
      </c>
    </row>
    <row r="1549" spans="1:5" x14ac:dyDescent="0.25">
      <c r="A1549" s="33" t="s">
        <v>7928</v>
      </c>
      <c r="B1549" s="1">
        <v>45810</v>
      </c>
      <c r="C1549" s="33" t="s">
        <v>6825</v>
      </c>
      <c r="D1549" s="33" t="s">
        <v>6747</v>
      </c>
      <c r="E1549" s="33" t="s">
        <v>7813</v>
      </c>
    </row>
    <row r="1550" spans="1:5" x14ac:dyDescent="0.25">
      <c r="A1550" s="33" t="s">
        <v>7929</v>
      </c>
      <c r="B1550" s="1">
        <v>45810</v>
      </c>
      <c r="C1550" s="33" t="s">
        <v>6825</v>
      </c>
      <c r="D1550" s="33" t="s">
        <v>6747</v>
      </c>
      <c r="E1550" s="33" t="s">
        <v>7813</v>
      </c>
    </row>
    <row r="1551" spans="1:5" x14ac:dyDescent="0.25">
      <c r="A1551" s="33" t="s">
        <v>7930</v>
      </c>
      <c r="B1551" s="1">
        <v>45810</v>
      </c>
      <c r="C1551" s="33" t="s">
        <v>6825</v>
      </c>
      <c r="D1551" s="33" t="s">
        <v>6747</v>
      </c>
      <c r="E1551" s="33" t="s">
        <v>7813</v>
      </c>
    </row>
    <row r="1552" spans="1:5" x14ac:dyDescent="0.25">
      <c r="A1552" s="33" t="s">
        <v>7931</v>
      </c>
      <c r="B1552" s="1">
        <v>45810</v>
      </c>
      <c r="C1552" s="33" t="s">
        <v>6825</v>
      </c>
      <c r="D1552" s="33" t="s">
        <v>6747</v>
      </c>
      <c r="E1552" s="33" t="s">
        <v>7813</v>
      </c>
    </row>
    <row r="1553" spans="1:5" x14ac:dyDescent="0.25">
      <c r="A1553" s="33" t="s">
        <v>7932</v>
      </c>
      <c r="B1553" s="1">
        <v>45810</v>
      </c>
      <c r="C1553" s="33" t="s">
        <v>6825</v>
      </c>
      <c r="D1553" s="33" t="s">
        <v>6747</v>
      </c>
      <c r="E1553" s="33" t="s">
        <v>7813</v>
      </c>
    </row>
    <row r="1554" spans="1:5" x14ac:dyDescent="0.25">
      <c r="A1554" s="33" t="s">
        <v>7933</v>
      </c>
      <c r="B1554" s="1">
        <v>45810</v>
      </c>
      <c r="C1554" s="33" t="s">
        <v>6825</v>
      </c>
      <c r="D1554" s="33" t="s">
        <v>6747</v>
      </c>
      <c r="E1554" s="33" t="s">
        <v>7813</v>
      </c>
    </row>
    <row r="1555" spans="1:5" x14ac:dyDescent="0.25">
      <c r="A1555" s="33" t="s">
        <v>7934</v>
      </c>
      <c r="B1555" s="1">
        <v>45810</v>
      </c>
      <c r="C1555" s="33" t="s">
        <v>6825</v>
      </c>
      <c r="D1555" s="33" t="s">
        <v>6747</v>
      </c>
      <c r="E1555" s="33" t="s">
        <v>7813</v>
      </c>
    </row>
    <row r="1556" spans="1:5" x14ac:dyDescent="0.25">
      <c r="A1556" s="33" t="s">
        <v>7935</v>
      </c>
      <c r="B1556" s="1">
        <v>45810</v>
      </c>
      <c r="C1556" s="33" t="s">
        <v>6825</v>
      </c>
      <c r="D1556" s="33" t="s">
        <v>6747</v>
      </c>
      <c r="E1556" s="33" t="s">
        <v>7813</v>
      </c>
    </row>
    <row r="1557" spans="1:5" x14ac:dyDescent="0.25">
      <c r="A1557" s="33" t="s">
        <v>7936</v>
      </c>
      <c r="B1557" s="1">
        <v>45810</v>
      </c>
      <c r="C1557" s="33" t="s">
        <v>6825</v>
      </c>
      <c r="D1557" s="33" t="s">
        <v>6747</v>
      </c>
      <c r="E1557" s="33" t="s">
        <v>7813</v>
      </c>
    </row>
    <row r="1558" spans="1:5" x14ac:dyDescent="0.25">
      <c r="A1558" s="33" t="s">
        <v>7937</v>
      </c>
      <c r="B1558" s="1">
        <v>45810</v>
      </c>
      <c r="C1558" s="33" t="s">
        <v>6825</v>
      </c>
      <c r="D1558" s="33" t="s">
        <v>6747</v>
      </c>
      <c r="E1558" s="33" t="s">
        <v>7816</v>
      </c>
    </row>
    <row r="1559" spans="1:5" x14ac:dyDescent="0.25">
      <c r="A1559" s="33" t="s">
        <v>7938</v>
      </c>
      <c r="B1559" s="1">
        <v>45810</v>
      </c>
      <c r="C1559" s="33" t="s">
        <v>6825</v>
      </c>
      <c r="D1559" s="33" t="s">
        <v>6747</v>
      </c>
      <c r="E1559" s="33" t="s">
        <v>7816</v>
      </c>
    </row>
    <row r="1560" spans="1:5" x14ac:dyDescent="0.25">
      <c r="A1560" s="33" t="s">
        <v>7939</v>
      </c>
      <c r="B1560" s="1">
        <v>45810</v>
      </c>
      <c r="C1560" s="33" t="s">
        <v>6825</v>
      </c>
      <c r="D1560" s="33" t="s">
        <v>6747</v>
      </c>
      <c r="E1560" s="33" t="s">
        <v>7816</v>
      </c>
    </row>
    <row r="1561" spans="1:5" x14ac:dyDescent="0.25">
      <c r="A1561" s="33" t="s">
        <v>7940</v>
      </c>
      <c r="B1561" s="1">
        <v>45810</v>
      </c>
      <c r="C1561" s="33" t="s">
        <v>6825</v>
      </c>
      <c r="D1561" s="33" t="s">
        <v>6747</v>
      </c>
      <c r="E1561" s="33" t="s">
        <v>7816</v>
      </c>
    </row>
    <row r="1562" spans="1:5" x14ac:dyDescent="0.25">
      <c r="A1562" s="33" t="s">
        <v>7941</v>
      </c>
      <c r="B1562" s="1">
        <v>45810</v>
      </c>
      <c r="C1562" s="33" t="s">
        <v>6825</v>
      </c>
      <c r="D1562" s="33" t="s">
        <v>6747</v>
      </c>
      <c r="E1562" s="33" t="s">
        <v>7816</v>
      </c>
    </row>
    <row r="1563" spans="1:5" x14ac:dyDescent="0.25">
      <c r="A1563" s="33" t="s">
        <v>7942</v>
      </c>
      <c r="B1563" s="1">
        <v>45810</v>
      </c>
      <c r="C1563" s="33" t="s">
        <v>6825</v>
      </c>
      <c r="D1563" s="33" t="s">
        <v>6747</v>
      </c>
      <c r="E1563" s="33" t="s">
        <v>7816</v>
      </c>
    </row>
    <row r="1564" spans="1:5" x14ac:dyDescent="0.25">
      <c r="A1564" s="33" t="s">
        <v>7943</v>
      </c>
      <c r="B1564" s="1">
        <v>45810</v>
      </c>
      <c r="C1564" s="33" t="s">
        <v>6825</v>
      </c>
      <c r="D1564" s="33" t="s">
        <v>6747</v>
      </c>
      <c r="E1564" s="33" t="s">
        <v>7816</v>
      </c>
    </row>
    <row r="1565" spans="1:5" x14ac:dyDescent="0.25">
      <c r="A1565" s="33" t="s">
        <v>7944</v>
      </c>
      <c r="B1565" s="1">
        <v>45810</v>
      </c>
      <c r="C1565" s="33" t="s">
        <v>6825</v>
      </c>
      <c r="D1565" s="33" t="s">
        <v>6747</v>
      </c>
      <c r="E1565" s="33" t="s">
        <v>7835</v>
      </c>
    </row>
    <row r="1566" spans="1:5" x14ac:dyDescent="0.25">
      <c r="A1566" s="33" t="s">
        <v>7945</v>
      </c>
      <c r="B1566" s="1">
        <v>45810</v>
      </c>
      <c r="C1566" s="33" t="s">
        <v>6825</v>
      </c>
      <c r="D1566" s="33" t="s">
        <v>6747</v>
      </c>
      <c r="E1566" s="33" t="s">
        <v>7835</v>
      </c>
    </row>
    <row r="1567" spans="1:5" x14ac:dyDescent="0.25">
      <c r="A1567" s="33" t="s">
        <v>7946</v>
      </c>
      <c r="B1567" s="1">
        <v>45810</v>
      </c>
      <c r="C1567" s="33" t="s">
        <v>6825</v>
      </c>
      <c r="D1567" s="33" t="s">
        <v>6747</v>
      </c>
      <c r="E1567" s="33" t="s">
        <v>7835</v>
      </c>
    </row>
    <row r="1568" spans="1:5" x14ac:dyDescent="0.25">
      <c r="A1568" s="33" t="s">
        <v>7947</v>
      </c>
      <c r="B1568" s="1">
        <v>45810</v>
      </c>
      <c r="C1568" s="33" t="s">
        <v>6825</v>
      </c>
      <c r="D1568" s="33" t="s">
        <v>6747</v>
      </c>
      <c r="E1568" s="33" t="s">
        <v>7835</v>
      </c>
    </row>
    <row r="1569" spans="1:5" x14ac:dyDescent="0.25">
      <c r="A1569" s="33" t="s">
        <v>7948</v>
      </c>
      <c r="B1569" s="1">
        <v>45810</v>
      </c>
      <c r="C1569" s="33" t="s">
        <v>6825</v>
      </c>
      <c r="D1569" s="33" t="s">
        <v>6747</v>
      </c>
      <c r="E1569" s="33" t="s">
        <v>7818</v>
      </c>
    </row>
    <row r="1570" spans="1:5" x14ac:dyDescent="0.25">
      <c r="A1570" s="33" t="s">
        <v>7764</v>
      </c>
      <c r="B1570" s="1">
        <v>45810</v>
      </c>
      <c r="C1570" s="33" t="s">
        <v>6995</v>
      </c>
      <c r="D1570" s="33" t="s">
        <v>6747</v>
      </c>
      <c r="E1570" s="33" t="s">
        <v>7759</v>
      </c>
    </row>
    <row r="1571" spans="1:5" x14ac:dyDescent="0.25">
      <c r="A1571" s="33" t="s">
        <v>7760</v>
      </c>
      <c r="B1571" s="1">
        <v>45810</v>
      </c>
      <c r="C1571" s="33" t="s">
        <v>6995</v>
      </c>
      <c r="D1571" s="33" t="s">
        <v>6747</v>
      </c>
      <c r="E1571" s="33" t="s">
        <v>7759</v>
      </c>
    </row>
    <row r="1572" spans="1:5" x14ac:dyDescent="0.25">
      <c r="A1572" s="33" t="s">
        <v>7761</v>
      </c>
      <c r="B1572" s="1">
        <v>45810</v>
      </c>
      <c r="C1572" s="33" t="s">
        <v>6995</v>
      </c>
      <c r="D1572" s="33" t="s">
        <v>6747</v>
      </c>
      <c r="E1572" s="33" t="s">
        <v>7759</v>
      </c>
    </row>
    <row r="1573" spans="1:5" x14ac:dyDescent="0.25">
      <c r="A1573" s="33" t="s">
        <v>7758</v>
      </c>
      <c r="B1573" s="1">
        <v>45810</v>
      </c>
      <c r="C1573" s="33" t="s">
        <v>6995</v>
      </c>
      <c r="D1573" s="33" t="s">
        <v>6747</v>
      </c>
      <c r="E1573" s="33" t="s">
        <v>7759</v>
      </c>
    </row>
    <row r="1574" spans="1:5" x14ac:dyDescent="0.25">
      <c r="A1574" s="33" t="s">
        <v>7766</v>
      </c>
      <c r="B1574" s="1">
        <v>45810</v>
      </c>
      <c r="C1574" s="33" t="s">
        <v>6995</v>
      </c>
      <c r="D1574" s="33" t="s">
        <v>6747</v>
      </c>
      <c r="E1574" s="33" t="s">
        <v>7759</v>
      </c>
    </row>
    <row r="1575" spans="1:5" x14ac:dyDescent="0.25">
      <c r="A1575" s="33" t="s">
        <v>7763</v>
      </c>
      <c r="B1575" s="1">
        <v>45810</v>
      </c>
      <c r="C1575" s="33" t="s">
        <v>6995</v>
      </c>
      <c r="D1575" s="33" t="s">
        <v>6747</v>
      </c>
      <c r="E1575" s="33" t="s">
        <v>7759</v>
      </c>
    </row>
    <row r="1576" spans="1:5" x14ac:dyDescent="0.25">
      <c r="A1576" s="33" t="s">
        <v>7765</v>
      </c>
      <c r="B1576" s="1">
        <v>45810</v>
      </c>
      <c r="C1576" s="33" t="s">
        <v>6995</v>
      </c>
      <c r="D1576" s="33" t="s">
        <v>6747</v>
      </c>
      <c r="E1576" s="33" t="s">
        <v>7759</v>
      </c>
    </row>
    <row r="1577" spans="1:5" x14ac:dyDescent="0.25">
      <c r="A1577" s="33" t="s">
        <v>7762</v>
      </c>
      <c r="B1577" s="1">
        <v>45810</v>
      </c>
      <c r="C1577" s="33" t="s">
        <v>6995</v>
      </c>
      <c r="D1577" s="33" t="s">
        <v>6747</v>
      </c>
      <c r="E1577" s="33" t="s">
        <v>7759</v>
      </c>
    </row>
    <row r="1578" spans="1:5" x14ac:dyDescent="0.25">
      <c r="A1578" s="33" t="s">
        <v>7767</v>
      </c>
      <c r="B1578" s="1">
        <v>45810</v>
      </c>
      <c r="C1578" s="33" t="s">
        <v>6995</v>
      </c>
      <c r="D1578" s="33" t="s">
        <v>6747</v>
      </c>
      <c r="E1578" s="33" t="s">
        <v>7759</v>
      </c>
    </row>
    <row r="1579" spans="1:5" x14ac:dyDescent="0.25">
      <c r="A1579" s="33" t="s">
        <v>7768</v>
      </c>
      <c r="B1579" s="1">
        <v>45810</v>
      </c>
      <c r="C1579" s="33" t="s">
        <v>6995</v>
      </c>
      <c r="D1579" s="33" t="s">
        <v>6747</v>
      </c>
      <c r="E1579" s="33" t="s">
        <v>7759</v>
      </c>
    </row>
    <row r="1580" spans="1:5" x14ac:dyDescent="0.25">
      <c r="A1580" s="33" t="s">
        <v>7772</v>
      </c>
      <c r="B1580" s="1">
        <v>45810</v>
      </c>
      <c r="C1580" s="33" t="s">
        <v>6995</v>
      </c>
      <c r="D1580" s="33" t="s">
        <v>6747</v>
      </c>
      <c r="E1580" s="33" t="s">
        <v>7771</v>
      </c>
    </row>
    <row r="1581" spans="1:5" x14ac:dyDescent="0.25">
      <c r="A1581" s="33" t="s">
        <v>7770</v>
      </c>
      <c r="B1581" s="1">
        <v>45810</v>
      </c>
      <c r="C1581" s="33" t="s">
        <v>6995</v>
      </c>
      <c r="D1581" s="33" t="s">
        <v>6747</v>
      </c>
      <c r="E1581" s="33" t="s">
        <v>7771</v>
      </c>
    </row>
    <row r="1582" spans="1:5" x14ac:dyDescent="0.25">
      <c r="A1582" s="33" t="s">
        <v>7750</v>
      </c>
      <c r="B1582" s="1">
        <v>45810</v>
      </c>
      <c r="C1582" s="33" t="s">
        <v>6995</v>
      </c>
      <c r="D1582" s="33" t="s">
        <v>6747</v>
      </c>
      <c r="E1582" s="33" t="s">
        <v>7771</v>
      </c>
    </row>
    <row r="1583" spans="1:5" x14ac:dyDescent="0.25">
      <c r="A1583" s="33" t="s">
        <v>7757</v>
      </c>
      <c r="B1583" s="1">
        <v>45810</v>
      </c>
      <c r="C1583" s="33" t="s">
        <v>6995</v>
      </c>
      <c r="D1583" s="33" t="s">
        <v>6747</v>
      </c>
      <c r="E1583" s="33" t="s">
        <v>7771</v>
      </c>
    </row>
    <row r="1584" spans="1:5" x14ac:dyDescent="0.25">
      <c r="A1584" s="33" t="s">
        <v>7776</v>
      </c>
      <c r="B1584" s="1">
        <v>45810</v>
      </c>
      <c r="C1584" s="33" t="s">
        <v>6995</v>
      </c>
      <c r="D1584" s="33" t="s">
        <v>6747</v>
      </c>
      <c r="E1584" s="33" t="s">
        <v>7774</v>
      </c>
    </row>
    <row r="1585" spans="1:5" x14ac:dyDescent="0.25">
      <c r="A1585" s="33" t="s">
        <v>7775</v>
      </c>
      <c r="B1585" s="1">
        <v>45810</v>
      </c>
      <c r="C1585" s="33" t="s">
        <v>6995</v>
      </c>
      <c r="D1585" s="33" t="s">
        <v>6747</v>
      </c>
      <c r="E1585" s="33" t="s">
        <v>7774</v>
      </c>
    </row>
    <row r="1586" spans="1:5" x14ac:dyDescent="0.25">
      <c r="A1586" s="33" t="s">
        <v>7773</v>
      </c>
      <c r="B1586" s="1">
        <v>45810</v>
      </c>
      <c r="C1586" s="33" t="s">
        <v>6995</v>
      </c>
      <c r="D1586" s="33" t="s">
        <v>6747</v>
      </c>
      <c r="E1586" s="33" t="s">
        <v>7774</v>
      </c>
    </row>
    <row r="1587" spans="1:5" x14ac:dyDescent="0.25">
      <c r="A1587" s="33" t="s">
        <v>7949</v>
      </c>
      <c r="B1587" s="1">
        <v>45810</v>
      </c>
      <c r="C1587" s="33" t="s">
        <v>6995</v>
      </c>
      <c r="D1587" s="33" t="s">
        <v>6747</v>
      </c>
      <c r="E1587" s="33" t="s">
        <v>7774</v>
      </c>
    </row>
    <row r="1588" spans="1:5" x14ac:dyDescent="0.25">
      <c r="A1588" s="33" t="s">
        <v>7950</v>
      </c>
      <c r="B1588" s="1">
        <v>45810</v>
      </c>
      <c r="C1588" s="33" t="s">
        <v>6995</v>
      </c>
      <c r="D1588" s="33" t="s">
        <v>6747</v>
      </c>
      <c r="E1588" s="33" t="s">
        <v>7774</v>
      </c>
    </row>
    <row r="1589" spans="1:5" x14ac:dyDescent="0.25">
      <c r="A1589" s="33" t="s">
        <v>7951</v>
      </c>
      <c r="B1589" s="1">
        <v>45810</v>
      </c>
      <c r="C1589" s="33" t="s">
        <v>6995</v>
      </c>
      <c r="D1589" s="33" t="s">
        <v>6747</v>
      </c>
      <c r="E1589" s="33" t="s">
        <v>7774</v>
      </c>
    </row>
    <row r="1590" spans="1:5" x14ac:dyDescent="0.25">
      <c r="A1590" s="33" t="s">
        <v>7952</v>
      </c>
      <c r="B1590" s="1">
        <v>45810</v>
      </c>
      <c r="C1590" s="33" t="s">
        <v>6995</v>
      </c>
      <c r="D1590" s="33" t="s">
        <v>6747</v>
      </c>
      <c r="E1590" s="33" t="s">
        <v>7774</v>
      </c>
    </row>
    <row r="1591" spans="1:5" x14ac:dyDescent="0.25">
      <c r="A1591" s="33" t="s">
        <v>7953</v>
      </c>
      <c r="B1591" s="1">
        <v>45810</v>
      </c>
      <c r="C1591" s="33" t="s">
        <v>6995</v>
      </c>
      <c r="D1591" s="33" t="s">
        <v>6747</v>
      </c>
      <c r="E1591" s="33" t="s">
        <v>7774</v>
      </c>
    </row>
    <row r="1592" spans="1:5" x14ac:dyDescent="0.25">
      <c r="A1592" s="33" t="s">
        <v>7954</v>
      </c>
      <c r="B1592" s="1">
        <v>45810</v>
      </c>
      <c r="C1592" s="33" t="s">
        <v>6995</v>
      </c>
      <c r="D1592" s="33" t="s">
        <v>6747</v>
      </c>
      <c r="E1592" s="33" t="s">
        <v>7774</v>
      </c>
    </row>
    <row r="1593" spans="1:5" x14ac:dyDescent="0.25">
      <c r="A1593" s="33" t="s">
        <v>7955</v>
      </c>
      <c r="B1593" s="1">
        <v>45810</v>
      </c>
      <c r="C1593" s="33" t="s">
        <v>6995</v>
      </c>
      <c r="D1593" s="33" t="s">
        <v>6747</v>
      </c>
      <c r="E1593" s="33" t="s">
        <v>7774</v>
      </c>
    </row>
    <row r="1594" spans="1:5" x14ac:dyDescent="0.25">
      <c r="A1594" s="33" t="s">
        <v>7956</v>
      </c>
      <c r="B1594" s="1">
        <v>45810</v>
      </c>
      <c r="C1594" s="33" t="s">
        <v>6995</v>
      </c>
      <c r="D1594" s="33" t="s">
        <v>6747</v>
      </c>
      <c r="E1594" s="33" t="s">
        <v>7774</v>
      </c>
    </row>
    <row r="1595" spans="1:5" x14ac:dyDescent="0.25">
      <c r="A1595" s="33" t="s">
        <v>7957</v>
      </c>
      <c r="B1595" s="1">
        <v>45810</v>
      </c>
      <c r="C1595" s="33" t="s">
        <v>6995</v>
      </c>
      <c r="D1595" s="33" t="s">
        <v>6747</v>
      </c>
      <c r="E1595" s="33" t="s">
        <v>7774</v>
      </c>
    </row>
    <row r="1596" spans="1:5" x14ac:dyDescent="0.25">
      <c r="A1596" s="33" t="s">
        <v>7958</v>
      </c>
      <c r="B1596" s="1">
        <v>45810</v>
      </c>
      <c r="C1596" s="33" t="s">
        <v>6995</v>
      </c>
      <c r="D1596" s="33" t="s">
        <v>6747</v>
      </c>
      <c r="E1596" s="33" t="s">
        <v>7774</v>
      </c>
    </row>
    <row r="1597" spans="1:5" x14ac:dyDescent="0.25">
      <c r="A1597" s="33" t="s">
        <v>7959</v>
      </c>
      <c r="B1597" s="1">
        <v>45810</v>
      </c>
      <c r="C1597" s="33" t="s">
        <v>6995</v>
      </c>
      <c r="D1597" s="33" t="s">
        <v>6747</v>
      </c>
      <c r="E1597" s="33" t="s">
        <v>7774</v>
      </c>
    </row>
    <row r="1598" spans="1:5" x14ac:dyDescent="0.25">
      <c r="A1598" s="33" t="s">
        <v>7960</v>
      </c>
      <c r="B1598" s="1">
        <v>45810</v>
      </c>
      <c r="C1598" s="33" t="s">
        <v>6995</v>
      </c>
      <c r="D1598" s="33" t="s">
        <v>6747</v>
      </c>
      <c r="E1598" s="33" t="s">
        <v>7774</v>
      </c>
    </row>
    <row r="1599" spans="1:5" x14ac:dyDescent="0.25">
      <c r="A1599" s="33" t="s">
        <v>7961</v>
      </c>
      <c r="B1599" s="1">
        <v>45810</v>
      </c>
      <c r="C1599" s="33" t="s">
        <v>6995</v>
      </c>
      <c r="D1599" s="33" t="s">
        <v>6747</v>
      </c>
      <c r="E1599" s="33" t="s">
        <v>7774</v>
      </c>
    </row>
    <row r="1600" spans="1:5" x14ac:dyDescent="0.25">
      <c r="A1600" s="33" t="s">
        <v>7962</v>
      </c>
      <c r="B1600" s="1">
        <v>45810</v>
      </c>
      <c r="C1600" s="33" t="s">
        <v>6995</v>
      </c>
      <c r="D1600" s="33" t="s">
        <v>6747</v>
      </c>
      <c r="E1600" s="33" t="s">
        <v>7774</v>
      </c>
    </row>
    <row r="1601" spans="1:5" x14ac:dyDescent="0.25">
      <c r="A1601" s="33" t="s">
        <v>7963</v>
      </c>
      <c r="B1601" s="1">
        <v>45810</v>
      </c>
      <c r="C1601" s="33" t="s">
        <v>6995</v>
      </c>
      <c r="D1601" s="33" t="s">
        <v>6747</v>
      </c>
      <c r="E1601" s="33" t="s">
        <v>7774</v>
      </c>
    </row>
    <row r="1602" spans="1:5" x14ac:dyDescent="0.25">
      <c r="A1602" s="33" t="s">
        <v>7964</v>
      </c>
      <c r="B1602" s="1">
        <v>45810</v>
      </c>
      <c r="C1602" s="33" t="s">
        <v>6995</v>
      </c>
      <c r="D1602" s="33" t="s">
        <v>6747</v>
      </c>
      <c r="E1602" s="33" t="s">
        <v>7774</v>
      </c>
    </row>
    <row r="1603" spans="1:5" x14ac:dyDescent="0.25">
      <c r="A1603" s="33" t="s">
        <v>7777</v>
      </c>
      <c r="B1603" s="1">
        <v>45810</v>
      </c>
      <c r="C1603" s="33" t="s">
        <v>7023</v>
      </c>
      <c r="D1603" s="33" t="s">
        <v>7771</v>
      </c>
      <c r="E1603" s="33" t="s">
        <v>7778</v>
      </c>
    </row>
    <row r="1604" spans="1:5" x14ac:dyDescent="0.25">
      <c r="A1604" s="33" t="s">
        <v>7779</v>
      </c>
      <c r="B1604" s="1">
        <v>45810</v>
      </c>
      <c r="C1604" s="33" t="s">
        <v>7023</v>
      </c>
      <c r="D1604" s="33" t="s">
        <v>7771</v>
      </c>
      <c r="E1604" s="33" t="s">
        <v>7778</v>
      </c>
    </row>
    <row r="1605" spans="1:5" x14ac:dyDescent="0.25">
      <c r="A1605" s="33" t="s">
        <v>7781</v>
      </c>
      <c r="B1605" s="1">
        <v>45810</v>
      </c>
      <c r="C1605" s="33" t="s">
        <v>7023</v>
      </c>
      <c r="D1605" s="33" t="s">
        <v>7771</v>
      </c>
      <c r="E1605" s="33" t="s">
        <v>7778</v>
      </c>
    </row>
    <row r="1606" spans="1:5" x14ac:dyDescent="0.25">
      <c r="A1606" s="33" t="s">
        <v>7782</v>
      </c>
      <c r="B1606" s="1">
        <v>45810</v>
      </c>
      <c r="C1606" s="33" t="s">
        <v>7023</v>
      </c>
      <c r="D1606" s="33" t="s">
        <v>7771</v>
      </c>
      <c r="E1606" s="33" t="s">
        <v>7059</v>
      </c>
    </row>
    <row r="1607" spans="1:5" x14ac:dyDescent="0.25">
      <c r="A1607" s="33" t="s">
        <v>7731</v>
      </c>
      <c r="B1607" s="1">
        <v>45810</v>
      </c>
      <c r="C1607" s="33" t="s">
        <v>7023</v>
      </c>
      <c r="D1607" s="33" t="s">
        <v>7771</v>
      </c>
      <c r="E1607" s="33" t="s">
        <v>7059</v>
      </c>
    </row>
    <row r="1608" spans="1:5" x14ac:dyDescent="0.25">
      <c r="A1608" s="33" t="s">
        <v>7784</v>
      </c>
      <c r="B1608" s="1">
        <v>45810</v>
      </c>
      <c r="C1608" s="33" t="s">
        <v>7023</v>
      </c>
      <c r="D1608" s="33" t="s">
        <v>7771</v>
      </c>
      <c r="E1608" s="33" t="s">
        <v>7059</v>
      </c>
    </row>
    <row r="1609" spans="1:5" x14ac:dyDescent="0.25">
      <c r="A1609" s="33" t="s">
        <v>7785</v>
      </c>
      <c r="B1609" s="1">
        <v>45810</v>
      </c>
      <c r="C1609" s="33" t="s">
        <v>7023</v>
      </c>
      <c r="D1609" s="33" t="s">
        <v>7774</v>
      </c>
      <c r="E1609" s="33" t="s">
        <v>7059</v>
      </c>
    </row>
    <row r="1610" spans="1:5" x14ac:dyDescent="0.25">
      <c r="A1610" s="33" t="s">
        <v>7748</v>
      </c>
      <c r="B1610" s="1">
        <v>45810</v>
      </c>
      <c r="C1610" s="33" t="s">
        <v>6825</v>
      </c>
      <c r="D1610" s="33" t="s">
        <v>7787</v>
      </c>
      <c r="E1610" s="33" t="s">
        <v>7771</v>
      </c>
    </row>
    <row r="1611" spans="1:5" x14ac:dyDescent="0.25">
      <c r="A1611" s="33" t="s">
        <v>7965</v>
      </c>
      <c r="B1611" s="1">
        <v>45810</v>
      </c>
      <c r="C1611" s="33" t="s">
        <v>6825</v>
      </c>
      <c r="D1611" s="33" t="s">
        <v>7787</v>
      </c>
      <c r="E1611" s="33" t="s">
        <v>7771</v>
      </c>
    </row>
    <row r="1612" spans="1:5" x14ac:dyDescent="0.25">
      <c r="A1612" s="33" t="s">
        <v>7789</v>
      </c>
      <c r="B1612" s="1">
        <v>45810</v>
      </c>
      <c r="C1612" s="33" t="s">
        <v>6825</v>
      </c>
      <c r="D1612" s="33" t="s">
        <v>7787</v>
      </c>
      <c r="E1612" s="33" t="s">
        <v>7771</v>
      </c>
    </row>
    <row r="1613" spans="1:5" x14ac:dyDescent="0.25">
      <c r="A1613" s="33" t="s">
        <v>7786</v>
      </c>
      <c r="B1613" s="1">
        <v>45810</v>
      </c>
      <c r="C1613" s="33" t="s">
        <v>6825</v>
      </c>
      <c r="D1613" s="33" t="s">
        <v>7787</v>
      </c>
      <c r="E1613" s="33" t="s">
        <v>7771</v>
      </c>
    </row>
    <row r="1614" spans="1:5" x14ac:dyDescent="0.25">
      <c r="A1614" s="33" t="s">
        <v>7966</v>
      </c>
      <c r="B1614" s="1">
        <v>45810</v>
      </c>
      <c r="C1614" s="33" t="s">
        <v>6825</v>
      </c>
      <c r="D1614" s="33" t="s">
        <v>7787</v>
      </c>
      <c r="E1614" s="33" t="s">
        <v>7771</v>
      </c>
    </row>
    <row r="1615" spans="1:5" x14ac:dyDescent="0.25">
      <c r="A1615" s="33" t="s">
        <v>7817</v>
      </c>
      <c r="B1615" s="1">
        <v>45810</v>
      </c>
      <c r="C1615" s="33" t="s">
        <v>6825</v>
      </c>
      <c r="D1615" s="33" t="s">
        <v>7787</v>
      </c>
      <c r="E1615" s="33" t="s">
        <v>7818</v>
      </c>
    </row>
    <row r="1616" spans="1:5" x14ac:dyDescent="0.25">
      <c r="A1616" s="33" t="s">
        <v>3607</v>
      </c>
      <c r="B1616" s="1">
        <v>45810</v>
      </c>
      <c r="C1616" s="33" t="s">
        <v>6825</v>
      </c>
      <c r="D1616" s="33" t="s">
        <v>7787</v>
      </c>
      <c r="E1616" s="33" t="s">
        <v>7790</v>
      </c>
    </row>
    <row r="1617" spans="1:5" x14ac:dyDescent="0.25">
      <c r="A1617" s="33" t="s">
        <v>629</v>
      </c>
      <c r="B1617" s="1">
        <v>45810</v>
      </c>
      <c r="C1617" s="33" t="s">
        <v>6825</v>
      </c>
      <c r="D1617" s="33" t="s">
        <v>7787</v>
      </c>
      <c r="E1617" s="33" t="s">
        <v>7790</v>
      </c>
    </row>
    <row r="1618" spans="1:5" x14ac:dyDescent="0.25">
      <c r="A1618" s="33" t="s">
        <v>7803</v>
      </c>
      <c r="B1618" s="1">
        <v>45810</v>
      </c>
      <c r="C1618" s="33" t="s">
        <v>6825</v>
      </c>
      <c r="D1618" s="33" t="s">
        <v>7778</v>
      </c>
      <c r="E1618" s="33" t="s">
        <v>7771</v>
      </c>
    </row>
    <row r="1619" spans="1:5" x14ac:dyDescent="0.25">
      <c r="A1619" s="33" t="s">
        <v>7798</v>
      </c>
      <c r="B1619" s="1">
        <v>45810</v>
      </c>
      <c r="C1619" s="33" t="s">
        <v>6825</v>
      </c>
      <c r="D1619" s="33" t="s">
        <v>7778</v>
      </c>
      <c r="E1619" s="33" t="s">
        <v>7771</v>
      </c>
    </row>
    <row r="1620" spans="1:5" x14ac:dyDescent="0.25">
      <c r="A1620" s="33" t="s">
        <v>7802</v>
      </c>
      <c r="B1620" s="1">
        <v>45810</v>
      </c>
      <c r="C1620" s="33" t="s">
        <v>6825</v>
      </c>
      <c r="D1620" s="33" t="s">
        <v>7778</v>
      </c>
      <c r="E1620" s="33" t="s">
        <v>7771</v>
      </c>
    </row>
    <row r="1621" spans="1:5" x14ac:dyDescent="0.25">
      <c r="A1621" s="33" t="s">
        <v>7796</v>
      </c>
      <c r="B1621" s="1">
        <v>45810</v>
      </c>
      <c r="C1621" s="33" t="s">
        <v>6825</v>
      </c>
      <c r="D1621" s="33" t="s">
        <v>7778</v>
      </c>
      <c r="E1621" s="33" t="s">
        <v>7771</v>
      </c>
    </row>
    <row r="1622" spans="1:5" x14ac:dyDescent="0.25">
      <c r="A1622" s="33" t="s">
        <v>7799</v>
      </c>
      <c r="B1622" s="1">
        <v>45810</v>
      </c>
      <c r="C1622" s="33" t="s">
        <v>6825</v>
      </c>
      <c r="D1622" s="33" t="s">
        <v>7778</v>
      </c>
      <c r="E1622" s="33" t="s">
        <v>7771</v>
      </c>
    </row>
    <row r="1623" spans="1:5" x14ac:dyDescent="0.25">
      <c r="A1623" s="33" t="s">
        <v>7801</v>
      </c>
      <c r="B1623" s="1">
        <v>45810</v>
      </c>
      <c r="C1623" s="33" t="s">
        <v>6825</v>
      </c>
      <c r="D1623" s="33" t="s">
        <v>7778</v>
      </c>
      <c r="E1623" s="33" t="s">
        <v>7771</v>
      </c>
    </row>
    <row r="1624" spans="1:5" x14ac:dyDescent="0.25">
      <c r="A1624" s="33" t="s">
        <v>7797</v>
      </c>
      <c r="B1624" s="1">
        <v>45810</v>
      </c>
      <c r="C1624" s="33" t="s">
        <v>6825</v>
      </c>
      <c r="D1624" s="33" t="s">
        <v>7778</v>
      </c>
      <c r="E1624" s="33" t="s">
        <v>7771</v>
      </c>
    </row>
    <row r="1625" spans="1:5" x14ac:dyDescent="0.25">
      <c r="A1625" s="33" t="s">
        <v>7792</v>
      </c>
      <c r="B1625" s="1">
        <v>45810</v>
      </c>
      <c r="C1625" s="33" t="s">
        <v>6825</v>
      </c>
      <c r="D1625" s="33" t="s">
        <v>7778</v>
      </c>
      <c r="E1625" s="33" t="s">
        <v>7771</v>
      </c>
    </row>
    <row r="1626" spans="1:5" x14ac:dyDescent="0.25">
      <c r="A1626" s="33" t="s">
        <v>7805</v>
      </c>
      <c r="B1626" s="1">
        <v>45810</v>
      </c>
      <c r="C1626" s="33" t="s">
        <v>6825</v>
      </c>
      <c r="D1626" s="33" t="s">
        <v>7778</v>
      </c>
      <c r="E1626" s="33" t="s">
        <v>7771</v>
      </c>
    </row>
    <row r="1627" spans="1:5" x14ac:dyDescent="0.25">
      <c r="A1627" s="33" t="s">
        <v>7804</v>
      </c>
      <c r="B1627" s="1">
        <v>45810</v>
      </c>
      <c r="C1627" s="33" t="s">
        <v>6825</v>
      </c>
      <c r="D1627" s="33" t="s">
        <v>7778</v>
      </c>
      <c r="E1627" s="33" t="s">
        <v>7771</v>
      </c>
    </row>
    <row r="1628" spans="1:5" x14ac:dyDescent="0.25">
      <c r="A1628" s="33" t="s">
        <v>7806</v>
      </c>
      <c r="B1628" s="1">
        <v>45810</v>
      </c>
      <c r="C1628" s="33" t="s">
        <v>6825</v>
      </c>
      <c r="D1628" s="33" t="s">
        <v>7778</v>
      </c>
      <c r="E1628" s="33" t="s">
        <v>7774</v>
      </c>
    </row>
    <row r="1629" spans="1:5" x14ac:dyDescent="0.25">
      <c r="A1629" s="33" t="s">
        <v>7810</v>
      </c>
      <c r="B1629" s="1">
        <v>45810</v>
      </c>
      <c r="C1629" s="33" t="s">
        <v>6825</v>
      </c>
      <c r="D1629" s="33" t="s">
        <v>7778</v>
      </c>
      <c r="E1629" s="33" t="s">
        <v>7811</v>
      </c>
    </row>
    <row r="1630" spans="1:5" x14ac:dyDescent="0.25">
      <c r="A1630" s="33" t="s">
        <v>7814</v>
      </c>
      <c r="B1630" s="1">
        <v>45810</v>
      </c>
      <c r="C1630" s="33" t="s">
        <v>6825</v>
      </c>
      <c r="D1630" s="33" t="s">
        <v>7778</v>
      </c>
      <c r="E1630" s="33" t="s">
        <v>7813</v>
      </c>
    </row>
    <row r="1631" spans="1:5" x14ac:dyDescent="0.25">
      <c r="A1631" s="33" t="s">
        <v>7815</v>
      </c>
      <c r="B1631" s="1">
        <v>45810</v>
      </c>
      <c r="C1631" s="33" t="s">
        <v>6825</v>
      </c>
      <c r="D1631" s="33" t="s">
        <v>7778</v>
      </c>
      <c r="E1631" s="33" t="s">
        <v>7816</v>
      </c>
    </row>
    <row r="1632" spans="1:5" x14ac:dyDescent="0.25">
      <c r="A1632" s="33" t="s">
        <v>7830</v>
      </c>
      <c r="B1632" s="1">
        <v>45810</v>
      </c>
      <c r="C1632" s="33" t="s">
        <v>6825</v>
      </c>
      <c r="D1632" s="33" t="s">
        <v>7059</v>
      </c>
      <c r="E1632" s="33" t="s">
        <v>7771</v>
      </c>
    </row>
    <row r="1633" spans="1:5" x14ac:dyDescent="0.25">
      <c r="A1633" s="33" t="s">
        <v>7831</v>
      </c>
      <c r="B1633" s="1">
        <v>45810</v>
      </c>
      <c r="C1633" s="33" t="s">
        <v>6825</v>
      </c>
      <c r="D1633" s="33" t="s">
        <v>7059</v>
      </c>
      <c r="E1633" s="33" t="s">
        <v>7771</v>
      </c>
    </row>
    <row r="1634" spans="1:5" x14ac:dyDescent="0.25">
      <c r="A1634" s="33" t="s">
        <v>7824</v>
      </c>
      <c r="B1634" s="1">
        <v>45810</v>
      </c>
      <c r="C1634" s="33" t="s">
        <v>6825</v>
      </c>
      <c r="D1634" s="33" t="s">
        <v>7059</v>
      </c>
      <c r="E1634" s="33" t="s">
        <v>7771</v>
      </c>
    </row>
    <row r="1635" spans="1:5" x14ac:dyDescent="0.25">
      <c r="A1635" s="33" t="s">
        <v>7826</v>
      </c>
      <c r="B1635" s="1">
        <v>45810</v>
      </c>
      <c r="C1635" s="33" t="s">
        <v>6825</v>
      </c>
      <c r="D1635" s="33" t="s">
        <v>7059</v>
      </c>
      <c r="E1635" s="33" t="s">
        <v>7771</v>
      </c>
    </row>
    <row r="1636" spans="1:5" x14ac:dyDescent="0.25">
      <c r="A1636" s="33" t="s">
        <v>7819</v>
      </c>
      <c r="B1636" s="1">
        <v>45810</v>
      </c>
      <c r="C1636" s="33" t="s">
        <v>6825</v>
      </c>
      <c r="D1636" s="33" t="s">
        <v>7059</v>
      </c>
      <c r="E1636" s="33" t="s">
        <v>7771</v>
      </c>
    </row>
    <row r="1637" spans="1:5" x14ac:dyDescent="0.25">
      <c r="A1637" s="33" t="s">
        <v>7822</v>
      </c>
      <c r="B1637" s="1">
        <v>45810</v>
      </c>
      <c r="C1637" s="33" t="s">
        <v>6825</v>
      </c>
      <c r="D1637" s="33" t="s">
        <v>7059</v>
      </c>
      <c r="E1637" s="33" t="s">
        <v>7771</v>
      </c>
    </row>
    <row r="1638" spans="1:5" x14ac:dyDescent="0.25">
      <c r="A1638" s="33" t="s">
        <v>7823</v>
      </c>
      <c r="B1638" s="1">
        <v>45810</v>
      </c>
      <c r="C1638" s="33" t="s">
        <v>6825</v>
      </c>
      <c r="D1638" s="33" t="s">
        <v>7059</v>
      </c>
      <c r="E1638" s="33" t="s">
        <v>7771</v>
      </c>
    </row>
    <row r="1639" spans="1:5" x14ac:dyDescent="0.25">
      <c r="A1639" s="33" t="s">
        <v>7825</v>
      </c>
      <c r="B1639" s="1">
        <v>45810</v>
      </c>
      <c r="C1639" s="33" t="s">
        <v>6825</v>
      </c>
      <c r="D1639" s="33" t="s">
        <v>7059</v>
      </c>
      <c r="E1639" s="33" t="s">
        <v>7771</v>
      </c>
    </row>
    <row r="1640" spans="1:5" x14ac:dyDescent="0.25">
      <c r="A1640" s="33" t="s">
        <v>7821</v>
      </c>
      <c r="B1640" s="1">
        <v>45810</v>
      </c>
      <c r="C1640" s="33" t="s">
        <v>6825</v>
      </c>
      <c r="D1640" s="33" t="s">
        <v>7059</v>
      </c>
      <c r="E1640" s="33" t="s">
        <v>7771</v>
      </c>
    </row>
    <row r="1641" spans="1:5" x14ac:dyDescent="0.25">
      <c r="A1641" s="33" t="s">
        <v>7832</v>
      </c>
      <c r="B1641" s="1">
        <v>45810</v>
      </c>
      <c r="C1641" s="33" t="s">
        <v>6825</v>
      </c>
      <c r="D1641" s="33" t="s">
        <v>7059</v>
      </c>
      <c r="E1641" s="33" t="s">
        <v>7771</v>
      </c>
    </row>
    <row r="1642" spans="1:5" x14ac:dyDescent="0.25">
      <c r="A1642" s="33" t="s">
        <v>7827</v>
      </c>
      <c r="B1642" s="1">
        <v>45810</v>
      </c>
      <c r="C1642" s="33" t="s">
        <v>6825</v>
      </c>
      <c r="D1642" s="33" t="s">
        <v>7059</v>
      </c>
      <c r="E1642" s="33" t="s">
        <v>7771</v>
      </c>
    </row>
    <row r="1643" spans="1:5" x14ac:dyDescent="0.25">
      <c r="A1643" s="33" t="s">
        <v>7967</v>
      </c>
      <c r="B1643" s="1">
        <v>45810</v>
      </c>
      <c r="C1643" s="33" t="s">
        <v>6825</v>
      </c>
      <c r="D1643" s="33" t="s">
        <v>7059</v>
      </c>
      <c r="E1643" s="33" t="s">
        <v>7771</v>
      </c>
    </row>
    <row r="1644" spans="1:5" x14ac:dyDescent="0.25">
      <c r="A1644" s="33" t="s">
        <v>7820</v>
      </c>
      <c r="B1644" s="1">
        <v>45810</v>
      </c>
      <c r="C1644" s="33" t="s">
        <v>6825</v>
      </c>
      <c r="D1644" s="33" t="s">
        <v>7059</v>
      </c>
      <c r="E1644" s="33" t="s">
        <v>7771</v>
      </c>
    </row>
    <row r="1645" spans="1:5" x14ac:dyDescent="0.25">
      <c r="A1645" s="33" t="s">
        <v>7968</v>
      </c>
      <c r="B1645" s="1">
        <v>45810</v>
      </c>
      <c r="C1645" s="33" t="s">
        <v>6825</v>
      </c>
      <c r="D1645" s="33" t="s">
        <v>7059</v>
      </c>
      <c r="E1645" s="33" t="s">
        <v>7774</v>
      </c>
    </row>
    <row r="1646" spans="1:5" x14ac:dyDescent="0.25">
      <c r="A1646" s="33" t="s">
        <v>7969</v>
      </c>
      <c r="B1646" s="1">
        <v>45810</v>
      </c>
      <c r="C1646" s="33" t="s">
        <v>6825</v>
      </c>
      <c r="D1646" s="33" t="s">
        <v>7059</v>
      </c>
      <c r="E1646" s="33" t="s">
        <v>7774</v>
      </c>
    </row>
    <row r="1647" spans="1:5" x14ac:dyDescent="0.25">
      <c r="A1647" s="33" t="s">
        <v>7970</v>
      </c>
      <c r="B1647" s="1">
        <v>45810</v>
      </c>
      <c r="C1647" s="33" t="s">
        <v>6825</v>
      </c>
      <c r="D1647" s="33" t="s">
        <v>7059</v>
      </c>
      <c r="E1647" s="33" t="s">
        <v>7774</v>
      </c>
    </row>
    <row r="1648" spans="1:5" x14ac:dyDescent="0.25">
      <c r="A1648" s="33" t="s">
        <v>7971</v>
      </c>
      <c r="B1648" s="1">
        <v>45810</v>
      </c>
      <c r="C1648" s="33" t="s">
        <v>6825</v>
      </c>
      <c r="D1648" s="33" t="s">
        <v>7059</v>
      </c>
      <c r="E1648" s="33" t="s">
        <v>7774</v>
      </c>
    </row>
    <row r="1649" spans="1:5" x14ac:dyDescent="0.25">
      <c r="A1649" s="33" t="s">
        <v>7972</v>
      </c>
      <c r="B1649" s="1">
        <v>45810</v>
      </c>
      <c r="C1649" s="33" t="s">
        <v>6825</v>
      </c>
      <c r="D1649" s="33" t="s">
        <v>7059</v>
      </c>
      <c r="E1649" s="33" t="s">
        <v>7774</v>
      </c>
    </row>
    <row r="1650" spans="1:5" x14ac:dyDescent="0.25">
      <c r="A1650" s="33" t="s">
        <v>7833</v>
      </c>
      <c r="B1650" s="1">
        <v>45810</v>
      </c>
      <c r="C1650" s="33" t="s">
        <v>6825</v>
      </c>
      <c r="D1650" s="33" t="s">
        <v>7059</v>
      </c>
      <c r="E1650" s="33" t="s">
        <v>7816</v>
      </c>
    </row>
    <row r="1651" spans="1:5" x14ac:dyDescent="0.25">
      <c r="A1651" s="33" t="s">
        <v>7834</v>
      </c>
      <c r="B1651" s="1">
        <v>45810</v>
      </c>
      <c r="C1651" s="33" t="s">
        <v>6825</v>
      </c>
      <c r="D1651" s="33" t="s">
        <v>7059</v>
      </c>
      <c r="E1651" s="33" t="s">
        <v>7835</v>
      </c>
    </row>
    <row r="1652" spans="1:5" x14ac:dyDescent="0.25">
      <c r="A1652" s="33" t="s">
        <v>7836</v>
      </c>
      <c r="B1652" s="1">
        <v>45810</v>
      </c>
      <c r="C1652" s="33" t="s">
        <v>6825</v>
      </c>
      <c r="D1652" s="33" t="s">
        <v>7059</v>
      </c>
      <c r="E1652" s="33" t="s">
        <v>7818</v>
      </c>
    </row>
    <row r="1653" spans="1:5" x14ac:dyDescent="0.25">
      <c r="A1653" s="33" t="s">
        <v>7844</v>
      </c>
      <c r="B1653" s="1">
        <v>45810</v>
      </c>
      <c r="C1653" s="33" t="s">
        <v>6995</v>
      </c>
      <c r="D1653" s="33" t="s">
        <v>7059</v>
      </c>
      <c r="E1653" s="33" t="s">
        <v>7759</v>
      </c>
    </row>
    <row r="1654" spans="1:5" x14ac:dyDescent="0.25">
      <c r="A1654" s="33" t="s">
        <v>7769</v>
      </c>
      <c r="B1654" s="1">
        <v>45810</v>
      </c>
      <c r="C1654" s="33" t="s">
        <v>6995</v>
      </c>
      <c r="D1654" s="33" t="s">
        <v>7059</v>
      </c>
      <c r="E1654" s="33" t="s">
        <v>7759</v>
      </c>
    </row>
    <row r="1655" spans="1:5" x14ac:dyDescent="0.25">
      <c r="A1655" s="33" t="s">
        <v>7838</v>
      </c>
      <c r="B1655" s="1">
        <v>45810</v>
      </c>
      <c r="C1655" s="33" t="s">
        <v>6995</v>
      </c>
      <c r="D1655" s="33" t="s">
        <v>7059</v>
      </c>
      <c r="E1655" s="33" t="s">
        <v>7771</v>
      </c>
    </row>
    <row r="1656" spans="1:5" x14ac:dyDescent="0.25">
      <c r="A1656" s="33" t="s">
        <v>7755</v>
      </c>
      <c r="B1656" s="1">
        <v>45810</v>
      </c>
      <c r="C1656" s="33" t="s">
        <v>6995</v>
      </c>
      <c r="D1656" s="33" t="s">
        <v>7059</v>
      </c>
      <c r="E1656" s="33" t="s">
        <v>7771</v>
      </c>
    </row>
    <row r="1657" spans="1:5" x14ac:dyDescent="0.25">
      <c r="A1657" s="33" t="s">
        <v>7754</v>
      </c>
      <c r="B1657" s="1">
        <v>45810</v>
      </c>
      <c r="C1657" s="33" t="s">
        <v>6995</v>
      </c>
      <c r="D1657" s="33" t="s">
        <v>7059</v>
      </c>
      <c r="E1657" s="33" t="s">
        <v>7771</v>
      </c>
    </row>
    <row r="1658" spans="1:5" x14ac:dyDescent="0.25">
      <c r="A1658" s="33" t="s">
        <v>7756</v>
      </c>
      <c r="B1658" s="1">
        <v>45810</v>
      </c>
      <c r="C1658" s="33" t="s">
        <v>6995</v>
      </c>
      <c r="D1658" s="33" t="s">
        <v>7059</v>
      </c>
      <c r="E1658" s="33" t="s">
        <v>7771</v>
      </c>
    </row>
    <row r="1659" spans="1:5" x14ac:dyDescent="0.25">
      <c r="A1659" s="33" t="s">
        <v>7753</v>
      </c>
      <c r="B1659" s="1">
        <v>45810</v>
      </c>
      <c r="C1659" s="33" t="s">
        <v>6995</v>
      </c>
      <c r="D1659" s="33" t="s">
        <v>7059</v>
      </c>
      <c r="E1659" s="33" t="s">
        <v>7771</v>
      </c>
    </row>
    <row r="1660" spans="1:5" x14ac:dyDescent="0.25">
      <c r="A1660" s="33" t="s">
        <v>7752</v>
      </c>
      <c r="B1660" s="1">
        <v>45810</v>
      </c>
      <c r="C1660" s="33" t="s">
        <v>6995</v>
      </c>
      <c r="D1660" s="33" t="s">
        <v>7059</v>
      </c>
      <c r="E1660" s="33" t="s">
        <v>7771</v>
      </c>
    </row>
    <row r="1661" spans="1:5" x14ac:dyDescent="0.25">
      <c r="A1661" s="33" t="s">
        <v>7721</v>
      </c>
      <c r="B1661" s="1">
        <v>45810</v>
      </c>
      <c r="C1661" s="33" t="s">
        <v>6746</v>
      </c>
      <c r="D1661" s="33" t="s">
        <v>7759</v>
      </c>
      <c r="E1661" s="33" t="s">
        <v>6747</v>
      </c>
    </row>
    <row r="1662" spans="1:5" x14ac:dyDescent="0.25">
      <c r="A1662" s="33" t="s">
        <v>7723</v>
      </c>
      <c r="B1662" s="1">
        <v>45810</v>
      </c>
      <c r="C1662" s="33" t="s">
        <v>6746</v>
      </c>
      <c r="D1662" s="33" t="s">
        <v>7759</v>
      </c>
      <c r="E1662" s="33" t="s">
        <v>6747</v>
      </c>
    </row>
    <row r="1663" spans="1:5" x14ac:dyDescent="0.25">
      <c r="A1663" s="33" t="s">
        <v>7724</v>
      </c>
      <c r="B1663" s="1">
        <v>45810</v>
      </c>
      <c r="C1663" s="33" t="s">
        <v>6746</v>
      </c>
      <c r="D1663" s="33" t="s">
        <v>7759</v>
      </c>
      <c r="E1663" s="33" t="s">
        <v>6747</v>
      </c>
    </row>
    <row r="1664" spans="1:5" x14ac:dyDescent="0.25">
      <c r="A1664" s="33" t="s">
        <v>7722</v>
      </c>
      <c r="B1664" s="1">
        <v>45810</v>
      </c>
      <c r="C1664" s="33" t="s">
        <v>6746</v>
      </c>
      <c r="D1664" s="33" t="s">
        <v>7759</v>
      </c>
      <c r="E1664" s="33" t="s">
        <v>6747</v>
      </c>
    </row>
    <row r="1665" spans="1:5" x14ac:dyDescent="0.25">
      <c r="A1665" s="33" t="s">
        <v>7728</v>
      </c>
      <c r="B1665" s="1">
        <v>45810</v>
      </c>
      <c r="C1665" s="33" t="s">
        <v>6746</v>
      </c>
      <c r="D1665" s="33" t="s">
        <v>7759</v>
      </c>
      <c r="E1665" s="33" t="s">
        <v>6747</v>
      </c>
    </row>
    <row r="1666" spans="1:5" x14ac:dyDescent="0.25">
      <c r="A1666" s="33" t="s">
        <v>7727</v>
      </c>
      <c r="B1666" s="1">
        <v>45810</v>
      </c>
      <c r="C1666" s="33" t="s">
        <v>6746</v>
      </c>
      <c r="D1666" s="33" t="s">
        <v>7759</v>
      </c>
      <c r="E1666" s="33" t="s">
        <v>6747</v>
      </c>
    </row>
    <row r="1667" spans="1:5" x14ac:dyDescent="0.25">
      <c r="A1667" s="33" t="s">
        <v>7725</v>
      </c>
      <c r="B1667" s="1">
        <v>45810</v>
      </c>
      <c r="C1667" s="33" t="s">
        <v>6746</v>
      </c>
      <c r="D1667" s="33" t="s">
        <v>7759</v>
      </c>
      <c r="E1667" s="33" t="s">
        <v>6747</v>
      </c>
    </row>
    <row r="1668" spans="1:5" x14ac:dyDescent="0.25">
      <c r="A1668" s="33" t="s">
        <v>7729</v>
      </c>
      <c r="B1668" s="1">
        <v>45810</v>
      </c>
      <c r="C1668" s="33" t="s">
        <v>6746</v>
      </c>
      <c r="D1668" s="33" t="s">
        <v>7759</v>
      </c>
      <c r="E1668" s="33" t="s">
        <v>6747</v>
      </c>
    </row>
    <row r="1669" spans="1:5" x14ac:dyDescent="0.25">
      <c r="A1669" s="33" t="s">
        <v>7730</v>
      </c>
      <c r="B1669" s="1">
        <v>45810</v>
      </c>
      <c r="C1669" s="33" t="s">
        <v>6746</v>
      </c>
      <c r="D1669" s="33" t="s">
        <v>7759</v>
      </c>
      <c r="E1669" s="33" t="s">
        <v>6747</v>
      </c>
    </row>
    <row r="1670" spans="1:5" x14ac:dyDescent="0.25">
      <c r="A1670" s="33" t="s">
        <v>7726</v>
      </c>
      <c r="B1670" s="1">
        <v>45810</v>
      </c>
      <c r="C1670" s="33" t="s">
        <v>6746</v>
      </c>
      <c r="D1670" s="33" t="s">
        <v>7759</v>
      </c>
      <c r="E1670" s="33" t="s">
        <v>6747</v>
      </c>
    </row>
    <row r="1671" spans="1:5" x14ac:dyDescent="0.25">
      <c r="A1671" s="33" t="s">
        <v>7704</v>
      </c>
      <c r="B1671" s="1">
        <v>45810</v>
      </c>
      <c r="C1671" s="33" t="s">
        <v>6746</v>
      </c>
      <c r="D1671" s="33" t="s">
        <v>7771</v>
      </c>
      <c r="E1671" s="33" t="s">
        <v>6747</v>
      </c>
    </row>
    <row r="1672" spans="1:5" x14ac:dyDescent="0.25">
      <c r="A1672" s="33" t="s">
        <v>7703</v>
      </c>
      <c r="B1672" s="1">
        <v>45810</v>
      </c>
      <c r="C1672" s="33" t="s">
        <v>6746</v>
      </c>
      <c r="D1672" s="33" t="s">
        <v>7771</v>
      </c>
      <c r="E1672" s="33" t="s">
        <v>6747</v>
      </c>
    </row>
    <row r="1673" spans="1:5" x14ac:dyDescent="0.25">
      <c r="A1673" s="33" t="s">
        <v>7732</v>
      </c>
      <c r="B1673" s="1">
        <v>45810</v>
      </c>
      <c r="C1673" s="33" t="s">
        <v>6746</v>
      </c>
      <c r="D1673" s="33" t="s">
        <v>7774</v>
      </c>
      <c r="E1673" s="33" t="s">
        <v>6747</v>
      </c>
    </row>
    <row r="1674" spans="1:5" x14ac:dyDescent="0.25">
      <c r="A1674" s="33" t="s">
        <v>7733</v>
      </c>
      <c r="B1674" s="1">
        <v>45810</v>
      </c>
      <c r="C1674" s="33" t="s">
        <v>6746</v>
      </c>
      <c r="D1674" s="33" t="s">
        <v>7774</v>
      </c>
      <c r="E1674" s="33" t="s">
        <v>6747</v>
      </c>
    </row>
    <row r="1675" spans="1:5" x14ac:dyDescent="0.25">
      <c r="A1675" s="33" t="s">
        <v>7734</v>
      </c>
      <c r="B1675" s="1">
        <v>45810</v>
      </c>
      <c r="C1675" s="33" t="s">
        <v>6746</v>
      </c>
      <c r="D1675" s="33" t="s">
        <v>7774</v>
      </c>
      <c r="E1675" s="33" t="s">
        <v>6747</v>
      </c>
    </row>
    <row r="1676" spans="1:5" x14ac:dyDescent="0.25">
      <c r="A1676" s="33" t="s">
        <v>7735</v>
      </c>
      <c r="B1676" s="1">
        <v>45810</v>
      </c>
      <c r="C1676" s="33" t="s">
        <v>6746</v>
      </c>
      <c r="D1676" s="33" t="s">
        <v>7811</v>
      </c>
      <c r="E1676" s="33" t="s">
        <v>6747</v>
      </c>
    </row>
    <row r="1677" spans="1:5" x14ac:dyDescent="0.25">
      <c r="A1677" s="33" t="s">
        <v>7736</v>
      </c>
      <c r="B1677" s="1">
        <v>45810</v>
      </c>
      <c r="C1677" s="33" t="s">
        <v>6746</v>
      </c>
      <c r="D1677" s="33" t="s">
        <v>7811</v>
      </c>
      <c r="E1677" s="33" t="s">
        <v>6747</v>
      </c>
    </row>
    <row r="1678" spans="1:5" x14ac:dyDescent="0.25">
      <c r="A1678" s="33" t="s">
        <v>7737</v>
      </c>
      <c r="B1678" s="1">
        <v>45810</v>
      </c>
      <c r="C1678" s="33" t="s">
        <v>6746</v>
      </c>
      <c r="D1678" s="33" t="s">
        <v>7811</v>
      </c>
      <c r="E1678" s="33" t="s">
        <v>6747</v>
      </c>
    </row>
    <row r="1679" spans="1:5" x14ac:dyDescent="0.25">
      <c r="A1679" s="33" t="s">
        <v>7740</v>
      </c>
      <c r="B1679" s="1">
        <v>45810</v>
      </c>
      <c r="C1679" s="33" t="s">
        <v>6746</v>
      </c>
      <c r="D1679" s="33" t="s">
        <v>7811</v>
      </c>
      <c r="E1679" s="33" t="s">
        <v>6747</v>
      </c>
    </row>
    <row r="1680" spans="1:5" x14ac:dyDescent="0.25">
      <c r="A1680" s="33" t="s">
        <v>7739</v>
      </c>
      <c r="B1680" s="1">
        <v>45810</v>
      </c>
      <c r="C1680" s="33" t="s">
        <v>6746</v>
      </c>
      <c r="D1680" s="33" t="s">
        <v>7811</v>
      </c>
      <c r="E1680" s="33" t="s">
        <v>6747</v>
      </c>
    </row>
    <row r="1681" spans="1:5" x14ac:dyDescent="0.25">
      <c r="A1681" s="33" t="s">
        <v>7738</v>
      </c>
      <c r="B1681" s="1">
        <v>45810</v>
      </c>
      <c r="C1681" s="33" t="s">
        <v>6746</v>
      </c>
      <c r="D1681" s="33" t="s">
        <v>7811</v>
      </c>
      <c r="E1681" s="33" t="s">
        <v>6747</v>
      </c>
    </row>
    <row r="1682" spans="1:5" x14ac:dyDescent="0.25">
      <c r="A1682" s="33" t="s">
        <v>7741</v>
      </c>
      <c r="B1682" s="1">
        <v>45810</v>
      </c>
      <c r="C1682" s="33" t="s">
        <v>6746</v>
      </c>
      <c r="D1682" s="33" t="s">
        <v>7813</v>
      </c>
      <c r="E1682" s="33" t="s">
        <v>6747</v>
      </c>
    </row>
    <row r="1683" spans="1:5" x14ac:dyDescent="0.25">
      <c r="A1683" s="33" t="s">
        <v>7742</v>
      </c>
      <c r="B1683" s="1">
        <v>45810</v>
      </c>
      <c r="C1683" s="33" t="s">
        <v>6746</v>
      </c>
      <c r="D1683" s="33" t="s">
        <v>7813</v>
      </c>
      <c r="E1683" s="33" t="s">
        <v>6747</v>
      </c>
    </row>
    <row r="1684" spans="1:5" x14ac:dyDescent="0.25">
      <c r="A1684" s="33" t="s">
        <v>7743</v>
      </c>
      <c r="B1684" s="1">
        <v>45810</v>
      </c>
      <c r="C1684" s="33" t="s">
        <v>6746</v>
      </c>
      <c r="D1684" s="33" t="s">
        <v>7816</v>
      </c>
      <c r="E1684" s="33" t="s">
        <v>6747</v>
      </c>
    </row>
    <row r="1685" spans="1:5" x14ac:dyDescent="0.25">
      <c r="A1685" s="33" t="s">
        <v>7744</v>
      </c>
      <c r="B1685" s="1">
        <v>45810</v>
      </c>
      <c r="C1685" s="33" t="s">
        <v>6746</v>
      </c>
      <c r="D1685" s="33" t="s">
        <v>7816</v>
      </c>
      <c r="E1685" s="33" t="s">
        <v>6747</v>
      </c>
    </row>
    <row r="1686" spans="1:5" x14ac:dyDescent="0.25">
      <c r="A1686" s="33" t="s">
        <v>7720</v>
      </c>
      <c r="B1686" s="1">
        <v>45810</v>
      </c>
      <c r="C1686" s="33" t="s">
        <v>6796</v>
      </c>
      <c r="D1686" s="33"/>
      <c r="E1686" s="33" t="s">
        <v>6747</v>
      </c>
    </row>
    <row r="1687" spans="1:5" x14ac:dyDescent="0.25">
      <c r="A1687" s="33" t="s">
        <v>7698</v>
      </c>
      <c r="B1687" s="1">
        <v>45810</v>
      </c>
      <c r="C1687" s="33" t="s">
        <v>6796</v>
      </c>
      <c r="D1687" s="33" t="s">
        <v>7759</v>
      </c>
      <c r="E1687" s="33" t="s">
        <v>6747</v>
      </c>
    </row>
    <row r="1688" spans="1:5" x14ac:dyDescent="0.25">
      <c r="A1688" s="33" t="s">
        <v>7700</v>
      </c>
      <c r="B1688" s="1">
        <v>45810</v>
      </c>
      <c r="C1688" s="33" t="s">
        <v>6796</v>
      </c>
      <c r="D1688" s="33" t="s">
        <v>7771</v>
      </c>
      <c r="E1688" s="33" t="s">
        <v>6747</v>
      </c>
    </row>
    <row r="1689" spans="1:5" x14ac:dyDescent="0.25">
      <c r="A1689" s="33" t="s">
        <v>7702</v>
      </c>
      <c r="B1689" s="1">
        <v>45810</v>
      </c>
      <c r="C1689" s="33" t="s">
        <v>6796</v>
      </c>
      <c r="D1689" s="33" t="s">
        <v>7771</v>
      </c>
      <c r="E1689" s="33" t="s">
        <v>6747</v>
      </c>
    </row>
    <row r="1690" spans="1:5" x14ac:dyDescent="0.25">
      <c r="A1690" s="33" t="s">
        <v>7696</v>
      </c>
      <c r="B1690" s="1">
        <v>45810</v>
      </c>
      <c r="C1690" s="33" t="s">
        <v>6796</v>
      </c>
      <c r="D1690" s="33" t="s">
        <v>7771</v>
      </c>
      <c r="E1690" s="33" t="s">
        <v>6747</v>
      </c>
    </row>
    <row r="1691" spans="1:5" x14ac:dyDescent="0.25">
      <c r="A1691" s="33" t="s">
        <v>7705</v>
      </c>
      <c r="B1691" s="1">
        <v>45810</v>
      </c>
      <c r="C1691" s="33" t="s">
        <v>6796</v>
      </c>
      <c r="D1691" s="33" t="s">
        <v>7774</v>
      </c>
      <c r="E1691" s="33" t="s">
        <v>6747</v>
      </c>
    </row>
    <row r="1692" spans="1:5" x14ac:dyDescent="0.25">
      <c r="A1692" s="33" t="s">
        <v>7707</v>
      </c>
      <c r="B1692" s="1">
        <v>45810</v>
      </c>
      <c r="C1692" s="33" t="s">
        <v>6796</v>
      </c>
      <c r="D1692" s="33" t="s">
        <v>7774</v>
      </c>
      <c r="E1692" s="33" t="s">
        <v>6747</v>
      </c>
    </row>
    <row r="1693" spans="1:5" x14ac:dyDescent="0.25">
      <c r="A1693" s="33" t="s">
        <v>7708</v>
      </c>
      <c r="B1693" s="1">
        <v>45810</v>
      </c>
      <c r="C1693" s="33" t="s">
        <v>6796</v>
      </c>
      <c r="D1693" s="33" t="s">
        <v>7811</v>
      </c>
      <c r="E1693" s="33" t="s">
        <v>6747</v>
      </c>
    </row>
    <row r="1694" spans="1:5" x14ac:dyDescent="0.25">
      <c r="A1694" s="33" t="s">
        <v>7710</v>
      </c>
      <c r="B1694" s="1">
        <v>45810</v>
      </c>
      <c r="C1694" s="33" t="s">
        <v>6796</v>
      </c>
      <c r="D1694" s="33" t="s">
        <v>7811</v>
      </c>
      <c r="E1694" s="33" t="s">
        <v>6747</v>
      </c>
    </row>
    <row r="1695" spans="1:5" x14ac:dyDescent="0.25">
      <c r="A1695" s="33" t="s">
        <v>7711</v>
      </c>
      <c r="B1695" s="1">
        <v>45810</v>
      </c>
      <c r="C1695" s="33" t="s">
        <v>6796</v>
      </c>
      <c r="D1695" s="33" t="s">
        <v>7813</v>
      </c>
      <c r="E1695" s="33" t="s">
        <v>6747</v>
      </c>
    </row>
    <row r="1696" spans="1:5" x14ac:dyDescent="0.25">
      <c r="A1696" s="33" t="s">
        <v>7714</v>
      </c>
      <c r="B1696" s="1">
        <v>45810</v>
      </c>
      <c r="C1696" s="33" t="s">
        <v>6796</v>
      </c>
      <c r="D1696" s="33" t="s">
        <v>7813</v>
      </c>
      <c r="E1696" s="33" t="s">
        <v>6747</v>
      </c>
    </row>
    <row r="1697" spans="1:5" x14ac:dyDescent="0.25">
      <c r="A1697" s="33" t="s">
        <v>7713</v>
      </c>
      <c r="B1697" s="1">
        <v>45810</v>
      </c>
      <c r="C1697" s="33" t="s">
        <v>6796</v>
      </c>
      <c r="D1697" s="33" t="s">
        <v>7813</v>
      </c>
      <c r="E1697" s="33" t="s">
        <v>6747</v>
      </c>
    </row>
    <row r="1698" spans="1:5" x14ac:dyDescent="0.25">
      <c r="A1698" s="33" t="s">
        <v>7715</v>
      </c>
      <c r="B1698" s="1">
        <v>45810</v>
      </c>
      <c r="C1698" s="33" t="s">
        <v>6796</v>
      </c>
      <c r="D1698" s="33" t="s">
        <v>7813</v>
      </c>
      <c r="E1698" s="33" t="s">
        <v>6747</v>
      </c>
    </row>
    <row r="1699" spans="1:5" x14ac:dyDescent="0.25">
      <c r="A1699" s="33" t="s">
        <v>7716</v>
      </c>
      <c r="B1699" s="1">
        <v>45810</v>
      </c>
      <c r="C1699" s="33" t="s">
        <v>6796</v>
      </c>
      <c r="D1699" s="33" t="s">
        <v>7813</v>
      </c>
      <c r="E1699" s="33" t="s">
        <v>6747</v>
      </c>
    </row>
    <row r="1700" spans="1:5" x14ac:dyDescent="0.25">
      <c r="A1700" s="33" t="s">
        <v>7717</v>
      </c>
      <c r="B1700" s="1">
        <v>45810</v>
      </c>
      <c r="C1700" s="33" t="s">
        <v>6796</v>
      </c>
      <c r="D1700" s="33" t="s">
        <v>7816</v>
      </c>
      <c r="E1700" s="33" t="s">
        <v>6747</v>
      </c>
    </row>
    <row r="1701" spans="1:5" x14ac:dyDescent="0.25">
      <c r="A1701" s="33" t="s">
        <v>958</v>
      </c>
      <c r="B1701" s="1">
        <v>45810</v>
      </c>
      <c r="C1701" s="33" t="s">
        <v>6796</v>
      </c>
      <c r="D1701" s="33" t="s">
        <v>7845</v>
      </c>
      <c r="E1701" s="33" t="s">
        <v>6747</v>
      </c>
    </row>
    <row r="1702" spans="1:5" x14ac:dyDescent="0.25">
      <c r="A1702" s="33" t="s">
        <v>7846</v>
      </c>
      <c r="B1702" s="1">
        <v>45810</v>
      </c>
      <c r="C1702" s="33" t="s">
        <v>6825</v>
      </c>
      <c r="D1702" s="33" t="s">
        <v>6747</v>
      </c>
      <c r="E1702" s="33" t="s">
        <v>7759</v>
      </c>
    </row>
    <row r="1703" spans="1:5" x14ac:dyDescent="0.25">
      <c r="A1703" s="33" t="s">
        <v>7847</v>
      </c>
      <c r="B1703" s="1">
        <v>45810</v>
      </c>
      <c r="C1703" s="33" t="s">
        <v>6825</v>
      </c>
      <c r="D1703" s="33" t="s">
        <v>6747</v>
      </c>
      <c r="E1703" s="33" t="s">
        <v>7759</v>
      </c>
    </row>
    <row r="1704" spans="1:5" x14ac:dyDescent="0.25">
      <c r="A1704" s="33" t="s">
        <v>7848</v>
      </c>
      <c r="B1704" s="1">
        <v>45810</v>
      </c>
      <c r="C1704" s="33" t="s">
        <v>6825</v>
      </c>
      <c r="D1704" s="33" t="s">
        <v>6747</v>
      </c>
      <c r="E1704" s="33" t="s">
        <v>7759</v>
      </c>
    </row>
    <row r="1705" spans="1:5" x14ac:dyDescent="0.25">
      <c r="A1705" s="33" t="s">
        <v>7849</v>
      </c>
      <c r="B1705" s="1">
        <v>45810</v>
      </c>
      <c r="C1705" s="33" t="s">
        <v>6825</v>
      </c>
      <c r="D1705" s="33" t="s">
        <v>6747</v>
      </c>
      <c r="E1705" s="33" t="s">
        <v>7771</v>
      </c>
    </row>
    <row r="1706" spans="1:5" x14ac:dyDescent="0.25">
      <c r="A1706" s="33" t="s">
        <v>7850</v>
      </c>
      <c r="B1706" s="1">
        <v>45810</v>
      </c>
      <c r="C1706" s="33" t="s">
        <v>6825</v>
      </c>
      <c r="D1706" s="33" t="s">
        <v>6747</v>
      </c>
      <c r="E1706" s="33" t="s">
        <v>7771</v>
      </c>
    </row>
    <row r="1707" spans="1:5" x14ac:dyDescent="0.25">
      <c r="A1707" s="33" t="s">
        <v>7851</v>
      </c>
      <c r="B1707" s="1">
        <v>45810</v>
      </c>
      <c r="C1707" s="33" t="s">
        <v>6825</v>
      </c>
      <c r="D1707" s="33" t="s">
        <v>6747</v>
      </c>
      <c r="E1707" s="33" t="s">
        <v>7771</v>
      </c>
    </row>
    <row r="1708" spans="1:5" x14ac:dyDescent="0.25">
      <c r="A1708" s="33" t="s">
        <v>7852</v>
      </c>
      <c r="B1708" s="1">
        <v>45810</v>
      </c>
      <c r="C1708" s="33" t="s">
        <v>6825</v>
      </c>
      <c r="D1708" s="33" t="s">
        <v>6747</v>
      </c>
      <c r="E1708" s="33" t="s">
        <v>7771</v>
      </c>
    </row>
    <row r="1709" spans="1:5" x14ac:dyDescent="0.25">
      <c r="A1709" s="33" t="s">
        <v>7853</v>
      </c>
      <c r="B1709" s="1">
        <v>45810</v>
      </c>
      <c r="C1709" s="33" t="s">
        <v>6825</v>
      </c>
      <c r="D1709" s="33" t="s">
        <v>6747</v>
      </c>
      <c r="E1709" s="33" t="s">
        <v>7771</v>
      </c>
    </row>
    <row r="1710" spans="1:5" x14ac:dyDescent="0.25">
      <c r="A1710" s="33" t="s">
        <v>7854</v>
      </c>
      <c r="B1710" s="1">
        <v>45810</v>
      </c>
      <c r="C1710" s="33" t="s">
        <v>6825</v>
      </c>
      <c r="D1710" s="33" t="s">
        <v>6747</v>
      </c>
      <c r="E1710" s="33" t="s">
        <v>7771</v>
      </c>
    </row>
    <row r="1711" spans="1:5" x14ac:dyDescent="0.25">
      <c r="A1711" s="33" t="s">
        <v>7855</v>
      </c>
      <c r="B1711" s="1">
        <v>45810</v>
      </c>
      <c r="C1711" s="33" t="s">
        <v>6825</v>
      </c>
      <c r="D1711" s="33" t="s">
        <v>6747</v>
      </c>
      <c r="E1711" s="33" t="s">
        <v>7771</v>
      </c>
    </row>
    <row r="1712" spans="1:5" x14ac:dyDescent="0.25">
      <c r="A1712" s="33" t="s">
        <v>7856</v>
      </c>
      <c r="B1712" s="1">
        <v>45810</v>
      </c>
      <c r="C1712" s="33" t="s">
        <v>6825</v>
      </c>
      <c r="D1712" s="33" t="s">
        <v>6747</v>
      </c>
      <c r="E1712" s="33" t="s">
        <v>7771</v>
      </c>
    </row>
    <row r="1713" spans="1:5" x14ac:dyDescent="0.25">
      <c r="A1713" s="33" t="s">
        <v>7857</v>
      </c>
      <c r="B1713" s="1">
        <v>45810</v>
      </c>
      <c r="C1713" s="33" t="s">
        <v>6825</v>
      </c>
      <c r="D1713" s="33" t="s">
        <v>6747</v>
      </c>
      <c r="E1713" s="33" t="s">
        <v>7771</v>
      </c>
    </row>
    <row r="1714" spans="1:5" x14ac:dyDescent="0.25">
      <c r="A1714" s="33" t="s">
        <v>7858</v>
      </c>
      <c r="B1714" s="1">
        <v>45810</v>
      </c>
      <c r="C1714" s="33" t="s">
        <v>6825</v>
      </c>
      <c r="D1714" s="33" t="s">
        <v>6747</v>
      </c>
      <c r="E1714" s="33" t="s">
        <v>7771</v>
      </c>
    </row>
    <row r="1715" spans="1:5" x14ac:dyDescent="0.25">
      <c r="A1715" s="33" t="s">
        <v>7859</v>
      </c>
      <c r="B1715" s="1">
        <v>45810</v>
      </c>
      <c r="C1715" s="33" t="s">
        <v>6825</v>
      </c>
      <c r="D1715" s="33" t="s">
        <v>6747</v>
      </c>
      <c r="E1715" s="33" t="s">
        <v>7771</v>
      </c>
    </row>
    <row r="1716" spans="1:5" x14ac:dyDescent="0.25">
      <c r="A1716" s="33" t="s">
        <v>7860</v>
      </c>
      <c r="B1716" s="1">
        <v>45810</v>
      </c>
      <c r="C1716" s="33" t="s">
        <v>6825</v>
      </c>
      <c r="D1716" s="33" t="s">
        <v>6747</v>
      </c>
      <c r="E1716" s="33" t="s">
        <v>7771</v>
      </c>
    </row>
    <row r="1717" spans="1:5" x14ac:dyDescent="0.25">
      <c r="A1717" s="33" t="s">
        <v>7861</v>
      </c>
      <c r="B1717" s="1">
        <v>45810</v>
      </c>
      <c r="C1717" s="33" t="s">
        <v>6825</v>
      </c>
      <c r="D1717" s="33" t="s">
        <v>6747</v>
      </c>
      <c r="E1717" s="33" t="s">
        <v>7771</v>
      </c>
    </row>
    <row r="1718" spans="1:5" x14ac:dyDescent="0.25">
      <c r="A1718" s="33" t="s">
        <v>7862</v>
      </c>
      <c r="B1718" s="1">
        <v>45810</v>
      </c>
      <c r="C1718" s="33" t="s">
        <v>6825</v>
      </c>
      <c r="D1718" s="33" t="s">
        <v>6747</v>
      </c>
      <c r="E1718" s="33" t="s">
        <v>7771</v>
      </c>
    </row>
    <row r="1719" spans="1:5" x14ac:dyDescent="0.25">
      <c r="A1719" s="33" t="s">
        <v>7863</v>
      </c>
      <c r="B1719" s="1">
        <v>45810</v>
      </c>
      <c r="C1719" s="33" t="s">
        <v>6825</v>
      </c>
      <c r="D1719" s="33" t="s">
        <v>6747</v>
      </c>
      <c r="E1719" s="33" t="s">
        <v>7771</v>
      </c>
    </row>
    <row r="1720" spans="1:5" x14ac:dyDescent="0.25">
      <c r="A1720" s="33" t="s">
        <v>7864</v>
      </c>
      <c r="B1720" s="1">
        <v>45810</v>
      </c>
      <c r="C1720" s="33" t="s">
        <v>6825</v>
      </c>
      <c r="D1720" s="33" t="s">
        <v>6747</v>
      </c>
      <c r="E1720" s="33" t="s">
        <v>7771</v>
      </c>
    </row>
    <row r="1721" spans="1:5" x14ac:dyDescent="0.25">
      <c r="A1721" s="33" t="s">
        <v>7865</v>
      </c>
      <c r="B1721" s="1">
        <v>45810</v>
      </c>
      <c r="C1721" s="33" t="s">
        <v>6825</v>
      </c>
      <c r="D1721" s="33" t="s">
        <v>6747</v>
      </c>
      <c r="E1721" s="33" t="s">
        <v>7771</v>
      </c>
    </row>
    <row r="1722" spans="1:5" x14ac:dyDescent="0.25">
      <c r="A1722" s="33" t="s">
        <v>7866</v>
      </c>
      <c r="B1722" s="1">
        <v>45810</v>
      </c>
      <c r="C1722" s="33" t="s">
        <v>6825</v>
      </c>
      <c r="D1722" s="33" t="s">
        <v>6747</v>
      </c>
      <c r="E1722" s="33" t="s">
        <v>7771</v>
      </c>
    </row>
    <row r="1723" spans="1:5" x14ac:dyDescent="0.25">
      <c r="A1723" s="33" t="s">
        <v>7867</v>
      </c>
      <c r="B1723" s="1">
        <v>45810</v>
      </c>
      <c r="C1723" s="33" t="s">
        <v>6825</v>
      </c>
      <c r="D1723" s="33" t="s">
        <v>6747</v>
      </c>
      <c r="E1723" s="33" t="s">
        <v>7771</v>
      </c>
    </row>
    <row r="1724" spans="1:5" x14ac:dyDescent="0.25">
      <c r="A1724" s="33" t="s">
        <v>7747</v>
      </c>
      <c r="B1724" s="1">
        <v>45810</v>
      </c>
      <c r="C1724" s="33" t="s">
        <v>6825</v>
      </c>
      <c r="D1724" s="33" t="s">
        <v>6747</v>
      </c>
      <c r="E1724" s="33" t="s">
        <v>7771</v>
      </c>
    </row>
    <row r="1725" spans="1:5" x14ac:dyDescent="0.25">
      <c r="A1725" s="33" t="s">
        <v>7868</v>
      </c>
      <c r="B1725" s="1">
        <v>45810</v>
      </c>
      <c r="C1725" s="33" t="s">
        <v>6825</v>
      </c>
      <c r="D1725" s="33" t="s">
        <v>6747</v>
      </c>
      <c r="E1725" s="33" t="s">
        <v>7771</v>
      </c>
    </row>
    <row r="1726" spans="1:5" x14ac:dyDescent="0.25">
      <c r="A1726" s="33" t="s">
        <v>7869</v>
      </c>
      <c r="B1726" s="1">
        <v>45810</v>
      </c>
      <c r="C1726" s="33" t="s">
        <v>6825</v>
      </c>
      <c r="D1726" s="33" t="s">
        <v>6747</v>
      </c>
      <c r="E1726" s="33" t="s">
        <v>7771</v>
      </c>
    </row>
    <row r="1727" spans="1:5" x14ac:dyDescent="0.25">
      <c r="A1727" s="33" t="s">
        <v>7870</v>
      </c>
      <c r="B1727" s="1">
        <v>45810</v>
      </c>
      <c r="C1727" s="33" t="s">
        <v>6825</v>
      </c>
      <c r="D1727" s="33" t="s">
        <v>6747</v>
      </c>
      <c r="E1727" s="33" t="s">
        <v>7771</v>
      </c>
    </row>
    <row r="1728" spans="1:5" x14ac:dyDescent="0.25">
      <c r="A1728" s="33" t="s">
        <v>7871</v>
      </c>
      <c r="B1728" s="1">
        <v>45810</v>
      </c>
      <c r="C1728" s="33" t="s">
        <v>6825</v>
      </c>
      <c r="D1728" s="33" t="s">
        <v>6747</v>
      </c>
      <c r="E1728" s="33" t="s">
        <v>7771</v>
      </c>
    </row>
    <row r="1729" spans="1:5" x14ac:dyDescent="0.25">
      <c r="A1729" s="33" t="s">
        <v>7872</v>
      </c>
      <c r="B1729" s="1">
        <v>45810</v>
      </c>
      <c r="C1729" s="33" t="s">
        <v>6825</v>
      </c>
      <c r="D1729" s="33" t="s">
        <v>6747</v>
      </c>
      <c r="E1729" s="33" t="s">
        <v>7771</v>
      </c>
    </row>
    <row r="1730" spans="1:5" x14ac:dyDescent="0.25">
      <c r="A1730" s="33" t="s">
        <v>7749</v>
      </c>
      <c r="B1730" s="1">
        <v>45810</v>
      </c>
      <c r="C1730" s="33" t="s">
        <v>6825</v>
      </c>
      <c r="D1730" s="33" t="s">
        <v>6747</v>
      </c>
      <c r="E1730" s="33" t="s">
        <v>7771</v>
      </c>
    </row>
    <row r="1731" spans="1:5" x14ac:dyDescent="0.25">
      <c r="A1731" s="33" t="s">
        <v>7746</v>
      </c>
      <c r="B1731" s="1">
        <v>45810</v>
      </c>
      <c r="C1731" s="33" t="s">
        <v>6825</v>
      </c>
      <c r="D1731" s="33" t="s">
        <v>6747</v>
      </c>
      <c r="E1731" s="33" t="s">
        <v>7771</v>
      </c>
    </row>
    <row r="1732" spans="1:5" x14ac:dyDescent="0.25">
      <c r="A1732" s="33" t="s">
        <v>7745</v>
      </c>
      <c r="B1732" s="1">
        <v>45810</v>
      </c>
      <c r="C1732" s="33" t="s">
        <v>6825</v>
      </c>
      <c r="D1732" s="33" t="s">
        <v>6747</v>
      </c>
      <c r="E1732" s="33" t="s">
        <v>7771</v>
      </c>
    </row>
    <row r="1733" spans="1:5" x14ac:dyDescent="0.25">
      <c r="A1733" s="33" t="s">
        <v>7873</v>
      </c>
      <c r="B1733" s="1">
        <v>45810</v>
      </c>
      <c r="C1733" s="33" t="s">
        <v>6825</v>
      </c>
      <c r="D1733" s="33" t="s">
        <v>6747</v>
      </c>
      <c r="E1733" s="33" t="s">
        <v>7771</v>
      </c>
    </row>
    <row r="1734" spans="1:5" x14ac:dyDescent="0.25">
      <c r="A1734" s="33" t="s">
        <v>7874</v>
      </c>
      <c r="B1734" s="1">
        <v>45810</v>
      </c>
      <c r="C1734" s="33" t="s">
        <v>6825</v>
      </c>
      <c r="D1734" s="33" t="s">
        <v>6747</v>
      </c>
      <c r="E1734" s="33" t="s">
        <v>7774</v>
      </c>
    </row>
    <row r="1735" spans="1:5" x14ac:dyDescent="0.25">
      <c r="A1735" s="33" t="s">
        <v>7875</v>
      </c>
      <c r="B1735" s="1">
        <v>45810</v>
      </c>
      <c r="C1735" s="33" t="s">
        <v>6825</v>
      </c>
      <c r="D1735" s="33" t="s">
        <v>6747</v>
      </c>
      <c r="E1735" s="33" t="s">
        <v>7774</v>
      </c>
    </row>
    <row r="1736" spans="1:5" x14ac:dyDescent="0.25">
      <c r="A1736" s="33" t="s">
        <v>7876</v>
      </c>
      <c r="B1736" s="1">
        <v>45810</v>
      </c>
      <c r="C1736" s="33" t="s">
        <v>6825</v>
      </c>
      <c r="D1736" s="33" t="s">
        <v>6747</v>
      </c>
      <c r="E1736" s="33" t="s">
        <v>7774</v>
      </c>
    </row>
    <row r="1737" spans="1:5" x14ac:dyDescent="0.25">
      <c r="A1737" s="33" t="s">
        <v>7877</v>
      </c>
      <c r="B1737" s="1">
        <v>45810</v>
      </c>
      <c r="C1737" s="33" t="s">
        <v>6825</v>
      </c>
      <c r="D1737" s="33" t="s">
        <v>6747</v>
      </c>
      <c r="E1737" s="33" t="s">
        <v>7774</v>
      </c>
    </row>
    <row r="1738" spans="1:5" x14ac:dyDescent="0.25">
      <c r="A1738" s="33" t="s">
        <v>7878</v>
      </c>
      <c r="B1738" s="1">
        <v>45810</v>
      </c>
      <c r="C1738" s="33" t="s">
        <v>6825</v>
      </c>
      <c r="D1738" s="33" t="s">
        <v>6747</v>
      </c>
      <c r="E1738" s="33" t="s">
        <v>7774</v>
      </c>
    </row>
    <row r="1739" spans="1:5" x14ac:dyDescent="0.25">
      <c r="A1739" s="33" t="s">
        <v>7879</v>
      </c>
      <c r="B1739" s="1">
        <v>45810</v>
      </c>
      <c r="C1739" s="33" t="s">
        <v>6825</v>
      </c>
      <c r="D1739" s="33" t="s">
        <v>6747</v>
      </c>
      <c r="E1739" s="33" t="s">
        <v>7774</v>
      </c>
    </row>
    <row r="1740" spans="1:5" x14ac:dyDescent="0.25">
      <c r="A1740" s="33" t="s">
        <v>7880</v>
      </c>
      <c r="B1740" s="1">
        <v>45810</v>
      </c>
      <c r="C1740" s="33" t="s">
        <v>6825</v>
      </c>
      <c r="D1740" s="33" t="s">
        <v>6747</v>
      </c>
      <c r="E1740" s="33" t="s">
        <v>7774</v>
      </c>
    </row>
    <row r="1741" spans="1:5" x14ac:dyDescent="0.25">
      <c r="A1741" s="33" t="s">
        <v>7881</v>
      </c>
      <c r="B1741" s="1">
        <v>45810</v>
      </c>
      <c r="C1741" s="33" t="s">
        <v>6825</v>
      </c>
      <c r="D1741" s="33" t="s">
        <v>6747</v>
      </c>
      <c r="E1741" s="33" t="s">
        <v>7774</v>
      </c>
    </row>
    <row r="1742" spans="1:5" x14ac:dyDescent="0.25">
      <c r="A1742" s="33" t="s">
        <v>7882</v>
      </c>
      <c r="B1742" s="1">
        <v>45810</v>
      </c>
      <c r="C1742" s="33" t="s">
        <v>6825</v>
      </c>
      <c r="D1742" s="33" t="s">
        <v>6747</v>
      </c>
      <c r="E1742" s="33" t="s">
        <v>7774</v>
      </c>
    </row>
    <row r="1743" spans="1:5" x14ac:dyDescent="0.25">
      <c r="A1743" s="33" t="s">
        <v>7883</v>
      </c>
      <c r="B1743" s="1">
        <v>45810</v>
      </c>
      <c r="C1743" s="33" t="s">
        <v>6825</v>
      </c>
      <c r="D1743" s="33" t="s">
        <v>6747</v>
      </c>
      <c r="E1743" s="33" t="s">
        <v>7774</v>
      </c>
    </row>
    <row r="1744" spans="1:5" x14ac:dyDescent="0.25">
      <c r="A1744" s="33" t="s">
        <v>7884</v>
      </c>
      <c r="B1744" s="1">
        <v>45810</v>
      </c>
      <c r="C1744" s="33" t="s">
        <v>6825</v>
      </c>
      <c r="D1744" s="33" t="s">
        <v>6747</v>
      </c>
      <c r="E1744" s="33" t="s">
        <v>7774</v>
      </c>
    </row>
    <row r="1745" spans="1:5" x14ac:dyDescent="0.25">
      <c r="A1745" s="33" t="s">
        <v>7885</v>
      </c>
      <c r="B1745" s="1">
        <v>45810</v>
      </c>
      <c r="C1745" s="33" t="s">
        <v>6825</v>
      </c>
      <c r="D1745" s="33" t="s">
        <v>6747</v>
      </c>
      <c r="E1745" s="33" t="s">
        <v>7774</v>
      </c>
    </row>
    <row r="1746" spans="1:5" x14ac:dyDescent="0.25">
      <c r="A1746" s="33" t="s">
        <v>7886</v>
      </c>
      <c r="B1746" s="1">
        <v>45810</v>
      </c>
      <c r="C1746" s="33" t="s">
        <v>6825</v>
      </c>
      <c r="D1746" s="33" t="s">
        <v>6747</v>
      </c>
      <c r="E1746" s="33" t="s">
        <v>7774</v>
      </c>
    </row>
    <row r="1747" spans="1:5" x14ac:dyDescent="0.25">
      <c r="A1747" s="33" t="s">
        <v>7887</v>
      </c>
      <c r="B1747" s="1">
        <v>45810</v>
      </c>
      <c r="C1747" s="33" t="s">
        <v>6825</v>
      </c>
      <c r="D1747" s="33" t="s">
        <v>6747</v>
      </c>
      <c r="E1747" s="33" t="s">
        <v>7774</v>
      </c>
    </row>
    <row r="1748" spans="1:5" x14ac:dyDescent="0.25">
      <c r="A1748" s="33" t="s">
        <v>7888</v>
      </c>
      <c r="B1748" s="1">
        <v>45810</v>
      </c>
      <c r="C1748" s="33" t="s">
        <v>6825</v>
      </c>
      <c r="D1748" s="33" t="s">
        <v>6747</v>
      </c>
      <c r="E1748" s="33" t="s">
        <v>7774</v>
      </c>
    </row>
    <row r="1749" spans="1:5" x14ac:dyDescent="0.25">
      <c r="A1749" s="33" t="s">
        <v>7889</v>
      </c>
      <c r="B1749" s="1">
        <v>45810</v>
      </c>
      <c r="C1749" s="33" t="s">
        <v>6825</v>
      </c>
      <c r="D1749" s="33" t="s">
        <v>6747</v>
      </c>
      <c r="E1749" s="33" t="s">
        <v>7774</v>
      </c>
    </row>
    <row r="1750" spans="1:5" x14ac:dyDescent="0.25">
      <c r="A1750" s="33" t="s">
        <v>7890</v>
      </c>
      <c r="B1750" s="1">
        <v>45810</v>
      </c>
      <c r="C1750" s="33" t="s">
        <v>6825</v>
      </c>
      <c r="D1750" s="33" t="s">
        <v>6747</v>
      </c>
      <c r="E1750" s="33" t="s">
        <v>7774</v>
      </c>
    </row>
    <row r="1751" spans="1:5" x14ac:dyDescent="0.25">
      <c r="A1751" s="33" t="s">
        <v>7891</v>
      </c>
      <c r="B1751" s="1">
        <v>45810</v>
      </c>
      <c r="C1751" s="33" t="s">
        <v>6825</v>
      </c>
      <c r="D1751" s="33" t="s">
        <v>6747</v>
      </c>
      <c r="E1751" s="33" t="s">
        <v>7774</v>
      </c>
    </row>
    <row r="1752" spans="1:5" x14ac:dyDescent="0.25">
      <c r="A1752" s="33" t="s">
        <v>7892</v>
      </c>
      <c r="B1752" s="1">
        <v>45810</v>
      </c>
      <c r="C1752" s="33" t="s">
        <v>6825</v>
      </c>
      <c r="D1752" s="33" t="s">
        <v>6747</v>
      </c>
      <c r="E1752" s="33" t="s">
        <v>7774</v>
      </c>
    </row>
    <row r="1753" spans="1:5" x14ac:dyDescent="0.25">
      <c r="A1753" s="33" t="s">
        <v>7893</v>
      </c>
      <c r="B1753" s="1">
        <v>45810</v>
      </c>
      <c r="C1753" s="33" t="s">
        <v>6825</v>
      </c>
      <c r="D1753" s="33" t="s">
        <v>6747</v>
      </c>
      <c r="E1753" s="33" t="s">
        <v>7774</v>
      </c>
    </row>
    <row r="1754" spans="1:5" x14ac:dyDescent="0.25">
      <c r="A1754" s="33" t="s">
        <v>7894</v>
      </c>
      <c r="B1754" s="1">
        <v>45810</v>
      </c>
      <c r="C1754" s="33" t="s">
        <v>6825</v>
      </c>
      <c r="D1754" s="33" t="s">
        <v>6747</v>
      </c>
      <c r="E1754" s="33" t="s">
        <v>7774</v>
      </c>
    </row>
    <row r="1755" spans="1:5" x14ac:dyDescent="0.25">
      <c r="A1755" s="33" t="s">
        <v>7895</v>
      </c>
      <c r="B1755" s="1">
        <v>45810</v>
      </c>
      <c r="C1755" s="33" t="s">
        <v>6825</v>
      </c>
      <c r="D1755" s="33" t="s">
        <v>6747</v>
      </c>
      <c r="E1755" s="33" t="s">
        <v>7774</v>
      </c>
    </row>
    <row r="1756" spans="1:5" x14ac:dyDescent="0.25">
      <c r="A1756" s="33" t="s">
        <v>7896</v>
      </c>
      <c r="B1756" s="1">
        <v>45810</v>
      </c>
      <c r="C1756" s="33" t="s">
        <v>6825</v>
      </c>
      <c r="D1756" s="33" t="s">
        <v>6747</v>
      </c>
      <c r="E1756" s="33" t="s">
        <v>7774</v>
      </c>
    </row>
    <row r="1757" spans="1:5" x14ac:dyDescent="0.25">
      <c r="A1757" s="33" t="s">
        <v>7897</v>
      </c>
      <c r="B1757" s="1">
        <v>45810</v>
      </c>
      <c r="C1757" s="33" t="s">
        <v>6825</v>
      </c>
      <c r="D1757" s="33" t="s">
        <v>6747</v>
      </c>
      <c r="E1757" s="33" t="s">
        <v>7811</v>
      </c>
    </row>
    <row r="1758" spans="1:5" x14ac:dyDescent="0.25">
      <c r="A1758" s="33" t="s">
        <v>7898</v>
      </c>
      <c r="B1758" s="1">
        <v>45810</v>
      </c>
      <c r="C1758" s="33" t="s">
        <v>6825</v>
      </c>
      <c r="D1758" s="33" t="s">
        <v>6747</v>
      </c>
      <c r="E1758" s="33" t="s">
        <v>7811</v>
      </c>
    </row>
    <row r="1759" spans="1:5" x14ac:dyDescent="0.25">
      <c r="A1759" s="33" t="s">
        <v>7899</v>
      </c>
      <c r="B1759" s="1">
        <v>45810</v>
      </c>
      <c r="C1759" s="33" t="s">
        <v>6825</v>
      </c>
      <c r="D1759" s="33" t="s">
        <v>6747</v>
      </c>
      <c r="E1759" s="33" t="s">
        <v>7811</v>
      </c>
    </row>
    <row r="1760" spans="1:5" x14ac:dyDescent="0.25">
      <c r="A1760" s="33" t="s">
        <v>7900</v>
      </c>
      <c r="B1760" s="1">
        <v>45810</v>
      </c>
      <c r="C1760" s="33" t="s">
        <v>6825</v>
      </c>
      <c r="D1760" s="33" t="s">
        <v>6747</v>
      </c>
      <c r="E1760" s="33" t="s">
        <v>7811</v>
      </c>
    </row>
    <row r="1761" spans="1:5" x14ac:dyDescent="0.25">
      <c r="A1761" s="33" t="s">
        <v>7901</v>
      </c>
      <c r="B1761" s="1">
        <v>45810</v>
      </c>
      <c r="C1761" s="33" t="s">
        <v>6825</v>
      </c>
      <c r="D1761" s="33" t="s">
        <v>6747</v>
      </c>
      <c r="E1761" s="33" t="s">
        <v>7811</v>
      </c>
    </row>
    <row r="1762" spans="1:5" x14ac:dyDescent="0.25">
      <c r="A1762" s="33" t="s">
        <v>7902</v>
      </c>
      <c r="B1762" s="1">
        <v>45810</v>
      </c>
      <c r="C1762" s="33" t="s">
        <v>6825</v>
      </c>
      <c r="D1762" s="33" t="s">
        <v>6747</v>
      </c>
      <c r="E1762" s="33" t="s">
        <v>7811</v>
      </c>
    </row>
    <row r="1763" spans="1:5" x14ac:dyDescent="0.25">
      <c r="A1763" s="33" t="s">
        <v>7903</v>
      </c>
      <c r="B1763" s="1">
        <v>45810</v>
      </c>
      <c r="C1763" s="33" t="s">
        <v>6825</v>
      </c>
      <c r="D1763" s="33" t="s">
        <v>6747</v>
      </c>
      <c r="E1763" s="33" t="s">
        <v>7811</v>
      </c>
    </row>
    <row r="1764" spans="1:5" x14ac:dyDescent="0.25">
      <c r="A1764" s="33" t="s">
        <v>7904</v>
      </c>
      <c r="B1764" s="1">
        <v>45810</v>
      </c>
      <c r="C1764" s="33" t="s">
        <v>6825</v>
      </c>
      <c r="D1764" s="33" t="s">
        <v>6747</v>
      </c>
      <c r="E1764" s="33" t="s">
        <v>7811</v>
      </c>
    </row>
    <row r="1765" spans="1:5" x14ac:dyDescent="0.25">
      <c r="A1765" s="33" t="s">
        <v>7905</v>
      </c>
      <c r="B1765" s="1">
        <v>45810</v>
      </c>
      <c r="C1765" s="33" t="s">
        <v>6825</v>
      </c>
      <c r="D1765" s="33" t="s">
        <v>6747</v>
      </c>
      <c r="E1765" s="33" t="s">
        <v>7811</v>
      </c>
    </row>
    <row r="1766" spans="1:5" x14ac:dyDescent="0.25">
      <c r="A1766" s="33" t="s">
        <v>7906</v>
      </c>
      <c r="B1766" s="1">
        <v>45810</v>
      </c>
      <c r="C1766" s="33" t="s">
        <v>6825</v>
      </c>
      <c r="D1766" s="33" t="s">
        <v>6747</v>
      </c>
      <c r="E1766" s="33" t="s">
        <v>7811</v>
      </c>
    </row>
    <row r="1767" spans="1:5" x14ac:dyDescent="0.25">
      <c r="A1767" s="33" t="s">
        <v>7907</v>
      </c>
      <c r="B1767" s="1">
        <v>45810</v>
      </c>
      <c r="C1767" s="33" t="s">
        <v>6825</v>
      </c>
      <c r="D1767" s="33" t="s">
        <v>6747</v>
      </c>
      <c r="E1767" s="33" t="s">
        <v>7811</v>
      </c>
    </row>
    <row r="1768" spans="1:5" x14ac:dyDescent="0.25">
      <c r="A1768" s="33" t="s">
        <v>7908</v>
      </c>
      <c r="B1768" s="1">
        <v>45810</v>
      </c>
      <c r="C1768" s="33" t="s">
        <v>6825</v>
      </c>
      <c r="D1768" s="33" t="s">
        <v>6747</v>
      </c>
      <c r="E1768" s="33" t="s">
        <v>7811</v>
      </c>
    </row>
    <row r="1769" spans="1:5" x14ac:dyDescent="0.25">
      <c r="A1769" s="33" t="s">
        <v>7909</v>
      </c>
      <c r="B1769" s="1">
        <v>45810</v>
      </c>
      <c r="C1769" s="33" t="s">
        <v>6825</v>
      </c>
      <c r="D1769" s="33" t="s">
        <v>6747</v>
      </c>
      <c r="E1769" s="33" t="s">
        <v>7811</v>
      </c>
    </row>
    <row r="1770" spans="1:5" x14ac:dyDescent="0.25">
      <c r="A1770" s="33" t="s">
        <v>7910</v>
      </c>
      <c r="B1770" s="1">
        <v>45810</v>
      </c>
      <c r="C1770" s="33" t="s">
        <v>6825</v>
      </c>
      <c r="D1770" s="33" t="s">
        <v>6747</v>
      </c>
      <c r="E1770" s="33" t="s">
        <v>7811</v>
      </c>
    </row>
    <row r="1771" spans="1:5" x14ac:dyDescent="0.25">
      <c r="A1771" s="33" t="s">
        <v>7911</v>
      </c>
      <c r="B1771" s="1">
        <v>45810</v>
      </c>
      <c r="C1771" s="33" t="s">
        <v>6825</v>
      </c>
      <c r="D1771" s="33" t="s">
        <v>6747</v>
      </c>
      <c r="E1771" s="33" t="s">
        <v>7811</v>
      </c>
    </row>
    <row r="1772" spans="1:5" x14ac:dyDescent="0.25">
      <c r="A1772" s="33" t="s">
        <v>7912</v>
      </c>
      <c r="B1772" s="1">
        <v>45810</v>
      </c>
      <c r="C1772" s="33" t="s">
        <v>6825</v>
      </c>
      <c r="D1772" s="33" t="s">
        <v>6747</v>
      </c>
      <c r="E1772" s="33" t="s">
        <v>7811</v>
      </c>
    </row>
    <row r="1773" spans="1:5" x14ac:dyDescent="0.25">
      <c r="A1773" s="33" t="s">
        <v>7913</v>
      </c>
      <c r="B1773" s="1">
        <v>45810</v>
      </c>
      <c r="C1773" s="33" t="s">
        <v>6825</v>
      </c>
      <c r="D1773" s="33" t="s">
        <v>6747</v>
      </c>
      <c r="E1773" s="33" t="s">
        <v>7811</v>
      </c>
    </row>
    <row r="1774" spans="1:5" x14ac:dyDescent="0.25">
      <c r="A1774" s="33" t="s">
        <v>7914</v>
      </c>
      <c r="B1774" s="1">
        <v>45810</v>
      </c>
      <c r="C1774" s="33" t="s">
        <v>6825</v>
      </c>
      <c r="D1774" s="33" t="s">
        <v>6747</v>
      </c>
      <c r="E1774" s="33" t="s">
        <v>7811</v>
      </c>
    </row>
    <row r="1775" spans="1:5" x14ac:dyDescent="0.25">
      <c r="A1775" s="33" t="s">
        <v>7915</v>
      </c>
      <c r="B1775" s="1">
        <v>45810</v>
      </c>
      <c r="C1775" s="33" t="s">
        <v>6825</v>
      </c>
      <c r="D1775" s="33" t="s">
        <v>6747</v>
      </c>
      <c r="E1775" s="33" t="s">
        <v>7811</v>
      </c>
    </row>
    <row r="1776" spans="1:5" x14ac:dyDescent="0.25">
      <c r="A1776" s="33" t="s">
        <v>7916</v>
      </c>
      <c r="B1776" s="1">
        <v>45810</v>
      </c>
      <c r="C1776" s="33" t="s">
        <v>6825</v>
      </c>
      <c r="D1776" s="33" t="s">
        <v>6747</v>
      </c>
      <c r="E1776" s="33" t="s">
        <v>7811</v>
      </c>
    </row>
    <row r="1777" spans="1:5" x14ac:dyDescent="0.25">
      <c r="A1777" s="33" t="s">
        <v>7917</v>
      </c>
      <c r="B1777" s="1">
        <v>45810</v>
      </c>
      <c r="C1777" s="33" t="s">
        <v>6825</v>
      </c>
      <c r="D1777" s="33" t="s">
        <v>6747</v>
      </c>
      <c r="E1777" s="33" t="s">
        <v>7811</v>
      </c>
    </row>
    <row r="1778" spans="1:5" x14ac:dyDescent="0.25">
      <c r="A1778" s="33" t="s">
        <v>7918</v>
      </c>
      <c r="B1778" s="1">
        <v>45810</v>
      </c>
      <c r="C1778" s="33" t="s">
        <v>6825</v>
      </c>
      <c r="D1778" s="33" t="s">
        <v>6747</v>
      </c>
      <c r="E1778" s="33" t="s">
        <v>7811</v>
      </c>
    </row>
    <row r="1779" spans="1:5" x14ac:dyDescent="0.25">
      <c r="A1779" s="33" t="s">
        <v>7919</v>
      </c>
      <c r="B1779" s="1">
        <v>45810</v>
      </c>
      <c r="C1779" s="33" t="s">
        <v>6825</v>
      </c>
      <c r="D1779" s="33" t="s">
        <v>6747</v>
      </c>
      <c r="E1779" s="33" t="s">
        <v>7811</v>
      </c>
    </row>
    <row r="1780" spans="1:5" x14ac:dyDescent="0.25">
      <c r="A1780" s="33" t="s">
        <v>7920</v>
      </c>
      <c r="B1780" s="1">
        <v>45810</v>
      </c>
      <c r="C1780" s="33" t="s">
        <v>6825</v>
      </c>
      <c r="D1780" s="33" t="s">
        <v>6747</v>
      </c>
      <c r="E1780" s="33" t="s">
        <v>7811</v>
      </c>
    </row>
    <row r="1781" spans="1:5" x14ac:dyDescent="0.25">
      <c r="A1781" s="33" t="s">
        <v>7921</v>
      </c>
      <c r="B1781" s="1">
        <v>45810</v>
      </c>
      <c r="C1781" s="33" t="s">
        <v>6825</v>
      </c>
      <c r="D1781" s="33" t="s">
        <v>6747</v>
      </c>
      <c r="E1781" s="33" t="s">
        <v>7811</v>
      </c>
    </row>
    <row r="1782" spans="1:5" x14ac:dyDescent="0.25">
      <c r="A1782" s="33" t="s">
        <v>7922</v>
      </c>
      <c r="B1782" s="1">
        <v>45810</v>
      </c>
      <c r="C1782" s="33" t="s">
        <v>6825</v>
      </c>
      <c r="D1782" s="33" t="s">
        <v>6747</v>
      </c>
      <c r="E1782" s="33" t="s">
        <v>7813</v>
      </c>
    </row>
    <row r="1783" spans="1:5" x14ac:dyDescent="0.25">
      <c r="A1783" s="33" t="s">
        <v>7923</v>
      </c>
      <c r="B1783" s="1">
        <v>45810</v>
      </c>
      <c r="C1783" s="33" t="s">
        <v>6825</v>
      </c>
      <c r="D1783" s="33" t="s">
        <v>6747</v>
      </c>
      <c r="E1783" s="33" t="s">
        <v>7813</v>
      </c>
    </row>
    <row r="1784" spans="1:5" x14ac:dyDescent="0.25">
      <c r="A1784" s="33" t="s">
        <v>7924</v>
      </c>
      <c r="B1784" s="1">
        <v>45810</v>
      </c>
      <c r="C1784" s="33" t="s">
        <v>6825</v>
      </c>
      <c r="D1784" s="33" t="s">
        <v>6747</v>
      </c>
      <c r="E1784" s="33" t="s">
        <v>7813</v>
      </c>
    </row>
    <row r="1785" spans="1:5" x14ac:dyDescent="0.25">
      <c r="A1785" s="33" t="s">
        <v>7925</v>
      </c>
      <c r="B1785" s="1">
        <v>45810</v>
      </c>
      <c r="C1785" s="33" t="s">
        <v>6825</v>
      </c>
      <c r="D1785" s="33" t="s">
        <v>6747</v>
      </c>
      <c r="E1785" s="33" t="s">
        <v>7813</v>
      </c>
    </row>
    <row r="1786" spans="1:5" x14ac:dyDescent="0.25">
      <c r="A1786" s="33" t="s">
        <v>7926</v>
      </c>
      <c r="B1786" s="1">
        <v>45810</v>
      </c>
      <c r="C1786" s="33" t="s">
        <v>6825</v>
      </c>
      <c r="D1786" s="33" t="s">
        <v>6747</v>
      </c>
      <c r="E1786" s="33" t="s">
        <v>7813</v>
      </c>
    </row>
    <row r="1787" spans="1:5" x14ac:dyDescent="0.25">
      <c r="A1787" s="33" t="s">
        <v>7927</v>
      </c>
      <c r="B1787" s="1">
        <v>45810</v>
      </c>
      <c r="C1787" s="33" t="s">
        <v>6825</v>
      </c>
      <c r="D1787" s="33" t="s">
        <v>6747</v>
      </c>
      <c r="E1787" s="33" t="s">
        <v>7813</v>
      </c>
    </row>
    <row r="1788" spans="1:5" x14ac:dyDescent="0.25">
      <c r="A1788" s="33" t="s">
        <v>7928</v>
      </c>
      <c r="B1788" s="1">
        <v>45810</v>
      </c>
      <c r="C1788" s="33" t="s">
        <v>6825</v>
      </c>
      <c r="D1788" s="33" t="s">
        <v>6747</v>
      </c>
      <c r="E1788" s="33" t="s">
        <v>7813</v>
      </c>
    </row>
    <row r="1789" spans="1:5" x14ac:dyDescent="0.25">
      <c r="A1789" s="33" t="s">
        <v>7929</v>
      </c>
      <c r="B1789" s="1">
        <v>45810</v>
      </c>
      <c r="C1789" s="33" t="s">
        <v>6825</v>
      </c>
      <c r="D1789" s="33" t="s">
        <v>6747</v>
      </c>
      <c r="E1789" s="33" t="s">
        <v>7813</v>
      </c>
    </row>
    <row r="1790" spans="1:5" x14ac:dyDescent="0.25">
      <c r="A1790" s="33" t="s">
        <v>7930</v>
      </c>
      <c r="B1790" s="1">
        <v>45810</v>
      </c>
      <c r="C1790" s="33" t="s">
        <v>6825</v>
      </c>
      <c r="D1790" s="33" t="s">
        <v>6747</v>
      </c>
      <c r="E1790" s="33" t="s">
        <v>7813</v>
      </c>
    </row>
    <row r="1791" spans="1:5" x14ac:dyDescent="0.25">
      <c r="A1791" s="33" t="s">
        <v>7931</v>
      </c>
      <c r="B1791" s="1">
        <v>45810</v>
      </c>
      <c r="C1791" s="33" t="s">
        <v>6825</v>
      </c>
      <c r="D1791" s="33" t="s">
        <v>6747</v>
      </c>
      <c r="E1791" s="33" t="s">
        <v>7813</v>
      </c>
    </row>
    <row r="1792" spans="1:5" x14ac:dyDescent="0.25">
      <c r="A1792" s="33" t="s">
        <v>7932</v>
      </c>
      <c r="B1792" s="1">
        <v>45810</v>
      </c>
      <c r="C1792" s="33" t="s">
        <v>6825</v>
      </c>
      <c r="D1792" s="33" t="s">
        <v>6747</v>
      </c>
      <c r="E1792" s="33" t="s">
        <v>7813</v>
      </c>
    </row>
    <row r="1793" spans="1:5" x14ac:dyDescent="0.25">
      <c r="A1793" s="33" t="s">
        <v>7933</v>
      </c>
      <c r="B1793" s="1">
        <v>45810</v>
      </c>
      <c r="C1793" s="33" t="s">
        <v>6825</v>
      </c>
      <c r="D1793" s="33" t="s">
        <v>6747</v>
      </c>
      <c r="E1793" s="33" t="s">
        <v>7813</v>
      </c>
    </row>
    <row r="1794" spans="1:5" x14ac:dyDescent="0.25">
      <c r="A1794" s="33" t="s">
        <v>7934</v>
      </c>
      <c r="B1794" s="1">
        <v>45810</v>
      </c>
      <c r="C1794" s="33" t="s">
        <v>6825</v>
      </c>
      <c r="D1794" s="33" t="s">
        <v>6747</v>
      </c>
      <c r="E1794" s="33" t="s">
        <v>7813</v>
      </c>
    </row>
    <row r="1795" spans="1:5" x14ac:dyDescent="0.25">
      <c r="A1795" s="33" t="s">
        <v>7935</v>
      </c>
      <c r="B1795" s="1">
        <v>45810</v>
      </c>
      <c r="C1795" s="33" t="s">
        <v>6825</v>
      </c>
      <c r="D1795" s="33" t="s">
        <v>6747</v>
      </c>
      <c r="E1795" s="33" t="s">
        <v>7813</v>
      </c>
    </row>
    <row r="1796" spans="1:5" x14ac:dyDescent="0.25">
      <c r="A1796" s="33" t="s">
        <v>7936</v>
      </c>
      <c r="B1796" s="1">
        <v>45810</v>
      </c>
      <c r="C1796" s="33" t="s">
        <v>6825</v>
      </c>
      <c r="D1796" s="33" t="s">
        <v>6747</v>
      </c>
      <c r="E1796" s="33" t="s">
        <v>7813</v>
      </c>
    </row>
    <row r="1797" spans="1:5" x14ac:dyDescent="0.25">
      <c r="A1797" s="33" t="s">
        <v>7937</v>
      </c>
      <c r="B1797" s="1">
        <v>45810</v>
      </c>
      <c r="C1797" s="33" t="s">
        <v>6825</v>
      </c>
      <c r="D1797" s="33" t="s">
        <v>6747</v>
      </c>
      <c r="E1797" s="33" t="s">
        <v>7816</v>
      </c>
    </row>
    <row r="1798" spans="1:5" x14ac:dyDescent="0.25">
      <c r="A1798" s="33" t="s">
        <v>7938</v>
      </c>
      <c r="B1798" s="1">
        <v>45810</v>
      </c>
      <c r="C1798" s="33" t="s">
        <v>6825</v>
      </c>
      <c r="D1798" s="33" t="s">
        <v>6747</v>
      </c>
      <c r="E1798" s="33" t="s">
        <v>7816</v>
      </c>
    </row>
    <row r="1799" spans="1:5" x14ac:dyDescent="0.25">
      <c r="A1799" s="33" t="s">
        <v>7939</v>
      </c>
      <c r="B1799" s="1">
        <v>45810</v>
      </c>
      <c r="C1799" s="33" t="s">
        <v>6825</v>
      </c>
      <c r="D1799" s="33" t="s">
        <v>6747</v>
      </c>
      <c r="E1799" s="33" t="s">
        <v>7816</v>
      </c>
    </row>
    <row r="1800" spans="1:5" x14ac:dyDescent="0.25">
      <c r="A1800" s="33" t="s">
        <v>7940</v>
      </c>
      <c r="B1800" s="1">
        <v>45810</v>
      </c>
      <c r="C1800" s="33" t="s">
        <v>6825</v>
      </c>
      <c r="D1800" s="33" t="s">
        <v>6747</v>
      </c>
      <c r="E1800" s="33" t="s">
        <v>7816</v>
      </c>
    </row>
    <row r="1801" spans="1:5" x14ac:dyDescent="0.25">
      <c r="A1801" s="33" t="s">
        <v>7941</v>
      </c>
      <c r="B1801" s="1">
        <v>45810</v>
      </c>
      <c r="C1801" s="33" t="s">
        <v>6825</v>
      </c>
      <c r="D1801" s="33" t="s">
        <v>6747</v>
      </c>
      <c r="E1801" s="33" t="s">
        <v>7816</v>
      </c>
    </row>
    <row r="1802" spans="1:5" x14ac:dyDescent="0.25">
      <c r="A1802" s="33" t="s">
        <v>7942</v>
      </c>
      <c r="B1802" s="1">
        <v>45810</v>
      </c>
      <c r="C1802" s="33" t="s">
        <v>6825</v>
      </c>
      <c r="D1802" s="33" t="s">
        <v>6747</v>
      </c>
      <c r="E1802" s="33" t="s">
        <v>7816</v>
      </c>
    </row>
    <row r="1803" spans="1:5" x14ac:dyDescent="0.25">
      <c r="A1803" s="33" t="s">
        <v>7943</v>
      </c>
      <c r="B1803" s="1">
        <v>45810</v>
      </c>
      <c r="C1803" s="33" t="s">
        <v>6825</v>
      </c>
      <c r="D1803" s="33" t="s">
        <v>6747</v>
      </c>
      <c r="E1803" s="33" t="s">
        <v>7816</v>
      </c>
    </row>
    <row r="1804" spans="1:5" x14ac:dyDescent="0.25">
      <c r="A1804" s="33" t="s">
        <v>7944</v>
      </c>
      <c r="B1804" s="1">
        <v>45810</v>
      </c>
      <c r="C1804" s="33" t="s">
        <v>6825</v>
      </c>
      <c r="D1804" s="33" t="s">
        <v>6747</v>
      </c>
      <c r="E1804" s="33" t="s">
        <v>7835</v>
      </c>
    </row>
    <row r="1805" spans="1:5" x14ac:dyDescent="0.25">
      <c r="A1805" s="33" t="s">
        <v>7945</v>
      </c>
      <c r="B1805" s="1">
        <v>45810</v>
      </c>
      <c r="C1805" s="33" t="s">
        <v>6825</v>
      </c>
      <c r="D1805" s="33" t="s">
        <v>6747</v>
      </c>
      <c r="E1805" s="33" t="s">
        <v>7835</v>
      </c>
    </row>
    <row r="1806" spans="1:5" x14ac:dyDescent="0.25">
      <c r="A1806" s="33" t="s">
        <v>7946</v>
      </c>
      <c r="B1806" s="1">
        <v>45810</v>
      </c>
      <c r="C1806" s="33" t="s">
        <v>6825</v>
      </c>
      <c r="D1806" s="33" t="s">
        <v>6747</v>
      </c>
      <c r="E1806" s="33" t="s">
        <v>7835</v>
      </c>
    </row>
    <row r="1807" spans="1:5" x14ac:dyDescent="0.25">
      <c r="A1807" s="33" t="s">
        <v>7947</v>
      </c>
      <c r="B1807" s="1">
        <v>45810</v>
      </c>
      <c r="C1807" s="33" t="s">
        <v>6825</v>
      </c>
      <c r="D1807" s="33" t="s">
        <v>6747</v>
      </c>
      <c r="E1807" s="33" t="s">
        <v>7835</v>
      </c>
    </row>
    <row r="1808" spans="1:5" x14ac:dyDescent="0.25">
      <c r="A1808" s="33" t="s">
        <v>7948</v>
      </c>
      <c r="B1808" s="1">
        <v>45810</v>
      </c>
      <c r="C1808" s="33" t="s">
        <v>6825</v>
      </c>
      <c r="D1808" s="33" t="s">
        <v>6747</v>
      </c>
      <c r="E1808" s="33" t="s">
        <v>7818</v>
      </c>
    </row>
    <row r="1809" spans="1:5" x14ac:dyDescent="0.25">
      <c r="A1809" s="33" t="s">
        <v>7764</v>
      </c>
      <c r="B1809" s="1">
        <v>45810</v>
      </c>
      <c r="C1809" s="33" t="s">
        <v>6995</v>
      </c>
      <c r="D1809" s="33" t="s">
        <v>6747</v>
      </c>
      <c r="E1809" s="33" t="s">
        <v>7759</v>
      </c>
    </row>
    <row r="1810" spans="1:5" x14ac:dyDescent="0.25">
      <c r="A1810" s="33" t="s">
        <v>7760</v>
      </c>
      <c r="B1810" s="1">
        <v>45810</v>
      </c>
      <c r="C1810" s="33" t="s">
        <v>6995</v>
      </c>
      <c r="D1810" s="33" t="s">
        <v>6747</v>
      </c>
      <c r="E1810" s="33" t="s">
        <v>7759</v>
      </c>
    </row>
    <row r="1811" spans="1:5" x14ac:dyDescent="0.25">
      <c r="A1811" s="33" t="s">
        <v>7761</v>
      </c>
      <c r="B1811" s="1">
        <v>45810</v>
      </c>
      <c r="C1811" s="33" t="s">
        <v>6995</v>
      </c>
      <c r="D1811" s="33" t="s">
        <v>6747</v>
      </c>
      <c r="E1811" s="33" t="s">
        <v>7759</v>
      </c>
    </row>
    <row r="1812" spans="1:5" x14ac:dyDescent="0.25">
      <c r="A1812" s="33" t="s">
        <v>7758</v>
      </c>
      <c r="B1812" s="1">
        <v>45810</v>
      </c>
      <c r="C1812" s="33" t="s">
        <v>6995</v>
      </c>
      <c r="D1812" s="33" t="s">
        <v>6747</v>
      </c>
      <c r="E1812" s="33" t="s">
        <v>7759</v>
      </c>
    </row>
    <row r="1813" spans="1:5" x14ac:dyDescent="0.25">
      <c r="A1813" s="33" t="s">
        <v>7766</v>
      </c>
      <c r="B1813" s="1">
        <v>45810</v>
      </c>
      <c r="C1813" s="33" t="s">
        <v>6995</v>
      </c>
      <c r="D1813" s="33" t="s">
        <v>6747</v>
      </c>
      <c r="E1813" s="33" t="s">
        <v>7759</v>
      </c>
    </row>
    <row r="1814" spans="1:5" x14ac:dyDescent="0.25">
      <c r="A1814" s="33" t="s">
        <v>7763</v>
      </c>
      <c r="B1814" s="1">
        <v>45810</v>
      </c>
      <c r="C1814" s="33" t="s">
        <v>6995</v>
      </c>
      <c r="D1814" s="33" t="s">
        <v>6747</v>
      </c>
      <c r="E1814" s="33" t="s">
        <v>7759</v>
      </c>
    </row>
    <row r="1815" spans="1:5" x14ac:dyDescent="0.25">
      <c r="A1815" s="33" t="s">
        <v>7765</v>
      </c>
      <c r="B1815" s="1">
        <v>45810</v>
      </c>
      <c r="C1815" s="33" t="s">
        <v>6995</v>
      </c>
      <c r="D1815" s="33" t="s">
        <v>6747</v>
      </c>
      <c r="E1815" s="33" t="s">
        <v>7759</v>
      </c>
    </row>
    <row r="1816" spans="1:5" x14ac:dyDescent="0.25">
      <c r="A1816" s="33" t="s">
        <v>7762</v>
      </c>
      <c r="B1816" s="1">
        <v>45810</v>
      </c>
      <c r="C1816" s="33" t="s">
        <v>6995</v>
      </c>
      <c r="D1816" s="33" t="s">
        <v>6747</v>
      </c>
      <c r="E1816" s="33" t="s">
        <v>7759</v>
      </c>
    </row>
    <row r="1817" spans="1:5" x14ac:dyDescent="0.25">
      <c r="A1817" s="33" t="s">
        <v>7767</v>
      </c>
      <c r="B1817" s="1">
        <v>45810</v>
      </c>
      <c r="C1817" s="33" t="s">
        <v>6995</v>
      </c>
      <c r="D1817" s="33" t="s">
        <v>6747</v>
      </c>
      <c r="E1817" s="33" t="s">
        <v>7759</v>
      </c>
    </row>
    <row r="1818" spans="1:5" x14ac:dyDescent="0.25">
      <c r="A1818" s="33" t="s">
        <v>7768</v>
      </c>
      <c r="B1818" s="1">
        <v>45810</v>
      </c>
      <c r="C1818" s="33" t="s">
        <v>6995</v>
      </c>
      <c r="D1818" s="33" t="s">
        <v>6747</v>
      </c>
      <c r="E1818" s="33" t="s">
        <v>7759</v>
      </c>
    </row>
    <row r="1819" spans="1:5" x14ac:dyDescent="0.25">
      <c r="A1819" s="33" t="s">
        <v>7772</v>
      </c>
      <c r="B1819" s="1">
        <v>45810</v>
      </c>
      <c r="C1819" s="33" t="s">
        <v>6995</v>
      </c>
      <c r="D1819" s="33" t="s">
        <v>6747</v>
      </c>
      <c r="E1819" s="33" t="s">
        <v>7771</v>
      </c>
    </row>
    <row r="1820" spans="1:5" x14ac:dyDescent="0.25">
      <c r="A1820" s="33" t="s">
        <v>7770</v>
      </c>
      <c r="B1820" s="1">
        <v>45810</v>
      </c>
      <c r="C1820" s="33" t="s">
        <v>6995</v>
      </c>
      <c r="D1820" s="33" t="s">
        <v>6747</v>
      </c>
      <c r="E1820" s="33" t="s">
        <v>7771</v>
      </c>
    </row>
    <row r="1821" spans="1:5" x14ac:dyDescent="0.25">
      <c r="A1821" s="33" t="s">
        <v>7750</v>
      </c>
      <c r="B1821" s="1">
        <v>45810</v>
      </c>
      <c r="C1821" s="33" t="s">
        <v>6995</v>
      </c>
      <c r="D1821" s="33" t="s">
        <v>6747</v>
      </c>
      <c r="E1821" s="33" t="s">
        <v>7771</v>
      </c>
    </row>
    <row r="1822" spans="1:5" x14ac:dyDescent="0.25">
      <c r="A1822" s="33" t="s">
        <v>7757</v>
      </c>
      <c r="B1822" s="1">
        <v>45810</v>
      </c>
      <c r="C1822" s="33" t="s">
        <v>6995</v>
      </c>
      <c r="D1822" s="33" t="s">
        <v>6747</v>
      </c>
      <c r="E1822" s="33" t="s">
        <v>7771</v>
      </c>
    </row>
    <row r="1823" spans="1:5" x14ac:dyDescent="0.25">
      <c r="A1823" s="33" t="s">
        <v>7776</v>
      </c>
      <c r="B1823" s="1">
        <v>45810</v>
      </c>
      <c r="C1823" s="33" t="s">
        <v>6995</v>
      </c>
      <c r="D1823" s="33" t="s">
        <v>6747</v>
      </c>
      <c r="E1823" s="33" t="s">
        <v>7774</v>
      </c>
    </row>
    <row r="1824" spans="1:5" x14ac:dyDescent="0.25">
      <c r="A1824" s="33" t="s">
        <v>7775</v>
      </c>
      <c r="B1824" s="1">
        <v>45810</v>
      </c>
      <c r="C1824" s="33" t="s">
        <v>6995</v>
      </c>
      <c r="D1824" s="33" t="s">
        <v>6747</v>
      </c>
      <c r="E1824" s="33" t="s">
        <v>7774</v>
      </c>
    </row>
    <row r="1825" spans="1:5" x14ac:dyDescent="0.25">
      <c r="A1825" s="33" t="s">
        <v>7773</v>
      </c>
      <c r="B1825" s="1">
        <v>45810</v>
      </c>
      <c r="C1825" s="33" t="s">
        <v>6995</v>
      </c>
      <c r="D1825" s="33" t="s">
        <v>6747</v>
      </c>
      <c r="E1825" s="33" t="s">
        <v>7774</v>
      </c>
    </row>
    <row r="1826" spans="1:5" x14ac:dyDescent="0.25">
      <c r="A1826" s="33" t="s">
        <v>7949</v>
      </c>
      <c r="B1826" s="1">
        <v>45810</v>
      </c>
      <c r="C1826" s="33" t="s">
        <v>6995</v>
      </c>
      <c r="D1826" s="33" t="s">
        <v>6747</v>
      </c>
      <c r="E1826" s="33" t="s">
        <v>7774</v>
      </c>
    </row>
    <row r="1827" spans="1:5" x14ac:dyDescent="0.25">
      <c r="A1827" s="33" t="s">
        <v>7950</v>
      </c>
      <c r="B1827" s="1">
        <v>45810</v>
      </c>
      <c r="C1827" s="33" t="s">
        <v>6995</v>
      </c>
      <c r="D1827" s="33" t="s">
        <v>6747</v>
      </c>
      <c r="E1827" s="33" t="s">
        <v>7774</v>
      </c>
    </row>
    <row r="1828" spans="1:5" x14ac:dyDescent="0.25">
      <c r="A1828" s="33" t="s">
        <v>7951</v>
      </c>
      <c r="B1828" s="1">
        <v>45810</v>
      </c>
      <c r="C1828" s="33" t="s">
        <v>6995</v>
      </c>
      <c r="D1828" s="33" t="s">
        <v>6747</v>
      </c>
      <c r="E1828" s="33" t="s">
        <v>7774</v>
      </c>
    </row>
    <row r="1829" spans="1:5" x14ac:dyDescent="0.25">
      <c r="A1829" s="33" t="s">
        <v>7952</v>
      </c>
      <c r="B1829" s="1">
        <v>45810</v>
      </c>
      <c r="C1829" s="33" t="s">
        <v>6995</v>
      </c>
      <c r="D1829" s="33" t="s">
        <v>6747</v>
      </c>
      <c r="E1829" s="33" t="s">
        <v>7774</v>
      </c>
    </row>
    <row r="1830" spans="1:5" x14ac:dyDescent="0.25">
      <c r="A1830" s="33" t="s">
        <v>7953</v>
      </c>
      <c r="B1830" s="1">
        <v>45810</v>
      </c>
      <c r="C1830" s="33" t="s">
        <v>6995</v>
      </c>
      <c r="D1830" s="33" t="s">
        <v>6747</v>
      </c>
      <c r="E1830" s="33" t="s">
        <v>7774</v>
      </c>
    </row>
    <row r="1831" spans="1:5" x14ac:dyDescent="0.25">
      <c r="A1831" s="33" t="s">
        <v>7954</v>
      </c>
      <c r="B1831" s="1">
        <v>45810</v>
      </c>
      <c r="C1831" s="33" t="s">
        <v>6995</v>
      </c>
      <c r="D1831" s="33" t="s">
        <v>6747</v>
      </c>
      <c r="E1831" s="33" t="s">
        <v>7774</v>
      </c>
    </row>
    <row r="1832" spans="1:5" x14ac:dyDescent="0.25">
      <c r="A1832" s="33" t="s">
        <v>7955</v>
      </c>
      <c r="B1832" s="1">
        <v>45810</v>
      </c>
      <c r="C1832" s="33" t="s">
        <v>6995</v>
      </c>
      <c r="D1832" s="33" t="s">
        <v>6747</v>
      </c>
      <c r="E1832" s="33" t="s">
        <v>7774</v>
      </c>
    </row>
    <row r="1833" spans="1:5" x14ac:dyDescent="0.25">
      <c r="A1833" s="33" t="s">
        <v>7956</v>
      </c>
      <c r="B1833" s="1">
        <v>45810</v>
      </c>
      <c r="C1833" s="33" t="s">
        <v>6995</v>
      </c>
      <c r="D1833" s="33" t="s">
        <v>6747</v>
      </c>
      <c r="E1833" s="33" t="s">
        <v>7774</v>
      </c>
    </row>
    <row r="1834" spans="1:5" x14ac:dyDescent="0.25">
      <c r="A1834" s="33" t="s">
        <v>7957</v>
      </c>
      <c r="B1834" s="1">
        <v>45810</v>
      </c>
      <c r="C1834" s="33" t="s">
        <v>6995</v>
      </c>
      <c r="D1834" s="33" t="s">
        <v>6747</v>
      </c>
      <c r="E1834" s="33" t="s">
        <v>7774</v>
      </c>
    </row>
    <row r="1835" spans="1:5" x14ac:dyDescent="0.25">
      <c r="A1835" s="33" t="s">
        <v>7958</v>
      </c>
      <c r="B1835" s="1">
        <v>45810</v>
      </c>
      <c r="C1835" s="33" t="s">
        <v>6995</v>
      </c>
      <c r="D1835" s="33" t="s">
        <v>6747</v>
      </c>
      <c r="E1835" s="33" t="s">
        <v>7774</v>
      </c>
    </row>
    <row r="1836" spans="1:5" x14ac:dyDescent="0.25">
      <c r="A1836" s="33" t="s">
        <v>7959</v>
      </c>
      <c r="B1836" s="1">
        <v>45810</v>
      </c>
      <c r="C1836" s="33" t="s">
        <v>6995</v>
      </c>
      <c r="D1836" s="33" t="s">
        <v>6747</v>
      </c>
      <c r="E1836" s="33" t="s">
        <v>7774</v>
      </c>
    </row>
    <row r="1837" spans="1:5" x14ac:dyDescent="0.25">
      <c r="A1837" s="33" t="s">
        <v>7960</v>
      </c>
      <c r="B1837" s="1">
        <v>45810</v>
      </c>
      <c r="C1837" s="33" t="s">
        <v>6995</v>
      </c>
      <c r="D1837" s="33" t="s">
        <v>6747</v>
      </c>
      <c r="E1837" s="33" t="s">
        <v>7774</v>
      </c>
    </row>
    <row r="1838" spans="1:5" x14ac:dyDescent="0.25">
      <c r="A1838" s="33" t="s">
        <v>7961</v>
      </c>
      <c r="B1838" s="1">
        <v>45810</v>
      </c>
      <c r="C1838" s="33" t="s">
        <v>6995</v>
      </c>
      <c r="D1838" s="33" t="s">
        <v>6747</v>
      </c>
      <c r="E1838" s="33" t="s">
        <v>7774</v>
      </c>
    </row>
    <row r="1839" spans="1:5" x14ac:dyDescent="0.25">
      <c r="A1839" s="33" t="s">
        <v>7962</v>
      </c>
      <c r="B1839" s="1">
        <v>45810</v>
      </c>
      <c r="C1839" s="33" t="s">
        <v>6995</v>
      </c>
      <c r="D1839" s="33" t="s">
        <v>6747</v>
      </c>
      <c r="E1839" s="33" t="s">
        <v>7774</v>
      </c>
    </row>
    <row r="1840" spans="1:5" x14ac:dyDescent="0.25">
      <c r="A1840" s="33" t="s">
        <v>7963</v>
      </c>
      <c r="B1840" s="1">
        <v>45810</v>
      </c>
      <c r="C1840" s="33" t="s">
        <v>6995</v>
      </c>
      <c r="D1840" s="33" t="s">
        <v>6747</v>
      </c>
      <c r="E1840" s="33" t="s">
        <v>7774</v>
      </c>
    </row>
    <row r="1841" spans="1:5" x14ac:dyDescent="0.25">
      <c r="A1841" s="33" t="s">
        <v>7964</v>
      </c>
      <c r="B1841" s="1">
        <v>45810</v>
      </c>
      <c r="C1841" s="33" t="s">
        <v>6995</v>
      </c>
      <c r="D1841" s="33" t="s">
        <v>6747</v>
      </c>
      <c r="E1841" s="33" t="s">
        <v>7774</v>
      </c>
    </row>
    <row r="1842" spans="1:5" x14ac:dyDescent="0.25">
      <c r="A1842" s="33" t="s">
        <v>7777</v>
      </c>
      <c r="B1842" s="1">
        <v>45810</v>
      </c>
      <c r="C1842" s="33" t="s">
        <v>7023</v>
      </c>
      <c r="D1842" s="33" t="s">
        <v>7771</v>
      </c>
      <c r="E1842" s="33" t="s">
        <v>7778</v>
      </c>
    </row>
    <row r="1843" spans="1:5" x14ac:dyDescent="0.25">
      <c r="A1843" s="33" t="s">
        <v>7779</v>
      </c>
      <c r="B1843" s="1">
        <v>45810</v>
      </c>
      <c r="C1843" s="33" t="s">
        <v>7023</v>
      </c>
      <c r="D1843" s="33" t="s">
        <v>7771</v>
      </c>
      <c r="E1843" s="33" t="s">
        <v>7778</v>
      </c>
    </row>
    <row r="1844" spans="1:5" x14ac:dyDescent="0.25">
      <c r="A1844" s="33" t="s">
        <v>7781</v>
      </c>
      <c r="B1844" s="1">
        <v>45810</v>
      </c>
      <c r="C1844" s="33" t="s">
        <v>7023</v>
      </c>
      <c r="D1844" s="33" t="s">
        <v>7771</v>
      </c>
      <c r="E1844" s="33" t="s">
        <v>7778</v>
      </c>
    </row>
    <row r="1845" spans="1:5" x14ac:dyDescent="0.25">
      <c r="A1845" s="33" t="s">
        <v>7782</v>
      </c>
      <c r="B1845" s="1">
        <v>45810</v>
      </c>
      <c r="C1845" s="33" t="s">
        <v>7023</v>
      </c>
      <c r="D1845" s="33" t="s">
        <v>7771</v>
      </c>
      <c r="E1845" s="33" t="s">
        <v>7059</v>
      </c>
    </row>
    <row r="1846" spans="1:5" x14ac:dyDescent="0.25">
      <c r="A1846" s="33" t="s">
        <v>7731</v>
      </c>
      <c r="B1846" s="1">
        <v>45810</v>
      </c>
      <c r="C1846" s="33" t="s">
        <v>7023</v>
      </c>
      <c r="D1846" s="33" t="s">
        <v>7771</v>
      </c>
      <c r="E1846" s="33" t="s">
        <v>7059</v>
      </c>
    </row>
    <row r="1847" spans="1:5" x14ac:dyDescent="0.25">
      <c r="A1847" s="33" t="s">
        <v>7784</v>
      </c>
      <c r="B1847" s="1">
        <v>45810</v>
      </c>
      <c r="C1847" s="33" t="s">
        <v>7023</v>
      </c>
      <c r="D1847" s="33" t="s">
        <v>7771</v>
      </c>
      <c r="E1847" s="33" t="s">
        <v>7059</v>
      </c>
    </row>
    <row r="1848" spans="1:5" x14ac:dyDescent="0.25">
      <c r="A1848" s="33" t="s">
        <v>7785</v>
      </c>
      <c r="B1848" s="1">
        <v>45810</v>
      </c>
      <c r="C1848" s="33" t="s">
        <v>7023</v>
      </c>
      <c r="D1848" s="33" t="s">
        <v>7774</v>
      </c>
      <c r="E1848" s="33" t="s">
        <v>7059</v>
      </c>
    </row>
    <row r="1849" spans="1:5" x14ac:dyDescent="0.25">
      <c r="A1849" s="33" t="s">
        <v>7748</v>
      </c>
      <c r="B1849" s="1">
        <v>45810</v>
      </c>
      <c r="C1849" s="33" t="s">
        <v>6825</v>
      </c>
      <c r="D1849" s="33" t="s">
        <v>7787</v>
      </c>
      <c r="E1849" s="33" t="s">
        <v>7771</v>
      </c>
    </row>
    <row r="1850" spans="1:5" x14ac:dyDescent="0.25">
      <c r="A1850" s="33" t="s">
        <v>7965</v>
      </c>
      <c r="B1850" s="1">
        <v>45810</v>
      </c>
      <c r="C1850" s="33" t="s">
        <v>6825</v>
      </c>
      <c r="D1850" s="33" t="s">
        <v>7787</v>
      </c>
      <c r="E1850" s="33" t="s">
        <v>7771</v>
      </c>
    </row>
    <row r="1851" spans="1:5" x14ac:dyDescent="0.25">
      <c r="A1851" s="33" t="s">
        <v>7789</v>
      </c>
      <c r="B1851" s="1">
        <v>45810</v>
      </c>
      <c r="C1851" s="33" t="s">
        <v>6825</v>
      </c>
      <c r="D1851" s="33" t="s">
        <v>7787</v>
      </c>
      <c r="E1851" s="33" t="s">
        <v>7771</v>
      </c>
    </row>
    <row r="1852" spans="1:5" x14ac:dyDescent="0.25">
      <c r="A1852" s="33" t="s">
        <v>7786</v>
      </c>
      <c r="B1852" s="1">
        <v>45810</v>
      </c>
      <c r="C1852" s="33" t="s">
        <v>6825</v>
      </c>
      <c r="D1852" s="33" t="s">
        <v>7787</v>
      </c>
      <c r="E1852" s="33" t="s">
        <v>7771</v>
      </c>
    </row>
    <row r="1853" spans="1:5" x14ac:dyDescent="0.25">
      <c r="A1853" s="33" t="s">
        <v>7966</v>
      </c>
      <c r="B1853" s="1">
        <v>45810</v>
      </c>
      <c r="C1853" s="33" t="s">
        <v>6825</v>
      </c>
      <c r="D1853" s="33" t="s">
        <v>7787</v>
      </c>
      <c r="E1853" s="33" t="s">
        <v>7771</v>
      </c>
    </row>
    <row r="1854" spans="1:5" x14ac:dyDescent="0.25">
      <c r="A1854" s="33" t="s">
        <v>7817</v>
      </c>
      <c r="B1854" s="1">
        <v>45810</v>
      </c>
      <c r="C1854" s="33" t="s">
        <v>6825</v>
      </c>
      <c r="D1854" s="33" t="s">
        <v>7787</v>
      </c>
      <c r="E1854" s="33" t="s">
        <v>7818</v>
      </c>
    </row>
    <row r="1855" spans="1:5" x14ac:dyDescent="0.25">
      <c r="A1855" s="33" t="s">
        <v>3607</v>
      </c>
      <c r="B1855" s="1">
        <v>45810</v>
      </c>
      <c r="C1855" s="33" t="s">
        <v>6825</v>
      </c>
      <c r="D1855" s="33" t="s">
        <v>7787</v>
      </c>
      <c r="E1855" s="33" t="s">
        <v>7790</v>
      </c>
    </row>
    <row r="1856" spans="1:5" x14ac:dyDescent="0.25">
      <c r="A1856" s="33" t="s">
        <v>629</v>
      </c>
      <c r="B1856" s="1">
        <v>45810</v>
      </c>
      <c r="C1856" s="33" t="s">
        <v>6825</v>
      </c>
      <c r="D1856" s="33" t="s">
        <v>7787</v>
      </c>
      <c r="E1856" s="33" t="s">
        <v>7790</v>
      </c>
    </row>
    <row r="1857" spans="1:5" x14ac:dyDescent="0.25">
      <c r="A1857" s="33" t="s">
        <v>7803</v>
      </c>
      <c r="B1857" s="1">
        <v>45810</v>
      </c>
      <c r="C1857" s="33" t="s">
        <v>6825</v>
      </c>
      <c r="D1857" s="33" t="s">
        <v>7778</v>
      </c>
      <c r="E1857" s="33" t="s">
        <v>7771</v>
      </c>
    </row>
    <row r="1858" spans="1:5" x14ac:dyDescent="0.25">
      <c r="A1858" s="33" t="s">
        <v>7798</v>
      </c>
      <c r="B1858" s="1">
        <v>45810</v>
      </c>
      <c r="C1858" s="33" t="s">
        <v>6825</v>
      </c>
      <c r="D1858" s="33" t="s">
        <v>7778</v>
      </c>
      <c r="E1858" s="33" t="s">
        <v>7771</v>
      </c>
    </row>
    <row r="1859" spans="1:5" x14ac:dyDescent="0.25">
      <c r="A1859" s="33" t="s">
        <v>7802</v>
      </c>
      <c r="B1859" s="1">
        <v>45810</v>
      </c>
      <c r="C1859" s="33" t="s">
        <v>6825</v>
      </c>
      <c r="D1859" s="33" t="s">
        <v>7778</v>
      </c>
      <c r="E1859" s="33" t="s">
        <v>7771</v>
      </c>
    </row>
    <row r="1860" spans="1:5" x14ac:dyDescent="0.25">
      <c r="A1860" s="33" t="s">
        <v>7796</v>
      </c>
      <c r="B1860" s="1">
        <v>45810</v>
      </c>
      <c r="C1860" s="33" t="s">
        <v>6825</v>
      </c>
      <c r="D1860" s="33" t="s">
        <v>7778</v>
      </c>
      <c r="E1860" s="33" t="s">
        <v>7771</v>
      </c>
    </row>
    <row r="1861" spans="1:5" x14ac:dyDescent="0.25">
      <c r="A1861" s="33" t="s">
        <v>7799</v>
      </c>
      <c r="B1861" s="1">
        <v>45810</v>
      </c>
      <c r="C1861" s="33" t="s">
        <v>6825</v>
      </c>
      <c r="D1861" s="33" t="s">
        <v>7778</v>
      </c>
      <c r="E1861" s="33" t="s">
        <v>7771</v>
      </c>
    </row>
    <row r="1862" spans="1:5" x14ac:dyDescent="0.25">
      <c r="A1862" s="33" t="s">
        <v>7801</v>
      </c>
      <c r="B1862" s="1">
        <v>45810</v>
      </c>
      <c r="C1862" s="33" t="s">
        <v>6825</v>
      </c>
      <c r="D1862" s="33" t="s">
        <v>7778</v>
      </c>
      <c r="E1862" s="33" t="s">
        <v>7771</v>
      </c>
    </row>
    <row r="1863" spans="1:5" x14ac:dyDescent="0.25">
      <c r="A1863" s="33" t="s">
        <v>7797</v>
      </c>
      <c r="B1863" s="1">
        <v>45810</v>
      </c>
      <c r="C1863" s="33" t="s">
        <v>6825</v>
      </c>
      <c r="D1863" s="33" t="s">
        <v>7778</v>
      </c>
      <c r="E1863" s="33" t="s">
        <v>7771</v>
      </c>
    </row>
    <row r="1864" spans="1:5" x14ac:dyDescent="0.25">
      <c r="A1864" s="33" t="s">
        <v>7792</v>
      </c>
      <c r="B1864" s="1">
        <v>45810</v>
      </c>
      <c r="C1864" s="33" t="s">
        <v>6825</v>
      </c>
      <c r="D1864" s="33" t="s">
        <v>7778</v>
      </c>
      <c r="E1864" s="33" t="s">
        <v>7771</v>
      </c>
    </row>
    <row r="1865" spans="1:5" x14ac:dyDescent="0.25">
      <c r="A1865" s="33" t="s">
        <v>7805</v>
      </c>
      <c r="B1865" s="1">
        <v>45810</v>
      </c>
      <c r="C1865" s="33" t="s">
        <v>6825</v>
      </c>
      <c r="D1865" s="33" t="s">
        <v>7778</v>
      </c>
      <c r="E1865" s="33" t="s">
        <v>7771</v>
      </c>
    </row>
    <row r="1866" spans="1:5" x14ac:dyDescent="0.25">
      <c r="A1866" s="33" t="s">
        <v>7804</v>
      </c>
      <c r="B1866" s="1">
        <v>45810</v>
      </c>
      <c r="C1866" s="33" t="s">
        <v>6825</v>
      </c>
      <c r="D1866" s="33" t="s">
        <v>7778</v>
      </c>
      <c r="E1866" s="33" t="s">
        <v>7771</v>
      </c>
    </row>
    <row r="1867" spans="1:5" x14ac:dyDescent="0.25">
      <c r="A1867" s="33" t="s">
        <v>7806</v>
      </c>
      <c r="B1867" s="1">
        <v>45810</v>
      </c>
      <c r="C1867" s="33" t="s">
        <v>6825</v>
      </c>
      <c r="D1867" s="33" t="s">
        <v>7778</v>
      </c>
      <c r="E1867" s="33" t="s">
        <v>7774</v>
      </c>
    </row>
    <row r="1868" spans="1:5" x14ac:dyDescent="0.25">
      <c r="A1868" s="33" t="s">
        <v>7810</v>
      </c>
      <c r="B1868" s="1">
        <v>45810</v>
      </c>
      <c r="C1868" s="33" t="s">
        <v>6825</v>
      </c>
      <c r="D1868" s="33" t="s">
        <v>7778</v>
      </c>
      <c r="E1868" s="33" t="s">
        <v>7811</v>
      </c>
    </row>
    <row r="1869" spans="1:5" x14ac:dyDescent="0.25">
      <c r="A1869" s="33" t="s">
        <v>7814</v>
      </c>
      <c r="B1869" s="1">
        <v>45810</v>
      </c>
      <c r="C1869" s="33" t="s">
        <v>6825</v>
      </c>
      <c r="D1869" s="33" t="s">
        <v>7778</v>
      </c>
      <c r="E1869" s="33" t="s">
        <v>7813</v>
      </c>
    </row>
    <row r="1870" spans="1:5" x14ac:dyDescent="0.25">
      <c r="A1870" s="33" t="s">
        <v>7815</v>
      </c>
      <c r="B1870" s="1">
        <v>45810</v>
      </c>
      <c r="C1870" s="33" t="s">
        <v>6825</v>
      </c>
      <c r="D1870" s="33" t="s">
        <v>7778</v>
      </c>
      <c r="E1870" s="33" t="s">
        <v>7816</v>
      </c>
    </row>
    <row r="1871" spans="1:5" x14ac:dyDescent="0.25">
      <c r="A1871" s="33" t="s">
        <v>7830</v>
      </c>
      <c r="B1871" s="1">
        <v>45810</v>
      </c>
      <c r="C1871" s="33" t="s">
        <v>6825</v>
      </c>
      <c r="D1871" s="33" t="s">
        <v>7059</v>
      </c>
      <c r="E1871" s="33" t="s">
        <v>7771</v>
      </c>
    </row>
    <row r="1872" spans="1:5" x14ac:dyDescent="0.25">
      <c r="A1872" s="33" t="s">
        <v>7831</v>
      </c>
      <c r="B1872" s="1">
        <v>45810</v>
      </c>
      <c r="C1872" s="33" t="s">
        <v>6825</v>
      </c>
      <c r="D1872" s="33" t="s">
        <v>7059</v>
      </c>
      <c r="E1872" s="33" t="s">
        <v>7771</v>
      </c>
    </row>
    <row r="1873" spans="1:5" x14ac:dyDescent="0.25">
      <c r="A1873" s="33" t="s">
        <v>7824</v>
      </c>
      <c r="B1873" s="1">
        <v>45810</v>
      </c>
      <c r="C1873" s="33" t="s">
        <v>6825</v>
      </c>
      <c r="D1873" s="33" t="s">
        <v>7059</v>
      </c>
      <c r="E1873" s="33" t="s">
        <v>7771</v>
      </c>
    </row>
    <row r="1874" spans="1:5" x14ac:dyDescent="0.25">
      <c r="A1874" s="33" t="s">
        <v>7826</v>
      </c>
      <c r="B1874" s="1">
        <v>45810</v>
      </c>
      <c r="C1874" s="33" t="s">
        <v>6825</v>
      </c>
      <c r="D1874" s="33" t="s">
        <v>7059</v>
      </c>
      <c r="E1874" s="33" t="s">
        <v>7771</v>
      </c>
    </row>
    <row r="1875" spans="1:5" x14ac:dyDescent="0.25">
      <c r="A1875" s="33" t="s">
        <v>7819</v>
      </c>
      <c r="B1875" s="1">
        <v>45810</v>
      </c>
      <c r="C1875" s="33" t="s">
        <v>6825</v>
      </c>
      <c r="D1875" s="33" t="s">
        <v>7059</v>
      </c>
      <c r="E1875" s="33" t="s">
        <v>7771</v>
      </c>
    </row>
    <row r="1876" spans="1:5" x14ac:dyDescent="0.25">
      <c r="A1876" s="33" t="s">
        <v>7822</v>
      </c>
      <c r="B1876" s="1">
        <v>45810</v>
      </c>
      <c r="C1876" s="33" t="s">
        <v>6825</v>
      </c>
      <c r="D1876" s="33" t="s">
        <v>7059</v>
      </c>
      <c r="E1876" s="33" t="s">
        <v>7771</v>
      </c>
    </row>
    <row r="1877" spans="1:5" x14ac:dyDescent="0.25">
      <c r="A1877" s="33" t="s">
        <v>7823</v>
      </c>
      <c r="B1877" s="1">
        <v>45810</v>
      </c>
      <c r="C1877" s="33" t="s">
        <v>6825</v>
      </c>
      <c r="D1877" s="33" t="s">
        <v>7059</v>
      </c>
      <c r="E1877" s="33" t="s">
        <v>7771</v>
      </c>
    </row>
    <row r="1878" spans="1:5" x14ac:dyDescent="0.25">
      <c r="A1878" s="33" t="s">
        <v>7825</v>
      </c>
      <c r="B1878" s="1">
        <v>45810</v>
      </c>
      <c r="C1878" s="33" t="s">
        <v>6825</v>
      </c>
      <c r="D1878" s="33" t="s">
        <v>7059</v>
      </c>
      <c r="E1878" s="33" t="s">
        <v>7771</v>
      </c>
    </row>
    <row r="1879" spans="1:5" x14ac:dyDescent="0.25">
      <c r="A1879" s="33" t="s">
        <v>7821</v>
      </c>
      <c r="B1879" s="1">
        <v>45810</v>
      </c>
      <c r="C1879" s="33" t="s">
        <v>6825</v>
      </c>
      <c r="D1879" s="33" t="s">
        <v>7059</v>
      </c>
      <c r="E1879" s="33" t="s">
        <v>7771</v>
      </c>
    </row>
    <row r="1880" spans="1:5" x14ac:dyDescent="0.25">
      <c r="A1880" s="33" t="s">
        <v>7832</v>
      </c>
      <c r="B1880" s="1">
        <v>45810</v>
      </c>
      <c r="C1880" s="33" t="s">
        <v>6825</v>
      </c>
      <c r="D1880" s="33" t="s">
        <v>7059</v>
      </c>
      <c r="E1880" s="33" t="s">
        <v>7771</v>
      </c>
    </row>
    <row r="1881" spans="1:5" x14ac:dyDescent="0.25">
      <c r="A1881" s="33" t="s">
        <v>7827</v>
      </c>
      <c r="B1881" s="1">
        <v>45810</v>
      </c>
      <c r="C1881" s="33" t="s">
        <v>6825</v>
      </c>
      <c r="D1881" s="33" t="s">
        <v>7059</v>
      </c>
      <c r="E1881" s="33" t="s">
        <v>7771</v>
      </c>
    </row>
    <row r="1882" spans="1:5" x14ac:dyDescent="0.25">
      <c r="A1882" s="33" t="s">
        <v>7967</v>
      </c>
      <c r="B1882" s="1">
        <v>45810</v>
      </c>
      <c r="C1882" s="33" t="s">
        <v>6825</v>
      </c>
      <c r="D1882" s="33" t="s">
        <v>7059</v>
      </c>
      <c r="E1882" s="33" t="s">
        <v>7771</v>
      </c>
    </row>
    <row r="1883" spans="1:5" x14ac:dyDescent="0.25">
      <c r="A1883" s="33" t="s">
        <v>7820</v>
      </c>
      <c r="B1883" s="1">
        <v>45810</v>
      </c>
      <c r="C1883" s="33" t="s">
        <v>6825</v>
      </c>
      <c r="D1883" s="33" t="s">
        <v>7059</v>
      </c>
      <c r="E1883" s="33" t="s">
        <v>7771</v>
      </c>
    </row>
    <row r="1884" spans="1:5" x14ac:dyDescent="0.25">
      <c r="A1884" s="33" t="s">
        <v>7968</v>
      </c>
      <c r="B1884" s="1">
        <v>45810</v>
      </c>
      <c r="C1884" s="33" t="s">
        <v>6825</v>
      </c>
      <c r="D1884" s="33" t="s">
        <v>7059</v>
      </c>
      <c r="E1884" s="33" t="s">
        <v>7774</v>
      </c>
    </row>
    <row r="1885" spans="1:5" x14ac:dyDescent="0.25">
      <c r="A1885" s="33" t="s">
        <v>7969</v>
      </c>
      <c r="B1885" s="1">
        <v>45810</v>
      </c>
      <c r="C1885" s="33" t="s">
        <v>6825</v>
      </c>
      <c r="D1885" s="33" t="s">
        <v>7059</v>
      </c>
      <c r="E1885" s="33" t="s">
        <v>7774</v>
      </c>
    </row>
    <row r="1886" spans="1:5" x14ac:dyDescent="0.25">
      <c r="A1886" s="33" t="s">
        <v>7970</v>
      </c>
      <c r="B1886" s="1">
        <v>45810</v>
      </c>
      <c r="C1886" s="33" t="s">
        <v>6825</v>
      </c>
      <c r="D1886" s="33" t="s">
        <v>7059</v>
      </c>
      <c r="E1886" s="33" t="s">
        <v>7774</v>
      </c>
    </row>
    <row r="1887" spans="1:5" x14ac:dyDescent="0.25">
      <c r="A1887" s="33" t="s">
        <v>7971</v>
      </c>
      <c r="B1887" s="1">
        <v>45810</v>
      </c>
      <c r="C1887" s="33" t="s">
        <v>6825</v>
      </c>
      <c r="D1887" s="33" t="s">
        <v>7059</v>
      </c>
      <c r="E1887" s="33" t="s">
        <v>7774</v>
      </c>
    </row>
    <row r="1888" spans="1:5" x14ac:dyDescent="0.25">
      <c r="A1888" s="33" t="s">
        <v>7972</v>
      </c>
      <c r="B1888" s="1">
        <v>45810</v>
      </c>
      <c r="C1888" s="33" t="s">
        <v>6825</v>
      </c>
      <c r="D1888" s="33" t="s">
        <v>7059</v>
      </c>
      <c r="E1888" s="33" t="s">
        <v>7774</v>
      </c>
    </row>
    <row r="1889" spans="1:5" x14ac:dyDescent="0.25">
      <c r="A1889" s="33" t="s">
        <v>7833</v>
      </c>
      <c r="B1889" s="1">
        <v>45810</v>
      </c>
      <c r="C1889" s="33" t="s">
        <v>6825</v>
      </c>
      <c r="D1889" s="33" t="s">
        <v>7059</v>
      </c>
      <c r="E1889" s="33" t="s">
        <v>7816</v>
      </c>
    </row>
    <row r="1890" spans="1:5" x14ac:dyDescent="0.25">
      <c r="A1890" s="33" t="s">
        <v>7834</v>
      </c>
      <c r="B1890" s="1">
        <v>45810</v>
      </c>
      <c r="C1890" s="33" t="s">
        <v>6825</v>
      </c>
      <c r="D1890" s="33" t="s">
        <v>7059</v>
      </c>
      <c r="E1890" s="33" t="s">
        <v>7835</v>
      </c>
    </row>
    <row r="1891" spans="1:5" x14ac:dyDescent="0.25">
      <c r="A1891" s="33" t="s">
        <v>7836</v>
      </c>
      <c r="B1891" s="1">
        <v>45810</v>
      </c>
      <c r="C1891" s="33" t="s">
        <v>6825</v>
      </c>
      <c r="D1891" s="33" t="s">
        <v>7059</v>
      </c>
      <c r="E1891" s="33" t="s">
        <v>7818</v>
      </c>
    </row>
    <row r="1892" spans="1:5" x14ac:dyDescent="0.25">
      <c r="A1892" s="33" t="s">
        <v>7844</v>
      </c>
      <c r="B1892" s="1">
        <v>45810</v>
      </c>
      <c r="C1892" s="33" t="s">
        <v>6995</v>
      </c>
      <c r="D1892" s="33" t="s">
        <v>7059</v>
      </c>
      <c r="E1892" s="33" t="s">
        <v>7759</v>
      </c>
    </row>
    <row r="1893" spans="1:5" x14ac:dyDescent="0.25">
      <c r="A1893" s="33" t="s">
        <v>7769</v>
      </c>
      <c r="B1893" s="1">
        <v>45810</v>
      </c>
      <c r="C1893" s="33" t="s">
        <v>6995</v>
      </c>
      <c r="D1893" s="33" t="s">
        <v>7059</v>
      </c>
      <c r="E1893" s="33" t="s">
        <v>7759</v>
      </c>
    </row>
    <row r="1894" spans="1:5" x14ac:dyDescent="0.25">
      <c r="A1894" s="33" t="s">
        <v>7838</v>
      </c>
      <c r="B1894" s="1">
        <v>45810</v>
      </c>
      <c r="C1894" s="33" t="s">
        <v>6995</v>
      </c>
      <c r="D1894" s="33" t="s">
        <v>7059</v>
      </c>
      <c r="E1894" s="33" t="s">
        <v>7771</v>
      </c>
    </row>
    <row r="1895" spans="1:5" x14ac:dyDescent="0.25">
      <c r="A1895" s="33" t="s">
        <v>7755</v>
      </c>
      <c r="B1895" s="1">
        <v>45810</v>
      </c>
      <c r="C1895" s="33" t="s">
        <v>6995</v>
      </c>
      <c r="D1895" s="33" t="s">
        <v>7059</v>
      </c>
      <c r="E1895" s="33" t="s">
        <v>7771</v>
      </c>
    </row>
    <row r="1896" spans="1:5" x14ac:dyDescent="0.25">
      <c r="A1896" s="33" t="s">
        <v>7754</v>
      </c>
      <c r="B1896" s="1">
        <v>45810</v>
      </c>
      <c r="C1896" s="33" t="s">
        <v>6995</v>
      </c>
      <c r="D1896" s="33" t="s">
        <v>7059</v>
      </c>
      <c r="E1896" s="33" t="s">
        <v>7771</v>
      </c>
    </row>
    <row r="1897" spans="1:5" x14ac:dyDescent="0.25">
      <c r="A1897" s="33" t="s">
        <v>7756</v>
      </c>
      <c r="B1897" s="1">
        <v>45810</v>
      </c>
      <c r="C1897" s="33" t="s">
        <v>6995</v>
      </c>
      <c r="D1897" s="33" t="s">
        <v>7059</v>
      </c>
      <c r="E1897" s="33" t="s">
        <v>7771</v>
      </c>
    </row>
    <row r="1898" spans="1:5" x14ac:dyDescent="0.25">
      <c r="A1898" s="33" t="s">
        <v>7753</v>
      </c>
      <c r="B1898" s="1">
        <v>45810</v>
      </c>
      <c r="C1898" s="33" t="s">
        <v>6995</v>
      </c>
      <c r="D1898" s="33" t="s">
        <v>7059</v>
      </c>
      <c r="E1898" s="33" t="s">
        <v>7771</v>
      </c>
    </row>
    <row r="1899" spans="1:5" x14ac:dyDescent="0.25">
      <c r="A1899" s="33" t="s">
        <v>7752</v>
      </c>
      <c r="B1899" s="1">
        <v>45810</v>
      </c>
      <c r="C1899" s="33" t="s">
        <v>6995</v>
      </c>
      <c r="D1899" s="33" t="s">
        <v>7059</v>
      </c>
      <c r="E1899" s="33" t="s">
        <v>7771</v>
      </c>
    </row>
    <row r="1900" spans="1:5" x14ac:dyDescent="0.25">
      <c r="A1900" s="33" t="s">
        <v>7721</v>
      </c>
      <c r="B1900" s="1">
        <v>45810</v>
      </c>
      <c r="C1900" s="33" t="s">
        <v>6746</v>
      </c>
      <c r="D1900" s="33" t="s">
        <v>7759</v>
      </c>
      <c r="E1900" s="33" t="s">
        <v>6747</v>
      </c>
    </row>
    <row r="1901" spans="1:5" x14ac:dyDescent="0.25">
      <c r="A1901" s="33" t="s">
        <v>7723</v>
      </c>
      <c r="B1901" s="1">
        <v>45810</v>
      </c>
      <c r="C1901" s="33" t="s">
        <v>6746</v>
      </c>
      <c r="D1901" s="33" t="s">
        <v>7759</v>
      </c>
      <c r="E1901" s="33" t="s">
        <v>6747</v>
      </c>
    </row>
    <row r="1902" spans="1:5" x14ac:dyDescent="0.25">
      <c r="A1902" s="33" t="s">
        <v>7724</v>
      </c>
      <c r="B1902" s="1">
        <v>45810</v>
      </c>
      <c r="C1902" s="33" t="s">
        <v>6746</v>
      </c>
      <c r="D1902" s="33" t="s">
        <v>7759</v>
      </c>
      <c r="E1902" s="33" t="s">
        <v>6747</v>
      </c>
    </row>
    <row r="1903" spans="1:5" x14ac:dyDescent="0.25">
      <c r="A1903" s="33" t="s">
        <v>7722</v>
      </c>
      <c r="B1903" s="1">
        <v>45810</v>
      </c>
      <c r="C1903" s="33" t="s">
        <v>6746</v>
      </c>
      <c r="D1903" s="33" t="s">
        <v>7759</v>
      </c>
      <c r="E1903" s="33" t="s">
        <v>6747</v>
      </c>
    </row>
    <row r="1904" spans="1:5" x14ac:dyDescent="0.25">
      <c r="A1904" s="33" t="s">
        <v>7728</v>
      </c>
      <c r="B1904" s="1">
        <v>45810</v>
      </c>
      <c r="C1904" s="33" t="s">
        <v>6746</v>
      </c>
      <c r="D1904" s="33" t="s">
        <v>7759</v>
      </c>
      <c r="E1904" s="33" t="s">
        <v>6747</v>
      </c>
    </row>
    <row r="1905" spans="1:5" x14ac:dyDescent="0.25">
      <c r="A1905" s="33" t="s">
        <v>7727</v>
      </c>
      <c r="B1905" s="1">
        <v>45810</v>
      </c>
      <c r="C1905" s="33" t="s">
        <v>6746</v>
      </c>
      <c r="D1905" s="33" t="s">
        <v>7759</v>
      </c>
      <c r="E1905" s="33" t="s">
        <v>6747</v>
      </c>
    </row>
    <row r="1906" spans="1:5" x14ac:dyDescent="0.25">
      <c r="A1906" s="33" t="s">
        <v>7725</v>
      </c>
      <c r="B1906" s="1">
        <v>45810</v>
      </c>
      <c r="C1906" s="33" t="s">
        <v>6746</v>
      </c>
      <c r="D1906" s="33" t="s">
        <v>7759</v>
      </c>
      <c r="E1906" s="33" t="s">
        <v>6747</v>
      </c>
    </row>
    <row r="1907" spans="1:5" x14ac:dyDescent="0.25">
      <c r="A1907" s="33" t="s">
        <v>7729</v>
      </c>
      <c r="B1907" s="1">
        <v>45810</v>
      </c>
      <c r="C1907" s="33" t="s">
        <v>6746</v>
      </c>
      <c r="D1907" s="33" t="s">
        <v>7759</v>
      </c>
      <c r="E1907" s="33" t="s">
        <v>6747</v>
      </c>
    </row>
    <row r="1908" spans="1:5" x14ac:dyDescent="0.25">
      <c r="A1908" s="33" t="s">
        <v>7730</v>
      </c>
      <c r="B1908" s="1">
        <v>45810</v>
      </c>
      <c r="C1908" s="33" t="s">
        <v>6746</v>
      </c>
      <c r="D1908" s="33" t="s">
        <v>7759</v>
      </c>
      <c r="E1908" s="33" t="s">
        <v>6747</v>
      </c>
    </row>
    <row r="1909" spans="1:5" x14ac:dyDescent="0.25">
      <c r="A1909" s="33" t="s">
        <v>7726</v>
      </c>
      <c r="B1909" s="1">
        <v>45810</v>
      </c>
      <c r="C1909" s="33" t="s">
        <v>6746</v>
      </c>
      <c r="D1909" s="33" t="s">
        <v>7759</v>
      </c>
      <c r="E1909" s="33" t="s">
        <v>6747</v>
      </c>
    </row>
    <row r="1910" spans="1:5" x14ac:dyDescent="0.25">
      <c r="A1910" s="33" t="s">
        <v>7704</v>
      </c>
      <c r="B1910" s="1">
        <v>45810</v>
      </c>
      <c r="C1910" s="33" t="s">
        <v>6746</v>
      </c>
      <c r="D1910" s="33" t="s">
        <v>7771</v>
      </c>
      <c r="E1910" s="33" t="s">
        <v>6747</v>
      </c>
    </row>
    <row r="1911" spans="1:5" x14ac:dyDescent="0.25">
      <c r="A1911" s="33" t="s">
        <v>7703</v>
      </c>
      <c r="B1911" s="1">
        <v>45810</v>
      </c>
      <c r="C1911" s="33" t="s">
        <v>6746</v>
      </c>
      <c r="D1911" s="33" t="s">
        <v>7771</v>
      </c>
      <c r="E1911" s="33" t="s">
        <v>6747</v>
      </c>
    </row>
    <row r="1912" spans="1:5" x14ac:dyDescent="0.25">
      <c r="A1912" s="33" t="s">
        <v>7732</v>
      </c>
      <c r="B1912" s="1">
        <v>45810</v>
      </c>
      <c r="C1912" s="33" t="s">
        <v>6746</v>
      </c>
      <c r="D1912" s="33" t="s">
        <v>7774</v>
      </c>
      <c r="E1912" s="33" t="s">
        <v>6747</v>
      </c>
    </row>
    <row r="1913" spans="1:5" x14ac:dyDescent="0.25">
      <c r="A1913" s="33" t="s">
        <v>7733</v>
      </c>
      <c r="B1913" s="1">
        <v>45810</v>
      </c>
      <c r="C1913" s="33" t="s">
        <v>6746</v>
      </c>
      <c r="D1913" s="33" t="s">
        <v>7774</v>
      </c>
      <c r="E1913" s="33" t="s">
        <v>6747</v>
      </c>
    </row>
    <row r="1914" spans="1:5" x14ac:dyDescent="0.25">
      <c r="A1914" s="33" t="s">
        <v>7734</v>
      </c>
      <c r="B1914" s="1">
        <v>45810</v>
      </c>
      <c r="C1914" s="33" t="s">
        <v>6746</v>
      </c>
      <c r="D1914" s="33" t="s">
        <v>7774</v>
      </c>
      <c r="E1914" s="33" t="s">
        <v>6747</v>
      </c>
    </row>
    <row r="1915" spans="1:5" x14ac:dyDescent="0.25">
      <c r="A1915" s="33" t="s">
        <v>7735</v>
      </c>
      <c r="B1915" s="1">
        <v>45810</v>
      </c>
      <c r="C1915" s="33" t="s">
        <v>6746</v>
      </c>
      <c r="D1915" s="33" t="s">
        <v>7811</v>
      </c>
      <c r="E1915" s="33" t="s">
        <v>6747</v>
      </c>
    </row>
    <row r="1916" spans="1:5" x14ac:dyDescent="0.25">
      <c r="A1916" s="33" t="s">
        <v>7736</v>
      </c>
      <c r="B1916" s="1">
        <v>45810</v>
      </c>
      <c r="C1916" s="33" t="s">
        <v>6746</v>
      </c>
      <c r="D1916" s="33" t="s">
        <v>7811</v>
      </c>
      <c r="E1916" s="33" t="s">
        <v>6747</v>
      </c>
    </row>
    <row r="1917" spans="1:5" x14ac:dyDescent="0.25">
      <c r="A1917" s="33" t="s">
        <v>7737</v>
      </c>
      <c r="B1917" s="1">
        <v>45810</v>
      </c>
      <c r="C1917" s="33" t="s">
        <v>6746</v>
      </c>
      <c r="D1917" s="33" t="s">
        <v>7811</v>
      </c>
      <c r="E1917" s="33" t="s">
        <v>6747</v>
      </c>
    </row>
    <row r="1918" spans="1:5" x14ac:dyDescent="0.25">
      <c r="A1918" s="33" t="s">
        <v>7740</v>
      </c>
      <c r="B1918" s="1">
        <v>45810</v>
      </c>
      <c r="C1918" s="33" t="s">
        <v>6746</v>
      </c>
      <c r="D1918" s="33" t="s">
        <v>7811</v>
      </c>
      <c r="E1918" s="33" t="s">
        <v>6747</v>
      </c>
    </row>
    <row r="1919" spans="1:5" x14ac:dyDescent="0.25">
      <c r="A1919" s="33" t="s">
        <v>7739</v>
      </c>
      <c r="B1919" s="1">
        <v>45810</v>
      </c>
      <c r="C1919" s="33" t="s">
        <v>6746</v>
      </c>
      <c r="D1919" s="33" t="s">
        <v>7811</v>
      </c>
      <c r="E1919" s="33" t="s">
        <v>6747</v>
      </c>
    </row>
    <row r="1920" spans="1:5" x14ac:dyDescent="0.25">
      <c r="A1920" s="33" t="s">
        <v>7738</v>
      </c>
      <c r="B1920" s="1">
        <v>45810</v>
      </c>
      <c r="C1920" s="33" t="s">
        <v>6746</v>
      </c>
      <c r="D1920" s="33" t="s">
        <v>7811</v>
      </c>
      <c r="E1920" s="33" t="s">
        <v>6747</v>
      </c>
    </row>
    <row r="1921" spans="1:5" x14ac:dyDescent="0.25">
      <c r="A1921" s="33" t="s">
        <v>7741</v>
      </c>
      <c r="B1921" s="1">
        <v>45810</v>
      </c>
      <c r="C1921" s="33" t="s">
        <v>6746</v>
      </c>
      <c r="D1921" s="33" t="s">
        <v>7813</v>
      </c>
      <c r="E1921" s="33" t="s">
        <v>6747</v>
      </c>
    </row>
    <row r="1922" spans="1:5" x14ac:dyDescent="0.25">
      <c r="A1922" s="33" t="s">
        <v>7742</v>
      </c>
      <c r="B1922" s="1">
        <v>45810</v>
      </c>
      <c r="C1922" s="33" t="s">
        <v>6746</v>
      </c>
      <c r="D1922" s="33" t="s">
        <v>7813</v>
      </c>
      <c r="E1922" s="33" t="s">
        <v>6747</v>
      </c>
    </row>
    <row r="1923" spans="1:5" x14ac:dyDescent="0.25">
      <c r="A1923" s="33" t="s">
        <v>7743</v>
      </c>
      <c r="B1923" s="1">
        <v>45810</v>
      </c>
      <c r="C1923" s="33" t="s">
        <v>6746</v>
      </c>
      <c r="D1923" s="33" t="s">
        <v>7816</v>
      </c>
      <c r="E1923" s="33" t="s">
        <v>6747</v>
      </c>
    </row>
    <row r="1924" spans="1:5" x14ac:dyDescent="0.25">
      <c r="A1924" s="33" t="s">
        <v>7744</v>
      </c>
      <c r="B1924" s="1">
        <v>45810</v>
      </c>
      <c r="C1924" s="33" t="s">
        <v>6746</v>
      </c>
      <c r="D1924" s="33" t="s">
        <v>7816</v>
      </c>
      <c r="E1924" s="33" t="s">
        <v>6747</v>
      </c>
    </row>
    <row r="1925" spans="1:5" x14ac:dyDescent="0.25">
      <c r="A1925" s="33" t="s">
        <v>7720</v>
      </c>
      <c r="B1925" s="1">
        <v>45810</v>
      </c>
      <c r="C1925" s="33" t="s">
        <v>6796</v>
      </c>
      <c r="D1925" s="33"/>
      <c r="E1925" s="33" t="s">
        <v>6747</v>
      </c>
    </row>
    <row r="1926" spans="1:5" x14ac:dyDescent="0.25">
      <c r="A1926" s="33" t="s">
        <v>7698</v>
      </c>
      <c r="B1926" s="1">
        <v>45810</v>
      </c>
      <c r="C1926" s="33" t="s">
        <v>6796</v>
      </c>
      <c r="D1926" s="33" t="s">
        <v>7759</v>
      </c>
      <c r="E1926" s="33" t="s">
        <v>6747</v>
      </c>
    </row>
    <row r="1927" spans="1:5" x14ac:dyDescent="0.25">
      <c r="A1927" s="33" t="s">
        <v>7700</v>
      </c>
      <c r="B1927" s="1">
        <v>45810</v>
      </c>
      <c r="C1927" s="33" t="s">
        <v>6796</v>
      </c>
      <c r="D1927" s="33" t="s">
        <v>7771</v>
      </c>
      <c r="E1927" s="33" t="s">
        <v>6747</v>
      </c>
    </row>
    <row r="1928" spans="1:5" x14ac:dyDescent="0.25">
      <c r="A1928" s="33" t="s">
        <v>7702</v>
      </c>
      <c r="B1928" s="1">
        <v>45810</v>
      </c>
      <c r="C1928" s="33" t="s">
        <v>6796</v>
      </c>
      <c r="D1928" s="33" t="s">
        <v>7771</v>
      </c>
      <c r="E1928" s="33" t="s">
        <v>6747</v>
      </c>
    </row>
    <row r="1929" spans="1:5" x14ac:dyDescent="0.25">
      <c r="A1929" s="33" t="s">
        <v>7696</v>
      </c>
      <c r="B1929" s="1">
        <v>45810</v>
      </c>
      <c r="C1929" s="33" t="s">
        <v>6796</v>
      </c>
      <c r="D1929" s="33" t="s">
        <v>7771</v>
      </c>
      <c r="E1929" s="33" t="s">
        <v>6747</v>
      </c>
    </row>
    <row r="1930" spans="1:5" x14ac:dyDescent="0.25">
      <c r="A1930" s="33" t="s">
        <v>7705</v>
      </c>
      <c r="B1930" s="1">
        <v>45810</v>
      </c>
      <c r="C1930" s="33" t="s">
        <v>6796</v>
      </c>
      <c r="D1930" s="33" t="s">
        <v>7774</v>
      </c>
      <c r="E1930" s="33" t="s">
        <v>6747</v>
      </c>
    </row>
    <row r="1931" spans="1:5" x14ac:dyDescent="0.25">
      <c r="A1931" s="33" t="s">
        <v>7707</v>
      </c>
      <c r="B1931" s="1">
        <v>45810</v>
      </c>
      <c r="C1931" s="33" t="s">
        <v>6796</v>
      </c>
      <c r="D1931" s="33" t="s">
        <v>7774</v>
      </c>
      <c r="E1931" s="33" t="s">
        <v>6747</v>
      </c>
    </row>
    <row r="1932" spans="1:5" x14ac:dyDescent="0.25">
      <c r="A1932" s="33" t="s">
        <v>7708</v>
      </c>
      <c r="B1932" s="1">
        <v>45810</v>
      </c>
      <c r="C1932" s="33" t="s">
        <v>6796</v>
      </c>
      <c r="D1932" s="33" t="s">
        <v>7811</v>
      </c>
      <c r="E1932" s="33" t="s">
        <v>6747</v>
      </c>
    </row>
    <row r="1933" spans="1:5" x14ac:dyDescent="0.25">
      <c r="A1933" s="33" t="s">
        <v>7710</v>
      </c>
      <c r="B1933" s="1">
        <v>45810</v>
      </c>
      <c r="C1933" s="33" t="s">
        <v>6796</v>
      </c>
      <c r="D1933" s="33" t="s">
        <v>7811</v>
      </c>
      <c r="E1933" s="33" t="s">
        <v>6747</v>
      </c>
    </row>
    <row r="1934" spans="1:5" x14ac:dyDescent="0.25">
      <c r="A1934" s="33" t="s">
        <v>7711</v>
      </c>
      <c r="B1934" s="1">
        <v>45810</v>
      </c>
      <c r="C1934" s="33" t="s">
        <v>6796</v>
      </c>
      <c r="D1934" s="33" t="s">
        <v>7813</v>
      </c>
      <c r="E1934" s="33" t="s">
        <v>6747</v>
      </c>
    </row>
    <row r="1935" spans="1:5" x14ac:dyDescent="0.25">
      <c r="A1935" s="33" t="s">
        <v>7714</v>
      </c>
      <c r="B1935" s="1">
        <v>45810</v>
      </c>
      <c r="C1935" s="33" t="s">
        <v>6796</v>
      </c>
      <c r="D1935" s="33" t="s">
        <v>7813</v>
      </c>
      <c r="E1935" s="33" t="s">
        <v>6747</v>
      </c>
    </row>
    <row r="1936" spans="1:5" x14ac:dyDescent="0.25">
      <c r="A1936" s="33" t="s">
        <v>7713</v>
      </c>
      <c r="B1936" s="1">
        <v>45810</v>
      </c>
      <c r="C1936" s="33" t="s">
        <v>6796</v>
      </c>
      <c r="D1936" s="33" t="s">
        <v>7813</v>
      </c>
      <c r="E1936" s="33" t="s">
        <v>6747</v>
      </c>
    </row>
    <row r="1937" spans="1:5" x14ac:dyDescent="0.25">
      <c r="A1937" s="33" t="s">
        <v>7715</v>
      </c>
      <c r="B1937" s="1">
        <v>45810</v>
      </c>
      <c r="C1937" s="33" t="s">
        <v>6796</v>
      </c>
      <c r="D1937" s="33" t="s">
        <v>7813</v>
      </c>
      <c r="E1937" s="33" t="s">
        <v>6747</v>
      </c>
    </row>
    <row r="1938" spans="1:5" x14ac:dyDescent="0.25">
      <c r="A1938" s="33" t="s">
        <v>7716</v>
      </c>
      <c r="B1938" s="1">
        <v>45810</v>
      </c>
      <c r="C1938" s="33" t="s">
        <v>6796</v>
      </c>
      <c r="D1938" s="33" t="s">
        <v>7813</v>
      </c>
      <c r="E1938" s="33" t="s">
        <v>6747</v>
      </c>
    </row>
    <row r="1939" spans="1:5" x14ac:dyDescent="0.25">
      <c r="A1939" s="33" t="s">
        <v>7717</v>
      </c>
      <c r="B1939" s="1">
        <v>45810</v>
      </c>
      <c r="C1939" s="33" t="s">
        <v>6796</v>
      </c>
      <c r="D1939" s="33" t="s">
        <v>7816</v>
      </c>
      <c r="E1939" s="33" t="s">
        <v>6747</v>
      </c>
    </row>
    <row r="1940" spans="1:5" x14ac:dyDescent="0.25">
      <c r="A1940" s="33" t="s">
        <v>958</v>
      </c>
      <c r="B1940" s="1">
        <v>45810</v>
      </c>
      <c r="C1940" s="33" t="s">
        <v>6796</v>
      </c>
      <c r="D1940" s="33" t="s">
        <v>7845</v>
      </c>
      <c r="E1940" s="33" t="s">
        <v>6747</v>
      </c>
    </row>
    <row r="1941" spans="1:5" x14ac:dyDescent="0.25">
      <c r="A1941" s="33" t="s">
        <v>7846</v>
      </c>
      <c r="B1941" s="1">
        <v>45810</v>
      </c>
      <c r="C1941" s="33" t="s">
        <v>6825</v>
      </c>
      <c r="D1941" s="33" t="s">
        <v>6747</v>
      </c>
      <c r="E1941" s="33" t="s">
        <v>7759</v>
      </c>
    </row>
    <row r="1942" spans="1:5" x14ac:dyDescent="0.25">
      <c r="A1942" s="33" t="s">
        <v>7847</v>
      </c>
      <c r="B1942" s="1">
        <v>45810</v>
      </c>
      <c r="C1942" s="33" t="s">
        <v>6825</v>
      </c>
      <c r="D1942" s="33" t="s">
        <v>6747</v>
      </c>
      <c r="E1942" s="33" t="s">
        <v>7759</v>
      </c>
    </row>
    <row r="1943" spans="1:5" x14ac:dyDescent="0.25">
      <c r="A1943" s="33" t="s">
        <v>7848</v>
      </c>
      <c r="B1943" s="1">
        <v>45810</v>
      </c>
      <c r="C1943" s="33" t="s">
        <v>6825</v>
      </c>
      <c r="D1943" s="33" t="s">
        <v>6747</v>
      </c>
      <c r="E1943" s="33" t="s">
        <v>7759</v>
      </c>
    </row>
    <row r="1944" spans="1:5" x14ac:dyDescent="0.25">
      <c r="A1944" s="33" t="s">
        <v>7849</v>
      </c>
      <c r="B1944" s="1">
        <v>45810</v>
      </c>
      <c r="C1944" s="33" t="s">
        <v>6825</v>
      </c>
      <c r="D1944" s="33" t="s">
        <v>6747</v>
      </c>
      <c r="E1944" s="33" t="s">
        <v>7771</v>
      </c>
    </row>
    <row r="1945" spans="1:5" x14ac:dyDescent="0.25">
      <c r="A1945" s="33" t="s">
        <v>7850</v>
      </c>
      <c r="B1945" s="1">
        <v>45810</v>
      </c>
      <c r="C1945" s="33" t="s">
        <v>6825</v>
      </c>
      <c r="D1945" s="33" t="s">
        <v>6747</v>
      </c>
      <c r="E1945" s="33" t="s">
        <v>7771</v>
      </c>
    </row>
    <row r="1946" spans="1:5" x14ac:dyDescent="0.25">
      <c r="A1946" s="33" t="s">
        <v>7851</v>
      </c>
      <c r="B1946" s="1">
        <v>45810</v>
      </c>
      <c r="C1946" s="33" t="s">
        <v>6825</v>
      </c>
      <c r="D1946" s="33" t="s">
        <v>6747</v>
      </c>
      <c r="E1946" s="33" t="s">
        <v>7771</v>
      </c>
    </row>
    <row r="1947" spans="1:5" x14ac:dyDescent="0.25">
      <c r="A1947" s="33" t="s">
        <v>7852</v>
      </c>
      <c r="B1947" s="1">
        <v>45810</v>
      </c>
      <c r="C1947" s="33" t="s">
        <v>6825</v>
      </c>
      <c r="D1947" s="33" t="s">
        <v>6747</v>
      </c>
      <c r="E1947" s="33" t="s">
        <v>7771</v>
      </c>
    </row>
    <row r="1948" spans="1:5" x14ac:dyDescent="0.25">
      <c r="A1948" s="33" t="s">
        <v>7853</v>
      </c>
      <c r="B1948" s="1">
        <v>45810</v>
      </c>
      <c r="C1948" s="33" t="s">
        <v>6825</v>
      </c>
      <c r="D1948" s="33" t="s">
        <v>6747</v>
      </c>
      <c r="E1948" s="33" t="s">
        <v>7771</v>
      </c>
    </row>
    <row r="1949" spans="1:5" x14ac:dyDescent="0.25">
      <c r="A1949" s="33" t="s">
        <v>7854</v>
      </c>
      <c r="B1949" s="1">
        <v>45810</v>
      </c>
      <c r="C1949" s="33" t="s">
        <v>6825</v>
      </c>
      <c r="D1949" s="33" t="s">
        <v>6747</v>
      </c>
      <c r="E1949" s="33" t="s">
        <v>7771</v>
      </c>
    </row>
    <row r="1950" spans="1:5" x14ac:dyDescent="0.25">
      <c r="A1950" s="33" t="s">
        <v>7855</v>
      </c>
      <c r="B1950" s="1">
        <v>45810</v>
      </c>
      <c r="C1950" s="33" t="s">
        <v>6825</v>
      </c>
      <c r="D1950" s="33" t="s">
        <v>6747</v>
      </c>
      <c r="E1950" s="33" t="s">
        <v>7771</v>
      </c>
    </row>
    <row r="1951" spans="1:5" x14ac:dyDescent="0.25">
      <c r="A1951" s="33" t="s">
        <v>7856</v>
      </c>
      <c r="B1951" s="1">
        <v>45810</v>
      </c>
      <c r="C1951" s="33" t="s">
        <v>6825</v>
      </c>
      <c r="D1951" s="33" t="s">
        <v>6747</v>
      </c>
      <c r="E1951" s="33" t="s">
        <v>7771</v>
      </c>
    </row>
    <row r="1952" spans="1:5" x14ac:dyDescent="0.25">
      <c r="A1952" s="33" t="s">
        <v>7857</v>
      </c>
      <c r="B1952" s="1">
        <v>45810</v>
      </c>
      <c r="C1952" s="33" t="s">
        <v>6825</v>
      </c>
      <c r="D1952" s="33" t="s">
        <v>6747</v>
      </c>
      <c r="E1952" s="33" t="s">
        <v>7771</v>
      </c>
    </row>
    <row r="1953" spans="1:5" x14ac:dyDescent="0.25">
      <c r="A1953" s="33" t="s">
        <v>7858</v>
      </c>
      <c r="B1953" s="1">
        <v>45810</v>
      </c>
      <c r="C1953" s="33" t="s">
        <v>6825</v>
      </c>
      <c r="D1953" s="33" t="s">
        <v>6747</v>
      </c>
      <c r="E1953" s="33" t="s">
        <v>7771</v>
      </c>
    </row>
    <row r="1954" spans="1:5" x14ac:dyDescent="0.25">
      <c r="A1954" s="33" t="s">
        <v>7859</v>
      </c>
      <c r="B1954" s="1">
        <v>45810</v>
      </c>
      <c r="C1954" s="33" t="s">
        <v>6825</v>
      </c>
      <c r="D1954" s="33" t="s">
        <v>6747</v>
      </c>
      <c r="E1954" s="33" t="s">
        <v>7771</v>
      </c>
    </row>
    <row r="1955" spans="1:5" x14ac:dyDescent="0.25">
      <c r="A1955" s="33" t="s">
        <v>7860</v>
      </c>
      <c r="B1955" s="1">
        <v>45810</v>
      </c>
      <c r="C1955" s="33" t="s">
        <v>6825</v>
      </c>
      <c r="D1955" s="33" t="s">
        <v>6747</v>
      </c>
      <c r="E1955" s="33" t="s">
        <v>7771</v>
      </c>
    </row>
    <row r="1956" spans="1:5" x14ac:dyDescent="0.25">
      <c r="A1956" s="33" t="s">
        <v>7861</v>
      </c>
      <c r="B1956" s="1">
        <v>45810</v>
      </c>
      <c r="C1956" s="33" t="s">
        <v>6825</v>
      </c>
      <c r="D1956" s="33" t="s">
        <v>6747</v>
      </c>
      <c r="E1956" s="33" t="s">
        <v>7771</v>
      </c>
    </row>
    <row r="1957" spans="1:5" x14ac:dyDescent="0.25">
      <c r="A1957" s="33" t="s">
        <v>7862</v>
      </c>
      <c r="B1957" s="1">
        <v>45810</v>
      </c>
      <c r="C1957" s="33" t="s">
        <v>6825</v>
      </c>
      <c r="D1957" s="33" t="s">
        <v>6747</v>
      </c>
      <c r="E1957" s="33" t="s">
        <v>7771</v>
      </c>
    </row>
    <row r="1958" spans="1:5" x14ac:dyDescent="0.25">
      <c r="A1958" s="33" t="s">
        <v>7863</v>
      </c>
      <c r="B1958" s="1">
        <v>45810</v>
      </c>
      <c r="C1958" s="33" t="s">
        <v>6825</v>
      </c>
      <c r="D1958" s="33" t="s">
        <v>6747</v>
      </c>
      <c r="E1958" s="33" t="s">
        <v>7771</v>
      </c>
    </row>
    <row r="1959" spans="1:5" x14ac:dyDescent="0.25">
      <c r="A1959" s="33" t="s">
        <v>7864</v>
      </c>
      <c r="B1959" s="1">
        <v>45810</v>
      </c>
      <c r="C1959" s="33" t="s">
        <v>6825</v>
      </c>
      <c r="D1959" s="33" t="s">
        <v>6747</v>
      </c>
      <c r="E1959" s="33" t="s">
        <v>7771</v>
      </c>
    </row>
    <row r="1960" spans="1:5" x14ac:dyDescent="0.25">
      <c r="A1960" s="33" t="s">
        <v>7865</v>
      </c>
      <c r="B1960" s="1">
        <v>45810</v>
      </c>
      <c r="C1960" s="33" t="s">
        <v>6825</v>
      </c>
      <c r="D1960" s="33" t="s">
        <v>6747</v>
      </c>
      <c r="E1960" s="33" t="s">
        <v>7771</v>
      </c>
    </row>
    <row r="1961" spans="1:5" x14ac:dyDescent="0.25">
      <c r="A1961" s="33" t="s">
        <v>7866</v>
      </c>
      <c r="B1961" s="1">
        <v>45810</v>
      </c>
      <c r="C1961" s="33" t="s">
        <v>6825</v>
      </c>
      <c r="D1961" s="33" t="s">
        <v>6747</v>
      </c>
      <c r="E1961" s="33" t="s">
        <v>7771</v>
      </c>
    </row>
    <row r="1962" spans="1:5" x14ac:dyDescent="0.25">
      <c r="A1962" s="33" t="s">
        <v>7867</v>
      </c>
      <c r="B1962" s="1">
        <v>45810</v>
      </c>
      <c r="C1962" s="33" t="s">
        <v>6825</v>
      </c>
      <c r="D1962" s="33" t="s">
        <v>6747</v>
      </c>
      <c r="E1962" s="33" t="s">
        <v>7771</v>
      </c>
    </row>
    <row r="1963" spans="1:5" x14ac:dyDescent="0.25">
      <c r="A1963" s="33" t="s">
        <v>7747</v>
      </c>
      <c r="B1963" s="1">
        <v>45810</v>
      </c>
      <c r="C1963" s="33" t="s">
        <v>6825</v>
      </c>
      <c r="D1963" s="33" t="s">
        <v>6747</v>
      </c>
      <c r="E1963" s="33" t="s">
        <v>7771</v>
      </c>
    </row>
    <row r="1964" spans="1:5" x14ac:dyDescent="0.25">
      <c r="A1964" s="33" t="s">
        <v>7868</v>
      </c>
      <c r="B1964" s="1">
        <v>45810</v>
      </c>
      <c r="C1964" s="33" t="s">
        <v>6825</v>
      </c>
      <c r="D1964" s="33" t="s">
        <v>6747</v>
      </c>
      <c r="E1964" s="33" t="s">
        <v>7771</v>
      </c>
    </row>
    <row r="1965" spans="1:5" x14ac:dyDescent="0.25">
      <c r="A1965" s="33" t="s">
        <v>7869</v>
      </c>
      <c r="B1965" s="1">
        <v>45810</v>
      </c>
      <c r="C1965" s="33" t="s">
        <v>6825</v>
      </c>
      <c r="D1965" s="33" t="s">
        <v>6747</v>
      </c>
      <c r="E1965" s="33" t="s">
        <v>7771</v>
      </c>
    </row>
    <row r="1966" spans="1:5" x14ac:dyDescent="0.25">
      <c r="A1966" s="33" t="s">
        <v>7870</v>
      </c>
      <c r="B1966" s="1">
        <v>45810</v>
      </c>
      <c r="C1966" s="33" t="s">
        <v>6825</v>
      </c>
      <c r="D1966" s="33" t="s">
        <v>6747</v>
      </c>
      <c r="E1966" s="33" t="s">
        <v>7771</v>
      </c>
    </row>
    <row r="1967" spans="1:5" x14ac:dyDescent="0.25">
      <c r="A1967" s="33" t="s">
        <v>7871</v>
      </c>
      <c r="B1967" s="1">
        <v>45810</v>
      </c>
      <c r="C1967" s="33" t="s">
        <v>6825</v>
      </c>
      <c r="D1967" s="33" t="s">
        <v>6747</v>
      </c>
      <c r="E1967" s="33" t="s">
        <v>7771</v>
      </c>
    </row>
    <row r="1968" spans="1:5" x14ac:dyDescent="0.25">
      <c r="A1968" s="33" t="s">
        <v>7872</v>
      </c>
      <c r="B1968" s="1">
        <v>45810</v>
      </c>
      <c r="C1968" s="33" t="s">
        <v>6825</v>
      </c>
      <c r="D1968" s="33" t="s">
        <v>6747</v>
      </c>
      <c r="E1968" s="33" t="s">
        <v>7771</v>
      </c>
    </row>
    <row r="1969" spans="1:5" x14ac:dyDescent="0.25">
      <c r="A1969" s="33" t="s">
        <v>7749</v>
      </c>
      <c r="B1969" s="1">
        <v>45810</v>
      </c>
      <c r="C1969" s="33" t="s">
        <v>6825</v>
      </c>
      <c r="D1969" s="33" t="s">
        <v>6747</v>
      </c>
      <c r="E1969" s="33" t="s">
        <v>7771</v>
      </c>
    </row>
    <row r="1970" spans="1:5" x14ac:dyDescent="0.25">
      <c r="A1970" s="33" t="s">
        <v>7746</v>
      </c>
      <c r="B1970" s="1">
        <v>45810</v>
      </c>
      <c r="C1970" s="33" t="s">
        <v>6825</v>
      </c>
      <c r="D1970" s="33" t="s">
        <v>6747</v>
      </c>
      <c r="E1970" s="33" t="s">
        <v>7771</v>
      </c>
    </row>
    <row r="1971" spans="1:5" x14ac:dyDescent="0.25">
      <c r="A1971" s="33" t="s">
        <v>7745</v>
      </c>
      <c r="B1971" s="1">
        <v>45810</v>
      </c>
      <c r="C1971" s="33" t="s">
        <v>6825</v>
      </c>
      <c r="D1971" s="33" t="s">
        <v>6747</v>
      </c>
      <c r="E1971" s="33" t="s">
        <v>7771</v>
      </c>
    </row>
    <row r="1972" spans="1:5" x14ac:dyDescent="0.25">
      <c r="A1972" s="33" t="s">
        <v>7873</v>
      </c>
      <c r="B1972" s="1">
        <v>45810</v>
      </c>
      <c r="C1972" s="33" t="s">
        <v>6825</v>
      </c>
      <c r="D1972" s="33" t="s">
        <v>6747</v>
      </c>
      <c r="E1972" s="33" t="s">
        <v>7771</v>
      </c>
    </row>
    <row r="1973" spans="1:5" x14ac:dyDescent="0.25">
      <c r="A1973" s="33" t="s">
        <v>7874</v>
      </c>
      <c r="B1973" s="1">
        <v>45810</v>
      </c>
      <c r="C1973" s="33" t="s">
        <v>6825</v>
      </c>
      <c r="D1973" s="33" t="s">
        <v>6747</v>
      </c>
      <c r="E1973" s="33" t="s">
        <v>7774</v>
      </c>
    </row>
    <row r="1974" spans="1:5" x14ac:dyDescent="0.25">
      <c r="A1974" s="33" t="s">
        <v>7875</v>
      </c>
      <c r="B1974" s="1">
        <v>45810</v>
      </c>
      <c r="C1974" s="33" t="s">
        <v>6825</v>
      </c>
      <c r="D1974" s="33" t="s">
        <v>6747</v>
      </c>
      <c r="E1974" s="33" t="s">
        <v>7774</v>
      </c>
    </row>
    <row r="1975" spans="1:5" x14ac:dyDescent="0.25">
      <c r="A1975" s="33" t="s">
        <v>7876</v>
      </c>
      <c r="B1975" s="1">
        <v>45810</v>
      </c>
      <c r="C1975" s="33" t="s">
        <v>6825</v>
      </c>
      <c r="D1975" s="33" t="s">
        <v>6747</v>
      </c>
      <c r="E1975" s="33" t="s">
        <v>7774</v>
      </c>
    </row>
    <row r="1976" spans="1:5" x14ac:dyDescent="0.25">
      <c r="A1976" s="33" t="s">
        <v>7877</v>
      </c>
      <c r="B1976" s="1">
        <v>45810</v>
      </c>
      <c r="C1976" s="33" t="s">
        <v>6825</v>
      </c>
      <c r="D1976" s="33" t="s">
        <v>6747</v>
      </c>
      <c r="E1976" s="33" t="s">
        <v>7774</v>
      </c>
    </row>
    <row r="1977" spans="1:5" x14ac:dyDescent="0.25">
      <c r="A1977" s="33" t="s">
        <v>7878</v>
      </c>
      <c r="B1977" s="1">
        <v>45810</v>
      </c>
      <c r="C1977" s="33" t="s">
        <v>6825</v>
      </c>
      <c r="D1977" s="33" t="s">
        <v>6747</v>
      </c>
      <c r="E1977" s="33" t="s">
        <v>7774</v>
      </c>
    </row>
    <row r="1978" spans="1:5" x14ac:dyDescent="0.25">
      <c r="A1978" s="33" t="s">
        <v>7879</v>
      </c>
      <c r="B1978" s="1">
        <v>45810</v>
      </c>
      <c r="C1978" s="33" t="s">
        <v>6825</v>
      </c>
      <c r="D1978" s="33" t="s">
        <v>6747</v>
      </c>
      <c r="E1978" s="33" t="s">
        <v>7774</v>
      </c>
    </row>
    <row r="1979" spans="1:5" x14ac:dyDescent="0.25">
      <c r="A1979" s="33" t="s">
        <v>7880</v>
      </c>
      <c r="B1979" s="1">
        <v>45810</v>
      </c>
      <c r="C1979" s="33" t="s">
        <v>6825</v>
      </c>
      <c r="D1979" s="33" t="s">
        <v>6747</v>
      </c>
      <c r="E1979" s="33" t="s">
        <v>7774</v>
      </c>
    </row>
    <row r="1980" spans="1:5" x14ac:dyDescent="0.25">
      <c r="A1980" s="33" t="s">
        <v>7881</v>
      </c>
      <c r="B1980" s="1">
        <v>45810</v>
      </c>
      <c r="C1980" s="33" t="s">
        <v>6825</v>
      </c>
      <c r="D1980" s="33" t="s">
        <v>6747</v>
      </c>
      <c r="E1980" s="33" t="s">
        <v>7774</v>
      </c>
    </row>
    <row r="1981" spans="1:5" x14ac:dyDescent="0.25">
      <c r="A1981" s="33" t="s">
        <v>7882</v>
      </c>
      <c r="B1981" s="1">
        <v>45810</v>
      </c>
      <c r="C1981" s="33" t="s">
        <v>6825</v>
      </c>
      <c r="D1981" s="33" t="s">
        <v>6747</v>
      </c>
      <c r="E1981" s="33" t="s">
        <v>7774</v>
      </c>
    </row>
    <row r="1982" spans="1:5" x14ac:dyDescent="0.25">
      <c r="A1982" s="33" t="s">
        <v>7883</v>
      </c>
      <c r="B1982" s="1">
        <v>45810</v>
      </c>
      <c r="C1982" s="33" t="s">
        <v>6825</v>
      </c>
      <c r="D1982" s="33" t="s">
        <v>6747</v>
      </c>
      <c r="E1982" s="33" t="s">
        <v>7774</v>
      </c>
    </row>
    <row r="1983" spans="1:5" x14ac:dyDescent="0.25">
      <c r="A1983" s="33" t="s">
        <v>7884</v>
      </c>
      <c r="B1983" s="1">
        <v>45810</v>
      </c>
      <c r="C1983" s="33" t="s">
        <v>6825</v>
      </c>
      <c r="D1983" s="33" t="s">
        <v>6747</v>
      </c>
      <c r="E1983" s="33" t="s">
        <v>7774</v>
      </c>
    </row>
    <row r="1984" spans="1:5" x14ac:dyDescent="0.25">
      <c r="A1984" s="33" t="s">
        <v>7885</v>
      </c>
      <c r="B1984" s="1">
        <v>45810</v>
      </c>
      <c r="C1984" s="33" t="s">
        <v>6825</v>
      </c>
      <c r="D1984" s="33" t="s">
        <v>6747</v>
      </c>
      <c r="E1984" s="33" t="s">
        <v>7774</v>
      </c>
    </row>
    <row r="1985" spans="1:5" x14ac:dyDescent="0.25">
      <c r="A1985" s="33" t="s">
        <v>7886</v>
      </c>
      <c r="B1985" s="1">
        <v>45810</v>
      </c>
      <c r="C1985" s="33" t="s">
        <v>6825</v>
      </c>
      <c r="D1985" s="33" t="s">
        <v>6747</v>
      </c>
      <c r="E1985" s="33" t="s">
        <v>7774</v>
      </c>
    </row>
    <row r="1986" spans="1:5" x14ac:dyDescent="0.25">
      <c r="A1986" s="33" t="s">
        <v>7887</v>
      </c>
      <c r="B1986" s="1">
        <v>45810</v>
      </c>
      <c r="C1986" s="33" t="s">
        <v>6825</v>
      </c>
      <c r="D1986" s="33" t="s">
        <v>6747</v>
      </c>
      <c r="E1986" s="33" t="s">
        <v>7774</v>
      </c>
    </row>
    <row r="1987" spans="1:5" x14ac:dyDescent="0.25">
      <c r="A1987" s="33" t="s">
        <v>7888</v>
      </c>
      <c r="B1987" s="1">
        <v>45810</v>
      </c>
      <c r="C1987" s="33" t="s">
        <v>6825</v>
      </c>
      <c r="D1987" s="33" t="s">
        <v>6747</v>
      </c>
      <c r="E1987" s="33" t="s">
        <v>7774</v>
      </c>
    </row>
    <row r="1988" spans="1:5" x14ac:dyDescent="0.25">
      <c r="A1988" s="33" t="s">
        <v>7889</v>
      </c>
      <c r="B1988" s="1">
        <v>45810</v>
      </c>
      <c r="C1988" s="33" t="s">
        <v>6825</v>
      </c>
      <c r="D1988" s="33" t="s">
        <v>6747</v>
      </c>
      <c r="E1988" s="33" t="s">
        <v>7774</v>
      </c>
    </row>
    <row r="1989" spans="1:5" x14ac:dyDescent="0.25">
      <c r="A1989" s="33" t="s">
        <v>7890</v>
      </c>
      <c r="B1989" s="1">
        <v>45810</v>
      </c>
      <c r="C1989" s="33" t="s">
        <v>6825</v>
      </c>
      <c r="D1989" s="33" t="s">
        <v>6747</v>
      </c>
      <c r="E1989" s="33" t="s">
        <v>7774</v>
      </c>
    </row>
    <row r="1990" spans="1:5" x14ac:dyDescent="0.25">
      <c r="A1990" s="33" t="s">
        <v>7891</v>
      </c>
      <c r="B1990" s="1">
        <v>45810</v>
      </c>
      <c r="C1990" s="33" t="s">
        <v>6825</v>
      </c>
      <c r="D1990" s="33" t="s">
        <v>6747</v>
      </c>
      <c r="E1990" s="33" t="s">
        <v>7774</v>
      </c>
    </row>
    <row r="1991" spans="1:5" x14ac:dyDescent="0.25">
      <c r="A1991" s="33" t="s">
        <v>7892</v>
      </c>
      <c r="B1991" s="1">
        <v>45810</v>
      </c>
      <c r="C1991" s="33" t="s">
        <v>6825</v>
      </c>
      <c r="D1991" s="33" t="s">
        <v>6747</v>
      </c>
      <c r="E1991" s="33" t="s">
        <v>7774</v>
      </c>
    </row>
    <row r="1992" spans="1:5" x14ac:dyDescent="0.25">
      <c r="A1992" s="33" t="s">
        <v>7893</v>
      </c>
      <c r="B1992" s="1">
        <v>45810</v>
      </c>
      <c r="C1992" s="33" t="s">
        <v>6825</v>
      </c>
      <c r="D1992" s="33" t="s">
        <v>6747</v>
      </c>
      <c r="E1992" s="33" t="s">
        <v>7774</v>
      </c>
    </row>
    <row r="1993" spans="1:5" x14ac:dyDescent="0.25">
      <c r="A1993" s="33" t="s">
        <v>7894</v>
      </c>
      <c r="B1993" s="1">
        <v>45810</v>
      </c>
      <c r="C1993" s="33" t="s">
        <v>6825</v>
      </c>
      <c r="D1993" s="33" t="s">
        <v>6747</v>
      </c>
      <c r="E1993" s="33" t="s">
        <v>7774</v>
      </c>
    </row>
    <row r="1994" spans="1:5" x14ac:dyDescent="0.25">
      <c r="A1994" s="33" t="s">
        <v>7895</v>
      </c>
      <c r="B1994" s="1">
        <v>45810</v>
      </c>
      <c r="C1994" s="33" t="s">
        <v>6825</v>
      </c>
      <c r="D1994" s="33" t="s">
        <v>6747</v>
      </c>
      <c r="E1994" s="33" t="s">
        <v>7774</v>
      </c>
    </row>
    <row r="1995" spans="1:5" x14ac:dyDescent="0.25">
      <c r="A1995" s="33" t="s">
        <v>7896</v>
      </c>
      <c r="B1995" s="1">
        <v>45810</v>
      </c>
      <c r="C1995" s="33" t="s">
        <v>6825</v>
      </c>
      <c r="D1995" s="33" t="s">
        <v>6747</v>
      </c>
      <c r="E1995" s="33" t="s">
        <v>7774</v>
      </c>
    </row>
    <row r="1996" spans="1:5" x14ac:dyDescent="0.25">
      <c r="A1996" s="33" t="s">
        <v>7897</v>
      </c>
      <c r="B1996" s="1">
        <v>45810</v>
      </c>
      <c r="C1996" s="33" t="s">
        <v>6825</v>
      </c>
      <c r="D1996" s="33" t="s">
        <v>6747</v>
      </c>
      <c r="E1996" s="33" t="s">
        <v>7811</v>
      </c>
    </row>
    <row r="1997" spans="1:5" x14ac:dyDescent="0.25">
      <c r="A1997" s="33" t="s">
        <v>7898</v>
      </c>
      <c r="B1997" s="1">
        <v>45810</v>
      </c>
      <c r="C1997" s="33" t="s">
        <v>6825</v>
      </c>
      <c r="D1997" s="33" t="s">
        <v>6747</v>
      </c>
      <c r="E1997" s="33" t="s">
        <v>7811</v>
      </c>
    </row>
    <row r="1998" spans="1:5" x14ac:dyDescent="0.25">
      <c r="A1998" s="33" t="s">
        <v>7899</v>
      </c>
      <c r="B1998" s="1">
        <v>45810</v>
      </c>
      <c r="C1998" s="33" t="s">
        <v>6825</v>
      </c>
      <c r="D1998" s="33" t="s">
        <v>6747</v>
      </c>
      <c r="E1998" s="33" t="s">
        <v>7811</v>
      </c>
    </row>
    <row r="1999" spans="1:5" x14ac:dyDescent="0.25">
      <c r="A1999" s="33" t="s">
        <v>7900</v>
      </c>
      <c r="B1999" s="1">
        <v>45810</v>
      </c>
      <c r="C1999" s="33" t="s">
        <v>6825</v>
      </c>
      <c r="D1999" s="33" t="s">
        <v>6747</v>
      </c>
      <c r="E1999" s="33" t="s">
        <v>7811</v>
      </c>
    </row>
    <row r="2000" spans="1:5" x14ac:dyDescent="0.25">
      <c r="A2000" s="33" t="s">
        <v>7901</v>
      </c>
      <c r="B2000" s="1">
        <v>45810</v>
      </c>
      <c r="C2000" s="33" t="s">
        <v>6825</v>
      </c>
      <c r="D2000" s="33" t="s">
        <v>6747</v>
      </c>
      <c r="E2000" s="33" t="s">
        <v>7811</v>
      </c>
    </row>
    <row r="2001" spans="1:5" x14ac:dyDescent="0.25">
      <c r="A2001" s="33" t="s">
        <v>7902</v>
      </c>
      <c r="B2001" s="1">
        <v>45810</v>
      </c>
      <c r="C2001" s="33" t="s">
        <v>6825</v>
      </c>
      <c r="D2001" s="33" t="s">
        <v>6747</v>
      </c>
      <c r="E2001" s="33" t="s">
        <v>7811</v>
      </c>
    </row>
    <row r="2002" spans="1:5" x14ac:dyDescent="0.25">
      <c r="A2002" s="33" t="s">
        <v>7903</v>
      </c>
      <c r="B2002" s="1">
        <v>45810</v>
      </c>
      <c r="C2002" s="33" t="s">
        <v>6825</v>
      </c>
      <c r="D2002" s="33" t="s">
        <v>6747</v>
      </c>
      <c r="E2002" s="33" t="s">
        <v>7811</v>
      </c>
    </row>
    <row r="2003" spans="1:5" x14ac:dyDescent="0.25">
      <c r="A2003" s="33" t="s">
        <v>7904</v>
      </c>
      <c r="B2003" s="1">
        <v>45810</v>
      </c>
      <c r="C2003" s="33" t="s">
        <v>6825</v>
      </c>
      <c r="D2003" s="33" t="s">
        <v>6747</v>
      </c>
      <c r="E2003" s="33" t="s">
        <v>7811</v>
      </c>
    </row>
    <row r="2004" spans="1:5" x14ac:dyDescent="0.25">
      <c r="A2004" s="33" t="s">
        <v>7905</v>
      </c>
      <c r="B2004" s="1">
        <v>45810</v>
      </c>
      <c r="C2004" s="33" t="s">
        <v>6825</v>
      </c>
      <c r="D2004" s="33" t="s">
        <v>6747</v>
      </c>
      <c r="E2004" s="33" t="s">
        <v>7811</v>
      </c>
    </row>
    <row r="2005" spans="1:5" x14ac:dyDescent="0.25">
      <c r="A2005" s="33" t="s">
        <v>7906</v>
      </c>
      <c r="B2005" s="1">
        <v>45810</v>
      </c>
      <c r="C2005" s="33" t="s">
        <v>6825</v>
      </c>
      <c r="D2005" s="33" t="s">
        <v>6747</v>
      </c>
      <c r="E2005" s="33" t="s">
        <v>7811</v>
      </c>
    </row>
    <row r="2006" spans="1:5" x14ac:dyDescent="0.25">
      <c r="A2006" s="33" t="s">
        <v>7907</v>
      </c>
      <c r="B2006" s="1">
        <v>45810</v>
      </c>
      <c r="C2006" s="33" t="s">
        <v>6825</v>
      </c>
      <c r="D2006" s="33" t="s">
        <v>6747</v>
      </c>
      <c r="E2006" s="33" t="s">
        <v>7811</v>
      </c>
    </row>
    <row r="2007" spans="1:5" x14ac:dyDescent="0.25">
      <c r="A2007" s="33" t="s">
        <v>7908</v>
      </c>
      <c r="B2007" s="1">
        <v>45810</v>
      </c>
      <c r="C2007" s="33" t="s">
        <v>6825</v>
      </c>
      <c r="D2007" s="33" t="s">
        <v>6747</v>
      </c>
      <c r="E2007" s="33" t="s">
        <v>7811</v>
      </c>
    </row>
    <row r="2008" spans="1:5" x14ac:dyDescent="0.25">
      <c r="A2008" s="33" t="s">
        <v>7909</v>
      </c>
      <c r="B2008" s="1">
        <v>45810</v>
      </c>
      <c r="C2008" s="33" t="s">
        <v>6825</v>
      </c>
      <c r="D2008" s="33" t="s">
        <v>6747</v>
      </c>
      <c r="E2008" s="33" t="s">
        <v>7811</v>
      </c>
    </row>
    <row r="2009" spans="1:5" x14ac:dyDescent="0.25">
      <c r="A2009" s="33" t="s">
        <v>7910</v>
      </c>
      <c r="B2009" s="1">
        <v>45810</v>
      </c>
      <c r="C2009" s="33" t="s">
        <v>6825</v>
      </c>
      <c r="D2009" s="33" t="s">
        <v>6747</v>
      </c>
      <c r="E2009" s="33" t="s">
        <v>7811</v>
      </c>
    </row>
    <row r="2010" spans="1:5" x14ac:dyDescent="0.25">
      <c r="A2010" s="33" t="s">
        <v>7911</v>
      </c>
      <c r="B2010" s="1">
        <v>45810</v>
      </c>
      <c r="C2010" s="33" t="s">
        <v>6825</v>
      </c>
      <c r="D2010" s="33" t="s">
        <v>6747</v>
      </c>
      <c r="E2010" s="33" t="s">
        <v>7811</v>
      </c>
    </row>
    <row r="2011" spans="1:5" x14ac:dyDescent="0.25">
      <c r="A2011" s="33" t="s">
        <v>7912</v>
      </c>
      <c r="B2011" s="1">
        <v>45810</v>
      </c>
      <c r="C2011" s="33" t="s">
        <v>6825</v>
      </c>
      <c r="D2011" s="33" t="s">
        <v>6747</v>
      </c>
      <c r="E2011" s="33" t="s">
        <v>7811</v>
      </c>
    </row>
    <row r="2012" spans="1:5" x14ac:dyDescent="0.25">
      <c r="A2012" s="33" t="s">
        <v>7913</v>
      </c>
      <c r="B2012" s="1">
        <v>45810</v>
      </c>
      <c r="C2012" s="33" t="s">
        <v>6825</v>
      </c>
      <c r="D2012" s="33" t="s">
        <v>6747</v>
      </c>
      <c r="E2012" s="33" t="s">
        <v>7811</v>
      </c>
    </row>
    <row r="2013" spans="1:5" x14ac:dyDescent="0.25">
      <c r="A2013" s="33" t="s">
        <v>7914</v>
      </c>
      <c r="B2013" s="1">
        <v>45810</v>
      </c>
      <c r="C2013" s="33" t="s">
        <v>6825</v>
      </c>
      <c r="D2013" s="33" t="s">
        <v>6747</v>
      </c>
      <c r="E2013" s="33" t="s">
        <v>7811</v>
      </c>
    </row>
    <row r="2014" spans="1:5" x14ac:dyDescent="0.25">
      <c r="A2014" s="33" t="s">
        <v>7915</v>
      </c>
      <c r="B2014" s="1">
        <v>45810</v>
      </c>
      <c r="C2014" s="33" t="s">
        <v>6825</v>
      </c>
      <c r="D2014" s="33" t="s">
        <v>6747</v>
      </c>
      <c r="E2014" s="33" t="s">
        <v>7811</v>
      </c>
    </row>
    <row r="2015" spans="1:5" x14ac:dyDescent="0.25">
      <c r="A2015" s="33" t="s">
        <v>7916</v>
      </c>
      <c r="B2015" s="1">
        <v>45810</v>
      </c>
      <c r="C2015" s="33" t="s">
        <v>6825</v>
      </c>
      <c r="D2015" s="33" t="s">
        <v>6747</v>
      </c>
      <c r="E2015" s="33" t="s">
        <v>7811</v>
      </c>
    </row>
    <row r="2016" spans="1:5" x14ac:dyDescent="0.25">
      <c r="A2016" s="33" t="s">
        <v>7917</v>
      </c>
      <c r="B2016" s="1">
        <v>45810</v>
      </c>
      <c r="C2016" s="33" t="s">
        <v>6825</v>
      </c>
      <c r="D2016" s="33" t="s">
        <v>6747</v>
      </c>
      <c r="E2016" s="33" t="s">
        <v>7811</v>
      </c>
    </row>
    <row r="2017" spans="1:5" x14ac:dyDescent="0.25">
      <c r="A2017" s="33" t="s">
        <v>7918</v>
      </c>
      <c r="B2017" s="1">
        <v>45810</v>
      </c>
      <c r="C2017" s="33" t="s">
        <v>6825</v>
      </c>
      <c r="D2017" s="33" t="s">
        <v>6747</v>
      </c>
      <c r="E2017" s="33" t="s">
        <v>7811</v>
      </c>
    </row>
    <row r="2018" spans="1:5" x14ac:dyDescent="0.25">
      <c r="A2018" s="33" t="s">
        <v>7919</v>
      </c>
      <c r="B2018" s="1">
        <v>45810</v>
      </c>
      <c r="C2018" s="33" t="s">
        <v>6825</v>
      </c>
      <c r="D2018" s="33" t="s">
        <v>6747</v>
      </c>
      <c r="E2018" s="33" t="s">
        <v>7811</v>
      </c>
    </row>
    <row r="2019" spans="1:5" x14ac:dyDescent="0.25">
      <c r="A2019" s="33" t="s">
        <v>7920</v>
      </c>
      <c r="B2019" s="1">
        <v>45810</v>
      </c>
      <c r="C2019" s="33" t="s">
        <v>6825</v>
      </c>
      <c r="D2019" s="33" t="s">
        <v>6747</v>
      </c>
      <c r="E2019" s="33" t="s">
        <v>7811</v>
      </c>
    </row>
    <row r="2020" spans="1:5" x14ac:dyDescent="0.25">
      <c r="A2020" s="33" t="s">
        <v>7921</v>
      </c>
      <c r="B2020" s="1">
        <v>45810</v>
      </c>
      <c r="C2020" s="33" t="s">
        <v>6825</v>
      </c>
      <c r="D2020" s="33" t="s">
        <v>6747</v>
      </c>
      <c r="E2020" s="33" t="s">
        <v>7811</v>
      </c>
    </row>
    <row r="2021" spans="1:5" x14ac:dyDescent="0.25">
      <c r="A2021" s="33" t="s">
        <v>7922</v>
      </c>
      <c r="B2021" s="1">
        <v>45810</v>
      </c>
      <c r="C2021" s="33" t="s">
        <v>6825</v>
      </c>
      <c r="D2021" s="33" t="s">
        <v>6747</v>
      </c>
      <c r="E2021" s="33" t="s">
        <v>7813</v>
      </c>
    </row>
    <row r="2022" spans="1:5" x14ac:dyDescent="0.25">
      <c r="A2022" s="33" t="s">
        <v>7923</v>
      </c>
      <c r="B2022" s="1">
        <v>45810</v>
      </c>
      <c r="C2022" s="33" t="s">
        <v>6825</v>
      </c>
      <c r="D2022" s="33" t="s">
        <v>6747</v>
      </c>
      <c r="E2022" s="33" t="s">
        <v>7813</v>
      </c>
    </row>
    <row r="2023" spans="1:5" x14ac:dyDescent="0.25">
      <c r="A2023" s="33" t="s">
        <v>7924</v>
      </c>
      <c r="B2023" s="1">
        <v>45810</v>
      </c>
      <c r="C2023" s="33" t="s">
        <v>6825</v>
      </c>
      <c r="D2023" s="33" t="s">
        <v>6747</v>
      </c>
      <c r="E2023" s="33" t="s">
        <v>7813</v>
      </c>
    </row>
    <row r="2024" spans="1:5" x14ac:dyDescent="0.25">
      <c r="A2024" s="33" t="s">
        <v>7925</v>
      </c>
      <c r="B2024" s="1">
        <v>45810</v>
      </c>
      <c r="C2024" s="33" t="s">
        <v>6825</v>
      </c>
      <c r="D2024" s="33" t="s">
        <v>6747</v>
      </c>
      <c r="E2024" s="33" t="s">
        <v>7813</v>
      </c>
    </row>
    <row r="2025" spans="1:5" x14ac:dyDescent="0.25">
      <c r="A2025" s="33" t="s">
        <v>7926</v>
      </c>
      <c r="B2025" s="1">
        <v>45810</v>
      </c>
      <c r="C2025" s="33" t="s">
        <v>6825</v>
      </c>
      <c r="D2025" s="33" t="s">
        <v>6747</v>
      </c>
      <c r="E2025" s="33" t="s">
        <v>7813</v>
      </c>
    </row>
    <row r="2026" spans="1:5" x14ac:dyDescent="0.25">
      <c r="A2026" s="33" t="s">
        <v>7927</v>
      </c>
      <c r="B2026" s="1">
        <v>45810</v>
      </c>
      <c r="C2026" s="33" t="s">
        <v>6825</v>
      </c>
      <c r="D2026" s="33" t="s">
        <v>6747</v>
      </c>
      <c r="E2026" s="33" t="s">
        <v>7813</v>
      </c>
    </row>
    <row r="2027" spans="1:5" x14ac:dyDescent="0.25">
      <c r="A2027" s="33" t="s">
        <v>7928</v>
      </c>
      <c r="B2027" s="1">
        <v>45810</v>
      </c>
      <c r="C2027" s="33" t="s">
        <v>6825</v>
      </c>
      <c r="D2027" s="33" t="s">
        <v>6747</v>
      </c>
      <c r="E2027" s="33" t="s">
        <v>7813</v>
      </c>
    </row>
    <row r="2028" spans="1:5" x14ac:dyDescent="0.25">
      <c r="A2028" s="33" t="s">
        <v>7929</v>
      </c>
      <c r="B2028" s="1">
        <v>45810</v>
      </c>
      <c r="C2028" s="33" t="s">
        <v>6825</v>
      </c>
      <c r="D2028" s="33" t="s">
        <v>6747</v>
      </c>
      <c r="E2028" s="33" t="s">
        <v>7813</v>
      </c>
    </row>
    <row r="2029" spans="1:5" x14ac:dyDescent="0.25">
      <c r="A2029" s="33" t="s">
        <v>7930</v>
      </c>
      <c r="B2029" s="1">
        <v>45810</v>
      </c>
      <c r="C2029" s="33" t="s">
        <v>6825</v>
      </c>
      <c r="D2029" s="33" t="s">
        <v>6747</v>
      </c>
      <c r="E2029" s="33" t="s">
        <v>7813</v>
      </c>
    </row>
    <row r="2030" spans="1:5" x14ac:dyDescent="0.25">
      <c r="A2030" s="33" t="s">
        <v>7931</v>
      </c>
      <c r="B2030" s="1">
        <v>45810</v>
      </c>
      <c r="C2030" s="33" t="s">
        <v>6825</v>
      </c>
      <c r="D2030" s="33" t="s">
        <v>6747</v>
      </c>
      <c r="E2030" s="33" t="s">
        <v>7813</v>
      </c>
    </row>
    <row r="2031" spans="1:5" x14ac:dyDescent="0.25">
      <c r="A2031" s="33" t="s">
        <v>7932</v>
      </c>
      <c r="B2031" s="1">
        <v>45810</v>
      </c>
      <c r="C2031" s="33" t="s">
        <v>6825</v>
      </c>
      <c r="D2031" s="33" t="s">
        <v>6747</v>
      </c>
      <c r="E2031" s="33" t="s">
        <v>7813</v>
      </c>
    </row>
    <row r="2032" spans="1:5" x14ac:dyDescent="0.25">
      <c r="A2032" s="33" t="s">
        <v>7933</v>
      </c>
      <c r="B2032" s="1">
        <v>45810</v>
      </c>
      <c r="C2032" s="33" t="s">
        <v>6825</v>
      </c>
      <c r="D2032" s="33" t="s">
        <v>6747</v>
      </c>
      <c r="E2032" s="33" t="s">
        <v>7813</v>
      </c>
    </row>
    <row r="2033" spans="1:5" x14ac:dyDescent="0.25">
      <c r="A2033" s="33" t="s">
        <v>7934</v>
      </c>
      <c r="B2033" s="1">
        <v>45810</v>
      </c>
      <c r="C2033" s="33" t="s">
        <v>6825</v>
      </c>
      <c r="D2033" s="33" t="s">
        <v>6747</v>
      </c>
      <c r="E2033" s="33" t="s">
        <v>7813</v>
      </c>
    </row>
    <row r="2034" spans="1:5" x14ac:dyDescent="0.25">
      <c r="A2034" s="33" t="s">
        <v>7935</v>
      </c>
      <c r="B2034" s="1">
        <v>45810</v>
      </c>
      <c r="C2034" s="33" t="s">
        <v>6825</v>
      </c>
      <c r="D2034" s="33" t="s">
        <v>6747</v>
      </c>
      <c r="E2034" s="33" t="s">
        <v>7813</v>
      </c>
    </row>
    <row r="2035" spans="1:5" x14ac:dyDescent="0.25">
      <c r="A2035" s="33" t="s">
        <v>7936</v>
      </c>
      <c r="B2035" s="1">
        <v>45810</v>
      </c>
      <c r="C2035" s="33" t="s">
        <v>6825</v>
      </c>
      <c r="D2035" s="33" t="s">
        <v>6747</v>
      </c>
      <c r="E2035" s="33" t="s">
        <v>7813</v>
      </c>
    </row>
    <row r="2036" spans="1:5" x14ac:dyDescent="0.25">
      <c r="A2036" s="33" t="s">
        <v>7937</v>
      </c>
      <c r="B2036" s="1">
        <v>45810</v>
      </c>
      <c r="C2036" s="33" t="s">
        <v>6825</v>
      </c>
      <c r="D2036" s="33" t="s">
        <v>6747</v>
      </c>
      <c r="E2036" s="33" t="s">
        <v>7816</v>
      </c>
    </row>
    <row r="2037" spans="1:5" x14ac:dyDescent="0.25">
      <c r="A2037" s="33" t="s">
        <v>7938</v>
      </c>
      <c r="B2037" s="1">
        <v>45810</v>
      </c>
      <c r="C2037" s="33" t="s">
        <v>6825</v>
      </c>
      <c r="D2037" s="33" t="s">
        <v>6747</v>
      </c>
      <c r="E2037" s="33" t="s">
        <v>7816</v>
      </c>
    </row>
    <row r="2038" spans="1:5" x14ac:dyDescent="0.25">
      <c r="A2038" s="33" t="s">
        <v>7939</v>
      </c>
      <c r="B2038" s="1">
        <v>45810</v>
      </c>
      <c r="C2038" s="33" t="s">
        <v>6825</v>
      </c>
      <c r="D2038" s="33" t="s">
        <v>6747</v>
      </c>
      <c r="E2038" s="33" t="s">
        <v>7816</v>
      </c>
    </row>
    <row r="2039" spans="1:5" x14ac:dyDescent="0.25">
      <c r="A2039" s="33" t="s">
        <v>7940</v>
      </c>
      <c r="B2039" s="1">
        <v>45810</v>
      </c>
      <c r="C2039" s="33" t="s">
        <v>6825</v>
      </c>
      <c r="D2039" s="33" t="s">
        <v>6747</v>
      </c>
      <c r="E2039" s="33" t="s">
        <v>7816</v>
      </c>
    </row>
    <row r="2040" spans="1:5" x14ac:dyDescent="0.25">
      <c r="A2040" s="33" t="s">
        <v>7941</v>
      </c>
      <c r="B2040" s="1">
        <v>45810</v>
      </c>
      <c r="C2040" s="33" t="s">
        <v>6825</v>
      </c>
      <c r="D2040" s="33" t="s">
        <v>6747</v>
      </c>
      <c r="E2040" s="33" t="s">
        <v>7816</v>
      </c>
    </row>
    <row r="2041" spans="1:5" x14ac:dyDescent="0.25">
      <c r="A2041" s="33" t="s">
        <v>7942</v>
      </c>
      <c r="B2041" s="1">
        <v>45810</v>
      </c>
      <c r="C2041" s="33" t="s">
        <v>6825</v>
      </c>
      <c r="D2041" s="33" t="s">
        <v>6747</v>
      </c>
      <c r="E2041" s="33" t="s">
        <v>7816</v>
      </c>
    </row>
    <row r="2042" spans="1:5" x14ac:dyDescent="0.25">
      <c r="A2042" s="33" t="s">
        <v>7943</v>
      </c>
      <c r="B2042" s="1">
        <v>45810</v>
      </c>
      <c r="C2042" s="33" t="s">
        <v>6825</v>
      </c>
      <c r="D2042" s="33" t="s">
        <v>6747</v>
      </c>
      <c r="E2042" s="33" t="s">
        <v>7816</v>
      </c>
    </row>
    <row r="2043" spans="1:5" x14ac:dyDescent="0.25">
      <c r="A2043" s="33" t="s">
        <v>7944</v>
      </c>
      <c r="B2043" s="1">
        <v>45810</v>
      </c>
      <c r="C2043" s="33" t="s">
        <v>6825</v>
      </c>
      <c r="D2043" s="33" t="s">
        <v>6747</v>
      </c>
      <c r="E2043" s="33" t="s">
        <v>7835</v>
      </c>
    </row>
    <row r="2044" spans="1:5" x14ac:dyDescent="0.25">
      <c r="A2044" s="33" t="s">
        <v>7945</v>
      </c>
      <c r="B2044" s="1">
        <v>45810</v>
      </c>
      <c r="C2044" s="33" t="s">
        <v>6825</v>
      </c>
      <c r="D2044" s="33" t="s">
        <v>6747</v>
      </c>
      <c r="E2044" s="33" t="s">
        <v>7835</v>
      </c>
    </row>
    <row r="2045" spans="1:5" x14ac:dyDescent="0.25">
      <c r="A2045" s="33" t="s">
        <v>7946</v>
      </c>
      <c r="B2045" s="1">
        <v>45810</v>
      </c>
      <c r="C2045" s="33" t="s">
        <v>6825</v>
      </c>
      <c r="D2045" s="33" t="s">
        <v>6747</v>
      </c>
      <c r="E2045" s="33" t="s">
        <v>7835</v>
      </c>
    </row>
    <row r="2046" spans="1:5" x14ac:dyDescent="0.25">
      <c r="A2046" s="33" t="s">
        <v>7947</v>
      </c>
      <c r="B2046" s="1">
        <v>45810</v>
      </c>
      <c r="C2046" s="33" t="s">
        <v>6825</v>
      </c>
      <c r="D2046" s="33" t="s">
        <v>6747</v>
      </c>
      <c r="E2046" s="33" t="s">
        <v>7835</v>
      </c>
    </row>
    <row r="2047" spans="1:5" x14ac:dyDescent="0.25">
      <c r="A2047" s="33" t="s">
        <v>7948</v>
      </c>
      <c r="B2047" s="1">
        <v>45810</v>
      </c>
      <c r="C2047" s="33" t="s">
        <v>6825</v>
      </c>
      <c r="D2047" s="33" t="s">
        <v>6747</v>
      </c>
      <c r="E2047" s="33" t="s">
        <v>7818</v>
      </c>
    </row>
    <row r="2048" spans="1:5" x14ac:dyDescent="0.25">
      <c r="A2048" s="33" t="s">
        <v>7764</v>
      </c>
      <c r="B2048" s="1">
        <v>45810</v>
      </c>
      <c r="C2048" s="33" t="s">
        <v>6995</v>
      </c>
      <c r="D2048" s="33" t="s">
        <v>6747</v>
      </c>
      <c r="E2048" s="33" t="s">
        <v>7759</v>
      </c>
    </row>
    <row r="2049" spans="1:5" x14ac:dyDescent="0.25">
      <c r="A2049" s="33" t="s">
        <v>7760</v>
      </c>
      <c r="B2049" s="1">
        <v>45810</v>
      </c>
      <c r="C2049" s="33" t="s">
        <v>6995</v>
      </c>
      <c r="D2049" s="33" t="s">
        <v>6747</v>
      </c>
      <c r="E2049" s="33" t="s">
        <v>7759</v>
      </c>
    </row>
    <row r="2050" spans="1:5" x14ac:dyDescent="0.25">
      <c r="A2050" s="33" t="s">
        <v>7761</v>
      </c>
      <c r="B2050" s="1">
        <v>45810</v>
      </c>
      <c r="C2050" s="33" t="s">
        <v>6995</v>
      </c>
      <c r="D2050" s="33" t="s">
        <v>6747</v>
      </c>
      <c r="E2050" s="33" t="s">
        <v>7759</v>
      </c>
    </row>
    <row r="2051" spans="1:5" x14ac:dyDescent="0.25">
      <c r="A2051" s="33" t="s">
        <v>7758</v>
      </c>
      <c r="B2051" s="1">
        <v>45810</v>
      </c>
      <c r="C2051" s="33" t="s">
        <v>6995</v>
      </c>
      <c r="D2051" s="33" t="s">
        <v>6747</v>
      </c>
      <c r="E2051" s="33" t="s">
        <v>7759</v>
      </c>
    </row>
    <row r="2052" spans="1:5" x14ac:dyDescent="0.25">
      <c r="A2052" s="33" t="s">
        <v>7766</v>
      </c>
      <c r="B2052" s="1">
        <v>45810</v>
      </c>
      <c r="C2052" s="33" t="s">
        <v>6995</v>
      </c>
      <c r="D2052" s="33" t="s">
        <v>6747</v>
      </c>
      <c r="E2052" s="33" t="s">
        <v>7759</v>
      </c>
    </row>
    <row r="2053" spans="1:5" x14ac:dyDescent="0.25">
      <c r="A2053" s="33" t="s">
        <v>7763</v>
      </c>
      <c r="B2053" s="1">
        <v>45810</v>
      </c>
      <c r="C2053" s="33" t="s">
        <v>6995</v>
      </c>
      <c r="D2053" s="33" t="s">
        <v>6747</v>
      </c>
      <c r="E2053" s="33" t="s">
        <v>7759</v>
      </c>
    </row>
    <row r="2054" spans="1:5" x14ac:dyDescent="0.25">
      <c r="A2054" s="33" t="s">
        <v>7765</v>
      </c>
      <c r="B2054" s="1">
        <v>45810</v>
      </c>
      <c r="C2054" s="33" t="s">
        <v>6995</v>
      </c>
      <c r="D2054" s="33" t="s">
        <v>6747</v>
      </c>
      <c r="E2054" s="33" t="s">
        <v>7759</v>
      </c>
    </row>
    <row r="2055" spans="1:5" x14ac:dyDescent="0.25">
      <c r="A2055" s="33" t="s">
        <v>7762</v>
      </c>
      <c r="B2055" s="1">
        <v>45810</v>
      </c>
      <c r="C2055" s="33" t="s">
        <v>6995</v>
      </c>
      <c r="D2055" s="33" t="s">
        <v>6747</v>
      </c>
      <c r="E2055" s="33" t="s">
        <v>7759</v>
      </c>
    </row>
    <row r="2056" spans="1:5" x14ac:dyDescent="0.25">
      <c r="A2056" s="33" t="s">
        <v>7767</v>
      </c>
      <c r="B2056" s="1">
        <v>45810</v>
      </c>
      <c r="C2056" s="33" t="s">
        <v>6995</v>
      </c>
      <c r="D2056" s="33" t="s">
        <v>6747</v>
      </c>
      <c r="E2056" s="33" t="s">
        <v>7759</v>
      </c>
    </row>
    <row r="2057" spans="1:5" x14ac:dyDescent="0.25">
      <c r="A2057" s="33" t="s">
        <v>7768</v>
      </c>
      <c r="B2057" s="1">
        <v>45810</v>
      </c>
      <c r="C2057" s="33" t="s">
        <v>6995</v>
      </c>
      <c r="D2057" s="33" t="s">
        <v>6747</v>
      </c>
      <c r="E2057" s="33" t="s">
        <v>7759</v>
      </c>
    </row>
    <row r="2058" spans="1:5" x14ac:dyDescent="0.25">
      <c r="A2058" s="33" t="s">
        <v>7772</v>
      </c>
      <c r="B2058" s="1">
        <v>45810</v>
      </c>
      <c r="C2058" s="33" t="s">
        <v>6995</v>
      </c>
      <c r="D2058" s="33" t="s">
        <v>6747</v>
      </c>
      <c r="E2058" s="33" t="s">
        <v>7771</v>
      </c>
    </row>
    <row r="2059" spans="1:5" x14ac:dyDescent="0.25">
      <c r="A2059" s="33" t="s">
        <v>7770</v>
      </c>
      <c r="B2059" s="1">
        <v>45810</v>
      </c>
      <c r="C2059" s="33" t="s">
        <v>6995</v>
      </c>
      <c r="D2059" s="33" t="s">
        <v>6747</v>
      </c>
      <c r="E2059" s="33" t="s">
        <v>7771</v>
      </c>
    </row>
    <row r="2060" spans="1:5" x14ac:dyDescent="0.25">
      <c r="A2060" s="33" t="s">
        <v>7750</v>
      </c>
      <c r="B2060" s="1">
        <v>45810</v>
      </c>
      <c r="C2060" s="33" t="s">
        <v>6995</v>
      </c>
      <c r="D2060" s="33" t="s">
        <v>6747</v>
      </c>
      <c r="E2060" s="33" t="s">
        <v>7771</v>
      </c>
    </row>
    <row r="2061" spans="1:5" x14ac:dyDescent="0.25">
      <c r="A2061" s="33" t="s">
        <v>7757</v>
      </c>
      <c r="B2061" s="1">
        <v>45810</v>
      </c>
      <c r="C2061" s="33" t="s">
        <v>6995</v>
      </c>
      <c r="D2061" s="33" t="s">
        <v>6747</v>
      </c>
      <c r="E2061" s="33" t="s">
        <v>7771</v>
      </c>
    </row>
    <row r="2062" spans="1:5" x14ac:dyDescent="0.25">
      <c r="A2062" s="33" t="s">
        <v>7776</v>
      </c>
      <c r="B2062" s="1">
        <v>45810</v>
      </c>
      <c r="C2062" s="33" t="s">
        <v>6995</v>
      </c>
      <c r="D2062" s="33" t="s">
        <v>6747</v>
      </c>
      <c r="E2062" s="33" t="s">
        <v>7774</v>
      </c>
    </row>
    <row r="2063" spans="1:5" x14ac:dyDescent="0.25">
      <c r="A2063" s="33" t="s">
        <v>7775</v>
      </c>
      <c r="B2063" s="1">
        <v>45810</v>
      </c>
      <c r="C2063" s="33" t="s">
        <v>6995</v>
      </c>
      <c r="D2063" s="33" t="s">
        <v>6747</v>
      </c>
      <c r="E2063" s="33" t="s">
        <v>7774</v>
      </c>
    </row>
    <row r="2064" spans="1:5" x14ac:dyDescent="0.25">
      <c r="A2064" s="33" t="s">
        <v>7773</v>
      </c>
      <c r="B2064" s="1">
        <v>45810</v>
      </c>
      <c r="C2064" s="33" t="s">
        <v>6995</v>
      </c>
      <c r="D2064" s="33" t="s">
        <v>6747</v>
      </c>
      <c r="E2064" s="33" t="s">
        <v>7774</v>
      </c>
    </row>
    <row r="2065" spans="1:5" x14ac:dyDescent="0.25">
      <c r="A2065" s="33" t="s">
        <v>7949</v>
      </c>
      <c r="B2065" s="1">
        <v>45810</v>
      </c>
      <c r="C2065" s="33" t="s">
        <v>6995</v>
      </c>
      <c r="D2065" s="33" t="s">
        <v>6747</v>
      </c>
      <c r="E2065" s="33" t="s">
        <v>7774</v>
      </c>
    </row>
    <row r="2066" spans="1:5" x14ac:dyDescent="0.25">
      <c r="A2066" s="33" t="s">
        <v>7950</v>
      </c>
      <c r="B2066" s="1">
        <v>45810</v>
      </c>
      <c r="C2066" s="33" t="s">
        <v>6995</v>
      </c>
      <c r="D2066" s="33" t="s">
        <v>6747</v>
      </c>
      <c r="E2066" s="33" t="s">
        <v>7774</v>
      </c>
    </row>
    <row r="2067" spans="1:5" x14ac:dyDescent="0.25">
      <c r="A2067" s="33" t="s">
        <v>7951</v>
      </c>
      <c r="B2067" s="1">
        <v>45810</v>
      </c>
      <c r="C2067" s="33" t="s">
        <v>6995</v>
      </c>
      <c r="D2067" s="33" t="s">
        <v>6747</v>
      </c>
      <c r="E2067" s="33" t="s">
        <v>7774</v>
      </c>
    </row>
    <row r="2068" spans="1:5" x14ac:dyDescent="0.25">
      <c r="A2068" s="33" t="s">
        <v>7952</v>
      </c>
      <c r="B2068" s="1">
        <v>45810</v>
      </c>
      <c r="C2068" s="33" t="s">
        <v>6995</v>
      </c>
      <c r="D2068" s="33" t="s">
        <v>6747</v>
      </c>
      <c r="E2068" s="33" t="s">
        <v>7774</v>
      </c>
    </row>
    <row r="2069" spans="1:5" x14ac:dyDescent="0.25">
      <c r="A2069" s="33" t="s">
        <v>7953</v>
      </c>
      <c r="B2069" s="1">
        <v>45810</v>
      </c>
      <c r="C2069" s="33" t="s">
        <v>6995</v>
      </c>
      <c r="D2069" s="33" t="s">
        <v>6747</v>
      </c>
      <c r="E2069" s="33" t="s">
        <v>7774</v>
      </c>
    </row>
    <row r="2070" spans="1:5" x14ac:dyDescent="0.25">
      <c r="A2070" s="33" t="s">
        <v>7954</v>
      </c>
      <c r="B2070" s="1">
        <v>45810</v>
      </c>
      <c r="C2070" s="33" t="s">
        <v>6995</v>
      </c>
      <c r="D2070" s="33" t="s">
        <v>6747</v>
      </c>
      <c r="E2070" s="33" t="s">
        <v>7774</v>
      </c>
    </row>
    <row r="2071" spans="1:5" x14ac:dyDescent="0.25">
      <c r="A2071" s="33" t="s">
        <v>7955</v>
      </c>
      <c r="B2071" s="1">
        <v>45810</v>
      </c>
      <c r="C2071" s="33" t="s">
        <v>6995</v>
      </c>
      <c r="D2071" s="33" t="s">
        <v>6747</v>
      </c>
      <c r="E2071" s="33" t="s">
        <v>7774</v>
      </c>
    </row>
    <row r="2072" spans="1:5" x14ac:dyDescent="0.25">
      <c r="A2072" s="33" t="s">
        <v>7956</v>
      </c>
      <c r="B2072" s="1">
        <v>45810</v>
      </c>
      <c r="C2072" s="33" t="s">
        <v>6995</v>
      </c>
      <c r="D2072" s="33" t="s">
        <v>6747</v>
      </c>
      <c r="E2072" s="33" t="s">
        <v>7774</v>
      </c>
    </row>
    <row r="2073" spans="1:5" x14ac:dyDescent="0.25">
      <c r="A2073" s="33" t="s">
        <v>7957</v>
      </c>
      <c r="B2073" s="1">
        <v>45810</v>
      </c>
      <c r="C2073" s="33" t="s">
        <v>6995</v>
      </c>
      <c r="D2073" s="33" t="s">
        <v>6747</v>
      </c>
      <c r="E2073" s="33" t="s">
        <v>7774</v>
      </c>
    </row>
    <row r="2074" spans="1:5" x14ac:dyDescent="0.25">
      <c r="A2074" s="33" t="s">
        <v>7958</v>
      </c>
      <c r="B2074" s="1">
        <v>45810</v>
      </c>
      <c r="C2074" s="33" t="s">
        <v>6995</v>
      </c>
      <c r="D2074" s="33" t="s">
        <v>6747</v>
      </c>
      <c r="E2074" s="33" t="s">
        <v>7774</v>
      </c>
    </row>
    <row r="2075" spans="1:5" x14ac:dyDescent="0.25">
      <c r="A2075" s="33" t="s">
        <v>7959</v>
      </c>
      <c r="B2075" s="1">
        <v>45810</v>
      </c>
      <c r="C2075" s="33" t="s">
        <v>6995</v>
      </c>
      <c r="D2075" s="33" t="s">
        <v>6747</v>
      </c>
      <c r="E2075" s="33" t="s">
        <v>7774</v>
      </c>
    </row>
    <row r="2076" spans="1:5" x14ac:dyDescent="0.25">
      <c r="A2076" s="33" t="s">
        <v>7960</v>
      </c>
      <c r="B2076" s="1">
        <v>45810</v>
      </c>
      <c r="C2076" s="33" t="s">
        <v>6995</v>
      </c>
      <c r="D2076" s="33" t="s">
        <v>6747</v>
      </c>
      <c r="E2076" s="33" t="s">
        <v>7774</v>
      </c>
    </row>
    <row r="2077" spans="1:5" x14ac:dyDescent="0.25">
      <c r="A2077" s="33" t="s">
        <v>7961</v>
      </c>
      <c r="B2077" s="1">
        <v>45810</v>
      </c>
      <c r="C2077" s="33" t="s">
        <v>6995</v>
      </c>
      <c r="D2077" s="33" t="s">
        <v>6747</v>
      </c>
      <c r="E2077" s="33" t="s">
        <v>7774</v>
      </c>
    </row>
    <row r="2078" spans="1:5" x14ac:dyDescent="0.25">
      <c r="A2078" s="33" t="s">
        <v>7962</v>
      </c>
      <c r="B2078" s="1">
        <v>45810</v>
      </c>
      <c r="C2078" s="33" t="s">
        <v>6995</v>
      </c>
      <c r="D2078" s="33" t="s">
        <v>6747</v>
      </c>
      <c r="E2078" s="33" t="s">
        <v>7774</v>
      </c>
    </row>
    <row r="2079" spans="1:5" x14ac:dyDescent="0.25">
      <c r="A2079" s="33" t="s">
        <v>7963</v>
      </c>
      <c r="B2079" s="1">
        <v>45810</v>
      </c>
      <c r="C2079" s="33" t="s">
        <v>6995</v>
      </c>
      <c r="D2079" s="33" t="s">
        <v>6747</v>
      </c>
      <c r="E2079" s="33" t="s">
        <v>7774</v>
      </c>
    </row>
    <row r="2080" spans="1:5" x14ac:dyDescent="0.25">
      <c r="A2080" s="33" t="s">
        <v>7964</v>
      </c>
      <c r="B2080" s="1">
        <v>45810</v>
      </c>
      <c r="C2080" s="33" t="s">
        <v>6995</v>
      </c>
      <c r="D2080" s="33" t="s">
        <v>6747</v>
      </c>
      <c r="E2080" s="33" t="s">
        <v>7774</v>
      </c>
    </row>
    <row r="2081" spans="1:5" x14ac:dyDescent="0.25">
      <c r="A2081" s="33" t="s">
        <v>7777</v>
      </c>
      <c r="B2081" s="1">
        <v>45810</v>
      </c>
      <c r="C2081" s="33" t="s">
        <v>7023</v>
      </c>
      <c r="D2081" s="33" t="s">
        <v>7771</v>
      </c>
      <c r="E2081" s="33" t="s">
        <v>7778</v>
      </c>
    </row>
    <row r="2082" spans="1:5" x14ac:dyDescent="0.25">
      <c r="A2082" s="33" t="s">
        <v>7779</v>
      </c>
      <c r="B2082" s="1">
        <v>45810</v>
      </c>
      <c r="C2082" s="33" t="s">
        <v>7023</v>
      </c>
      <c r="D2082" s="33" t="s">
        <v>7771</v>
      </c>
      <c r="E2082" s="33" t="s">
        <v>7778</v>
      </c>
    </row>
    <row r="2083" spans="1:5" x14ac:dyDescent="0.25">
      <c r="A2083" s="33" t="s">
        <v>7781</v>
      </c>
      <c r="B2083" s="1">
        <v>45810</v>
      </c>
      <c r="C2083" s="33" t="s">
        <v>7023</v>
      </c>
      <c r="D2083" s="33" t="s">
        <v>7771</v>
      </c>
      <c r="E2083" s="33" t="s">
        <v>7778</v>
      </c>
    </row>
    <row r="2084" spans="1:5" x14ac:dyDescent="0.25">
      <c r="A2084" s="33" t="s">
        <v>7782</v>
      </c>
      <c r="B2084" s="1">
        <v>45810</v>
      </c>
      <c r="C2084" s="33" t="s">
        <v>7023</v>
      </c>
      <c r="D2084" s="33" t="s">
        <v>7771</v>
      </c>
      <c r="E2084" s="33" t="s">
        <v>7059</v>
      </c>
    </row>
    <row r="2085" spans="1:5" x14ac:dyDescent="0.25">
      <c r="A2085" s="33" t="s">
        <v>7731</v>
      </c>
      <c r="B2085" s="1">
        <v>45810</v>
      </c>
      <c r="C2085" s="33" t="s">
        <v>7023</v>
      </c>
      <c r="D2085" s="33" t="s">
        <v>7771</v>
      </c>
      <c r="E2085" s="33" t="s">
        <v>7059</v>
      </c>
    </row>
    <row r="2086" spans="1:5" x14ac:dyDescent="0.25">
      <c r="A2086" s="33" t="s">
        <v>7784</v>
      </c>
      <c r="B2086" s="1">
        <v>45810</v>
      </c>
      <c r="C2086" s="33" t="s">
        <v>7023</v>
      </c>
      <c r="D2086" s="33" t="s">
        <v>7771</v>
      </c>
      <c r="E2086" s="33" t="s">
        <v>7059</v>
      </c>
    </row>
    <row r="2087" spans="1:5" x14ac:dyDescent="0.25">
      <c r="A2087" s="33" t="s">
        <v>7785</v>
      </c>
      <c r="B2087" s="1">
        <v>45810</v>
      </c>
      <c r="C2087" s="33" t="s">
        <v>7023</v>
      </c>
      <c r="D2087" s="33" t="s">
        <v>7774</v>
      </c>
      <c r="E2087" s="33" t="s">
        <v>7059</v>
      </c>
    </row>
    <row r="2088" spans="1:5" x14ac:dyDescent="0.25">
      <c r="A2088" s="33" t="s">
        <v>7748</v>
      </c>
      <c r="B2088" s="1">
        <v>45810</v>
      </c>
      <c r="C2088" s="33" t="s">
        <v>6825</v>
      </c>
      <c r="D2088" s="33" t="s">
        <v>7787</v>
      </c>
      <c r="E2088" s="33" t="s">
        <v>7771</v>
      </c>
    </row>
    <row r="2089" spans="1:5" x14ac:dyDescent="0.25">
      <c r="A2089" s="33" t="s">
        <v>7965</v>
      </c>
      <c r="B2089" s="1">
        <v>45810</v>
      </c>
      <c r="C2089" s="33" t="s">
        <v>6825</v>
      </c>
      <c r="D2089" s="33" t="s">
        <v>7787</v>
      </c>
      <c r="E2089" s="33" t="s">
        <v>7771</v>
      </c>
    </row>
    <row r="2090" spans="1:5" x14ac:dyDescent="0.25">
      <c r="A2090" s="33" t="s">
        <v>7789</v>
      </c>
      <c r="B2090" s="1">
        <v>45810</v>
      </c>
      <c r="C2090" s="33" t="s">
        <v>6825</v>
      </c>
      <c r="D2090" s="33" t="s">
        <v>7787</v>
      </c>
      <c r="E2090" s="33" t="s">
        <v>7771</v>
      </c>
    </row>
    <row r="2091" spans="1:5" x14ac:dyDescent="0.25">
      <c r="A2091" s="33" t="s">
        <v>7786</v>
      </c>
      <c r="B2091" s="1">
        <v>45810</v>
      </c>
      <c r="C2091" s="33" t="s">
        <v>6825</v>
      </c>
      <c r="D2091" s="33" t="s">
        <v>7787</v>
      </c>
      <c r="E2091" s="33" t="s">
        <v>7771</v>
      </c>
    </row>
    <row r="2092" spans="1:5" x14ac:dyDescent="0.25">
      <c r="A2092" s="33" t="s">
        <v>7966</v>
      </c>
      <c r="B2092" s="1">
        <v>45810</v>
      </c>
      <c r="C2092" s="33" t="s">
        <v>6825</v>
      </c>
      <c r="D2092" s="33" t="s">
        <v>7787</v>
      </c>
      <c r="E2092" s="33" t="s">
        <v>7771</v>
      </c>
    </row>
    <row r="2093" spans="1:5" x14ac:dyDescent="0.25">
      <c r="A2093" s="33" t="s">
        <v>7817</v>
      </c>
      <c r="B2093" s="1">
        <v>45810</v>
      </c>
      <c r="C2093" s="33" t="s">
        <v>6825</v>
      </c>
      <c r="D2093" s="33" t="s">
        <v>7787</v>
      </c>
      <c r="E2093" s="33" t="s">
        <v>7818</v>
      </c>
    </row>
    <row r="2094" spans="1:5" x14ac:dyDescent="0.25">
      <c r="A2094" s="33" t="s">
        <v>3607</v>
      </c>
      <c r="B2094" s="1">
        <v>45810</v>
      </c>
      <c r="C2094" s="33" t="s">
        <v>6825</v>
      </c>
      <c r="D2094" s="33" t="s">
        <v>7787</v>
      </c>
      <c r="E2094" s="33" t="s">
        <v>7790</v>
      </c>
    </row>
    <row r="2095" spans="1:5" x14ac:dyDescent="0.25">
      <c r="A2095" s="33" t="s">
        <v>629</v>
      </c>
      <c r="B2095" s="1">
        <v>45810</v>
      </c>
      <c r="C2095" s="33" t="s">
        <v>6825</v>
      </c>
      <c r="D2095" s="33" t="s">
        <v>7787</v>
      </c>
      <c r="E2095" s="33" t="s">
        <v>7790</v>
      </c>
    </row>
    <row r="2096" spans="1:5" x14ac:dyDescent="0.25">
      <c r="A2096" s="33" t="s">
        <v>7803</v>
      </c>
      <c r="B2096" s="1">
        <v>45810</v>
      </c>
      <c r="C2096" s="33" t="s">
        <v>6825</v>
      </c>
      <c r="D2096" s="33" t="s">
        <v>7778</v>
      </c>
      <c r="E2096" s="33" t="s">
        <v>7771</v>
      </c>
    </row>
    <row r="2097" spans="1:5" x14ac:dyDescent="0.25">
      <c r="A2097" s="33" t="s">
        <v>7798</v>
      </c>
      <c r="B2097" s="1">
        <v>45810</v>
      </c>
      <c r="C2097" s="33" t="s">
        <v>6825</v>
      </c>
      <c r="D2097" s="33" t="s">
        <v>7778</v>
      </c>
      <c r="E2097" s="33" t="s">
        <v>7771</v>
      </c>
    </row>
    <row r="2098" spans="1:5" x14ac:dyDescent="0.25">
      <c r="A2098" s="33" t="s">
        <v>7802</v>
      </c>
      <c r="B2098" s="1">
        <v>45810</v>
      </c>
      <c r="C2098" s="33" t="s">
        <v>6825</v>
      </c>
      <c r="D2098" s="33" t="s">
        <v>7778</v>
      </c>
      <c r="E2098" s="33" t="s">
        <v>7771</v>
      </c>
    </row>
    <row r="2099" spans="1:5" x14ac:dyDescent="0.25">
      <c r="A2099" s="33" t="s">
        <v>7796</v>
      </c>
      <c r="B2099" s="1">
        <v>45810</v>
      </c>
      <c r="C2099" s="33" t="s">
        <v>6825</v>
      </c>
      <c r="D2099" s="33" t="s">
        <v>7778</v>
      </c>
      <c r="E2099" s="33" t="s">
        <v>7771</v>
      </c>
    </row>
    <row r="2100" spans="1:5" x14ac:dyDescent="0.25">
      <c r="A2100" s="33" t="s">
        <v>7799</v>
      </c>
      <c r="B2100" s="1">
        <v>45810</v>
      </c>
      <c r="C2100" s="33" t="s">
        <v>6825</v>
      </c>
      <c r="D2100" s="33" t="s">
        <v>7778</v>
      </c>
      <c r="E2100" s="33" t="s">
        <v>7771</v>
      </c>
    </row>
    <row r="2101" spans="1:5" x14ac:dyDescent="0.25">
      <c r="A2101" s="33" t="s">
        <v>7801</v>
      </c>
      <c r="B2101" s="1">
        <v>45810</v>
      </c>
      <c r="C2101" s="33" t="s">
        <v>6825</v>
      </c>
      <c r="D2101" s="33" t="s">
        <v>7778</v>
      </c>
      <c r="E2101" s="33" t="s">
        <v>7771</v>
      </c>
    </row>
    <row r="2102" spans="1:5" x14ac:dyDescent="0.25">
      <c r="A2102" s="33" t="s">
        <v>7797</v>
      </c>
      <c r="B2102" s="1">
        <v>45810</v>
      </c>
      <c r="C2102" s="33" t="s">
        <v>6825</v>
      </c>
      <c r="D2102" s="33" t="s">
        <v>7778</v>
      </c>
      <c r="E2102" s="33" t="s">
        <v>7771</v>
      </c>
    </row>
    <row r="2103" spans="1:5" x14ac:dyDescent="0.25">
      <c r="A2103" s="33" t="s">
        <v>7792</v>
      </c>
      <c r="B2103" s="1">
        <v>45810</v>
      </c>
      <c r="C2103" s="33" t="s">
        <v>6825</v>
      </c>
      <c r="D2103" s="33" t="s">
        <v>7778</v>
      </c>
      <c r="E2103" s="33" t="s">
        <v>7771</v>
      </c>
    </row>
    <row r="2104" spans="1:5" x14ac:dyDescent="0.25">
      <c r="A2104" s="33" t="s">
        <v>7805</v>
      </c>
      <c r="B2104" s="1">
        <v>45810</v>
      </c>
      <c r="C2104" s="33" t="s">
        <v>6825</v>
      </c>
      <c r="D2104" s="33" t="s">
        <v>7778</v>
      </c>
      <c r="E2104" s="33" t="s">
        <v>7771</v>
      </c>
    </row>
    <row r="2105" spans="1:5" x14ac:dyDescent="0.25">
      <c r="A2105" s="33" t="s">
        <v>7804</v>
      </c>
      <c r="B2105" s="1">
        <v>45810</v>
      </c>
      <c r="C2105" s="33" t="s">
        <v>6825</v>
      </c>
      <c r="D2105" s="33" t="s">
        <v>7778</v>
      </c>
      <c r="E2105" s="33" t="s">
        <v>7771</v>
      </c>
    </row>
    <row r="2106" spans="1:5" x14ac:dyDescent="0.25">
      <c r="A2106" s="33" t="s">
        <v>7806</v>
      </c>
      <c r="B2106" s="1">
        <v>45810</v>
      </c>
      <c r="C2106" s="33" t="s">
        <v>6825</v>
      </c>
      <c r="D2106" s="33" t="s">
        <v>7778</v>
      </c>
      <c r="E2106" s="33" t="s">
        <v>7774</v>
      </c>
    </row>
    <row r="2107" spans="1:5" x14ac:dyDescent="0.25">
      <c r="A2107" s="33" t="s">
        <v>7810</v>
      </c>
      <c r="B2107" s="1">
        <v>45810</v>
      </c>
      <c r="C2107" s="33" t="s">
        <v>6825</v>
      </c>
      <c r="D2107" s="33" t="s">
        <v>7778</v>
      </c>
      <c r="E2107" s="33" t="s">
        <v>7811</v>
      </c>
    </row>
    <row r="2108" spans="1:5" x14ac:dyDescent="0.25">
      <c r="A2108" s="33" t="s">
        <v>7814</v>
      </c>
      <c r="B2108" s="1">
        <v>45810</v>
      </c>
      <c r="C2108" s="33" t="s">
        <v>6825</v>
      </c>
      <c r="D2108" s="33" t="s">
        <v>7778</v>
      </c>
      <c r="E2108" s="33" t="s">
        <v>7813</v>
      </c>
    </row>
    <row r="2109" spans="1:5" x14ac:dyDescent="0.25">
      <c r="A2109" s="33" t="s">
        <v>7815</v>
      </c>
      <c r="B2109" s="1">
        <v>45810</v>
      </c>
      <c r="C2109" s="33" t="s">
        <v>6825</v>
      </c>
      <c r="D2109" s="33" t="s">
        <v>7778</v>
      </c>
      <c r="E2109" s="33" t="s">
        <v>7816</v>
      </c>
    </row>
    <row r="2110" spans="1:5" x14ac:dyDescent="0.25">
      <c r="A2110" s="33" t="s">
        <v>7830</v>
      </c>
      <c r="B2110" s="1">
        <v>45810</v>
      </c>
      <c r="C2110" s="33" t="s">
        <v>6825</v>
      </c>
      <c r="D2110" s="33" t="s">
        <v>7059</v>
      </c>
      <c r="E2110" s="33" t="s">
        <v>7771</v>
      </c>
    </row>
    <row r="2111" spans="1:5" x14ac:dyDescent="0.25">
      <c r="A2111" s="33" t="s">
        <v>7831</v>
      </c>
      <c r="B2111" s="1">
        <v>45810</v>
      </c>
      <c r="C2111" s="33" t="s">
        <v>6825</v>
      </c>
      <c r="D2111" s="33" t="s">
        <v>7059</v>
      </c>
      <c r="E2111" s="33" t="s">
        <v>7771</v>
      </c>
    </row>
    <row r="2112" spans="1:5" x14ac:dyDescent="0.25">
      <c r="A2112" s="33" t="s">
        <v>7824</v>
      </c>
      <c r="B2112" s="1">
        <v>45810</v>
      </c>
      <c r="C2112" s="33" t="s">
        <v>6825</v>
      </c>
      <c r="D2112" s="33" t="s">
        <v>7059</v>
      </c>
      <c r="E2112" s="33" t="s">
        <v>7771</v>
      </c>
    </row>
    <row r="2113" spans="1:5" x14ac:dyDescent="0.25">
      <c r="A2113" s="33" t="s">
        <v>7826</v>
      </c>
      <c r="B2113" s="1">
        <v>45810</v>
      </c>
      <c r="C2113" s="33" t="s">
        <v>6825</v>
      </c>
      <c r="D2113" s="33" t="s">
        <v>7059</v>
      </c>
      <c r="E2113" s="33" t="s">
        <v>7771</v>
      </c>
    </row>
    <row r="2114" spans="1:5" x14ac:dyDescent="0.25">
      <c r="A2114" s="33" t="s">
        <v>7819</v>
      </c>
      <c r="B2114" s="1">
        <v>45810</v>
      </c>
      <c r="C2114" s="33" t="s">
        <v>6825</v>
      </c>
      <c r="D2114" s="33" t="s">
        <v>7059</v>
      </c>
      <c r="E2114" s="33" t="s">
        <v>7771</v>
      </c>
    </row>
    <row r="2115" spans="1:5" x14ac:dyDescent="0.25">
      <c r="A2115" s="33" t="s">
        <v>7822</v>
      </c>
      <c r="B2115" s="1">
        <v>45810</v>
      </c>
      <c r="C2115" s="33" t="s">
        <v>6825</v>
      </c>
      <c r="D2115" s="33" t="s">
        <v>7059</v>
      </c>
      <c r="E2115" s="33" t="s">
        <v>7771</v>
      </c>
    </row>
    <row r="2116" spans="1:5" x14ac:dyDescent="0.25">
      <c r="A2116" s="33" t="s">
        <v>7823</v>
      </c>
      <c r="B2116" s="1">
        <v>45810</v>
      </c>
      <c r="C2116" s="33" t="s">
        <v>6825</v>
      </c>
      <c r="D2116" s="33" t="s">
        <v>7059</v>
      </c>
      <c r="E2116" s="33" t="s">
        <v>7771</v>
      </c>
    </row>
    <row r="2117" spans="1:5" x14ac:dyDescent="0.25">
      <c r="A2117" s="33" t="s">
        <v>7825</v>
      </c>
      <c r="B2117" s="1">
        <v>45810</v>
      </c>
      <c r="C2117" s="33" t="s">
        <v>6825</v>
      </c>
      <c r="D2117" s="33" t="s">
        <v>7059</v>
      </c>
      <c r="E2117" s="33" t="s">
        <v>7771</v>
      </c>
    </row>
    <row r="2118" spans="1:5" x14ac:dyDescent="0.25">
      <c r="A2118" s="33" t="s">
        <v>7821</v>
      </c>
      <c r="B2118" s="1">
        <v>45810</v>
      </c>
      <c r="C2118" s="33" t="s">
        <v>6825</v>
      </c>
      <c r="D2118" s="33" t="s">
        <v>7059</v>
      </c>
      <c r="E2118" s="33" t="s">
        <v>7771</v>
      </c>
    </row>
    <row r="2119" spans="1:5" x14ac:dyDescent="0.25">
      <c r="A2119" s="33" t="s">
        <v>7832</v>
      </c>
      <c r="B2119" s="1">
        <v>45810</v>
      </c>
      <c r="C2119" s="33" t="s">
        <v>6825</v>
      </c>
      <c r="D2119" s="33" t="s">
        <v>7059</v>
      </c>
      <c r="E2119" s="33" t="s">
        <v>7771</v>
      </c>
    </row>
    <row r="2120" spans="1:5" x14ac:dyDescent="0.25">
      <c r="A2120" s="33" t="s">
        <v>7827</v>
      </c>
      <c r="B2120" s="1">
        <v>45810</v>
      </c>
      <c r="C2120" s="33" t="s">
        <v>6825</v>
      </c>
      <c r="D2120" s="33" t="s">
        <v>7059</v>
      </c>
      <c r="E2120" s="33" t="s">
        <v>7771</v>
      </c>
    </row>
    <row r="2121" spans="1:5" x14ac:dyDescent="0.25">
      <c r="A2121" s="33" t="s">
        <v>7967</v>
      </c>
      <c r="B2121" s="1">
        <v>45810</v>
      </c>
      <c r="C2121" s="33" t="s">
        <v>6825</v>
      </c>
      <c r="D2121" s="33" t="s">
        <v>7059</v>
      </c>
      <c r="E2121" s="33" t="s">
        <v>7771</v>
      </c>
    </row>
    <row r="2122" spans="1:5" x14ac:dyDescent="0.25">
      <c r="A2122" s="33" t="s">
        <v>7820</v>
      </c>
      <c r="B2122" s="1">
        <v>45810</v>
      </c>
      <c r="C2122" s="33" t="s">
        <v>6825</v>
      </c>
      <c r="D2122" s="33" t="s">
        <v>7059</v>
      </c>
      <c r="E2122" s="33" t="s">
        <v>7771</v>
      </c>
    </row>
    <row r="2123" spans="1:5" x14ac:dyDescent="0.25">
      <c r="A2123" s="33" t="s">
        <v>7968</v>
      </c>
      <c r="B2123" s="1">
        <v>45810</v>
      </c>
      <c r="C2123" s="33" t="s">
        <v>6825</v>
      </c>
      <c r="D2123" s="33" t="s">
        <v>7059</v>
      </c>
      <c r="E2123" s="33" t="s">
        <v>7774</v>
      </c>
    </row>
    <row r="2124" spans="1:5" x14ac:dyDescent="0.25">
      <c r="A2124" s="33" t="s">
        <v>7969</v>
      </c>
      <c r="B2124" s="1">
        <v>45810</v>
      </c>
      <c r="C2124" s="33" t="s">
        <v>6825</v>
      </c>
      <c r="D2124" s="33" t="s">
        <v>7059</v>
      </c>
      <c r="E2124" s="33" t="s">
        <v>7774</v>
      </c>
    </row>
    <row r="2125" spans="1:5" x14ac:dyDescent="0.25">
      <c r="A2125" s="33" t="s">
        <v>7970</v>
      </c>
      <c r="B2125" s="1">
        <v>45810</v>
      </c>
      <c r="C2125" s="33" t="s">
        <v>6825</v>
      </c>
      <c r="D2125" s="33" t="s">
        <v>7059</v>
      </c>
      <c r="E2125" s="33" t="s">
        <v>7774</v>
      </c>
    </row>
    <row r="2126" spans="1:5" x14ac:dyDescent="0.25">
      <c r="A2126" s="33" t="s">
        <v>7971</v>
      </c>
      <c r="B2126" s="1">
        <v>45810</v>
      </c>
      <c r="C2126" s="33" t="s">
        <v>6825</v>
      </c>
      <c r="D2126" s="33" t="s">
        <v>7059</v>
      </c>
      <c r="E2126" s="33" t="s">
        <v>7774</v>
      </c>
    </row>
    <row r="2127" spans="1:5" x14ac:dyDescent="0.25">
      <c r="A2127" s="33" t="s">
        <v>7972</v>
      </c>
      <c r="B2127" s="1">
        <v>45810</v>
      </c>
      <c r="C2127" s="33" t="s">
        <v>6825</v>
      </c>
      <c r="D2127" s="33" t="s">
        <v>7059</v>
      </c>
      <c r="E2127" s="33" t="s">
        <v>7774</v>
      </c>
    </row>
    <row r="2128" spans="1:5" x14ac:dyDescent="0.25">
      <c r="A2128" s="33" t="s">
        <v>7833</v>
      </c>
      <c r="B2128" s="1">
        <v>45810</v>
      </c>
      <c r="C2128" s="33" t="s">
        <v>6825</v>
      </c>
      <c r="D2128" s="33" t="s">
        <v>7059</v>
      </c>
      <c r="E2128" s="33" t="s">
        <v>7816</v>
      </c>
    </row>
    <row r="2129" spans="1:5" x14ac:dyDescent="0.25">
      <c r="A2129" s="33" t="s">
        <v>7834</v>
      </c>
      <c r="B2129" s="1">
        <v>45810</v>
      </c>
      <c r="C2129" s="33" t="s">
        <v>6825</v>
      </c>
      <c r="D2129" s="33" t="s">
        <v>7059</v>
      </c>
      <c r="E2129" s="33" t="s">
        <v>7835</v>
      </c>
    </row>
    <row r="2130" spans="1:5" x14ac:dyDescent="0.25">
      <c r="A2130" s="33" t="s">
        <v>7836</v>
      </c>
      <c r="B2130" s="1">
        <v>45810</v>
      </c>
      <c r="C2130" s="33" t="s">
        <v>6825</v>
      </c>
      <c r="D2130" s="33" t="s">
        <v>7059</v>
      </c>
      <c r="E2130" s="33" t="s">
        <v>7818</v>
      </c>
    </row>
    <row r="2131" spans="1:5" x14ac:dyDescent="0.25">
      <c r="A2131" s="33" t="s">
        <v>7844</v>
      </c>
      <c r="B2131" s="1">
        <v>45810</v>
      </c>
      <c r="C2131" s="33" t="s">
        <v>6995</v>
      </c>
      <c r="D2131" s="33" t="s">
        <v>7059</v>
      </c>
      <c r="E2131" s="33" t="s">
        <v>7759</v>
      </c>
    </row>
    <row r="2132" spans="1:5" x14ac:dyDescent="0.25">
      <c r="A2132" s="33" t="s">
        <v>7769</v>
      </c>
      <c r="B2132" s="1">
        <v>45810</v>
      </c>
      <c r="C2132" s="33" t="s">
        <v>6995</v>
      </c>
      <c r="D2132" s="33" t="s">
        <v>7059</v>
      </c>
      <c r="E2132" s="33" t="s">
        <v>7759</v>
      </c>
    </row>
    <row r="2133" spans="1:5" x14ac:dyDescent="0.25">
      <c r="A2133" s="33" t="s">
        <v>7838</v>
      </c>
      <c r="B2133" s="1">
        <v>45810</v>
      </c>
      <c r="C2133" s="33" t="s">
        <v>6995</v>
      </c>
      <c r="D2133" s="33" t="s">
        <v>7059</v>
      </c>
      <c r="E2133" s="33" t="s">
        <v>7771</v>
      </c>
    </row>
    <row r="2134" spans="1:5" x14ac:dyDescent="0.25">
      <c r="A2134" s="33" t="s">
        <v>7755</v>
      </c>
      <c r="B2134" s="1">
        <v>45810</v>
      </c>
      <c r="C2134" s="33" t="s">
        <v>6995</v>
      </c>
      <c r="D2134" s="33" t="s">
        <v>7059</v>
      </c>
      <c r="E2134" s="33" t="s">
        <v>7771</v>
      </c>
    </row>
    <row r="2135" spans="1:5" x14ac:dyDescent="0.25">
      <c r="A2135" s="33" t="s">
        <v>7754</v>
      </c>
      <c r="B2135" s="1">
        <v>45810</v>
      </c>
      <c r="C2135" s="33" t="s">
        <v>6995</v>
      </c>
      <c r="D2135" s="33" t="s">
        <v>7059</v>
      </c>
      <c r="E2135" s="33" t="s">
        <v>7771</v>
      </c>
    </row>
    <row r="2136" spans="1:5" x14ac:dyDescent="0.25">
      <c r="A2136" s="33" t="s">
        <v>7756</v>
      </c>
      <c r="B2136" s="1">
        <v>45810</v>
      </c>
      <c r="C2136" s="33" t="s">
        <v>6995</v>
      </c>
      <c r="D2136" s="33" t="s">
        <v>7059</v>
      </c>
      <c r="E2136" s="33" t="s">
        <v>7771</v>
      </c>
    </row>
    <row r="2137" spans="1:5" x14ac:dyDescent="0.25">
      <c r="A2137" s="33" t="s">
        <v>7753</v>
      </c>
      <c r="B2137" s="1">
        <v>45810</v>
      </c>
      <c r="C2137" s="33" t="s">
        <v>6995</v>
      </c>
      <c r="D2137" s="33" t="s">
        <v>7059</v>
      </c>
      <c r="E2137" s="33" t="s">
        <v>7771</v>
      </c>
    </row>
    <row r="2138" spans="1:5" x14ac:dyDescent="0.25">
      <c r="A2138" s="33" t="s">
        <v>7752</v>
      </c>
      <c r="B2138" s="1">
        <v>45810</v>
      </c>
      <c r="C2138" s="33" t="s">
        <v>6995</v>
      </c>
      <c r="D2138" s="33" t="s">
        <v>7059</v>
      </c>
      <c r="E2138" s="33" t="s">
        <v>7771</v>
      </c>
    </row>
    <row r="2139" spans="1:5" x14ac:dyDescent="0.25">
      <c r="A2139" s="33" t="s">
        <v>7973</v>
      </c>
      <c r="B2139" s="1">
        <v>45812</v>
      </c>
      <c r="C2139" s="33" t="s">
        <v>6746</v>
      </c>
      <c r="D2139" s="33" t="s">
        <v>7811</v>
      </c>
      <c r="E2139" s="33" t="s">
        <v>6747</v>
      </c>
    </row>
    <row r="2140" spans="1:5" x14ac:dyDescent="0.25">
      <c r="A2140" s="33" t="s">
        <v>7974</v>
      </c>
      <c r="B2140" s="1">
        <v>45814</v>
      </c>
      <c r="C2140" s="33" t="s">
        <v>6746</v>
      </c>
      <c r="D2140" s="33" t="s">
        <v>7813</v>
      </c>
      <c r="E2140" s="33" t="s">
        <v>6747</v>
      </c>
    </row>
    <row r="2141" spans="1:5" x14ac:dyDescent="0.25">
      <c r="A2141" s="33" t="s">
        <v>7975</v>
      </c>
      <c r="B2141" s="1">
        <v>45814</v>
      </c>
      <c r="C2141" s="33" t="s">
        <v>6746</v>
      </c>
      <c r="D2141" s="33" t="s">
        <v>7816</v>
      </c>
      <c r="E2141" s="33" t="s">
        <v>6747</v>
      </c>
    </row>
    <row r="2142" spans="1:5" x14ac:dyDescent="0.25">
      <c r="A2142" s="33" t="s">
        <v>7976</v>
      </c>
      <c r="B2142" s="1">
        <v>45814</v>
      </c>
      <c r="C2142" s="33" t="s">
        <v>6746</v>
      </c>
      <c r="D2142" s="33" t="s">
        <v>7816</v>
      </c>
      <c r="E2142" s="33" t="s">
        <v>6747</v>
      </c>
    </row>
    <row r="2143" spans="1:5" x14ac:dyDescent="0.25">
      <c r="A2143" s="33" t="s">
        <v>7977</v>
      </c>
      <c r="B2143" s="1">
        <v>45814</v>
      </c>
      <c r="C2143" s="33" t="s">
        <v>6746</v>
      </c>
      <c r="D2143" s="33" t="s">
        <v>7816</v>
      </c>
      <c r="E2143" s="33" t="s">
        <v>6747</v>
      </c>
    </row>
    <row r="2144" spans="1:5" x14ac:dyDescent="0.25">
      <c r="A2144" s="33" t="s">
        <v>7978</v>
      </c>
      <c r="B2144" s="1">
        <v>45814</v>
      </c>
      <c r="C2144" s="33" t="s">
        <v>6746</v>
      </c>
      <c r="D2144" s="33" t="s">
        <v>7816</v>
      </c>
      <c r="E2144" s="33" t="s">
        <v>6747</v>
      </c>
    </row>
    <row r="2145" spans="1:5" x14ac:dyDescent="0.25">
      <c r="A2145" s="33" t="s">
        <v>7979</v>
      </c>
      <c r="B2145" s="1">
        <v>45814</v>
      </c>
      <c r="C2145" s="33" t="s">
        <v>6746</v>
      </c>
      <c r="D2145" s="33" t="s">
        <v>7835</v>
      </c>
      <c r="E2145" s="33" t="s">
        <v>6747</v>
      </c>
    </row>
    <row r="2146" spans="1:5" x14ac:dyDescent="0.25">
      <c r="A2146" s="33" t="s">
        <v>7980</v>
      </c>
      <c r="B2146" s="1">
        <v>45814</v>
      </c>
      <c r="C2146" s="33" t="s">
        <v>6746</v>
      </c>
      <c r="D2146" s="33" t="s">
        <v>7835</v>
      </c>
      <c r="E2146" s="33" t="s">
        <v>6747</v>
      </c>
    </row>
    <row r="2147" spans="1:5" x14ac:dyDescent="0.25">
      <c r="A2147" s="33" t="s">
        <v>7981</v>
      </c>
      <c r="B2147" s="1">
        <v>45814</v>
      </c>
      <c r="C2147" s="33" t="s">
        <v>6746</v>
      </c>
      <c r="D2147" s="33" t="s">
        <v>7835</v>
      </c>
      <c r="E2147" s="33" t="s">
        <v>6747</v>
      </c>
    </row>
    <row r="2148" spans="1:5" x14ac:dyDescent="0.25">
      <c r="A2148" s="33" t="s">
        <v>7982</v>
      </c>
      <c r="B2148" s="1">
        <v>45814</v>
      </c>
      <c r="C2148" s="33" t="s">
        <v>6746</v>
      </c>
      <c r="D2148" s="33" t="s">
        <v>7835</v>
      </c>
      <c r="E2148" s="33" t="s">
        <v>6747</v>
      </c>
    </row>
    <row r="2149" spans="1:5" x14ac:dyDescent="0.25">
      <c r="A2149" s="33" t="s">
        <v>7983</v>
      </c>
      <c r="B2149" s="1">
        <v>45814</v>
      </c>
      <c r="C2149" s="33" t="s">
        <v>6746</v>
      </c>
      <c r="D2149" s="33" t="s">
        <v>7835</v>
      </c>
      <c r="E2149" s="33" t="s">
        <v>6747</v>
      </c>
    </row>
    <row r="2150" spans="1:5" x14ac:dyDescent="0.25">
      <c r="A2150" s="33" t="s">
        <v>7984</v>
      </c>
      <c r="B2150" s="1">
        <v>45814</v>
      </c>
      <c r="C2150" s="33" t="s">
        <v>6746</v>
      </c>
      <c r="D2150" s="33" t="s">
        <v>7835</v>
      </c>
      <c r="E2150" s="33" t="s">
        <v>6747</v>
      </c>
    </row>
    <row r="2151" spans="1:5" x14ac:dyDescent="0.25">
      <c r="A2151" s="33" t="s">
        <v>7985</v>
      </c>
      <c r="B2151" s="1">
        <v>45814</v>
      </c>
      <c r="C2151" s="33" t="s">
        <v>6746</v>
      </c>
      <c r="D2151" s="33" t="s">
        <v>7835</v>
      </c>
      <c r="E2151" s="33" t="s">
        <v>6747</v>
      </c>
    </row>
    <row r="2152" spans="1:5" x14ac:dyDescent="0.25">
      <c r="A2152" s="33" t="s">
        <v>7986</v>
      </c>
      <c r="B2152" s="1">
        <v>45814</v>
      </c>
      <c r="C2152" s="33" t="s">
        <v>6746</v>
      </c>
      <c r="D2152" s="33" t="s">
        <v>7835</v>
      </c>
      <c r="E2152" s="33" t="s">
        <v>6747</v>
      </c>
    </row>
    <row r="2153" spans="1:5" x14ac:dyDescent="0.25">
      <c r="A2153" s="33" t="s">
        <v>7987</v>
      </c>
      <c r="B2153" s="1">
        <v>45814</v>
      </c>
      <c r="C2153" s="33" t="s">
        <v>6746</v>
      </c>
      <c r="D2153" s="33" t="s">
        <v>7835</v>
      </c>
      <c r="E2153" s="33" t="s">
        <v>6747</v>
      </c>
    </row>
    <row r="2154" spans="1:5" x14ac:dyDescent="0.25">
      <c r="A2154" s="33" t="s">
        <v>7988</v>
      </c>
      <c r="B2154" s="1">
        <v>45814</v>
      </c>
      <c r="C2154" s="33" t="s">
        <v>6746</v>
      </c>
      <c r="D2154" s="33" t="s">
        <v>7835</v>
      </c>
      <c r="E2154" s="33" t="s">
        <v>6747</v>
      </c>
    </row>
    <row r="2155" spans="1:5" x14ac:dyDescent="0.25">
      <c r="A2155" s="33" t="s">
        <v>7989</v>
      </c>
      <c r="B2155" s="1">
        <v>45814</v>
      </c>
      <c r="C2155" s="33" t="s">
        <v>6746</v>
      </c>
      <c r="D2155" s="33" t="s">
        <v>7835</v>
      </c>
      <c r="E2155" s="33" t="s">
        <v>6747</v>
      </c>
    </row>
    <row r="2156" spans="1:5" x14ac:dyDescent="0.25">
      <c r="A2156" s="33" t="s">
        <v>7990</v>
      </c>
      <c r="B2156" s="1">
        <v>45814</v>
      </c>
      <c r="C2156" s="33" t="s">
        <v>6746</v>
      </c>
      <c r="D2156" s="33" t="s">
        <v>7835</v>
      </c>
      <c r="E2156" s="33" t="s">
        <v>6747</v>
      </c>
    </row>
    <row r="2157" spans="1:5" x14ac:dyDescent="0.25">
      <c r="A2157" s="33" t="s">
        <v>7991</v>
      </c>
      <c r="B2157" s="1">
        <v>45814</v>
      </c>
      <c r="C2157" s="33" t="s">
        <v>6746</v>
      </c>
      <c r="D2157" s="33" t="s">
        <v>7835</v>
      </c>
      <c r="E2157" s="33" t="s">
        <v>6747</v>
      </c>
    </row>
    <row r="2158" spans="1:5" x14ac:dyDescent="0.25">
      <c r="A2158" s="33" t="s">
        <v>7992</v>
      </c>
      <c r="B2158" s="1">
        <v>45814</v>
      </c>
      <c r="C2158" s="33" t="s">
        <v>6746</v>
      </c>
      <c r="D2158" s="33" t="s">
        <v>7835</v>
      </c>
      <c r="E2158" s="33" t="s">
        <v>6747</v>
      </c>
    </row>
    <row r="2159" spans="1:5" x14ac:dyDescent="0.25">
      <c r="A2159" s="33" t="s">
        <v>7993</v>
      </c>
      <c r="B2159" s="1">
        <v>45814</v>
      </c>
      <c r="C2159" s="33" t="s">
        <v>6746</v>
      </c>
      <c r="D2159" s="33" t="s">
        <v>7835</v>
      </c>
      <c r="E2159" s="33" t="s">
        <v>6747</v>
      </c>
    </row>
    <row r="2160" spans="1:5" x14ac:dyDescent="0.25">
      <c r="A2160" s="33" t="s">
        <v>7994</v>
      </c>
      <c r="B2160" s="1">
        <v>45814</v>
      </c>
      <c r="C2160" s="33" t="s">
        <v>6746</v>
      </c>
      <c r="D2160" s="33" t="s">
        <v>7835</v>
      </c>
      <c r="E2160" s="33" t="s">
        <v>6747</v>
      </c>
    </row>
    <row r="2161" spans="1:5" x14ac:dyDescent="0.25">
      <c r="A2161" s="33" t="s">
        <v>7995</v>
      </c>
      <c r="B2161" s="1">
        <v>45814</v>
      </c>
      <c r="C2161" s="33" t="s">
        <v>6746</v>
      </c>
      <c r="D2161" s="33" t="s">
        <v>7835</v>
      </c>
      <c r="E2161" s="33" t="s">
        <v>6747</v>
      </c>
    </row>
    <row r="2162" spans="1:5" x14ac:dyDescent="0.25">
      <c r="A2162" s="33" t="s">
        <v>7996</v>
      </c>
      <c r="B2162" s="1">
        <v>45814</v>
      </c>
      <c r="C2162" s="33" t="s">
        <v>6746</v>
      </c>
      <c r="D2162" s="33" t="s">
        <v>7835</v>
      </c>
      <c r="E2162" s="33" t="s">
        <v>6747</v>
      </c>
    </row>
    <row r="2163" spans="1:5" x14ac:dyDescent="0.25">
      <c r="A2163" s="33" t="s">
        <v>7997</v>
      </c>
      <c r="B2163" s="1">
        <v>45814</v>
      </c>
      <c r="C2163" s="33" t="s">
        <v>6746</v>
      </c>
      <c r="D2163" s="33" t="s">
        <v>7835</v>
      </c>
      <c r="E2163" s="33" t="s">
        <v>6747</v>
      </c>
    </row>
    <row r="2164" spans="1:5" x14ac:dyDescent="0.25">
      <c r="A2164" s="33" t="s">
        <v>7998</v>
      </c>
      <c r="B2164" s="1">
        <v>45814</v>
      </c>
      <c r="C2164" s="33" t="s">
        <v>6746</v>
      </c>
      <c r="D2164" s="33" t="s">
        <v>7818</v>
      </c>
      <c r="E2164" s="33" t="s">
        <v>6747</v>
      </c>
    </row>
    <row r="2165" spans="1:5" x14ac:dyDescent="0.25">
      <c r="A2165" s="33" t="s">
        <v>7999</v>
      </c>
      <c r="B2165" s="1">
        <v>45814</v>
      </c>
      <c r="C2165" s="33" t="s">
        <v>6746</v>
      </c>
      <c r="D2165" s="33" t="s">
        <v>7818</v>
      </c>
      <c r="E2165" s="33" t="s">
        <v>6747</v>
      </c>
    </row>
    <row r="2166" spans="1:5" x14ac:dyDescent="0.25">
      <c r="A2166" s="33" t="s">
        <v>8000</v>
      </c>
      <c r="B2166" s="1">
        <v>45814</v>
      </c>
      <c r="C2166" s="33" t="s">
        <v>6746</v>
      </c>
      <c r="D2166" s="33" t="s">
        <v>7818</v>
      </c>
      <c r="E2166" s="33" t="s">
        <v>6747</v>
      </c>
    </row>
    <row r="2167" spans="1:5" x14ac:dyDescent="0.25">
      <c r="A2167" s="33" t="s">
        <v>8001</v>
      </c>
      <c r="B2167" s="1">
        <v>45814</v>
      </c>
      <c r="C2167" s="33" t="s">
        <v>6746</v>
      </c>
      <c r="D2167" s="33" t="s">
        <v>7818</v>
      </c>
      <c r="E2167" s="33" t="s">
        <v>6747</v>
      </c>
    </row>
    <row r="2168" spans="1:5" x14ac:dyDescent="0.25">
      <c r="A2168" s="33" t="s">
        <v>8002</v>
      </c>
      <c r="B2168" s="1">
        <v>45814</v>
      </c>
      <c r="C2168" s="33" t="s">
        <v>6746</v>
      </c>
      <c r="D2168" s="33" t="s">
        <v>7818</v>
      </c>
      <c r="E2168" s="33" t="s">
        <v>6747</v>
      </c>
    </row>
    <row r="2169" spans="1:5" x14ac:dyDescent="0.25">
      <c r="A2169" s="33" t="s">
        <v>8003</v>
      </c>
      <c r="B2169" s="1">
        <v>45814</v>
      </c>
      <c r="C2169" s="33" t="s">
        <v>6746</v>
      </c>
      <c r="D2169" s="33" t="s">
        <v>7818</v>
      </c>
      <c r="E2169" s="33" t="s">
        <v>6747</v>
      </c>
    </row>
    <row r="2170" spans="1:5" x14ac:dyDescent="0.25">
      <c r="A2170" s="33" t="s">
        <v>8004</v>
      </c>
      <c r="B2170" s="1">
        <v>45812</v>
      </c>
      <c r="C2170" s="33" t="s">
        <v>6796</v>
      </c>
      <c r="D2170" s="33" t="s">
        <v>7811</v>
      </c>
      <c r="E2170" s="33" t="s">
        <v>6747</v>
      </c>
    </row>
    <row r="2171" spans="1:5" x14ac:dyDescent="0.25">
      <c r="A2171" s="33" t="s">
        <v>8005</v>
      </c>
      <c r="B2171" s="1">
        <v>45812</v>
      </c>
      <c r="C2171" s="33" t="s">
        <v>6796</v>
      </c>
      <c r="D2171" s="33" t="s">
        <v>7811</v>
      </c>
      <c r="E2171" s="33" t="s">
        <v>6747</v>
      </c>
    </row>
    <row r="2172" spans="1:5" x14ac:dyDescent="0.25">
      <c r="A2172" s="33" t="s">
        <v>8006</v>
      </c>
      <c r="B2172" s="1">
        <v>45812</v>
      </c>
      <c r="C2172" s="33" t="s">
        <v>6796</v>
      </c>
      <c r="D2172" s="33" t="s">
        <v>7811</v>
      </c>
      <c r="E2172" s="33" t="s">
        <v>6747</v>
      </c>
    </row>
    <row r="2173" spans="1:5" x14ac:dyDescent="0.25">
      <c r="A2173" s="33" t="s">
        <v>8007</v>
      </c>
      <c r="B2173" s="1">
        <v>45812</v>
      </c>
      <c r="C2173" s="33" t="s">
        <v>6796</v>
      </c>
      <c r="D2173" s="33" t="s">
        <v>7811</v>
      </c>
      <c r="E2173" s="33" t="s">
        <v>6747</v>
      </c>
    </row>
    <row r="2174" spans="1:5" x14ac:dyDescent="0.25">
      <c r="A2174" s="33" t="s">
        <v>8008</v>
      </c>
      <c r="B2174" s="1">
        <v>45812</v>
      </c>
      <c r="C2174" s="33" t="s">
        <v>6796</v>
      </c>
      <c r="D2174" s="33" t="s">
        <v>7811</v>
      </c>
      <c r="E2174" s="33" t="s">
        <v>6747</v>
      </c>
    </row>
    <row r="2175" spans="1:5" x14ac:dyDescent="0.25">
      <c r="A2175" s="33" t="s">
        <v>7733</v>
      </c>
      <c r="B2175" s="1">
        <v>45814</v>
      </c>
      <c r="C2175" s="33" t="s">
        <v>6796</v>
      </c>
      <c r="D2175" s="33" t="s">
        <v>7811</v>
      </c>
      <c r="E2175" s="33" t="s">
        <v>6747</v>
      </c>
    </row>
    <row r="2176" spans="1:5" x14ac:dyDescent="0.25">
      <c r="A2176" s="33" t="s">
        <v>7734</v>
      </c>
      <c r="B2176" s="1">
        <v>45814</v>
      </c>
      <c r="C2176" s="33" t="s">
        <v>6796</v>
      </c>
      <c r="D2176" s="33" t="s">
        <v>7811</v>
      </c>
      <c r="E2176" s="33" t="s">
        <v>6747</v>
      </c>
    </row>
    <row r="2177" spans="1:5" x14ac:dyDescent="0.25">
      <c r="A2177" s="33" t="s">
        <v>8009</v>
      </c>
      <c r="B2177" s="1">
        <v>45814</v>
      </c>
      <c r="C2177" s="33" t="s">
        <v>6796</v>
      </c>
      <c r="D2177" s="33" t="s">
        <v>7816</v>
      </c>
      <c r="E2177" s="33" t="s">
        <v>6747</v>
      </c>
    </row>
    <row r="2178" spans="1:5" x14ac:dyDescent="0.25">
      <c r="A2178" s="33" t="s">
        <v>8010</v>
      </c>
      <c r="B2178" s="1">
        <v>45814</v>
      </c>
      <c r="C2178" s="33" t="s">
        <v>6796</v>
      </c>
      <c r="D2178" s="33" t="s">
        <v>7816</v>
      </c>
      <c r="E2178" s="33" t="s">
        <v>6747</v>
      </c>
    </row>
    <row r="2179" spans="1:5" x14ac:dyDescent="0.25">
      <c r="A2179" s="33" t="s">
        <v>8011</v>
      </c>
      <c r="B2179" s="1">
        <v>45814</v>
      </c>
      <c r="C2179" s="33" t="s">
        <v>6796</v>
      </c>
      <c r="D2179" s="33" t="s">
        <v>7835</v>
      </c>
      <c r="E2179" s="33" t="s">
        <v>6747</v>
      </c>
    </row>
    <row r="2180" spans="1:5" x14ac:dyDescent="0.25">
      <c r="A2180" s="33" t="s">
        <v>8012</v>
      </c>
      <c r="B2180" s="1">
        <v>45814</v>
      </c>
      <c r="C2180" s="33" t="s">
        <v>6796</v>
      </c>
      <c r="D2180" s="33" t="s">
        <v>7835</v>
      </c>
      <c r="E2180" s="33" t="s">
        <v>6747</v>
      </c>
    </row>
    <row r="2181" spans="1:5" x14ac:dyDescent="0.25">
      <c r="A2181" s="33" t="s">
        <v>8013</v>
      </c>
      <c r="B2181" s="1">
        <v>45814</v>
      </c>
      <c r="C2181" s="33" t="s">
        <v>6796</v>
      </c>
      <c r="D2181" s="33" t="s">
        <v>7835</v>
      </c>
      <c r="E2181" s="33" t="s">
        <v>6747</v>
      </c>
    </row>
    <row r="2182" spans="1:5" x14ac:dyDescent="0.25">
      <c r="A2182" s="33" t="s">
        <v>8014</v>
      </c>
      <c r="B2182" s="1">
        <v>45814</v>
      </c>
      <c r="C2182" s="33" t="s">
        <v>6796</v>
      </c>
      <c r="D2182" s="33" t="s">
        <v>7835</v>
      </c>
      <c r="E2182" s="33" t="s">
        <v>6747</v>
      </c>
    </row>
    <row r="2183" spans="1:5" x14ac:dyDescent="0.25">
      <c r="A2183" s="33" t="s">
        <v>8015</v>
      </c>
      <c r="B2183" s="1">
        <v>45814</v>
      </c>
      <c r="C2183" s="33" t="s">
        <v>6796</v>
      </c>
      <c r="D2183" s="33" t="s">
        <v>7835</v>
      </c>
      <c r="E2183" s="33" t="s">
        <v>6747</v>
      </c>
    </row>
    <row r="2184" spans="1:5" x14ac:dyDescent="0.25">
      <c r="A2184" s="33" t="s">
        <v>8016</v>
      </c>
      <c r="B2184" s="1">
        <v>45814</v>
      </c>
      <c r="C2184" s="33" t="s">
        <v>6796</v>
      </c>
      <c r="D2184" s="33" t="s">
        <v>7835</v>
      </c>
      <c r="E2184" s="33" t="s">
        <v>6747</v>
      </c>
    </row>
    <row r="2185" spans="1:5" x14ac:dyDescent="0.25">
      <c r="A2185" s="33" t="s">
        <v>8017</v>
      </c>
      <c r="B2185" s="1">
        <v>45814</v>
      </c>
      <c r="C2185" s="33" t="s">
        <v>6796</v>
      </c>
      <c r="D2185" s="33" t="s">
        <v>7835</v>
      </c>
      <c r="E2185" s="33" t="s">
        <v>6747</v>
      </c>
    </row>
    <row r="2186" spans="1:5" x14ac:dyDescent="0.25">
      <c r="A2186" s="33" t="s">
        <v>8018</v>
      </c>
      <c r="B2186" s="1">
        <v>45814</v>
      </c>
      <c r="C2186" s="33" t="s">
        <v>6796</v>
      </c>
      <c r="D2186" s="33" t="s">
        <v>7835</v>
      </c>
      <c r="E2186" s="33" t="s">
        <v>6747</v>
      </c>
    </row>
    <row r="2187" spans="1:5" x14ac:dyDescent="0.25">
      <c r="A2187" s="33" t="s">
        <v>8019</v>
      </c>
      <c r="B2187" s="1">
        <v>45814</v>
      </c>
      <c r="C2187" s="33" t="s">
        <v>6796</v>
      </c>
      <c r="D2187" s="33" t="s">
        <v>7835</v>
      </c>
      <c r="E2187" s="33" t="s">
        <v>6747</v>
      </c>
    </row>
    <row r="2188" spans="1:5" x14ac:dyDescent="0.25">
      <c r="A2188" s="33" t="s">
        <v>8020</v>
      </c>
      <c r="B2188" s="1">
        <v>45814</v>
      </c>
      <c r="C2188" s="33" t="s">
        <v>6796</v>
      </c>
      <c r="D2188" s="33" t="s">
        <v>7835</v>
      </c>
      <c r="E2188" s="33" t="s">
        <v>6747</v>
      </c>
    </row>
    <row r="2189" spans="1:5" x14ac:dyDescent="0.25">
      <c r="A2189" s="33" t="s">
        <v>8021</v>
      </c>
      <c r="B2189" s="1">
        <v>45814</v>
      </c>
      <c r="C2189" s="33" t="s">
        <v>6796</v>
      </c>
      <c r="D2189" s="33" t="s">
        <v>7818</v>
      </c>
      <c r="E2189" s="33" t="s">
        <v>6747</v>
      </c>
    </row>
    <row r="2190" spans="1:5" x14ac:dyDescent="0.25">
      <c r="A2190" s="33" t="s">
        <v>8022</v>
      </c>
      <c r="B2190" s="1">
        <v>45814</v>
      </c>
      <c r="C2190" s="33" t="s">
        <v>6796</v>
      </c>
      <c r="D2190" s="33" t="s">
        <v>7818</v>
      </c>
      <c r="E2190" s="33" t="s">
        <v>6747</v>
      </c>
    </row>
    <row r="2191" spans="1:5" x14ac:dyDescent="0.25">
      <c r="A2191" s="33" t="s">
        <v>8023</v>
      </c>
      <c r="B2191" s="1">
        <v>45814</v>
      </c>
      <c r="C2191" s="33" t="s">
        <v>6796</v>
      </c>
      <c r="D2191" s="33" t="s">
        <v>7818</v>
      </c>
      <c r="E2191" s="33" t="s">
        <v>6747</v>
      </c>
    </row>
    <row r="2192" spans="1:5" x14ac:dyDescent="0.25">
      <c r="A2192" s="33" t="s">
        <v>8024</v>
      </c>
      <c r="B2192" s="1">
        <v>45814</v>
      </c>
      <c r="C2192" s="33" t="s">
        <v>6796</v>
      </c>
      <c r="D2192" s="33" t="s">
        <v>7818</v>
      </c>
      <c r="E2192" s="33" t="s">
        <v>6747</v>
      </c>
    </row>
    <row r="2193" spans="1:5" x14ac:dyDescent="0.25">
      <c r="A2193" s="33" t="s">
        <v>8025</v>
      </c>
      <c r="B2193" s="1">
        <v>45814</v>
      </c>
      <c r="C2193" s="33" t="s">
        <v>6796</v>
      </c>
      <c r="D2193" s="33" t="s">
        <v>7818</v>
      </c>
      <c r="E2193" s="33" t="s">
        <v>6747</v>
      </c>
    </row>
    <row r="2194" spans="1:5" x14ac:dyDescent="0.25">
      <c r="A2194" s="33" t="s">
        <v>8026</v>
      </c>
      <c r="B2194" s="1">
        <v>45814</v>
      </c>
      <c r="C2194" s="33" t="s">
        <v>6796</v>
      </c>
      <c r="D2194" s="33" t="s">
        <v>7818</v>
      </c>
      <c r="E2194" s="33" t="s">
        <v>6747</v>
      </c>
    </row>
    <row r="2195" spans="1:5" x14ac:dyDescent="0.25">
      <c r="A2195" s="33" t="s">
        <v>8027</v>
      </c>
      <c r="B2195" s="1">
        <v>45814</v>
      </c>
      <c r="C2195" s="33" t="s">
        <v>6796</v>
      </c>
      <c r="D2195" s="33" t="s">
        <v>7818</v>
      </c>
      <c r="E2195" s="33" t="s">
        <v>6747</v>
      </c>
    </row>
    <row r="2196" spans="1:5" x14ac:dyDescent="0.25">
      <c r="A2196" s="33" t="s">
        <v>8028</v>
      </c>
      <c r="B2196" s="1">
        <v>45814</v>
      </c>
      <c r="C2196" s="33" t="s">
        <v>6796</v>
      </c>
      <c r="D2196" s="33" t="s">
        <v>7818</v>
      </c>
      <c r="E2196" s="33" t="s">
        <v>6747</v>
      </c>
    </row>
    <row r="2197" spans="1:5" x14ac:dyDescent="0.25">
      <c r="A2197" s="33" t="s">
        <v>7745</v>
      </c>
      <c r="B2197" s="1">
        <v>45814</v>
      </c>
      <c r="C2197" s="33" t="s">
        <v>6825</v>
      </c>
      <c r="D2197" s="33" t="s">
        <v>6747</v>
      </c>
      <c r="E2197" s="33" t="s">
        <v>7771</v>
      </c>
    </row>
    <row r="2198" spans="1:5" x14ac:dyDescent="0.25">
      <c r="A2198" s="33" t="s">
        <v>7746</v>
      </c>
      <c r="B2198" s="1">
        <v>45814</v>
      </c>
      <c r="C2198" s="33" t="s">
        <v>6825</v>
      </c>
      <c r="D2198" s="33" t="s">
        <v>6747</v>
      </c>
      <c r="E2198" s="33" t="s">
        <v>7771</v>
      </c>
    </row>
    <row r="2199" spans="1:5" x14ac:dyDescent="0.25">
      <c r="A2199" s="33" t="s">
        <v>7848</v>
      </c>
      <c r="B2199" s="1">
        <v>45814</v>
      </c>
      <c r="C2199" s="33" t="s">
        <v>6825</v>
      </c>
      <c r="D2199" s="33" t="s">
        <v>6747</v>
      </c>
      <c r="E2199" s="33" t="s">
        <v>7771</v>
      </c>
    </row>
    <row r="2200" spans="1:5" x14ac:dyDescent="0.25">
      <c r="A2200" s="33" t="s">
        <v>7846</v>
      </c>
      <c r="B2200" s="1">
        <v>45814</v>
      </c>
      <c r="C2200" s="33" t="s">
        <v>6825</v>
      </c>
      <c r="D2200" s="33" t="s">
        <v>6747</v>
      </c>
      <c r="E2200" s="33" t="s">
        <v>7771</v>
      </c>
    </row>
    <row r="2201" spans="1:5" x14ac:dyDescent="0.25">
      <c r="A2201" s="33" t="s">
        <v>7847</v>
      </c>
      <c r="B2201" s="1">
        <v>45814</v>
      </c>
      <c r="C2201" s="33" t="s">
        <v>6825</v>
      </c>
      <c r="D2201" s="33" t="s">
        <v>6747</v>
      </c>
      <c r="E2201" s="33" t="s">
        <v>7771</v>
      </c>
    </row>
    <row r="2202" spans="1:5" x14ac:dyDescent="0.25">
      <c r="A2202" s="33" t="s">
        <v>7872</v>
      </c>
      <c r="B2202" s="1">
        <v>45814</v>
      </c>
      <c r="C2202" s="33" t="s">
        <v>6825</v>
      </c>
      <c r="D2202" s="33" t="s">
        <v>6747</v>
      </c>
      <c r="E2202" s="33" t="s">
        <v>7811</v>
      </c>
    </row>
    <row r="2203" spans="1:5" x14ac:dyDescent="0.25">
      <c r="A2203" s="33" t="s">
        <v>7852</v>
      </c>
      <c r="B2203" s="1">
        <v>45814</v>
      </c>
      <c r="C2203" s="33" t="s">
        <v>6825</v>
      </c>
      <c r="D2203" s="33" t="s">
        <v>6747</v>
      </c>
      <c r="E2203" s="33" t="s">
        <v>7811</v>
      </c>
    </row>
    <row r="2204" spans="1:5" x14ac:dyDescent="0.25">
      <c r="A2204" s="33" t="s">
        <v>7866</v>
      </c>
      <c r="B2204" s="1">
        <v>45814</v>
      </c>
      <c r="C2204" s="33" t="s">
        <v>6825</v>
      </c>
      <c r="D2204" s="33" t="s">
        <v>6747</v>
      </c>
      <c r="E2204" s="33" t="s">
        <v>7811</v>
      </c>
    </row>
    <row r="2205" spans="1:5" x14ac:dyDescent="0.25">
      <c r="A2205" s="33" t="s">
        <v>7853</v>
      </c>
      <c r="B2205" s="1">
        <v>45814</v>
      </c>
      <c r="C2205" s="33" t="s">
        <v>6825</v>
      </c>
      <c r="D2205" s="33" t="s">
        <v>6747</v>
      </c>
      <c r="E2205" s="33" t="s">
        <v>7811</v>
      </c>
    </row>
    <row r="2206" spans="1:5" x14ac:dyDescent="0.25">
      <c r="A2206" s="33" t="s">
        <v>8029</v>
      </c>
      <c r="B2206" s="1">
        <v>45814</v>
      </c>
      <c r="C2206" s="33" t="s">
        <v>6825</v>
      </c>
      <c r="D2206" s="33" t="s">
        <v>6747</v>
      </c>
      <c r="E2206" s="33" t="s">
        <v>7811</v>
      </c>
    </row>
    <row r="2207" spans="1:5" x14ac:dyDescent="0.25">
      <c r="A2207" s="33" t="s">
        <v>7883</v>
      </c>
      <c r="B2207" s="1">
        <v>45814</v>
      </c>
      <c r="C2207" s="33" t="s">
        <v>6825</v>
      </c>
      <c r="D2207" s="33" t="s">
        <v>6747</v>
      </c>
      <c r="E2207" s="33" t="s">
        <v>7811</v>
      </c>
    </row>
    <row r="2208" spans="1:5" x14ac:dyDescent="0.25">
      <c r="A2208" s="33" t="s">
        <v>7870</v>
      </c>
      <c r="B2208" s="1">
        <v>45814</v>
      </c>
      <c r="C2208" s="33" t="s">
        <v>6825</v>
      </c>
      <c r="D2208" s="33" t="s">
        <v>6747</v>
      </c>
      <c r="E2208" s="33" t="s">
        <v>7811</v>
      </c>
    </row>
    <row r="2209" spans="1:5" x14ac:dyDescent="0.25">
      <c r="A2209" s="33" t="s">
        <v>7868</v>
      </c>
      <c r="B2209" s="1">
        <v>45814</v>
      </c>
      <c r="C2209" s="33" t="s">
        <v>6825</v>
      </c>
      <c r="D2209" s="33" t="s">
        <v>6747</v>
      </c>
      <c r="E2209" s="33" t="s">
        <v>7811</v>
      </c>
    </row>
    <row r="2210" spans="1:5" x14ac:dyDescent="0.25">
      <c r="A2210" s="33" t="s">
        <v>7885</v>
      </c>
      <c r="B2210" s="1">
        <v>45814</v>
      </c>
      <c r="C2210" s="33" t="s">
        <v>6825</v>
      </c>
      <c r="D2210" s="33" t="s">
        <v>6747</v>
      </c>
      <c r="E2210" s="33" t="s">
        <v>7811</v>
      </c>
    </row>
    <row r="2211" spans="1:5" x14ac:dyDescent="0.25">
      <c r="A2211" s="33" t="s">
        <v>7864</v>
      </c>
      <c r="B2211" s="1">
        <v>45814</v>
      </c>
      <c r="C2211" s="33" t="s">
        <v>6825</v>
      </c>
      <c r="D2211" s="33" t="s">
        <v>6747</v>
      </c>
      <c r="E2211" s="33" t="s">
        <v>7811</v>
      </c>
    </row>
    <row r="2212" spans="1:5" x14ac:dyDescent="0.25">
      <c r="A2212" s="33" t="s">
        <v>7882</v>
      </c>
      <c r="B2212" s="1">
        <v>45814</v>
      </c>
      <c r="C2212" s="33" t="s">
        <v>6825</v>
      </c>
      <c r="D2212" s="33" t="s">
        <v>6747</v>
      </c>
      <c r="E2212" s="33" t="s">
        <v>7811</v>
      </c>
    </row>
    <row r="2213" spans="1:5" x14ac:dyDescent="0.25">
      <c r="A2213" s="33" t="s">
        <v>7869</v>
      </c>
      <c r="B2213" s="1">
        <v>45814</v>
      </c>
      <c r="C2213" s="33" t="s">
        <v>6825</v>
      </c>
      <c r="D2213" s="33" t="s">
        <v>6747</v>
      </c>
      <c r="E2213" s="33" t="s">
        <v>7811</v>
      </c>
    </row>
    <row r="2214" spans="1:5" x14ac:dyDescent="0.25">
      <c r="A2214" s="33" t="s">
        <v>7887</v>
      </c>
      <c r="B2214" s="1">
        <v>45814</v>
      </c>
      <c r="C2214" s="33" t="s">
        <v>6825</v>
      </c>
      <c r="D2214" s="33" t="s">
        <v>6747</v>
      </c>
      <c r="E2214" s="33" t="s">
        <v>7811</v>
      </c>
    </row>
    <row r="2215" spans="1:5" x14ac:dyDescent="0.25">
      <c r="A2215" s="33" t="s">
        <v>7880</v>
      </c>
      <c r="B2215" s="1">
        <v>45814</v>
      </c>
      <c r="C2215" s="33" t="s">
        <v>6825</v>
      </c>
      <c r="D2215" s="33" t="s">
        <v>6747</v>
      </c>
      <c r="E2215" s="33" t="s">
        <v>7811</v>
      </c>
    </row>
    <row r="2216" spans="1:5" x14ac:dyDescent="0.25">
      <c r="A2216" s="33" t="s">
        <v>7867</v>
      </c>
      <c r="B2216" s="1">
        <v>45814</v>
      </c>
      <c r="C2216" s="33" t="s">
        <v>6825</v>
      </c>
      <c r="D2216" s="33" t="s">
        <v>6747</v>
      </c>
      <c r="E2216" s="33" t="s">
        <v>7811</v>
      </c>
    </row>
    <row r="2217" spans="1:5" x14ac:dyDescent="0.25">
      <c r="A2217" s="33" t="s">
        <v>7865</v>
      </c>
      <c r="B2217" s="1">
        <v>45814</v>
      </c>
      <c r="C2217" s="33" t="s">
        <v>6825</v>
      </c>
      <c r="D2217" s="33" t="s">
        <v>6747</v>
      </c>
      <c r="E2217" s="33" t="s">
        <v>7811</v>
      </c>
    </row>
    <row r="2218" spans="1:5" x14ac:dyDescent="0.25">
      <c r="A2218" s="33" t="s">
        <v>7749</v>
      </c>
      <c r="B2218" s="1">
        <v>45814</v>
      </c>
      <c r="C2218" s="33" t="s">
        <v>6825</v>
      </c>
      <c r="D2218" s="33" t="s">
        <v>6747</v>
      </c>
      <c r="E2218" s="33" t="s">
        <v>7811</v>
      </c>
    </row>
    <row r="2219" spans="1:5" x14ac:dyDescent="0.25">
      <c r="A2219" s="33" t="s">
        <v>7862</v>
      </c>
      <c r="B2219" s="1">
        <v>45814</v>
      </c>
      <c r="C2219" s="33" t="s">
        <v>6825</v>
      </c>
      <c r="D2219" s="33" t="s">
        <v>6747</v>
      </c>
      <c r="E2219" s="33" t="s">
        <v>7811</v>
      </c>
    </row>
    <row r="2220" spans="1:5" x14ac:dyDescent="0.25">
      <c r="A2220" s="33" t="s">
        <v>7857</v>
      </c>
      <c r="B2220" s="1">
        <v>45814</v>
      </c>
      <c r="C2220" s="33" t="s">
        <v>6825</v>
      </c>
      <c r="D2220" s="33" t="s">
        <v>6747</v>
      </c>
      <c r="E2220" s="33" t="s">
        <v>7811</v>
      </c>
    </row>
    <row r="2221" spans="1:5" x14ac:dyDescent="0.25">
      <c r="A2221" s="33" t="s">
        <v>7849</v>
      </c>
      <c r="B2221" s="1">
        <v>45814</v>
      </c>
      <c r="C2221" s="33" t="s">
        <v>6825</v>
      </c>
      <c r="D2221" s="33" t="s">
        <v>6747</v>
      </c>
      <c r="E2221" s="33" t="s">
        <v>7811</v>
      </c>
    </row>
    <row r="2222" spans="1:5" x14ac:dyDescent="0.25">
      <c r="A2222" s="33" t="s">
        <v>7873</v>
      </c>
      <c r="B2222" s="1">
        <v>45814</v>
      </c>
      <c r="C2222" s="33" t="s">
        <v>6825</v>
      </c>
      <c r="D2222" s="33" t="s">
        <v>6747</v>
      </c>
      <c r="E2222" s="33" t="s">
        <v>7811</v>
      </c>
    </row>
    <row r="2223" spans="1:5" x14ac:dyDescent="0.25">
      <c r="A2223" s="33" t="s">
        <v>7886</v>
      </c>
      <c r="B2223" s="1">
        <v>45814</v>
      </c>
      <c r="C2223" s="33" t="s">
        <v>6825</v>
      </c>
      <c r="D2223" s="33" t="s">
        <v>6747</v>
      </c>
      <c r="E2223" s="33" t="s">
        <v>7811</v>
      </c>
    </row>
    <row r="2224" spans="1:5" x14ac:dyDescent="0.25">
      <c r="A2224" s="33" t="s">
        <v>8030</v>
      </c>
      <c r="B2224" s="1">
        <v>45814</v>
      </c>
      <c r="C2224" s="33" t="s">
        <v>6825</v>
      </c>
      <c r="D2224" s="33" t="s">
        <v>6747</v>
      </c>
      <c r="E2224" s="33" t="s">
        <v>7816</v>
      </c>
    </row>
    <row r="2225" spans="1:5" x14ac:dyDescent="0.25">
      <c r="A2225" s="33" t="s">
        <v>8031</v>
      </c>
      <c r="B2225" s="1">
        <v>45814</v>
      </c>
      <c r="C2225" s="33" t="s">
        <v>6825</v>
      </c>
      <c r="D2225" s="33" t="s">
        <v>6747</v>
      </c>
      <c r="E2225" s="33" t="s">
        <v>7816</v>
      </c>
    </row>
    <row r="2226" spans="1:5" x14ac:dyDescent="0.25">
      <c r="A2226" s="33" t="s">
        <v>8032</v>
      </c>
      <c r="B2226" s="1">
        <v>45814</v>
      </c>
      <c r="C2226" s="33" t="s">
        <v>6825</v>
      </c>
      <c r="D2226" s="33" t="s">
        <v>6747</v>
      </c>
      <c r="E2226" s="33" t="s">
        <v>7816</v>
      </c>
    </row>
    <row r="2227" spans="1:5" x14ac:dyDescent="0.25">
      <c r="A2227" s="33" t="s">
        <v>8033</v>
      </c>
      <c r="B2227" s="1">
        <v>45814</v>
      </c>
      <c r="C2227" s="33" t="s">
        <v>6825</v>
      </c>
      <c r="D2227" s="33" t="s">
        <v>6747</v>
      </c>
      <c r="E2227" s="33" t="s">
        <v>7816</v>
      </c>
    </row>
    <row r="2228" spans="1:5" x14ac:dyDescent="0.25">
      <c r="A2228" s="33" t="s">
        <v>8034</v>
      </c>
      <c r="B2228" s="1">
        <v>45814</v>
      </c>
      <c r="C2228" s="33" t="s">
        <v>6825</v>
      </c>
      <c r="D2228" s="33" t="s">
        <v>6747</v>
      </c>
      <c r="E2228" s="33" t="s">
        <v>7816</v>
      </c>
    </row>
    <row r="2229" spans="1:5" x14ac:dyDescent="0.25">
      <c r="A2229" s="33" t="s">
        <v>8035</v>
      </c>
      <c r="B2229" s="1">
        <v>45814</v>
      </c>
      <c r="C2229" s="33" t="s">
        <v>6825</v>
      </c>
      <c r="D2229" s="33" t="s">
        <v>6747</v>
      </c>
      <c r="E2229" s="33" t="s">
        <v>7816</v>
      </c>
    </row>
    <row r="2230" spans="1:5" x14ac:dyDescent="0.25">
      <c r="A2230" s="33" t="s">
        <v>8036</v>
      </c>
      <c r="B2230" s="1">
        <v>45814</v>
      </c>
      <c r="C2230" s="33" t="s">
        <v>6825</v>
      </c>
      <c r="D2230" s="33" t="s">
        <v>6747</v>
      </c>
      <c r="E2230" s="33" t="s">
        <v>7816</v>
      </c>
    </row>
    <row r="2231" spans="1:5" x14ac:dyDescent="0.25">
      <c r="A2231" s="33" t="s">
        <v>8037</v>
      </c>
      <c r="B2231" s="1">
        <v>45814</v>
      </c>
      <c r="C2231" s="33" t="s">
        <v>6825</v>
      </c>
      <c r="D2231" s="33" t="s">
        <v>6747</v>
      </c>
      <c r="E2231" s="33" t="s">
        <v>7816</v>
      </c>
    </row>
    <row r="2232" spans="1:5" x14ac:dyDescent="0.25">
      <c r="A2232" s="33" t="s">
        <v>8038</v>
      </c>
      <c r="B2232" s="1">
        <v>45814</v>
      </c>
      <c r="C2232" s="33" t="s">
        <v>6825</v>
      </c>
      <c r="D2232" s="33" t="s">
        <v>6747</v>
      </c>
      <c r="E2232" s="33" t="s">
        <v>7816</v>
      </c>
    </row>
    <row r="2233" spans="1:5" x14ac:dyDescent="0.25">
      <c r="A2233" s="33" t="s">
        <v>8039</v>
      </c>
      <c r="B2233" s="1">
        <v>45814</v>
      </c>
      <c r="C2233" s="33" t="s">
        <v>6825</v>
      </c>
      <c r="D2233" s="33" t="s">
        <v>6747</v>
      </c>
      <c r="E2233" s="33" t="s">
        <v>7816</v>
      </c>
    </row>
    <row r="2234" spans="1:5" x14ac:dyDescent="0.25">
      <c r="A2234" s="33" t="s">
        <v>8040</v>
      </c>
      <c r="B2234" s="1">
        <v>45814</v>
      </c>
      <c r="C2234" s="33" t="s">
        <v>6825</v>
      </c>
      <c r="D2234" s="33" t="s">
        <v>6747</v>
      </c>
      <c r="E2234" s="33" t="s">
        <v>7816</v>
      </c>
    </row>
    <row r="2235" spans="1:5" x14ac:dyDescent="0.25">
      <c r="A2235" s="33" t="s">
        <v>8041</v>
      </c>
      <c r="B2235" s="1">
        <v>45814</v>
      </c>
      <c r="C2235" s="33" t="s">
        <v>6825</v>
      </c>
      <c r="D2235" s="33" t="s">
        <v>6747</v>
      </c>
      <c r="E2235" s="33" t="s">
        <v>7816</v>
      </c>
    </row>
    <row r="2236" spans="1:5" x14ac:dyDescent="0.25">
      <c r="A2236" s="33" t="s">
        <v>8042</v>
      </c>
      <c r="B2236" s="1">
        <v>45814</v>
      </c>
      <c r="C2236" s="33" t="s">
        <v>6825</v>
      </c>
      <c r="D2236" s="33" t="s">
        <v>6747</v>
      </c>
      <c r="E2236" s="33" t="s">
        <v>7816</v>
      </c>
    </row>
    <row r="2237" spans="1:5" x14ac:dyDescent="0.25">
      <c r="A2237" s="33" t="s">
        <v>8043</v>
      </c>
      <c r="B2237" s="1">
        <v>45814</v>
      </c>
      <c r="C2237" s="33" t="s">
        <v>6825</v>
      </c>
      <c r="D2237" s="33" t="s">
        <v>6747</v>
      </c>
      <c r="E2237" s="33" t="s">
        <v>7816</v>
      </c>
    </row>
    <row r="2238" spans="1:5" x14ac:dyDescent="0.25">
      <c r="A2238" s="33" t="s">
        <v>8044</v>
      </c>
      <c r="B2238" s="1">
        <v>45814</v>
      </c>
      <c r="C2238" s="33" t="s">
        <v>6825</v>
      </c>
      <c r="D2238" s="33" t="s">
        <v>6747</v>
      </c>
      <c r="E2238" s="33" t="s">
        <v>7816</v>
      </c>
    </row>
    <row r="2239" spans="1:5" x14ac:dyDescent="0.25">
      <c r="A2239" s="33" t="s">
        <v>8045</v>
      </c>
      <c r="B2239" s="1">
        <v>45814</v>
      </c>
      <c r="C2239" s="33" t="s">
        <v>6825</v>
      </c>
      <c r="D2239" s="33" t="s">
        <v>6747</v>
      </c>
      <c r="E2239" s="33" t="s">
        <v>7816</v>
      </c>
    </row>
    <row r="2240" spans="1:5" x14ac:dyDescent="0.25">
      <c r="A2240" s="33" t="s">
        <v>8046</v>
      </c>
      <c r="B2240" s="1">
        <v>45814</v>
      </c>
      <c r="C2240" s="33" t="s">
        <v>6825</v>
      </c>
      <c r="D2240" s="33" t="s">
        <v>6747</v>
      </c>
      <c r="E2240" s="33" t="s">
        <v>7816</v>
      </c>
    </row>
    <row r="2241" spans="1:5" x14ac:dyDescent="0.25">
      <c r="A2241" s="33" t="s">
        <v>8047</v>
      </c>
      <c r="B2241" s="1">
        <v>45814</v>
      </c>
      <c r="C2241" s="33" t="s">
        <v>6825</v>
      </c>
      <c r="D2241" s="33" t="s">
        <v>6747</v>
      </c>
      <c r="E2241" s="33" t="s">
        <v>7816</v>
      </c>
    </row>
    <row r="2242" spans="1:5" x14ac:dyDescent="0.25">
      <c r="A2242" s="33" t="s">
        <v>8048</v>
      </c>
      <c r="B2242" s="1">
        <v>45814</v>
      </c>
      <c r="C2242" s="33" t="s">
        <v>6825</v>
      </c>
      <c r="D2242" s="33" t="s">
        <v>6747</v>
      </c>
      <c r="E2242" s="33" t="s">
        <v>7816</v>
      </c>
    </row>
    <row r="2243" spans="1:5" x14ac:dyDescent="0.25">
      <c r="A2243" s="33" t="s">
        <v>8049</v>
      </c>
      <c r="B2243" s="1">
        <v>45814</v>
      </c>
      <c r="C2243" s="33" t="s">
        <v>6825</v>
      </c>
      <c r="D2243" s="33" t="s">
        <v>6747</v>
      </c>
      <c r="E2243" s="33" t="s">
        <v>7816</v>
      </c>
    </row>
    <row r="2244" spans="1:5" x14ac:dyDescent="0.25">
      <c r="A2244" s="33" t="s">
        <v>8050</v>
      </c>
      <c r="B2244" s="1">
        <v>45814</v>
      </c>
      <c r="C2244" s="33" t="s">
        <v>6825</v>
      </c>
      <c r="D2244" s="33" t="s">
        <v>6747</v>
      </c>
      <c r="E2244" s="33" t="s">
        <v>7816</v>
      </c>
    </row>
    <row r="2245" spans="1:5" x14ac:dyDescent="0.25">
      <c r="A2245" s="33" t="s">
        <v>8051</v>
      </c>
      <c r="B2245" s="1">
        <v>45814</v>
      </c>
      <c r="C2245" s="33" t="s">
        <v>6825</v>
      </c>
      <c r="D2245" s="33" t="s">
        <v>6747</v>
      </c>
      <c r="E2245" s="33" t="s">
        <v>7816</v>
      </c>
    </row>
    <row r="2246" spans="1:5" x14ac:dyDescent="0.25">
      <c r="A2246" s="33" t="s">
        <v>8052</v>
      </c>
      <c r="B2246" s="1">
        <v>45814</v>
      </c>
      <c r="C2246" s="33" t="s">
        <v>6825</v>
      </c>
      <c r="D2246" s="33" t="s">
        <v>6747</v>
      </c>
      <c r="E2246" s="33" t="s">
        <v>7816</v>
      </c>
    </row>
    <row r="2247" spans="1:5" x14ac:dyDescent="0.25">
      <c r="A2247" s="33" t="s">
        <v>8053</v>
      </c>
      <c r="B2247" s="1">
        <v>45814</v>
      </c>
      <c r="C2247" s="33" t="s">
        <v>6825</v>
      </c>
      <c r="D2247" s="33" t="s">
        <v>6747</v>
      </c>
      <c r="E2247" s="33" t="s">
        <v>7816</v>
      </c>
    </row>
    <row r="2248" spans="1:5" x14ac:dyDescent="0.25">
      <c r="A2248" s="33" t="s">
        <v>8054</v>
      </c>
      <c r="B2248" s="1">
        <v>45814</v>
      </c>
      <c r="C2248" s="33" t="s">
        <v>6825</v>
      </c>
      <c r="D2248" s="33" t="s">
        <v>6747</v>
      </c>
      <c r="E2248" s="33" t="s">
        <v>7835</v>
      </c>
    </row>
    <row r="2249" spans="1:5" x14ac:dyDescent="0.25">
      <c r="A2249" s="33" t="s">
        <v>8055</v>
      </c>
      <c r="B2249" s="1">
        <v>45814</v>
      </c>
      <c r="C2249" s="33" t="s">
        <v>6825</v>
      </c>
      <c r="D2249" s="33" t="s">
        <v>6747</v>
      </c>
      <c r="E2249" s="33" t="s">
        <v>7835</v>
      </c>
    </row>
    <row r="2250" spans="1:5" x14ac:dyDescent="0.25">
      <c r="A2250" s="33" t="s">
        <v>8056</v>
      </c>
      <c r="B2250" s="1">
        <v>45814</v>
      </c>
      <c r="C2250" s="33" t="s">
        <v>6825</v>
      </c>
      <c r="D2250" s="33" t="s">
        <v>6747</v>
      </c>
      <c r="E2250" s="33" t="s">
        <v>7835</v>
      </c>
    </row>
    <row r="2251" spans="1:5" x14ac:dyDescent="0.25">
      <c r="A2251" s="33" t="s">
        <v>8057</v>
      </c>
      <c r="B2251" s="1">
        <v>45814</v>
      </c>
      <c r="C2251" s="33" t="s">
        <v>6825</v>
      </c>
      <c r="D2251" s="33" t="s">
        <v>6747</v>
      </c>
      <c r="E2251" s="33" t="s">
        <v>7835</v>
      </c>
    </row>
    <row r="2252" spans="1:5" x14ac:dyDescent="0.25">
      <c r="A2252" s="33" t="s">
        <v>8058</v>
      </c>
      <c r="B2252" s="1">
        <v>45814</v>
      </c>
      <c r="C2252" s="33" t="s">
        <v>6825</v>
      </c>
      <c r="D2252" s="33" t="s">
        <v>6747</v>
      </c>
      <c r="E2252" s="33" t="s">
        <v>7835</v>
      </c>
    </row>
    <row r="2253" spans="1:5" x14ac:dyDescent="0.25">
      <c r="A2253" s="33" t="s">
        <v>8059</v>
      </c>
      <c r="B2253" s="1">
        <v>45814</v>
      </c>
      <c r="C2253" s="33" t="s">
        <v>6825</v>
      </c>
      <c r="D2253" s="33" t="s">
        <v>6747</v>
      </c>
      <c r="E2253" s="33" t="s">
        <v>7835</v>
      </c>
    </row>
    <row r="2254" spans="1:5" x14ac:dyDescent="0.25">
      <c r="A2254" s="33" t="s">
        <v>8060</v>
      </c>
      <c r="B2254" s="1">
        <v>45814</v>
      </c>
      <c r="C2254" s="33" t="s">
        <v>6825</v>
      </c>
      <c r="D2254" s="33" t="s">
        <v>6747</v>
      </c>
      <c r="E2254" s="33" t="s">
        <v>7835</v>
      </c>
    </row>
    <row r="2255" spans="1:5" x14ac:dyDescent="0.25">
      <c r="A2255" s="33" t="s">
        <v>7764</v>
      </c>
      <c r="B2255" s="1">
        <v>45814</v>
      </c>
      <c r="C2255" s="33" t="s">
        <v>6995</v>
      </c>
      <c r="D2255" s="33" t="s">
        <v>6747</v>
      </c>
      <c r="E2255" s="33" t="s">
        <v>7811</v>
      </c>
    </row>
    <row r="2256" spans="1:5" x14ac:dyDescent="0.25">
      <c r="A2256" s="33" t="s">
        <v>7760</v>
      </c>
      <c r="B2256" s="1">
        <v>45814</v>
      </c>
      <c r="C2256" s="33" t="s">
        <v>6995</v>
      </c>
      <c r="D2256" s="33" t="s">
        <v>6747</v>
      </c>
      <c r="E2256" s="33" t="s">
        <v>7811</v>
      </c>
    </row>
    <row r="2257" spans="1:5" x14ac:dyDescent="0.25">
      <c r="A2257" s="33" t="s">
        <v>7761</v>
      </c>
      <c r="B2257" s="1">
        <v>45814</v>
      </c>
      <c r="C2257" s="33" t="s">
        <v>6995</v>
      </c>
      <c r="D2257" s="33" t="s">
        <v>6747</v>
      </c>
      <c r="E2257" s="33" t="s">
        <v>7811</v>
      </c>
    </row>
    <row r="2258" spans="1:5" x14ac:dyDescent="0.25">
      <c r="A2258" s="33" t="s">
        <v>7763</v>
      </c>
      <c r="B2258" s="1">
        <v>45814</v>
      </c>
      <c r="C2258" s="33" t="s">
        <v>6995</v>
      </c>
      <c r="D2258" s="33" t="s">
        <v>6747</v>
      </c>
      <c r="E2258" s="33" t="s">
        <v>7811</v>
      </c>
    </row>
    <row r="2259" spans="1:5" x14ac:dyDescent="0.25">
      <c r="A2259" s="33" t="s">
        <v>7758</v>
      </c>
      <c r="B2259" s="1">
        <v>45814</v>
      </c>
      <c r="C2259" s="33" t="s">
        <v>6995</v>
      </c>
      <c r="D2259" s="33" t="s">
        <v>6747</v>
      </c>
      <c r="E2259" s="33" t="s">
        <v>7811</v>
      </c>
    </row>
    <row r="2260" spans="1:5" x14ac:dyDescent="0.25">
      <c r="A2260" s="33" t="s">
        <v>7762</v>
      </c>
      <c r="B2260" s="1">
        <v>45814</v>
      </c>
      <c r="C2260" s="33" t="s">
        <v>6995</v>
      </c>
      <c r="D2260" s="33" t="s">
        <v>6747</v>
      </c>
      <c r="E2260" s="33" t="s">
        <v>7811</v>
      </c>
    </row>
    <row r="2261" spans="1:5" x14ac:dyDescent="0.25">
      <c r="A2261" s="33" t="s">
        <v>7766</v>
      </c>
      <c r="B2261" s="1">
        <v>45814</v>
      </c>
      <c r="C2261" s="33" t="s">
        <v>6995</v>
      </c>
      <c r="D2261" s="33" t="s">
        <v>6747</v>
      </c>
      <c r="E2261" s="33" t="s">
        <v>7811</v>
      </c>
    </row>
    <row r="2262" spans="1:5" x14ac:dyDescent="0.25">
      <c r="A2262" s="33" t="s">
        <v>7750</v>
      </c>
      <c r="B2262" s="1">
        <v>45814</v>
      </c>
      <c r="C2262" s="33" t="s">
        <v>6995</v>
      </c>
      <c r="D2262" s="33" t="s">
        <v>6747</v>
      </c>
      <c r="E2262" s="33" t="s">
        <v>7811</v>
      </c>
    </row>
    <row r="2263" spans="1:5" x14ac:dyDescent="0.25">
      <c r="A2263" s="33" t="s">
        <v>7765</v>
      </c>
      <c r="B2263" s="1">
        <v>45814</v>
      </c>
      <c r="C2263" s="33" t="s">
        <v>6995</v>
      </c>
      <c r="D2263" s="33" t="s">
        <v>6747</v>
      </c>
      <c r="E2263" s="33" t="s">
        <v>7811</v>
      </c>
    </row>
    <row r="2264" spans="1:5" x14ac:dyDescent="0.25">
      <c r="A2264" s="33" t="s">
        <v>8061</v>
      </c>
      <c r="B2264" s="1">
        <v>45814</v>
      </c>
      <c r="C2264" s="33" t="s">
        <v>6995</v>
      </c>
      <c r="D2264" s="33" t="s">
        <v>6747</v>
      </c>
      <c r="E2264" s="33" t="s">
        <v>7811</v>
      </c>
    </row>
    <row r="2265" spans="1:5" x14ac:dyDescent="0.25">
      <c r="A2265" s="33" t="s">
        <v>8062</v>
      </c>
      <c r="B2265" s="1">
        <v>45814</v>
      </c>
      <c r="C2265" s="33" t="s">
        <v>6995</v>
      </c>
      <c r="D2265" s="33" t="s">
        <v>6747</v>
      </c>
      <c r="E2265" s="33" t="s">
        <v>7811</v>
      </c>
    </row>
    <row r="2266" spans="1:5" x14ac:dyDescent="0.25">
      <c r="A2266" s="33" t="s">
        <v>8063</v>
      </c>
      <c r="B2266" s="1">
        <v>45814</v>
      </c>
      <c r="C2266" s="33" t="s">
        <v>6995</v>
      </c>
      <c r="D2266" s="33" t="s">
        <v>6747</v>
      </c>
      <c r="E2266" s="33" t="s">
        <v>7811</v>
      </c>
    </row>
    <row r="2267" spans="1:5" x14ac:dyDescent="0.25">
      <c r="A2267" s="33" t="s">
        <v>8064</v>
      </c>
      <c r="B2267" s="1">
        <v>45814</v>
      </c>
      <c r="C2267" s="33" t="s">
        <v>6995</v>
      </c>
      <c r="D2267" s="33" t="s">
        <v>6747</v>
      </c>
      <c r="E2267" s="33" t="s">
        <v>7811</v>
      </c>
    </row>
    <row r="2268" spans="1:5" x14ac:dyDescent="0.25">
      <c r="A2268" s="33" t="s">
        <v>8065</v>
      </c>
      <c r="B2268" s="1">
        <v>45814</v>
      </c>
      <c r="C2268" s="33" t="s">
        <v>6995</v>
      </c>
      <c r="D2268" s="33" t="s">
        <v>6747</v>
      </c>
      <c r="E2268" s="33" t="s">
        <v>7811</v>
      </c>
    </row>
    <row r="2269" spans="1:5" x14ac:dyDescent="0.25">
      <c r="A2269" s="33" t="s">
        <v>8066</v>
      </c>
      <c r="B2269" s="1">
        <v>45814</v>
      </c>
      <c r="C2269" s="33" t="s">
        <v>6995</v>
      </c>
      <c r="D2269" s="33" t="s">
        <v>6747</v>
      </c>
      <c r="E2269" s="33" t="s">
        <v>7811</v>
      </c>
    </row>
    <row r="2270" spans="1:5" x14ac:dyDescent="0.25">
      <c r="A2270" s="33" t="s">
        <v>8067</v>
      </c>
      <c r="B2270" s="1">
        <v>45814</v>
      </c>
      <c r="C2270" s="33" t="s">
        <v>6995</v>
      </c>
      <c r="D2270" s="33" t="s">
        <v>6747</v>
      </c>
      <c r="E2270" s="33" t="s">
        <v>7811</v>
      </c>
    </row>
    <row r="2271" spans="1:5" x14ac:dyDescent="0.25">
      <c r="A2271" s="33" t="s">
        <v>8068</v>
      </c>
      <c r="B2271" s="1">
        <v>45814</v>
      </c>
      <c r="C2271" s="33" t="s">
        <v>6995</v>
      </c>
      <c r="D2271" s="33" t="s">
        <v>6747</v>
      </c>
      <c r="E2271" s="33" t="s">
        <v>7811</v>
      </c>
    </row>
    <row r="2272" spans="1:5" x14ac:dyDescent="0.25">
      <c r="A2272" s="33" t="s">
        <v>8069</v>
      </c>
      <c r="B2272" s="1">
        <v>45814</v>
      </c>
      <c r="C2272" s="33" t="s">
        <v>6995</v>
      </c>
      <c r="D2272" s="33" t="s">
        <v>6747</v>
      </c>
      <c r="E2272" s="33" t="s">
        <v>7811</v>
      </c>
    </row>
    <row r="2273" spans="1:5" x14ac:dyDescent="0.25">
      <c r="A2273" s="33" t="s">
        <v>8070</v>
      </c>
      <c r="B2273" s="1">
        <v>45814</v>
      </c>
      <c r="C2273" s="33" t="s">
        <v>6995</v>
      </c>
      <c r="D2273" s="33" t="s">
        <v>6747</v>
      </c>
      <c r="E2273" s="33" t="s">
        <v>7811</v>
      </c>
    </row>
    <row r="2274" spans="1:5" x14ac:dyDescent="0.25">
      <c r="A2274" s="33" t="s">
        <v>8071</v>
      </c>
      <c r="B2274" s="1">
        <v>45814</v>
      </c>
      <c r="C2274" s="33" t="s">
        <v>6995</v>
      </c>
      <c r="D2274" s="33" t="s">
        <v>6747</v>
      </c>
      <c r="E2274" s="33" t="s">
        <v>7811</v>
      </c>
    </row>
    <row r="2275" spans="1:5" x14ac:dyDescent="0.25">
      <c r="A2275" s="33" t="s">
        <v>8072</v>
      </c>
      <c r="B2275" s="1">
        <v>45814</v>
      </c>
      <c r="C2275" s="33" t="s">
        <v>6995</v>
      </c>
      <c r="D2275" s="33" t="s">
        <v>6747</v>
      </c>
      <c r="E2275" s="33" t="s">
        <v>7811</v>
      </c>
    </row>
    <row r="2276" spans="1:5" x14ac:dyDescent="0.25">
      <c r="A2276" s="33" t="s">
        <v>8073</v>
      </c>
      <c r="B2276" s="1">
        <v>45814</v>
      </c>
      <c r="C2276" s="33" t="s">
        <v>6995</v>
      </c>
      <c r="D2276" s="33" t="s">
        <v>6747</v>
      </c>
      <c r="E2276" s="33" t="s">
        <v>7811</v>
      </c>
    </row>
    <row r="2277" spans="1:5" x14ac:dyDescent="0.25">
      <c r="A2277" s="33" t="s">
        <v>8074</v>
      </c>
      <c r="B2277" s="1">
        <v>45814</v>
      </c>
      <c r="C2277" s="33" t="s">
        <v>6995</v>
      </c>
      <c r="D2277" s="33" t="s">
        <v>6747</v>
      </c>
      <c r="E2277" s="33" t="s">
        <v>7811</v>
      </c>
    </row>
    <row r="2278" spans="1:5" x14ac:dyDescent="0.25">
      <c r="A2278" s="33" t="s">
        <v>7952</v>
      </c>
      <c r="B2278" s="1">
        <v>45814</v>
      </c>
      <c r="C2278" s="33" t="s">
        <v>6995</v>
      </c>
      <c r="D2278" s="33" t="s">
        <v>6747</v>
      </c>
      <c r="E2278" s="33" t="s">
        <v>7813</v>
      </c>
    </row>
    <row r="2279" spans="1:5" x14ac:dyDescent="0.25">
      <c r="A2279" s="33" t="s">
        <v>7951</v>
      </c>
      <c r="B2279" s="1">
        <v>45814</v>
      </c>
      <c r="C2279" s="33" t="s">
        <v>6995</v>
      </c>
      <c r="D2279" s="33" t="s">
        <v>6747</v>
      </c>
      <c r="E2279" s="33" t="s">
        <v>7813</v>
      </c>
    </row>
    <row r="2280" spans="1:5" x14ac:dyDescent="0.25">
      <c r="A2280" s="33" t="s">
        <v>7956</v>
      </c>
      <c r="B2280" s="1">
        <v>45814</v>
      </c>
      <c r="C2280" s="33" t="s">
        <v>6995</v>
      </c>
      <c r="D2280" s="33" t="s">
        <v>6747</v>
      </c>
      <c r="E2280" s="33" t="s">
        <v>7813</v>
      </c>
    </row>
    <row r="2281" spans="1:5" x14ac:dyDescent="0.25">
      <c r="A2281" s="33" t="s">
        <v>8075</v>
      </c>
      <c r="B2281" s="1">
        <v>45814</v>
      </c>
      <c r="C2281" s="33" t="s">
        <v>6995</v>
      </c>
      <c r="D2281" s="33" t="s">
        <v>6747</v>
      </c>
      <c r="E2281" s="33" t="s">
        <v>7816</v>
      </c>
    </row>
    <row r="2282" spans="1:5" x14ac:dyDescent="0.25">
      <c r="A2282" s="33" t="s">
        <v>8076</v>
      </c>
      <c r="B2282" s="1">
        <v>45814</v>
      </c>
      <c r="C2282" s="33" t="s">
        <v>6995</v>
      </c>
      <c r="D2282" s="33" t="s">
        <v>6747</v>
      </c>
      <c r="E2282" s="33" t="s">
        <v>7816</v>
      </c>
    </row>
    <row r="2283" spans="1:5" x14ac:dyDescent="0.25">
      <c r="A2283" s="33" t="s">
        <v>8077</v>
      </c>
      <c r="B2283" s="1">
        <v>45814</v>
      </c>
      <c r="C2283" s="33" t="s">
        <v>6995</v>
      </c>
      <c r="D2283" s="33" t="s">
        <v>6747</v>
      </c>
      <c r="E2283" s="33" t="s">
        <v>7816</v>
      </c>
    </row>
    <row r="2284" spans="1:5" x14ac:dyDescent="0.25">
      <c r="A2284" s="33" t="s">
        <v>8078</v>
      </c>
      <c r="B2284" s="1">
        <v>45814</v>
      </c>
      <c r="C2284" s="33" t="s">
        <v>6995</v>
      </c>
      <c r="D2284" s="33" t="s">
        <v>6747</v>
      </c>
      <c r="E2284" s="33" t="s">
        <v>7816</v>
      </c>
    </row>
    <row r="2285" spans="1:5" x14ac:dyDescent="0.25">
      <c r="A2285" s="33" t="s">
        <v>8079</v>
      </c>
      <c r="B2285" s="1">
        <v>45814</v>
      </c>
      <c r="C2285" s="33" t="s">
        <v>6995</v>
      </c>
      <c r="D2285" s="33" t="s">
        <v>6747</v>
      </c>
      <c r="E2285" s="33" t="s">
        <v>7816</v>
      </c>
    </row>
    <row r="2286" spans="1:5" x14ac:dyDescent="0.25">
      <c r="A2286" s="33" t="s">
        <v>8080</v>
      </c>
      <c r="B2286" s="1">
        <v>45814</v>
      </c>
      <c r="C2286" s="33" t="s">
        <v>6995</v>
      </c>
      <c r="D2286" s="33" t="s">
        <v>6747</v>
      </c>
      <c r="E2286" s="33" t="s">
        <v>7816</v>
      </c>
    </row>
    <row r="2287" spans="1:5" x14ac:dyDescent="0.25">
      <c r="A2287" s="33" t="s">
        <v>8081</v>
      </c>
      <c r="B2287" s="1">
        <v>45814</v>
      </c>
      <c r="C2287" s="33" t="s">
        <v>6995</v>
      </c>
      <c r="D2287" s="33" t="s">
        <v>6747</v>
      </c>
      <c r="E2287" s="33" t="s">
        <v>7816</v>
      </c>
    </row>
    <row r="2288" spans="1:5" x14ac:dyDescent="0.25">
      <c r="A2288" s="33" t="s">
        <v>8082</v>
      </c>
      <c r="B2288" s="1">
        <v>45814</v>
      </c>
      <c r="C2288" s="33" t="s">
        <v>6995</v>
      </c>
      <c r="D2288" s="33" t="s">
        <v>6747</v>
      </c>
      <c r="E2288" s="33" t="s">
        <v>7816</v>
      </c>
    </row>
    <row r="2289" spans="1:5" x14ac:dyDescent="0.25">
      <c r="A2289" s="33" t="s">
        <v>8083</v>
      </c>
      <c r="B2289" s="1">
        <v>45814</v>
      </c>
      <c r="C2289" s="33" t="s">
        <v>6995</v>
      </c>
      <c r="D2289" s="33" t="s">
        <v>6747</v>
      </c>
      <c r="E2289" s="33" t="s">
        <v>7816</v>
      </c>
    </row>
    <row r="2290" spans="1:5" x14ac:dyDescent="0.25">
      <c r="A2290" s="33" t="s">
        <v>8084</v>
      </c>
      <c r="B2290" s="1">
        <v>45814</v>
      </c>
      <c r="C2290" s="33" t="s">
        <v>6995</v>
      </c>
      <c r="D2290" s="33" t="s">
        <v>6747</v>
      </c>
      <c r="E2290" s="33" t="s">
        <v>7816</v>
      </c>
    </row>
    <row r="2291" spans="1:5" x14ac:dyDescent="0.25">
      <c r="A2291" s="33" t="s">
        <v>8085</v>
      </c>
      <c r="B2291" s="1">
        <v>45814</v>
      </c>
      <c r="C2291" s="33" t="s">
        <v>6995</v>
      </c>
      <c r="D2291" s="33" t="s">
        <v>6747</v>
      </c>
      <c r="E2291" s="33" t="s">
        <v>7816</v>
      </c>
    </row>
    <row r="2292" spans="1:5" x14ac:dyDescent="0.25">
      <c r="A2292" s="33" t="s">
        <v>8086</v>
      </c>
      <c r="B2292" s="1">
        <v>45814</v>
      </c>
      <c r="C2292" s="33" t="s">
        <v>6995</v>
      </c>
      <c r="D2292" s="33" t="s">
        <v>6747</v>
      </c>
      <c r="E2292" s="33" t="s">
        <v>7816</v>
      </c>
    </row>
    <row r="2293" spans="1:5" x14ac:dyDescent="0.25">
      <c r="A2293" s="33" t="s">
        <v>8087</v>
      </c>
      <c r="B2293" s="1">
        <v>45814</v>
      </c>
      <c r="C2293" s="33" t="s">
        <v>6995</v>
      </c>
      <c r="D2293" s="33" t="s">
        <v>6747</v>
      </c>
      <c r="E2293" s="33" t="s">
        <v>7816</v>
      </c>
    </row>
    <row r="2294" spans="1:5" x14ac:dyDescent="0.25">
      <c r="A2294" s="33" t="s">
        <v>8088</v>
      </c>
      <c r="B2294" s="1">
        <v>45814</v>
      </c>
      <c r="C2294" s="33" t="s">
        <v>6995</v>
      </c>
      <c r="D2294" s="33" t="s">
        <v>6747</v>
      </c>
      <c r="E2294" s="33" t="s">
        <v>7816</v>
      </c>
    </row>
    <row r="2295" spans="1:5" x14ac:dyDescent="0.25">
      <c r="A2295" s="33" t="s">
        <v>8089</v>
      </c>
      <c r="B2295" s="1">
        <v>45814</v>
      </c>
      <c r="C2295" s="33" t="s">
        <v>6995</v>
      </c>
      <c r="D2295" s="33" t="s">
        <v>6747</v>
      </c>
      <c r="E2295" s="33" t="s">
        <v>7816</v>
      </c>
    </row>
    <row r="2296" spans="1:5" x14ac:dyDescent="0.25">
      <c r="A2296" s="33" t="s">
        <v>8090</v>
      </c>
      <c r="B2296" s="1">
        <v>45814</v>
      </c>
      <c r="C2296" s="33" t="s">
        <v>6995</v>
      </c>
      <c r="D2296" s="33" t="s">
        <v>6747</v>
      </c>
      <c r="E2296" s="33" t="s">
        <v>7816</v>
      </c>
    </row>
    <row r="2297" spans="1:5" x14ac:dyDescent="0.25">
      <c r="A2297" s="33" t="s">
        <v>8091</v>
      </c>
      <c r="B2297" s="1">
        <v>45814</v>
      </c>
      <c r="C2297" s="33" t="s">
        <v>6995</v>
      </c>
      <c r="D2297" s="33" t="s">
        <v>6747</v>
      </c>
      <c r="E2297" s="33" t="s">
        <v>7816</v>
      </c>
    </row>
    <row r="2298" spans="1:5" x14ac:dyDescent="0.25">
      <c r="A2298" s="33" t="s">
        <v>8092</v>
      </c>
      <c r="B2298" s="1">
        <v>45814</v>
      </c>
      <c r="C2298" s="33" t="s">
        <v>6995</v>
      </c>
      <c r="D2298" s="33" t="s">
        <v>6747</v>
      </c>
      <c r="E2298" s="33" t="s">
        <v>7816</v>
      </c>
    </row>
    <row r="2299" spans="1:5" x14ac:dyDescent="0.25">
      <c r="A2299" s="33" t="s">
        <v>8093</v>
      </c>
      <c r="B2299" s="1">
        <v>45814</v>
      </c>
      <c r="C2299" s="33" t="s">
        <v>6995</v>
      </c>
      <c r="D2299" s="33" t="s">
        <v>6747</v>
      </c>
      <c r="E2299" s="33" t="s">
        <v>7835</v>
      </c>
    </row>
    <row r="2300" spans="1:5" x14ac:dyDescent="0.25">
      <c r="A2300" s="33" t="s">
        <v>8094</v>
      </c>
      <c r="B2300" s="1">
        <v>45814</v>
      </c>
      <c r="C2300" s="33" t="s">
        <v>6995</v>
      </c>
      <c r="D2300" s="33" t="s">
        <v>6747</v>
      </c>
      <c r="E2300" s="33" t="s">
        <v>7835</v>
      </c>
    </row>
    <row r="2301" spans="1:5" x14ac:dyDescent="0.25">
      <c r="A2301" s="33" t="s">
        <v>8095</v>
      </c>
      <c r="B2301" s="1">
        <v>45814</v>
      </c>
      <c r="C2301" s="33" t="s">
        <v>6995</v>
      </c>
      <c r="D2301" s="33" t="s">
        <v>6747</v>
      </c>
      <c r="E2301" s="33" t="s">
        <v>7835</v>
      </c>
    </row>
    <row r="2302" spans="1:5" x14ac:dyDescent="0.25">
      <c r="A2302" s="33" t="s">
        <v>8096</v>
      </c>
      <c r="B2302" s="1">
        <v>45814</v>
      </c>
      <c r="C2302" s="33" t="s">
        <v>6995</v>
      </c>
      <c r="D2302" s="33" t="s">
        <v>6747</v>
      </c>
      <c r="E2302" s="33" t="s">
        <v>7835</v>
      </c>
    </row>
    <row r="2303" spans="1:5" x14ac:dyDescent="0.25">
      <c r="A2303" s="33" t="s">
        <v>8097</v>
      </c>
      <c r="B2303" s="1">
        <v>45814</v>
      </c>
      <c r="C2303" s="33" t="s">
        <v>6995</v>
      </c>
      <c r="D2303" s="33" t="s">
        <v>6747</v>
      </c>
      <c r="E2303" s="33" t="s">
        <v>7835</v>
      </c>
    </row>
    <row r="2304" spans="1:5" x14ac:dyDescent="0.25">
      <c r="A2304" s="33" t="s">
        <v>8098</v>
      </c>
      <c r="B2304" s="1">
        <v>45814</v>
      </c>
      <c r="C2304" s="33" t="s">
        <v>6995</v>
      </c>
      <c r="D2304" s="33" t="s">
        <v>6747</v>
      </c>
      <c r="E2304" s="33" t="s">
        <v>7835</v>
      </c>
    </row>
    <row r="2305" spans="1:5" x14ac:dyDescent="0.25">
      <c r="A2305" s="33" t="s">
        <v>8099</v>
      </c>
      <c r="B2305" s="1">
        <v>45814</v>
      </c>
      <c r="C2305" s="33" t="s">
        <v>6995</v>
      </c>
      <c r="D2305" s="33" t="s">
        <v>6747</v>
      </c>
      <c r="E2305" s="33" t="s">
        <v>7835</v>
      </c>
    </row>
    <row r="2306" spans="1:5" x14ac:dyDescent="0.25">
      <c r="A2306" s="33" t="s">
        <v>8100</v>
      </c>
      <c r="B2306" s="1">
        <v>45814</v>
      </c>
      <c r="C2306" s="33" t="s">
        <v>6995</v>
      </c>
      <c r="D2306" s="33" t="s">
        <v>6747</v>
      </c>
      <c r="E2306" s="33" t="s">
        <v>7835</v>
      </c>
    </row>
    <row r="2307" spans="1:5" x14ac:dyDescent="0.25">
      <c r="A2307" s="33" t="s">
        <v>8101</v>
      </c>
      <c r="B2307" s="1">
        <v>45814</v>
      </c>
      <c r="C2307" s="33" t="s">
        <v>6995</v>
      </c>
      <c r="D2307" s="33" t="s">
        <v>6747</v>
      </c>
      <c r="E2307" s="33" t="s">
        <v>7835</v>
      </c>
    </row>
    <row r="2308" spans="1:5" x14ac:dyDescent="0.25">
      <c r="A2308" s="33" t="s">
        <v>8102</v>
      </c>
      <c r="B2308" s="1">
        <v>45814</v>
      </c>
      <c r="C2308" s="33" t="s">
        <v>6995</v>
      </c>
      <c r="D2308" s="33" t="s">
        <v>6747</v>
      </c>
      <c r="E2308" s="33" t="s">
        <v>7835</v>
      </c>
    </row>
    <row r="2309" spans="1:5" x14ac:dyDescent="0.25">
      <c r="A2309" s="33" t="s">
        <v>8103</v>
      </c>
      <c r="B2309" s="1">
        <v>45814</v>
      </c>
      <c r="C2309" s="33" t="s">
        <v>7023</v>
      </c>
      <c r="D2309" s="33" t="s">
        <v>7835</v>
      </c>
      <c r="E2309" s="33" t="s">
        <v>7787</v>
      </c>
    </row>
    <row r="2310" spans="1:5" x14ac:dyDescent="0.25">
      <c r="A2310" s="33" t="s">
        <v>958</v>
      </c>
      <c r="B2310" s="1">
        <v>45814</v>
      </c>
      <c r="C2310" s="33" t="s">
        <v>7023</v>
      </c>
      <c r="D2310" s="33" t="s">
        <v>7845</v>
      </c>
      <c r="E2310" s="33" t="s">
        <v>7787</v>
      </c>
    </row>
    <row r="2311" spans="1:5" x14ac:dyDescent="0.25">
      <c r="A2311" s="33" t="s">
        <v>8104</v>
      </c>
      <c r="B2311" s="1">
        <v>45814</v>
      </c>
      <c r="C2311" s="33" t="s">
        <v>7023</v>
      </c>
      <c r="D2311" s="33" t="s">
        <v>7811</v>
      </c>
      <c r="E2311" s="33" t="s">
        <v>7778</v>
      </c>
    </row>
    <row r="2312" spans="1:5" x14ac:dyDescent="0.25">
      <c r="A2312" s="33" t="s">
        <v>8105</v>
      </c>
      <c r="B2312" s="1">
        <v>45814</v>
      </c>
      <c r="C2312" s="33" t="s">
        <v>7023</v>
      </c>
      <c r="D2312" s="33" t="s">
        <v>7835</v>
      </c>
      <c r="E2312" s="33" t="s">
        <v>7059</v>
      </c>
    </row>
    <row r="2313" spans="1:5" x14ac:dyDescent="0.25">
      <c r="A2313" s="33" t="s">
        <v>8106</v>
      </c>
      <c r="B2313" s="1">
        <v>45814</v>
      </c>
      <c r="C2313" s="33" t="s">
        <v>7023</v>
      </c>
      <c r="D2313" s="33" t="s">
        <v>7835</v>
      </c>
      <c r="E2313" s="33" t="s">
        <v>7059</v>
      </c>
    </row>
    <row r="2314" spans="1:5" x14ac:dyDescent="0.25">
      <c r="A2314" s="33" t="s">
        <v>8107</v>
      </c>
      <c r="B2314" s="1">
        <v>45814</v>
      </c>
      <c r="C2314" s="33" t="s">
        <v>6825</v>
      </c>
      <c r="D2314" s="33" t="s">
        <v>7787</v>
      </c>
      <c r="E2314" s="33" t="s">
        <v>7816</v>
      </c>
    </row>
    <row r="2315" spans="1:5" x14ac:dyDescent="0.25">
      <c r="A2315" s="33" t="s">
        <v>8108</v>
      </c>
      <c r="B2315" s="1">
        <v>45814</v>
      </c>
      <c r="C2315" s="33" t="s">
        <v>6825</v>
      </c>
      <c r="D2315" s="33" t="s">
        <v>7787</v>
      </c>
      <c r="E2315" s="33" t="s">
        <v>7835</v>
      </c>
    </row>
    <row r="2316" spans="1:5" x14ac:dyDescent="0.25">
      <c r="A2316" s="33" t="s">
        <v>8109</v>
      </c>
      <c r="B2316" s="1">
        <v>45814</v>
      </c>
      <c r="C2316" s="33" t="s">
        <v>6825</v>
      </c>
      <c r="D2316" s="33" t="s">
        <v>7787</v>
      </c>
      <c r="E2316" s="33" t="s">
        <v>7818</v>
      </c>
    </row>
    <row r="2317" spans="1:5" x14ac:dyDescent="0.25">
      <c r="A2317" s="33" t="s">
        <v>629</v>
      </c>
      <c r="B2317" s="1">
        <v>45814</v>
      </c>
      <c r="C2317" s="33" t="s">
        <v>6825</v>
      </c>
      <c r="D2317" s="33" t="s">
        <v>7787</v>
      </c>
      <c r="E2317" s="33" t="s">
        <v>7790</v>
      </c>
    </row>
    <row r="2318" spans="1:5" x14ac:dyDescent="0.25">
      <c r="A2318" s="33" t="s">
        <v>987</v>
      </c>
      <c r="B2318" s="1">
        <v>45814</v>
      </c>
      <c r="C2318" s="33" t="s">
        <v>6825</v>
      </c>
      <c r="D2318" s="33" t="s">
        <v>7787</v>
      </c>
      <c r="E2318" s="33" t="s">
        <v>8110</v>
      </c>
    </row>
    <row r="2319" spans="1:5" x14ac:dyDescent="0.25">
      <c r="A2319" s="33" t="s">
        <v>8111</v>
      </c>
      <c r="B2319" s="1">
        <v>45814</v>
      </c>
      <c r="C2319" s="33" t="s">
        <v>6825</v>
      </c>
      <c r="D2319" s="33" t="s">
        <v>7787</v>
      </c>
      <c r="E2319" s="33" t="s">
        <v>7791</v>
      </c>
    </row>
    <row r="2320" spans="1:5" x14ac:dyDescent="0.25">
      <c r="A2320" s="33" t="s">
        <v>931</v>
      </c>
      <c r="B2320" s="1">
        <v>45814</v>
      </c>
      <c r="C2320" s="33" t="s">
        <v>6825</v>
      </c>
      <c r="D2320" s="33" t="s">
        <v>7787</v>
      </c>
      <c r="E2320" s="33" t="s">
        <v>7791</v>
      </c>
    </row>
    <row r="2321" spans="1:5" x14ac:dyDescent="0.25">
      <c r="A2321" s="33" t="s">
        <v>7901</v>
      </c>
      <c r="B2321" s="1">
        <v>45814</v>
      </c>
      <c r="C2321" s="33" t="s">
        <v>6825</v>
      </c>
      <c r="D2321" s="33" t="s">
        <v>7778</v>
      </c>
      <c r="E2321" s="33" t="s">
        <v>7811</v>
      </c>
    </row>
    <row r="2322" spans="1:5" x14ac:dyDescent="0.25">
      <c r="A2322" s="33" t="s">
        <v>7944</v>
      </c>
      <c r="B2322" s="1">
        <v>45814</v>
      </c>
      <c r="C2322" s="33" t="s">
        <v>6825</v>
      </c>
      <c r="D2322" s="33" t="s">
        <v>7778</v>
      </c>
      <c r="E2322" s="33" t="s">
        <v>7811</v>
      </c>
    </row>
    <row r="2323" spans="1:5" x14ac:dyDescent="0.25">
      <c r="A2323" s="33" t="s">
        <v>7947</v>
      </c>
      <c r="B2323" s="1">
        <v>45814</v>
      </c>
      <c r="C2323" s="33" t="s">
        <v>6825</v>
      </c>
      <c r="D2323" s="33" t="s">
        <v>7778</v>
      </c>
      <c r="E2323" s="33" t="s">
        <v>7811</v>
      </c>
    </row>
    <row r="2324" spans="1:5" x14ac:dyDescent="0.25">
      <c r="A2324" s="33" t="s">
        <v>8112</v>
      </c>
      <c r="B2324" s="1">
        <v>45814</v>
      </c>
      <c r="C2324" s="33" t="s">
        <v>6825</v>
      </c>
      <c r="D2324" s="33" t="s">
        <v>7778</v>
      </c>
      <c r="E2324" s="33" t="s">
        <v>7811</v>
      </c>
    </row>
    <row r="2325" spans="1:5" x14ac:dyDescent="0.25">
      <c r="A2325" s="33" t="s">
        <v>7850</v>
      </c>
      <c r="B2325" s="1">
        <v>45814</v>
      </c>
      <c r="C2325" s="33" t="s">
        <v>6825</v>
      </c>
      <c r="D2325" s="33" t="s">
        <v>7778</v>
      </c>
      <c r="E2325" s="33" t="s">
        <v>7811</v>
      </c>
    </row>
    <row r="2326" spans="1:5" x14ac:dyDescent="0.25">
      <c r="A2326" s="33" t="s">
        <v>7933</v>
      </c>
      <c r="B2326" s="1">
        <v>45814</v>
      </c>
      <c r="C2326" s="33" t="s">
        <v>6825</v>
      </c>
      <c r="D2326" s="33" t="s">
        <v>7778</v>
      </c>
      <c r="E2326" s="33" t="s">
        <v>7813</v>
      </c>
    </row>
    <row r="2327" spans="1:5" x14ac:dyDescent="0.25">
      <c r="A2327" s="33" t="s">
        <v>7923</v>
      </c>
      <c r="B2327" s="1">
        <v>45814</v>
      </c>
      <c r="C2327" s="33" t="s">
        <v>6825</v>
      </c>
      <c r="D2327" s="33" t="s">
        <v>7778</v>
      </c>
      <c r="E2327" s="33" t="s">
        <v>7813</v>
      </c>
    </row>
    <row r="2328" spans="1:5" x14ac:dyDescent="0.25">
      <c r="A2328" s="33" t="s">
        <v>7954</v>
      </c>
      <c r="B2328" s="1">
        <v>45814</v>
      </c>
      <c r="C2328" s="33" t="s">
        <v>6825</v>
      </c>
      <c r="D2328" s="33" t="s">
        <v>7778</v>
      </c>
      <c r="E2328" s="33" t="s">
        <v>7813</v>
      </c>
    </row>
    <row r="2329" spans="1:5" x14ac:dyDescent="0.25">
      <c r="A2329" s="33" t="s">
        <v>7950</v>
      </c>
      <c r="B2329" s="1">
        <v>45814</v>
      </c>
      <c r="C2329" s="33" t="s">
        <v>6825</v>
      </c>
      <c r="D2329" s="33" t="s">
        <v>7778</v>
      </c>
      <c r="E2329" s="33" t="s">
        <v>7813</v>
      </c>
    </row>
    <row r="2330" spans="1:5" x14ac:dyDescent="0.25">
      <c r="A2330" s="33" t="s">
        <v>8113</v>
      </c>
      <c r="B2330" s="1">
        <v>45814</v>
      </c>
      <c r="C2330" s="33" t="s">
        <v>6825</v>
      </c>
      <c r="D2330" s="33" t="s">
        <v>7778</v>
      </c>
      <c r="E2330" s="33" t="s">
        <v>7813</v>
      </c>
    </row>
    <row r="2331" spans="1:5" x14ac:dyDescent="0.25">
      <c r="A2331" s="33" t="s">
        <v>8114</v>
      </c>
      <c r="B2331" s="1">
        <v>45814</v>
      </c>
      <c r="C2331" s="33" t="s">
        <v>6825</v>
      </c>
      <c r="D2331" s="33" t="s">
        <v>7778</v>
      </c>
      <c r="E2331" s="33" t="s">
        <v>7813</v>
      </c>
    </row>
    <row r="2332" spans="1:5" x14ac:dyDescent="0.25">
      <c r="A2332" s="33" t="s">
        <v>7932</v>
      </c>
      <c r="B2332" s="1">
        <v>45814</v>
      </c>
      <c r="C2332" s="33" t="s">
        <v>6825</v>
      </c>
      <c r="D2332" s="33" t="s">
        <v>7778</v>
      </c>
      <c r="E2332" s="33" t="s">
        <v>7813</v>
      </c>
    </row>
    <row r="2333" spans="1:5" x14ac:dyDescent="0.25">
      <c r="A2333" s="33" t="s">
        <v>8115</v>
      </c>
      <c r="B2333" s="1">
        <v>45814</v>
      </c>
      <c r="C2333" s="33" t="s">
        <v>6825</v>
      </c>
      <c r="D2333" s="33" t="s">
        <v>7778</v>
      </c>
      <c r="E2333" s="33" t="s">
        <v>7816</v>
      </c>
    </row>
    <row r="2334" spans="1:5" x14ac:dyDescent="0.25">
      <c r="A2334" s="33" t="s">
        <v>8116</v>
      </c>
      <c r="B2334" s="1">
        <v>45814</v>
      </c>
      <c r="C2334" s="33" t="s">
        <v>6825</v>
      </c>
      <c r="D2334" s="33" t="s">
        <v>7778</v>
      </c>
      <c r="E2334" s="33" t="s">
        <v>7816</v>
      </c>
    </row>
    <row r="2335" spans="1:5" x14ac:dyDescent="0.25">
      <c r="A2335" s="33" t="s">
        <v>8117</v>
      </c>
      <c r="B2335" s="1">
        <v>45814</v>
      </c>
      <c r="C2335" s="33" t="s">
        <v>6825</v>
      </c>
      <c r="D2335" s="33" t="s">
        <v>7778</v>
      </c>
      <c r="E2335" s="33" t="s">
        <v>7816</v>
      </c>
    </row>
    <row r="2336" spans="1:5" x14ac:dyDescent="0.25">
      <c r="A2336" s="33" t="s">
        <v>8118</v>
      </c>
      <c r="B2336" s="1">
        <v>45814</v>
      </c>
      <c r="C2336" s="33" t="s">
        <v>6825</v>
      </c>
      <c r="D2336" s="33" t="s">
        <v>7778</v>
      </c>
      <c r="E2336" s="33" t="s">
        <v>7816</v>
      </c>
    </row>
    <row r="2337" spans="1:5" x14ac:dyDescent="0.25">
      <c r="A2337" s="33" t="s">
        <v>8119</v>
      </c>
      <c r="B2337" s="1">
        <v>45814</v>
      </c>
      <c r="C2337" s="33" t="s">
        <v>6825</v>
      </c>
      <c r="D2337" s="33" t="s">
        <v>7778</v>
      </c>
      <c r="E2337" s="33" t="s">
        <v>7816</v>
      </c>
    </row>
    <row r="2338" spans="1:5" x14ac:dyDescent="0.25">
      <c r="A2338" s="33" t="s">
        <v>8120</v>
      </c>
      <c r="B2338" s="1">
        <v>45814</v>
      </c>
      <c r="C2338" s="33" t="s">
        <v>6825</v>
      </c>
      <c r="D2338" s="33" t="s">
        <v>7778</v>
      </c>
      <c r="E2338" s="33" t="s">
        <v>7816</v>
      </c>
    </row>
    <row r="2339" spans="1:5" x14ac:dyDescent="0.25">
      <c r="A2339" s="33" t="s">
        <v>8121</v>
      </c>
      <c r="B2339" s="1">
        <v>45814</v>
      </c>
      <c r="C2339" s="33" t="s">
        <v>6825</v>
      </c>
      <c r="D2339" s="33" t="s">
        <v>7778</v>
      </c>
      <c r="E2339" s="33" t="s">
        <v>7816</v>
      </c>
    </row>
    <row r="2340" spans="1:5" x14ac:dyDescent="0.25">
      <c r="A2340" s="33" t="s">
        <v>8122</v>
      </c>
      <c r="B2340" s="1">
        <v>45814</v>
      </c>
      <c r="C2340" s="33" t="s">
        <v>6825</v>
      </c>
      <c r="D2340" s="33" t="s">
        <v>7778</v>
      </c>
      <c r="E2340" s="33" t="s">
        <v>7835</v>
      </c>
    </row>
    <row r="2341" spans="1:5" x14ac:dyDescent="0.25">
      <c r="A2341" s="33" t="s">
        <v>8123</v>
      </c>
      <c r="B2341" s="1">
        <v>45814</v>
      </c>
      <c r="C2341" s="33" t="s">
        <v>6825</v>
      </c>
      <c r="D2341" s="33" t="s">
        <v>7778</v>
      </c>
      <c r="E2341" s="33" t="s">
        <v>7835</v>
      </c>
    </row>
    <row r="2342" spans="1:5" x14ac:dyDescent="0.25">
      <c r="A2342" s="33" t="s">
        <v>8124</v>
      </c>
      <c r="B2342" s="1">
        <v>45814</v>
      </c>
      <c r="C2342" s="33" t="s">
        <v>6825</v>
      </c>
      <c r="D2342" s="33" t="s">
        <v>7778</v>
      </c>
      <c r="E2342" s="33" t="s">
        <v>7835</v>
      </c>
    </row>
    <row r="2343" spans="1:5" x14ac:dyDescent="0.25">
      <c r="A2343" s="33" t="s">
        <v>8125</v>
      </c>
      <c r="B2343" s="1">
        <v>45814</v>
      </c>
      <c r="C2343" s="33" t="s">
        <v>6825</v>
      </c>
      <c r="D2343" s="33" t="s">
        <v>7778</v>
      </c>
      <c r="E2343" s="33" t="s">
        <v>7835</v>
      </c>
    </row>
    <row r="2344" spans="1:5" x14ac:dyDescent="0.25">
      <c r="A2344" s="33" t="s">
        <v>8126</v>
      </c>
      <c r="B2344" s="1">
        <v>45814</v>
      </c>
      <c r="C2344" s="33" t="s">
        <v>6825</v>
      </c>
      <c r="D2344" s="33" t="s">
        <v>7778</v>
      </c>
      <c r="E2344" s="33" t="s">
        <v>7835</v>
      </c>
    </row>
    <row r="2345" spans="1:5" x14ac:dyDescent="0.25">
      <c r="A2345" s="33" t="s">
        <v>8127</v>
      </c>
      <c r="B2345" s="1">
        <v>45814</v>
      </c>
      <c r="C2345" s="33" t="s">
        <v>6825</v>
      </c>
      <c r="D2345" s="33" t="s">
        <v>7778</v>
      </c>
      <c r="E2345" s="33" t="s">
        <v>7835</v>
      </c>
    </row>
    <row r="2346" spans="1:5" x14ac:dyDescent="0.25">
      <c r="A2346" s="33" t="s">
        <v>8128</v>
      </c>
      <c r="B2346" s="1">
        <v>45814</v>
      </c>
      <c r="C2346" s="33" t="s">
        <v>6825</v>
      </c>
      <c r="D2346" s="33" t="s">
        <v>7778</v>
      </c>
      <c r="E2346" s="33" t="s">
        <v>7818</v>
      </c>
    </row>
    <row r="2347" spans="1:5" x14ac:dyDescent="0.25">
      <c r="A2347" s="33" t="s">
        <v>8129</v>
      </c>
      <c r="B2347" s="1">
        <v>45814</v>
      </c>
      <c r="C2347" s="33" t="s">
        <v>6825</v>
      </c>
      <c r="D2347" s="33" t="s">
        <v>7778</v>
      </c>
      <c r="E2347" s="33" t="s">
        <v>7818</v>
      </c>
    </row>
    <row r="2348" spans="1:5" x14ac:dyDescent="0.25">
      <c r="A2348" s="33" t="s">
        <v>8130</v>
      </c>
      <c r="B2348" s="1">
        <v>45814</v>
      </c>
      <c r="C2348" s="33" t="s">
        <v>6825</v>
      </c>
      <c r="D2348" s="33" t="s">
        <v>7778</v>
      </c>
      <c r="E2348" s="33" t="s">
        <v>7818</v>
      </c>
    </row>
    <row r="2349" spans="1:5" x14ac:dyDescent="0.25">
      <c r="A2349" s="33" t="s">
        <v>8131</v>
      </c>
      <c r="B2349" s="1">
        <v>45814</v>
      </c>
      <c r="C2349" s="33" t="s">
        <v>6825</v>
      </c>
      <c r="D2349" s="33" t="s">
        <v>7778</v>
      </c>
      <c r="E2349" s="33" t="s">
        <v>7818</v>
      </c>
    </row>
    <row r="2350" spans="1:5" x14ac:dyDescent="0.25">
      <c r="A2350" s="33" t="s">
        <v>8132</v>
      </c>
      <c r="B2350" s="1">
        <v>45814</v>
      </c>
      <c r="C2350" s="33" t="s">
        <v>6825</v>
      </c>
      <c r="D2350" s="33" t="s">
        <v>7778</v>
      </c>
      <c r="E2350" s="33" t="s">
        <v>7818</v>
      </c>
    </row>
    <row r="2351" spans="1:5" x14ac:dyDescent="0.25">
      <c r="A2351" s="33" t="s">
        <v>8133</v>
      </c>
      <c r="B2351" s="1">
        <v>45814</v>
      </c>
      <c r="C2351" s="33" t="s">
        <v>6825</v>
      </c>
      <c r="D2351" s="33" t="s">
        <v>7778</v>
      </c>
      <c r="E2351" s="33" t="s">
        <v>7818</v>
      </c>
    </row>
    <row r="2352" spans="1:5" x14ac:dyDescent="0.25">
      <c r="A2352" s="33" t="s">
        <v>8134</v>
      </c>
      <c r="B2352" s="1">
        <v>45814</v>
      </c>
      <c r="C2352" s="33" t="s">
        <v>6825</v>
      </c>
      <c r="D2352" s="33" t="s">
        <v>7778</v>
      </c>
      <c r="E2352" s="33" t="s">
        <v>8135</v>
      </c>
    </row>
    <row r="2353" spans="1:5" x14ac:dyDescent="0.25">
      <c r="A2353" s="33" t="s">
        <v>8136</v>
      </c>
      <c r="B2353" s="1">
        <v>45814</v>
      </c>
      <c r="C2353" s="33" t="s">
        <v>6825</v>
      </c>
      <c r="D2353" s="33" t="s">
        <v>7778</v>
      </c>
      <c r="E2353" s="33" t="s">
        <v>8135</v>
      </c>
    </row>
    <row r="2354" spans="1:5" x14ac:dyDescent="0.25">
      <c r="A2354" s="33" t="s">
        <v>1283</v>
      </c>
      <c r="B2354" s="1">
        <v>45814</v>
      </c>
      <c r="C2354" s="33" t="s">
        <v>6825</v>
      </c>
      <c r="D2354" s="33" t="s">
        <v>7059</v>
      </c>
      <c r="E2354" s="33" t="s">
        <v>8137</v>
      </c>
    </row>
    <row r="2355" spans="1:5" x14ac:dyDescent="0.25">
      <c r="A2355" s="33" t="s">
        <v>8138</v>
      </c>
      <c r="B2355" s="1">
        <v>45814</v>
      </c>
      <c r="C2355" s="33" t="s">
        <v>6825</v>
      </c>
      <c r="D2355" s="33" t="s">
        <v>7059</v>
      </c>
      <c r="E2355" s="33" t="s">
        <v>7816</v>
      </c>
    </row>
    <row r="2356" spans="1:5" x14ac:dyDescent="0.25">
      <c r="A2356" s="33" t="s">
        <v>8139</v>
      </c>
      <c r="B2356" s="1">
        <v>45814</v>
      </c>
      <c r="C2356" s="33" t="s">
        <v>6825</v>
      </c>
      <c r="D2356" s="33" t="s">
        <v>7059</v>
      </c>
      <c r="E2356" s="33" t="s">
        <v>7835</v>
      </c>
    </row>
    <row r="2357" spans="1:5" x14ac:dyDescent="0.25">
      <c r="A2357" s="33" t="s">
        <v>8140</v>
      </c>
      <c r="B2357" s="1">
        <v>45814</v>
      </c>
      <c r="C2357" s="33" t="s">
        <v>6825</v>
      </c>
      <c r="D2357" s="33" t="s">
        <v>7059</v>
      </c>
      <c r="E2357" s="33" t="s">
        <v>7835</v>
      </c>
    </row>
    <row r="2358" spans="1:5" x14ac:dyDescent="0.25">
      <c r="A2358" s="33" t="s">
        <v>8141</v>
      </c>
      <c r="B2358" s="1">
        <v>45814</v>
      </c>
      <c r="C2358" s="33" t="s">
        <v>6825</v>
      </c>
      <c r="D2358" s="33" t="s">
        <v>7059</v>
      </c>
      <c r="E2358" s="33" t="s">
        <v>7835</v>
      </c>
    </row>
    <row r="2359" spans="1:5" x14ac:dyDescent="0.25">
      <c r="A2359" s="33" t="s">
        <v>8142</v>
      </c>
      <c r="B2359" s="1">
        <v>45814</v>
      </c>
      <c r="C2359" s="33" t="s">
        <v>6825</v>
      </c>
      <c r="D2359" s="33" t="s">
        <v>7059</v>
      </c>
      <c r="E2359" s="33" t="s">
        <v>7835</v>
      </c>
    </row>
    <row r="2360" spans="1:5" x14ac:dyDescent="0.25">
      <c r="A2360" s="33" t="s">
        <v>8143</v>
      </c>
      <c r="B2360" s="1">
        <v>45814</v>
      </c>
      <c r="C2360" s="33" t="s">
        <v>6825</v>
      </c>
      <c r="D2360" s="33" t="s">
        <v>7059</v>
      </c>
      <c r="E2360" s="33" t="s">
        <v>7835</v>
      </c>
    </row>
    <row r="2361" spans="1:5" x14ac:dyDescent="0.25">
      <c r="A2361" s="33" t="s">
        <v>8144</v>
      </c>
      <c r="B2361" s="1">
        <v>45814</v>
      </c>
      <c r="C2361" s="33" t="s">
        <v>6825</v>
      </c>
      <c r="D2361" s="33" t="s">
        <v>7059</v>
      </c>
      <c r="E2361" s="33" t="s">
        <v>7835</v>
      </c>
    </row>
    <row r="2362" spans="1:5" x14ac:dyDescent="0.25">
      <c r="A2362" s="33" t="s">
        <v>8145</v>
      </c>
      <c r="B2362" s="1">
        <v>45814</v>
      </c>
      <c r="C2362" s="33" t="s">
        <v>6825</v>
      </c>
      <c r="D2362" s="33" t="s">
        <v>7059</v>
      </c>
      <c r="E2362" s="33" t="s">
        <v>7835</v>
      </c>
    </row>
    <row r="2363" spans="1:5" x14ac:dyDescent="0.25">
      <c r="A2363" s="33" t="s">
        <v>8146</v>
      </c>
      <c r="B2363" s="1">
        <v>45814</v>
      </c>
      <c r="C2363" s="33" t="s">
        <v>6825</v>
      </c>
      <c r="D2363" s="33" t="s">
        <v>7059</v>
      </c>
      <c r="E2363" s="33" t="s">
        <v>7835</v>
      </c>
    </row>
    <row r="2364" spans="1:5" x14ac:dyDescent="0.25">
      <c r="A2364" s="33" t="s">
        <v>8147</v>
      </c>
      <c r="B2364" s="1">
        <v>45814</v>
      </c>
      <c r="C2364" s="33" t="s">
        <v>6825</v>
      </c>
      <c r="D2364" s="33" t="s">
        <v>7059</v>
      </c>
      <c r="E2364" s="33" t="s">
        <v>7835</v>
      </c>
    </row>
    <row r="2365" spans="1:5" x14ac:dyDescent="0.25">
      <c r="A2365" s="33" t="s">
        <v>8148</v>
      </c>
      <c r="B2365" s="1">
        <v>45814</v>
      </c>
      <c r="C2365" s="33" t="s">
        <v>6825</v>
      </c>
      <c r="D2365" s="33" t="s">
        <v>7059</v>
      </c>
      <c r="E2365" s="33" t="s">
        <v>7835</v>
      </c>
    </row>
    <row r="2366" spans="1:5" x14ac:dyDescent="0.25">
      <c r="A2366" s="33" t="s">
        <v>8149</v>
      </c>
      <c r="B2366" s="1">
        <v>45814</v>
      </c>
      <c r="C2366" s="33" t="s">
        <v>6825</v>
      </c>
      <c r="D2366" s="33" t="s">
        <v>7059</v>
      </c>
      <c r="E2366" s="33" t="s">
        <v>7835</v>
      </c>
    </row>
    <row r="2367" spans="1:5" x14ac:dyDescent="0.25">
      <c r="A2367" s="33" t="s">
        <v>8150</v>
      </c>
      <c r="B2367" s="1">
        <v>45814</v>
      </c>
      <c r="C2367" s="33" t="s">
        <v>6825</v>
      </c>
      <c r="D2367" s="33" t="s">
        <v>7059</v>
      </c>
      <c r="E2367" s="33" t="s">
        <v>7835</v>
      </c>
    </row>
    <row r="2368" spans="1:5" x14ac:dyDescent="0.25">
      <c r="A2368" s="33" t="s">
        <v>8151</v>
      </c>
      <c r="B2368" s="1">
        <v>45814</v>
      </c>
      <c r="C2368" s="33" t="s">
        <v>6825</v>
      </c>
      <c r="D2368" s="33" t="s">
        <v>7059</v>
      </c>
      <c r="E2368" s="33" t="s">
        <v>7835</v>
      </c>
    </row>
    <row r="2369" spans="1:5" x14ac:dyDescent="0.25">
      <c r="A2369" s="33" t="s">
        <v>8152</v>
      </c>
      <c r="B2369" s="1">
        <v>45814</v>
      </c>
      <c r="C2369" s="33" t="s">
        <v>6825</v>
      </c>
      <c r="D2369" s="33" t="s">
        <v>7059</v>
      </c>
      <c r="E2369" s="33" t="s">
        <v>7835</v>
      </c>
    </row>
    <row r="2370" spans="1:5" x14ac:dyDescent="0.25">
      <c r="A2370" s="33" t="s">
        <v>7834</v>
      </c>
      <c r="B2370" s="1">
        <v>45814</v>
      </c>
      <c r="C2370" s="33" t="s">
        <v>6825</v>
      </c>
      <c r="D2370" s="33" t="s">
        <v>7059</v>
      </c>
      <c r="E2370" s="33" t="s">
        <v>7835</v>
      </c>
    </row>
    <row r="2371" spans="1:5" x14ac:dyDescent="0.25">
      <c r="A2371" s="33" t="s">
        <v>8153</v>
      </c>
      <c r="B2371" s="1">
        <v>45814</v>
      </c>
      <c r="C2371" s="33" t="s">
        <v>6825</v>
      </c>
      <c r="D2371" s="33" t="s">
        <v>7059</v>
      </c>
      <c r="E2371" s="33" t="s">
        <v>7835</v>
      </c>
    </row>
    <row r="2372" spans="1:5" x14ac:dyDescent="0.25">
      <c r="A2372" s="33" t="s">
        <v>8154</v>
      </c>
      <c r="B2372" s="1">
        <v>45814</v>
      </c>
      <c r="C2372" s="33" t="s">
        <v>6825</v>
      </c>
      <c r="D2372" s="33" t="s">
        <v>7059</v>
      </c>
      <c r="E2372" s="33" t="s">
        <v>7818</v>
      </c>
    </row>
    <row r="2373" spans="1:5" x14ac:dyDescent="0.25">
      <c r="A2373" s="33" t="s">
        <v>8155</v>
      </c>
      <c r="B2373" s="1">
        <v>45814</v>
      </c>
      <c r="C2373" s="33" t="s">
        <v>6825</v>
      </c>
      <c r="D2373" s="33" t="s">
        <v>7059</v>
      </c>
      <c r="E2373" s="33" t="s">
        <v>7818</v>
      </c>
    </row>
    <row r="2374" spans="1:5" x14ac:dyDescent="0.25">
      <c r="A2374" s="33" t="s">
        <v>8156</v>
      </c>
      <c r="B2374" s="1">
        <v>45814</v>
      </c>
      <c r="C2374" s="33" t="s">
        <v>6825</v>
      </c>
      <c r="D2374" s="33" t="s">
        <v>7059</v>
      </c>
      <c r="E2374" s="33" t="s">
        <v>7818</v>
      </c>
    </row>
    <row r="2375" spans="1:5" x14ac:dyDescent="0.25">
      <c r="A2375" s="33" t="s">
        <v>8157</v>
      </c>
      <c r="B2375" s="1">
        <v>45814</v>
      </c>
      <c r="C2375" s="33" t="s">
        <v>6825</v>
      </c>
      <c r="D2375" s="33" t="s">
        <v>7059</v>
      </c>
      <c r="E2375" s="33" t="s">
        <v>7818</v>
      </c>
    </row>
    <row r="2376" spans="1:5" x14ac:dyDescent="0.25">
      <c r="A2376" s="33" t="s">
        <v>8158</v>
      </c>
      <c r="B2376" s="1">
        <v>45814</v>
      </c>
      <c r="C2376" s="33" t="s">
        <v>6825</v>
      </c>
      <c r="D2376" s="33" t="s">
        <v>7059</v>
      </c>
      <c r="E2376" s="33" t="s">
        <v>7818</v>
      </c>
    </row>
    <row r="2377" spans="1:5" x14ac:dyDescent="0.25">
      <c r="A2377" s="33" t="s">
        <v>8159</v>
      </c>
      <c r="B2377" s="1">
        <v>45814</v>
      </c>
      <c r="C2377" s="33" t="s">
        <v>6995</v>
      </c>
      <c r="D2377" s="33" t="s">
        <v>7059</v>
      </c>
      <c r="E2377" s="33" t="s">
        <v>7813</v>
      </c>
    </row>
    <row r="2378" spans="1:5" x14ac:dyDescent="0.25">
      <c r="A2378" s="33" t="s">
        <v>8160</v>
      </c>
      <c r="B2378" s="1">
        <v>45814</v>
      </c>
      <c r="C2378" s="33" t="s">
        <v>6995</v>
      </c>
      <c r="D2378" s="33" t="s">
        <v>7059</v>
      </c>
      <c r="E2378" s="33" t="s">
        <v>7813</v>
      </c>
    </row>
    <row r="2379" spans="1:5" x14ac:dyDescent="0.25">
      <c r="A2379" s="33" t="s">
        <v>2997</v>
      </c>
      <c r="B2379" s="1">
        <v>45825</v>
      </c>
      <c r="C2379" s="33" t="s">
        <v>6746</v>
      </c>
      <c r="D2379" s="33" t="s">
        <v>8161</v>
      </c>
      <c r="E2379" s="33" t="s">
        <v>6747</v>
      </c>
    </row>
    <row r="2380" spans="1:5" x14ac:dyDescent="0.25">
      <c r="A2380" s="33" t="s">
        <v>3073</v>
      </c>
      <c r="B2380" s="1">
        <v>45825</v>
      </c>
      <c r="C2380" s="33" t="s">
        <v>6746</v>
      </c>
      <c r="D2380" s="33" t="s">
        <v>8161</v>
      </c>
      <c r="E2380" s="33" t="s">
        <v>6747</v>
      </c>
    </row>
    <row r="2381" spans="1:5" x14ac:dyDescent="0.25">
      <c r="A2381" s="33" t="s">
        <v>3645</v>
      </c>
      <c r="B2381" s="1">
        <v>45825</v>
      </c>
      <c r="C2381" s="33" t="s">
        <v>6746</v>
      </c>
      <c r="D2381" s="33" t="s">
        <v>8161</v>
      </c>
      <c r="E2381" s="33" t="s">
        <v>6747</v>
      </c>
    </row>
    <row r="2382" spans="1:5" x14ac:dyDescent="0.25">
      <c r="A2382" s="33" t="s">
        <v>3911</v>
      </c>
      <c r="B2382" s="1">
        <v>45825</v>
      </c>
      <c r="C2382" s="33" t="s">
        <v>6746</v>
      </c>
      <c r="D2382" s="33" t="s">
        <v>8161</v>
      </c>
      <c r="E2382" s="33" t="s">
        <v>6747</v>
      </c>
    </row>
    <row r="2383" spans="1:5" x14ac:dyDescent="0.25">
      <c r="A2383" s="33" t="s">
        <v>3914</v>
      </c>
      <c r="B2383" s="1">
        <v>45825</v>
      </c>
      <c r="C2383" s="33" t="s">
        <v>6746</v>
      </c>
      <c r="D2383" s="33" t="s">
        <v>8161</v>
      </c>
      <c r="E2383" s="33" t="s">
        <v>6747</v>
      </c>
    </row>
    <row r="2384" spans="1:5" x14ac:dyDescent="0.25">
      <c r="A2384" s="33" t="s">
        <v>2624</v>
      </c>
      <c r="B2384" s="1">
        <v>45825</v>
      </c>
      <c r="C2384" s="33" t="s">
        <v>6746</v>
      </c>
      <c r="D2384" s="33" t="s">
        <v>8162</v>
      </c>
      <c r="E2384" s="33" t="s">
        <v>6747</v>
      </c>
    </row>
    <row r="2385" spans="1:5" x14ac:dyDescent="0.25">
      <c r="A2385" s="33" t="s">
        <v>3099</v>
      </c>
      <c r="B2385" s="1">
        <v>45825</v>
      </c>
      <c r="C2385" s="33" t="s">
        <v>6746</v>
      </c>
      <c r="D2385" s="33" t="s">
        <v>8162</v>
      </c>
      <c r="E2385" s="33" t="s">
        <v>6747</v>
      </c>
    </row>
    <row r="2386" spans="1:5" x14ac:dyDescent="0.25">
      <c r="A2386" s="33" t="s">
        <v>3101</v>
      </c>
      <c r="B2386" s="1">
        <v>45825</v>
      </c>
      <c r="C2386" s="33" t="s">
        <v>6746</v>
      </c>
      <c r="D2386" s="33" t="s">
        <v>8162</v>
      </c>
      <c r="E2386" s="33" t="s">
        <v>6747</v>
      </c>
    </row>
    <row r="2387" spans="1:5" x14ac:dyDescent="0.25">
      <c r="A2387" s="33" t="s">
        <v>2557</v>
      </c>
      <c r="B2387" s="1">
        <v>45825</v>
      </c>
      <c r="C2387" s="33" t="s">
        <v>6746</v>
      </c>
      <c r="D2387" s="33" t="s">
        <v>8162</v>
      </c>
      <c r="E2387" s="33" t="s">
        <v>6747</v>
      </c>
    </row>
    <row r="2388" spans="1:5" x14ac:dyDescent="0.25">
      <c r="A2388" s="33" t="s">
        <v>3024</v>
      </c>
      <c r="B2388" s="1">
        <v>45825</v>
      </c>
      <c r="C2388" s="33" t="s">
        <v>6746</v>
      </c>
      <c r="D2388" s="33" t="s">
        <v>8162</v>
      </c>
      <c r="E2388" s="33" t="s">
        <v>6747</v>
      </c>
    </row>
    <row r="2389" spans="1:5" x14ac:dyDescent="0.25">
      <c r="A2389" s="33" t="s">
        <v>3020</v>
      </c>
      <c r="B2389" s="1">
        <v>45825</v>
      </c>
      <c r="C2389" s="33" t="s">
        <v>6746</v>
      </c>
      <c r="D2389" s="33" t="s">
        <v>8162</v>
      </c>
      <c r="E2389" s="33" t="s">
        <v>6747</v>
      </c>
    </row>
    <row r="2390" spans="1:5" x14ac:dyDescent="0.25">
      <c r="A2390" s="33" t="s">
        <v>3922</v>
      </c>
      <c r="B2390" s="1">
        <v>45825</v>
      </c>
      <c r="C2390" s="33" t="s">
        <v>6746</v>
      </c>
      <c r="D2390" s="33" t="s">
        <v>8162</v>
      </c>
      <c r="E2390" s="33" t="s">
        <v>6747</v>
      </c>
    </row>
    <row r="2391" spans="1:5" x14ac:dyDescent="0.25">
      <c r="A2391" s="33" t="s">
        <v>3915</v>
      </c>
      <c r="B2391" s="1">
        <v>45825</v>
      </c>
      <c r="C2391" s="33" t="s">
        <v>6746</v>
      </c>
      <c r="D2391" s="33" t="s">
        <v>8162</v>
      </c>
      <c r="E2391" s="33" t="s">
        <v>6747</v>
      </c>
    </row>
    <row r="2392" spans="1:5" x14ac:dyDescent="0.25">
      <c r="A2392" s="33" t="s">
        <v>4145</v>
      </c>
      <c r="B2392" s="1">
        <v>45825</v>
      </c>
      <c r="C2392" s="33" t="s">
        <v>6746</v>
      </c>
      <c r="D2392" s="33" t="s">
        <v>8163</v>
      </c>
      <c r="E2392" s="33" t="s">
        <v>6747</v>
      </c>
    </row>
    <row r="2393" spans="1:5" x14ac:dyDescent="0.25">
      <c r="A2393" s="33" t="s">
        <v>4253</v>
      </c>
      <c r="B2393" s="1">
        <v>45825</v>
      </c>
      <c r="C2393" s="33" t="s">
        <v>6746</v>
      </c>
      <c r="D2393" s="33" t="s">
        <v>8163</v>
      </c>
      <c r="E2393" s="33" t="s">
        <v>6747</v>
      </c>
    </row>
    <row r="2394" spans="1:5" x14ac:dyDescent="0.25">
      <c r="A2394" s="33" t="s">
        <v>3552</v>
      </c>
      <c r="B2394" s="1">
        <v>45825</v>
      </c>
      <c r="C2394" s="33" t="s">
        <v>6746</v>
      </c>
      <c r="D2394" s="33" t="s">
        <v>8163</v>
      </c>
      <c r="E2394" s="33" t="s">
        <v>6747</v>
      </c>
    </row>
    <row r="2395" spans="1:5" x14ac:dyDescent="0.25">
      <c r="A2395" s="33" t="s">
        <v>4162</v>
      </c>
      <c r="B2395" s="1">
        <v>45825</v>
      </c>
      <c r="C2395" s="33" t="s">
        <v>6746</v>
      </c>
      <c r="D2395" s="33" t="s">
        <v>8163</v>
      </c>
      <c r="E2395" s="33" t="s">
        <v>6747</v>
      </c>
    </row>
    <row r="2396" spans="1:5" x14ac:dyDescent="0.25">
      <c r="A2396" s="33" t="s">
        <v>4138</v>
      </c>
      <c r="B2396" s="1">
        <v>45825</v>
      </c>
      <c r="C2396" s="33" t="s">
        <v>6746</v>
      </c>
      <c r="D2396" s="33" t="s">
        <v>8163</v>
      </c>
      <c r="E2396" s="33" t="s">
        <v>6747</v>
      </c>
    </row>
    <row r="2397" spans="1:5" x14ac:dyDescent="0.25">
      <c r="A2397" s="33" t="s">
        <v>4137</v>
      </c>
      <c r="B2397" s="1">
        <v>45825</v>
      </c>
      <c r="C2397" s="33" t="s">
        <v>6746</v>
      </c>
      <c r="D2397" s="33" t="s">
        <v>8163</v>
      </c>
      <c r="E2397" s="33" t="s">
        <v>6747</v>
      </c>
    </row>
    <row r="2398" spans="1:5" x14ac:dyDescent="0.25">
      <c r="A2398" s="33" t="s">
        <v>4134</v>
      </c>
      <c r="B2398" s="1">
        <v>45825</v>
      </c>
      <c r="C2398" s="33" t="s">
        <v>6746</v>
      </c>
      <c r="D2398" s="33" t="s">
        <v>8163</v>
      </c>
      <c r="E2398" s="33" t="s">
        <v>6747</v>
      </c>
    </row>
    <row r="2399" spans="1:5" x14ac:dyDescent="0.25">
      <c r="A2399" s="33" t="s">
        <v>4132</v>
      </c>
      <c r="B2399" s="1">
        <v>45825</v>
      </c>
      <c r="C2399" s="33" t="s">
        <v>6746</v>
      </c>
      <c r="D2399" s="33" t="s">
        <v>8163</v>
      </c>
      <c r="E2399" s="33" t="s">
        <v>6747</v>
      </c>
    </row>
    <row r="2400" spans="1:5" x14ac:dyDescent="0.25">
      <c r="A2400" s="33" t="s">
        <v>4133</v>
      </c>
      <c r="B2400" s="1">
        <v>45825</v>
      </c>
      <c r="C2400" s="33" t="s">
        <v>6746</v>
      </c>
      <c r="D2400" s="33" t="s">
        <v>8163</v>
      </c>
      <c r="E2400" s="33" t="s">
        <v>6747</v>
      </c>
    </row>
    <row r="2401" spans="1:5" x14ac:dyDescent="0.25">
      <c r="A2401" s="33" t="s">
        <v>4135</v>
      </c>
      <c r="B2401" s="1">
        <v>45825</v>
      </c>
      <c r="C2401" s="33" t="s">
        <v>6746</v>
      </c>
      <c r="D2401" s="33" t="s">
        <v>8163</v>
      </c>
      <c r="E2401" s="33" t="s">
        <v>6747</v>
      </c>
    </row>
    <row r="2402" spans="1:5" x14ac:dyDescent="0.25">
      <c r="A2402" s="33" t="s">
        <v>4136</v>
      </c>
      <c r="B2402" s="1">
        <v>45825</v>
      </c>
      <c r="C2402" s="33" t="s">
        <v>6746</v>
      </c>
      <c r="D2402" s="33" t="s">
        <v>8163</v>
      </c>
      <c r="E2402" s="33" t="s">
        <v>6747</v>
      </c>
    </row>
    <row r="2403" spans="1:5" x14ac:dyDescent="0.25">
      <c r="A2403" s="33" t="s">
        <v>1505</v>
      </c>
      <c r="B2403" s="1">
        <v>45825</v>
      </c>
      <c r="C2403" s="33" t="s">
        <v>6796</v>
      </c>
      <c r="D2403" s="33" t="s">
        <v>8161</v>
      </c>
      <c r="E2403" s="33" t="s">
        <v>6747</v>
      </c>
    </row>
    <row r="2404" spans="1:5" x14ac:dyDescent="0.25">
      <c r="A2404" s="33" t="s">
        <v>1504</v>
      </c>
      <c r="B2404" s="1">
        <v>45825</v>
      </c>
      <c r="C2404" s="33" t="s">
        <v>6796</v>
      </c>
      <c r="D2404" s="33" t="s">
        <v>8161</v>
      </c>
      <c r="E2404" s="33" t="s">
        <v>6747</v>
      </c>
    </row>
    <row r="2405" spans="1:5" x14ac:dyDescent="0.25">
      <c r="A2405" s="33" t="s">
        <v>1503</v>
      </c>
      <c r="B2405" s="1">
        <v>45825</v>
      </c>
      <c r="C2405" s="33" t="s">
        <v>6796</v>
      </c>
      <c r="D2405" s="33" t="s">
        <v>8161</v>
      </c>
      <c r="E2405" s="33" t="s">
        <v>6747</v>
      </c>
    </row>
    <row r="2406" spans="1:5" x14ac:dyDescent="0.25">
      <c r="A2406" s="33" t="s">
        <v>2998</v>
      </c>
      <c r="B2406" s="1">
        <v>45825</v>
      </c>
      <c r="C2406" s="33" t="s">
        <v>6796</v>
      </c>
      <c r="D2406" s="33" t="s">
        <v>8161</v>
      </c>
      <c r="E2406" s="33" t="s">
        <v>6747</v>
      </c>
    </row>
    <row r="2407" spans="1:5" x14ac:dyDescent="0.25">
      <c r="A2407" s="33" t="s">
        <v>3000</v>
      </c>
      <c r="B2407" s="1">
        <v>45825</v>
      </c>
      <c r="C2407" s="33" t="s">
        <v>6796</v>
      </c>
      <c r="D2407" s="33" t="s">
        <v>8161</v>
      </c>
      <c r="E2407" s="33" t="s">
        <v>6747</v>
      </c>
    </row>
    <row r="2408" spans="1:5" x14ac:dyDescent="0.25">
      <c r="A2408" s="33" t="s">
        <v>3001</v>
      </c>
      <c r="B2408" s="1">
        <v>45825</v>
      </c>
      <c r="C2408" s="33" t="s">
        <v>6796</v>
      </c>
      <c r="D2408" s="33" t="s">
        <v>8161</v>
      </c>
      <c r="E2408" s="33" t="s">
        <v>6747</v>
      </c>
    </row>
    <row r="2409" spans="1:5" x14ac:dyDescent="0.25">
      <c r="A2409" s="33" t="s">
        <v>2550</v>
      </c>
      <c r="B2409" s="1">
        <v>45825</v>
      </c>
      <c r="C2409" s="33" t="s">
        <v>6796</v>
      </c>
      <c r="D2409" s="33" t="s">
        <v>8161</v>
      </c>
      <c r="E2409" s="33" t="s">
        <v>6747</v>
      </c>
    </row>
    <row r="2410" spans="1:5" x14ac:dyDescent="0.25">
      <c r="A2410" s="33" t="s">
        <v>2999</v>
      </c>
      <c r="B2410" s="1">
        <v>45825</v>
      </c>
      <c r="C2410" s="33" t="s">
        <v>6796</v>
      </c>
      <c r="D2410" s="33" t="s">
        <v>8161</v>
      </c>
      <c r="E2410" s="33" t="s">
        <v>6747</v>
      </c>
    </row>
    <row r="2411" spans="1:5" x14ac:dyDescent="0.25">
      <c r="A2411" s="33" t="s">
        <v>3072</v>
      </c>
      <c r="B2411" s="1">
        <v>45825</v>
      </c>
      <c r="C2411" s="33" t="s">
        <v>6796</v>
      </c>
      <c r="D2411" s="33" t="s">
        <v>8161</v>
      </c>
      <c r="E2411" s="33" t="s">
        <v>6747</v>
      </c>
    </row>
    <row r="2412" spans="1:5" x14ac:dyDescent="0.25">
      <c r="A2412" s="33" t="s">
        <v>3565</v>
      </c>
      <c r="B2412" s="1">
        <v>45825</v>
      </c>
      <c r="C2412" s="33" t="s">
        <v>6796</v>
      </c>
      <c r="D2412" s="33" t="s">
        <v>8161</v>
      </c>
      <c r="E2412" s="33" t="s">
        <v>6747</v>
      </c>
    </row>
    <row r="2413" spans="1:5" x14ac:dyDescent="0.25">
      <c r="A2413" s="33" t="s">
        <v>3011</v>
      </c>
      <c r="B2413" s="1">
        <v>45825</v>
      </c>
      <c r="C2413" s="33" t="s">
        <v>6796</v>
      </c>
      <c r="D2413" s="33" t="s">
        <v>8161</v>
      </c>
      <c r="E2413" s="33" t="s">
        <v>6747</v>
      </c>
    </row>
    <row r="2414" spans="1:5" x14ac:dyDescent="0.25">
      <c r="A2414" s="33" t="s">
        <v>3009</v>
      </c>
      <c r="B2414" s="1">
        <v>45825</v>
      </c>
      <c r="C2414" s="33" t="s">
        <v>6796</v>
      </c>
      <c r="D2414" s="33" t="s">
        <v>8161</v>
      </c>
      <c r="E2414" s="33" t="s">
        <v>6747</v>
      </c>
    </row>
    <row r="2415" spans="1:5" x14ac:dyDescent="0.25">
      <c r="A2415" s="33" t="s">
        <v>3010</v>
      </c>
      <c r="B2415" s="1">
        <v>45825</v>
      </c>
      <c r="C2415" s="33" t="s">
        <v>6796</v>
      </c>
      <c r="D2415" s="33" t="s">
        <v>8161</v>
      </c>
      <c r="E2415" s="33" t="s">
        <v>6747</v>
      </c>
    </row>
    <row r="2416" spans="1:5" x14ac:dyDescent="0.25">
      <c r="A2416" s="33" t="s">
        <v>3008</v>
      </c>
      <c r="B2416" s="1">
        <v>45825</v>
      </c>
      <c r="C2416" s="33" t="s">
        <v>6796</v>
      </c>
      <c r="D2416" s="33" t="s">
        <v>8161</v>
      </c>
      <c r="E2416" s="33" t="s">
        <v>6747</v>
      </c>
    </row>
    <row r="2417" spans="1:5" x14ac:dyDescent="0.25">
      <c r="A2417" s="33" t="s">
        <v>3123</v>
      </c>
      <c r="B2417" s="1">
        <v>45825</v>
      </c>
      <c r="C2417" s="33" t="s">
        <v>6796</v>
      </c>
      <c r="D2417" s="33" t="s">
        <v>8162</v>
      </c>
      <c r="E2417" s="33" t="s">
        <v>6747</v>
      </c>
    </row>
    <row r="2418" spans="1:5" x14ac:dyDescent="0.25">
      <c r="A2418" s="33" t="s">
        <v>3501</v>
      </c>
      <c r="B2418" s="1">
        <v>45825</v>
      </c>
      <c r="C2418" s="33" t="s">
        <v>6796</v>
      </c>
      <c r="D2418" s="33" t="s">
        <v>8162</v>
      </c>
      <c r="E2418" s="33" t="s">
        <v>6747</v>
      </c>
    </row>
    <row r="2419" spans="1:5" x14ac:dyDescent="0.25">
      <c r="A2419" s="33" t="s">
        <v>3172</v>
      </c>
      <c r="B2419" s="1">
        <v>45825</v>
      </c>
      <c r="C2419" s="33" t="s">
        <v>6796</v>
      </c>
      <c r="D2419" s="33" t="s">
        <v>8162</v>
      </c>
      <c r="E2419" s="33" t="s">
        <v>6747</v>
      </c>
    </row>
    <row r="2420" spans="1:5" x14ac:dyDescent="0.25">
      <c r="A2420" s="33" t="s">
        <v>3100</v>
      </c>
      <c r="B2420" s="1">
        <v>45825</v>
      </c>
      <c r="C2420" s="33" t="s">
        <v>6796</v>
      </c>
      <c r="D2420" s="33" t="s">
        <v>8162</v>
      </c>
      <c r="E2420" s="33" t="s">
        <v>6747</v>
      </c>
    </row>
    <row r="2421" spans="1:5" x14ac:dyDescent="0.25">
      <c r="A2421" s="33" t="s">
        <v>3102</v>
      </c>
      <c r="B2421" s="1">
        <v>45825</v>
      </c>
      <c r="C2421" s="33" t="s">
        <v>6796</v>
      </c>
      <c r="D2421" s="33" t="s">
        <v>8162</v>
      </c>
      <c r="E2421" s="33" t="s">
        <v>6747</v>
      </c>
    </row>
    <row r="2422" spans="1:5" x14ac:dyDescent="0.25">
      <c r="A2422" s="33" t="s">
        <v>2975</v>
      </c>
      <c r="B2422" s="1">
        <v>45825</v>
      </c>
      <c r="C2422" s="33" t="s">
        <v>6796</v>
      </c>
      <c r="D2422" s="33" t="s">
        <v>8162</v>
      </c>
      <c r="E2422" s="33" t="s">
        <v>6747</v>
      </c>
    </row>
    <row r="2423" spans="1:5" x14ac:dyDescent="0.25">
      <c r="A2423" s="33" t="s">
        <v>3597</v>
      </c>
      <c r="B2423" s="1">
        <v>45825</v>
      </c>
      <c r="C2423" s="33" t="s">
        <v>6796</v>
      </c>
      <c r="D2423" s="33" t="s">
        <v>8163</v>
      </c>
      <c r="E2423" s="33" t="s">
        <v>6747</v>
      </c>
    </row>
    <row r="2424" spans="1:5" x14ac:dyDescent="0.25">
      <c r="A2424" s="33" t="s">
        <v>3925</v>
      </c>
      <c r="B2424" s="1">
        <v>45825</v>
      </c>
      <c r="C2424" s="33" t="s">
        <v>6796</v>
      </c>
      <c r="D2424" s="33" t="s">
        <v>8163</v>
      </c>
      <c r="E2424" s="33" t="s">
        <v>6747</v>
      </c>
    </row>
    <row r="2425" spans="1:5" x14ac:dyDescent="0.25">
      <c r="A2425" s="33" t="s">
        <v>3926</v>
      </c>
      <c r="B2425" s="1">
        <v>45825</v>
      </c>
      <c r="C2425" s="33" t="s">
        <v>6796</v>
      </c>
      <c r="D2425" s="33" t="s">
        <v>8163</v>
      </c>
      <c r="E2425" s="33" t="s">
        <v>6747</v>
      </c>
    </row>
    <row r="2426" spans="1:5" x14ac:dyDescent="0.25">
      <c r="A2426" s="33" t="s">
        <v>3360</v>
      </c>
      <c r="B2426" s="1">
        <v>45825</v>
      </c>
      <c r="C2426" s="33" t="s">
        <v>6796</v>
      </c>
      <c r="D2426" s="33" t="s">
        <v>8163</v>
      </c>
      <c r="E2426" s="33" t="s">
        <v>6747</v>
      </c>
    </row>
    <row r="2427" spans="1:5" x14ac:dyDescent="0.25">
      <c r="A2427" s="33" t="s">
        <v>3709</v>
      </c>
      <c r="B2427" s="1">
        <v>45825</v>
      </c>
      <c r="C2427" s="33" t="s">
        <v>6796</v>
      </c>
      <c r="D2427" s="33" t="s">
        <v>8163</v>
      </c>
      <c r="E2427" s="33" t="s">
        <v>6747</v>
      </c>
    </row>
    <row r="2428" spans="1:5" x14ac:dyDescent="0.25">
      <c r="A2428" s="33" t="s">
        <v>3547</v>
      </c>
      <c r="B2428" s="1">
        <v>45825</v>
      </c>
      <c r="C2428" s="33" t="s">
        <v>6796</v>
      </c>
      <c r="D2428" s="33" t="s">
        <v>8163</v>
      </c>
      <c r="E2428" s="33" t="s">
        <v>6747</v>
      </c>
    </row>
    <row r="2429" spans="1:5" x14ac:dyDescent="0.25">
      <c r="A2429" s="33" t="s">
        <v>3548</v>
      </c>
      <c r="B2429" s="1">
        <v>45825</v>
      </c>
      <c r="C2429" s="33" t="s">
        <v>6796</v>
      </c>
      <c r="D2429" s="33" t="s">
        <v>8163</v>
      </c>
      <c r="E2429" s="33" t="s">
        <v>6747</v>
      </c>
    </row>
    <row r="2430" spans="1:5" x14ac:dyDescent="0.25">
      <c r="A2430" s="33" t="s">
        <v>1509</v>
      </c>
      <c r="B2430" s="1">
        <v>45825</v>
      </c>
      <c r="C2430" s="33" t="s">
        <v>6825</v>
      </c>
      <c r="D2430" s="33" t="s">
        <v>6747</v>
      </c>
      <c r="E2430" s="33" t="s">
        <v>8164</v>
      </c>
    </row>
    <row r="2431" spans="1:5" x14ac:dyDescent="0.25">
      <c r="A2431" s="33" t="s">
        <v>2370</v>
      </c>
      <c r="B2431" s="1">
        <v>45825</v>
      </c>
      <c r="C2431" s="33" t="s">
        <v>6825</v>
      </c>
      <c r="D2431" s="33" t="s">
        <v>6747</v>
      </c>
      <c r="E2431" s="33" t="s">
        <v>8164</v>
      </c>
    </row>
    <row r="2432" spans="1:5" x14ac:dyDescent="0.25">
      <c r="A2432" s="33" t="s">
        <v>2976</v>
      </c>
      <c r="B2432" s="1">
        <v>45825</v>
      </c>
      <c r="C2432" s="33" t="s">
        <v>6825</v>
      </c>
      <c r="D2432" s="33" t="s">
        <v>6747</v>
      </c>
      <c r="E2432" s="33" t="s">
        <v>8161</v>
      </c>
    </row>
    <row r="2433" spans="1:5" x14ac:dyDescent="0.25">
      <c r="A2433" s="33" t="s">
        <v>2978</v>
      </c>
      <c r="B2433" s="1">
        <v>45825</v>
      </c>
      <c r="C2433" s="33" t="s">
        <v>6825</v>
      </c>
      <c r="D2433" s="33" t="s">
        <v>6747</v>
      </c>
      <c r="E2433" s="33" t="s">
        <v>8161</v>
      </c>
    </row>
    <row r="2434" spans="1:5" x14ac:dyDescent="0.25">
      <c r="A2434" s="33" t="s">
        <v>2996</v>
      </c>
      <c r="B2434" s="1">
        <v>45825</v>
      </c>
      <c r="C2434" s="33" t="s">
        <v>6825</v>
      </c>
      <c r="D2434" s="33" t="s">
        <v>6747</v>
      </c>
      <c r="E2434" s="33" t="s">
        <v>8161</v>
      </c>
    </row>
    <row r="2435" spans="1:5" x14ac:dyDescent="0.25">
      <c r="A2435" s="33" t="s">
        <v>2994</v>
      </c>
      <c r="B2435" s="1">
        <v>45825</v>
      </c>
      <c r="C2435" s="33" t="s">
        <v>6825</v>
      </c>
      <c r="D2435" s="33" t="s">
        <v>6747</v>
      </c>
      <c r="E2435" s="33" t="s">
        <v>8161</v>
      </c>
    </row>
    <row r="2436" spans="1:5" x14ac:dyDescent="0.25">
      <c r="A2436" s="33" t="s">
        <v>2992</v>
      </c>
      <c r="B2436" s="1">
        <v>45825</v>
      </c>
      <c r="C2436" s="33" t="s">
        <v>6825</v>
      </c>
      <c r="D2436" s="33" t="s">
        <v>6747</v>
      </c>
      <c r="E2436" s="33" t="s">
        <v>8161</v>
      </c>
    </row>
    <row r="2437" spans="1:5" x14ac:dyDescent="0.25">
      <c r="A2437" s="33" t="s">
        <v>2991</v>
      </c>
      <c r="B2437" s="1">
        <v>45825</v>
      </c>
      <c r="C2437" s="33" t="s">
        <v>6825</v>
      </c>
      <c r="D2437" s="33" t="s">
        <v>6747</v>
      </c>
      <c r="E2437" s="33" t="s">
        <v>8161</v>
      </c>
    </row>
    <row r="2438" spans="1:5" x14ac:dyDescent="0.25">
      <c r="A2438" s="33" t="s">
        <v>2989</v>
      </c>
      <c r="B2438" s="1">
        <v>45825</v>
      </c>
      <c r="C2438" s="33" t="s">
        <v>6825</v>
      </c>
      <c r="D2438" s="33" t="s">
        <v>6747</v>
      </c>
      <c r="E2438" s="33" t="s">
        <v>8161</v>
      </c>
    </row>
    <row r="2439" spans="1:5" x14ac:dyDescent="0.25">
      <c r="A2439" s="33" t="s">
        <v>2987</v>
      </c>
      <c r="B2439" s="1">
        <v>45825</v>
      </c>
      <c r="C2439" s="33" t="s">
        <v>6825</v>
      </c>
      <c r="D2439" s="33" t="s">
        <v>6747</v>
      </c>
      <c r="E2439" s="33" t="s">
        <v>8161</v>
      </c>
    </row>
    <row r="2440" spans="1:5" x14ac:dyDescent="0.25">
      <c r="A2440" s="33" t="s">
        <v>2985</v>
      </c>
      <c r="B2440" s="1">
        <v>45825</v>
      </c>
      <c r="C2440" s="33" t="s">
        <v>6825</v>
      </c>
      <c r="D2440" s="33" t="s">
        <v>6747</v>
      </c>
      <c r="E2440" s="33" t="s">
        <v>8161</v>
      </c>
    </row>
    <row r="2441" spans="1:5" x14ac:dyDescent="0.25">
      <c r="A2441" s="33" t="s">
        <v>2983</v>
      </c>
      <c r="B2441" s="1">
        <v>45825</v>
      </c>
      <c r="C2441" s="33" t="s">
        <v>6825</v>
      </c>
      <c r="D2441" s="33" t="s">
        <v>6747</v>
      </c>
      <c r="E2441" s="33" t="s">
        <v>8161</v>
      </c>
    </row>
    <row r="2442" spans="1:5" x14ac:dyDescent="0.25">
      <c r="A2442" s="33" t="s">
        <v>2981</v>
      </c>
      <c r="B2442" s="1">
        <v>45825</v>
      </c>
      <c r="C2442" s="33" t="s">
        <v>6825</v>
      </c>
      <c r="D2442" s="33" t="s">
        <v>6747</v>
      </c>
      <c r="E2442" s="33" t="s">
        <v>8161</v>
      </c>
    </row>
    <row r="2443" spans="1:5" x14ac:dyDescent="0.25">
      <c r="A2443" s="33" t="s">
        <v>2980</v>
      </c>
      <c r="B2443" s="1">
        <v>45825</v>
      </c>
      <c r="C2443" s="33" t="s">
        <v>6825</v>
      </c>
      <c r="D2443" s="33" t="s">
        <v>6747</v>
      </c>
      <c r="E2443" s="33" t="s">
        <v>8161</v>
      </c>
    </row>
    <row r="2444" spans="1:5" x14ac:dyDescent="0.25">
      <c r="A2444" s="33" t="s">
        <v>2501</v>
      </c>
      <c r="B2444" s="1">
        <v>45825</v>
      </c>
      <c r="C2444" s="33" t="s">
        <v>6825</v>
      </c>
      <c r="D2444" s="33" t="s">
        <v>6747</v>
      </c>
      <c r="E2444" s="33" t="s">
        <v>8161</v>
      </c>
    </row>
    <row r="2445" spans="1:5" x14ac:dyDescent="0.25">
      <c r="A2445" s="33" t="s">
        <v>2504</v>
      </c>
      <c r="B2445" s="1">
        <v>45825</v>
      </c>
      <c r="C2445" s="33" t="s">
        <v>6825</v>
      </c>
      <c r="D2445" s="33" t="s">
        <v>6747</v>
      </c>
      <c r="E2445" s="33" t="s">
        <v>8161</v>
      </c>
    </row>
    <row r="2446" spans="1:5" x14ac:dyDescent="0.25">
      <c r="A2446" s="33" t="s">
        <v>2503</v>
      </c>
      <c r="B2446" s="1">
        <v>45825</v>
      </c>
      <c r="C2446" s="33" t="s">
        <v>6825</v>
      </c>
      <c r="D2446" s="33" t="s">
        <v>6747</v>
      </c>
      <c r="E2446" s="33" t="s">
        <v>8161</v>
      </c>
    </row>
    <row r="2447" spans="1:5" x14ac:dyDescent="0.25">
      <c r="A2447" s="33" t="s">
        <v>2502</v>
      </c>
      <c r="B2447" s="1">
        <v>45825</v>
      </c>
      <c r="C2447" s="33" t="s">
        <v>6825</v>
      </c>
      <c r="D2447" s="33" t="s">
        <v>6747</v>
      </c>
      <c r="E2447" s="33" t="s">
        <v>8161</v>
      </c>
    </row>
    <row r="2448" spans="1:5" x14ac:dyDescent="0.25">
      <c r="A2448" s="33" t="s">
        <v>2500</v>
      </c>
      <c r="B2448" s="1">
        <v>45825</v>
      </c>
      <c r="C2448" s="33" t="s">
        <v>6825</v>
      </c>
      <c r="D2448" s="33" t="s">
        <v>6747</v>
      </c>
      <c r="E2448" s="33" t="s">
        <v>8161</v>
      </c>
    </row>
    <row r="2449" spans="1:5" x14ac:dyDescent="0.25">
      <c r="A2449" s="33" t="s">
        <v>2882</v>
      </c>
      <c r="B2449" s="1">
        <v>45825</v>
      </c>
      <c r="C2449" s="33" t="s">
        <v>6825</v>
      </c>
      <c r="D2449" s="33" t="s">
        <v>6747</v>
      </c>
      <c r="E2449" s="33" t="s">
        <v>8161</v>
      </c>
    </row>
    <row r="2450" spans="1:5" x14ac:dyDescent="0.25">
      <c r="A2450" s="33" t="s">
        <v>2880</v>
      </c>
      <c r="B2450" s="1">
        <v>45825</v>
      </c>
      <c r="C2450" s="33" t="s">
        <v>6825</v>
      </c>
      <c r="D2450" s="33" t="s">
        <v>6747</v>
      </c>
      <c r="E2450" s="33" t="s">
        <v>8161</v>
      </c>
    </row>
    <row r="2451" spans="1:5" x14ac:dyDescent="0.25">
      <c r="A2451" s="33" t="s">
        <v>2601</v>
      </c>
      <c r="B2451" s="1">
        <v>45825</v>
      </c>
      <c r="C2451" s="33" t="s">
        <v>6825</v>
      </c>
      <c r="D2451" s="33" t="s">
        <v>6747</v>
      </c>
      <c r="E2451" s="33" t="s">
        <v>8161</v>
      </c>
    </row>
    <row r="2452" spans="1:5" x14ac:dyDescent="0.25">
      <c r="A2452" s="33" t="s">
        <v>2973</v>
      </c>
      <c r="B2452" s="1">
        <v>45825</v>
      </c>
      <c r="C2452" s="33" t="s">
        <v>6825</v>
      </c>
      <c r="D2452" s="33" t="s">
        <v>6747</v>
      </c>
      <c r="E2452" s="33" t="s">
        <v>8161</v>
      </c>
    </row>
    <row r="2453" spans="1:5" x14ac:dyDescent="0.25">
      <c r="A2453" s="33" t="s">
        <v>2605</v>
      </c>
      <c r="B2453" s="1">
        <v>45825</v>
      </c>
      <c r="C2453" s="33" t="s">
        <v>6825</v>
      </c>
      <c r="D2453" s="33" t="s">
        <v>6747</v>
      </c>
      <c r="E2453" s="33" t="s">
        <v>8161</v>
      </c>
    </row>
    <row r="2454" spans="1:5" x14ac:dyDescent="0.25">
      <c r="A2454" s="33" t="s">
        <v>2602</v>
      </c>
      <c r="B2454" s="1">
        <v>45825</v>
      </c>
      <c r="C2454" s="33" t="s">
        <v>6825</v>
      </c>
      <c r="D2454" s="33" t="s">
        <v>6747</v>
      </c>
      <c r="E2454" s="33" t="s">
        <v>8161</v>
      </c>
    </row>
    <row r="2455" spans="1:5" x14ac:dyDescent="0.25">
      <c r="A2455" s="33" t="s">
        <v>2972</v>
      </c>
      <c r="B2455" s="1">
        <v>45825</v>
      </c>
      <c r="C2455" s="33" t="s">
        <v>6825</v>
      </c>
      <c r="D2455" s="33" t="s">
        <v>6747</v>
      </c>
      <c r="E2455" s="33" t="s">
        <v>8161</v>
      </c>
    </row>
    <row r="2456" spans="1:5" x14ac:dyDescent="0.25">
      <c r="A2456" s="33" t="s">
        <v>2971</v>
      </c>
      <c r="B2456" s="1">
        <v>45825</v>
      </c>
      <c r="C2456" s="33" t="s">
        <v>6825</v>
      </c>
      <c r="D2456" s="33" t="s">
        <v>6747</v>
      </c>
      <c r="E2456" s="33" t="s">
        <v>8161</v>
      </c>
    </row>
    <row r="2457" spans="1:5" x14ac:dyDescent="0.25">
      <c r="A2457" s="33" t="s">
        <v>2974</v>
      </c>
      <c r="B2457" s="1">
        <v>45825</v>
      </c>
      <c r="C2457" s="33" t="s">
        <v>6825</v>
      </c>
      <c r="D2457" s="33" t="s">
        <v>6747</v>
      </c>
      <c r="E2457" s="33" t="s">
        <v>8161</v>
      </c>
    </row>
    <row r="2458" spans="1:5" x14ac:dyDescent="0.25">
      <c r="A2458" s="33" t="s">
        <v>2970</v>
      </c>
      <c r="B2458" s="1">
        <v>45825</v>
      </c>
      <c r="C2458" s="33" t="s">
        <v>6825</v>
      </c>
      <c r="D2458" s="33" t="s">
        <v>6747</v>
      </c>
      <c r="E2458" s="33" t="s">
        <v>8161</v>
      </c>
    </row>
    <row r="2459" spans="1:5" x14ac:dyDescent="0.25">
      <c r="A2459" s="33" t="s">
        <v>2604</v>
      </c>
      <c r="B2459" s="1">
        <v>45825</v>
      </c>
      <c r="C2459" s="33" t="s">
        <v>6825</v>
      </c>
      <c r="D2459" s="33" t="s">
        <v>6747</v>
      </c>
      <c r="E2459" s="33" t="s">
        <v>8161</v>
      </c>
    </row>
    <row r="2460" spans="1:5" x14ac:dyDescent="0.25">
      <c r="A2460" s="33" t="s">
        <v>2603</v>
      </c>
      <c r="B2460" s="1">
        <v>45825</v>
      </c>
      <c r="C2460" s="33" t="s">
        <v>6825</v>
      </c>
      <c r="D2460" s="33" t="s">
        <v>6747</v>
      </c>
      <c r="E2460" s="33" t="s">
        <v>8161</v>
      </c>
    </row>
    <row r="2461" spans="1:5" x14ac:dyDescent="0.25">
      <c r="A2461" s="33" t="s">
        <v>2979</v>
      </c>
      <c r="B2461" s="1">
        <v>45825</v>
      </c>
      <c r="C2461" s="33" t="s">
        <v>6825</v>
      </c>
      <c r="D2461" s="33" t="s">
        <v>6747</v>
      </c>
      <c r="E2461" s="33" t="s">
        <v>8161</v>
      </c>
    </row>
    <row r="2462" spans="1:5" x14ac:dyDescent="0.25">
      <c r="A2462" s="33" t="s">
        <v>2977</v>
      </c>
      <c r="B2462" s="1">
        <v>45825</v>
      </c>
      <c r="C2462" s="33" t="s">
        <v>6825</v>
      </c>
      <c r="D2462" s="33" t="s">
        <v>6747</v>
      </c>
      <c r="E2462" s="33" t="s">
        <v>8161</v>
      </c>
    </row>
    <row r="2463" spans="1:5" x14ac:dyDescent="0.25">
      <c r="A2463" s="33" t="s">
        <v>2355</v>
      </c>
      <c r="B2463" s="1">
        <v>45825</v>
      </c>
      <c r="C2463" s="33" t="s">
        <v>6825</v>
      </c>
      <c r="D2463" s="33" t="s">
        <v>6747</v>
      </c>
      <c r="E2463" s="33" t="s">
        <v>8161</v>
      </c>
    </row>
    <row r="2464" spans="1:5" x14ac:dyDescent="0.25">
      <c r="A2464" s="33" t="s">
        <v>2884</v>
      </c>
      <c r="B2464" s="1">
        <v>45825</v>
      </c>
      <c r="C2464" s="33" t="s">
        <v>6825</v>
      </c>
      <c r="D2464" s="33" t="s">
        <v>6747</v>
      </c>
      <c r="E2464" s="33" t="s">
        <v>8161</v>
      </c>
    </row>
    <row r="2465" spans="1:5" x14ac:dyDescent="0.25">
      <c r="A2465" s="33" t="s">
        <v>1841</v>
      </c>
      <c r="B2465" s="1">
        <v>45825</v>
      </c>
      <c r="C2465" s="33" t="s">
        <v>6825</v>
      </c>
      <c r="D2465" s="33" t="s">
        <v>6747</v>
      </c>
      <c r="E2465" s="33" t="s">
        <v>8161</v>
      </c>
    </row>
    <row r="2466" spans="1:5" x14ac:dyDescent="0.25">
      <c r="A2466" s="33" t="s">
        <v>1842</v>
      </c>
      <c r="B2466" s="1">
        <v>45825</v>
      </c>
      <c r="C2466" s="33" t="s">
        <v>6825</v>
      </c>
      <c r="D2466" s="33" t="s">
        <v>6747</v>
      </c>
      <c r="E2466" s="33" t="s">
        <v>8161</v>
      </c>
    </row>
    <row r="2467" spans="1:5" x14ac:dyDescent="0.25">
      <c r="A2467" s="33" t="s">
        <v>1843</v>
      </c>
      <c r="B2467" s="1">
        <v>45825</v>
      </c>
      <c r="C2467" s="33" t="s">
        <v>6825</v>
      </c>
      <c r="D2467" s="33" t="s">
        <v>6747</v>
      </c>
      <c r="E2467" s="33" t="s">
        <v>8161</v>
      </c>
    </row>
    <row r="2468" spans="1:5" x14ac:dyDescent="0.25">
      <c r="A2468" s="33" t="s">
        <v>1844</v>
      </c>
      <c r="B2468" s="1">
        <v>45825</v>
      </c>
      <c r="C2468" s="33" t="s">
        <v>6825</v>
      </c>
      <c r="D2468" s="33" t="s">
        <v>6747</v>
      </c>
      <c r="E2468" s="33" t="s">
        <v>8161</v>
      </c>
    </row>
    <row r="2469" spans="1:5" x14ac:dyDescent="0.25">
      <c r="A2469" s="33" t="s">
        <v>1845</v>
      </c>
      <c r="B2469" s="1">
        <v>45825</v>
      </c>
      <c r="C2469" s="33" t="s">
        <v>6825</v>
      </c>
      <c r="D2469" s="33" t="s">
        <v>6747</v>
      </c>
      <c r="E2469" s="33" t="s">
        <v>8161</v>
      </c>
    </row>
    <row r="2470" spans="1:5" x14ac:dyDescent="0.25">
      <c r="A2470" s="33" t="s">
        <v>1846</v>
      </c>
      <c r="B2470" s="1">
        <v>45825</v>
      </c>
      <c r="C2470" s="33" t="s">
        <v>6825</v>
      </c>
      <c r="D2470" s="33" t="s">
        <v>6747</v>
      </c>
      <c r="E2470" s="33" t="s">
        <v>8161</v>
      </c>
    </row>
    <row r="2471" spans="1:5" x14ac:dyDescent="0.25">
      <c r="A2471" s="33" t="s">
        <v>2883</v>
      </c>
      <c r="B2471" s="1">
        <v>45825</v>
      </c>
      <c r="C2471" s="33" t="s">
        <v>6825</v>
      </c>
      <c r="D2471" s="33" t="s">
        <v>6747</v>
      </c>
      <c r="E2471" s="33" t="s">
        <v>8161</v>
      </c>
    </row>
    <row r="2472" spans="1:5" x14ac:dyDescent="0.25">
      <c r="A2472" s="33" t="s">
        <v>2330</v>
      </c>
      <c r="B2472" s="1">
        <v>45825</v>
      </c>
      <c r="C2472" s="33" t="s">
        <v>6825</v>
      </c>
      <c r="D2472" s="33" t="s">
        <v>6747</v>
      </c>
      <c r="E2472" s="33" t="s">
        <v>8161</v>
      </c>
    </row>
    <row r="2473" spans="1:5" x14ac:dyDescent="0.25">
      <c r="A2473" s="33" t="s">
        <v>2331</v>
      </c>
      <c r="B2473" s="1">
        <v>45825</v>
      </c>
      <c r="C2473" s="33" t="s">
        <v>6825</v>
      </c>
      <c r="D2473" s="33" t="s">
        <v>6747</v>
      </c>
      <c r="E2473" s="33" t="s">
        <v>8161</v>
      </c>
    </row>
    <row r="2474" spans="1:5" x14ac:dyDescent="0.25">
      <c r="A2474" s="33" t="s">
        <v>2332</v>
      </c>
      <c r="B2474" s="1">
        <v>45825</v>
      </c>
      <c r="C2474" s="33" t="s">
        <v>6825</v>
      </c>
      <c r="D2474" s="33" t="s">
        <v>6747</v>
      </c>
      <c r="E2474" s="33" t="s">
        <v>8161</v>
      </c>
    </row>
    <row r="2475" spans="1:5" x14ac:dyDescent="0.25">
      <c r="A2475" s="33" t="s">
        <v>2333</v>
      </c>
      <c r="B2475" s="1">
        <v>45825</v>
      </c>
      <c r="C2475" s="33" t="s">
        <v>6825</v>
      </c>
      <c r="D2475" s="33" t="s">
        <v>6747</v>
      </c>
      <c r="E2475" s="33" t="s">
        <v>8161</v>
      </c>
    </row>
    <row r="2476" spans="1:5" x14ac:dyDescent="0.25">
      <c r="A2476" s="33" t="s">
        <v>2885</v>
      </c>
      <c r="B2476" s="1">
        <v>45825</v>
      </c>
      <c r="C2476" s="33" t="s">
        <v>6825</v>
      </c>
      <c r="D2476" s="33" t="s">
        <v>6747</v>
      </c>
      <c r="E2476" s="33" t="s">
        <v>8161</v>
      </c>
    </row>
    <row r="2477" spans="1:5" x14ac:dyDescent="0.25">
      <c r="A2477" s="33" t="s">
        <v>2334</v>
      </c>
      <c r="B2477" s="1">
        <v>45825</v>
      </c>
      <c r="C2477" s="33" t="s">
        <v>6825</v>
      </c>
      <c r="D2477" s="33" t="s">
        <v>6747</v>
      </c>
      <c r="E2477" s="33" t="s">
        <v>8161</v>
      </c>
    </row>
    <row r="2478" spans="1:5" x14ac:dyDescent="0.25">
      <c r="A2478" s="33" t="s">
        <v>2335</v>
      </c>
      <c r="B2478" s="1">
        <v>45825</v>
      </c>
      <c r="C2478" s="33" t="s">
        <v>6825</v>
      </c>
      <c r="D2478" s="33" t="s">
        <v>6747</v>
      </c>
      <c r="E2478" s="33" t="s">
        <v>8161</v>
      </c>
    </row>
    <row r="2479" spans="1:5" x14ac:dyDescent="0.25">
      <c r="A2479" s="33" t="s">
        <v>2982</v>
      </c>
      <c r="B2479" s="1">
        <v>45825</v>
      </c>
      <c r="C2479" s="33" t="s">
        <v>6825</v>
      </c>
      <c r="D2479" s="33" t="s">
        <v>6747</v>
      </c>
      <c r="E2479" s="33" t="s">
        <v>8161</v>
      </c>
    </row>
    <row r="2480" spans="1:5" x14ac:dyDescent="0.25">
      <c r="A2480" s="33" t="s">
        <v>2336</v>
      </c>
      <c r="B2480" s="1">
        <v>45825</v>
      </c>
      <c r="C2480" s="33" t="s">
        <v>6825</v>
      </c>
      <c r="D2480" s="33" t="s">
        <v>6747</v>
      </c>
      <c r="E2480" s="33" t="s">
        <v>8161</v>
      </c>
    </row>
    <row r="2481" spans="1:5" x14ac:dyDescent="0.25">
      <c r="A2481" s="33" t="s">
        <v>2871</v>
      </c>
      <c r="B2481" s="1">
        <v>45825</v>
      </c>
      <c r="C2481" s="33" t="s">
        <v>6825</v>
      </c>
      <c r="D2481" s="33" t="s">
        <v>6747</v>
      </c>
      <c r="E2481" s="33" t="s">
        <v>8161</v>
      </c>
    </row>
    <row r="2482" spans="1:5" x14ac:dyDescent="0.25">
      <c r="A2482" s="33" t="s">
        <v>2366</v>
      </c>
      <c r="B2482" s="1">
        <v>45825</v>
      </c>
      <c r="C2482" s="33" t="s">
        <v>6825</v>
      </c>
      <c r="D2482" s="33" t="s">
        <v>6747</v>
      </c>
      <c r="E2482" s="33" t="s">
        <v>8161</v>
      </c>
    </row>
    <row r="2483" spans="1:5" x14ac:dyDescent="0.25">
      <c r="A2483" s="33" t="s">
        <v>2369</v>
      </c>
      <c r="B2483" s="1">
        <v>45825</v>
      </c>
      <c r="C2483" s="33" t="s">
        <v>6825</v>
      </c>
      <c r="D2483" s="33" t="s">
        <v>6747</v>
      </c>
      <c r="E2483" s="33" t="s">
        <v>8161</v>
      </c>
    </row>
    <row r="2484" spans="1:5" x14ac:dyDescent="0.25">
      <c r="A2484" s="33" t="s">
        <v>2368</v>
      </c>
      <c r="B2484" s="1">
        <v>45825</v>
      </c>
      <c r="C2484" s="33" t="s">
        <v>6825</v>
      </c>
      <c r="D2484" s="33" t="s">
        <v>6747</v>
      </c>
      <c r="E2484" s="33" t="s">
        <v>8161</v>
      </c>
    </row>
    <row r="2485" spans="1:5" x14ac:dyDescent="0.25">
      <c r="A2485" s="33" t="s">
        <v>2872</v>
      </c>
      <c r="B2485" s="1">
        <v>45825</v>
      </c>
      <c r="C2485" s="33" t="s">
        <v>6825</v>
      </c>
      <c r="D2485" s="33" t="s">
        <v>6747</v>
      </c>
      <c r="E2485" s="33" t="s">
        <v>8161</v>
      </c>
    </row>
    <row r="2486" spans="1:5" x14ac:dyDescent="0.25">
      <c r="A2486" s="33" t="s">
        <v>2873</v>
      </c>
      <c r="B2486" s="1">
        <v>45825</v>
      </c>
      <c r="C2486" s="33" t="s">
        <v>6825</v>
      </c>
      <c r="D2486" s="33" t="s">
        <v>6747</v>
      </c>
      <c r="E2486" s="33" t="s">
        <v>8161</v>
      </c>
    </row>
    <row r="2487" spans="1:5" x14ac:dyDescent="0.25">
      <c r="A2487" s="33" t="s">
        <v>3062</v>
      </c>
      <c r="B2487" s="1">
        <v>45825</v>
      </c>
      <c r="C2487" s="33" t="s">
        <v>6825</v>
      </c>
      <c r="D2487" s="33" t="s">
        <v>6747</v>
      </c>
      <c r="E2487" s="33" t="s">
        <v>8161</v>
      </c>
    </row>
    <row r="2488" spans="1:5" x14ac:dyDescent="0.25">
      <c r="A2488" s="33" t="s">
        <v>2874</v>
      </c>
      <c r="B2488" s="1">
        <v>45825</v>
      </c>
      <c r="C2488" s="33" t="s">
        <v>6825</v>
      </c>
      <c r="D2488" s="33" t="s">
        <v>6747</v>
      </c>
      <c r="E2488" s="33" t="s">
        <v>8161</v>
      </c>
    </row>
    <row r="2489" spans="1:5" x14ac:dyDescent="0.25">
      <c r="A2489" s="33" t="s">
        <v>2876</v>
      </c>
      <c r="B2489" s="1">
        <v>45825</v>
      </c>
      <c r="C2489" s="33" t="s">
        <v>6825</v>
      </c>
      <c r="D2489" s="33" t="s">
        <v>6747</v>
      </c>
      <c r="E2489" s="33" t="s">
        <v>8161</v>
      </c>
    </row>
    <row r="2490" spans="1:5" x14ac:dyDescent="0.25">
      <c r="A2490" s="33" t="s">
        <v>2877</v>
      </c>
      <c r="B2490" s="1">
        <v>45825</v>
      </c>
      <c r="C2490" s="33" t="s">
        <v>6825</v>
      </c>
      <c r="D2490" s="33" t="s">
        <v>6747</v>
      </c>
      <c r="E2490" s="33" t="s">
        <v>8161</v>
      </c>
    </row>
    <row r="2491" spans="1:5" x14ac:dyDescent="0.25">
      <c r="A2491" s="33" t="s">
        <v>2878</v>
      </c>
      <c r="B2491" s="1">
        <v>45825</v>
      </c>
      <c r="C2491" s="33" t="s">
        <v>6825</v>
      </c>
      <c r="D2491" s="33" t="s">
        <v>6747</v>
      </c>
      <c r="E2491" s="33" t="s">
        <v>8161</v>
      </c>
    </row>
    <row r="2492" spans="1:5" x14ac:dyDescent="0.25">
      <c r="A2492" s="33" t="s">
        <v>4090</v>
      </c>
      <c r="B2492" s="1">
        <v>45825</v>
      </c>
      <c r="C2492" s="33" t="s">
        <v>6825</v>
      </c>
      <c r="D2492" s="33" t="s">
        <v>6747</v>
      </c>
      <c r="E2492" s="33" t="s">
        <v>8161</v>
      </c>
    </row>
    <row r="2493" spans="1:5" x14ac:dyDescent="0.25">
      <c r="A2493" s="33" t="s">
        <v>2879</v>
      </c>
      <c r="B2493" s="1">
        <v>45825</v>
      </c>
      <c r="C2493" s="33" t="s">
        <v>6825</v>
      </c>
      <c r="D2493" s="33" t="s">
        <v>6747</v>
      </c>
      <c r="E2493" s="33" t="s">
        <v>8161</v>
      </c>
    </row>
    <row r="2494" spans="1:5" x14ac:dyDescent="0.25">
      <c r="A2494" s="33" t="s">
        <v>2881</v>
      </c>
      <c r="B2494" s="1">
        <v>45825</v>
      </c>
      <c r="C2494" s="33" t="s">
        <v>6825</v>
      </c>
      <c r="D2494" s="33" t="s">
        <v>6747</v>
      </c>
      <c r="E2494" s="33" t="s">
        <v>8161</v>
      </c>
    </row>
    <row r="2495" spans="1:5" x14ac:dyDescent="0.25">
      <c r="A2495" s="33" t="s">
        <v>2865</v>
      </c>
      <c r="B2495" s="1">
        <v>45825</v>
      </c>
      <c r="C2495" s="33" t="s">
        <v>6825</v>
      </c>
      <c r="D2495" s="33" t="s">
        <v>6747</v>
      </c>
      <c r="E2495" s="33" t="s">
        <v>8161</v>
      </c>
    </row>
    <row r="2496" spans="1:5" x14ac:dyDescent="0.25">
      <c r="A2496" s="33" t="s">
        <v>3071</v>
      </c>
      <c r="B2496" s="1">
        <v>45825</v>
      </c>
      <c r="C2496" s="33" t="s">
        <v>6825</v>
      </c>
      <c r="D2496" s="33" t="s">
        <v>6747</v>
      </c>
      <c r="E2496" s="33" t="s">
        <v>8161</v>
      </c>
    </row>
    <row r="2497" spans="1:5" x14ac:dyDescent="0.25">
      <c r="A2497" s="33" t="s">
        <v>2365</v>
      </c>
      <c r="B2497" s="1">
        <v>45825</v>
      </c>
      <c r="C2497" s="33" t="s">
        <v>6825</v>
      </c>
      <c r="D2497" s="33" t="s">
        <v>6747</v>
      </c>
      <c r="E2497" s="33" t="s">
        <v>8161</v>
      </c>
    </row>
    <row r="2498" spans="1:5" x14ac:dyDescent="0.25">
      <c r="A2498" s="33" t="s">
        <v>3069</v>
      </c>
      <c r="B2498" s="1">
        <v>45825</v>
      </c>
      <c r="C2498" s="33" t="s">
        <v>6825</v>
      </c>
      <c r="D2498" s="33" t="s">
        <v>6747</v>
      </c>
      <c r="E2498" s="33" t="s">
        <v>8161</v>
      </c>
    </row>
    <row r="2499" spans="1:5" x14ac:dyDescent="0.25">
      <c r="A2499" s="33" t="s">
        <v>927</v>
      </c>
      <c r="B2499" s="1">
        <v>45825</v>
      </c>
      <c r="C2499" s="33" t="s">
        <v>6825</v>
      </c>
      <c r="D2499" s="33" t="s">
        <v>6747</v>
      </c>
      <c r="E2499" s="33" t="s">
        <v>8161</v>
      </c>
    </row>
    <row r="2500" spans="1:5" x14ac:dyDescent="0.25">
      <c r="A2500" s="33" t="s">
        <v>926</v>
      </c>
      <c r="B2500" s="1">
        <v>45825</v>
      </c>
      <c r="C2500" s="33" t="s">
        <v>6825</v>
      </c>
      <c r="D2500" s="33" t="s">
        <v>6747</v>
      </c>
      <c r="E2500" s="33" t="s">
        <v>8161</v>
      </c>
    </row>
    <row r="2501" spans="1:5" x14ac:dyDescent="0.25">
      <c r="A2501" s="33" t="s">
        <v>925</v>
      </c>
      <c r="B2501" s="1">
        <v>45825</v>
      </c>
      <c r="C2501" s="33" t="s">
        <v>6825</v>
      </c>
      <c r="D2501" s="33" t="s">
        <v>6747</v>
      </c>
      <c r="E2501" s="33" t="s">
        <v>8161</v>
      </c>
    </row>
    <row r="2502" spans="1:5" x14ac:dyDescent="0.25">
      <c r="A2502" s="33" t="s">
        <v>924</v>
      </c>
      <c r="B2502" s="1">
        <v>45825</v>
      </c>
      <c r="C2502" s="33" t="s">
        <v>6825</v>
      </c>
      <c r="D2502" s="33" t="s">
        <v>6747</v>
      </c>
      <c r="E2502" s="33" t="s">
        <v>8161</v>
      </c>
    </row>
    <row r="2503" spans="1:5" x14ac:dyDescent="0.25">
      <c r="A2503" s="33" t="s">
        <v>929</v>
      </c>
      <c r="B2503" s="1">
        <v>45825</v>
      </c>
      <c r="C2503" s="33" t="s">
        <v>6825</v>
      </c>
      <c r="D2503" s="33" t="s">
        <v>6747</v>
      </c>
      <c r="E2503" s="33" t="s">
        <v>8161</v>
      </c>
    </row>
    <row r="2504" spans="1:5" x14ac:dyDescent="0.25">
      <c r="A2504" s="33" t="s">
        <v>2337</v>
      </c>
      <c r="B2504" s="1">
        <v>45825</v>
      </c>
      <c r="C2504" s="33" t="s">
        <v>6825</v>
      </c>
      <c r="D2504" s="33" t="s">
        <v>6747</v>
      </c>
      <c r="E2504" s="33" t="s">
        <v>8161</v>
      </c>
    </row>
    <row r="2505" spans="1:5" x14ac:dyDescent="0.25">
      <c r="A2505" s="33" t="s">
        <v>928</v>
      </c>
      <c r="B2505" s="1">
        <v>45825</v>
      </c>
      <c r="C2505" s="33" t="s">
        <v>6825</v>
      </c>
      <c r="D2505" s="33" t="s">
        <v>6747</v>
      </c>
      <c r="E2505" s="33" t="s">
        <v>8161</v>
      </c>
    </row>
    <row r="2506" spans="1:5" x14ac:dyDescent="0.25">
      <c r="A2506" s="33" t="s">
        <v>1839</v>
      </c>
      <c r="B2506" s="1">
        <v>45825</v>
      </c>
      <c r="C2506" s="33" t="s">
        <v>6825</v>
      </c>
      <c r="D2506" s="33" t="s">
        <v>6747</v>
      </c>
      <c r="E2506" s="33" t="s">
        <v>8161</v>
      </c>
    </row>
    <row r="2507" spans="1:5" x14ac:dyDescent="0.25">
      <c r="A2507" s="33" t="s">
        <v>2354</v>
      </c>
      <c r="B2507" s="1">
        <v>45825</v>
      </c>
      <c r="C2507" s="33" t="s">
        <v>6825</v>
      </c>
      <c r="D2507" s="33" t="s">
        <v>6747</v>
      </c>
      <c r="E2507" s="33" t="s">
        <v>8161</v>
      </c>
    </row>
    <row r="2508" spans="1:5" x14ac:dyDescent="0.25">
      <c r="A2508" s="33" t="s">
        <v>2357</v>
      </c>
      <c r="B2508" s="1">
        <v>45825</v>
      </c>
      <c r="C2508" s="33" t="s">
        <v>6825</v>
      </c>
      <c r="D2508" s="33" t="s">
        <v>6747</v>
      </c>
      <c r="E2508" s="33" t="s">
        <v>8161</v>
      </c>
    </row>
    <row r="2509" spans="1:5" x14ac:dyDescent="0.25">
      <c r="A2509" s="33" t="s">
        <v>2358</v>
      </c>
      <c r="B2509" s="1">
        <v>45825</v>
      </c>
      <c r="C2509" s="33" t="s">
        <v>6825</v>
      </c>
      <c r="D2509" s="33" t="s">
        <v>6747</v>
      </c>
      <c r="E2509" s="33" t="s">
        <v>8161</v>
      </c>
    </row>
    <row r="2510" spans="1:5" x14ac:dyDescent="0.25">
      <c r="A2510" s="33" t="s">
        <v>2359</v>
      </c>
      <c r="B2510" s="1">
        <v>45825</v>
      </c>
      <c r="C2510" s="33" t="s">
        <v>6825</v>
      </c>
      <c r="D2510" s="33" t="s">
        <v>6747</v>
      </c>
      <c r="E2510" s="33" t="s">
        <v>8161</v>
      </c>
    </row>
    <row r="2511" spans="1:5" x14ac:dyDescent="0.25">
      <c r="A2511" s="33" t="s">
        <v>2360</v>
      </c>
      <c r="B2511" s="1">
        <v>45825</v>
      </c>
      <c r="C2511" s="33" t="s">
        <v>6825</v>
      </c>
      <c r="D2511" s="33" t="s">
        <v>6747</v>
      </c>
      <c r="E2511" s="33" t="s">
        <v>8161</v>
      </c>
    </row>
    <row r="2512" spans="1:5" x14ac:dyDescent="0.25">
      <c r="A2512" s="33" t="s">
        <v>1840</v>
      </c>
      <c r="B2512" s="1">
        <v>45825</v>
      </c>
      <c r="C2512" s="33" t="s">
        <v>6825</v>
      </c>
      <c r="D2512" s="33" t="s">
        <v>6747</v>
      </c>
      <c r="E2512" s="33" t="s">
        <v>8161</v>
      </c>
    </row>
    <row r="2513" spans="1:5" x14ac:dyDescent="0.25">
      <c r="A2513" s="33" t="s">
        <v>2356</v>
      </c>
      <c r="B2513" s="1">
        <v>45825</v>
      </c>
      <c r="C2513" s="33" t="s">
        <v>6825</v>
      </c>
      <c r="D2513" s="33" t="s">
        <v>6747</v>
      </c>
      <c r="E2513" s="33" t="s">
        <v>8161</v>
      </c>
    </row>
    <row r="2514" spans="1:5" x14ac:dyDescent="0.25">
      <c r="A2514" s="33" t="s">
        <v>959</v>
      </c>
      <c r="B2514" s="1">
        <v>45825</v>
      </c>
      <c r="C2514" s="33" t="s">
        <v>6825</v>
      </c>
      <c r="D2514" s="33" t="s">
        <v>6747</v>
      </c>
      <c r="E2514" s="33" t="s">
        <v>8161</v>
      </c>
    </row>
    <row r="2515" spans="1:5" x14ac:dyDescent="0.25">
      <c r="A2515" s="33" t="s">
        <v>923</v>
      </c>
      <c r="B2515" s="1">
        <v>45825</v>
      </c>
      <c r="C2515" s="33" t="s">
        <v>6825</v>
      </c>
      <c r="D2515" s="33" t="s">
        <v>6747</v>
      </c>
      <c r="E2515" s="33" t="s">
        <v>8161</v>
      </c>
    </row>
    <row r="2516" spans="1:5" x14ac:dyDescent="0.25">
      <c r="A2516" s="33" t="s">
        <v>960</v>
      </c>
      <c r="B2516" s="1">
        <v>45825</v>
      </c>
      <c r="C2516" s="33" t="s">
        <v>6825</v>
      </c>
      <c r="D2516" s="33" t="s">
        <v>6747</v>
      </c>
      <c r="E2516" s="33" t="s">
        <v>8161</v>
      </c>
    </row>
    <row r="2517" spans="1:5" x14ac:dyDescent="0.25">
      <c r="A2517" s="33" t="s">
        <v>966</v>
      </c>
      <c r="B2517" s="1">
        <v>45825</v>
      </c>
      <c r="C2517" s="33" t="s">
        <v>6825</v>
      </c>
      <c r="D2517" s="33" t="s">
        <v>6747</v>
      </c>
      <c r="E2517" s="33" t="s">
        <v>8161</v>
      </c>
    </row>
    <row r="2518" spans="1:5" x14ac:dyDescent="0.25">
      <c r="A2518" s="33" t="s">
        <v>996</v>
      </c>
      <c r="B2518" s="1">
        <v>45825</v>
      </c>
      <c r="C2518" s="33" t="s">
        <v>6825</v>
      </c>
      <c r="D2518" s="33" t="s">
        <v>6747</v>
      </c>
      <c r="E2518" s="33" t="s">
        <v>8161</v>
      </c>
    </row>
    <row r="2519" spans="1:5" x14ac:dyDescent="0.25">
      <c r="A2519" s="33" t="s">
        <v>3070</v>
      </c>
      <c r="B2519" s="1">
        <v>45825</v>
      </c>
      <c r="C2519" s="33" t="s">
        <v>6825</v>
      </c>
      <c r="D2519" s="33" t="s">
        <v>6747</v>
      </c>
      <c r="E2519" s="33" t="s">
        <v>8161</v>
      </c>
    </row>
    <row r="2520" spans="1:5" x14ac:dyDescent="0.25">
      <c r="A2520" s="33" t="s">
        <v>965</v>
      </c>
      <c r="B2520" s="1">
        <v>45825</v>
      </c>
      <c r="C2520" s="33" t="s">
        <v>6825</v>
      </c>
      <c r="D2520" s="33" t="s">
        <v>6747</v>
      </c>
      <c r="E2520" s="33" t="s">
        <v>8161</v>
      </c>
    </row>
    <row r="2521" spans="1:5" x14ac:dyDescent="0.25">
      <c r="A2521" s="33" t="s">
        <v>997</v>
      </c>
      <c r="B2521" s="1">
        <v>45825</v>
      </c>
      <c r="C2521" s="33" t="s">
        <v>6825</v>
      </c>
      <c r="D2521" s="33" t="s">
        <v>6747</v>
      </c>
      <c r="E2521" s="33" t="s">
        <v>8161</v>
      </c>
    </row>
    <row r="2522" spans="1:5" x14ac:dyDescent="0.25">
      <c r="A2522" s="33" t="s">
        <v>998</v>
      </c>
      <c r="B2522" s="1">
        <v>45825</v>
      </c>
      <c r="C2522" s="33" t="s">
        <v>6825</v>
      </c>
      <c r="D2522" s="33" t="s">
        <v>6747</v>
      </c>
      <c r="E2522" s="33" t="s">
        <v>8161</v>
      </c>
    </row>
    <row r="2523" spans="1:5" x14ac:dyDescent="0.25">
      <c r="A2523" s="33" t="s">
        <v>999</v>
      </c>
      <c r="B2523" s="1">
        <v>45825</v>
      </c>
      <c r="C2523" s="33" t="s">
        <v>6825</v>
      </c>
      <c r="D2523" s="33" t="s">
        <v>6747</v>
      </c>
      <c r="E2523" s="33" t="s">
        <v>8161</v>
      </c>
    </row>
    <row r="2524" spans="1:5" x14ac:dyDescent="0.25">
      <c r="A2524" s="33" t="s">
        <v>1000</v>
      </c>
      <c r="B2524" s="1">
        <v>45825</v>
      </c>
      <c r="C2524" s="33" t="s">
        <v>6825</v>
      </c>
      <c r="D2524" s="33" t="s">
        <v>6747</v>
      </c>
      <c r="E2524" s="33" t="s">
        <v>8161</v>
      </c>
    </row>
    <row r="2525" spans="1:5" x14ac:dyDescent="0.25">
      <c r="A2525" s="33" t="s">
        <v>1001</v>
      </c>
      <c r="B2525" s="1">
        <v>45825</v>
      </c>
      <c r="C2525" s="33" t="s">
        <v>6825</v>
      </c>
      <c r="D2525" s="33" t="s">
        <v>6747</v>
      </c>
      <c r="E2525" s="33" t="s">
        <v>8161</v>
      </c>
    </row>
    <row r="2526" spans="1:5" x14ac:dyDescent="0.25">
      <c r="A2526" s="33" t="s">
        <v>1002</v>
      </c>
      <c r="B2526" s="1">
        <v>45825</v>
      </c>
      <c r="C2526" s="33" t="s">
        <v>6825</v>
      </c>
      <c r="D2526" s="33" t="s">
        <v>6747</v>
      </c>
      <c r="E2526" s="33" t="s">
        <v>8161</v>
      </c>
    </row>
    <row r="2527" spans="1:5" x14ac:dyDescent="0.25">
      <c r="A2527" s="33" t="s">
        <v>963</v>
      </c>
      <c r="B2527" s="1">
        <v>45825</v>
      </c>
      <c r="C2527" s="33" t="s">
        <v>6825</v>
      </c>
      <c r="D2527" s="33" t="s">
        <v>6747</v>
      </c>
      <c r="E2527" s="33" t="s">
        <v>8161</v>
      </c>
    </row>
    <row r="2528" spans="1:5" x14ac:dyDescent="0.25">
      <c r="A2528" s="33" t="s">
        <v>964</v>
      </c>
      <c r="B2528" s="1">
        <v>45825</v>
      </c>
      <c r="C2528" s="33" t="s">
        <v>6825</v>
      </c>
      <c r="D2528" s="33" t="s">
        <v>6747</v>
      </c>
      <c r="E2528" s="33" t="s">
        <v>8161</v>
      </c>
    </row>
    <row r="2529" spans="1:5" x14ac:dyDescent="0.25">
      <c r="A2529" s="33" t="s">
        <v>922</v>
      </c>
      <c r="B2529" s="1">
        <v>45825</v>
      </c>
      <c r="C2529" s="33" t="s">
        <v>6825</v>
      </c>
      <c r="D2529" s="33" t="s">
        <v>6747</v>
      </c>
      <c r="E2529" s="33" t="s">
        <v>8161</v>
      </c>
    </row>
    <row r="2530" spans="1:5" x14ac:dyDescent="0.25">
      <c r="A2530" s="33" t="s">
        <v>962</v>
      </c>
      <c r="B2530" s="1">
        <v>45825</v>
      </c>
      <c r="C2530" s="33" t="s">
        <v>6825</v>
      </c>
      <c r="D2530" s="33" t="s">
        <v>6747</v>
      </c>
      <c r="E2530" s="33" t="s">
        <v>8161</v>
      </c>
    </row>
    <row r="2531" spans="1:5" x14ac:dyDescent="0.25">
      <c r="A2531" s="33" t="s">
        <v>961</v>
      </c>
      <c r="B2531" s="1">
        <v>45825</v>
      </c>
      <c r="C2531" s="33" t="s">
        <v>6825</v>
      </c>
      <c r="D2531" s="33" t="s">
        <v>6747</v>
      </c>
      <c r="E2531" s="33" t="s">
        <v>8161</v>
      </c>
    </row>
    <row r="2532" spans="1:5" x14ac:dyDescent="0.25">
      <c r="A2532" s="33" t="s">
        <v>1477</v>
      </c>
      <c r="B2532" s="1">
        <v>45825</v>
      </c>
      <c r="C2532" s="33" t="s">
        <v>6825</v>
      </c>
      <c r="D2532" s="33" t="s">
        <v>6747</v>
      </c>
      <c r="E2532" s="33" t="s">
        <v>8161</v>
      </c>
    </row>
    <row r="2533" spans="1:5" x14ac:dyDescent="0.25">
      <c r="A2533" s="33" t="s">
        <v>2367</v>
      </c>
      <c r="B2533" s="1">
        <v>45825</v>
      </c>
      <c r="C2533" s="33" t="s">
        <v>6825</v>
      </c>
      <c r="D2533" s="33" t="s">
        <v>6747</v>
      </c>
      <c r="E2533" s="33" t="s">
        <v>8161</v>
      </c>
    </row>
    <row r="2534" spans="1:5" x14ac:dyDescent="0.25">
      <c r="A2534" s="33" t="s">
        <v>1478</v>
      </c>
      <c r="B2534" s="1">
        <v>45825</v>
      </c>
      <c r="C2534" s="33" t="s">
        <v>6825</v>
      </c>
      <c r="D2534" s="33" t="s">
        <v>6747</v>
      </c>
      <c r="E2534" s="33" t="s">
        <v>8161</v>
      </c>
    </row>
    <row r="2535" spans="1:5" x14ac:dyDescent="0.25">
      <c r="A2535" s="33" t="s">
        <v>2362</v>
      </c>
      <c r="B2535" s="1">
        <v>45825</v>
      </c>
      <c r="C2535" s="33" t="s">
        <v>6825</v>
      </c>
      <c r="D2535" s="33" t="s">
        <v>6747</v>
      </c>
      <c r="E2535" s="33" t="s">
        <v>8161</v>
      </c>
    </row>
    <row r="2536" spans="1:5" x14ac:dyDescent="0.25">
      <c r="A2536" s="33" t="s">
        <v>3058</v>
      </c>
      <c r="B2536" s="1">
        <v>45825</v>
      </c>
      <c r="C2536" s="33" t="s">
        <v>6825</v>
      </c>
      <c r="D2536" s="33" t="s">
        <v>6747</v>
      </c>
      <c r="E2536" s="33" t="s">
        <v>8161</v>
      </c>
    </row>
    <row r="2537" spans="1:5" x14ac:dyDescent="0.25">
      <c r="A2537" s="33" t="s">
        <v>3057</v>
      </c>
      <c r="B2537" s="1">
        <v>45825</v>
      </c>
      <c r="C2537" s="33" t="s">
        <v>6825</v>
      </c>
      <c r="D2537" s="33" t="s">
        <v>6747</v>
      </c>
      <c r="E2537" s="33" t="s">
        <v>8161</v>
      </c>
    </row>
    <row r="2538" spans="1:5" x14ac:dyDescent="0.25">
      <c r="A2538" s="33" t="s">
        <v>3056</v>
      </c>
      <c r="B2538" s="1">
        <v>45825</v>
      </c>
      <c r="C2538" s="33" t="s">
        <v>6825</v>
      </c>
      <c r="D2538" s="33" t="s">
        <v>6747</v>
      </c>
      <c r="E2538" s="33" t="s">
        <v>8161</v>
      </c>
    </row>
    <row r="2539" spans="1:5" x14ac:dyDescent="0.25">
      <c r="A2539" s="33" t="s">
        <v>3051</v>
      </c>
      <c r="B2539" s="1">
        <v>45825</v>
      </c>
      <c r="C2539" s="33" t="s">
        <v>6825</v>
      </c>
      <c r="D2539" s="33" t="s">
        <v>6747</v>
      </c>
      <c r="E2539" s="33" t="s">
        <v>8161</v>
      </c>
    </row>
    <row r="2540" spans="1:5" x14ac:dyDescent="0.25">
      <c r="A2540" s="33" t="s">
        <v>3053</v>
      </c>
      <c r="B2540" s="1">
        <v>45825</v>
      </c>
      <c r="C2540" s="33" t="s">
        <v>6825</v>
      </c>
      <c r="D2540" s="33" t="s">
        <v>6747</v>
      </c>
      <c r="E2540" s="33" t="s">
        <v>8161</v>
      </c>
    </row>
    <row r="2541" spans="1:5" x14ac:dyDescent="0.25">
      <c r="A2541" s="33" t="s">
        <v>3052</v>
      </c>
      <c r="B2541" s="1">
        <v>45825</v>
      </c>
      <c r="C2541" s="33" t="s">
        <v>6825</v>
      </c>
      <c r="D2541" s="33" t="s">
        <v>6747</v>
      </c>
      <c r="E2541" s="33" t="s">
        <v>8161</v>
      </c>
    </row>
    <row r="2542" spans="1:5" x14ac:dyDescent="0.25">
      <c r="A2542" s="33" t="s">
        <v>3060</v>
      </c>
      <c r="B2542" s="1">
        <v>45825</v>
      </c>
      <c r="C2542" s="33" t="s">
        <v>6825</v>
      </c>
      <c r="D2542" s="33" t="s">
        <v>6747</v>
      </c>
      <c r="E2542" s="33" t="s">
        <v>8161</v>
      </c>
    </row>
    <row r="2543" spans="1:5" x14ac:dyDescent="0.25">
      <c r="A2543" s="33" t="s">
        <v>3054</v>
      </c>
      <c r="B2543" s="1">
        <v>45825</v>
      </c>
      <c r="C2543" s="33" t="s">
        <v>6825</v>
      </c>
      <c r="D2543" s="33" t="s">
        <v>6747</v>
      </c>
      <c r="E2543" s="33" t="s">
        <v>8161</v>
      </c>
    </row>
    <row r="2544" spans="1:5" x14ac:dyDescent="0.25">
      <c r="A2544" s="33" t="s">
        <v>3061</v>
      </c>
      <c r="B2544" s="1">
        <v>45825</v>
      </c>
      <c r="C2544" s="33" t="s">
        <v>6825</v>
      </c>
      <c r="D2544" s="33" t="s">
        <v>6747</v>
      </c>
      <c r="E2544" s="33" t="s">
        <v>8161</v>
      </c>
    </row>
    <row r="2545" spans="1:5" x14ac:dyDescent="0.25">
      <c r="A2545" s="33" t="s">
        <v>3065</v>
      </c>
      <c r="B2545" s="1">
        <v>45825</v>
      </c>
      <c r="C2545" s="33" t="s">
        <v>6825</v>
      </c>
      <c r="D2545" s="33" t="s">
        <v>6747</v>
      </c>
      <c r="E2545" s="33" t="s">
        <v>8161</v>
      </c>
    </row>
    <row r="2546" spans="1:5" x14ac:dyDescent="0.25">
      <c r="A2546" s="33" t="s">
        <v>3063</v>
      </c>
      <c r="B2546" s="1">
        <v>45825</v>
      </c>
      <c r="C2546" s="33" t="s">
        <v>6825</v>
      </c>
      <c r="D2546" s="33" t="s">
        <v>6747</v>
      </c>
      <c r="E2546" s="33" t="s">
        <v>8161</v>
      </c>
    </row>
    <row r="2547" spans="1:5" x14ac:dyDescent="0.25">
      <c r="A2547" s="33" t="s">
        <v>3064</v>
      </c>
      <c r="B2547" s="1">
        <v>45825</v>
      </c>
      <c r="C2547" s="33" t="s">
        <v>6825</v>
      </c>
      <c r="D2547" s="33" t="s">
        <v>6747</v>
      </c>
      <c r="E2547" s="33" t="s">
        <v>8161</v>
      </c>
    </row>
    <row r="2548" spans="1:5" x14ac:dyDescent="0.25">
      <c r="A2548" s="33" t="s">
        <v>3066</v>
      </c>
      <c r="B2548" s="1">
        <v>45825</v>
      </c>
      <c r="C2548" s="33" t="s">
        <v>6825</v>
      </c>
      <c r="D2548" s="33" t="s">
        <v>6747</v>
      </c>
      <c r="E2548" s="33" t="s">
        <v>8161</v>
      </c>
    </row>
    <row r="2549" spans="1:5" x14ac:dyDescent="0.25">
      <c r="A2549" s="33" t="s">
        <v>3067</v>
      </c>
      <c r="B2549" s="1">
        <v>45825</v>
      </c>
      <c r="C2549" s="33" t="s">
        <v>6825</v>
      </c>
      <c r="D2549" s="33" t="s">
        <v>6747</v>
      </c>
      <c r="E2549" s="33" t="s">
        <v>8161</v>
      </c>
    </row>
    <row r="2550" spans="1:5" x14ac:dyDescent="0.25">
      <c r="A2550" s="33" t="s">
        <v>3068</v>
      </c>
      <c r="B2550" s="1">
        <v>45825</v>
      </c>
      <c r="C2550" s="33" t="s">
        <v>6825</v>
      </c>
      <c r="D2550" s="33" t="s">
        <v>6747</v>
      </c>
      <c r="E2550" s="33" t="s">
        <v>8161</v>
      </c>
    </row>
    <row r="2551" spans="1:5" x14ac:dyDescent="0.25">
      <c r="A2551" s="33" t="s">
        <v>3059</v>
      </c>
      <c r="B2551" s="1">
        <v>45825</v>
      </c>
      <c r="C2551" s="33" t="s">
        <v>6825</v>
      </c>
      <c r="D2551" s="33" t="s">
        <v>6747</v>
      </c>
      <c r="E2551" s="33" t="s">
        <v>8161</v>
      </c>
    </row>
    <row r="2552" spans="1:5" x14ac:dyDescent="0.25">
      <c r="A2552" s="33" t="s">
        <v>2361</v>
      </c>
      <c r="B2552" s="1">
        <v>45825</v>
      </c>
      <c r="C2552" s="33" t="s">
        <v>6825</v>
      </c>
      <c r="D2552" s="33" t="s">
        <v>6747</v>
      </c>
      <c r="E2552" s="33" t="s">
        <v>8161</v>
      </c>
    </row>
    <row r="2553" spans="1:5" x14ac:dyDescent="0.25">
      <c r="A2553" s="33" t="s">
        <v>3055</v>
      </c>
      <c r="B2553" s="1">
        <v>45825</v>
      </c>
      <c r="C2553" s="33" t="s">
        <v>6825</v>
      </c>
      <c r="D2553" s="33" t="s">
        <v>6747</v>
      </c>
      <c r="E2553" s="33" t="s">
        <v>8161</v>
      </c>
    </row>
    <row r="2554" spans="1:5" x14ac:dyDescent="0.25">
      <c r="A2554" s="33" t="s">
        <v>3034</v>
      </c>
      <c r="B2554" s="1">
        <v>45825</v>
      </c>
      <c r="C2554" s="33" t="s">
        <v>6825</v>
      </c>
      <c r="D2554" s="33" t="s">
        <v>6747</v>
      </c>
      <c r="E2554" s="33" t="s">
        <v>8161</v>
      </c>
    </row>
    <row r="2555" spans="1:5" x14ac:dyDescent="0.25">
      <c r="A2555" s="33" t="s">
        <v>2363</v>
      </c>
      <c r="B2555" s="1">
        <v>45825</v>
      </c>
      <c r="C2555" s="33" t="s">
        <v>6825</v>
      </c>
      <c r="D2555" s="33" t="s">
        <v>6747</v>
      </c>
      <c r="E2555" s="33" t="s">
        <v>8161</v>
      </c>
    </row>
    <row r="2556" spans="1:5" x14ac:dyDescent="0.25">
      <c r="A2556" s="33" t="s">
        <v>2364</v>
      </c>
      <c r="B2556" s="1">
        <v>45825</v>
      </c>
      <c r="C2556" s="33" t="s">
        <v>6825</v>
      </c>
      <c r="D2556" s="33" t="s">
        <v>6747</v>
      </c>
      <c r="E2556" s="33" t="s">
        <v>8161</v>
      </c>
    </row>
    <row r="2557" spans="1:5" x14ac:dyDescent="0.25">
      <c r="A2557" s="33" t="s">
        <v>2485</v>
      </c>
      <c r="B2557" s="1">
        <v>45825</v>
      </c>
      <c r="C2557" s="33" t="s">
        <v>6825</v>
      </c>
      <c r="D2557" s="33" t="s">
        <v>6747</v>
      </c>
      <c r="E2557" s="33" t="s">
        <v>8161</v>
      </c>
    </row>
    <row r="2558" spans="1:5" x14ac:dyDescent="0.25">
      <c r="A2558" s="33" t="s">
        <v>1355</v>
      </c>
      <c r="B2558" s="1">
        <v>45825</v>
      </c>
      <c r="C2558" s="33" t="s">
        <v>6825</v>
      </c>
      <c r="D2558" s="33" t="s">
        <v>6747</v>
      </c>
      <c r="E2558" s="33" t="s">
        <v>8161</v>
      </c>
    </row>
    <row r="2559" spans="1:5" x14ac:dyDescent="0.25">
      <c r="A2559" s="33" t="s">
        <v>3028</v>
      </c>
      <c r="B2559" s="1">
        <v>45825</v>
      </c>
      <c r="C2559" s="33" t="s">
        <v>6825</v>
      </c>
      <c r="D2559" s="33" t="s">
        <v>6747</v>
      </c>
      <c r="E2559" s="33" t="s">
        <v>8161</v>
      </c>
    </row>
    <row r="2560" spans="1:5" x14ac:dyDescent="0.25">
      <c r="A2560" s="33" t="s">
        <v>3033</v>
      </c>
      <c r="B2560" s="1">
        <v>45825</v>
      </c>
      <c r="C2560" s="33" t="s">
        <v>6825</v>
      </c>
      <c r="D2560" s="33" t="s">
        <v>6747</v>
      </c>
      <c r="E2560" s="33" t="s">
        <v>8161</v>
      </c>
    </row>
    <row r="2561" spans="1:5" x14ac:dyDescent="0.25">
      <c r="A2561" s="33" t="s">
        <v>3035</v>
      </c>
      <c r="B2561" s="1">
        <v>45825</v>
      </c>
      <c r="C2561" s="33" t="s">
        <v>6825</v>
      </c>
      <c r="D2561" s="33" t="s">
        <v>6747</v>
      </c>
      <c r="E2561" s="33" t="s">
        <v>8161</v>
      </c>
    </row>
    <row r="2562" spans="1:5" x14ac:dyDescent="0.25">
      <c r="A2562" s="33" t="s">
        <v>3037</v>
      </c>
      <c r="B2562" s="1">
        <v>45825</v>
      </c>
      <c r="C2562" s="33" t="s">
        <v>6825</v>
      </c>
      <c r="D2562" s="33" t="s">
        <v>6747</v>
      </c>
      <c r="E2562" s="33" t="s">
        <v>8161</v>
      </c>
    </row>
    <row r="2563" spans="1:5" x14ac:dyDescent="0.25">
      <c r="A2563" s="33" t="s">
        <v>3026</v>
      </c>
      <c r="B2563" s="1">
        <v>45825</v>
      </c>
      <c r="C2563" s="33" t="s">
        <v>6825</v>
      </c>
      <c r="D2563" s="33" t="s">
        <v>6747</v>
      </c>
      <c r="E2563" s="33" t="s">
        <v>8161</v>
      </c>
    </row>
    <row r="2564" spans="1:5" x14ac:dyDescent="0.25">
      <c r="A2564" s="33" t="s">
        <v>3032</v>
      </c>
      <c r="B2564" s="1">
        <v>45825</v>
      </c>
      <c r="C2564" s="33" t="s">
        <v>6825</v>
      </c>
      <c r="D2564" s="33" t="s">
        <v>6747</v>
      </c>
      <c r="E2564" s="33" t="s">
        <v>8161</v>
      </c>
    </row>
    <row r="2565" spans="1:5" x14ac:dyDescent="0.25">
      <c r="A2565" s="33" t="s">
        <v>3029</v>
      </c>
      <c r="B2565" s="1">
        <v>45825</v>
      </c>
      <c r="C2565" s="33" t="s">
        <v>6825</v>
      </c>
      <c r="D2565" s="33" t="s">
        <v>6747</v>
      </c>
      <c r="E2565" s="33" t="s">
        <v>8161</v>
      </c>
    </row>
    <row r="2566" spans="1:5" x14ac:dyDescent="0.25">
      <c r="A2566" s="33" t="s">
        <v>3030</v>
      </c>
      <c r="B2566" s="1">
        <v>45825</v>
      </c>
      <c r="C2566" s="33" t="s">
        <v>6825</v>
      </c>
      <c r="D2566" s="33" t="s">
        <v>6747</v>
      </c>
      <c r="E2566" s="33" t="s">
        <v>8161</v>
      </c>
    </row>
    <row r="2567" spans="1:5" x14ac:dyDescent="0.25">
      <c r="A2567" s="33" t="s">
        <v>3027</v>
      </c>
      <c r="B2567" s="1">
        <v>45825</v>
      </c>
      <c r="C2567" s="33" t="s">
        <v>6825</v>
      </c>
      <c r="D2567" s="33" t="s">
        <v>6747</v>
      </c>
      <c r="E2567" s="33" t="s">
        <v>8161</v>
      </c>
    </row>
    <row r="2568" spans="1:5" x14ac:dyDescent="0.25">
      <c r="A2568" s="33" t="s">
        <v>3036</v>
      </c>
      <c r="B2568" s="1">
        <v>45825</v>
      </c>
      <c r="C2568" s="33" t="s">
        <v>6825</v>
      </c>
      <c r="D2568" s="33" t="s">
        <v>6747</v>
      </c>
      <c r="E2568" s="33" t="s">
        <v>8161</v>
      </c>
    </row>
    <row r="2569" spans="1:5" x14ac:dyDescent="0.25">
      <c r="A2569" s="33" t="s">
        <v>3025</v>
      </c>
      <c r="B2569" s="1">
        <v>45825</v>
      </c>
      <c r="C2569" s="33" t="s">
        <v>6825</v>
      </c>
      <c r="D2569" s="33" t="s">
        <v>6747</v>
      </c>
      <c r="E2569" s="33" t="s">
        <v>8161</v>
      </c>
    </row>
    <row r="2570" spans="1:5" x14ac:dyDescent="0.25">
      <c r="A2570" s="33" t="s">
        <v>3031</v>
      </c>
      <c r="B2570" s="1">
        <v>45825</v>
      </c>
      <c r="C2570" s="33" t="s">
        <v>6825</v>
      </c>
      <c r="D2570" s="33" t="s">
        <v>6747</v>
      </c>
      <c r="E2570" s="33" t="s">
        <v>8161</v>
      </c>
    </row>
    <row r="2571" spans="1:5" x14ac:dyDescent="0.25">
      <c r="A2571" s="33" t="s">
        <v>1003</v>
      </c>
      <c r="B2571" s="1">
        <v>45825</v>
      </c>
      <c r="C2571" s="33" t="s">
        <v>6825</v>
      </c>
      <c r="D2571" s="33" t="s">
        <v>6747</v>
      </c>
      <c r="E2571" s="33" t="s">
        <v>8161</v>
      </c>
    </row>
    <row r="2572" spans="1:5" x14ac:dyDescent="0.25">
      <c r="A2572" s="33" t="s">
        <v>3129</v>
      </c>
      <c r="B2572" s="1">
        <v>45825</v>
      </c>
      <c r="C2572" s="33" t="s">
        <v>6825</v>
      </c>
      <c r="D2572" s="33" t="s">
        <v>6747</v>
      </c>
      <c r="E2572" s="33" t="s">
        <v>8162</v>
      </c>
    </row>
    <row r="2573" spans="1:5" x14ac:dyDescent="0.25">
      <c r="A2573" s="33" t="s">
        <v>2561</v>
      </c>
      <c r="B2573" s="1">
        <v>45825</v>
      </c>
      <c r="C2573" s="33" t="s">
        <v>6825</v>
      </c>
      <c r="D2573" s="33" t="s">
        <v>6747</v>
      </c>
      <c r="E2573" s="33" t="s">
        <v>8162</v>
      </c>
    </row>
    <row r="2574" spans="1:5" x14ac:dyDescent="0.25">
      <c r="A2574" s="33" t="s">
        <v>3496</v>
      </c>
      <c r="B2574" s="1">
        <v>45825</v>
      </c>
      <c r="C2574" s="33" t="s">
        <v>6825</v>
      </c>
      <c r="D2574" s="33" t="s">
        <v>6747</v>
      </c>
      <c r="E2574" s="33" t="s">
        <v>8162</v>
      </c>
    </row>
    <row r="2575" spans="1:5" x14ac:dyDescent="0.25">
      <c r="A2575" s="33" t="s">
        <v>3138</v>
      </c>
      <c r="B2575" s="1">
        <v>45825</v>
      </c>
      <c r="C2575" s="33" t="s">
        <v>6825</v>
      </c>
      <c r="D2575" s="33" t="s">
        <v>6747</v>
      </c>
      <c r="E2575" s="33" t="s">
        <v>8162</v>
      </c>
    </row>
    <row r="2576" spans="1:5" x14ac:dyDescent="0.25">
      <c r="A2576" s="33" t="s">
        <v>3125</v>
      </c>
      <c r="B2576" s="1">
        <v>45825</v>
      </c>
      <c r="C2576" s="33" t="s">
        <v>6825</v>
      </c>
      <c r="D2576" s="33" t="s">
        <v>6747</v>
      </c>
      <c r="E2576" s="33" t="s">
        <v>8162</v>
      </c>
    </row>
    <row r="2577" spans="1:5" x14ac:dyDescent="0.25">
      <c r="A2577" s="33" t="s">
        <v>3143</v>
      </c>
      <c r="B2577" s="1">
        <v>45825</v>
      </c>
      <c r="C2577" s="33" t="s">
        <v>6825</v>
      </c>
      <c r="D2577" s="33" t="s">
        <v>6747</v>
      </c>
      <c r="E2577" s="33" t="s">
        <v>8162</v>
      </c>
    </row>
    <row r="2578" spans="1:5" x14ac:dyDescent="0.25">
      <c r="A2578" s="33" t="s">
        <v>3165</v>
      </c>
      <c r="B2578" s="1">
        <v>45825</v>
      </c>
      <c r="C2578" s="33" t="s">
        <v>6825</v>
      </c>
      <c r="D2578" s="33" t="s">
        <v>6747</v>
      </c>
      <c r="E2578" s="33" t="s">
        <v>8162</v>
      </c>
    </row>
    <row r="2579" spans="1:5" x14ac:dyDescent="0.25">
      <c r="A2579" s="33" t="s">
        <v>3140</v>
      </c>
      <c r="B2579" s="1">
        <v>45825</v>
      </c>
      <c r="C2579" s="33" t="s">
        <v>6825</v>
      </c>
      <c r="D2579" s="33" t="s">
        <v>6747</v>
      </c>
      <c r="E2579" s="33" t="s">
        <v>8162</v>
      </c>
    </row>
    <row r="2580" spans="1:5" x14ac:dyDescent="0.25">
      <c r="A2580" s="33" t="s">
        <v>3161</v>
      </c>
      <c r="B2580" s="1">
        <v>45825</v>
      </c>
      <c r="C2580" s="33" t="s">
        <v>6825</v>
      </c>
      <c r="D2580" s="33" t="s">
        <v>6747</v>
      </c>
      <c r="E2580" s="33" t="s">
        <v>8162</v>
      </c>
    </row>
    <row r="2581" spans="1:5" x14ac:dyDescent="0.25">
      <c r="A2581" s="33" t="s">
        <v>3145</v>
      </c>
      <c r="B2581" s="1">
        <v>45825</v>
      </c>
      <c r="C2581" s="33" t="s">
        <v>6825</v>
      </c>
      <c r="D2581" s="33" t="s">
        <v>6747</v>
      </c>
      <c r="E2581" s="33" t="s">
        <v>8162</v>
      </c>
    </row>
    <row r="2582" spans="1:5" x14ac:dyDescent="0.25">
      <c r="A2582" s="33" t="s">
        <v>3136</v>
      </c>
      <c r="B2582" s="1">
        <v>45825</v>
      </c>
      <c r="C2582" s="33" t="s">
        <v>6825</v>
      </c>
      <c r="D2582" s="33" t="s">
        <v>6747</v>
      </c>
      <c r="E2582" s="33" t="s">
        <v>8162</v>
      </c>
    </row>
    <row r="2583" spans="1:5" x14ac:dyDescent="0.25">
      <c r="A2583" s="33" t="s">
        <v>3141</v>
      </c>
      <c r="B2583" s="1">
        <v>45825</v>
      </c>
      <c r="C2583" s="33" t="s">
        <v>6825</v>
      </c>
      <c r="D2583" s="33" t="s">
        <v>6747</v>
      </c>
      <c r="E2583" s="33" t="s">
        <v>8162</v>
      </c>
    </row>
    <row r="2584" spans="1:5" x14ac:dyDescent="0.25">
      <c r="A2584" s="33" t="s">
        <v>3497</v>
      </c>
      <c r="B2584" s="1">
        <v>45825</v>
      </c>
      <c r="C2584" s="33" t="s">
        <v>6825</v>
      </c>
      <c r="D2584" s="33" t="s">
        <v>6747</v>
      </c>
      <c r="E2584" s="33" t="s">
        <v>8162</v>
      </c>
    </row>
    <row r="2585" spans="1:5" x14ac:dyDescent="0.25">
      <c r="A2585" s="33" t="s">
        <v>3148</v>
      </c>
      <c r="B2585" s="1">
        <v>45825</v>
      </c>
      <c r="C2585" s="33" t="s">
        <v>6825</v>
      </c>
      <c r="D2585" s="33" t="s">
        <v>6747</v>
      </c>
      <c r="E2585" s="33" t="s">
        <v>8162</v>
      </c>
    </row>
    <row r="2586" spans="1:5" x14ac:dyDescent="0.25">
      <c r="A2586" s="33" t="s">
        <v>3150</v>
      </c>
      <c r="B2586" s="1">
        <v>45825</v>
      </c>
      <c r="C2586" s="33" t="s">
        <v>6825</v>
      </c>
      <c r="D2586" s="33" t="s">
        <v>6747</v>
      </c>
      <c r="E2586" s="33" t="s">
        <v>8162</v>
      </c>
    </row>
    <row r="2587" spans="1:5" x14ac:dyDescent="0.25">
      <c r="A2587" s="33" t="s">
        <v>3132</v>
      </c>
      <c r="B2587" s="1">
        <v>45825</v>
      </c>
      <c r="C2587" s="33" t="s">
        <v>6825</v>
      </c>
      <c r="D2587" s="33" t="s">
        <v>6747</v>
      </c>
      <c r="E2587" s="33" t="s">
        <v>8162</v>
      </c>
    </row>
    <row r="2588" spans="1:5" x14ac:dyDescent="0.25">
      <c r="A2588" s="33" t="s">
        <v>3147</v>
      </c>
      <c r="B2588" s="1">
        <v>45825</v>
      </c>
      <c r="C2588" s="33" t="s">
        <v>6825</v>
      </c>
      <c r="D2588" s="33" t="s">
        <v>6747</v>
      </c>
      <c r="E2588" s="33" t="s">
        <v>8162</v>
      </c>
    </row>
    <row r="2589" spans="1:5" x14ac:dyDescent="0.25">
      <c r="A2589" s="33" t="s">
        <v>3151</v>
      </c>
      <c r="B2589" s="1">
        <v>45825</v>
      </c>
      <c r="C2589" s="33" t="s">
        <v>6825</v>
      </c>
      <c r="D2589" s="33" t="s">
        <v>6747</v>
      </c>
      <c r="E2589" s="33" t="s">
        <v>8162</v>
      </c>
    </row>
    <row r="2590" spans="1:5" x14ac:dyDescent="0.25">
      <c r="A2590" s="33" t="s">
        <v>3152</v>
      </c>
      <c r="B2590" s="1">
        <v>45825</v>
      </c>
      <c r="C2590" s="33" t="s">
        <v>6825</v>
      </c>
      <c r="D2590" s="33" t="s">
        <v>6747</v>
      </c>
      <c r="E2590" s="33" t="s">
        <v>8162</v>
      </c>
    </row>
    <row r="2591" spans="1:5" x14ac:dyDescent="0.25">
      <c r="A2591" s="33" t="s">
        <v>3154</v>
      </c>
      <c r="B2591" s="1">
        <v>45825</v>
      </c>
      <c r="C2591" s="33" t="s">
        <v>6825</v>
      </c>
      <c r="D2591" s="33" t="s">
        <v>6747</v>
      </c>
      <c r="E2591" s="33" t="s">
        <v>8162</v>
      </c>
    </row>
    <row r="2592" spans="1:5" x14ac:dyDescent="0.25">
      <c r="A2592" s="33" t="s">
        <v>3156</v>
      </c>
      <c r="B2592" s="1">
        <v>45825</v>
      </c>
      <c r="C2592" s="33" t="s">
        <v>6825</v>
      </c>
      <c r="D2592" s="33" t="s">
        <v>6747</v>
      </c>
      <c r="E2592" s="33" t="s">
        <v>8162</v>
      </c>
    </row>
    <row r="2593" spans="1:5" x14ac:dyDescent="0.25">
      <c r="A2593" s="33" t="s">
        <v>3134</v>
      </c>
      <c r="B2593" s="1">
        <v>45825</v>
      </c>
      <c r="C2593" s="33" t="s">
        <v>6825</v>
      </c>
      <c r="D2593" s="33" t="s">
        <v>6747</v>
      </c>
      <c r="E2593" s="33" t="s">
        <v>8162</v>
      </c>
    </row>
    <row r="2594" spans="1:5" x14ac:dyDescent="0.25">
      <c r="A2594" s="33" t="s">
        <v>3158</v>
      </c>
      <c r="B2594" s="1">
        <v>45825</v>
      </c>
      <c r="C2594" s="33" t="s">
        <v>6825</v>
      </c>
      <c r="D2594" s="33" t="s">
        <v>6747</v>
      </c>
      <c r="E2594" s="33" t="s">
        <v>8162</v>
      </c>
    </row>
    <row r="2595" spans="1:5" x14ac:dyDescent="0.25">
      <c r="A2595" s="33" t="s">
        <v>3074</v>
      </c>
      <c r="B2595" s="1">
        <v>45825</v>
      </c>
      <c r="C2595" s="33" t="s">
        <v>6825</v>
      </c>
      <c r="D2595" s="33" t="s">
        <v>6747</v>
      </c>
      <c r="E2595" s="33" t="s">
        <v>8162</v>
      </c>
    </row>
    <row r="2596" spans="1:5" x14ac:dyDescent="0.25">
      <c r="A2596" s="33" t="s">
        <v>2623</v>
      </c>
      <c r="B2596" s="1">
        <v>45825</v>
      </c>
      <c r="C2596" s="33" t="s">
        <v>6825</v>
      </c>
      <c r="D2596" s="33" t="s">
        <v>6747</v>
      </c>
      <c r="E2596" s="33" t="s">
        <v>8162</v>
      </c>
    </row>
    <row r="2597" spans="1:5" x14ac:dyDescent="0.25">
      <c r="A2597" s="33" t="s">
        <v>3505</v>
      </c>
      <c r="B2597" s="1">
        <v>45825</v>
      </c>
      <c r="C2597" s="33" t="s">
        <v>6825</v>
      </c>
      <c r="D2597" s="33" t="s">
        <v>6747</v>
      </c>
      <c r="E2597" s="33" t="s">
        <v>8162</v>
      </c>
    </row>
    <row r="2598" spans="1:5" x14ac:dyDescent="0.25">
      <c r="A2598" s="33" t="s">
        <v>3163</v>
      </c>
      <c r="B2598" s="1">
        <v>45825</v>
      </c>
      <c r="C2598" s="33" t="s">
        <v>6825</v>
      </c>
      <c r="D2598" s="33" t="s">
        <v>6747</v>
      </c>
      <c r="E2598" s="33" t="s">
        <v>8162</v>
      </c>
    </row>
    <row r="2599" spans="1:5" x14ac:dyDescent="0.25">
      <c r="A2599" s="33" t="s">
        <v>3159</v>
      </c>
      <c r="B2599" s="1">
        <v>45825</v>
      </c>
      <c r="C2599" s="33" t="s">
        <v>6825</v>
      </c>
      <c r="D2599" s="33" t="s">
        <v>6747</v>
      </c>
      <c r="E2599" s="33" t="s">
        <v>8162</v>
      </c>
    </row>
    <row r="2600" spans="1:5" x14ac:dyDescent="0.25">
      <c r="A2600" s="33" t="s">
        <v>3104</v>
      </c>
      <c r="B2600" s="1">
        <v>45825</v>
      </c>
      <c r="C2600" s="33" t="s">
        <v>6825</v>
      </c>
      <c r="D2600" s="33" t="s">
        <v>6747</v>
      </c>
      <c r="E2600" s="33" t="s">
        <v>8162</v>
      </c>
    </row>
    <row r="2601" spans="1:5" x14ac:dyDescent="0.25">
      <c r="A2601" s="33" t="s">
        <v>3098</v>
      </c>
      <c r="B2601" s="1">
        <v>45825</v>
      </c>
      <c r="C2601" s="33" t="s">
        <v>6825</v>
      </c>
      <c r="D2601" s="33" t="s">
        <v>6747</v>
      </c>
      <c r="E2601" s="33" t="s">
        <v>8162</v>
      </c>
    </row>
    <row r="2602" spans="1:5" x14ac:dyDescent="0.25">
      <c r="A2602" s="33" t="s">
        <v>3097</v>
      </c>
      <c r="B2602" s="1">
        <v>45825</v>
      </c>
      <c r="C2602" s="33" t="s">
        <v>6825</v>
      </c>
      <c r="D2602" s="33" t="s">
        <v>6747</v>
      </c>
      <c r="E2602" s="33" t="s">
        <v>8162</v>
      </c>
    </row>
    <row r="2603" spans="1:5" x14ac:dyDescent="0.25">
      <c r="A2603" s="33" t="s">
        <v>3095</v>
      </c>
      <c r="B2603" s="1">
        <v>45825</v>
      </c>
      <c r="C2603" s="33" t="s">
        <v>6825</v>
      </c>
      <c r="D2603" s="33" t="s">
        <v>6747</v>
      </c>
      <c r="E2603" s="33" t="s">
        <v>8162</v>
      </c>
    </row>
    <row r="2604" spans="1:5" x14ac:dyDescent="0.25">
      <c r="A2604" s="33" t="s">
        <v>3094</v>
      </c>
      <c r="B2604" s="1">
        <v>45825</v>
      </c>
      <c r="C2604" s="33" t="s">
        <v>6825</v>
      </c>
      <c r="D2604" s="33" t="s">
        <v>6747</v>
      </c>
      <c r="E2604" s="33" t="s">
        <v>8162</v>
      </c>
    </row>
    <row r="2605" spans="1:5" x14ac:dyDescent="0.25">
      <c r="A2605" s="33" t="s">
        <v>3076</v>
      </c>
      <c r="B2605" s="1">
        <v>45825</v>
      </c>
      <c r="C2605" s="33" t="s">
        <v>6825</v>
      </c>
      <c r="D2605" s="33" t="s">
        <v>6747</v>
      </c>
      <c r="E2605" s="33" t="s">
        <v>8162</v>
      </c>
    </row>
    <row r="2606" spans="1:5" x14ac:dyDescent="0.25">
      <c r="A2606" s="33" t="s">
        <v>3085</v>
      </c>
      <c r="B2606" s="1">
        <v>45825</v>
      </c>
      <c r="C2606" s="33" t="s">
        <v>6825</v>
      </c>
      <c r="D2606" s="33" t="s">
        <v>6747</v>
      </c>
      <c r="E2606" s="33" t="s">
        <v>8162</v>
      </c>
    </row>
    <row r="2607" spans="1:5" x14ac:dyDescent="0.25">
      <c r="A2607" s="33" t="s">
        <v>3083</v>
      </c>
      <c r="B2607" s="1">
        <v>45825</v>
      </c>
      <c r="C2607" s="33" t="s">
        <v>6825</v>
      </c>
      <c r="D2607" s="33" t="s">
        <v>6747</v>
      </c>
      <c r="E2607" s="33" t="s">
        <v>8162</v>
      </c>
    </row>
    <row r="2608" spans="1:5" x14ac:dyDescent="0.25">
      <c r="A2608" s="33" t="s">
        <v>3087</v>
      </c>
      <c r="B2608" s="1">
        <v>45825</v>
      </c>
      <c r="C2608" s="33" t="s">
        <v>6825</v>
      </c>
      <c r="D2608" s="33" t="s">
        <v>6747</v>
      </c>
      <c r="E2608" s="33" t="s">
        <v>8162</v>
      </c>
    </row>
    <row r="2609" spans="1:5" x14ac:dyDescent="0.25">
      <c r="A2609" s="33" t="s">
        <v>3086</v>
      </c>
      <c r="B2609" s="1">
        <v>45825</v>
      </c>
      <c r="C2609" s="33" t="s">
        <v>6825</v>
      </c>
      <c r="D2609" s="33" t="s">
        <v>6747</v>
      </c>
      <c r="E2609" s="33" t="s">
        <v>8162</v>
      </c>
    </row>
    <row r="2610" spans="1:5" x14ac:dyDescent="0.25">
      <c r="A2610" s="33" t="s">
        <v>3088</v>
      </c>
      <c r="B2610" s="1">
        <v>45825</v>
      </c>
      <c r="C2610" s="33" t="s">
        <v>6825</v>
      </c>
      <c r="D2610" s="33" t="s">
        <v>6747</v>
      </c>
      <c r="E2610" s="33" t="s">
        <v>8162</v>
      </c>
    </row>
    <row r="2611" spans="1:5" x14ac:dyDescent="0.25">
      <c r="A2611" s="33" t="s">
        <v>3089</v>
      </c>
      <c r="B2611" s="1">
        <v>45825</v>
      </c>
      <c r="C2611" s="33" t="s">
        <v>6825</v>
      </c>
      <c r="D2611" s="33" t="s">
        <v>6747</v>
      </c>
      <c r="E2611" s="33" t="s">
        <v>8162</v>
      </c>
    </row>
    <row r="2612" spans="1:5" x14ac:dyDescent="0.25">
      <c r="A2612" s="33" t="s">
        <v>3105</v>
      </c>
      <c r="B2612" s="1">
        <v>45825</v>
      </c>
      <c r="C2612" s="33" t="s">
        <v>6825</v>
      </c>
      <c r="D2612" s="33" t="s">
        <v>6747</v>
      </c>
      <c r="E2612" s="33" t="s">
        <v>8162</v>
      </c>
    </row>
    <row r="2613" spans="1:5" x14ac:dyDescent="0.25">
      <c r="A2613" s="33" t="s">
        <v>3084</v>
      </c>
      <c r="B2613" s="1">
        <v>45825</v>
      </c>
      <c r="C2613" s="33" t="s">
        <v>6825</v>
      </c>
      <c r="D2613" s="33" t="s">
        <v>6747</v>
      </c>
      <c r="E2613" s="33" t="s">
        <v>8162</v>
      </c>
    </row>
    <row r="2614" spans="1:5" x14ac:dyDescent="0.25">
      <c r="A2614" s="33" t="s">
        <v>3923</v>
      </c>
      <c r="B2614" s="1">
        <v>45825</v>
      </c>
      <c r="C2614" s="33" t="s">
        <v>6825</v>
      </c>
      <c r="D2614" s="33" t="s">
        <v>6747</v>
      </c>
      <c r="E2614" s="33" t="s">
        <v>8162</v>
      </c>
    </row>
    <row r="2615" spans="1:5" x14ac:dyDescent="0.25">
      <c r="A2615" s="33" t="s">
        <v>3167</v>
      </c>
      <c r="B2615" s="1">
        <v>45825</v>
      </c>
      <c r="C2615" s="33" t="s">
        <v>6825</v>
      </c>
      <c r="D2615" s="33" t="s">
        <v>6747</v>
      </c>
      <c r="E2615" s="33" t="s">
        <v>8163</v>
      </c>
    </row>
    <row r="2616" spans="1:5" x14ac:dyDescent="0.25">
      <c r="A2616" s="33" t="s">
        <v>3529</v>
      </c>
      <c r="B2616" s="1">
        <v>45825</v>
      </c>
      <c r="C2616" s="33" t="s">
        <v>6825</v>
      </c>
      <c r="D2616" s="33" t="s">
        <v>6747</v>
      </c>
      <c r="E2616" s="33" t="s">
        <v>8163</v>
      </c>
    </row>
    <row r="2617" spans="1:5" x14ac:dyDescent="0.25">
      <c r="A2617" s="33" t="s">
        <v>3550</v>
      </c>
      <c r="B2617" s="1">
        <v>45825</v>
      </c>
      <c r="C2617" s="33" t="s">
        <v>6825</v>
      </c>
      <c r="D2617" s="33" t="s">
        <v>6747</v>
      </c>
      <c r="E2617" s="33" t="s">
        <v>8163</v>
      </c>
    </row>
    <row r="2618" spans="1:5" x14ac:dyDescent="0.25">
      <c r="A2618" s="33" t="s">
        <v>3560</v>
      </c>
      <c r="B2618" s="1">
        <v>45825</v>
      </c>
      <c r="C2618" s="33" t="s">
        <v>6825</v>
      </c>
      <c r="D2618" s="33" t="s">
        <v>6747</v>
      </c>
      <c r="E2618" s="33" t="s">
        <v>8163</v>
      </c>
    </row>
    <row r="2619" spans="1:5" x14ac:dyDescent="0.25">
      <c r="A2619" s="33" t="s">
        <v>3592</v>
      </c>
      <c r="B2619" s="1">
        <v>45825</v>
      </c>
      <c r="C2619" s="33" t="s">
        <v>6825</v>
      </c>
      <c r="D2619" s="33" t="s">
        <v>6747</v>
      </c>
      <c r="E2619" s="33" t="s">
        <v>8163</v>
      </c>
    </row>
    <row r="2620" spans="1:5" x14ac:dyDescent="0.25">
      <c r="A2620" s="33" t="s">
        <v>3588</v>
      </c>
      <c r="B2620" s="1">
        <v>45825</v>
      </c>
      <c r="C2620" s="33" t="s">
        <v>6825</v>
      </c>
      <c r="D2620" s="33" t="s">
        <v>6747</v>
      </c>
      <c r="E2620" s="33" t="s">
        <v>8163</v>
      </c>
    </row>
    <row r="2621" spans="1:5" x14ac:dyDescent="0.25">
      <c r="A2621" s="33" t="s">
        <v>3559</v>
      </c>
      <c r="B2621" s="1">
        <v>45825</v>
      </c>
      <c r="C2621" s="33" t="s">
        <v>6825</v>
      </c>
      <c r="D2621" s="33" t="s">
        <v>6747</v>
      </c>
      <c r="E2621" s="33" t="s">
        <v>8163</v>
      </c>
    </row>
    <row r="2622" spans="1:5" x14ac:dyDescent="0.25">
      <c r="A2622" s="33" t="s">
        <v>2384</v>
      </c>
      <c r="B2622" s="1">
        <v>45825</v>
      </c>
      <c r="C2622" s="33" t="s">
        <v>6825</v>
      </c>
      <c r="D2622" s="33" t="s">
        <v>6747</v>
      </c>
      <c r="E2622" s="33" t="s">
        <v>8163</v>
      </c>
    </row>
    <row r="2623" spans="1:5" x14ac:dyDescent="0.25">
      <c r="A2623" s="33" t="s">
        <v>3169</v>
      </c>
      <c r="B2623" s="1">
        <v>45825</v>
      </c>
      <c r="C2623" s="33" t="s">
        <v>6825</v>
      </c>
      <c r="D2623" s="33" t="s">
        <v>6747</v>
      </c>
      <c r="E2623" s="33" t="s">
        <v>8163</v>
      </c>
    </row>
    <row r="2624" spans="1:5" x14ac:dyDescent="0.25">
      <c r="A2624" s="33" t="s">
        <v>3168</v>
      </c>
      <c r="B2624" s="1">
        <v>45825</v>
      </c>
      <c r="C2624" s="33" t="s">
        <v>6825</v>
      </c>
      <c r="D2624" s="33" t="s">
        <v>6747</v>
      </c>
      <c r="E2624" s="33" t="s">
        <v>8163</v>
      </c>
    </row>
    <row r="2625" spans="1:5" x14ac:dyDescent="0.25">
      <c r="A2625" s="33" t="s">
        <v>3519</v>
      </c>
      <c r="B2625" s="1">
        <v>45825</v>
      </c>
      <c r="C2625" s="33" t="s">
        <v>6825</v>
      </c>
      <c r="D2625" s="33" t="s">
        <v>6747</v>
      </c>
      <c r="E2625" s="33" t="s">
        <v>8163</v>
      </c>
    </row>
    <row r="2626" spans="1:5" x14ac:dyDescent="0.25">
      <c r="A2626" s="33" t="s">
        <v>3528</v>
      </c>
      <c r="B2626" s="1">
        <v>45825</v>
      </c>
      <c r="C2626" s="33" t="s">
        <v>6825</v>
      </c>
      <c r="D2626" s="33" t="s">
        <v>6747</v>
      </c>
      <c r="E2626" s="33" t="s">
        <v>8163</v>
      </c>
    </row>
    <row r="2627" spans="1:5" x14ac:dyDescent="0.25">
      <c r="A2627" s="33" t="s">
        <v>3566</v>
      </c>
      <c r="B2627" s="1">
        <v>45825</v>
      </c>
      <c r="C2627" s="33" t="s">
        <v>6825</v>
      </c>
      <c r="D2627" s="33" t="s">
        <v>6747</v>
      </c>
      <c r="E2627" s="33" t="s">
        <v>8163</v>
      </c>
    </row>
    <row r="2628" spans="1:5" x14ac:dyDescent="0.25">
      <c r="A2628" s="33" t="s">
        <v>3527</v>
      </c>
      <c r="B2628" s="1">
        <v>45825</v>
      </c>
      <c r="C2628" s="33" t="s">
        <v>6825</v>
      </c>
      <c r="D2628" s="33" t="s">
        <v>6747</v>
      </c>
      <c r="E2628" s="33" t="s">
        <v>8163</v>
      </c>
    </row>
    <row r="2629" spans="1:5" x14ac:dyDescent="0.25">
      <c r="A2629" s="33" t="s">
        <v>3525</v>
      </c>
      <c r="B2629" s="1">
        <v>45825</v>
      </c>
      <c r="C2629" s="33" t="s">
        <v>6825</v>
      </c>
      <c r="D2629" s="33" t="s">
        <v>6747</v>
      </c>
      <c r="E2629" s="33" t="s">
        <v>8163</v>
      </c>
    </row>
    <row r="2630" spans="1:5" x14ac:dyDescent="0.25">
      <c r="A2630" s="33" t="s">
        <v>3524</v>
      </c>
      <c r="B2630" s="1">
        <v>45825</v>
      </c>
      <c r="C2630" s="33" t="s">
        <v>6825</v>
      </c>
      <c r="D2630" s="33" t="s">
        <v>6747</v>
      </c>
      <c r="E2630" s="33" t="s">
        <v>8163</v>
      </c>
    </row>
    <row r="2631" spans="1:5" x14ac:dyDescent="0.25">
      <c r="A2631" s="33" t="s">
        <v>3523</v>
      </c>
      <c r="B2631" s="1">
        <v>45825</v>
      </c>
      <c r="C2631" s="33" t="s">
        <v>6825</v>
      </c>
      <c r="D2631" s="33" t="s">
        <v>6747</v>
      </c>
      <c r="E2631" s="33" t="s">
        <v>8163</v>
      </c>
    </row>
    <row r="2632" spans="1:5" x14ac:dyDescent="0.25">
      <c r="A2632" s="33" t="s">
        <v>3522</v>
      </c>
      <c r="B2632" s="1">
        <v>45825</v>
      </c>
      <c r="C2632" s="33" t="s">
        <v>6825</v>
      </c>
      <c r="D2632" s="33" t="s">
        <v>6747</v>
      </c>
      <c r="E2632" s="33" t="s">
        <v>8163</v>
      </c>
    </row>
    <row r="2633" spans="1:5" x14ac:dyDescent="0.25">
      <c r="A2633" s="33" t="s">
        <v>3521</v>
      </c>
      <c r="B2633" s="1">
        <v>45825</v>
      </c>
      <c r="C2633" s="33" t="s">
        <v>6825</v>
      </c>
      <c r="D2633" s="33" t="s">
        <v>6747</v>
      </c>
      <c r="E2633" s="33" t="s">
        <v>8163</v>
      </c>
    </row>
    <row r="2634" spans="1:5" x14ac:dyDescent="0.25">
      <c r="A2634" s="33" t="s">
        <v>3520</v>
      </c>
      <c r="B2634" s="1">
        <v>45825</v>
      </c>
      <c r="C2634" s="33" t="s">
        <v>6825</v>
      </c>
      <c r="D2634" s="33" t="s">
        <v>6747</v>
      </c>
      <c r="E2634" s="33" t="s">
        <v>8163</v>
      </c>
    </row>
    <row r="2635" spans="1:5" x14ac:dyDescent="0.25">
      <c r="A2635" s="33" t="s">
        <v>3530</v>
      </c>
      <c r="B2635" s="1">
        <v>45825</v>
      </c>
      <c r="C2635" s="33" t="s">
        <v>6825</v>
      </c>
      <c r="D2635" s="33" t="s">
        <v>6747</v>
      </c>
      <c r="E2635" s="33" t="s">
        <v>8163</v>
      </c>
    </row>
    <row r="2636" spans="1:5" x14ac:dyDescent="0.25">
      <c r="A2636" s="33" t="s">
        <v>3513</v>
      </c>
      <c r="B2636" s="1">
        <v>45825</v>
      </c>
      <c r="C2636" s="33" t="s">
        <v>6825</v>
      </c>
      <c r="D2636" s="33" t="s">
        <v>6747</v>
      </c>
      <c r="E2636" s="33" t="s">
        <v>8163</v>
      </c>
    </row>
    <row r="2637" spans="1:5" x14ac:dyDescent="0.25">
      <c r="A2637" s="33" t="s">
        <v>3531</v>
      </c>
      <c r="B2637" s="1">
        <v>45825</v>
      </c>
      <c r="C2637" s="33" t="s">
        <v>6825</v>
      </c>
      <c r="D2637" s="33" t="s">
        <v>6747</v>
      </c>
      <c r="E2637" s="33" t="s">
        <v>8163</v>
      </c>
    </row>
    <row r="2638" spans="1:5" x14ac:dyDescent="0.25">
      <c r="A2638" s="33" t="s">
        <v>3655</v>
      </c>
      <c r="B2638" s="1">
        <v>45825</v>
      </c>
      <c r="C2638" s="33" t="s">
        <v>6995</v>
      </c>
      <c r="D2638" s="33" t="s">
        <v>6747</v>
      </c>
      <c r="E2638" s="33" t="s">
        <v>8164</v>
      </c>
    </row>
    <row r="2639" spans="1:5" x14ac:dyDescent="0.25">
      <c r="A2639" s="33" t="s">
        <v>3659</v>
      </c>
      <c r="B2639" s="1">
        <v>45825</v>
      </c>
      <c r="C2639" s="33" t="s">
        <v>6995</v>
      </c>
      <c r="D2639" s="33" t="s">
        <v>6747</v>
      </c>
      <c r="E2639" s="33" t="s">
        <v>8164</v>
      </c>
    </row>
    <row r="2640" spans="1:5" x14ac:dyDescent="0.25">
      <c r="A2640" s="33" t="s">
        <v>3580</v>
      </c>
      <c r="B2640" s="1">
        <v>45825</v>
      </c>
      <c r="C2640" s="33" t="s">
        <v>6995</v>
      </c>
      <c r="D2640" s="33" t="s">
        <v>6747</v>
      </c>
      <c r="E2640" s="33" t="s">
        <v>8164</v>
      </c>
    </row>
    <row r="2641" spans="1:5" x14ac:dyDescent="0.25">
      <c r="A2641" s="33" t="s">
        <v>3567</v>
      </c>
      <c r="B2641" s="1">
        <v>45825</v>
      </c>
      <c r="C2641" s="33" t="s">
        <v>6995</v>
      </c>
      <c r="D2641" s="33" t="s">
        <v>6747</v>
      </c>
      <c r="E2641" s="33" t="s">
        <v>8164</v>
      </c>
    </row>
    <row r="2642" spans="1:5" x14ac:dyDescent="0.25">
      <c r="A2642" s="33" t="s">
        <v>3568</v>
      </c>
      <c r="B2642" s="1">
        <v>45825</v>
      </c>
      <c r="C2642" s="33" t="s">
        <v>6995</v>
      </c>
      <c r="D2642" s="33" t="s">
        <v>6747</v>
      </c>
      <c r="E2642" s="33" t="s">
        <v>8164</v>
      </c>
    </row>
    <row r="2643" spans="1:5" x14ac:dyDescent="0.25">
      <c r="A2643" s="33" t="s">
        <v>3569</v>
      </c>
      <c r="B2643" s="1">
        <v>45825</v>
      </c>
      <c r="C2643" s="33" t="s">
        <v>6995</v>
      </c>
      <c r="D2643" s="33" t="s">
        <v>6747</v>
      </c>
      <c r="E2643" s="33" t="s">
        <v>8164</v>
      </c>
    </row>
    <row r="2644" spans="1:5" x14ac:dyDescent="0.25">
      <c r="A2644" s="33" t="s">
        <v>3581</v>
      </c>
      <c r="B2644" s="1">
        <v>45825</v>
      </c>
      <c r="C2644" s="33" t="s">
        <v>6995</v>
      </c>
      <c r="D2644" s="33" t="s">
        <v>6747</v>
      </c>
      <c r="E2644" s="33" t="s">
        <v>8164</v>
      </c>
    </row>
    <row r="2645" spans="1:5" x14ac:dyDescent="0.25">
      <c r="A2645" s="33" t="s">
        <v>3570</v>
      </c>
      <c r="B2645" s="1">
        <v>45825</v>
      </c>
      <c r="C2645" s="33" t="s">
        <v>6995</v>
      </c>
      <c r="D2645" s="33" t="s">
        <v>6747</v>
      </c>
      <c r="E2645" s="33" t="s">
        <v>8164</v>
      </c>
    </row>
    <row r="2646" spans="1:5" x14ac:dyDescent="0.25">
      <c r="A2646" s="33" t="s">
        <v>3571</v>
      </c>
      <c r="B2646" s="1">
        <v>45825</v>
      </c>
      <c r="C2646" s="33" t="s">
        <v>6995</v>
      </c>
      <c r="D2646" s="33" t="s">
        <v>6747</v>
      </c>
      <c r="E2646" s="33" t="s">
        <v>8164</v>
      </c>
    </row>
    <row r="2647" spans="1:5" x14ac:dyDescent="0.25">
      <c r="A2647" s="33" t="s">
        <v>3572</v>
      </c>
      <c r="B2647" s="1">
        <v>45825</v>
      </c>
      <c r="C2647" s="33" t="s">
        <v>6995</v>
      </c>
      <c r="D2647" s="33" t="s">
        <v>6747</v>
      </c>
      <c r="E2647" s="33" t="s">
        <v>8164</v>
      </c>
    </row>
    <row r="2648" spans="1:5" x14ac:dyDescent="0.25">
      <c r="A2648" s="33" t="s">
        <v>3578</v>
      </c>
      <c r="B2648" s="1">
        <v>45825</v>
      </c>
      <c r="C2648" s="33" t="s">
        <v>6995</v>
      </c>
      <c r="D2648" s="33" t="s">
        <v>6747</v>
      </c>
      <c r="E2648" s="33" t="s">
        <v>8164</v>
      </c>
    </row>
    <row r="2649" spans="1:5" x14ac:dyDescent="0.25">
      <c r="A2649" s="33" t="s">
        <v>3573</v>
      </c>
      <c r="B2649" s="1">
        <v>45825</v>
      </c>
      <c r="C2649" s="33" t="s">
        <v>6995</v>
      </c>
      <c r="D2649" s="33" t="s">
        <v>6747</v>
      </c>
      <c r="E2649" s="33" t="s">
        <v>8164</v>
      </c>
    </row>
    <row r="2650" spans="1:5" x14ac:dyDescent="0.25">
      <c r="A2650" s="33" t="s">
        <v>3574</v>
      </c>
      <c r="B2650" s="1">
        <v>45825</v>
      </c>
      <c r="C2650" s="33" t="s">
        <v>6995</v>
      </c>
      <c r="D2650" s="33" t="s">
        <v>6747</v>
      </c>
      <c r="E2650" s="33" t="s">
        <v>8164</v>
      </c>
    </row>
    <row r="2651" spans="1:5" x14ac:dyDescent="0.25">
      <c r="A2651" s="33" t="s">
        <v>3658</v>
      </c>
      <c r="B2651" s="1">
        <v>45825</v>
      </c>
      <c r="C2651" s="33" t="s">
        <v>6995</v>
      </c>
      <c r="D2651" s="33" t="s">
        <v>6747</v>
      </c>
      <c r="E2651" s="33" t="s">
        <v>8164</v>
      </c>
    </row>
    <row r="2652" spans="1:5" x14ac:dyDescent="0.25">
      <c r="A2652" s="33" t="s">
        <v>3648</v>
      </c>
      <c r="B2652" s="1">
        <v>45825</v>
      </c>
      <c r="C2652" s="33" t="s">
        <v>6995</v>
      </c>
      <c r="D2652" s="33" t="s">
        <v>6747</v>
      </c>
      <c r="E2652" s="33" t="s">
        <v>8164</v>
      </c>
    </row>
    <row r="2653" spans="1:5" x14ac:dyDescent="0.25">
      <c r="A2653" s="33" t="s">
        <v>3650</v>
      </c>
      <c r="B2653" s="1">
        <v>45825</v>
      </c>
      <c r="C2653" s="33" t="s">
        <v>6995</v>
      </c>
      <c r="D2653" s="33" t="s">
        <v>6747</v>
      </c>
      <c r="E2653" s="33" t="s">
        <v>8164</v>
      </c>
    </row>
    <row r="2654" spans="1:5" x14ac:dyDescent="0.25">
      <c r="A2654" s="33" t="s">
        <v>3651</v>
      </c>
      <c r="B2654" s="1">
        <v>45825</v>
      </c>
      <c r="C2654" s="33" t="s">
        <v>6995</v>
      </c>
      <c r="D2654" s="33" t="s">
        <v>6747</v>
      </c>
      <c r="E2654" s="33" t="s">
        <v>8164</v>
      </c>
    </row>
    <row r="2655" spans="1:5" x14ac:dyDescent="0.25">
      <c r="A2655" s="33" t="s">
        <v>3652</v>
      </c>
      <c r="B2655" s="1">
        <v>45825</v>
      </c>
      <c r="C2655" s="33" t="s">
        <v>6995</v>
      </c>
      <c r="D2655" s="33" t="s">
        <v>6747</v>
      </c>
      <c r="E2655" s="33" t="s">
        <v>8164</v>
      </c>
    </row>
    <row r="2656" spans="1:5" x14ac:dyDescent="0.25">
      <c r="A2656" s="33" t="s">
        <v>3653</v>
      </c>
      <c r="B2656" s="1">
        <v>45825</v>
      </c>
      <c r="C2656" s="33" t="s">
        <v>6995</v>
      </c>
      <c r="D2656" s="33" t="s">
        <v>6747</v>
      </c>
      <c r="E2656" s="33" t="s">
        <v>8164</v>
      </c>
    </row>
    <row r="2657" spans="1:5" x14ac:dyDescent="0.25">
      <c r="A2657" s="33" t="s">
        <v>3654</v>
      </c>
      <c r="B2657" s="1">
        <v>45825</v>
      </c>
      <c r="C2657" s="33" t="s">
        <v>6995</v>
      </c>
      <c r="D2657" s="33" t="s">
        <v>6747</v>
      </c>
      <c r="E2657" s="33" t="s">
        <v>8164</v>
      </c>
    </row>
    <row r="2658" spans="1:5" x14ac:dyDescent="0.25">
      <c r="A2658" s="33" t="s">
        <v>3577</v>
      </c>
      <c r="B2658" s="1">
        <v>45825</v>
      </c>
      <c r="C2658" s="33" t="s">
        <v>6995</v>
      </c>
      <c r="D2658" s="33" t="s">
        <v>6747</v>
      </c>
      <c r="E2658" s="33" t="s">
        <v>8164</v>
      </c>
    </row>
    <row r="2659" spans="1:5" x14ac:dyDescent="0.25">
      <c r="A2659" s="33" t="s">
        <v>3656</v>
      </c>
      <c r="B2659" s="1">
        <v>45825</v>
      </c>
      <c r="C2659" s="33" t="s">
        <v>6995</v>
      </c>
      <c r="D2659" s="33" t="s">
        <v>6747</v>
      </c>
      <c r="E2659" s="33" t="s">
        <v>8164</v>
      </c>
    </row>
    <row r="2660" spans="1:5" x14ac:dyDescent="0.25">
      <c r="A2660" s="33" t="s">
        <v>3657</v>
      </c>
      <c r="B2660" s="1">
        <v>45825</v>
      </c>
      <c r="C2660" s="33" t="s">
        <v>6995</v>
      </c>
      <c r="D2660" s="33" t="s">
        <v>6747</v>
      </c>
      <c r="E2660" s="33" t="s">
        <v>8164</v>
      </c>
    </row>
    <row r="2661" spans="1:5" x14ac:dyDescent="0.25">
      <c r="A2661" s="33" t="s">
        <v>3647</v>
      </c>
      <c r="B2661" s="1">
        <v>45825</v>
      </c>
      <c r="C2661" s="33" t="s">
        <v>6995</v>
      </c>
      <c r="D2661" s="33" t="s">
        <v>6747</v>
      </c>
      <c r="E2661" s="33" t="s">
        <v>8164</v>
      </c>
    </row>
    <row r="2662" spans="1:5" x14ac:dyDescent="0.25">
      <c r="A2662" s="33" t="s">
        <v>3649</v>
      </c>
      <c r="B2662" s="1">
        <v>45825</v>
      </c>
      <c r="C2662" s="33" t="s">
        <v>6995</v>
      </c>
      <c r="D2662" s="33" t="s">
        <v>6747</v>
      </c>
      <c r="E2662" s="33" t="s">
        <v>8164</v>
      </c>
    </row>
    <row r="2663" spans="1:5" x14ac:dyDescent="0.25">
      <c r="A2663" s="33" t="s">
        <v>3579</v>
      </c>
      <c r="B2663" s="1">
        <v>45825</v>
      </c>
      <c r="C2663" s="33" t="s">
        <v>6995</v>
      </c>
      <c r="D2663" s="33" t="s">
        <v>6747</v>
      </c>
      <c r="E2663" s="33" t="s">
        <v>8164</v>
      </c>
    </row>
    <row r="2664" spans="1:5" x14ac:dyDescent="0.25">
      <c r="A2664" s="33" t="s">
        <v>3576</v>
      </c>
      <c r="B2664" s="1">
        <v>45825</v>
      </c>
      <c r="C2664" s="33" t="s">
        <v>6995</v>
      </c>
      <c r="D2664" s="33" t="s">
        <v>6747</v>
      </c>
      <c r="E2664" s="33" t="s">
        <v>8164</v>
      </c>
    </row>
    <row r="2665" spans="1:5" x14ac:dyDescent="0.25">
      <c r="A2665" s="33" t="s">
        <v>3575</v>
      </c>
      <c r="B2665" s="1">
        <v>45825</v>
      </c>
      <c r="C2665" s="33" t="s">
        <v>6995</v>
      </c>
      <c r="D2665" s="33" t="s">
        <v>6747</v>
      </c>
      <c r="E2665" s="33" t="s">
        <v>8164</v>
      </c>
    </row>
    <row r="2666" spans="1:5" x14ac:dyDescent="0.25">
      <c r="A2666" s="33" t="s">
        <v>3050</v>
      </c>
      <c r="B2666" s="1">
        <v>45825</v>
      </c>
      <c r="C2666" s="33" t="s">
        <v>6995</v>
      </c>
      <c r="D2666" s="33" t="s">
        <v>6747</v>
      </c>
      <c r="E2666" s="33" t="s">
        <v>8164</v>
      </c>
    </row>
    <row r="2667" spans="1:5" x14ac:dyDescent="0.25">
      <c r="A2667" s="33" t="s">
        <v>3049</v>
      </c>
      <c r="B2667" s="1">
        <v>45825</v>
      </c>
      <c r="C2667" s="33" t="s">
        <v>6995</v>
      </c>
      <c r="D2667" s="33" t="s">
        <v>6747</v>
      </c>
      <c r="E2667" s="33" t="s">
        <v>8164</v>
      </c>
    </row>
    <row r="2668" spans="1:5" x14ac:dyDescent="0.25">
      <c r="A2668" s="33" t="s">
        <v>3048</v>
      </c>
      <c r="B2668" s="1">
        <v>45825</v>
      </c>
      <c r="C2668" s="33" t="s">
        <v>6995</v>
      </c>
      <c r="D2668" s="33" t="s">
        <v>6747</v>
      </c>
      <c r="E2668" s="33" t="s">
        <v>8164</v>
      </c>
    </row>
    <row r="2669" spans="1:5" x14ac:dyDescent="0.25">
      <c r="A2669" s="33" t="s">
        <v>3537</v>
      </c>
      <c r="B2669" s="1">
        <v>45825</v>
      </c>
      <c r="C2669" s="33" t="s">
        <v>6995</v>
      </c>
      <c r="D2669" s="33" t="s">
        <v>6747</v>
      </c>
      <c r="E2669" s="33" t="s">
        <v>8164</v>
      </c>
    </row>
    <row r="2670" spans="1:5" x14ac:dyDescent="0.25">
      <c r="A2670" s="33" t="s">
        <v>3540</v>
      </c>
      <c r="B2670" s="1">
        <v>45825</v>
      </c>
      <c r="C2670" s="33" t="s">
        <v>6995</v>
      </c>
      <c r="D2670" s="33" t="s">
        <v>6747</v>
      </c>
      <c r="E2670" s="33" t="s">
        <v>8164</v>
      </c>
    </row>
    <row r="2671" spans="1:5" x14ac:dyDescent="0.25">
      <c r="A2671" s="33" t="s">
        <v>3539</v>
      </c>
      <c r="B2671" s="1">
        <v>45825</v>
      </c>
      <c r="C2671" s="33" t="s">
        <v>6995</v>
      </c>
      <c r="D2671" s="33" t="s">
        <v>6747</v>
      </c>
      <c r="E2671" s="33" t="s">
        <v>8164</v>
      </c>
    </row>
    <row r="2672" spans="1:5" x14ac:dyDescent="0.25">
      <c r="A2672" s="33" t="s">
        <v>3633</v>
      </c>
      <c r="B2672" s="1">
        <v>45825</v>
      </c>
      <c r="C2672" s="33" t="s">
        <v>6995</v>
      </c>
      <c r="D2672" s="33" t="s">
        <v>6747</v>
      </c>
      <c r="E2672" s="33" t="s">
        <v>8164</v>
      </c>
    </row>
    <row r="2673" spans="1:5" x14ac:dyDescent="0.25">
      <c r="A2673" s="33" t="s">
        <v>3632</v>
      </c>
      <c r="B2673" s="1">
        <v>45825</v>
      </c>
      <c r="C2673" s="33" t="s">
        <v>6995</v>
      </c>
      <c r="D2673" s="33" t="s">
        <v>6747</v>
      </c>
      <c r="E2673" s="33" t="s">
        <v>8164</v>
      </c>
    </row>
    <row r="2674" spans="1:5" x14ac:dyDescent="0.25">
      <c r="A2674" s="33" t="s">
        <v>3634</v>
      </c>
      <c r="B2674" s="1">
        <v>45825</v>
      </c>
      <c r="C2674" s="33" t="s">
        <v>6995</v>
      </c>
      <c r="D2674" s="33" t="s">
        <v>6747</v>
      </c>
      <c r="E2674" s="33" t="s">
        <v>8164</v>
      </c>
    </row>
    <row r="2675" spans="1:5" x14ac:dyDescent="0.25">
      <c r="A2675" s="33" t="s">
        <v>3636</v>
      </c>
      <c r="B2675" s="1">
        <v>45825</v>
      </c>
      <c r="C2675" s="33" t="s">
        <v>6995</v>
      </c>
      <c r="D2675" s="33" t="s">
        <v>6747</v>
      </c>
      <c r="E2675" s="33" t="s">
        <v>8164</v>
      </c>
    </row>
    <row r="2676" spans="1:5" x14ac:dyDescent="0.25">
      <c r="A2676" s="33" t="s">
        <v>3637</v>
      </c>
      <c r="B2676" s="1">
        <v>45825</v>
      </c>
      <c r="C2676" s="33" t="s">
        <v>6995</v>
      </c>
      <c r="D2676" s="33" t="s">
        <v>6747</v>
      </c>
      <c r="E2676" s="33" t="s">
        <v>8164</v>
      </c>
    </row>
    <row r="2677" spans="1:5" x14ac:dyDescent="0.25">
      <c r="A2677" s="33" t="s">
        <v>3635</v>
      </c>
      <c r="B2677" s="1">
        <v>45825</v>
      </c>
      <c r="C2677" s="33" t="s">
        <v>6995</v>
      </c>
      <c r="D2677" s="33" t="s">
        <v>6747</v>
      </c>
      <c r="E2677" s="33" t="s">
        <v>8164</v>
      </c>
    </row>
    <row r="2678" spans="1:5" x14ac:dyDescent="0.25">
      <c r="A2678" s="33" t="s">
        <v>3538</v>
      </c>
      <c r="B2678" s="1">
        <v>45825</v>
      </c>
      <c r="C2678" s="33" t="s">
        <v>6995</v>
      </c>
      <c r="D2678" s="33" t="s">
        <v>6747</v>
      </c>
      <c r="E2678" s="33" t="s">
        <v>8164</v>
      </c>
    </row>
    <row r="2679" spans="1:5" x14ac:dyDescent="0.25">
      <c r="A2679" s="33" t="s">
        <v>3629</v>
      </c>
      <c r="B2679" s="1">
        <v>45825</v>
      </c>
      <c r="C2679" s="33" t="s">
        <v>6995</v>
      </c>
      <c r="D2679" s="33" t="s">
        <v>6747</v>
      </c>
      <c r="E2679" s="33" t="s">
        <v>8164</v>
      </c>
    </row>
    <row r="2680" spans="1:5" x14ac:dyDescent="0.25">
      <c r="A2680" s="33" t="s">
        <v>3631</v>
      </c>
      <c r="B2680" s="1">
        <v>45825</v>
      </c>
      <c r="C2680" s="33" t="s">
        <v>6995</v>
      </c>
      <c r="D2680" s="33" t="s">
        <v>6747</v>
      </c>
      <c r="E2680" s="33" t="s">
        <v>8164</v>
      </c>
    </row>
    <row r="2681" spans="1:5" x14ac:dyDescent="0.25">
      <c r="A2681" s="33" t="s">
        <v>3047</v>
      </c>
      <c r="B2681" s="1">
        <v>45825</v>
      </c>
      <c r="C2681" s="33" t="s">
        <v>6995</v>
      </c>
      <c r="D2681" s="33" t="s">
        <v>6747</v>
      </c>
      <c r="E2681" s="33" t="s">
        <v>8164</v>
      </c>
    </row>
    <row r="2682" spans="1:5" x14ac:dyDescent="0.25">
      <c r="A2682" s="33" t="s">
        <v>3628</v>
      </c>
      <c r="B2682" s="1">
        <v>45825</v>
      </c>
      <c r="C2682" s="33" t="s">
        <v>6995</v>
      </c>
      <c r="D2682" s="33" t="s">
        <v>6747</v>
      </c>
      <c r="E2682" s="33" t="s">
        <v>8164</v>
      </c>
    </row>
    <row r="2683" spans="1:5" x14ac:dyDescent="0.25">
      <c r="A2683" s="33" t="s">
        <v>3532</v>
      </c>
      <c r="B2683" s="1">
        <v>45825</v>
      </c>
      <c r="C2683" s="33" t="s">
        <v>6995</v>
      </c>
      <c r="D2683" s="33" t="s">
        <v>6747</v>
      </c>
      <c r="E2683" s="33" t="s">
        <v>8164</v>
      </c>
    </row>
    <row r="2684" spans="1:5" x14ac:dyDescent="0.25">
      <c r="A2684" s="33" t="s">
        <v>3536</v>
      </c>
      <c r="B2684" s="1">
        <v>45825</v>
      </c>
      <c r="C2684" s="33" t="s">
        <v>6995</v>
      </c>
      <c r="D2684" s="33" t="s">
        <v>6747</v>
      </c>
      <c r="E2684" s="33" t="s">
        <v>8164</v>
      </c>
    </row>
    <row r="2685" spans="1:5" x14ac:dyDescent="0.25">
      <c r="A2685" s="33" t="s">
        <v>3544</v>
      </c>
      <c r="B2685" s="1">
        <v>45825</v>
      </c>
      <c r="C2685" s="33" t="s">
        <v>6995</v>
      </c>
      <c r="D2685" s="33" t="s">
        <v>6747</v>
      </c>
      <c r="E2685" s="33" t="s">
        <v>8164</v>
      </c>
    </row>
    <row r="2686" spans="1:5" x14ac:dyDescent="0.25">
      <c r="A2686" s="33" t="s">
        <v>3543</v>
      </c>
      <c r="B2686" s="1">
        <v>45825</v>
      </c>
      <c r="C2686" s="33" t="s">
        <v>6995</v>
      </c>
      <c r="D2686" s="33" t="s">
        <v>6747</v>
      </c>
      <c r="E2686" s="33" t="s">
        <v>8164</v>
      </c>
    </row>
    <row r="2687" spans="1:5" x14ac:dyDescent="0.25">
      <c r="A2687" s="33" t="s">
        <v>3534</v>
      </c>
      <c r="B2687" s="1">
        <v>45825</v>
      </c>
      <c r="C2687" s="33" t="s">
        <v>6995</v>
      </c>
      <c r="D2687" s="33" t="s">
        <v>6747</v>
      </c>
      <c r="E2687" s="33" t="s">
        <v>8164</v>
      </c>
    </row>
    <row r="2688" spans="1:5" x14ac:dyDescent="0.25">
      <c r="A2688" s="33" t="s">
        <v>3542</v>
      </c>
      <c r="B2688" s="1">
        <v>45825</v>
      </c>
      <c r="C2688" s="33" t="s">
        <v>6995</v>
      </c>
      <c r="D2688" s="33" t="s">
        <v>6747</v>
      </c>
      <c r="E2688" s="33" t="s">
        <v>8164</v>
      </c>
    </row>
    <row r="2689" spans="1:5" x14ac:dyDescent="0.25">
      <c r="A2689" s="33" t="s">
        <v>3630</v>
      </c>
      <c r="B2689" s="1">
        <v>45825</v>
      </c>
      <c r="C2689" s="33" t="s">
        <v>6995</v>
      </c>
      <c r="D2689" s="33" t="s">
        <v>6747</v>
      </c>
      <c r="E2689" s="33" t="s">
        <v>8164</v>
      </c>
    </row>
    <row r="2690" spans="1:5" x14ac:dyDescent="0.25">
      <c r="A2690" s="33" t="s">
        <v>3541</v>
      </c>
      <c r="B2690" s="1">
        <v>45825</v>
      </c>
      <c r="C2690" s="33" t="s">
        <v>6995</v>
      </c>
      <c r="D2690" s="33" t="s">
        <v>6747</v>
      </c>
      <c r="E2690" s="33" t="s">
        <v>8164</v>
      </c>
    </row>
    <row r="2691" spans="1:5" x14ac:dyDescent="0.25">
      <c r="A2691" s="33" t="s">
        <v>2570</v>
      </c>
      <c r="B2691" s="1">
        <v>45825</v>
      </c>
      <c r="C2691" s="33" t="s">
        <v>6995</v>
      </c>
      <c r="D2691" s="33" t="s">
        <v>6747</v>
      </c>
      <c r="E2691" s="33" t="s">
        <v>8161</v>
      </c>
    </row>
    <row r="2692" spans="1:5" x14ac:dyDescent="0.25">
      <c r="A2692" s="33" t="s">
        <v>3589</v>
      </c>
      <c r="B2692" s="1">
        <v>45825</v>
      </c>
      <c r="C2692" s="33" t="s">
        <v>6995</v>
      </c>
      <c r="D2692" s="33" t="s">
        <v>6747</v>
      </c>
      <c r="E2692" s="33" t="s">
        <v>8161</v>
      </c>
    </row>
    <row r="2693" spans="1:5" x14ac:dyDescent="0.25">
      <c r="A2693" s="33" t="s">
        <v>2606</v>
      </c>
      <c r="B2693" s="1">
        <v>45825</v>
      </c>
      <c r="C2693" s="33" t="s">
        <v>6995</v>
      </c>
      <c r="D2693" s="33" t="s">
        <v>6747</v>
      </c>
      <c r="E2693" s="33" t="s">
        <v>8161</v>
      </c>
    </row>
    <row r="2694" spans="1:5" x14ac:dyDescent="0.25">
      <c r="A2694" s="33" t="s">
        <v>3590</v>
      </c>
      <c r="B2694" s="1">
        <v>45825</v>
      </c>
      <c r="C2694" s="33" t="s">
        <v>6995</v>
      </c>
      <c r="D2694" s="33" t="s">
        <v>6747</v>
      </c>
      <c r="E2694" s="33" t="s">
        <v>8161</v>
      </c>
    </row>
    <row r="2695" spans="1:5" x14ac:dyDescent="0.25">
      <c r="A2695" s="33" t="s">
        <v>2558</v>
      </c>
      <c r="B2695" s="1">
        <v>45825</v>
      </c>
      <c r="C2695" s="33" t="s">
        <v>6995</v>
      </c>
      <c r="D2695" s="33" t="s">
        <v>6747</v>
      </c>
      <c r="E2695" s="33" t="s">
        <v>8161</v>
      </c>
    </row>
    <row r="2696" spans="1:5" x14ac:dyDescent="0.25">
      <c r="A2696" s="33" t="s">
        <v>2600</v>
      </c>
      <c r="B2696" s="1">
        <v>45825</v>
      </c>
      <c r="C2696" s="33" t="s">
        <v>6995</v>
      </c>
      <c r="D2696" s="33" t="s">
        <v>6747</v>
      </c>
      <c r="E2696" s="33" t="s">
        <v>8161</v>
      </c>
    </row>
    <row r="2697" spans="1:5" x14ac:dyDescent="0.25">
      <c r="A2697" s="33" t="s">
        <v>2599</v>
      </c>
      <c r="B2697" s="1">
        <v>45825</v>
      </c>
      <c r="C2697" s="33" t="s">
        <v>6995</v>
      </c>
      <c r="D2697" s="33" t="s">
        <v>6747</v>
      </c>
      <c r="E2697" s="33" t="s">
        <v>8161</v>
      </c>
    </row>
    <row r="2698" spans="1:5" x14ac:dyDescent="0.25">
      <c r="A2698" s="33" t="s">
        <v>2598</v>
      </c>
      <c r="B2698" s="1">
        <v>45825</v>
      </c>
      <c r="C2698" s="33" t="s">
        <v>6995</v>
      </c>
      <c r="D2698" s="33" t="s">
        <v>6747</v>
      </c>
      <c r="E2698" s="33" t="s">
        <v>8161</v>
      </c>
    </row>
    <row r="2699" spans="1:5" x14ac:dyDescent="0.25">
      <c r="A2699" s="33" t="s">
        <v>2547</v>
      </c>
      <c r="B2699" s="1">
        <v>45825</v>
      </c>
      <c r="C2699" s="33" t="s">
        <v>6995</v>
      </c>
      <c r="D2699" s="33" t="s">
        <v>6747</v>
      </c>
      <c r="E2699" s="33" t="s">
        <v>8161</v>
      </c>
    </row>
    <row r="2700" spans="1:5" x14ac:dyDescent="0.25">
      <c r="A2700" s="33" t="s">
        <v>2546</v>
      </c>
      <c r="B2700" s="1">
        <v>45825</v>
      </c>
      <c r="C2700" s="33" t="s">
        <v>6995</v>
      </c>
      <c r="D2700" s="33" t="s">
        <v>6747</v>
      </c>
      <c r="E2700" s="33" t="s">
        <v>8161</v>
      </c>
    </row>
    <row r="2701" spans="1:5" x14ac:dyDescent="0.25">
      <c r="A2701" s="33" t="s">
        <v>2545</v>
      </c>
      <c r="B2701" s="1">
        <v>45825</v>
      </c>
      <c r="C2701" s="33" t="s">
        <v>6995</v>
      </c>
      <c r="D2701" s="33" t="s">
        <v>6747</v>
      </c>
      <c r="E2701" s="33" t="s">
        <v>8161</v>
      </c>
    </row>
    <row r="2702" spans="1:5" x14ac:dyDescent="0.25">
      <c r="A2702" s="33" t="s">
        <v>2597</v>
      </c>
      <c r="B2702" s="1">
        <v>45825</v>
      </c>
      <c r="C2702" s="33" t="s">
        <v>6995</v>
      </c>
      <c r="D2702" s="33" t="s">
        <v>6747</v>
      </c>
      <c r="E2702" s="33" t="s">
        <v>8161</v>
      </c>
    </row>
    <row r="2703" spans="1:5" x14ac:dyDescent="0.25">
      <c r="A2703" s="33" t="s">
        <v>2594</v>
      </c>
      <c r="B2703" s="1">
        <v>45825</v>
      </c>
      <c r="C2703" s="33" t="s">
        <v>6995</v>
      </c>
      <c r="D2703" s="33" t="s">
        <v>6747</v>
      </c>
      <c r="E2703" s="33" t="s">
        <v>8161</v>
      </c>
    </row>
    <row r="2704" spans="1:5" x14ac:dyDescent="0.25">
      <c r="A2704" s="33" t="s">
        <v>2596</v>
      </c>
      <c r="B2704" s="1">
        <v>45825</v>
      </c>
      <c r="C2704" s="33" t="s">
        <v>6995</v>
      </c>
      <c r="D2704" s="33" t="s">
        <v>6747</v>
      </c>
      <c r="E2704" s="33" t="s">
        <v>8161</v>
      </c>
    </row>
    <row r="2705" spans="1:5" x14ac:dyDescent="0.25">
      <c r="A2705" s="33" t="s">
        <v>2595</v>
      </c>
      <c r="B2705" s="1">
        <v>45825</v>
      </c>
      <c r="C2705" s="33" t="s">
        <v>6995</v>
      </c>
      <c r="D2705" s="33" t="s">
        <v>6747</v>
      </c>
      <c r="E2705" s="33" t="s">
        <v>8161</v>
      </c>
    </row>
    <row r="2706" spans="1:5" x14ac:dyDescent="0.25">
      <c r="A2706" s="33" t="s">
        <v>2593</v>
      </c>
      <c r="B2706" s="1">
        <v>45825</v>
      </c>
      <c r="C2706" s="33" t="s">
        <v>6995</v>
      </c>
      <c r="D2706" s="33" t="s">
        <v>6747</v>
      </c>
      <c r="E2706" s="33" t="s">
        <v>8161</v>
      </c>
    </row>
    <row r="2707" spans="1:5" x14ac:dyDescent="0.25">
      <c r="A2707" s="33" t="s">
        <v>2592</v>
      </c>
      <c r="B2707" s="1">
        <v>45825</v>
      </c>
      <c r="C2707" s="33" t="s">
        <v>6995</v>
      </c>
      <c r="D2707" s="33" t="s">
        <v>6747</v>
      </c>
      <c r="E2707" s="33" t="s">
        <v>8161</v>
      </c>
    </row>
    <row r="2708" spans="1:5" x14ac:dyDescent="0.25">
      <c r="A2708" s="33" t="s">
        <v>2538</v>
      </c>
      <c r="B2708" s="1">
        <v>45825</v>
      </c>
      <c r="C2708" s="33" t="s">
        <v>6995</v>
      </c>
      <c r="D2708" s="33" t="s">
        <v>6747</v>
      </c>
      <c r="E2708" s="33" t="s">
        <v>8161</v>
      </c>
    </row>
    <row r="2709" spans="1:5" x14ac:dyDescent="0.25">
      <c r="A2709" s="33" t="s">
        <v>2544</v>
      </c>
      <c r="B2709" s="1">
        <v>45825</v>
      </c>
      <c r="C2709" s="33" t="s">
        <v>6995</v>
      </c>
      <c r="D2709" s="33" t="s">
        <v>6747</v>
      </c>
      <c r="E2709" s="33" t="s">
        <v>8161</v>
      </c>
    </row>
    <row r="2710" spans="1:5" x14ac:dyDescent="0.25">
      <c r="A2710" s="33" t="s">
        <v>3041</v>
      </c>
      <c r="B2710" s="1">
        <v>45825</v>
      </c>
      <c r="C2710" s="33" t="s">
        <v>6995</v>
      </c>
      <c r="D2710" s="33" t="s">
        <v>6747</v>
      </c>
      <c r="E2710" s="33" t="s">
        <v>8161</v>
      </c>
    </row>
    <row r="2711" spans="1:5" x14ac:dyDescent="0.25">
      <c r="A2711" s="33" t="s">
        <v>3045</v>
      </c>
      <c r="B2711" s="1">
        <v>45825</v>
      </c>
      <c r="C2711" s="33" t="s">
        <v>6995</v>
      </c>
      <c r="D2711" s="33" t="s">
        <v>6747</v>
      </c>
      <c r="E2711" s="33" t="s">
        <v>8161</v>
      </c>
    </row>
    <row r="2712" spans="1:5" x14ac:dyDescent="0.25">
      <c r="A2712" s="33" t="s">
        <v>3044</v>
      </c>
      <c r="B2712" s="1">
        <v>45825</v>
      </c>
      <c r="C2712" s="33" t="s">
        <v>6995</v>
      </c>
      <c r="D2712" s="33" t="s">
        <v>6747</v>
      </c>
      <c r="E2712" s="33" t="s">
        <v>8161</v>
      </c>
    </row>
    <row r="2713" spans="1:5" x14ac:dyDescent="0.25">
      <c r="A2713" s="33" t="s">
        <v>3043</v>
      </c>
      <c r="B2713" s="1">
        <v>45825</v>
      </c>
      <c r="C2713" s="33" t="s">
        <v>6995</v>
      </c>
      <c r="D2713" s="33" t="s">
        <v>6747</v>
      </c>
      <c r="E2713" s="33" t="s">
        <v>8161</v>
      </c>
    </row>
    <row r="2714" spans="1:5" x14ac:dyDescent="0.25">
      <c r="A2714" s="33" t="s">
        <v>3042</v>
      </c>
      <c r="B2714" s="1">
        <v>45825</v>
      </c>
      <c r="C2714" s="33" t="s">
        <v>6995</v>
      </c>
      <c r="D2714" s="33" t="s">
        <v>6747</v>
      </c>
      <c r="E2714" s="33" t="s">
        <v>8161</v>
      </c>
    </row>
    <row r="2715" spans="1:5" x14ac:dyDescent="0.25">
      <c r="A2715" s="33" t="s">
        <v>3046</v>
      </c>
      <c r="B2715" s="1">
        <v>45825</v>
      </c>
      <c r="C2715" s="33" t="s">
        <v>6995</v>
      </c>
      <c r="D2715" s="33" t="s">
        <v>6747</v>
      </c>
      <c r="E2715" s="33" t="s">
        <v>8161</v>
      </c>
    </row>
    <row r="2716" spans="1:5" x14ac:dyDescent="0.25">
      <c r="A2716" s="33" t="s">
        <v>2555</v>
      </c>
      <c r="B2716" s="1">
        <v>45825</v>
      </c>
      <c r="C2716" s="33" t="s">
        <v>6995</v>
      </c>
      <c r="D2716" s="33" t="s">
        <v>6747</v>
      </c>
      <c r="E2716" s="33" t="s">
        <v>8161</v>
      </c>
    </row>
    <row r="2717" spans="1:5" x14ac:dyDescent="0.25">
      <c r="A2717" s="33" t="s">
        <v>3040</v>
      </c>
      <c r="B2717" s="1">
        <v>45825</v>
      </c>
      <c r="C2717" s="33" t="s">
        <v>6995</v>
      </c>
      <c r="D2717" s="33" t="s">
        <v>6747</v>
      </c>
      <c r="E2717" s="33" t="s">
        <v>8161</v>
      </c>
    </row>
    <row r="2718" spans="1:5" x14ac:dyDescent="0.25">
      <c r="A2718" s="33" t="s">
        <v>3039</v>
      </c>
      <c r="B2718" s="1">
        <v>45825</v>
      </c>
      <c r="C2718" s="33" t="s">
        <v>6995</v>
      </c>
      <c r="D2718" s="33" t="s">
        <v>6747</v>
      </c>
      <c r="E2718" s="33" t="s">
        <v>8161</v>
      </c>
    </row>
    <row r="2719" spans="1:5" x14ac:dyDescent="0.25">
      <c r="A2719" s="33" t="s">
        <v>3038</v>
      </c>
      <c r="B2719" s="1">
        <v>45825</v>
      </c>
      <c r="C2719" s="33" t="s">
        <v>6995</v>
      </c>
      <c r="D2719" s="33" t="s">
        <v>6747</v>
      </c>
      <c r="E2719" s="33" t="s">
        <v>8161</v>
      </c>
    </row>
    <row r="2720" spans="1:5" x14ac:dyDescent="0.25">
      <c r="A2720" s="33" t="s">
        <v>2511</v>
      </c>
      <c r="B2720" s="1">
        <v>45825</v>
      </c>
      <c r="C2720" s="33" t="s">
        <v>6995</v>
      </c>
      <c r="D2720" s="33" t="s">
        <v>6747</v>
      </c>
      <c r="E2720" s="33" t="s">
        <v>8161</v>
      </c>
    </row>
    <row r="2721" spans="1:5" x14ac:dyDescent="0.25">
      <c r="A2721" s="33" t="s">
        <v>2515</v>
      </c>
      <c r="B2721" s="1">
        <v>45825</v>
      </c>
      <c r="C2721" s="33" t="s">
        <v>6995</v>
      </c>
      <c r="D2721" s="33" t="s">
        <v>6747</v>
      </c>
      <c r="E2721" s="33" t="s">
        <v>8161</v>
      </c>
    </row>
    <row r="2722" spans="1:5" x14ac:dyDescent="0.25">
      <c r="A2722" s="33" t="s">
        <v>2506</v>
      </c>
      <c r="B2722" s="1">
        <v>45825</v>
      </c>
      <c r="C2722" s="33" t="s">
        <v>6995</v>
      </c>
      <c r="D2722" s="33" t="s">
        <v>6747</v>
      </c>
      <c r="E2722" s="33" t="s">
        <v>8161</v>
      </c>
    </row>
    <row r="2723" spans="1:5" x14ac:dyDescent="0.25">
      <c r="A2723" s="33" t="s">
        <v>2507</v>
      </c>
      <c r="B2723" s="1">
        <v>45825</v>
      </c>
      <c r="C2723" s="33" t="s">
        <v>6995</v>
      </c>
      <c r="D2723" s="33" t="s">
        <v>6747</v>
      </c>
      <c r="E2723" s="33" t="s">
        <v>8161</v>
      </c>
    </row>
    <row r="2724" spans="1:5" x14ac:dyDescent="0.25">
      <c r="A2724" s="33" t="s">
        <v>2510</v>
      </c>
      <c r="B2724" s="1">
        <v>45825</v>
      </c>
      <c r="C2724" s="33" t="s">
        <v>6995</v>
      </c>
      <c r="D2724" s="33" t="s">
        <v>6747</v>
      </c>
      <c r="E2724" s="33" t="s">
        <v>8161</v>
      </c>
    </row>
    <row r="2725" spans="1:5" x14ac:dyDescent="0.25">
      <c r="A2725" s="33" t="s">
        <v>2553</v>
      </c>
      <c r="B2725" s="1">
        <v>45825</v>
      </c>
      <c r="C2725" s="33" t="s">
        <v>6995</v>
      </c>
      <c r="D2725" s="33" t="s">
        <v>6747</v>
      </c>
      <c r="E2725" s="33" t="s">
        <v>8161</v>
      </c>
    </row>
    <row r="2726" spans="1:5" x14ac:dyDescent="0.25">
      <c r="A2726" s="33" t="s">
        <v>2509</v>
      </c>
      <c r="B2726" s="1">
        <v>45825</v>
      </c>
      <c r="C2726" s="33" t="s">
        <v>6995</v>
      </c>
      <c r="D2726" s="33" t="s">
        <v>6747</v>
      </c>
      <c r="E2726" s="33" t="s">
        <v>8161</v>
      </c>
    </row>
    <row r="2727" spans="1:5" x14ac:dyDescent="0.25">
      <c r="A2727" s="33" t="s">
        <v>2522</v>
      </c>
      <c r="B2727" s="1">
        <v>45825</v>
      </c>
      <c r="C2727" s="33" t="s">
        <v>6995</v>
      </c>
      <c r="D2727" s="33" t="s">
        <v>6747</v>
      </c>
      <c r="E2727" s="33" t="s">
        <v>8161</v>
      </c>
    </row>
    <row r="2728" spans="1:5" x14ac:dyDescent="0.25">
      <c r="A2728" s="33" t="s">
        <v>2513</v>
      </c>
      <c r="B2728" s="1">
        <v>45825</v>
      </c>
      <c r="C2728" s="33" t="s">
        <v>6995</v>
      </c>
      <c r="D2728" s="33" t="s">
        <v>6747</v>
      </c>
      <c r="E2728" s="33" t="s">
        <v>8161</v>
      </c>
    </row>
    <row r="2729" spans="1:5" x14ac:dyDescent="0.25">
      <c r="A2729" s="33" t="s">
        <v>1693</v>
      </c>
      <c r="B2729" s="1">
        <v>45825</v>
      </c>
      <c r="C2729" s="33" t="s">
        <v>6995</v>
      </c>
      <c r="D2729" s="33" t="s">
        <v>6747</v>
      </c>
      <c r="E2729" s="33" t="s">
        <v>8161</v>
      </c>
    </row>
    <row r="2730" spans="1:5" x14ac:dyDescent="0.25">
      <c r="A2730" s="33" t="s">
        <v>1694</v>
      </c>
      <c r="B2730" s="1">
        <v>45825</v>
      </c>
      <c r="C2730" s="33" t="s">
        <v>6995</v>
      </c>
      <c r="D2730" s="33" t="s">
        <v>6747</v>
      </c>
      <c r="E2730" s="33" t="s">
        <v>8161</v>
      </c>
    </row>
    <row r="2731" spans="1:5" x14ac:dyDescent="0.25">
      <c r="A2731" s="33" t="s">
        <v>1695</v>
      </c>
      <c r="B2731" s="1">
        <v>45825</v>
      </c>
      <c r="C2731" s="33" t="s">
        <v>6995</v>
      </c>
      <c r="D2731" s="33" t="s">
        <v>6747</v>
      </c>
      <c r="E2731" s="33" t="s">
        <v>8161</v>
      </c>
    </row>
    <row r="2732" spans="1:5" x14ac:dyDescent="0.25">
      <c r="A2732" s="33" t="s">
        <v>1696</v>
      </c>
      <c r="B2732" s="1">
        <v>45825</v>
      </c>
      <c r="C2732" s="33" t="s">
        <v>6995</v>
      </c>
      <c r="D2732" s="33" t="s">
        <v>6747</v>
      </c>
      <c r="E2732" s="33" t="s">
        <v>8161</v>
      </c>
    </row>
    <row r="2733" spans="1:5" x14ac:dyDescent="0.25">
      <c r="A2733" s="33" t="s">
        <v>1697</v>
      </c>
      <c r="B2733" s="1">
        <v>45825</v>
      </c>
      <c r="C2733" s="33" t="s">
        <v>6995</v>
      </c>
      <c r="D2733" s="33" t="s">
        <v>6747</v>
      </c>
      <c r="E2733" s="33" t="s">
        <v>8161</v>
      </c>
    </row>
    <row r="2734" spans="1:5" x14ac:dyDescent="0.25">
      <c r="A2734" s="33" t="s">
        <v>2484</v>
      </c>
      <c r="B2734" s="1">
        <v>45825</v>
      </c>
      <c r="C2734" s="33" t="s">
        <v>6995</v>
      </c>
      <c r="D2734" s="33" t="s">
        <v>6747</v>
      </c>
      <c r="E2734" s="33" t="s">
        <v>8161</v>
      </c>
    </row>
    <row r="2735" spans="1:5" x14ac:dyDescent="0.25">
      <c r="A2735" s="33" t="s">
        <v>2554</v>
      </c>
      <c r="B2735" s="1">
        <v>45825</v>
      </c>
      <c r="C2735" s="33" t="s">
        <v>6995</v>
      </c>
      <c r="D2735" s="33" t="s">
        <v>6747</v>
      </c>
      <c r="E2735" s="33" t="s">
        <v>8161</v>
      </c>
    </row>
    <row r="2736" spans="1:5" x14ac:dyDescent="0.25">
      <c r="A2736" s="33" t="s">
        <v>2552</v>
      </c>
      <c r="B2736" s="1">
        <v>45825</v>
      </c>
      <c r="C2736" s="33" t="s">
        <v>6995</v>
      </c>
      <c r="D2736" s="33" t="s">
        <v>6747</v>
      </c>
      <c r="E2736" s="33" t="s">
        <v>8161</v>
      </c>
    </row>
    <row r="2737" spans="1:5" x14ac:dyDescent="0.25">
      <c r="A2737" s="33" t="s">
        <v>2512</v>
      </c>
      <c r="B2737" s="1">
        <v>45825</v>
      </c>
      <c r="C2737" s="33" t="s">
        <v>6995</v>
      </c>
      <c r="D2737" s="33" t="s">
        <v>6747</v>
      </c>
      <c r="E2737" s="33" t="s">
        <v>8161</v>
      </c>
    </row>
    <row r="2738" spans="1:5" x14ac:dyDescent="0.25">
      <c r="A2738" s="33" t="s">
        <v>2508</v>
      </c>
      <c r="B2738" s="1">
        <v>45825</v>
      </c>
      <c r="C2738" s="33" t="s">
        <v>6995</v>
      </c>
      <c r="D2738" s="33" t="s">
        <v>6747</v>
      </c>
      <c r="E2738" s="33" t="s">
        <v>8161</v>
      </c>
    </row>
    <row r="2739" spans="1:5" x14ac:dyDescent="0.25">
      <c r="A2739" s="33" t="s">
        <v>2517</v>
      </c>
      <c r="B2739" s="1">
        <v>45825</v>
      </c>
      <c r="C2739" s="33" t="s">
        <v>6995</v>
      </c>
      <c r="D2739" s="33" t="s">
        <v>6747</v>
      </c>
      <c r="E2739" s="33" t="s">
        <v>8161</v>
      </c>
    </row>
    <row r="2740" spans="1:5" x14ac:dyDescent="0.25">
      <c r="A2740" s="33" t="s">
        <v>2518</v>
      </c>
      <c r="B2740" s="1">
        <v>45825</v>
      </c>
      <c r="C2740" s="33" t="s">
        <v>6995</v>
      </c>
      <c r="D2740" s="33" t="s">
        <v>6747</v>
      </c>
      <c r="E2740" s="33" t="s">
        <v>8161</v>
      </c>
    </row>
    <row r="2741" spans="1:5" x14ac:dyDescent="0.25">
      <c r="A2741" s="33" t="s">
        <v>2520</v>
      </c>
      <c r="B2741" s="1">
        <v>45825</v>
      </c>
      <c r="C2741" s="33" t="s">
        <v>6995</v>
      </c>
      <c r="D2741" s="33" t="s">
        <v>6747</v>
      </c>
      <c r="E2741" s="33" t="s">
        <v>8161</v>
      </c>
    </row>
    <row r="2742" spans="1:5" x14ac:dyDescent="0.25">
      <c r="A2742" s="33" t="s">
        <v>2519</v>
      </c>
      <c r="B2742" s="1">
        <v>45825</v>
      </c>
      <c r="C2742" s="33" t="s">
        <v>6995</v>
      </c>
      <c r="D2742" s="33" t="s">
        <v>6747</v>
      </c>
      <c r="E2742" s="33" t="s">
        <v>8161</v>
      </c>
    </row>
    <row r="2743" spans="1:5" x14ac:dyDescent="0.25">
      <c r="A2743" s="33" t="s">
        <v>2514</v>
      </c>
      <c r="B2743" s="1">
        <v>45825</v>
      </c>
      <c r="C2743" s="33" t="s">
        <v>6995</v>
      </c>
      <c r="D2743" s="33" t="s">
        <v>6747</v>
      </c>
      <c r="E2743" s="33" t="s">
        <v>8161</v>
      </c>
    </row>
    <row r="2744" spans="1:5" x14ac:dyDescent="0.25">
      <c r="A2744" s="33" t="s">
        <v>2521</v>
      </c>
      <c r="B2744" s="1">
        <v>45825</v>
      </c>
      <c r="C2744" s="33" t="s">
        <v>6995</v>
      </c>
      <c r="D2744" s="33" t="s">
        <v>6747</v>
      </c>
      <c r="E2744" s="33" t="s">
        <v>8161</v>
      </c>
    </row>
    <row r="2745" spans="1:5" x14ac:dyDescent="0.25">
      <c r="A2745" s="33" t="s">
        <v>2505</v>
      </c>
      <c r="B2745" s="1">
        <v>45825</v>
      </c>
      <c r="C2745" s="33" t="s">
        <v>6995</v>
      </c>
      <c r="D2745" s="33" t="s">
        <v>6747</v>
      </c>
      <c r="E2745" s="33" t="s">
        <v>8161</v>
      </c>
    </row>
    <row r="2746" spans="1:5" x14ac:dyDescent="0.25">
      <c r="A2746" s="33" t="s">
        <v>2516</v>
      </c>
      <c r="B2746" s="1">
        <v>45825</v>
      </c>
      <c r="C2746" s="33" t="s">
        <v>6995</v>
      </c>
      <c r="D2746" s="33" t="s">
        <v>6747</v>
      </c>
      <c r="E2746" s="33" t="s">
        <v>8161</v>
      </c>
    </row>
    <row r="2747" spans="1:5" x14ac:dyDescent="0.25">
      <c r="A2747" s="33" t="s">
        <v>2348</v>
      </c>
      <c r="B2747" s="1">
        <v>45825</v>
      </c>
      <c r="C2747" s="33" t="s">
        <v>6995</v>
      </c>
      <c r="D2747" s="33" t="s">
        <v>6747</v>
      </c>
      <c r="E2747" s="33" t="s">
        <v>8161</v>
      </c>
    </row>
    <row r="2748" spans="1:5" x14ac:dyDescent="0.25">
      <c r="A2748" s="33" t="s">
        <v>2349</v>
      </c>
      <c r="B2748" s="1">
        <v>45825</v>
      </c>
      <c r="C2748" s="33" t="s">
        <v>6995</v>
      </c>
      <c r="D2748" s="33" t="s">
        <v>6747</v>
      </c>
      <c r="E2748" s="33" t="s">
        <v>8161</v>
      </c>
    </row>
    <row r="2749" spans="1:5" x14ac:dyDescent="0.25">
      <c r="A2749" s="33" t="s">
        <v>920</v>
      </c>
      <c r="B2749" s="1">
        <v>45825</v>
      </c>
      <c r="C2749" s="33" t="s">
        <v>6995</v>
      </c>
      <c r="D2749" s="33" t="s">
        <v>6747</v>
      </c>
      <c r="E2749" s="33" t="s">
        <v>8161</v>
      </c>
    </row>
    <row r="2750" spans="1:5" x14ac:dyDescent="0.25">
      <c r="A2750" s="33" t="s">
        <v>2350</v>
      </c>
      <c r="B2750" s="1">
        <v>45825</v>
      </c>
      <c r="C2750" s="33" t="s">
        <v>6995</v>
      </c>
      <c r="D2750" s="33" t="s">
        <v>6747</v>
      </c>
      <c r="E2750" s="33" t="s">
        <v>8161</v>
      </c>
    </row>
    <row r="2751" spans="1:5" x14ac:dyDescent="0.25">
      <c r="A2751" s="33" t="s">
        <v>911</v>
      </c>
      <c r="B2751" s="1">
        <v>45825</v>
      </c>
      <c r="C2751" s="33" t="s">
        <v>6995</v>
      </c>
      <c r="D2751" s="33" t="s">
        <v>6747</v>
      </c>
      <c r="E2751" s="33" t="s">
        <v>8161</v>
      </c>
    </row>
    <row r="2752" spans="1:5" x14ac:dyDescent="0.25">
      <c r="A2752" s="33" t="s">
        <v>2353</v>
      </c>
      <c r="B2752" s="1">
        <v>45825</v>
      </c>
      <c r="C2752" s="33" t="s">
        <v>6995</v>
      </c>
      <c r="D2752" s="33" t="s">
        <v>6747</v>
      </c>
      <c r="E2752" s="33" t="s">
        <v>8161</v>
      </c>
    </row>
    <row r="2753" spans="1:5" x14ac:dyDescent="0.25">
      <c r="A2753" s="33" t="s">
        <v>1861</v>
      </c>
      <c r="B2753" s="1">
        <v>45825</v>
      </c>
      <c r="C2753" s="33" t="s">
        <v>6995</v>
      </c>
      <c r="D2753" s="33" t="s">
        <v>6747</v>
      </c>
      <c r="E2753" s="33" t="s">
        <v>8161</v>
      </c>
    </row>
    <row r="2754" spans="1:5" x14ac:dyDescent="0.25">
      <c r="A2754" s="33" t="s">
        <v>1860</v>
      </c>
      <c r="B2754" s="1">
        <v>45825</v>
      </c>
      <c r="C2754" s="33" t="s">
        <v>6995</v>
      </c>
      <c r="D2754" s="33" t="s">
        <v>6747</v>
      </c>
      <c r="E2754" s="33" t="s">
        <v>8161</v>
      </c>
    </row>
    <row r="2755" spans="1:5" x14ac:dyDescent="0.25">
      <c r="A2755" s="33" t="s">
        <v>1859</v>
      </c>
      <c r="B2755" s="1">
        <v>45825</v>
      </c>
      <c r="C2755" s="33" t="s">
        <v>6995</v>
      </c>
      <c r="D2755" s="33" t="s">
        <v>6747</v>
      </c>
      <c r="E2755" s="33" t="s">
        <v>8161</v>
      </c>
    </row>
    <row r="2756" spans="1:5" x14ac:dyDescent="0.25">
      <c r="A2756" s="33" t="s">
        <v>1857</v>
      </c>
      <c r="B2756" s="1">
        <v>45825</v>
      </c>
      <c r="C2756" s="33" t="s">
        <v>6995</v>
      </c>
      <c r="D2756" s="33" t="s">
        <v>6747</v>
      </c>
      <c r="E2756" s="33" t="s">
        <v>8161</v>
      </c>
    </row>
    <row r="2757" spans="1:5" x14ac:dyDescent="0.25">
      <c r="A2757" s="33" t="s">
        <v>1856</v>
      </c>
      <c r="B2757" s="1">
        <v>45825</v>
      </c>
      <c r="C2757" s="33" t="s">
        <v>6995</v>
      </c>
      <c r="D2757" s="33" t="s">
        <v>6747</v>
      </c>
      <c r="E2757" s="33" t="s">
        <v>8161</v>
      </c>
    </row>
    <row r="2758" spans="1:5" x14ac:dyDescent="0.25">
      <c r="A2758" s="33" t="s">
        <v>1855</v>
      </c>
      <c r="B2758" s="1">
        <v>45825</v>
      </c>
      <c r="C2758" s="33" t="s">
        <v>6995</v>
      </c>
      <c r="D2758" s="33" t="s">
        <v>6747</v>
      </c>
      <c r="E2758" s="33" t="s">
        <v>8161</v>
      </c>
    </row>
    <row r="2759" spans="1:5" x14ac:dyDescent="0.25">
      <c r="A2759" s="33" t="s">
        <v>2345</v>
      </c>
      <c r="B2759" s="1">
        <v>45825</v>
      </c>
      <c r="C2759" s="33" t="s">
        <v>6995</v>
      </c>
      <c r="D2759" s="33" t="s">
        <v>6747</v>
      </c>
      <c r="E2759" s="33" t="s">
        <v>8161</v>
      </c>
    </row>
    <row r="2760" spans="1:5" x14ac:dyDescent="0.25">
      <c r="A2760" s="33" t="s">
        <v>1853</v>
      </c>
      <c r="B2760" s="1">
        <v>45825</v>
      </c>
      <c r="C2760" s="33" t="s">
        <v>6995</v>
      </c>
      <c r="D2760" s="33" t="s">
        <v>6747</v>
      </c>
      <c r="E2760" s="33" t="s">
        <v>8161</v>
      </c>
    </row>
    <row r="2761" spans="1:5" x14ac:dyDescent="0.25">
      <c r="A2761" s="33" t="s">
        <v>1852</v>
      </c>
      <c r="B2761" s="1">
        <v>45825</v>
      </c>
      <c r="C2761" s="33" t="s">
        <v>6995</v>
      </c>
      <c r="D2761" s="33" t="s">
        <v>6747</v>
      </c>
      <c r="E2761" s="33" t="s">
        <v>8161</v>
      </c>
    </row>
    <row r="2762" spans="1:5" x14ac:dyDescent="0.25">
      <c r="A2762" s="33" t="s">
        <v>2344</v>
      </c>
      <c r="B2762" s="1">
        <v>45825</v>
      </c>
      <c r="C2762" s="33" t="s">
        <v>6995</v>
      </c>
      <c r="D2762" s="33" t="s">
        <v>6747</v>
      </c>
      <c r="E2762" s="33" t="s">
        <v>8161</v>
      </c>
    </row>
    <row r="2763" spans="1:5" x14ac:dyDescent="0.25">
      <c r="A2763" s="33" t="s">
        <v>1851</v>
      </c>
      <c r="B2763" s="1">
        <v>45825</v>
      </c>
      <c r="C2763" s="33" t="s">
        <v>6995</v>
      </c>
      <c r="D2763" s="33" t="s">
        <v>6747</v>
      </c>
      <c r="E2763" s="33" t="s">
        <v>8161</v>
      </c>
    </row>
    <row r="2764" spans="1:5" x14ac:dyDescent="0.25">
      <c r="A2764" s="33" t="s">
        <v>1834</v>
      </c>
      <c r="B2764" s="1">
        <v>45825</v>
      </c>
      <c r="C2764" s="33" t="s">
        <v>6995</v>
      </c>
      <c r="D2764" s="33" t="s">
        <v>6747</v>
      </c>
      <c r="E2764" s="33" t="s">
        <v>8161</v>
      </c>
    </row>
    <row r="2765" spans="1:5" x14ac:dyDescent="0.25">
      <c r="A2765" s="33" t="s">
        <v>1833</v>
      </c>
      <c r="B2765" s="1">
        <v>45825</v>
      </c>
      <c r="C2765" s="33" t="s">
        <v>6995</v>
      </c>
      <c r="D2765" s="33" t="s">
        <v>6747</v>
      </c>
      <c r="E2765" s="33" t="s">
        <v>8161</v>
      </c>
    </row>
    <row r="2766" spans="1:5" x14ac:dyDescent="0.25">
      <c r="A2766" s="33" t="s">
        <v>1849</v>
      </c>
      <c r="B2766" s="1">
        <v>45825</v>
      </c>
      <c r="C2766" s="33" t="s">
        <v>6995</v>
      </c>
      <c r="D2766" s="33" t="s">
        <v>6747</v>
      </c>
      <c r="E2766" s="33" t="s">
        <v>8161</v>
      </c>
    </row>
    <row r="2767" spans="1:5" x14ac:dyDescent="0.25">
      <c r="A2767" s="33" t="s">
        <v>1848</v>
      </c>
      <c r="B2767" s="1">
        <v>45825</v>
      </c>
      <c r="C2767" s="33" t="s">
        <v>6995</v>
      </c>
      <c r="D2767" s="33" t="s">
        <v>6747</v>
      </c>
      <c r="E2767" s="33" t="s">
        <v>8161</v>
      </c>
    </row>
    <row r="2768" spans="1:5" x14ac:dyDescent="0.25">
      <c r="A2768" s="33" t="s">
        <v>1847</v>
      </c>
      <c r="B2768" s="1">
        <v>45825</v>
      </c>
      <c r="C2768" s="33" t="s">
        <v>6995</v>
      </c>
      <c r="D2768" s="33" t="s">
        <v>6747</v>
      </c>
      <c r="E2768" s="33" t="s">
        <v>8161</v>
      </c>
    </row>
    <row r="2769" spans="1:5" x14ac:dyDescent="0.25">
      <c r="A2769" s="33" t="s">
        <v>1827</v>
      </c>
      <c r="B2769" s="1">
        <v>45825</v>
      </c>
      <c r="C2769" s="33" t="s">
        <v>6995</v>
      </c>
      <c r="D2769" s="33" t="s">
        <v>6747</v>
      </c>
      <c r="E2769" s="33" t="s">
        <v>8161</v>
      </c>
    </row>
    <row r="2770" spans="1:5" x14ac:dyDescent="0.25">
      <c r="A2770" s="33" t="s">
        <v>1828</v>
      </c>
      <c r="B2770" s="1">
        <v>45825</v>
      </c>
      <c r="C2770" s="33" t="s">
        <v>6995</v>
      </c>
      <c r="D2770" s="33" t="s">
        <v>6747</v>
      </c>
      <c r="E2770" s="33" t="s">
        <v>8161</v>
      </c>
    </row>
    <row r="2771" spans="1:5" x14ac:dyDescent="0.25">
      <c r="A2771" s="33" t="s">
        <v>1829</v>
      </c>
      <c r="B2771" s="1">
        <v>45825</v>
      </c>
      <c r="C2771" s="33" t="s">
        <v>6995</v>
      </c>
      <c r="D2771" s="33" t="s">
        <v>6747</v>
      </c>
      <c r="E2771" s="33" t="s">
        <v>8161</v>
      </c>
    </row>
    <row r="2772" spans="1:5" x14ac:dyDescent="0.25">
      <c r="A2772" s="33" t="s">
        <v>1830</v>
      </c>
      <c r="B2772" s="1">
        <v>45825</v>
      </c>
      <c r="C2772" s="33" t="s">
        <v>6995</v>
      </c>
      <c r="D2772" s="33" t="s">
        <v>6747</v>
      </c>
      <c r="E2772" s="33" t="s">
        <v>8161</v>
      </c>
    </row>
    <row r="2773" spans="1:5" x14ac:dyDescent="0.25">
      <c r="A2773" s="33" t="s">
        <v>1850</v>
      </c>
      <c r="B2773" s="1">
        <v>45825</v>
      </c>
      <c r="C2773" s="33" t="s">
        <v>6995</v>
      </c>
      <c r="D2773" s="33" t="s">
        <v>6747</v>
      </c>
      <c r="E2773" s="33" t="s">
        <v>8161</v>
      </c>
    </row>
    <row r="2774" spans="1:5" x14ac:dyDescent="0.25">
      <c r="A2774" s="33" t="s">
        <v>1836</v>
      </c>
      <c r="B2774" s="1">
        <v>45825</v>
      </c>
      <c r="C2774" s="33" t="s">
        <v>6995</v>
      </c>
      <c r="D2774" s="33" t="s">
        <v>6747</v>
      </c>
      <c r="E2774" s="33" t="s">
        <v>8161</v>
      </c>
    </row>
    <row r="2775" spans="1:5" x14ac:dyDescent="0.25">
      <c r="A2775" s="33" t="s">
        <v>2346</v>
      </c>
      <c r="B2775" s="1">
        <v>45825</v>
      </c>
      <c r="C2775" s="33" t="s">
        <v>6995</v>
      </c>
      <c r="D2775" s="33" t="s">
        <v>6747</v>
      </c>
      <c r="E2775" s="33" t="s">
        <v>8161</v>
      </c>
    </row>
    <row r="2776" spans="1:5" x14ac:dyDescent="0.25">
      <c r="A2776" s="33" t="s">
        <v>2347</v>
      </c>
      <c r="B2776" s="1">
        <v>45825</v>
      </c>
      <c r="C2776" s="33" t="s">
        <v>6995</v>
      </c>
      <c r="D2776" s="33" t="s">
        <v>6747</v>
      </c>
      <c r="E2776" s="33" t="s">
        <v>8161</v>
      </c>
    </row>
    <row r="2777" spans="1:5" x14ac:dyDescent="0.25">
      <c r="A2777" s="33" t="s">
        <v>902</v>
      </c>
      <c r="B2777" s="1">
        <v>45825</v>
      </c>
      <c r="C2777" s="33" t="s">
        <v>6995</v>
      </c>
      <c r="D2777" s="33" t="s">
        <v>6747</v>
      </c>
      <c r="E2777" s="33" t="s">
        <v>8161</v>
      </c>
    </row>
    <row r="2778" spans="1:5" x14ac:dyDescent="0.25">
      <c r="A2778" s="33" t="s">
        <v>903</v>
      </c>
      <c r="B2778" s="1">
        <v>45825</v>
      </c>
      <c r="C2778" s="33" t="s">
        <v>6995</v>
      </c>
      <c r="D2778" s="33" t="s">
        <v>6747</v>
      </c>
      <c r="E2778" s="33" t="s">
        <v>8161</v>
      </c>
    </row>
    <row r="2779" spans="1:5" x14ac:dyDescent="0.25">
      <c r="A2779" s="33" t="s">
        <v>2371</v>
      </c>
      <c r="B2779" s="1">
        <v>45825</v>
      </c>
      <c r="C2779" s="33" t="s">
        <v>6995</v>
      </c>
      <c r="D2779" s="33" t="s">
        <v>6747</v>
      </c>
      <c r="E2779" s="33" t="s">
        <v>8161</v>
      </c>
    </row>
    <row r="2780" spans="1:5" x14ac:dyDescent="0.25">
      <c r="A2780" s="33" t="s">
        <v>904</v>
      </c>
      <c r="B2780" s="1">
        <v>45825</v>
      </c>
      <c r="C2780" s="33" t="s">
        <v>6995</v>
      </c>
      <c r="D2780" s="33" t="s">
        <v>6747</v>
      </c>
      <c r="E2780" s="33" t="s">
        <v>8161</v>
      </c>
    </row>
    <row r="2781" spans="1:5" x14ac:dyDescent="0.25">
      <c r="A2781" s="33" t="s">
        <v>906</v>
      </c>
      <c r="B2781" s="1">
        <v>45825</v>
      </c>
      <c r="C2781" s="33" t="s">
        <v>6995</v>
      </c>
      <c r="D2781" s="33" t="s">
        <v>6747</v>
      </c>
      <c r="E2781" s="33" t="s">
        <v>8161</v>
      </c>
    </row>
    <row r="2782" spans="1:5" x14ac:dyDescent="0.25">
      <c r="A2782" s="33" t="s">
        <v>907</v>
      </c>
      <c r="B2782" s="1">
        <v>45825</v>
      </c>
      <c r="C2782" s="33" t="s">
        <v>6995</v>
      </c>
      <c r="D2782" s="33" t="s">
        <v>6747</v>
      </c>
      <c r="E2782" s="33" t="s">
        <v>8161</v>
      </c>
    </row>
    <row r="2783" spans="1:5" x14ac:dyDescent="0.25">
      <c r="A2783" s="33" t="s">
        <v>908</v>
      </c>
      <c r="B2783" s="1">
        <v>45825</v>
      </c>
      <c r="C2783" s="33" t="s">
        <v>6995</v>
      </c>
      <c r="D2783" s="33" t="s">
        <v>6747</v>
      </c>
      <c r="E2783" s="33" t="s">
        <v>8161</v>
      </c>
    </row>
    <row r="2784" spans="1:5" x14ac:dyDescent="0.25">
      <c r="A2784" s="33" t="s">
        <v>909</v>
      </c>
      <c r="B2784" s="1">
        <v>45825</v>
      </c>
      <c r="C2784" s="33" t="s">
        <v>6995</v>
      </c>
      <c r="D2784" s="33" t="s">
        <v>6747</v>
      </c>
      <c r="E2784" s="33" t="s">
        <v>8161</v>
      </c>
    </row>
    <row r="2785" spans="1:5" x14ac:dyDescent="0.25">
      <c r="A2785" s="33" t="s">
        <v>910</v>
      </c>
      <c r="B2785" s="1">
        <v>45825</v>
      </c>
      <c r="C2785" s="33" t="s">
        <v>6995</v>
      </c>
      <c r="D2785" s="33" t="s">
        <v>6747</v>
      </c>
      <c r="E2785" s="33" t="s">
        <v>8161</v>
      </c>
    </row>
    <row r="2786" spans="1:5" x14ac:dyDescent="0.25">
      <c r="A2786" s="33" t="s">
        <v>1865</v>
      </c>
      <c r="B2786" s="1">
        <v>45825</v>
      </c>
      <c r="C2786" s="33" t="s">
        <v>6995</v>
      </c>
      <c r="D2786" s="33" t="s">
        <v>6747</v>
      </c>
      <c r="E2786" s="33" t="s">
        <v>8161</v>
      </c>
    </row>
    <row r="2787" spans="1:5" x14ac:dyDescent="0.25">
      <c r="A2787" s="33" t="s">
        <v>1854</v>
      </c>
      <c r="B2787" s="1">
        <v>45825</v>
      </c>
      <c r="C2787" s="33" t="s">
        <v>6995</v>
      </c>
      <c r="D2787" s="33" t="s">
        <v>6747</v>
      </c>
      <c r="E2787" s="33" t="s">
        <v>8161</v>
      </c>
    </row>
    <row r="2788" spans="1:5" x14ac:dyDescent="0.25">
      <c r="A2788" s="33" t="s">
        <v>1835</v>
      </c>
      <c r="B2788" s="1">
        <v>45825</v>
      </c>
      <c r="C2788" s="33" t="s">
        <v>6995</v>
      </c>
      <c r="D2788" s="33" t="s">
        <v>6747</v>
      </c>
      <c r="E2788" s="33" t="s">
        <v>8161</v>
      </c>
    </row>
    <row r="2789" spans="1:5" x14ac:dyDescent="0.25">
      <c r="A2789" s="33" t="s">
        <v>912</v>
      </c>
      <c r="B2789" s="1">
        <v>45825</v>
      </c>
      <c r="C2789" s="33" t="s">
        <v>6995</v>
      </c>
      <c r="D2789" s="33" t="s">
        <v>6747</v>
      </c>
      <c r="E2789" s="33" t="s">
        <v>8161</v>
      </c>
    </row>
    <row r="2790" spans="1:5" x14ac:dyDescent="0.25">
      <c r="A2790" s="33" t="s">
        <v>1863</v>
      </c>
      <c r="B2790" s="1">
        <v>45825</v>
      </c>
      <c r="C2790" s="33" t="s">
        <v>6995</v>
      </c>
      <c r="D2790" s="33" t="s">
        <v>6747</v>
      </c>
      <c r="E2790" s="33" t="s">
        <v>8161</v>
      </c>
    </row>
    <row r="2791" spans="1:5" x14ac:dyDescent="0.25">
      <c r="A2791" s="33" t="s">
        <v>1862</v>
      </c>
      <c r="B2791" s="1">
        <v>45825</v>
      </c>
      <c r="C2791" s="33" t="s">
        <v>6995</v>
      </c>
      <c r="D2791" s="33" t="s">
        <v>6747</v>
      </c>
      <c r="E2791" s="33" t="s">
        <v>8161</v>
      </c>
    </row>
    <row r="2792" spans="1:5" x14ac:dyDescent="0.25">
      <c r="A2792" s="33" t="s">
        <v>1838</v>
      </c>
      <c r="B2792" s="1">
        <v>45825</v>
      </c>
      <c r="C2792" s="33" t="s">
        <v>6995</v>
      </c>
      <c r="D2792" s="33" t="s">
        <v>6747</v>
      </c>
      <c r="E2792" s="33" t="s">
        <v>8161</v>
      </c>
    </row>
    <row r="2793" spans="1:5" x14ac:dyDescent="0.25">
      <c r="A2793" s="33" t="s">
        <v>914</v>
      </c>
      <c r="B2793" s="1">
        <v>45825</v>
      </c>
      <c r="C2793" s="33" t="s">
        <v>6995</v>
      </c>
      <c r="D2793" s="33" t="s">
        <v>6747</v>
      </c>
      <c r="E2793" s="33" t="s">
        <v>8161</v>
      </c>
    </row>
    <row r="2794" spans="1:5" x14ac:dyDescent="0.25">
      <c r="A2794" s="33" t="s">
        <v>916</v>
      </c>
      <c r="B2794" s="1">
        <v>45825</v>
      </c>
      <c r="C2794" s="33" t="s">
        <v>6995</v>
      </c>
      <c r="D2794" s="33" t="s">
        <v>6747</v>
      </c>
      <c r="E2794" s="33" t="s">
        <v>8161</v>
      </c>
    </row>
    <row r="2795" spans="1:5" x14ac:dyDescent="0.25">
      <c r="A2795" s="33" t="s">
        <v>917</v>
      </c>
      <c r="B2795" s="1">
        <v>45825</v>
      </c>
      <c r="C2795" s="33" t="s">
        <v>6995</v>
      </c>
      <c r="D2795" s="33" t="s">
        <v>6747</v>
      </c>
      <c r="E2795" s="33" t="s">
        <v>8161</v>
      </c>
    </row>
    <row r="2796" spans="1:5" x14ac:dyDescent="0.25">
      <c r="A2796" s="33" t="s">
        <v>918</v>
      </c>
      <c r="B2796" s="1">
        <v>45825</v>
      </c>
      <c r="C2796" s="33" t="s">
        <v>6995</v>
      </c>
      <c r="D2796" s="33" t="s">
        <v>6747</v>
      </c>
      <c r="E2796" s="33" t="s">
        <v>8161</v>
      </c>
    </row>
    <row r="2797" spans="1:5" x14ac:dyDescent="0.25">
      <c r="A2797" s="33" t="s">
        <v>919</v>
      </c>
      <c r="B2797" s="1">
        <v>45825</v>
      </c>
      <c r="C2797" s="33" t="s">
        <v>6995</v>
      </c>
      <c r="D2797" s="33" t="s">
        <v>6747</v>
      </c>
      <c r="E2797" s="33" t="s">
        <v>8161</v>
      </c>
    </row>
    <row r="2798" spans="1:5" x14ac:dyDescent="0.25">
      <c r="A2798" s="33" t="s">
        <v>2352</v>
      </c>
      <c r="B2798" s="1">
        <v>45825</v>
      </c>
      <c r="C2798" s="33" t="s">
        <v>6995</v>
      </c>
      <c r="D2798" s="33" t="s">
        <v>6747</v>
      </c>
      <c r="E2798" s="33" t="s">
        <v>8161</v>
      </c>
    </row>
    <row r="2799" spans="1:5" x14ac:dyDescent="0.25">
      <c r="A2799" s="33" t="s">
        <v>921</v>
      </c>
      <c r="B2799" s="1">
        <v>45825</v>
      </c>
      <c r="C2799" s="33" t="s">
        <v>6995</v>
      </c>
      <c r="D2799" s="33" t="s">
        <v>6747</v>
      </c>
      <c r="E2799" s="33" t="s">
        <v>8161</v>
      </c>
    </row>
    <row r="2800" spans="1:5" x14ac:dyDescent="0.25">
      <c r="A2800" s="33" t="s">
        <v>1870</v>
      </c>
      <c r="B2800" s="1">
        <v>45825</v>
      </c>
      <c r="C2800" s="33" t="s">
        <v>6995</v>
      </c>
      <c r="D2800" s="33" t="s">
        <v>6747</v>
      </c>
      <c r="E2800" s="33" t="s">
        <v>8161</v>
      </c>
    </row>
    <row r="2801" spans="1:5" x14ac:dyDescent="0.25">
      <c r="A2801" s="33" t="s">
        <v>2325</v>
      </c>
      <c r="B2801" s="1">
        <v>45825</v>
      </c>
      <c r="C2801" s="33" t="s">
        <v>6995</v>
      </c>
      <c r="D2801" s="33" t="s">
        <v>6747</v>
      </c>
      <c r="E2801" s="33" t="s">
        <v>8161</v>
      </c>
    </row>
    <row r="2802" spans="1:5" x14ac:dyDescent="0.25">
      <c r="A2802" s="33" t="s">
        <v>2327</v>
      </c>
      <c r="B2802" s="1">
        <v>45825</v>
      </c>
      <c r="C2802" s="33" t="s">
        <v>6995</v>
      </c>
      <c r="D2802" s="33" t="s">
        <v>6747</v>
      </c>
      <c r="E2802" s="33" t="s">
        <v>8161</v>
      </c>
    </row>
    <row r="2803" spans="1:5" x14ac:dyDescent="0.25">
      <c r="A2803" s="33" t="s">
        <v>1866</v>
      </c>
      <c r="B2803" s="1">
        <v>45825</v>
      </c>
      <c r="C2803" s="33" t="s">
        <v>6995</v>
      </c>
      <c r="D2803" s="33" t="s">
        <v>6747</v>
      </c>
      <c r="E2803" s="33" t="s">
        <v>8161</v>
      </c>
    </row>
    <row r="2804" spans="1:5" x14ac:dyDescent="0.25">
      <c r="A2804" s="33" t="s">
        <v>1867</v>
      </c>
      <c r="B2804" s="1">
        <v>45825</v>
      </c>
      <c r="C2804" s="33" t="s">
        <v>6995</v>
      </c>
      <c r="D2804" s="33" t="s">
        <v>6747</v>
      </c>
      <c r="E2804" s="33" t="s">
        <v>8161</v>
      </c>
    </row>
    <row r="2805" spans="1:5" x14ac:dyDescent="0.25">
      <c r="A2805" s="33" t="s">
        <v>1868</v>
      </c>
      <c r="B2805" s="1">
        <v>45825</v>
      </c>
      <c r="C2805" s="33" t="s">
        <v>6995</v>
      </c>
      <c r="D2805" s="33" t="s">
        <v>6747</v>
      </c>
      <c r="E2805" s="33" t="s">
        <v>8161</v>
      </c>
    </row>
    <row r="2806" spans="1:5" x14ac:dyDescent="0.25">
      <c r="A2806" s="33" t="s">
        <v>1869</v>
      </c>
      <c r="B2806" s="1">
        <v>45825</v>
      </c>
      <c r="C2806" s="33" t="s">
        <v>6995</v>
      </c>
      <c r="D2806" s="33" t="s">
        <v>6747</v>
      </c>
      <c r="E2806" s="33" t="s">
        <v>8161</v>
      </c>
    </row>
    <row r="2807" spans="1:5" x14ac:dyDescent="0.25">
      <c r="A2807" s="33" t="s">
        <v>1831</v>
      </c>
      <c r="B2807" s="1">
        <v>45825</v>
      </c>
      <c r="C2807" s="33" t="s">
        <v>6995</v>
      </c>
      <c r="D2807" s="33" t="s">
        <v>6747</v>
      </c>
      <c r="E2807" s="33" t="s">
        <v>8161</v>
      </c>
    </row>
    <row r="2808" spans="1:5" x14ac:dyDescent="0.25">
      <c r="A2808" s="33" t="s">
        <v>2343</v>
      </c>
      <c r="B2808" s="1">
        <v>45825</v>
      </c>
      <c r="C2808" s="33" t="s">
        <v>6995</v>
      </c>
      <c r="D2808" s="33" t="s">
        <v>6747</v>
      </c>
      <c r="E2808" s="33" t="s">
        <v>8161</v>
      </c>
    </row>
    <row r="2809" spans="1:5" x14ac:dyDescent="0.25">
      <c r="A2809" s="33" t="s">
        <v>2342</v>
      </c>
      <c r="B2809" s="1">
        <v>45825</v>
      </c>
      <c r="C2809" s="33" t="s">
        <v>6995</v>
      </c>
      <c r="D2809" s="33" t="s">
        <v>6747</v>
      </c>
      <c r="E2809" s="33" t="s">
        <v>8161</v>
      </c>
    </row>
    <row r="2810" spans="1:5" x14ac:dyDescent="0.25">
      <c r="A2810" s="33" t="s">
        <v>2341</v>
      </c>
      <c r="B2810" s="1">
        <v>45825</v>
      </c>
      <c r="C2810" s="33" t="s">
        <v>6995</v>
      </c>
      <c r="D2810" s="33" t="s">
        <v>6747</v>
      </c>
      <c r="E2810" s="33" t="s">
        <v>8161</v>
      </c>
    </row>
    <row r="2811" spans="1:5" x14ac:dyDescent="0.25">
      <c r="A2811" s="33" t="s">
        <v>2340</v>
      </c>
      <c r="B2811" s="1">
        <v>45825</v>
      </c>
      <c r="C2811" s="33" t="s">
        <v>6995</v>
      </c>
      <c r="D2811" s="33" t="s">
        <v>6747</v>
      </c>
      <c r="E2811" s="33" t="s">
        <v>8161</v>
      </c>
    </row>
    <row r="2812" spans="1:5" x14ac:dyDescent="0.25">
      <c r="A2812" s="33" t="s">
        <v>2339</v>
      </c>
      <c r="B2812" s="1">
        <v>45825</v>
      </c>
      <c r="C2812" s="33" t="s">
        <v>6995</v>
      </c>
      <c r="D2812" s="33" t="s">
        <v>6747</v>
      </c>
      <c r="E2812" s="33" t="s">
        <v>8161</v>
      </c>
    </row>
    <row r="2813" spans="1:5" x14ac:dyDescent="0.25">
      <c r="A2813" s="33" t="s">
        <v>1832</v>
      </c>
      <c r="B2813" s="1">
        <v>45825</v>
      </c>
      <c r="C2813" s="33" t="s">
        <v>6995</v>
      </c>
      <c r="D2813" s="33" t="s">
        <v>6747</v>
      </c>
      <c r="E2813" s="33" t="s">
        <v>8161</v>
      </c>
    </row>
    <row r="2814" spans="1:5" x14ac:dyDescent="0.25">
      <c r="A2814" s="33" t="s">
        <v>2329</v>
      </c>
      <c r="B2814" s="1">
        <v>45825</v>
      </c>
      <c r="C2814" s="33" t="s">
        <v>6995</v>
      </c>
      <c r="D2814" s="33" t="s">
        <v>6747</v>
      </c>
      <c r="E2814" s="33" t="s">
        <v>8161</v>
      </c>
    </row>
    <row r="2815" spans="1:5" x14ac:dyDescent="0.25">
      <c r="A2815" s="33" t="s">
        <v>2328</v>
      </c>
      <c r="B2815" s="1">
        <v>45825</v>
      </c>
      <c r="C2815" s="33" t="s">
        <v>6995</v>
      </c>
      <c r="D2815" s="33" t="s">
        <v>6747</v>
      </c>
      <c r="E2815" s="33" t="s">
        <v>8161</v>
      </c>
    </row>
    <row r="2816" spans="1:5" x14ac:dyDescent="0.25">
      <c r="A2816" s="33" t="s">
        <v>1864</v>
      </c>
      <c r="B2816" s="1">
        <v>45825</v>
      </c>
      <c r="C2816" s="33" t="s">
        <v>6995</v>
      </c>
      <c r="D2816" s="33" t="s">
        <v>6747</v>
      </c>
      <c r="E2816" s="33" t="s">
        <v>8161</v>
      </c>
    </row>
    <row r="2817" spans="1:5" x14ac:dyDescent="0.25">
      <c r="A2817" s="33" t="s">
        <v>1871</v>
      </c>
      <c r="B2817" s="1">
        <v>45825</v>
      </c>
      <c r="C2817" s="33" t="s">
        <v>6995</v>
      </c>
      <c r="D2817" s="33" t="s">
        <v>6747</v>
      </c>
      <c r="E2817" s="33" t="s">
        <v>8161</v>
      </c>
    </row>
    <row r="2818" spans="1:5" x14ac:dyDescent="0.25">
      <c r="A2818" s="33" t="s">
        <v>1872</v>
      </c>
      <c r="B2818" s="1">
        <v>45825</v>
      </c>
      <c r="C2818" s="33" t="s">
        <v>6995</v>
      </c>
      <c r="D2818" s="33" t="s">
        <v>6747</v>
      </c>
      <c r="E2818" s="33" t="s">
        <v>8161</v>
      </c>
    </row>
    <row r="2819" spans="1:5" x14ac:dyDescent="0.25">
      <c r="A2819" s="33" t="s">
        <v>2338</v>
      </c>
      <c r="B2819" s="1">
        <v>45825</v>
      </c>
      <c r="C2819" s="33" t="s">
        <v>6995</v>
      </c>
      <c r="D2819" s="33" t="s">
        <v>6747</v>
      </c>
      <c r="E2819" s="33" t="s">
        <v>8161</v>
      </c>
    </row>
    <row r="2820" spans="1:5" x14ac:dyDescent="0.25">
      <c r="A2820" s="33" t="s">
        <v>2324</v>
      </c>
      <c r="B2820" s="1">
        <v>45825</v>
      </c>
      <c r="C2820" s="33" t="s">
        <v>6995</v>
      </c>
      <c r="D2820" s="33" t="s">
        <v>6747</v>
      </c>
      <c r="E2820" s="33" t="s">
        <v>8161</v>
      </c>
    </row>
    <row r="2821" spans="1:5" x14ac:dyDescent="0.25">
      <c r="A2821" s="33" t="s">
        <v>1873</v>
      </c>
      <c r="B2821" s="1">
        <v>45825</v>
      </c>
      <c r="C2821" s="33" t="s">
        <v>6995</v>
      </c>
      <c r="D2821" s="33" t="s">
        <v>6747</v>
      </c>
      <c r="E2821" s="33" t="s">
        <v>8161</v>
      </c>
    </row>
    <row r="2822" spans="1:5" x14ac:dyDescent="0.25">
      <c r="A2822" s="33" t="s">
        <v>2322</v>
      </c>
      <c r="B2822" s="1">
        <v>45825</v>
      </c>
      <c r="C2822" s="33" t="s">
        <v>6995</v>
      </c>
      <c r="D2822" s="33" t="s">
        <v>6747</v>
      </c>
      <c r="E2822" s="33" t="s">
        <v>8161</v>
      </c>
    </row>
    <row r="2823" spans="1:5" x14ac:dyDescent="0.25">
      <c r="A2823" s="33" t="s">
        <v>2323</v>
      </c>
      <c r="B2823" s="1">
        <v>45825</v>
      </c>
      <c r="C2823" s="33" t="s">
        <v>6995</v>
      </c>
      <c r="D2823" s="33" t="s">
        <v>6747</v>
      </c>
      <c r="E2823" s="33" t="s">
        <v>8161</v>
      </c>
    </row>
    <row r="2824" spans="1:5" x14ac:dyDescent="0.25">
      <c r="A2824" s="33" t="s">
        <v>2585</v>
      </c>
      <c r="B2824" s="1">
        <v>45825</v>
      </c>
      <c r="C2824" s="33" t="s">
        <v>6995</v>
      </c>
      <c r="D2824" s="33" t="s">
        <v>6747</v>
      </c>
      <c r="E2824" s="33" t="s">
        <v>8161</v>
      </c>
    </row>
    <row r="2825" spans="1:5" x14ac:dyDescent="0.25">
      <c r="A2825" s="33" t="s">
        <v>2584</v>
      </c>
      <c r="B2825" s="1">
        <v>45825</v>
      </c>
      <c r="C2825" s="33" t="s">
        <v>6995</v>
      </c>
      <c r="D2825" s="33" t="s">
        <v>6747</v>
      </c>
      <c r="E2825" s="33" t="s">
        <v>8161</v>
      </c>
    </row>
    <row r="2826" spans="1:5" x14ac:dyDescent="0.25">
      <c r="A2826" s="33" t="s">
        <v>2586</v>
      </c>
      <c r="B2826" s="1">
        <v>45825</v>
      </c>
      <c r="C2826" s="33" t="s">
        <v>6995</v>
      </c>
      <c r="D2826" s="33" t="s">
        <v>6747</v>
      </c>
      <c r="E2826" s="33" t="s">
        <v>8161</v>
      </c>
    </row>
    <row r="2827" spans="1:5" x14ac:dyDescent="0.25">
      <c r="A2827" s="33" t="s">
        <v>2587</v>
      </c>
      <c r="B2827" s="1">
        <v>45825</v>
      </c>
      <c r="C2827" s="33" t="s">
        <v>6995</v>
      </c>
      <c r="D2827" s="33" t="s">
        <v>6747</v>
      </c>
      <c r="E2827" s="33" t="s">
        <v>8161</v>
      </c>
    </row>
    <row r="2828" spans="1:5" x14ac:dyDescent="0.25">
      <c r="A2828" s="33" t="s">
        <v>2588</v>
      </c>
      <c r="B2828" s="1">
        <v>45825</v>
      </c>
      <c r="C2828" s="33" t="s">
        <v>6995</v>
      </c>
      <c r="D2828" s="33" t="s">
        <v>6747</v>
      </c>
      <c r="E2828" s="33" t="s">
        <v>8161</v>
      </c>
    </row>
    <row r="2829" spans="1:5" x14ac:dyDescent="0.25">
      <c r="A2829" s="33" t="s">
        <v>2578</v>
      </c>
      <c r="B2829" s="1">
        <v>45825</v>
      </c>
      <c r="C2829" s="33" t="s">
        <v>6995</v>
      </c>
      <c r="D2829" s="33" t="s">
        <v>6747</v>
      </c>
      <c r="E2829" s="33" t="s">
        <v>8161</v>
      </c>
    </row>
    <row r="2830" spans="1:5" x14ac:dyDescent="0.25">
      <c r="A2830" s="33" t="s">
        <v>2590</v>
      </c>
      <c r="B2830" s="1">
        <v>45825</v>
      </c>
      <c r="C2830" s="33" t="s">
        <v>6995</v>
      </c>
      <c r="D2830" s="33" t="s">
        <v>6747</v>
      </c>
      <c r="E2830" s="33" t="s">
        <v>8161</v>
      </c>
    </row>
    <row r="2831" spans="1:5" x14ac:dyDescent="0.25">
      <c r="A2831" s="33" t="s">
        <v>2583</v>
      </c>
      <c r="B2831" s="1">
        <v>45825</v>
      </c>
      <c r="C2831" s="33" t="s">
        <v>6995</v>
      </c>
      <c r="D2831" s="33" t="s">
        <v>6747</v>
      </c>
      <c r="E2831" s="33" t="s">
        <v>8161</v>
      </c>
    </row>
    <row r="2832" spans="1:5" x14ac:dyDescent="0.25">
      <c r="A2832" s="33" t="s">
        <v>2591</v>
      </c>
      <c r="B2832" s="1">
        <v>45825</v>
      </c>
      <c r="C2832" s="33" t="s">
        <v>6995</v>
      </c>
      <c r="D2832" s="33" t="s">
        <v>6747</v>
      </c>
      <c r="E2832" s="33" t="s">
        <v>8161</v>
      </c>
    </row>
    <row r="2833" spans="1:5" x14ac:dyDescent="0.25">
      <c r="A2833" s="33" t="s">
        <v>2580</v>
      </c>
      <c r="B2833" s="1">
        <v>45825</v>
      </c>
      <c r="C2833" s="33" t="s">
        <v>6995</v>
      </c>
      <c r="D2833" s="33" t="s">
        <v>6747</v>
      </c>
      <c r="E2833" s="33" t="s">
        <v>8161</v>
      </c>
    </row>
    <row r="2834" spans="1:5" x14ac:dyDescent="0.25">
      <c r="A2834" s="33" t="s">
        <v>2579</v>
      </c>
      <c r="B2834" s="1">
        <v>45825</v>
      </c>
      <c r="C2834" s="33" t="s">
        <v>6995</v>
      </c>
      <c r="D2834" s="33" t="s">
        <v>6747</v>
      </c>
      <c r="E2834" s="33" t="s">
        <v>8161</v>
      </c>
    </row>
    <row r="2835" spans="1:5" x14ac:dyDescent="0.25">
      <c r="A2835" s="33" t="s">
        <v>2589</v>
      </c>
      <c r="B2835" s="1">
        <v>45825</v>
      </c>
      <c r="C2835" s="33" t="s">
        <v>6995</v>
      </c>
      <c r="D2835" s="33" t="s">
        <v>6747</v>
      </c>
      <c r="E2835" s="33" t="s">
        <v>8161</v>
      </c>
    </row>
    <row r="2836" spans="1:5" x14ac:dyDescent="0.25">
      <c r="A2836" s="33" t="s">
        <v>2581</v>
      </c>
      <c r="B2836" s="1">
        <v>45825</v>
      </c>
      <c r="C2836" s="33" t="s">
        <v>6995</v>
      </c>
      <c r="D2836" s="33" t="s">
        <v>6747</v>
      </c>
      <c r="E2836" s="33" t="s">
        <v>8161</v>
      </c>
    </row>
    <row r="2837" spans="1:5" x14ac:dyDescent="0.25">
      <c r="A2837" s="33" t="s">
        <v>2537</v>
      </c>
      <c r="B2837" s="1">
        <v>45825</v>
      </c>
      <c r="C2837" s="33" t="s">
        <v>6995</v>
      </c>
      <c r="D2837" s="33" t="s">
        <v>6747</v>
      </c>
      <c r="E2837" s="33" t="s">
        <v>8161</v>
      </c>
    </row>
    <row r="2838" spans="1:5" x14ac:dyDescent="0.25">
      <c r="A2838" s="33" t="s">
        <v>2536</v>
      </c>
      <c r="B2838" s="1">
        <v>45825</v>
      </c>
      <c r="C2838" s="33" t="s">
        <v>6995</v>
      </c>
      <c r="D2838" s="33" t="s">
        <v>6747</v>
      </c>
      <c r="E2838" s="33" t="s">
        <v>8161</v>
      </c>
    </row>
    <row r="2839" spans="1:5" x14ac:dyDescent="0.25">
      <c r="A2839" s="33" t="s">
        <v>2492</v>
      </c>
      <c r="B2839" s="1">
        <v>45825</v>
      </c>
      <c r="C2839" s="33" t="s">
        <v>6995</v>
      </c>
      <c r="D2839" s="33" t="s">
        <v>6747</v>
      </c>
      <c r="E2839" s="33" t="s">
        <v>8161</v>
      </c>
    </row>
    <row r="2840" spans="1:5" x14ac:dyDescent="0.25">
      <c r="A2840" s="33" t="s">
        <v>2486</v>
      </c>
      <c r="B2840" s="1">
        <v>45825</v>
      </c>
      <c r="C2840" s="33" t="s">
        <v>6995</v>
      </c>
      <c r="D2840" s="33" t="s">
        <v>6747</v>
      </c>
      <c r="E2840" s="33" t="s">
        <v>8161</v>
      </c>
    </row>
    <row r="2841" spans="1:5" x14ac:dyDescent="0.25">
      <c r="A2841" s="33" t="s">
        <v>2487</v>
      </c>
      <c r="B2841" s="1">
        <v>45825</v>
      </c>
      <c r="C2841" s="33" t="s">
        <v>6995</v>
      </c>
      <c r="D2841" s="33" t="s">
        <v>6747</v>
      </c>
      <c r="E2841" s="33" t="s">
        <v>8161</v>
      </c>
    </row>
    <row r="2842" spans="1:5" x14ac:dyDescent="0.25">
      <c r="A2842" s="33" t="s">
        <v>1495</v>
      </c>
      <c r="B2842" s="1">
        <v>45825</v>
      </c>
      <c r="C2842" s="33" t="s">
        <v>6995</v>
      </c>
      <c r="D2842" s="33" t="s">
        <v>6747</v>
      </c>
      <c r="E2842" s="33" t="s">
        <v>8161</v>
      </c>
    </row>
    <row r="2843" spans="1:5" x14ac:dyDescent="0.25">
      <c r="A2843" s="33" t="s">
        <v>2489</v>
      </c>
      <c r="B2843" s="1">
        <v>45825</v>
      </c>
      <c r="C2843" s="33" t="s">
        <v>6995</v>
      </c>
      <c r="D2843" s="33" t="s">
        <v>6747</v>
      </c>
      <c r="E2843" s="33" t="s">
        <v>8161</v>
      </c>
    </row>
    <row r="2844" spans="1:5" x14ac:dyDescent="0.25">
      <c r="A2844" s="33" t="s">
        <v>2496</v>
      </c>
      <c r="B2844" s="1">
        <v>45825</v>
      </c>
      <c r="C2844" s="33" t="s">
        <v>6995</v>
      </c>
      <c r="D2844" s="33" t="s">
        <v>6747</v>
      </c>
      <c r="E2844" s="33" t="s">
        <v>8161</v>
      </c>
    </row>
    <row r="2845" spans="1:5" x14ac:dyDescent="0.25">
      <c r="A2845" s="33" t="s">
        <v>2495</v>
      </c>
      <c r="B2845" s="1">
        <v>45825</v>
      </c>
      <c r="C2845" s="33" t="s">
        <v>6995</v>
      </c>
      <c r="D2845" s="33" t="s">
        <v>6747</v>
      </c>
      <c r="E2845" s="33" t="s">
        <v>8161</v>
      </c>
    </row>
    <row r="2846" spans="1:5" x14ac:dyDescent="0.25">
      <c r="A2846" s="33" t="s">
        <v>2488</v>
      </c>
      <c r="B2846" s="1">
        <v>45825</v>
      </c>
      <c r="C2846" s="33" t="s">
        <v>6995</v>
      </c>
      <c r="D2846" s="33" t="s">
        <v>6747</v>
      </c>
      <c r="E2846" s="33" t="s">
        <v>8161</v>
      </c>
    </row>
    <row r="2847" spans="1:5" x14ac:dyDescent="0.25">
      <c r="A2847" s="33" t="s">
        <v>2491</v>
      </c>
      <c r="B2847" s="1">
        <v>45825</v>
      </c>
      <c r="C2847" s="33" t="s">
        <v>6995</v>
      </c>
      <c r="D2847" s="33" t="s">
        <v>6747</v>
      </c>
      <c r="E2847" s="33" t="s">
        <v>8161</v>
      </c>
    </row>
    <row r="2848" spans="1:5" x14ac:dyDescent="0.25">
      <c r="A2848" s="33" t="s">
        <v>2490</v>
      </c>
      <c r="B2848" s="1">
        <v>45825</v>
      </c>
      <c r="C2848" s="33" t="s">
        <v>6995</v>
      </c>
      <c r="D2848" s="33" t="s">
        <v>6747</v>
      </c>
      <c r="E2848" s="33" t="s">
        <v>8161</v>
      </c>
    </row>
    <row r="2849" spans="1:5" x14ac:dyDescent="0.25">
      <c r="A2849" s="33" t="s">
        <v>2582</v>
      </c>
      <c r="B2849" s="1">
        <v>45825</v>
      </c>
      <c r="C2849" s="33" t="s">
        <v>6995</v>
      </c>
      <c r="D2849" s="33" t="s">
        <v>6747</v>
      </c>
      <c r="E2849" s="33" t="s">
        <v>8161</v>
      </c>
    </row>
    <row r="2850" spans="1:5" x14ac:dyDescent="0.25">
      <c r="A2850" s="33" t="s">
        <v>2494</v>
      </c>
      <c r="B2850" s="1">
        <v>45825</v>
      </c>
      <c r="C2850" s="33" t="s">
        <v>6995</v>
      </c>
      <c r="D2850" s="33" t="s">
        <v>6747</v>
      </c>
      <c r="E2850" s="33" t="s">
        <v>8161</v>
      </c>
    </row>
    <row r="2851" spans="1:5" x14ac:dyDescent="0.25">
      <c r="A2851" s="33" t="s">
        <v>2532</v>
      </c>
      <c r="B2851" s="1">
        <v>45825</v>
      </c>
      <c r="C2851" s="33" t="s">
        <v>6995</v>
      </c>
      <c r="D2851" s="33" t="s">
        <v>6747</v>
      </c>
      <c r="E2851" s="33" t="s">
        <v>8161</v>
      </c>
    </row>
    <row r="2852" spans="1:5" x14ac:dyDescent="0.25">
      <c r="A2852" s="33" t="s">
        <v>2525</v>
      </c>
      <c r="B2852" s="1">
        <v>45825</v>
      </c>
      <c r="C2852" s="33" t="s">
        <v>6995</v>
      </c>
      <c r="D2852" s="33" t="s">
        <v>6747</v>
      </c>
      <c r="E2852" s="33" t="s">
        <v>8161</v>
      </c>
    </row>
    <row r="2853" spans="1:5" x14ac:dyDescent="0.25">
      <c r="A2853" s="33" t="s">
        <v>2526</v>
      </c>
      <c r="B2853" s="1">
        <v>45825</v>
      </c>
      <c r="C2853" s="33" t="s">
        <v>6995</v>
      </c>
      <c r="D2853" s="33" t="s">
        <v>6747</v>
      </c>
      <c r="E2853" s="33" t="s">
        <v>8161</v>
      </c>
    </row>
    <row r="2854" spans="1:5" x14ac:dyDescent="0.25">
      <c r="A2854" s="33" t="s">
        <v>2527</v>
      </c>
      <c r="B2854" s="1">
        <v>45825</v>
      </c>
      <c r="C2854" s="33" t="s">
        <v>6995</v>
      </c>
      <c r="D2854" s="33" t="s">
        <v>6747</v>
      </c>
      <c r="E2854" s="33" t="s">
        <v>8161</v>
      </c>
    </row>
    <row r="2855" spans="1:5" x14ac:dyDescent="0.25">
      <c r="A2855" s="33" t="s">
        <v>2528</v>
      </c>
      <c r="B2855" s="1">
        <v>45825</v>
      </c>
      <c r="C2855" s="33" t="s">
        <v>6995</v>
      </c>
      <c r="D2855" s="33" t="s">
        <v>6747</v>
      </c>
      <c r="E2855" s="33" t="s">
        <v>8161</v>
      </c>
    </row>
    <row r="2856" spans="1:5" x14ac:dyDescent="0.25">
      <c r="A2856" s="33" t="s">
        <v>2529</v>
      </c>
      <c r="B2856" s="1">
        <v>45825</v>
      </c>
      <c r="C2856" s="33" t="s">
        <v>6995</v>
      </c>
      <c r="D2856" s="33" t="s">
        <v>6747</v>
      </c>
      <c r="E2856" s="33" t="s">
        <v>8161</v>
      </c>
    </row>
    <row r="2857" spans="1:5" x14ac:dyDescent="0.25">
      <c r="A2857" s="33" t="s">
        <v>2530</v>
      </c>
      <c r="B2857" s="1">
        <v>45825</v>
      </c>
      <c r="C2857" s="33" t="s">
        <v>6995</v>
      </c>
      <c r="D2857" s="33" t="s">
        <v>6747</v>
      </c>
      <c r="E2857" s="33" t="s">
        <v>8161</v>
      </c>
    </row>
    <row r="2858" spans="1:5" x14ac:dyDescent="0.25">
      <c r="A2858" s="33" t="s">
        <v>2535</v>
      </c>
      <c r="B2858" s="1">
        <v>45825</v>
      </c>
      <c r="C2858" s="33" t="s">
        <v>6995</v>
      </c>
      <c r="D2858" s="33" t="s">
        <v>6747</v>
      </c>
      <c r="E2858" s="33" t="s">
        <v>8161</v>
      </c>
    </row>
    <row r="2859" spans="1:5" x14ac:dyDescent="0.25">
      <c r="A2859" s="33" t="s">
        <v>2534</v>
      </c>
      <c r="B2859" s="1">
        <v>45825</v>
      </c>
      <c r="C2859" s="33" t="s">
        <v>6995</v>
      </c>
      <c r="D2859" s="33" t="s">
        <v>6747</v>
      </c>
      <c r="E2859" s="33" t="s">
        <v>8161</v>
      </c>
    </row>
    <row r="2860" spans="1:5" x14ac:dyDescent="0.25">
      <c r="A2860" s="33" t="s">
        <v>2533</v>
      </c>
      <c r="B2860" s="1">
        <v>45825</v>
      </c>
      <c r="C2860" s="33" t="s">
        <v>6995</v>
      </c>
      <c r="D2860" s="33" t="s">
        <v>6747</v>
      </c>
      <c r="E2860" s="33" t="s">
        <v>8161</v>
      </c>
    </row>
    <row r="2861" spans="1:5" x14ac:dyDescent="0.25">
      <c r="A2861" s="33" t="s">
        <v>2493</v>
      </c>
      <c r="B2861" s="1">
        <v>45825</v>
      </c>
      <c r="C2861" s="33" t="s">
        <v>6995</v>
      </c>
      <c r="D2861" s="33" t="s">
        <v>6747</v>
      </c>
      <c r="E2861" s="33" t="s">
        <v>8161</v>
      </c>
    </row>
    <row r="2862" spans="1:5" x14ac:dyDescent="0.25">
      <c r="A2862" s="33" t="s">
        <v>2531</v>
      </c>
      <c r="B2862" s="1">
        <v>45825</v>
      </c>
      <c r="C2862" s="33" t="s">
        <v>6995</v>
      </c>
      <c r="D2862" s="33" t="s">
        <v>6747</v>
      </c>
      <c r="E2862" s="33" t="s">
        <v>8161</v>
      </c>
    </row>
    <row r="2863" spans="1:5" x14ac:dyDescent="0.25">
      <c r="A2863" s="33" t="s">
        <v>3092</v>
      </c>
      <c r="B2863" s="1">
        <v>45825</v>
      </c>
      <c r="C2863" s="33" t="s">
        <v>6995</v>
      </c>
      <c r="D2863" s="33" t="s">
        <v>6747</v>
      </c>
      <c r="E2863" s="33" t="s">
        <v>8161</v>
      </c>
    </row>
    <row r="2864" spans="1:5" x14ac:dyDescent="0.25">
      <c r="A2864" s="33" t="s">
        <v>2560</v>
      </c>
      <c r="B2864" s="1">
        <v>45825</v>
      </c>
      <c r="C2864" s="33" t="s">
        <v>6995</v>
      </c>
      <c r="D2864" s="33" t="s">
        <v>6747</v>
      </c>
      <c r="E2864" s="33" t="s">
        <v>8161</v>
      </c>
    </row>
    <row r="2865" spans="1:5" x14ac:dyDescent="0.25">
      <c r="A2865" s="33" t="s">
        <v>3093</v>
      </c>
      <c r="B2865" s="1">
        <v>45825</v>
      </c>
      <c r="C2865" s="33" t="s">
        <v>6995</v>
      </c>
      <c r="D2865" s="33" t="s">
        <v>6747</v>
      </c>
      <c r="E2865" s="33" t="s">
        <v>8161</v>
      </c>
    </row>
    <row r="2866" spans="1:5" x14ac:dyDescent="0.25">
      <c r="A2866" s="33" t="s">
        <v>1939</v>
      </c>
      <c r="B2866" s="1">
        <v>45825</v>
      </c>
      <c r="C2866" s="33" t="s">
        <v>7023</v>
      </c>
      <c r="D2866" s="33" t="s">
        <v>8161</v>
      </c>
      <c r="E2866" s="33" t="s">
        <v>7787</v>
      </c>
    </row>
    <row r="2867" spans="1:5" x14ac:dyDescent="0.25">
      <c r="A2867" s="33" t="s">
        <v>1940</v>
      </c>
      <c r="B2867" s="1">
        <v>45825</v>
      </c>
      <c r="C2867" s="33" t="s">
        <v>7023</v>
      </c>
      <c r="D2867" s="33" t="s">
        <v>8161</v>
      </c>
      <c r="E2867" s="33" t="s">
        <v>7787</v>
      </c>
    </row>
    <row r="2868" spans="1:5" x14ac:dyDescent="0.25">
      <c r="A2868" s="33" t="s">
        <v>958</v>
      </c>
      <c r="B2868" s="1">
        <v>45825</v>
      </c>
      <c r="C2868" s="33" t="s">
        <v>7023</v>
      </c>
      <c r="D2868" s="33" t="s">
        <v>8165</v>
      </c>
      <c r="E2868" s="33" t="s">
        <v>7787</v>
      </c>
    </row>
    <row r="2869" spans="1:5" x14ac:dyDescent="0.25">
      <c r="A2869" s="33" t="s">
        <v>2895</v>
      </c>
      <c r="B2869" s="1">
        <v>45825</v>
      </c>
      <c r="C2869" s="33" t="s">
        <v>7023</v>
      </c>
      <c r="D2869" s="33" t="s">
        <v>8165</v>
      </c>
      <c r="E2869" s="33" t="s">
        <v>7787</v>
      </c>
    </row>
    <row r="2870" spans="1:5" x14ac:dyDescent="0.25">
      <c r="A2870" s="33" t="s">
        <v>2559</v>
      </c>
      <c r="B2870" s="1">
        <v>45825</v>
      </c>
      <c r="C2870" s="33" t="s">
        <v>7023</v>
      </c>
      <c r="D2870" s="33" t="s">
        <v>8166</v>
      </c>
      <c r="E2870" s="33" t="s">
        <v>7787</v>
      </c>
    </row>
    <row r="2871" spans="1:5" x14ac:dyDescent="0.25">
      <c r="A2871" s="33" t="s">
        <v>2907</v>
      </c>
      <c r="B2871" s="1">
        <v>45825</v>
      </c>
      <c r="C2871" s="33" t="s">
        <v>7023</v>
      </c>
      <c r="D2871" s="33" t="s">
        <v>8167</v>
      </c>
      <c r="E2871" s="33" t="s">
        <v>7787</v>
      </c>
    </row>
    <row r="2872" spans="1:5" x14ac:dyDescent="0.25">
      <c r="A2872" s="33" t="s">
        <v>2908</v>
      </c>
      <c r="B2872" s="1">
        <v>45825</v>
      </c>
      <c r="C2872" s="33" t="s">
        <v>7023</v>
      </c>
      <c r="D2872" s="33" t="s">
        <v>8167</v>
      </c>
      <c r="E2872" s="33" t="s">
        <v>7787</v>
      </c>
    </row>
    <row r="2873" spans="1:5" x14ac:dyDescent="0.25">
      <c r="A2873" s="33" t="s">
        <v>1480</v>
      </c>
      <c r="B2873" s="1">
        <v>45825</v>
      </c>
      <c r="C2873" s="33" t="s">
        <v>7023</v>
      </c>
      <c r="D2873" s="33" t="s">
        <v>8161</v>
      </c>
      <c r="E2873" s="33" t="s">
        <v>7778</v>
      </c>
    </row>
    <row r="2874" spans="1:5" x14ac:dyDescent="0.25">
      <c r="A2874" s="33" t="s">
        <v>1479</v>
      </c>
      <c r="B2874" s="1">
        <v>45825</v>
      </c>
      <c r="C2874" s="33" t="s">
        <v>7023</v>
      </c>
      <c r="D2874" s="33" t="s">
        <v>8161</v>
      </c>
      <c r="E2874" s="33" t="s">
        <v>7778</v>
      </c>
    </row>
    <row r="2875" spans="1:5" x14ac:dyDescent="0.25">
      <c r="A2875" s="33" t="s">
        <v>1502</v>
      </c>
      <c r="B2875" s="1">
        <v>45825</v>
      </c>
      <c r="C2875" s="33" t="s">
        <v>7023</v>
      </c>
      <c r="D2875" s="33" t="s">
        <v>8161</v>
      </c>
      <c r="E2875" s="33" t="s">
        <v>7778</v>
      </c>
    </row>
    <row r="2876" spans="1:5" x14ac:dyDescent="0.25">
      <c r="A2876" s="33" t="s">
        <v>1496</v>
      </c>
      <c r="B2876" s="1">
        <v>45825</v>
      </c>
      <c r="C2876" s="33" t="s">
        <v>7023</v>
      </c>
      <c r="D2876" s="33" t="s">
        <v>8161</v>
      </c>
      <c r="E2876" s="33" t="s">
        <v>7778</v>
      </c>
    </row>
    <row r="2877" spans="1:5" x14ac:dyDescent="0.25">
      <c r="A2877" s="33" t="s">
        <v>1498</v>
      </c>
      <c r="B2877" s="1">
        <v>45825</v>
      </c>
      <c r="C2877" s="33" t="s">
        <v>7023</v>
      </c>
      <c r="D2877" s="33" t="s">
        <v>8161</v>
      </c>
      <c r="E2877" s="33" t="s">
        <v>7778</v>
      </c>
    </row>
    <row r="2878" spans="1:5" x14ac:dyDescent="0.25">
      <c r="A2878" s="33" t="s">
        <v>1500</v>
      </c>
      <c r="B2878" s="1">
        <v>45825</v>
      </c>
      <c r="C2878" s="33" t="s">
        <v>7023</v>
      </c>
      <c r="D2878" s="33" t="s">
        <v>8161</v>
      </c>
      <c r="E2878" s="33" t="s">
        <v>7778</v>
      </c>
    </row>
    <row r="2879" spans="1:5" x14ac:dyDescent="0.25">
      <c r="A2879" s="33" t="s">
        <v>1499</v>
      </c>
      <c r="B2879" s="1">
        <v>45825</v>
      </c>
      <c r="C2879" s="33" t="s">
        <v>7023</v>
      </c>
      <c r="D2879" s="33" t="s">
        <v>8161</v>
      </c>
      <c r="E2879" s="33" t="s">
        <v>7778</v>
      </c>
    </row>
    <row r="2880" spans="1:5" x14ac:dyDescent="0.25">
      <c r="A2880" s="33" t="s">
        <v>1497</v>
      </c>
      <c r="B2880" s="1">
        <v>45825</v>
      </c>
      <c r="C2880" s="33" t="s">
        <v>7023</v>
      </c>
      <c r="D2880" s="33" t="s">
        <v>8161</v>
      </c>
      <c r="E2880" s="33" t="s">
        <v>7778</v>
      </c>
    </row>
    <row r="2881" spans="1:5" x14ac:dyDescent="0.25">
      <c r="A2881" s="33" t="s">
        <v>1501</v>
      </c>
      <c r="B2881" s="1">
        <v>45825</v>
      </c>
      <c r="C2881" s="33" t="s">
        <v>7023</v>
      </c>
      <c r="D2881" s="33" t="s">
        <v>8161</v>
      </c>
      <c r="E2881" s="33" t="s">
        <v>7778</v>
      </c>
    </row>
    <row r="2882" spans="1:5" x14ac:dyDescent="0.25">
      <c r="A2882" s="33" t="s">
        <v>1492</v>
      </c>
      <c r="B2882" s="1">
        <v>45825</v>
      </c>
      <c r="C2882" s="33" t="s">
        <v>7023</v>
      </c>
      <c r="D2882" s="33" t="s">
        <v>8161</v>
      </c>
      <c r="E2882" s="33" t="s">
        <v>7778</v>
      </c>
    </row>
    <row r="2883" spans="1:5" x14ac:dyDescent="0.25">
      <c r="A2883" s="33" t="s">
        <v>1494</v>
      </c>
      <c r="B2883" s="1">
        <v>45825</v>
      </c>
      <c r="C2883" s="33" t="s">
        <v>7023</v>
      </c>
      <c r="D2883" s="33" t="s">
        <v>8161</v>
      </c>
      <c r="E2883" s="33" t="s">
        <v>7778</v>
      </c>
    </row>
    <row r="2884" spans="1:5" x14ac:dyDescent="0.25">
      <c r="A2884" s="33" t="s">
        <v>1506</v>
      </c>
      <c r="B2884" s="1">
        <v>45825</v>
      </c>
      <c r="C2884" s="33" t="s">
        <v>7023</v>
      </c>
      <c r="D2884" s="33" t="s">
        <v>8161</v>
      </c>
      <c r="E2884" s="33" t="s">
        <v>7059</v>
      </c>
    </row>
    <row r="2885" spans="1:5" x14ac:dyDescent="0.25">
      <c r="A2885" s="33" t="s">
        <v>2577</v>
      </c>
      <c r="B2885" s="1">
        <v>45825</v>
      </c>
      <c r="C2885" s="33" t="s">
        <v>7023</v>
      </c>
      <c r="D2885" s="33" t="s">
        <v>8161</v>
      </c>
      <c r="E2885" s="33" t="s">
        <v>7059</v>
      </c>
    </row>
    <row r="2886" spans="1:5" x14ac:dyDescent="0.25">
      <c r="A2886" s="33" t="s">
        <v>1520</v>
      </c>
      <c r="B2886" s="1">
        <v>45825</v>
      </c>
      <c r="C2886" s="33" t="s">
        <v>7023</v>
      </c>
      <c r="D2886" s="33" t="s">
        <v>8161</v>
      </c>
      <c r="E2886" s="33" t="s">
        <v>7059</v>
      </c>
    </row>
    <row r="2887" spans="1:5" x14ac:dyDescent="0.25">
      <c r="A2887" s="33" t="s">
        <v>2574</v>
      </c>
      <c r="B2887" s="1">
        <v>45825</v>
      </c>
      <c r="C2887" s="33" t="s">
        <v>7023</v>
      </c>
      <c r="D2887" s="33" t="s">
        <v>8161</v>
      </c>
      <c r="E2887" s="33" t="s">
        <v>7059</v>
      </c>
    </row>
    <row r="2888" spans="1:5" x14ac:dyDescent="0.25">
      <c r="A2888" s="33" t="s">
        <v>3122</v>
      </c>
      <c r="B2888" s="1">
        <v>45825</v>
      </c>
      <c r="C2888" s="33" t="s">
        <v>7023</v>
      </c>
      <c r="D2888" s="33" t="s">
        <v>8162</v>
      </c>
      <c r="E2888" s="33" t="s">
        <v>7059</v>
      </c>
    </row>
    <row r="2889" spans="1:5" x14ac:dyDescent="0.25">
      <c r="A2889" s="33" t="s">
        <v>3507</v>
      </c>
      <c r="B2889" s="1">
        <v>45825</v>
      </c>
      <c r="C2889" s="33" t="s">
        <v>7023</v>
      </c>
      <c r="D2889" s="33" t="s">
        <v>8162</v>
      </c>
      <c r="E2889" s="33" t="s">
        <v>7059</v>
      </c>
    </row>
    <row r="2890" spans="1:5" x14ac:dyDescent="0.25">
      <c r="A2890" s="33" t="s">
        <v>4252</v>
      </c>
      <c r="B2890" s="1">
        <v>45825</v>
      </c>
      <c r="C2890" s="33" t="s">
        <v>7023</v>
      </c>
      <c r="D2890" s="33" t="s">
        <v>8163</v>
      </c>
      <c r="E2890" s="33" t="s">
        <v>7059</v>
      </c>
    </row>
    <row r="2891" spans="1:5" x14ac:dyDescent="0.25">
      <c r="A2891" s="33" t="s">
        <v>3171</v>
      </c>
      <c r="B2891" s="1">
        <v>45825</v>
      </c>
      <c r="C2891" s="33" t="s">
        <v>6825</v>
      </c>
      <c r="D2891" s="33" t="s">
        <v>7787</v>
      </c>
      <c r="E2891" s="33" t="s">
        <v>8161</v>
      </c>
    </row>
    <row r="2892" spans="1:5" x14ac:dyDescent="0.25">
      <c r="A2892" s="33" t="s">
        <v>2922</v>
      </c>
      <c r="B2892" s="1">
        <v>45825</v>
      </c>
      <c r="C2892" s="33" t="s">
        <v>6825</v>
      </c>
      <c r="D2892" s="33" t="s">
        <v>7787</v>
      </c>
      <c r="E2892" s="33" t="s">
        <v>8161</v>
      </c>
    </row>
    <row r="2893" spans="1:5" x14ac:dyDescent="0.25">
      <c r="A2893" s="33" t="s">
        <v>3111</v>
      </c>
      <c r="B2893" s="1">
        <v>45825</v>
      </c>
      <c r="C2893" s="33" t="s">
        <v>6825</v>
      </c>
      <c r="D2893" s="33" t="s">
        <v>7787</v>
      </c>
      <c r="E2893" s="33" t="s">
        <v>8162</v>
      </c>
    </row>
    <row r="2894" spans="1:5" x14ac:dyDescent="0.25">
      <c r="A2894" s="33" t="s">
        <v>3924</v>
      </c>
      <c r="B2894" s="1">
        <v>45825</v>
      </c>
      <c r="C2894" s="33" t="s">
        <v>6825</v>
      </c>
      <c r="D2894" s="33" t="s">
        <v>7787</v>
      </c>
      <c r="E2894" s="33" t="s">
        <v>8162</v>
      </c>
    </row>
    <row r="2895" spans="1:5" x14ac:dyDescent="0.25">
      <c r="A2895" s="33" t="s">
        <v>3591</v>
      </c>
      <c r="B2895" s="1">
        <v>45825</v>
      </c>
      <c r="C2895" s="33" t="s">
        <v>6825</v>
      </c>
      <c r="D2895" s="33" t="s">
        <v>7787</v>
      </c>
      <c r="E2895" s="33" t="s">
        <v>8163</v>
      </c>
    </row>
    <row r="2896" spans="1:5" x14ac:dyDescent="0.25">
      <c r="A2896" s="33" t="s">
        <v>2896</v>
      </c>
      <c r="B2896" s="1">
        <v>45825</v>
      </c>
      <c r="C2896" s="33" t="s">
        <v>6825</v>
      </c>
      <c r="D2896" s="33" t="s">
        <v>7787</v>
      </c>
      <c r="E2896" s="33" t="s">
        <v>8165</v>
      </c>
    </row>
    <row r="2897" spans="1:5" x14ac:dyDescent="0.25">
      <c r="A2897" s="33" t="s">
        <v>987</v>
      </c>
      <c r="B2897" s="1">
        <v>45825</v>
      </c>
      <c r="C2897" s="33" t="s">
        <v>6825</v>
      </c>
      <c r="D2897" s="33" t="s">
        <v>7787</v>
      </c>
      <c r="E2897" s="33" t="s">
        <v>8110</v>
      </c>
    </row>
    <row r="2898" spans="1:5" x14ac:dyDescent="0.25">
      <c r="A2898" s="33" t="s">
        <v>931</v>
      </c>
      <c r="B2898" s="1">
        <v>45825</v>
      </c>
      <c r="C2898" s="33" t="s">
        <v>6825</v>
      </c>
      <c r="D2898" s="33" t="s">
        <v>7787</v>
      </c>
      <c r="E2898" s="33" t="s">
        <v>8168</v>
      </c>
    </row>
    <row r="2899" spans="1:5" x14ac:dyDescent="0.25">
      <c r="A2899" s="33" t="s">
        <v>1488</v>
      </c>
      <c r="B2899" s="1">
        <v>45825</v>
      </c>
      <c r="C2899" s="33" t="s">
        <v>6825</v>
      </c>
      <c r="D2899" s="33" t="s">
        <v>7787</v>
      </c>
      <c r="E2899" s="33" t="s">
        <v>8169</v>
      </c>
    </row>
    <row r="2900" spans="1:5" x14ac:dyDescent="0.25">
      <c r="A2900" s="33" t="s">
        <v>1486</v>
      </c>
      <c r="B2900" s="1">
        <v>45825</v>
      </c>
      <c r="C2900" s="33" t="s">
        <v>6825</v>
      </c>
      <c r="D2900" s="33" t="s">
        <v>7787</v>
      </c>
      <c r="E2900" s="33" t="s">
        <v>8169</v>
      </c>
    </row>
    <row r="2901" spans="1:5" x14ac:dyDescent="0.25">
      <c r="A2901" s="33" t="s">
        <v>1489</v>
      </c>
      <c r="B2901" s="1">
        <v>45825</v>
      </c>
      <c r="C2901" s="33" t="s">
        <v>6825</v>
      </c>
      <c r="D2901" s="33" t="s">
        <v>7787</v>
      </c>
      <c r="E2901" s="33" t="s">
        <v>8169</v>
      </c>
    </row>
    <row r="2902" spans="1:5" x14ac:dyDescent="0.25">
      <c r="A2902" s="33" t="s">
        <v>1485</v>
      </c>
      <c r="B2902" s="1">
        <v>45825</v>
      </c>
      <c r="C2902" s="33" t="s">
        <v>6825</v>
      </c>
      <c r="D2902" s="33" t="s">
        <v>7787</v>
      </c>
      <c r="E2902" s="33" t="s">
        <v>8169</v>
      </c>
    </row>
    <row r="2903" spans="1:5" x14ac:dyDescent="0.25">
      <c r="A2903" s="33" t="s">
        <v>1490</v>
      </c>
      <c r="B2903" s="1">
        <v>45825</v>
      </c>
      <c r="C2903" s="33" t="s">
        <v>6825</v>
      </c>
      <c r="D2903" s="33" t="s">
        <v>7787</v>
      </c>
      <c r="E2903" s="33" t="s">
        <v>8169</v>
      </c>
    </row>
    <row r="2904" spans="1:5" x14ac:dyDescent="0.25">
      <c r="A2904" s="33" t="s">
        <v>1491</v>
      </c>
      <c r="B2904" s="1">
        <v>45825</v>
      </c>
      <c r="C2904" s="33" t="s">
        <v>6825</v>
      </c>
      <c r="D2904" s="33" t="s">
        <v>7787</v>
      </c>
      <c r="E2904" s="33" t="s">
        <v>8169</v>
      </c>
    </row>
    <row r="2905" spans="1:5" x14ac:dyDescent="0.25">
      <c r="A2905" s="33" t="s">
        <v>1481</v>
      </c>
      <c r="B2905" s="1">
        <v>45825</v>
      </c>
      <c r="C2905" s="33" t="s">
        <v>6825</v>
      </c>
      <c r="D2905" s="33" t="s">
        <v>7787</v>
      </c>
      <c r="E2905" s="33" t="s">
        <v>8169</v>
      </c>
    </row>
    <row r="2906" spans="1:5" x14ac:dyDescent="0.25">
      <c r="A2906" s="33" t="s">
        <v>1487</v>
      </c>
      <c r="B2906" s="1">
        <v>45825</v>
      </c>
      <c r="C2906" s="33" t="s">
        <v>6825</v>
      </c>
      <c r="D2906" s="33" t="s">
        <v>7787</v>
      </c>
      <c r="E2906" s="33" t="s">
        <v>8169</v>
      </c>
    </row>
    <row r="2907" spans="1:5" x14ac:dyDescent="0.25">
      <c r="A2907" s="33" t="s">
        <v>1376</v>
      </c>
      <c r="B2907" s="1">
        <v>45825</v>
      </c>
      <c r="C2907" s="33" t="s">
        <v>6825</v>
      </c>
      <c r="D2907" s="33" t="s">
        <v>7787</v>
      </c>
      <c r="E2907" s="33" t="s">
        <v>8169</v>
      </c>
    </row>
    <row r="2908" spans="1:5" x14ac:dyDescent="0.25">
      <c r="A2908" s="33" t="s">
        <v>1368</v>
      </c>
      <c r="B2908" s="1">
        <v>45825</v>
      </c>
      <c r="C2908" s="33" t="s">
        <v>6825</v>
      </c>
      <c r="D2908" s="33" t="s">
        <v>7787</v>
      </c>
      <c r="E2908" s="33" t="s">
        <v>8169</v>
      </c>
    </row>
    <row r="2909" spans="1:5" x14ac:dyDescent="0.25">
      <c r="A2909" s="33" t="s">
        <v>1382</v>
      </c>
      <c r="B2909" s="1">
        <v>45825</v>
      </c>
      <c r="C2909" s="33" t="s">
        <v>6825</v>
      </c>
      <c r="D2909" s="33" t="s">
        <v>7787</v>
      </c>
      <c r="E2909" s="33" t="s">
        <v>8169</v>
      </c>
    </row>
    <row r="2910" spans="1:5" x14ac:dyDescent="0.25">
      <c r="A2910" s="33" t="s">
        <v>1378</v>
      </c>
      <c r="B2910" s="1">
        <v>45825</v>
      </c>
      <c r="C2910" s="33" t="s">
        <v>6825</v>
      </c>
      <c r="D2910" s="33" t="s">
        <v>7787</v>
      </c>
      <c r="E2910" s="33" t="s">
        <v>8169</v>
      </c>
    </row>
    <row r="2911" spans="1:5" x14ac:dyDescent="0.25">
      <c r="A2911" s="33" t="s">
        <v>1357</v>
      </c>
      <c r="B2911" s="1">
        <v>45825</v>
      </c>
      <c r="C2911" s="33" t="s">
        <v>6825</v>
      </c>
      <c r="D2911" s="33" t="s">
        <v>7787</v>
      </c>
      <c r="E2911" s="33" t="s">
        <v>8169</v>
      </c>
    </row>
    <row r="2912" spans="1:5" x14ac:dyDescent="0.25">
      <c r="A2912" s="33" t="s">
        <v>1714</v>
      </c>
      <c r="B2912" s="1">
        <v>45825</v>
      </c>
      <c r="C2912" s="33" t="s">
        <v>6825</v>
      </c>
      <c r="D2912" s="33" t="s">
        <v>7787</v>
      </c>
      <c r="E2912" s="33" t="s">
        <v>8169</v>
      </c>
    </row>
    <row r="2913" spans="1:5" x14ac:dyDescent="0.25">
      <c r="A2913" s="33" t="s">
        <v>1712</v>
      </c>
      <c r="B2913" s="1">
        <v>45825</v>
      </c>
      <c r="C2913" s="33" t="s">
        <v>6825</v>
      </c>
      <c r="D2913" s="33" t="s">
        <v>7787</v>
      </c>
      <c r="E2913" s="33" t="s">
        <v>8169</v>
      </c>
    </row>
    <row r="2914" spans="1:5" x14ac:dyDescent="0.25">
      <c r="A2914" s="33" t="s">
        <v>1716</v>
      </c>
      <c r="B2914" s="1">
        <v>45825</v>
      </c>
      <c r="C2914" s="33" t="s">
        <v>6825</v>
      </c>
      <c r="D2914" s="33" t="s">
        <v>7787</v>
      </c>
      <c r="E2914" s="33" t="s">
        <v>8169</v>
      </c>
    </row>
    <row r="2915" spans="1:5" x14ac:dyDescent="0.25">
      <c r="A2915" s="33" t="s">
        <v>1707</v>
      </c>
      <c r="B2915" s="1">
        <v>45825</v>
      </c>
      <c r="C2915" s="33" t="s">
        <v>6825</v>
      </c>
      <c r="D2915" s="33" t="s">
        <v>7787</v>
      </c>
      <c r="E2915" s="33" t="s">
        <v>8169</v>
      </c>
    </row>
    <row r="2916" spans="1:5" x14ac:dyDescent="0.25">
      <c r="A2916" s="33" t="s">
        <v>1708</v>
      </c>
      <c r="B2916" s="1">
        <v>45825</v>
      </c>
      <c r="C2916" s="33" t="s">
        <v>6825</v>
      </c>
      <c r="D2916" s="33" t="s">
        <v>7787</v>
      </c>
      <c r="E2916" s="33" t="s">
        <v>8169</v>
      </c>
    </row>
    <row r="2917" spans="1:5" x14ac:dyDescent="0.25">
      <c r="A2917" s="33" t="s">
        <v>1710</v>
      </c>
      <c r="B2917" s="1">
        <v>45825</v>
      </c>
      <c r="C2917" s="33" t="s">
        <v>6825</v>
      </c>
      <c r="D2917" s="33" t="s">
        <v>7787</v>
      </c>
      <c r="E2917" s="33" t="s">
        <v>8169</v>
      </c>
    </row>
    <row r="2918" spans="1:5" x14ac:dyDescent="0.25">
      <c r="A2918" s="33" t="s">
        <v>1273</v>
      </c>
      <c r="B2918" s="1">
        <v>45825</v>
      </c>
      <c r="C2918" s="33" t="s">
        <v>6825</v>
      </c>
      <c r="D2918" s="33" t="s">
        <v>7787</v>
      </c>
      <c r="E2918" s="33" t="s">
        <v>8169</v>
      </c>
    </row>
    <row r="2919" spans="1:5" x14ac:dyDescent="0.25">
      <c r="A2919" s="33" t="s">
        <v>1380</v>
      </c>
      <c r="B2919" s="1">
        <v>45825</v>
      </c>
      <c r="C2919" s="33" t="s">
        <v>6825</v>
      </c>
      <c r="D2919" s="33" t="s">
        <v>7787</v>
      </c>
      <c r="E2919" s="33" t="s">
        <v>8169</v>
      </c>
    </row>
    <row r="2920" spans="1:5" x14ac:dyDescent="0.25">
      <c r="A2920" s="33" t="s">
        <v>1283</v>
      </c>
      <c r="B2920" s="1">
        <v>45825</v>
      </c>
      <c r="C2920" s="33" t="s">
        <v>6825</v>
      </c>
      <c r="D2920" s="33" t="s">
        <v>7787</v>
      </c>
      <c r="E2920" s="33" t="s">
        <v>8170</v>
      </c>
    </row>
    <row r="2921" spans="1:5" x14ac:dyDescent="0.25">
      <c r="A2921" s="33" t="s">
        <v>1279</v>
      </c>
      <c r="B2921" s="1">
        <v>45825</v>
      </c>
      <c r="C2921" s="33" t="s">
        <v>6825</v>
      </c>
      <c r="D2921" s="33" t="s">
        <v>7787</v>
      </c>
      <c r="E2921" s="33" t="s">
        <v>8171</v>
      </c>
    </row>
    <row r="2922" spans="1:5" x14ac:dyDescent="0.25">
      <c r="A2922" s="33" t="s">
        <v>3311</v>
      </c>
      <c r="B2922" s="1">
        <v>45825</v>
      </c>
      <c r="C2922" s="33" t="s">
        <v>6825</v>
      </c>
      <c r="D2922" s="33" t="s">
        <v>7787</v>
      </c>
      <c r="E2922" s="33" t="s">
        <v>8172</v>
      </c>
    </row>
    <row r="2923" spans="1:5" x14ac:dyDescent="0.25">
      <c r="A2923" s="33" t="s">
        <v>1088</v>
      </c>
      <c r="B2923" s="1">
        <v>45825</v>
      </c>
      <c r="C2923" s="33" t="s">
        <v>6825</v>
      </c>
      <c r="D2923" s="33" t="s">
        <v>7778</v>
      </c>
      <c r="E2923" s="33" t="s">
        <v>8164</v>
      </c>
    </row>
    <row r="2924" spans="1:5" x14ac:dyDescent="0.25">
      <c r="A2924" s="33" t="s">
        <v>1511</v>
      </c>
      <c r="B2924" s="1">
        <v>45825</v>
      </c>
      <c r="C2924" s="33" t="s">
        <v>6825</v>
      </c>
      <c r="D2924" s="33" t="s">
        <v>7778</v>
      </c>
      <c r="E2924" s="33" t="s">
        <v>8164</v>
      </c>
    </row>
    <row r="2925" spans="1:5" x14ac:dyDescent="0.25">
      <c r="A2925" s="33" t="s">
        <v>1933</v>
      </c>
      <c r="B2925" s="1">
        <v>45825</v>
      </c>
      <c r="C2925" s="33" t="s">
        <v>6825</v>
      </c>
      <c r="D2925" s="33" t="s">
        <v>7778</v>
      </c>
      <c r="E2925" s="33" t="s">
        <v>8161</v>
      </c>
    </row>
    <row r="2926" spans="1:5" x14ac:dyDescent="0.25">
      <c r="A2926" s="33" t="s">
        <v>2498</v>
      </c>
      <c r="B2926" s="1">
        <v>45825</v>
      </c>
      <c r="C2926" s="33" t="s">
        <v>6825</v>
      </c>
      <c r="D2926" s="33" t="s">
        <v>7778</v>
      </c>
      <c r="E2926" s="33" t="s">
        <v>8161</v>
      </c>
    </row>
    <row r="2927" spans="1:5" x14ac:dyDescent="0.25">
      <c r="A2927" s="33" t="s">
        <v>2499</v>
      </c>
      <c r="B2927" s="1">
        <v>45825</v>
      </c>
      <c r="C2927" s="33" t="s">
        <v>6825</v>
      </c>
      <c r="D2927" s="33" t="s">
        <v>7778</v>
      </c>
      <c r="E2927" s="33" t="s">
        <v>8161</v>
      </c>
    </row>
    <row r="2928" spans="1:5" x14ac:dyDescent="0.25">
      <c r="A2928" s="33" t="s">
        <v>1121</v>
      </c>
      <c r="B2928" s="1">
        <v>45825</v>
      </c>
      <c r="C2928" s="33" t="s">
        <v>6825</v>
      </c>
      <c r="D2928" s="33" t="s">
        <v>7778</v>
      </c>
      <c r="E2928" s="33" t="s">
        <v>8161</v>
      </c>
    </row>
    <row r="2929" spans="1:5" x14ac:dyDescent="0.25">
      <c r="A2929" s="33" t="s">
        <v>1938</v>
      </c>
      <c r="B2929" s="1">
        <v>45825</v>
      </c>
      <c r="C2929" s="33" t="s">
        <v>6825</v>
      </c>
      <c r="D2929" s="33" t="s">
        <v>7778</v>
      </c>
      <c r="E2929" s="33" t="s">
        <v>8161</v>
      </c>
    </row>
    <row r="2930" spans="1:5" x14ac:dyDescent="0.25">
      <c r="A2930" s="33" t="s">
        <v>1937</v>
      </c>
      <c r="B2930" s="1">
        <v>45825</v>
      </c>
      <c r="C2930" s="33" t="s">
        <v>6825</v>
      </c>
      <c r="D2930" s="33" t="s">
        <v>7778</v>
      </c>
      <c r="E2930" s="33" t="s">
        <v>8161</v>
      </c>
    </row>
    <row r="2931" spans="1:5" x14ac:dyDescent="0.25">
      <c r="A2931" s="33" t="s">
        <v>1936</v>
      </c>
      <c r="B2931" s="1">
        <v>45825</v>
      </c>
      <c r="C2931" s="33" t="s">
        <v>6825</v>
      </c>
      <c r="D2931" s="33" t="s">
        <v>7778</v>
      </c>
      <c r="E2931" s="33" t="s">
        <v>8161</v>
      </c>
    </row>
    <row r="2932" spans="1:5" x14ac:dyDescent="0.25">
      <c r="A2932" s="33" t="s">
        <v>1934</v>
      </c>
      <c r="B2932" s="1">
        <v>45825</v>
      </c>
      <c r="C2932" s="33" t="s">
        <v>6825</v>
      </c>
      <c r="D2932" s="33" t="s">
        <v>7778</v>
      </c>
      <c r="E2932" s="33" t="s">
        <v>8161</v>
      </c>
    </row>
    <row r="2933" spans="1:5" x14ac:dyDescent="0.25">
      <c r="A2933" s="33" t="s">
        <v>3119</v>
      </c>
      <c r="B2933" s="1">
        <v>45825</v>
      </c>
      <c r="C2933" s="33" t="s">
        <v>6825</v>
      </c>
      <c r="D2933" s="33" t="s">
        <v>7778</v>
      </c>
      <c r="E2933" s="33" t="s">
        <v>8162</v>
      </c>
    </row>
    <row r="2934" spans="1:5" x14ac:dyDescent="0.25">
      <c r="A2934" s="33" t="s">
        <v>3126</v>
      </c>
      <c r="B2934" s="1">
        <v>45825</v>
      </c>
      <c r="C2934" s="33" t="s">
        <v>6825</v>
      </c>
      <c r="D2934" s="33" t="s">
        <v>7778</v>
      </c>
      <c r="E2934" s="33" t="s">
        <v>8162</v>
      </c>
    </row>
    <row r="2935" spans="1:5" x14ac:dyDescent="0.25">
      <c r="A2935" s="33" t="s">
        <v>3693</v>
      </c>
      <c r="B2935" s="1">
        <v>45825</v>
      </c>
      <c r="C2935" s="33" t="s">
        <v>6825</v>
      </c>
      <c r="D2935" s="33" t="s">
        <v>7778</v>
      </c>
      <c r="E2935" s="33" t="s">
        <v>7790</v>
      </c>
    </row>
    <row r="2936" spans="1:5" x14ac:dyDescent="0.25">
      <c r="A2936" s="33" t="s">
        <v>1470</v>
      </c>
      <c r="B2936" s="1">
        <v>45825</v>
      </c>
      <c r="C2936" s="33" t="s">
        <v>6825</v>
      </c>
      <c r="D2936" s="33" t="s">
        <v>7778</v>
      </c>
      <c r="E2936" s="33" t="s">
        <v>8166</v>
      </c>
    </row>
    <row r="2937" spans="1:5" x14ac:dyDescent="0.25">
      <c r="A2937" s="33" t="s">
        <v>1281</v>
      </c>
      <c r="B2937" s="1">
        <v>45825</v>
      </c>
      <c r="C2937" s="33" t="s">
        <v>6825</v>
      </c>
      <c r="D2937" s="33" t="s">
        <v>7778</v>
      </c>
      <c r="E2937" s="33" t="s">
        <v>8171</v>
      </c>
    </row>
    <row r="2938" spans="1:5" x14ac:dyDescent="0.25">
      <c r="A2938" s="33" t="s">
        <v>1699</v>
      </c>
      <c r="B2938" s="1">
        <v>45825</v>
      </c>
      <c r="C2938" s="33" t="s">
        <v>6825</v>
      </c>
      <c r="D2938" s="33" t="s">
        <v>7059</v>
      </c>
      <c r="E2938" s="33" t="s">
        <v>8164</v>
      </c>
    </row>
    <row r="2939" spans="1:5" x14ac:dyDescent="0.25">
      <c r="A2939" s="33" t="s">
        <v>1120</v>
      </c>
      <c r="B2939" s="1">
        <v>45825</v>
      </c>
      <c r="C2939" s="33" t="s">
        <v>6825</v>
      </c>
      <c r="D2939" s="33" t="s">
        <v>7059</v>
      </c>
      <c r="E2939" s="33" t="s">
        <v>8161</v>
      </c>
    </row>
    <row r="2940" spans="1:5" x14ac:dyDescent="0.25">
      <c r="A2940" s="33" t="s">
        <v>1493</v>
      </c>
      <c r="B2940" s="1">
        <v>45825</v>
      </c>
      <c r="C2940" s="33" t="s">
        <v>6825</v>
      </c>
      <c r="D2940" s="33" t="s">
        <v>7059</v>
      </c>
      <c r="E2940" s="33" t="s">
        <v>8161</v>
      </c>
    </row>
    <row r="2941" spans="1:5" x14ac:dyDescent="0.25">
      <c r="A2941" s="33" t="s">
        <v>3112</v>
      </c>
      <c r="B2941" s="1">
        <v>45825</v>
      </c>
      <c r="C2941" s="33" t="s">
        <v>6825</v>
      </c>
      <c r="D2941" s="33" t="s">
        <v>7059</v>
      </c>
      <c r="E2941" s="33" t="s">
        <v>8162</v>
      </c>
    </row>
    <row r="2942" spans="1:5" x14ac:dyDescent="0.25">
      <c r="A2942" s="33" t="s">
        <v>3558</v>
      </c>
      <c r="B2942" s="1">
        <v>45825</v>
      </c>
      <c r="C2942" s="33" t="s">
        <v>6825</v>
      </c>
      <c r="D2942" s="33" t="s">
        <v>7059</v>
      </c>
      <c r="E2942" s="33" t="s">
        <v>8163</v>
      </c>
    </row>
    <row r="2943" spans="1:5" x14ac:dyDescent="0.25">
      <c r="A2943" s="33" t="s">
        <v>3696</v>
      </c>
      <c r="B2943" s="1">
        <v>45825</v>
      </c>
      <c r="C2943" s="33" t="s">
        <v>6825</v>
      </c>
      <c r="D2943" s="33" t="s">
        <v>7059</v>
      </c>
      <c r="E2943" s="33" t="s">
        <v>7790</v>
      </c>
    </row>
    <row r="2944" spans="1:5" x14ac:dyDescent="0.25">
      <c r="A2944" s="33" t="s">
        <v>2626</v>
      </c>
      <c r="B2944" s="1">
        <v>45825</v>
      </c>
      <c r="C2944" s="33" t="s">
        <v>6995</v>
      </c>
      <c r="D2944" s="33" t="s">
        <v>7059</v>
      </c>
      <c r="E2944" s="33" t="s">
        <v>8161</v>
      </c>
    </row>
    <row r="2945" spans="1:5" x14ac:dyDescent="0.25">
      <c r="A2945" s="33" t="s">
        <v>2625</v>
      </c>
      <c r="B2945" s="1">
        <v>45825</v>
      </c>
      <c r="C2945" s="33" t="s">
        <v>6995</v>
      </c>
      <c r="D2945" s="33" t="s">
        <v>7059</v>
      </c>
      <c r="E2945" s="33" t="s">
        <v>8161</v>
      </c>
    </row>
    <row r="2946" spans="1:5" x14ac:dyDescent="0.25">
      <c r="A2946" s="33" t="s">
        <v>2614</v>
      </c>
      <c r="B2946" s="1">
        <v>45825</v>
      </c>
      <c r="C2946" s="33" t="s">
        <v>6995</v>
      </c>
      <c r="D2946" s="33" t="s">
        <v>7059</v>
      </c>
      <c r="E2946" s="33" t="s">
        <v>8161</v>
      </c>
    </row>
    <row r="2947" spans="1:5" x14ac:dyDescent="0.25">
      <c r="A2947" s="33" t="s">
        <v>2975</v>
      </c>
      <c r="B2947" s="1">
        <v>45827</v>
      </c>
      <c r="C2947" s="33" t="s">
        <v>6746</v>
      </c>
      <c r="D2947" s="33" t="s">
        <v>8162</v>
      </c>
      <c r="E2947" s="33" t="s">
        <v>6747</v>
      </c>
    </row>
    <row r="2948" spans="1:5" x14ac:dyDescent="0.25">
      <c r="A2948" s="33" t="s">
        <v>2999</v>
      </c>
      <c r="B2948" s="1">
        <v>45827</v>
      </c>
      <c r="C2948" s="33" t="s">
        <v>6746</v>
      </c>
      <c r="D2948" s="33" t="s">
        <v>8163</v>
      </c>
      <c r="E2948" s="33" t="s">
        <v>6747</v>
      </c>
    </row>
    <row r="2949" spans="1:5" x14ac:dyDescent="0.25">
      <c r="A2949" s="33" t="s">
        <v>3000</v>
      </c>
      <c r="B2949" s="1">
        <v>45827</v>
      </c>
      <c r="C2949" s="33" t="s">
        <v>6746</v>
      </c>
      <c r="D2949" s="33" t="s">
        <v>8163</v>
      </c>
      <c r="E2949" s="33" t="s">
        <v>6747</v>
      </c>
    </row>
    <row r="2950" spans="1:5" x14ac:dyDescent="0.25">
      <c r="A2950" s="33" t="s">
        <v>3001</v>
      </c>
      <c r="B2950" s="1">
        <v>45827</v>
      </c>
      <c r="C2950" s="33" t="s">
        <v>6746</v>
      </c>
      <c r="D2950" s="33" t="s">
        <v>8163</v>
      </c>
      <c r="E2950" s="33" t="s">
        <v>6747</v>
      </c>
    </row>
    <row r="2951" spans="1:5" x14ac:dyDescent="0.25">
      <c r="A2951" s="33" t="s">
        <v>2550</v>
      </c>
      <c r="B2951" s="1">
        <v>45827</v>
      </c>
      <c r="C2951" s="33" t="s">
        <v>6746</v>
      </c>
      <c r="D2951" s="33" t="s">
        <v>8163</v>
      </c>
      <c r="E2951" s="33" t="s">
        <v>6747</v>
      </c>
    </row>
    <row r="2952" spans="1:5" x14ac:dyDescent="0.25">
      <c r="A2952" s="33" t="s">
        <v>2998</v>
      </c>
      <c r="B2952" s="1">
        <v>45827</v>
      </c>
      <c r="C2952" s="33" t="s">
        <v>6746</v>
      </c>
      <c r="D2952" s="33" t="s">
        <v>8163</v>
      </c>
      <c r="E2952" s="33" t="s">
        <v>6747</v>
      </c>
    </row>
    <row r="2953" spans="1:5" x14ac:dyDescent="0.25">
      <c r="A2953" s="33" t="s">
        <v>4145</v>
      </c>
      <c r="B2953" s="1">
        <v>45827</v>
      </c>
      <c r="C2953" s="33" t="s">
        <v>6746</v>
      </c>
      <c r="D2953" s="33" t="s">
        <v>8163</v>
      </c>
      <c r="E2953" s="33" t="s">
        <v>6747</v>
      </c>
    </row>
    <row r="2954" spans="1:5" x14ac:dyDescent="0.25">
      <c r="A2954" s="33" t="s">
        <v>4253</v>
      </c>
      <c r="B2954" s="1">
        <v>45827</v>
      </c>
      <c r="C2954" s="33" t="s">
        <v>6746</v>
      </c>
      <c r="D2954" s="33" t="s">
        <v>8163</v>
      </c>
      <c r="E2954" s="33" t="s">
        <v>6747</v>
      </c>
    </row>
    <row r="2955" spans="1:5" x14ac:dyDescent="0.25">
      <c r="A2955" s="33" t="s">
        <v>3553</v>
      </c>
      <c r="B2955" s="1">
        <v>45827</v>
      </c>
      <c r="C2955" s="33" t="s">
        <v>6746</v>
      </c>
      <c r="D2955" s="33" t="s">
        <v>8163</v>
      </c>
      <c r="E2955" s="33" t="s">
        <v>6747</v>
      </c>
    </row>
    <row r="2956" spans="1:5" x14ac:dyDescent="0.25">
      <c r="A2956" s="33" t="s">
        <v>4605</v>
      </c>
      <c r="B2956" s="1">
        <v>45827</v>
      </c>
      <c r="C2956" s="33" t="s">
        <v>6746</v>
      </c>
      <c r="D2956" s="33" t="s">
        <v>8163</v>
      </c>
      <c r="E2956" s="33" t="s">
        <v>6747</v>
      </c>
    </row>
    <row r="2957" spans="1:5" x14ac:dyDescent="0.25">
      <c r="A2957" s="33" t="s">
        <v>3603</v>
      </c>
      <c r="B2957" s="1">
        <v>45827</v>
      </c>
      <c r="C2957" s="33" t="s">
        <v>6746</v>
      </c>
      <c r="D2957" s="33" t="s">
        <v>8163</v>
      </c>
      <c r="E2957" s="33" t="s">
        <v>6747</v>
      </c>
    </row>
    <row r="2958" spans="1:5" x14ac:dyDescent="0.25">
      <c r="A2958" s="33" t="s">
        <v>4591</v>
      </c>
      <c r="B2958" s="1">
        <v>45827</v>
      </c>
      <c r="C2958" s="33" t="s">
        <v>6746</v>
      </c>
      <c r="D2958" s="33" t="s">
        <v>8163</v>
      </c>
      <c r="E2958" s="33" t="s">
        <v>6747</v>
      </c>
    </row>
    <row r="2959" spans="1:5" x14ac:dyDescent="0.25">
      <c r="A2959" s="33" t="s">
        <v>4133</v>
      </c>
      <c r="B2959" s="1">
        <v>45827</v>
      </c>
      <c r="C2959" s="33" t="s">
        <v>6746</v>
      </c>
      <c r="D2959" s="33" t="s">
        <v>8163</v>
      </c>
      <c r="E2959" s="33" t="s">
        <v>6747</v>
      </c>
    </row>
    <row r="2960" spans="1:5" x14ac:dyDescent="0.25">
      <c r="A2960" s="33" t="s">
        <v>4132</v>
      </c>
      <c r="B2960" s="1">
        <v>45827</v>
      </c>
      <c r="C2960" s="33" t="s">
        <v>6746</v>
      </c>
      <c r="D2960" s="33" t="s">
        <v>8163</v>
      </c>
      <c r="E2960" s="33" t="s">
        <v>6747</v>
      </c>
    </row>
    <row r="2961" spans="1:5" x14ac:dyDescent="0.25">
      <c r="A2961" s="33" t="s">
        <v>4134</v>
      </c>
      <c r="B2961" s="1">
        <v>45827</v>
      </c>
      <c r="C2961" s="33" t="s">
        <v>6746</v>
      </c>
      <c r="D2961" s="33" t="s">
        <v>8163</v>
      </c>
      <c r="E2961" s="33" t="s">
        <v>6747</v>
      </c>
    </row>
    <row r="2962" spans="1:5" x14ac:dyDescent="0.25">
      <c r="A2962" s="33" t="s">
        <v>4135</v>
      </c>
      <c r="B2962" s="1">
        <v>45827</v>
      </c>
      <c r="C2962" s="33" t="s">
        <v>6746</v>
      </c>
      <c r="D2962" s="33" t="s">
        <v>8163</v>
      </c>
      <c r="E2962" s="33" t="s">
        <v>6747</v>
      </c>
    </row>
    <row r="2963" spans="1:5" x14ac:dyDescent="0.25">
      <c r="A2963" s="33" t="s">
        <v>4136</v>
      </c>
      <c r="B2963" s="1">
        <v>45827</v>
      </c>
      <c r="C2963" s="33" t="s">
        <v>6746</v>
      </c>
      <c r="D2963" s="33" t="s">
        <v>8163</v>
      </c>
      <c r="E2963" s="33" t="s">
        <v>6747</v>
      </c>
    </row>
    <row r="2964" spans="1:5" x14ac:dyDescent="0.25">
      <c r="A2964" s="33" t="s">
        <v>4138</v>
      </c>
      <c r="B2964" s="1">
        <v>45827</v>
      </c>
      <c r="C2964" s="33" t="s">
        <v>6746</v>
      </c>
      <c r="D2964" s="33" t="s">
        <v>8163</v>
      </c>
      <c r="E2964" s="33" t="s">
        <v>6747</v>
      </c>
    </row>
    <row r="2965" spans="1:5" x14ac:dyDescent="0.25">
      <c r="A2965" s="33" t="s">
        <v>4137</v>
      </c>
      <c r="B2965" s="1">
        <v>45827</v>
      </c>
      <c r="C2965" s="33" t="s">
        <v>6746</v>
      </c>
      <c r="D2965" s="33" t="s">
        <v>8163</v>
      </c>
      <c r="E2965" s="33" t="s">
        <v>6747</v>
      </c>
    </row>
    <row r="2966" spans="1:5" x14ac:dyDescent="0.25">
      <c r="A2966" s="33" t="s">
        <v>4178</v>
      </c>
      <c r="B2966" s="1">
        <v>45827</v>
      </c>
      <c r="C2966" s="33" t="s">
        <v>6746</v>
      </c>
      <c r="D2966" s="33" t="s">
        <v>7790</v>
      </c>
      <c r="E2966" s="33" t="s">
        <v>6747</v>
      </c>
    </row>
    <row r="2967" spans="1:5" x14ac:dyDescent="0.25">
      <c r="A2967" s="33" t="s">
        <v>4243</v>
      </c>
      <c r="B2967" s="1">
        <v>45827</v>
      </c>
      <c r="C2967" s="33" t="s">
        <v>6746</v>
      </c>
      <c r="D2967" s="33" t="s">
        <v>7790</v>
      </c>
      <c r="E2967" s="33" t="s">
        <v>6747</v>
      </c>
    </row>
    <row r="2968" spans="1:5" x14ac:dyDescent="0.25">
      <c r="A2968" s="33" t="s">
        <v>4239</v>
      </c>
      <c r="B2968" s="1">
        <v>45827</v>
      </c>
      <c r="C2968" s="33" t="s">
        <v>6746</v>
      </c>
      <c r="D2968" s="33" t="s">
        <v>7790</v>
      </c>
      <c r="E2968" s="33" t="s">
        <v>6747</v>
      </c>
    </row>
    <row r="2969" spans="1:5" x14ac:dyDescent="0.25">
      <c r="A2969" s="33" t="s">
        <v>4247</v>
      </c>
      <c r="B2969" s="1">
        <v>45827</v>
      </c>
      <c r="C2969" s="33" t="s">
        <v>6746</v>
      </c>
      <c r="D2969" s="33" t="s">
        <v>7790</v>
      </c>
      <c r="E2969" s="33" t="s">
        <v>6747</v>
      </c>
    </row>
    <row r="2970" spans="1:5" x14ac:dyDescent="0.25">
      <c r="A2970" s="33" t="s">
        <v>4223</v>
      </c>
      <c r="B2970" s="1">
        <v>45827</v>
      </c>
      <c r="C2970" s="33" t="s">
        <v>6746</v>
      </c>
      <c r="D2970" s="33" t="s">
        <v>7790</v>
      </c>
      <c r="E2970" s="33" t="s">
        <v>6747</v>
      </c>
    </row>
    <row r="2971" spans="1:5" x14ac:dyDescent="0.25">
      <c r="A2971" s="33" t="s">
        <v>4208</v>
      </c>
      <c r="B2971" s="1">
        <v>45827</v>
      </c>
      <c r="C2971" s="33" t="s">
        <v>6746</v>
      </c>
      <c r="D2971" s="33" t="s">
        <v>7790</v>
      </c>
      <c r="E2971" s="33" t="s">
        <v>6747</v>
      </c>
    </row>
    <row r="2972" spans="1:5" x14ac:dyDescent="0.25">
      <c r="A2972" s="33" t="s">
        <v>4233</v>
      </c>
      <c r="B2972" s="1">
        <v>45827</v>
      </c>
      <c r="C2972" s="33" t="s">
        <v>6746</v>
      </c>
      <c r="D2972" s="33" t="s">
        <v>7790</v>
      </c>
      <c r="E2972" s="33" t="s">
        <v>6747</v>
      </c>
    </row>
    <row r="2973" spans="1:5" x14ac:dyDescent="0.25">
      <c r="A2973" s="33" t="s">
        <v>4227</v>
      </c>
      <c r="B2973" s="1">
        <v>45827</v>
      </c>
      <c r="C2973" s="33" t="s">
        <v>6746</v>
      </c>
      <c r="D2973" s="33" t="s">
        <v>7790</v>
      </c>
      <c r="E2973" s="33" t="s">
        <v>6747</v>
      </c>
    </row>
    <row r="2974" spans="1:5" x14ac:dyDescent="0.25">
      <c r="A2974" s="33" t="s">
        <v>4218</v>
      </c>
      <c r="B2974" s="1">
        <v>45827</v>
      </c>
      <c r="C2974" s="33" t="s">
        <v>6746</v>
      </c>
      <c r="D2974" s="33" t="s">
        <v>7790</v>
      </c>
      <c r="E2974" s="33" t="s">
        <v>6747</v>
      </c>
    </row>
    <row r="2975" spans="1:5" x14ac:dyDescent="0.25">
      <c r="A2975" s="33" t="s">
        <v>4234</v>
      </c>
      <c r="B2975" s="1">
        <v>45827</v>
      </c>
      <c r="C2975" s="33" t="s">
        <v>6746</v>
      </c>
      <c r="D2975" s="33" t="s">
        <v>7790</v>
      </c>
      <c r="E2975" s="33" t="s">
        <v>6747</v>
      </c>
    </row>
    <row r="2976" spans="1:5" x14ac:dyDescent="0.25">
      <c r="A2976" s="33" t="s">
        <v>4232</v>
      </c>
      <c r="B2976" s="1">
        <v>45827</v>
      </c>
      <c r="C2976" s="33" t="s">
        <v>6746</v>
      </c>
      <c r="D2976" s="33" t="s">
        <v>7790</v>
      </c>
      <c r="E2976" s="33" t="s">
        <v>6747</v>
      </c>
    </row>
    <row r="2977" spans="1:5" x14ac:dyDescent="0.25">
      <c r="A2977" s="33" t="s">
        <v>4242</v>
      </c>
      <c r="B2977" s="1">
        <v>45827</v>
      </c>
      <c r="C2977" s="33" t="s">
        <v>6746</v>
      </c>
      <c r="D2977" s="33" t="s">
        <v>7790</v>
      </c>
      <c r="E2977" s="33" t="s">
        <v>6747</v>
      </c>
    </row>
    <row r="2978" spans="1:5" x14ac:dyDescent="0.25">
      <c r="A2978" s="33" t="s">
        <v>4204</v>
      </c>
      <c r="B2978" s="1">
        <v>45827</v>
      </c>
      <c r="C2978" s="33" t="s">
        <v>6746</v>
      </c>
      <c r="D2978" s="33" t="s">
        <v>7790</v>
      </c>
      <c r="E2978" s="33" t="s">
        <v>6747</v>
      </c>
    </row>
    <row r="2979" spans="1:5" x14ac:dyDescent="0.25">
      <c r="A2979" s="33" t="s">
        <v>4183</v>
      </c>
      <c r="B2979" s="1">
        <v>45827</v>
      </c>
      <c r="C2979" s="33" t="s">
        <v>6746</v>
      </c>
      <c r="D2979" s="33" t="s">
        <v>7790</v>
      </c>
      <c r="E2979" s="33" t="s">
        <v>6747</v>
      </c>
    </row>
    <row r="2980" spans="1:5" x14ac:dyDescent="0.25">
      <c r="A2980" s="33" t="s">
        <v>4384</v>
      </c>
      <c r="B2980" s="1">
        <v>45827</v>
      </c>
      <c r="C2980" s="33" t="s">
        <v>6746</v>
      </c>
      <c r="D2980" s="33" t="s">
        <v>8173</v>
      </c>
      <c r="E2980" s="33" t="s">
        <v>6747</v>
      </c>
    </row>
    <row r="2981" spans="1:5" x14ac:dyDescent="0.25">
      <c r="A2981" s="33" t="s">
        <v>2899</v>
      </c>
      <c r="B2981" s="1">
        <v>45827</v>
      </c>
      <c r="C2981" s="33" t="s">
        <v>6746</v>
      </c>
      <c r="D2981" s="33" t="s">
        <v>8165</v>
      </c>
      <c r="E2981" s="33" t="s">
        <v>6747</v>
      </c>
    </row>
    <row r="2982" spans="1:5" x14ac:dyDescent="0.25">
      <c r="A2982" s="33" t="s">
        <v>2897</v>
      </c>
      <c r="B2982" s="1">
        <v>45827</v>
      </c>
      <c r="C2982" s="33" t="s">
        <v>6746</v>
      </c>
      <c r="D2982" s="33" t="s">
        <v>8165</v>
      </c>
      <c r="E2982" s="33" t="s">
        <v>6747</v>
      </c>
    </row>
    <row r="2983" spans="1:5" x14ac:dyDescent="0.25">
      <c r="A2983" s="33" t="s">
        <v>2902</v>
      </c>
      <c r="B2983" s="1">
        <v>45827</v>
      </c>
      <c r="C2983" s="33" t="s">
        <v>6746</v>
      </c>
      <c r="D2983" s="33" t="s">
        <v>8165</v>
      </c>
      <c r="E2983" s="33" t="s">
        <v>6747</v>
      </c>
    </row>
    <row r="2984" spans="1:5" x14ac:dyDescent="0.25">
      <c r="A2984" s="33" t="s">
        <v>2900</v>
      </c>
      <c r="B2984" s="1">
        <v>45827</v>
      </c>
      <c r="C2984" s="33" t="s">
        <v>6746</v>
      </c>
      <c r="D2984" s="33" t="s">
        <v>8165</v>
      </c>
      <c r="E2984" s="33" t="s">
        <v>6747</v>
      </c>
    </row>
    <row r="2985" spans="1:5" x14ac:dyDescent="0.25">
      <c r="A2985" s="33" t="s">
        <v>5781</v>
      </c>
      <c r="B2985" s="1">
        <v>45827</v>
      </c>
      <c r="C2985" s="33" t="s">
        <v>6746</v>
      </c>
      <c r="D2985" s="33" t="s">
        <v>8166</v>
      </c>
      <c r="E2985" s="33" t="s">
        <v>6747</v>
      </c>
    </row>
    <row r="2986" spans="1:5" x14ac:dyDescent="0.25">
      <c r="A2986" s="33" t="s">
        <v>5782</v>
      </c>
      <c r="B2986" s="1">
        <v>45827</v>
      </c>
      <c r="C2986" s="33" t="s">
        <v>6746</v>
      </c>
      <c r="D2986" s="33" t="s">
        <v>8166</v>
      </c>
      <c r="E2986" s="33" t="s">
        <v>6747</v>
      </c>
    </row>
    <row r="2987" spans="1:5" x14ac:dyDescent="0.25">
      <c r="A2987" s="33" t="s">
        <v>4098</v>
      </c>
      <c r="B2987" s="1">
        <v>45827</v>
      </c>
      <c r="C2987" s="33" t="s">
        <v>6796</v>
      </c>
      <c r="D2987" s="33" t="s">
        <v>8162</v>
      </c>
      <c r="E2987" s="33" t="s">
        <v>6747</v>
      </c>
    </row>
    <row r="2988" spans="1:5" x14ac:dyDescent="0.25">
      <c r="A2988" s="33" t="s">
        <v>4121</v>
      </c>
      <c r="B2988" s="1">
        <v>45827</v>
      </c>
      <c r="C2988" s="33" t="s">
        <v>6796</v>
      </c>
      <c r="D2988" s="33" t="s">
        <v>8162</v>
      </c>
      <c r="E2988" s="33" t="s">
        <v>6747</v>
      </c>
    </row>
    <row r="2989" spans="1:5" x14ac:dyDescent="0.25">
      <c r="A2989" s="33" t="s">
        <v>3597</v>
      </c>
      <c r="B2989" s="1">
        <v>45827</v>
      </c>
      <c r="C2989" s="33" t="s">
        <v>6796</v>
      </c>
      <c r="D2989" s="33" t="s">
        <v>8163</v>
      </c>
      <c r="E2989" s="33" t="s">
        <v>6747</v>
      </c>
    </row>
    <row r="2990" spans="1:5" x14ac:dyDescent="0.25">
      <c r="A2990" s="33" t="s">
        <v>3557</v>
      </c>
      <c r="B2990" s="1">
        <v>45827</v>
      </c>
      <c r="C2990" s="33" t="s">
        <v>6796</v>
      </c>
      <c r="D2990" s="33" t="s">
        <v>8163</v>
      </c>
      <c r="E2990" s="33" t="s">
        <v>6747</v>
      </c>
    </row>
    <row r="2991" spans="1:5" x14ac:dyDescent="0.25">
      <c r="A2991" s="33" t="s">
        <v>3564</v>
      </c>
      <c r="B2991" s="1">
        <v>45827</v>
      </c>
      <c r="C2991" s="33" t="s">
        <v>6796</v>
      </c>
      <c r="D2991" s="33" t="s">
        <v>8163</v>
      </c>
      <c r="E2991" s="33" t="s">
        <v>6747</v>
      </c>
    </row>
    <row r="2992" spans="1:5" x14ac:dyDescent="0.25">
      <c r="A2992" s="33" t="s">
        <v>4597</v>
      </c>
      <c r="B2992" s="1">
        <v>45827</v>
      </c>
      <c r="C2992" s="33" t="s">
        <v>6796</v>
      </c>
      <c r="D2992" s="33" t="s">
        <v>8163</v>
      </c>
      <c r="E2992" s="33" t="s">
        <v>6747</v>
      </c>
    </row>
    <row r="2993" spans="1:5" x14ac:dyDescent="0.25">
      <c r="A2993" s="33" t="s">
        <v>4131</v>
      </c>
      <c r="B2993" s="1">
        <v>45827</v>
      </c>
      <c r="C2993" s="33" t="s">
        <v>6796</v>
      </c>
      <c r="D2993" s="33" t="s">
        <v>8163</v>
      </c>
      <c r="E2993" s="33" t="s">
        <v>6747</v>
      </c>
    </row>
    <row r="2994" spans="1:5" x14ac:dyDescent="0.25">
      <c r="A2994" s="33" t="s">
        <v>4171</v>
      </c>
      <c r="B2994" s="1">
        <v>45827</v>
      </c>
      <c r="C2994" s="33" t="s">
        <v>6796</v>
      </c>
      <c r="D2994" s="33" t="s">
        <v>7790</v>
      </c>
      <c r="E2994" s="33" t="s">
        <v>6747</v>
      </c>
    </row>
    <row r="2995" spans="1:5" x14ac:dyDescent="0.25">
      <c r="A2995" s="33" t="s">
        <v>4246</v>
      </c>
      <c r="B2995" s="1">
        <v>45827</v>
      </c>
      <c r="C2995" s="33" t="s">
        <v>6796</v>
      </c>
      <c r="D2995" s="33" t="s">
        <v>7790</v>
      </c>
      <c r="E2995" s="33" t="s">
        <v>6747</v>
      </c>
    </row>
    <row r="2996" spans="1:5" x14ac:dyDescent="0.25">
      <c r="A2996" s="33" t="s">
        <v>4248</v>
      </c>
      <c r="B2996" s="1">
        <v>45827</v>
      </c>
      <c r="C2996" s="33" t="s">
        <v>6796</v>
      </c>
      <c r="D2996" s="33" t="s">
        <v>7790</v>
      </c>
      <c r="E2996" s="33" t="s">
        <v>6747</v>
      </c>
    </row>
    <row r="2997" spans="1:5" x14ac:dyDescent="0.25">
      <c r="A2997" s="33" t="s">
        <v>4231</v>
      </c>
      <c r="B2997" s="1">
        <v>45827</v>
      </c>
      <c r="C2997" s="33" t="s">
        <v>6796</v>
      </c>
      <c r="D2997" s="33" t="s">
        <v>7790</v>
      </c>
      <c r="E2997" s="33" t="s">
        <v>6747</v>
      </c>
    </row>
    <row r="2998" spans="1:5" x14ac:dyDescent="0.25">
      <c r="A2998" s="33" t="s">
        <v>4241</v>
      </c>
      <c r="B2998" s="1">
        <v>45827</v>
      </c>
      <c r="C2998" s="33" t="s">
        <v>6796</v>
      </c>
      <c r="D2998" s="33" t="s">
        <v>7790</v>
      </c>
      <c r="E2998" s="33" t="s">
        <v>6747</v>
      </c>
    </row>
    <row r="2999" spans="1:5" x14ac:dyDescent="0.25">
      <c r="A2999" s="33" t="s">
        <v>4236</v>
      </c>
      <c r="B2999" s="1">
        <v>45827</v>
      </c>
      <c r="C2999" s="33" t="s">
        <v>6796</v>
      </c>
      <c r="D2999" s="33" t="s">
        <v>7790</v>
      </c>
      <c r="E2999" s="33" t="s">
        <v>6747</v>
      </c>
    </row>
    <row r="3000" spans="1:5" x14ac:dyDescent="0.25">
      <c r="A3000" s="33" t="s">
        <v>4222</v>
      </c>
      <c r="B3000" s="1">
        <v>45827</v>
      </c>
      <c r="C3000" s="33" t="s">
        <v>6796</v>
      </c>
      <c r="D3000" s="33" t="s">
        <v>7790</v>
      </c>
      <c r="E3000" s="33" t="s">
        <v>6747</v>
      </c>
    </row>
    <row r="3001" spans="1:5" x14ac:dyDescent="0.25">
      <c r="A3001" s="33" t="s">
        <v>4215</v>
      </c>
      <c r="B3001" s="1">
        <v>45827</v>
      </c>
      <c r="C3001" s="33" t="s">
        <v>6796</v>
      </c>
      <c r="D3001" s="33" t="s">
        <v>7790</v>
      </c>
      <c r="E3001" s="33" t="s">
        <v>6747</v>
      </c>
    </row>
    <row r="3002" spans="1:5" x14ac:dyDescent="0.25">
      <c r="A3002" s="33" t="s">
        <v>4224</v>
      </c>
      <c r="B3002" s="1">
        <v>45827</v>
      </c>
      <c r="C3002" s="33" t="s">
        <v>6796</v>
      </c>
      <c r="D3002" s="33" t="s">
        <v>7790</v>
      </c>
      <c r="E3002" s="33" t="s">
        <v>6747</v>
      </c>
    </row>
    <row r="3003" spans="1:5" x14ac:dyDescent="0.25">
      <c r="A3003" s="33" t="s">
        <v>4226</v>
      </c>
      <c r="B3003" s="1">
        <v>45827</v>
      </c>
      <c r="C3003" s="33" t="s">
        <v>6796</v>
      </c>
      <c r="D3003" s="33" t="s">
        <v>7790</v>
      </c>
      <c r="E3003" s="33" t="s">
        <v>6747</v>
      </c>
    </row>
    <row r="3004" spans="1:5" x14ac:dyDescent="0.25">
      <c r="A3004" s="33" t="s">
        <v>4214</v>
      </c>
      <c r="B3004" s="1">
        <v>45827</v>
      </c>
      <c r="C3004" s="33" t="s">
        <v>6796</v>
      </c>
      <c r="D3004" s="33" t="s">
        <v>7790</v>
      </c>
      <c r="E3004" s="33" t="s">
        <v>6747</v>
      </c>
    </row>
    <row r="3005" spans="1:5" x14ac:dyDescent="0.25">
      <c r="A3005" s="33" t="s">
        <v>4245</v>
      </c>
      <c r="B3005" s="1">
        <v>45827</v>
      </c>
      <c r="C3005" s="33" t="s">
        <v>6796</v>
      </c>
      <c r="D3005" s="33" t="s">
        <v>7790</v>
      </c>
      <c r="E3005" s="33" t="s">
        <v>6747</v>
      </c>
    </row>
    <row r="3006" spans="1:5" x14ac:dyDescent="0.25">
      <c r="A3006" s="33" t="s">
        <v>3646</v>
      </c>
      <c r="B3006" s="1">
        <v>45827</v>
      </c>
      <c r="C3006" s="33" t="s">
        <v>6796</v>
      </c>
      <c r="D3006" s="33" t="s">
        <v>7790</v>
      </c>
      <c r="E3006" s="33" t="s">
        <v>6747</v>
      </c>
    </row>
    <row r="3007" spans="1:5" x14ac:dyDescent="0.25">
      <c r="A3007" s="33" t="s">
        <v>4288</v>
      </c>
      <c r="B3007" s="1">
        <v>45827</v>
      </c>
      <c r="C3007" s="33" t="s">
        <v>6796</v>
      </c>
      <c r="D3007" s="33" t="s">
        <v>8173</v>
      </c>
      <c r="E3007" s="33" t="s">
        <v>6747</v>
      </c>
    </row>
    <row r="3008" spans="1:5" x14ac:dyDescent="0.25">
      <c r="A3008" s="33" t="s">
        <v>5463</v>
      </c>
      <c r="B3008" s="1">
        <v>45827</v>
      </c>
      <c r="C3008" s="33" t="s">
        <v>6796</v>
      </c>
      <c r="D3008" s="33" t="s">
        <v>8165</v>
      </c>
      <c r="E3008" s="33" t="s">
        <v>6747</v>
      </c>
    </row>
    <row r="3009" spans="1:5" x14ac:dyDescent="0.25">
      <c r="A3009" s="33" t="s">
        <v>4598</v>
      </c>
      <c r="B3009" s="1">
        <v>45827</v>
      </c>
      <c r="C3009" s="33" t="s">
        <v>6796</v>
      </c>
      <c r="D3009" s="33" t="s">
        <v>8174</v>
      </c>
      <c r="E3009" s="33" t="s">
        <v>6747</v>
      </c>
    </row>
    <row r="3010" spans="1:5" x14ac:dyDescent="0.25">
      <c r="A3010" s="33" t="s">
        <v>3878</v>
      </c>
      <c r="B3010" s="1">
        <v>45827</v>
      </c>
      <c r="C3010" s="33" t="s">
        <v>6796</v>
      </c>
      <c r="D3010" s="33" t="s">
        <v>8175</v>
      </c>
      <c r="E3010" s="33" t="s">
        <v>6747</v>
      </c>
    </row>
    <row r="3011" spans="1:5" x14ac:dyDescent="0.25">
      <c r="A3011" s="33" t="s">
        <v>4099</v>
      </c>
      <c r="B3011" s="1">
        <v>45827</v>
      </c>
      <c r="C3011" s="33" t="s">
        <v>6825</v>
      </c>
      <c r="D3011" s="33" t="s">
        <v>6747</v>
      </c>
      <c r="E3011" s="33" t="s">
        <v>8162</v>
      </c>
    </row>
    <row r="3012" spans="1:5" x14ac:dyDescent="0.25">
      <c r="A3012" s="33" t="s">
        <v>2623</v>
      </c>
      <c r="B3012" s="1">
        <v>45827</v>
      </c>
      <c r="C3012" s="33" t="s">
        <v>6825</v>
      </c>
      <c r="D3012" s="33" t="s">
        <v>6747</v>
      </c>
      <c r="E3012" s="33" t="s">
        <v>8162</v>
      </c>
    </row>
    <row r="3013" spans="1:5" x14ac:dyDescent="0.25">
      <c r="A3013" s="33" t="s">
        <v>4778</v>
      </c>
      <c r="B3013" s="1">
        <v>45827</v>
      </c>
      <c r="C3013" s="33" t="s">
        <v>6825</v>
      </c>
      <c r="D3013" s="33" t="s">
        <v>6747</v>
      </c>
      <c r="E3013" s="33" t="s">
        <v>8162</v>
      </c>
    </row>
    <row r="3014" spans="1:5" x14ac:dyDescent="0.25">
      <c r="A3014" s="33" t="s">
        <v>2330</v>
      </c>
      <c r="B3014" s="1">
        <v>45827</v>
      </c>
      <c r="C3014" s="33" t="s">
        <v>6825</v>
      </c>
      <c r="D3014" s="33" t="s">
        <v>6747</v>
      </c>
      <c r="E3014" s="33" t="s">
        <v>8163</v>
      </c>
    </row>
    <row r="3015" spans="1:5" x14ac:dyDescent="0.25">
      <c r="A3015" s="33" t="s">
        <v>929</v>
      </c>
      <c r="B3015" s="1">
        <v>45827</v>
      </c>
      <c r="C3015" s="33" t="s">
        <v>6825</v>
      </c>
      <c r="D3015" s="33" t="s">
        <v>6747</v>
      </c>
      <c r="E3015" s="33" t="s">
        <v>8163</v>
      </c>
    </row>
    <row r="3016" spans="1:5" x14ac:dyDescent="0.25">
      <c r="A3016" s="33" t="s">
        <v>2363</v>
      </c>
      <c r="B3016" s="1">
        <v>45827</v>
      </c>
      <c r="C3016" s="33" t="s">
        <v>6825</v>
      </c>
      <c r="D3016" s="33" t="s">
        <v>6747</v>
      </c>
      <c r="E3016" s="33" t="s">
        <v>8163</v>
      </c>
    </row>
    <row r="3017" spans="1:5" x14ac:dyDescent="0.25">
      <c r="A3017" s="33" t="s">
        <v>2369</v>
      </c>
      <c r="B3017" s="1">
        <v>45827</v>
      </c>
      <c r="C3017" s="33" t="s">
        <v>6825</v>
      </c>
      <c r="D3017" s="33" t="s">
        <v>6747</v>
      </c>
      <c r="E3017" s="33" t="s">
        <v>8163</v>
      </c>
    </row>
    <row r="3018" spans="1:5" x14ac:dyDescent="0.25">
      <c r="A3018" s="33" t="s">
        <v>2601</v>
      </c>
      <c r="B3018" s="1">
        <v>45827</v>
      </c>
      <c r="C3018" s="33" t="s">
        <v>6825</v>
      </c>
      <c r="D3018" s="33" t="s">
        <v>6747</v>
      </c>
      <c r="E3018" s="33" t="s">
        <v>8163</v>
      </c>
    </row>
    <row r="3019" spans="1:5" x14ac:dyDescent="0.25">
      <c r="A3019" s="33" t="s">
        <v>960</v>
      </c>
      <c r="B3019" s="1">
        <v>45827</v>
      </c>
      <c r="C3019" s="33" t="s">
        <v>6825</v>
      </c>
      <c r="D3019" s="33" t="s">
        <v>6747</v>
      </c>
      <c r="E3019" s="33" t="s">
        <v>8163</v>
      </c>
    </row>
    <row r="3020" spans="1:5" x14ac:dyDescent="0.25">
      <c r="A3020" s="33" t="s">
        <v>2367</v>
      </c>
      <c r="B3020" s="1">
        <v>45827</v>
      </c>
      <c r="C3020" s="33" t="s">
        <v>6825</v>
      </c>
      <c r="D3020" s="33" t="s">
        <v>6747</v>
      </c>
      <c r="E3020" s="33" t="s">
        <v>8163</v>
      </c>
    </row>
    <row r="3021" spans="1:5" x14ac:dyDescent="0.25">
      <c r="A3021" s="33" t="s">
        <v>2366</v>
      </c>
      <c r="B3021" s="1">
        <v>45827</v>
      </c>
      <c r="C3021" s="33" t="s">
        <v>6825</v>
      </c>
      <c r="D3021" s="33" t="s">
        <v>6747</v>
      </c>
      <c r="E3021" s="33" t="s">
        <v>8163</v>
      </c>
    </row>
    <row r="3022" spans="1:5" x14ac:dyDescent="0.25">
      <c r="A3022" s="33" t="s">
        <v>2365</v>
      </c>
      <c r="B3022" s="1">
        <v>45827</v>
      </c>
      <c r="C3022" s="33" t="s">
        <v>6825</v>
      </c>
      <c r="D3022" s="33" t="s">
        <v>6747</v>
      </c>
      <c r="E3022" s="33" t="s">
        <v>8163</v>
      </c>
    </row>
    <row r="3023" spans="1:5" x14ac:dyDescent="0.25">
      <c r="A3023" s="33" t="s">
        <v>2364</v>
      </c>
      <c r="B3023" s="1">
        <v>45827</v>
      </c>
      <c r="C3023" s="33" t="s">
        <v>6825</v>
      </c>
      <c r="D3023" s="33" t="s">
        <v>6747</v>
      </c>
      <c r="E3023" s="33" t="s">
        <v>8163</v>
      </c>
    </row>
    <row r="3024" spans="1:5" x14ac:dyDescent="0.25">
      <c r="A3024" s="33" t="s">
        <v>2368</v>
      </c>
      <c r="B3024" s="1">
        <v>45827</v>
      </c>
      <c r="C3024" s="33" t="s">
        <v>6825</v>
      </c>
      <c r="D3024" s="33" t="s">
        <v>6747</v>
      </c>
      <c r="E3024" s="33" t="s">
        <v>8163</v>
      </c>
    </row>
    <row r="3025" spans="1:5" x14ac:dyDescent="0.25">
      <c r="A3025" s="33" t="s">
        <v>1002</v>
      </c>
      <c r="B3025" s="1">
        <v>45827</v>
      </c>
      <c r="C3025" s="33" t="s">
        <v>6825</v>
      </c>
      <c r="D3025" s="33" t="s">
        <v>6747</v>
      </c>
      <c r="E3025" s="33" t="s">
        <v>8163</v>
      </c>
    </row>
    <row r="3026" spans="1:5" x14ac:dyDescent="0.25">
      <c r="A3026" s="33" t="s">
        <v>1001</v>
      </c>
      <c r="B3026" s="1">
        <v>45827</v>
      </c>
      <c r="C3026" s="33" t="s">
        <v>6825</v>
      </c>
      <c r="D3026" s="33" t="s">
        <v>6747</v>
      </c>
      <c r="E3026" s="33" t="s">
        <v>8163</v>
      </c>
    </row>
    <row r="3027" spans="1:5" x14ac:dyDescent="0.25">
      <c r="A3027" s="33" t="s">
        <v>1000</v>
      </c>
      <c r="B3027" s="1">
        <v>45827</v>
      </c>
      <c r="C3027" s="33" t="s">
        <v>6825</v>
      </c>
      <c r="D3027" s="33" t="s">
        <v>6747</v>
      </c>
      <c r="E3027" s="33" t="s">
        <v>8163</v>
      </c>
    </row>
    <row r="3028" spans="1:5" x14ac:dyDescent="0.25">
      <c r="A3028" s="33" t="s">
        <v>2602</v>
      </c>
      <c r="B3028" s="1">
        <v>45827</v>
      </c>
      <c r="C3028" s="33" t="s">
        <v>6825</v>
      </c>
      <c r="D3028" s="33" t="s">
        <v>6747</v>
      </c>
      <c r="E3028" s="33" t="s">
        <v>8163</v>
      </c>
    </row>
    <row r="3029" spans="1:5" x14ac:dyDescent="0.25">
      <c r="A3029" s="33" t="s">
        <v>959</v>
      </c>
      <c r="B3029" s="1">
        <v>45827</v>
      </c>
      <c r="C3029" s="33" t="s">
        <v>6825</v>
      </c>
      <c r="D3029" s="33" t="s">
        <v>6747</v>
      </c>
      <c r="E3029" s="33" t="s">
        <v>8163</v>
      </c>
    </row>
    <row r="3030" spans="1:5" x14ac:dyDescent="0.25">
      <c r="A3030" s="33" t="s">
        <v>3167</v>
      </c>
      <c r="B3030" s="1">
        <v>45827</v>
      </c>
      <c r="C3030" s="33" t="s">
        <v>6825</v>
      </c>
      <c r="D3030" s="33" t="s">
        <v>6747</v>
      </c>
      <c r="E3030" s="33" t="s">
        <v>8163</v>
      </c>
    </row>
    <row r="3031" spans="1:5" x14ac:dyDescent="0.25">
      <c r="A3031" s="33" t="s">
        <v>2384</v>
      </c>
      <c r="B3031" s="1">
        <v>45827</v>
      </c>
      <c r="C3031" s="33" t="s">
        <v>6825</v>
      </c>
      <c r="D3031" s="33" t="s">
        <v>6747</v>
      </c>
      <c r="E3031" s="33" t="s">
        <v>8163</v>
      </c>
    </row>
    <row r="3032" spans="1:5" x14ac:dyDescent="0.25">
      <c r="A3032" s="33" t="s">
        <v>4122</v>
      </c>
      <c r="B3032" s="1">
        <v>45827</v>
      </c>
      <c r="C3032" s="33" t="s">
        <v>6825</v>
      </c>
      <c r="D3032" s="33" t="s">
        <v>6747</v>
      </c>
      <c r="E3032" s="33" t="s">
        <v>8163</v>
      </c>
    </row>
    <row r="3033" spans="1:5" x14ac:dyDescent="0.25">
      <c r="A3033" s="33" t="s">
        <v>4120</v>
      </c>
      <c r="B3033" s="1">
        <v>45827</v>
      </c>
      <c r="C3033" s="33" t="s">
        <v>6825</v>
      </c>
      <c r="D3033" s="33" t="s">
        <v>6747</v>
      </c>
      <c r="E3033" s="33" t="s">
        <v>8163</v>
      </c>
    </row>
    <row r="3034" spans="1:5" x14ac:dyDescent="0.25">
      <c r="A3034" s="33" t="s">
        <v>2362</v>
      </c>
      <c r="B3034" s="1">
        <v>45827</v>
      </c>
      <c r="C3034" s="33" t="s">
        <v>6825</v>
      </c>
      <c r="D3034" s="33" t="s">
        <v>6747</v>
      </c>
      <c r="E3034" s="33" t="s">
        <v>8163</v>
      </c>
    </row>
    <row r="3035" spans="1:5" x14ac:dyDescent="0.25">
      <c r="A3035" s="33" t="s">
        <v>4130</v>
      </c>
      <c r="B3035" s="1">
        <v>45827</v>
      </c>
      <c r="C3035" s="33" t="s">
        <v>6825</v>
      </c>
      <c r="D3035" s="33" t="s">
        <v>6747</v>
      </c>
      <c r="E3035" s="33" t="s">
        <v>8163</v>
      </c>
    </row>
    <row r="3036" spans="1:5" x14ac:dyDescent="0.25">
      <c r="A3036" s="33" t="s">
        <v>3592</v>
      </c>
      <c r="B3036" s="1">
        <v>45827</v>
      </c>
      <c r="C3036" s="33" t="s">
        <v>6825</v>
      </c>
      <c r="D3036" s="33" t="s">
        <v>6747</v>
      </c>
      <c r="E3036" s="33" t="s">
        <v>8163</v>
      </c>
    </row>
    <row r="3037" spans="1:5" x14ac:dyDescent="0.25">
      <c r="A3037" s="33" t="s">
        <v>4583</v>
      </c>
      <c r="B3037" s="1">
        <v>45827</v>
      </c>
      <c r="C3037" s="33" t="s">
        <v>6825</v>
      </c>
      <c r="D3037" s="33" t="s">
        <v>6747</v>
      </c>
      <c r="E3037" s="33" t="s">
        <v>8163</v>
      </c>
    </row>
    <row r="3038" spans="1:5" x14ac:dyDescent="0.25">
      <c r="A3038" s="33" t="s">
        <v>999</v>
      </c>
      <c r="B3038" s="1">
        <v>45827</v>
      </c>
      <c r="C3038" s="33" t="s">
        <v>6825</v>
      </c>
      <c r="D3038" s="33" t="s">
        <v>6747</v>
      </c>
      <c r="E3038" s="33" t="s">
        <v>8163</v>
      </c>
    </row>
    <row r="3039" spans="1:5" x14ac:dyDescent="0.25">
      <c r="A3039" s="33" t="s">
        <v>3566</v>
      </c>
      <c r="B3039" s="1">
        <v>45827</v>
      </c>
      <c r="C3039" s="33" t="s">
        <v>6825</v>
      </c>
      <c r="D3039" s="33" t="s">
        <v>6747</v>
      </c>
      <c r="E3039" s="33" t="s">
        <v>8163</v>
      </c>
    </row>
    <row r="3040" spans="1:5" x14ac:dyDescent="0.25">
      <c r="A3040" s="33" t="s">
        <v>4139</v>
      </c>
      <c r="B3040" s="1">
        <v>45827</v>
      </c>
      <c r="C3040" s="33" t="s">
        <v>6825</v>
      </c>
      <c r="D3040" s="33" t="s">
        <v>6747</v>
      </c>
      <c r="E3040" s="33" t="s">
        <v>8163</v>
      </c>
    </row>
    <row r="3041" spans="1:5" x14ac:dyDescent="0.25">
      <c r="A3041" s="33" t="s">
        <v>4143</v>
      </c>
      <c r="B3041" s="1">
        <v>45827</v>
      </c>
      <c r="C3041" s="33" t="s">
        <v>6825</v>
      </c>
      <c r="D3041" s="33" t="s">
        <v>6747</v>
      </c>
      <c r="E3041" s="33" t="s">
        <v>8163</v>
      </c>
    </row>
    <row r="3042" spans="1:5" x14ac:dyDescent="0.25">
      <c r="A3042" s="33" t="s">
        <v>3588</v>
      </c>
      <c r="B3042" s="1">
        <v>45827</v>
      </c>
      <c r="C3042" s="33" t="s">
        <v>6825</v>
      </c>
      <c r="D3042" s="33" t="s">
        <v>6747</v>
      </c>
      <c r="E3042" s="33" t="s">
        <v>8163</v>
      </c>
    </row>
    <row r="3043" spans="1:5" x14ac:dyDescent="0.25">
      <c r="A3043" s="33" t="s">
        <v>928</v>
      </c>
      <c r="B3043" s="1">
        <v>45827</v>
      </c>
      <c r="C3043" s="33" t="s">
        <v>6825</v>
      </c>
      <c r="D3043" s="33" t="s">
        <v>6747</v>
      </c>
      <c r="E3043" s="33" t="s">
        <v>8163</v>
      </c>
    </row>
    <row r="3044" spans="1:5" x14ac:dyDescent="0.25">
      <c r="A3044" s="33" t="s">
        <v>923</v>
      </c>
      <c r="B3044" s="1">
        <v>45827</v>
      </c>
      <c r="C3044" s="33" t="s">
        <v>6825</v>
      </c>
      <c r="D3044" s="33" t="s">
        <v>6747</v>
      </c>
      <c r="E3044" s="33" t="s">
        <v>8163</v>
      </c>
    </row>
    <row r="3045" spans="1:5" x14ac:dyDescent="0.25">
      <c r="A3045" s="33" t="s">
        <v>3583</v>
      </c>
      <c r="B3045" s="1">
        <v>45827</v>
      </c>
      <c r="C3045" s="33" t="s">
        <v>6825</v>
      </c>
      <c r="D3045" s="33" t="s">
        <v>6747</v>
      </c>
      <c r="E3045" s="33" t="s">
        <v>8163</v>
      </c>
    </row>
    <row r="3046" spans="1:5" x14ac:dyDescent="0.25">
      <c r="A3046" s="33" t="s">
        <v>1840</v>
      </c>
      <c r="B3046" s="1">
        <v>45827</v>
      </c>
      <c r="C3046" s="33" t="s">
        <v>6825</v>
      </c>
      <c r="D3046" s="33" t="s">
        <v>6747</v>
      </c>
      <c r="E3046" s="33" t="s">
        <v>8163</v>
      </c>
    </row>
    <row r="3047" spans="1:5" x14ac:dyDescent="0.25">
      <c r="A3047" s="33" t="s">
        <v>2355</v>
      </c>
      <c r="B3047" s="1">
        <v>45827</v>
      </c>
      <c r="C3047" s="33" t="s">
        <v>6825</v>
      </c>
      <c r="D3047" s="33" t="s">
        <v>6747</v>
      </c>
      <c r="E3047" s="33" t="s">
        <v>8163</v>
      </c>
    </row>
    <row r="3048" spans="1:5" x14ac:dyDescent="0.25">
      <c r="A3048" s="33" t="s">
        <v>3927</v>
      </c>
      <c r="B3048" s="1">
        <v>45827</v>
      </c>
      <c r="C3048" s="33" t="s">
        <v>6825</v>
      </c>
      <c r="D3048" s="33" t="s">
        <v>6747</v>
      </c>
      <c r="E3048" s="33" t="s">
        <v>8163</v>
      </c>
    </row>
    <row r="3049" spans="1:5" x14ac:dyDescent="0.25">
      <c r="A3049" s="33" t="s">
        <v>3928</v>
      </c>
      <c r="B3049" s="1">
        <v>45827</v>
      </c>
      <c r="C3049" s="33" t="s">
        <v>6825</v>
      </c>
      <c r="D3049" s="33" t="s">
        <v>6747</v>
      </c>
      <c r="E3049" s="33" t="s">
        <v>8163</v>
      </c>
    </row>
    <row r="3050" spans="1:5" x14ac:dyDescent="0.25">
      <c r="A3050" s="33" t="s">
        <v>2356</v>
      </c>
      <c r="B3050" s="1">
        <v>45827</v>
      </c>
      <c r="C3050" s="33" t="s">
        <v>6825</v>
      </c>
      <c r="D3050" s="33" t="s">
        <v>6747</v>
      </c>
      <c r="E3050" s="33" t="s">
        <v>8163</v>
      </c>
    </row>
    <row r="3051" spans="1:5" x14ac:dyDescent="0.25">
      <c r="A3051" s="33" t="s">
        <v>2357</v>
      </c>
      <c r="B3051" s="1">
        <v>45827</v>
      </c>
      <c r="C3051" s="33" t="s">
        <v>6825</v>
      </c>
      <c r="D3051" s="33" t="s">
        <v>6747</v>
      </c>
      <c r="E3051" s="33" t="s">
        <v>8163</v>
      </c>
    </row>
    <row r="3052" spans="1:5" x14ac:dyDescent="0.25">
      <c r="A3052" s="33" t="s">
        <v>2354</v>
      </c>
      <c r="B3052" s="1">
        <v>45827</v>
      </c>
      <c r="C3052" s="33" t="s">
        <v>6825</v>
      </c>
      <c r="D3052" s="33" t="s">
        <v>6747</v>
      </c>
      <c r="E3052" s="33" t="s">
        <v>8163</v>
      </c>
    </row>
    <row r="3053" spans="1:5" x14ac:dyDescent="0.25">
      <c r="A3053" s="33" t="s">
        <v>2358</v>
      </c>
      <c r="B3053" s="1">
        <v>45827</v>
      </c>
      <c r="C3053" s="33" t="s">
        <v>6825</v>
      </c>
      <c r="D3053" s="33" t="s">
        <v>6747</v>
      </c>
      <c r="E3053" s="33" t="s">
        <v>8163</v>
      </c>
    </row>
    <row r="3054" spans="1:5" x14ac:dyDescent="0.25">
      <c r="A3054" s="33" t="s">
        <v>2359</v>
      </c>
      <c r="B3054" s="1">
        <v>45827</v>
      </c>
      <c r="C3054" s="33" t="s">
        <v>6825</v>
      </c>
      <c r="D3054" s="33" t="s">
        <v>6747</v>
      </c>
      <c r="E3054" s="33" t="s">
        <v>8163</v>
      </c>
    </row>
    <row r="3055" spans="1:5" x14ac:dyDescent="0.25">
      <c r="A3055" s="33" t="s">
        <v>1839</v>
      </c>
      <c r="B3055" s="1">
        <v>45827</v>
      </c>
      <c r="C3055" s="33" t="s">
        <v>6825</v>
      </c>
      <c r="D3055" s="33" t="s">
        <v>6747</v>
      </c>
      <c r="E3055" s="33" t="s">
        <v>8163</v>
      </c>
    </row>
    <row r="3056" spans="1:5" x14ac:dyDescent="0.25">
      <c r="A3056" s="33" t="s">
        <v>1841</v>
      </c>
      <c r="B3056" s="1">
        <v>45827</v>
      </c>
      <c r="C3056" s="33" t="s">
        <v>6825</v>
      </c>
      <c r="D3056" s="33" t="s">
        <v>6747</v>
      </c>
      <c r="E3056" s="33" t="s">
        <v>8163</v>
      </c>
    </row>
    <row r="3057" spans="1:5" x14ac:dyDescent="0.25">
      <c r="A3057" s="33" t="s">
        <v>2333</v>
      </c>
      <c r="B3057" s="1">
        <v>45827</v>
      </c>
      <c r="C3057" s="33" t="s">
        <v>6825</v>
      </c>
      <c r="D3057" s="33" t="s">
        <v>6747</v>
      </c>
      <c r="E3057" s="33" t="s">
        <v>8163</v>
      </c>
    </row>
    <row r="3058" spans="1:5" x14ac:dyDescent="0.25">
      <c r="A3058" s="33" t="s">
        <v>1843</v>
      </c>
      <c r="B3058" s="1">
        <v>45827</v>
      </c>
      <c r="C3058" s="33" t="s">
        <v>6825</v>
      </c>
      <c r="D3058" s="33" t="s">
        <v>6747</v>
      </c>
      <c r="E3058" s="33" t="s">
        <v>8163</v>
      </c>
    </row>
    <row r="3059" spans="1:5" x14ac:dyDescent="0.25">
      <c r="A3059" s="33" t="s">
        <v>1844</v>
      </c>
      <c r="B3059" s="1">
        <v>45827</v>
      </c>
      <c r="C3059" s="33" t="s">
        <v>6825</v>
      </c>
      <c r="D3059" s="33" t="s">
        <v>6747</v>
      </c>
      <c r="E3059" s="33" t="s">
        <v>8163</v>
      </c>
    </row>
    <row r="3060" spans="1:5" x14ac:dyDescent="0.25">
      <c r="A3060" s="33" t="s">
        <v>922</v>
      </c>
      <c r="B3060" s="1">
        <v>45827</v>
      </c>
      <c r="C3060" s="33" t="s">
        <v>6825</v>
      </c>
      <c r="D3060" s="33" t="s">
        <v>6747</v>
      </c>
      <c r="E3060" s="33" t="s">
        <v>8163</v>
      </c>
    </row>
    <row r="3061" spans="1:5" x14ac:dyDescent="0.25">
      <c r="A3061" s="33" t="s">
        <v>1845</v>
      </c>
      <c r="B3061" s="1">
        <v>45827</v>
      </c>
      <c r="C3061" s="33" t="s">
        <v>6825</v>
      </c>
      <c r="D3061" s="33" t="s">
        <v>6747</v>
      </c>
      <c r="E3061" s="33" t="s">
        <v>8163</v>
      </c>
    </row>
    <row r="3062" spans="1:5" x14ac:dyDescent="0.25">
      <c r="A3062" s="33" t="s">
        <v>2360</v>
      </c>
      <c r="B3062" s="1">
        <v>45827</v>
      </c>
      <c r="C3062" s="33" t="s">
        <v>6825</v>
      </c>
      <c r="D3062" s="33" t="s">
        <v>6747</v>
      </c>
      <c r="E3062" s="33" t="s">
        <v>8163</v>
      </c>
    </row>
    <row r="3063" spans="1:5" x14ac:dyDescent="0.25">
      <c r="A3063" s="33" t="s">
        <v>2337</v>
      </c>
      <c r="B3063" s="1">
        <v>45827</v>
      </c>
      <c r="C3063" s="33" t="s">
        <v>6825</v>
      </c>
      <c r="D3063" s="33" t="s">
        <v>6747</v>
      </c>
      <c r="E3063" s="33" t="s">
        <v>8163</v>
      </c>
    </row>
    <row r="3064" spans="1:5" x14ac:dyDescent="0.25">
      <c r="A3064" s="33" t="s">
        <v>2336</v>
      </c>
      <c r="B3064" s="1">
        <v>45827</v>
      </c>
      <c r="C3064" s="33" t="s">
        <v>6825</v>
      </c>
      <c r="D3064" s="33" t="s">
        <v>6747</v>
      </c>
      <c r="E3064" s="33" t="s">
        <v>8163</v>
      </c>
    </row>
    <row r="3065" spans="1:5" x14ac:dyDescent="0.25">
      <c r="A3065" s="33" t="s">
        <v>2335</v>
      </c>
      <c r="B3065" s="1">
        <v>45827</v>
      </c>
      <c r="C3065" s="33" t="s">
        <v>6825</v>
      </c>
      <c r="D3065" s="33" t="s">
        <v>6747</v>
      </c>
      <c r="E3065" s="33" t="s">
        <v>8163</v>
      </c>
    </row>
    <row r="3066" spans="1:5" x14ac:dyDescent="0.25">
      <c r="A3066" s="33" t="s">
        <v>2334</v>
      </c>
      <c r="B3066" s="1">
        <v>45827</v>
      </c>
      <c r="C3066" s="33" t="s">
        <v>6825</v>
      </c>
      <c r="D3066" s="33" t="s">
        <v>6747</v>
      </c>
      <c r="E3066" s="33" t="s">
        <v>8163</v>
      </c>
    </row>
    <row r="3067" spans="1:5" x14ac:dyDescent="0.25">
      <c r="A3067" s="33" t="s">
        <v>2332</v>
      </c>
      <c r="B3067" s="1">
        <v>45827</v>
      </c>
      <c r="C3067" s="33" t="s">
        <v>6825</v>
      </c>
      <c r="D3067" s="33" t="s">
        <v>6747</v>
      </c>
      <c r="E3067" s="33" t="s">
        <v>8163</v>
      </c>
    </row>
    <row r="3068" spans="1:5" x14ac:dyDescent="0.25">
      <c r="A3068" s="33" t="s">
        <v>1842</v>
      </c>
      <c r="B3068" s="1">
        <v>45827</v>
      </c>
      <c r="C3068" s="33" t="s">
        <v>6825</v>
      </c>
      <c r="D3068" s="33" t="s">
        <v>6747</v>
      </c>
      <c r="E3068" s="33" t="s">
        <v>8163</v>
      </c>
    </row>
    <row r="3069" spans="1:5" x14ac:dyDescent="0.25">
      <c r="A3069" s="33" t="s">
        <v>2361</v>
      </c>
      <c r="B3069" s="1">
        <v>45827</v>
      </c>
      <c r="C3069" s="33" t="s">
        <v>6825</v>
      </c>
      <c r="D3069" s="33" t="s">
        <v>6747</v>
      </c>
      <c r="E3069" s="33" t="s">
        <v>8163</v>
      </c>
    </row>
    <row r="3070" spans="1:5" x14ac:dyDescent="0.25">
      <c r="A3070" s="33" t="s">
        <v>1003</v>
      </c>
      <c r="B3070" s="1">
        <v>45827</v>
      </c>
      <c r="C3070" s="33" t="s">
        <v>6825</v>
      </c>
      <c r="D3070" s="33" t="s">
        <v>6747</v>
      </c>
      <c r="E3070" s="33" t="s">
        <v>8163</v>
      </c>
    </row>
    <row r="3071" spans="1:5" x14ac:dyDescent="0.25">
      <c r="A3071" s="33" t="s">
        <v>927</v>
      </c>
      <c r="B3071" s="1">
        <v>45827</v>
      </c>
      <c r="C3071" s="33" t="s">
        <v>6825</v>
      </c>
      <c r="D3071" s="33" t="s">
        <v>6747</v>
      </c>
      <c r="E3071" s="33" t="s">
        <v>8163</v>
      </c>
    </row>
    <row r="3072" spans="1:5" x14ac:dyDescent="0.25">
      <c r="A3072" s="33" t="s">
        <v>2331</v>
      </c>
      <c r="B3072" s="1">
        <v>45827</v>
      </c>
      <c r="C3072" s="33" t="s">
        <v>6825</v>
      </c>
      <c r="D3072" s="33" t="s">
        <v>6747</v>
      </c>
      <c r="E3072" s="33" t="s">
        <v>8163</v>
      </c>
    </row>
    <row r="3073" spans="1:5" x14ac:dyDescent="0.25">
      <c r="A3073" s="33" t="s">
        <v>926</v>
      </c>
      <c r="B3073" s="1">
        <v>45827</v>
      </c>
      <c r="C3073" s="33" t="s">
        <v>6825</v>
      </c>
      <c r="D3073" s="33" t="s">
        <v>6747</v>
      </c>
      <c r="E3073" s="33" t="s">
        <v>8163</v>
      </c>
    </row>
    <row r="3074" spans="1:5" x14ac:dyDescent="0.25">
      <c r="A3074" s="33" t="s">
        <v>925</v>
      </c>
      <c r="B3074" s="1">
        <v>45827</v>
      </c>
      <c r="C3074" s="33" t="s">
        <v>6825</v>
      </c>
      <c r="D3074" s="33" t="s">
        <v>6747</v>
      </c>
      <c r="E3074" s="33" t="s">
        <v>8163</v>
      </c>
    </row>
    <row r="3075" spans="1:5" x14ac:dyDescent="0.25">
      <c r="A3075" s="33" t="s">
        <v>924</v>
      </c>
      <c r="B3075" s="1">
        <v>45827</v>
      </c>
      <c r="C3075" s="33" t="s">
        <v>6825</v>
      </c>
      <c r="D3075" s="33" t="s">
        <v>6747</v>
      </c>
      <c r="E3075" s="33" t="s">
        <v>8163</v>
      </c>
    </row>
    <row r="3076" spans="1:5" x14ac:dyDescent="0.25">
      <c r="A3076" s="33" t="s">
        <v>1846</v>
      </c>
      <c r="B3076" s="1">
        <v>45827</v>
      </c>
      <c r="C3076" s="33" t="s">
        <v>6825</v>
      </c>
      <c r="D3076" s="33" t="s">
        <v>6747</v>
      </c>
      <c r="E3076" s="33" t="s">
        <v>8163</v>
      </c>
    </row>
    <row r="3077" spans="1:5" x14ac:dyDescent="0.25">
      <c r="A3077" s="33" t="s">
        <v>997</v>
      </c>
      <c r="B3077" s="1">
        <v>45827</v>
      </c>
      <c r="C3077" s="33" t="s">
        <v>6825</v>
      </c>
      <c r="D3077" s="33" t="s">
        <v>6747</v>
      </c>
      <c r="E3077" s="33" t="s">
        <v>8163</v>
      </c>
    </row>
    <row r="3078" spans="1:5" x14ac:dyDescent="0.25">
      <c r="A3078" s="33" t="s">
        <v>3582</v>
      </c>
      <c r="B3078" s="1">
        <v>45827</v>
      </c>
      <c r="C3078" s="33" t="s">
        <v>6825</v>
      </c>
      <c r="D3078" s="33" t="s">
        <v>6747</v>
      </c>
      <c r="E3078" s="33" t="s">
        <v>8163</v>
      </c>
    </row>
    <row r="3079" spans="1:5" x14ac:dyDescent="0.25">
      <c r="A3079" s="33" t="s">
        <v>998</v>
      </c>
      <c r="B3079" s="1">
        <v>45827</v>
      </c>
      <c r="C3079" s="33" t="s">
        <v>6825</v>
      </c>
      <c r="D3079" s="33" t="s">
        <v>6747</v>
      </c>
      <c r="E3079" s="33" t="s">
        <v>8163</v>
      </c>
    </row>
    <row r="3080" spans="1:5" x14ac:dyDescent="0.25">
      <c r="A3080" s="33" t="s">
        <v>3154</v>
      </c>
      <c r="B3080" s="1">
        <v>45827</v>
      </c>
      <c r="C3080" s="33" t="s">
        <v>6825</v>
      </c>
      <c r="D3080" s="33" t="s">
        <v>6747</v>
      </c>
      <c r="E3080" s="33" t="s">
        <v>8163</v>
      </c>
    </row>
    <row r="3081" spans="1:5" x14ac:dyDescent="0.25">
      <c r="A3081" s="33" t="s">
        <v>996</v>
      </c>
      <c r="B3081" s="1">
        <v>45827</v>
      </c>
      <c r="C3081" s="33" t="s">
        <v>6825</v>
      </c>
      <c r="D3081" s="33" t="s">
        <v>6747</v>
      </c>
      <c r="E3081" s="33" t="s">
        <v>8163</v>
      </c>
    </row>
    <row r="3082" spans="1:5" x14ac:dyDescent="0.25">
      <c r="A3082" s="33" t="s">
        <v>3151</v>
      </c>
      <c r="B3082" s="1">
        <v>45827</v>
      </c>
      <c r="C3082" s="33" t="s">
        <v>6825</v>
      </c>
      <c r="D3082" s="33" t="s">
        <v>6747</v>
      </c>
      <c r="E3082" s="33" t="s">
        <v>8163</v>
      </c>
    </row>
    <row r="3083" spans="1:5" x14ac:dyDescent="0.25">
      <c r="A3083" s="33" t="s">
        <v>3150</v>
      </c>
      <c r="B3083" s="1">
        <v>45827</v>
      </c>
      <c r="C3083" s="33" t="s">
        <v>6825</v>
      </c>
      <c r="D3083" s="33" t="s">
        <v>6747</v>
      </c>
      <c r="E3083" s="33" t="s">
        <v>8163</v>
      </c>
    </row>
    <row r="3084" spans="1:5" x14ac:dyDescent="0.25">
      <c r="A3084" s="33" t="s">
        <v>3148</v>
      </c>
      <c r="B3084" s="1">
        <v>45827</v>
      </c>
      <c r="C3084" s="33" t="s">
        <v>6825</v>
      </c>
      <c r="D3084" s="33" t="s">
        <v>6747</v>
      </c>
      <c r="E3084" s="33" t="s">
        <v>8163</v>
      </c>
    </row>
    <row r="3085" spans="1:5" x14ac:dyDescent="0.25">
      <c r="A3085" s="33" t="s">
        <v>3147</v>
      </c>
      <c r="B3085" s="1">
        <v>45827</v>
      </c>
      <c r="C3085" s="33" t="s">
        <v>6825</v>
      </c>
      <c r="D3085" s="33" t="s">
        <v>6747</v>
      </c>
      <c r="E3085" s="33" t="s">
        <v>8163</v>
      </c>
    </row>
    <row r="3086" spans="1:5" x14ac:dyDescent="0.25">
      <c r="A3086" s="33" t="s">
        <v>3143</v>
      </c>
      <c r="B3086" s="1">
        <v>45827</v>
      </c>
      <c r="C3086" s="33" t="s">
        <v>6825</v>
      </c>
      <c r="D3086" s="33" t="s">
        <v>6747</v>
      </c>
      <c r="E3086" s="33" t="s">
        <v>8163</v>
      </c>
    </row>
    <row r="3087" spans="1:5" x14ac:dyDescent="0.25">
      <c r="A3087" s="33" t="s">
        <v>3141</v>
      </c>
      <c r="B3087" s="1">
        <v>45827</v>
      </c>
      <c r="C3087" s="33" t="s">
        <v>6825</v>
      </c>
      <c r="D3087" s="33" t="s">
        <v>6747</v>
      </c>
      <c r="E3087" s="33" t="s">
        <v>8163</v>
      </c>
    </row>
    <row r="3088" spans="1:5" x14ac:dyDescent="0.25">
      <c r="A3088" s="33" t="s">
        <v>3140</v>
      </c>
      <c r="B3088" s="1">
        <v>45827</v>
      </c>
      <c r="C3088" s="33" t="s">
        <v>6825</v>
      </c>
      <c r="D3088" s="33" t="s">
        <v>6747</v>
      </c>
      <c r="E3088" s="33" t="s">
        <v>8163</v>
      </c>
    </row>
    <row r="3089" spans="1:5" x14ac:dyDescent="0.25">
      <c r="A3089" s="33" t="s">
        <v>966</v>
      </c>
      <c r="B3089" s="1">
        <v>45827</v>
      </c>
      <c r="C3089" s="33" t="s">
        <v>6825</v>
      </c>
      <c r="D3089" s="33" t="s">
        <v>6747</v>
      </c>
      <c r="E3089" s="33" t="s">
        <v>8163</v>
      </c>
    </row>
    <row r="3090" spans="1:5" x14ac:dyDescent="0.25">
      <c r="A3090" s="33" t="s">
        <v>4581</v>
      </c>
      <c r="B3090" s="1">
        <v>45827</v>
      </c>
      <c r="C3090" s="33" t="s">
        <v>6825</v>
      </c>
      <c r="D3090" s="33" t="s">
        <v>6747</v>
      </c>
      <c r="E3090" s="33" t="s">
        <v>8163</v>
      </c>
    </row>
    <row r="3091" spans="1:5" x14ac:dyDescent="0.25">
      <c r="A3091" s="33" t="s">
        <v>4575</v>
      </c>
      <c r="B3091" s="1">
        <v>45827</v>
      </c>
      <c r="C3091" s="33" t="s">
        <v>6825</v>
      </c>
      <c r="D3091" s="33" t="s">
        <v>6747</v>
      </c>
      <c r="E3091" s="33" t="s">
        <v>8163</v>
      </c>
    </row>
    <row r="3092" spans="1:5" x14ac:dyDescent="0.25">
      <c r="A3092" s="33" t="s">
        <v>1478</v>
      </c>
      <c r="B3092" s="1">
        <v>45827</v>
      </c>
      <c r="C3092" s="33" t="s">
        <v>6825</v>
      </c>
      <c r="D3092" s="33" t="s">
        <v>6747</v>
      </c>
      <c r="E3092" s="33" t="s">
        <v>8163</v>
      </c>
    </row>
    <row r="3093" spans="1:5" x14ac:dyDescent="0.25">
      <c r="A3093" s="33" t="s">
        <v>3076</v>
      </c>
      <c r="B3093" s="1">
        <v>45827</v>
      </c>
      <c r="C3093" s="33" t="s">
        <v>6825</v>
      </c>
      <c r="D3093" s="33" t="s">
        <v>6747</v>
      </c>
      <c r="E3093" s="33" t="s">
        <v>8163</v>
      </c>
    </row>
    <row r="3094" spans="1:5" x14ac:dyDescent="0.25">
      <c r="A3094" s="33" t="s">
        <v>1477</v>
      </c>
      <c r="B3094" s="1">
        <v>45827</v>
      </c>
      <c r="C3094" s="33" t="s">
        <v>6825</v>
      </c>
      <c r="D3094" s="33" t="s">
        <v>6747</v>
      </c>
      <c r="E3094" s="33" t="s">
        <v>8163</v>
      </c>
    </row>
    <row r="3095" spans="1:5" x14ac:dyDescent="0.25">
      <c r="A3095" s="33" t="s">
        <v>1495</v>
      </c>
      <c r="B3095" s="1">
        <v>45827</v>
      </c>
      <c r="C3095" s="33" t="s">
        <v>6825</v>
      </c>
      <c r="D3095" s="33" t="s">
        <v>6747</v>
      </c>
      <c r="E3095" s="33" t="s">
        <v>8163</v>
      </c>
    </row>
    <row r="3096" spans="1:5" x14ac:dyDescent="0.25">
      <c r="A3096" s="33" t="s">
        <v>2370</v>
      </c>
      <c r="B3096" s="1">
        <v>45827</v>
      </c>
      <c r="C3096" s="33" t="s">
        <v>6825</v>
      </c>
      <c r="D3096" s="33" t="s">
        <v>6747</v>
      </c>
      <c r="E3096" s="33" t="s">
        <v>8163</v>
      </c>
    </row>
    <row r="3097" spans="1:5" x14ac:dyDescent="0.25">
      <c r="A3097" s="33" t="s">
        <v>1355</v>
      </c>
      <c r="B3097" s="1">
        <v>45827</v>
      </c>
      <c r="C3097" s="33" t="s">
        <v>6825</v>
      </c>
      <c r="D3097" s="33" t="s">
        <v>6747</v>
      </c>
      <c r="E3097" s="33" t="s">
        <v>8163</v>
      </c>
    </row>
    <row r="3098" spans="1:5" x14ac:dyDescent="0.25">
      <c r="A3098" s="33" t="s">
        <v>3503</v>
      </c>
      <c r="B3098" s="1">
        <v>45827</v>
      </c>
      <c r="C3098" s="33" t="s">
        <v>6825</v>
      </c>
      <c r="D3098" s="33" t="s">
        <v>6747</v>
      </c>
      <c r="E3098" s="33" t="s">
        <v>8163</v>
      </c>
    </row>
    <row r="3099" spans="1:5" x14ac:dyDescent="0.25">
      <c r="A3099" s="33" t="s">
        <v>3504</v>
      </c>
      <c r="B3099" s="1">
        <v>45827</v>
      </c>
      <c r="C3099" s="33" t="s">
        <v>6825</v>
      </c>
      <c r="D3099" s="33" t="s">
        <v>6747</v>
      </c>
      <c r="E3099" s="33" t="s">
        <v>8163</v>
      </c>
    </row>
    <row r="3100" spans="1:5" x14ac:dyDescent="0.25">
      <c r="A3100" s="33" t="s">
        <v>3502</v>
      </c>
      <c r="B3100" s="1">
        <v>45827</v>
      </c>
      <c r="C3100" s="33" t="s">
        <v>6825</v>
      </c>
      <c r="D3100" s="33" t="s">
        <v>6747</v>
      </c>
      <c r="E3100" s="33" t="s">
        <v>8163</v>
      </c>
    </row>
    <row r="3101" spans="1:5" x14ac:dyDescent="0.25">
      <c r="A3101" s="33" t="s">
        <v>3095</v>
      </c>
      <c r="B3101" s="1">
        <v>45827</v>
      </c>
      <c r="C3101" s="33" t="s">
        <v>6825</v>
      </c>
      <c r="D3101" s="33" t="s">
        <v>6747</v>
      </c>
      <c r="E3101" s="33" t="s">
        <v>8163</v>
      </c>
    </row>
    <row r="3102" spans="1:5" x14ac:dyDescent="0.25">
      <c r="A3102" s="33" t="s">
        <v>3097</v>
      </c>
      <c r="B3102" s="1">
        <v>45827</v>
      </c>
      <c r="C3102" s="33" t="s">
        <v>6825</v>
      </c>
      <c r="D3102" s="33" t="s">
        <v>6747</v>
      </c>
      <c r="E3102" s="33" t="s">
        <v>8163</v>
      </c>
    </row>
    <row r="3103" spans="1:5" x14ac:dyDescent="0.25">
      <c r="A3103" s="33" t="s">
        <v>3098</v>
      </c>
      <c r="B3103" s="1">
        <v>45827</v>
      </c>
      <c r="C3103" s="33" t="s">
        <v>6825</v>
      </c>
      <c r="D3103" s="33" t="s">
        <v>6747</v>
      </c>
      <c r="E3103" s="33" t="s">
        <v>8163</v>
      </c>
    </row>
    <row r="3104" spans="1:5" x14ac:dyDescent="0.25">
      <c r="A3104" s="33" t="s">
        <v>3312</v>
      </c>
      <c r="B3104" s="1">
        <v>45827</v>
      </c>
      <c r="C3104" s="33" t="s">
        <v>6825</v>
      </c>
      <c r="D3104" s="33" t="s">
        <v>6747</v>
      </c>
      <c r="E3104" s="33" t="s">
        <v>8163</v>
      </c>
    </row>
    <row r="3105" spans="1:5" x14ac:dyDescent="0.25">
      <c r="A3105" s="33" t="s">
        <v>3321</v>
      </c>
      <c r="B3105" s="1">
        <v>45827</v>
      </c>
      <c r="C3105" s="33" t="s">
        <v>6825</v>
      </c>
      <c r="D3105" s="33" t="s">
        <v>6747</v>
      </c>
      <c r="E3105" s="33" t="s">
        <v>8163</v>
      </c>
    </row>
    <row r="3106" spans="1:5" x14ac:dyDescent="0.25">
      <c r="A3106" s="33" t="s">
        <v>2604</v>
      </c>
      <c r="B3106" s="1">
        <v>45827</v>
      </c>
      <c r="C3106" s="33" t="s">
        <v>6825</v>
      </c>
      <c r="D3106" s="33" t="s">
        <v>6747</v>
      </c>
      <c r="E3106" s="33" t="s">
        <v>8163</v>
      </c>
    </row>
    <row r="3107" spans="1:5" x14ac:dyDescent="0.25">
      <c r="A3107" s="33" t="s">
        <v>2603</v>
      </c>
      <c r="B3107" s="1">
        <v>45827</v>
      </c>
      <c r="C3107" s="33" t="s">
        <v>6825</v>
      </c>
      <c r="D3107" s="33" t="s">
        <v>6747</v>
      </c>
      <c r="E3107" s="33" t="s">
        <v>8163</v>
      </c>
    </row>
    <row r="3108" spans="1:5" x14ac:dyDescent="0.25">
      <c r="A3108" s="33" t="s">
        <v>2605</v>
      </c>
      <c r="B3108" s="1">
        <v>45827</v>
      </c>
      <c r="C3108" s="33" t="s">
        <v>6825</v>
      </c>
      <c r="D3108" s="33" t="s">
        <v>6747</v>
      </c>
      <c r="E3108" s="33" t="s">
        <v>8163</v>
      </c>
    </row>
    <row r="3109" spans="1:5" x14ac:dyDescent="0.25">
      <c r="A3109" s="33" t="s">
        <v>3156</v>
      </c>
      <c r="B3109" s="1">
        <v>45827</v>
      </c>
      <c r="C3109" s="33" t="s">
        <v>6825</v>
      </c>
      <c r="D3109" s="33" t="s">
        <v>6747</v>
      </c>
      <c r="E3109" s="33" t="s">
        <v>8163</v>
      </c>
    </row>
    <row r="3110" spans="1:5" x14ac:dyDescent="0.25">
      <c r="A3110" s="33" t="s">
        <v>3158</v>
      </c>
      <c r="B3110" s="1">
        <v>45827</v>
      </c>
      <c r="C3110" s="33" t="s">
        <v>6825</v>
      </c>
      <c r="D3110" s="33" t="s">
        <v>6747</v>
      </c>
      <c r="E3110" s="33" t="s">
        <v>8163</v>
      </c>
    </row>
    <row r="3111" spans="1:5" x14ac:dyDescent="0.25">
      <c r="A3111" s="33" t="s">
        <v>961</v>
      </c>
      <c r="B3111" s="1">
        <v>45827</v>
      </c>
      <c r="C3111" s="33" t="s">
        <v>6825</v>
      </c>
      <c r="D3111" s="33" t="s">
        <v>6747</v>
      </c>
      <c r="E3111" s="33" t="s">
        <v>8163</v>
      </c>
    </row>
    <row r="3112" spans="1:5" x14ac:dyDescent="0.25">
      <c r="A3112" s="33" t="s">
        <v>3161</v>
      </c>
      <c r="B3112" s="1">
        <v>45827</v>
      </c>
      <c r="C3112" s="33" t="s">
        <v>6825</v>
      </c>
      <c r="D3112" s="33" t="s">
        <v>6747</v>
      </c>
      <c r="E3112" s="33" t="s">
        <v>8163</v>
      </c>
    </row>
    <row r="3113" spans="1:5" x14ac:dyDescent="0.25">
      <c r="A3113" s="33" t="s">
        <v>3545</v>
      </c>
      <c r="B3113" s="1">
        <v>45827</v>
      </c>
      <c r="C3113" s="33" t="s">
        <v>6825</v>
      </c>
      <c r="D3113" s="33" t="s">
        <v>6747</v>
      </c>
      <c r="E3113" s="33" t="s">
        <v>8163</v>
      </c>
    </row>
    <row r="3114" spans="1:5" x14ac:dyDescent="0.25">
      <c r="A3114" s="33" t="s">
        <v>3513</v>
      </c>
      <c r="B3114" s="1">
        <v>45827</v>
      </c>
      <c r="C3114" s="33" t="s">
        <v>6825</v>
      </c>
      <c r="D3114" s="33" t="s">
        <v>6747</v>
      </c>
      <c r="E3114" s="33" t="s">
        <v>8163</v>
      </c>
    </row>
    <row r="3115" spans="1:5" x14ac:dyDescent="0.25">
      <c r="A3115" s="33" t="s">
        <v>3531</v>
      </c>
      <c r="B3115" s="1">
        <v>45827</v>
      </c>
      <c r="C3115" s="33" t="s">
        <v>6825</v>
      </c>
      <c r="D3115" s="33" t="s">
        <v>6747</v>
      </c>
      <c r="E3115" s="33" t="s">
        <v>8163</v>
      </c>
    </row>
    <row r="3116" spans="1:5" x14ac:dyDescent="0.25">
      <c r="A3116" s="33" t="s">
        <v>3529</v>
      </c>
      <c r="B3116" s="1">
        <v>45827</v>
      </c>
      <c r="C3116" s="33" t="s">
        <v>6825</v>
      </c>
      <c r="D3116" s="33" t="s">
        <v>6747</v>
      </c>
      <c r="E3116" s="33" t="s">
        <v>8163</v>
      </c>
    </row>
    <row r="3117" spans="1:5" x14ac:dyDescent="0.25">
      <c r="A3117" s="33" t="s">
        <v>3528</v>
      </c>
      <c r="B3117" s="1">
        <v>45827</v>
      </c>
      <c r="C3117" s="33" t="s">
        <v>6825</v>
      </c>
      <c r="D3117" s="33" t="s">
        <v>6747</v>
      </c>
      <c r="E3117" s="33" t="s">
        <v>8163</v>
      </c>
    </row>
    <row r="3118" spans="1:5" x14ac:dyDescent="0.25">
      <c r="A3118" s="33" t="s">
        <v>3526</v>
      </c>
      <c r="B3118" s="1">
        <v>45827</v>
      </c>
      <c r="C3118" s="33" t="s">
        <v>6825</v>
      </c>
      <c r="D3118" s="33" t="s">
        <v>6747</v>
      </c>
      <c r="E3118" s="33" t="s">
        <v>8163</v>
      </c>
    </row>
    <row r="3119" spans="1:5" x14ac:dyDescent="0.25">
      <c r="A3119" s="33" t="s">
        <v>3525</v>
      </c>
      <c r="B3119" s="1">
        <v>45827</v>
      </c>
      <c r="C3119" s="33" t="s">
        <v>6825</v>
      </c>
      <c r="D3119" s="33" t="s">
        <v>6747</v>
      </c>
      <c r="E3119" s="33" t="s">
        <v>8163</v>
      </c>
    </row>
    <row r="3120" spans="1:5" x14ac:dyDescent="0.25">
      <c r="A3120" s="33" t="s">
        <v>3524</v>
      </c>
      <c r="B3120" s="1">
        <v>45827</v>
      </c>
      <c r="C3120" s="33" t="s">
        <v>6825</v>
      </c>
      <c r="D3120" s="33" t="s">
        <v>6747</v>
      </c>
      <c r="E3120" s="33" t="s">
        <v>8163</v>
      </c>
    </row>
    <row r="3121" spans="1:5" x14ac:dyDescent="0.25">
      <c r="A3121" s="33" t="s">
        <v>3523</v>
      </c>
      <c r="B3121" s="1">
        <v>45827</v>
      </c>
      <c r="C3121" s="33" t="s">
        <v>6825</v>
      </c>
      <c r="D3121" s="33" t="s">
        <v>6747</v>
      </c>
      <c r="E3121" s="33" t="s">
        <v>8163</v>
      </c>
    </row>
    <row r="3122" spans="1:5" x14ac:dyDescent="0.25">
      <c r="A3122" s="33" t="s">
        <v>3522</v>
      </c>
      <c r="B3122" s="1">
        <v>45827</v>
      </c>
      <c r="C3122" s="33" t="s">
        <v>6825</v>
      </c>
      <c r="D3122" s="33" t="s">
        <v>6747</v>
      </c>
      <c r="E3122" s="33" t="s">
        <v>8163</v>
      </c>
    </row>
    <row r="3123" spans="1:5" x14ac:dyDescent="0.25">
      <c r="A3123" s="33" t="s">
        <v>3521</v>
      </c>
      <c r="B3123" s="1">
        <v>45827</v>
      </c>
      <c r="C3123" s="33" t="s">
        <v>6825</v>
      </c>
      <c r="D3123" s="33" t="s">
        <v>6747</v>
      </c>
      <c r="E3123" s="33" t="s">
        <v>8163</v>
      </c>
    </row>
    <row r="3124" spans="1:5" x14ac:dyDescent="0.25">
      <c r="A3124" s="33" t="s">
        <v>3159</v>
      </c>
      <c r="B3124" s="1">
        <v>45827</v>
      </c>
      <c r="C3124" s="33" t="s">
        <v>6825</v>
      </c>
      <c r="D3124" s="33" t="s">
        <v>6747</v>
      </c>
      <c r="E3124" s="33" t="s">
        <v>8163</v>
      </c>
    </row>
    <row r="3125" spans="1:5" x14ac:dyDescent="0.25">
      <c r="A3125" s="33" t="s">
        <v>3519</v>
      </c>
      <c r="B3125" s="1">
        <v>45827</v>
      </c>
      <c r="C3125" s="33" t="s">
        <v>6825</v>
      </c>
      <c r="D3125" s="33" t="s">
        <v>6747</v>
      </c>
      <c r="E3125" s="33" t="s">
        <v>8163</v>
      </c>
    </row>
    <row r="3126" spans="1:5" x14ac:dyDescent="0.25">
      <c r="A3126" s="33" t="s">
        <v>3530</v>
      </c>
      <c r="B3126" s="1">
        <v>45827</v>
      </c>
      <c r="C3126" s="33" t="s">
        <v>6825</v>
      </c>
      <c r="D3126" s="33" t="s">
        <v>6747</v>
      </c>
      <c r="E3126" s="33" t="s">
        <v>8163</v>
      </c>
    </row>
    <row r="3127" spans="1:5" x14ac:dyDescent="0.25">
      <c r="A3127" s="33" t="s">
        <v>3527</v>
      </c>
      <c r="B3127" s="1">
        <v>45827</v>
      </c>
      <c r="C3127" s="33" t="s">
        <v>6825</v>
      </c>
      <c r="D3127" s="33" t="s">
        <v>6747</v>
      </c>
      <c r="E3127" s="33" t="s">
        <v>8163</v>
      </c>
    </row>
    <row r="3128" spans="1:5" x14ac:dyDescent="0.25">
      <c r="A3128" s="33" t="s">
        <v>3520</v>
      </c>
      <c r="B3128" s="1">
        <v>45827</v>
      </c>
      <c r="C3128" s="33" t="s">
        <v>6825</v>
      </c>
      <c r="D3128" s="33" t="s">
        <v>6747</v>
      </c>
      <c r="E3128" s="33" t="s">
        <v>8163</v>
      </c>
    </row>
    <row r="3129" spans="1:5" x14ac:dyDescent="0.25">
      <c r="A3129" s="33" t="s">
        <v>4590</v>
      </c>
      <c r="B3129" s="1">
        <v>45827</v>
      </c>
      <c r="C3129" s="33" t="s">
        <v>6825</v>
      </c>
      <c r="D3129" s="33" t="s">
        <v>6747</v>
      </c>
      <c r="E3129" s="33" t="s">
        <v>8163</v>
      </c>
    </row>
    <row r="3130" spans="1:5" x14ac:dyDescent="0.25">
      <c r="A3130" s="33" t="s">
        <v>3163</v>
      </c>
      <c r="B3130" s="1">
        <v>45827</v>
      </c>
      <c r="C3130" s="33" t="s">
        <v>6825</v>
      </c>
      <c r="D3130" s="33" t="s">
        <v>6747</v>
      </c>
      <c r="E3130" s="33" t="s">
        <v>8163</v>
      </c>
    </row>
    <row r="3131" spans="1:5" x14ac:dyDescent="0.25">
      <c r="A3131" s="33" t="s">
        <v>3165</v>
      </c>
      <c r="B3131" s="1">
        <v>45827</v>
      </c>
      <c r="C3131" s="33" t="s">
        <v>6825</v>
      </c>
      <c r="D3131" s="33" t="s">
        <v>6747</v>
      </c>
      <c r="E3131" s="33" t="s">
        <v>8163</v>
      </c>
    </row>
    <row r="3132" spans="1:5" x14ac:dyDescent="0.25">
      <c r="A3132" s="33" t="s">
        <v>3138</v>
      </c>
      <c r="B3132" s="1">
        <v>45827</v>
      </c>
      <c r="C3132" s="33" t="s">
        <v>6825</v>
      </c>
      <c r="D3132" s="33" t="s">
        <v>6747</v>
      </c>
      <c r="E3132" s="33" t="s">
        <v>8163</v>
      </c>
    </row>
    <row r="3133" spans="1:5" x14ac:dyDescent="0.25">
      <c r="A3133" s="33" t="s">
        <v>4589</v>
      </c>
      <c r="B3133" s="1">
        <v>45827</v>
      </c>
      <c r="C3133" s="33" t="s">
        <v>6825</v>
      </c>
      <c r="D3133" s="33" t="s">
        <v>6747</v>
      </c>
      <c r="E3133" s="33" t="s">
        <v>8163</v>
      </c>
    </row>
    <row r="3134" spans="1:5" x14ac:dyDescent="0.25">
      <c r="A3134" s="33" t="s">
        <v>3136</v>
      </c>
      <c r="B3134" s="1">
        <v>45827</v>
      </c>
      <c r="C3134" s="33" t="s">
        <v>6825</v>
      </c>
      <c r="D3134" s="33" t="s">
        <v>6747</v>
      </c>
      <c r="E3134" s="33" t="s">
        <v>8163</v>
      </c>
    </row>
    <row r="3135" spans="1:5" x14ac:dyDescent="0.25">
      <c r="A3135" s="33" t="s">
        <v>3145</v>
      </c>
      <c r="B3135" s="1">
        <v>45827</v>
      </c>
      <c r="C3135" s="33" t="s">
        <v>6825</v>
      </c>
      <c r="D3135" s="33" t="s">
        <v>6747</v>
      </c>
      <c r="E3135" s="33" t="s">
        <v>8163</v>
      </c>
    </row>
    <row r="3136" spans="1:5" x14ac:dyDescent="0.25">
      <c r="A3136" s="33" t="s">
        <v>3132</v>
      </c>
      <c r="B3136" s="1">
        <v>45827</v>
      </c>
      <c r="C3136" s="33" t="s">
        <v>6825</v>
      </c>
      <c r="D3136" s="33" t="s">
        <v>6747</v>
      </c>
      <c r="E3136" s="33" t="s">
        <v>8163</v>
      </c>
    </row>
    <row r="3137" spans="1:5" x14ac:dyDescent="0.25">
      <c r="A3137" s="33" t="s">
        <v>3152</v>
      </c>
      <c r="B3137" s="1">
        <v>45827</v>
      </c>
      <c r="C3137" s="33" t="s">
        <v>6825</v>
      </c>
      <c r="D3137" s="33" t="s">
        <v>6747</v>
      </c>
      <c r="E3137" s="33" t="s">
        <v>8163</v>
      </c>
    </row>
    <row r="3138" spans="1:5" x14ac:dyDescent="0.25">
      <c r="A3138" s="33" t="s">
        <v>3923</v>
      </c>
      <c r="B3138" s="1">
        <v>45827</v>
      </c>
      <c r="C3138" s="33" t="s">
        <v>6825</v>
      </c>
      <c r="D3138" s="33" t="s">
        <v>6747</v>
      </c>
      <c r="E3138" s="33" t="s">
        <v>8163</v>
      </c>
    </row>
    <row r="3139" spans="1:5" x14ac:dyDescent="0.25">
      <c r="A3139" s="33" t="s">
        <v>962</v>
      </c>
      <c r="B3139" s="1">
        <v>45827</v>
      </c>
      <c r="C3139" s="33" t="s">
        <v>6825</v>
      </c>
      <c r="D3139" s="33" t="s">
        <v>6747</v>
      </c>
      <c r="E3139" s="33" t="s">
        <v>8163</v>
      </c>
    </row>
    <row r="3140" spans="1:5" x14ac:dyDescent="0.25">
      <c r="A3140" s="33" t="s">
        <v>963</v>
      </c>
      <c r="B3140" s="1">
        <v>45827</v>
      </c>
      <c r="C3140" s="33" t="s">
        <v>6825</v>
      </c>
      <c r="D3140" s="33" t="s">
        <v>6747</v>
      </c>
      <c r="E3140" s="33" t="s">
        <v>8163</v>
      </c>
    </row>
    <row r="3141" spans="1:5" x14ac:dyDescent="0.25">
      <c r="A3141" s="33" t="s">
        <v>964</v>
      </c>
      <c r="B3141" s="1">
        <v>45827</v>
      </c>
      <c r="C3141" s="33" t="s">
        <v>6825</v>
      </c>
      <c r="D3141" s="33" t="s">
        <v>6747</v>
      </c>
      <c r="E3141" s="33" t="s">
        <v>8163</v>
      </c>
    </row>
    <row r="3142" spans="1:5" x14ac:dyDescent="0.25">
      <c r="A3142" s="33" t="s">
        <v>965</v>
      </c>
      <c r="B3142" s="1">
        <v>45827</v>
      </c>
      <c r="C3142" s="33" t="s">
        <v>6825</v>
      </c>
      <c r="D3142" s="33" t="s">
        <v>6747</v>
      </c>
      <c r="E3142" s="33" t="s">
        <v>8163</v>
      </c>
    </row>
    <row r="3143" spans="1:5" x14ac:dyDescent="0.25">
      <c r="A3143" s="33" t="s">
        <v>4779</v>
      </c>
      <c r="B3143" s="1">
        <v>45827</v>
      </c>
      <c r="C3143" s="33" t="s">
        <v>6825</v>
      </c>
      <c r="D3143" s="33" t="s">
        <v>6747</v>
      </c>
      <c r="E3143" s="33" t="s">
        <v>8163</v>
      </c>
    </row>
    <row r="3144" spans="1:5" x14ac:dyDescent="0.25">
      <c r="A3144" s="33" t="s">
        <v>3134</v>
      </c>
      <c r="B3144" s="1">
        <v>45827</v>
      </c>
      <c r="C3144" s="33" t="s">
        <v>6825</v>
      </c>
      <c r="D3144" s="33" t="s">
        <v>6747</v>
      </c>
      <c r="E3144" s="33" t="s">
        <v>8163</v>
      </c>
    </row>
    <row r="3145" spans="1:5" x14ac:dyDescent="0.25">
      <c r="A3145" s="33" t="s">
        <v>4169</v>
      </c>
      <c r="B3145" s="1">
        <v>45827</v>
      </c>
      <c r="C3145" s="33" t="s">
        <v>6825</v>
      </c>
      <c r="D3145" s="33" t="s">
        <v>6747</v>
      </c>
      <c r="E3145" s="33" t="s">
        <v>7790</v>
      </c>
    </row>
    <row r="3146" spans="1:5" x14ac:dyDescent="0.25">
      <c r="A3146" s="33" t="s">
        <v>4168</v>
      </c>
      <c r="B3146" s="1">
        <v>45827</v>
      </c>
      <c r="C3146" s="33" t="s">
        <v>6825</v>
      </c>
      <c r="D3146" s="33" t="s">
        <v>6747</v>
      </c>
      <c r="E3146" s="33" t="s">
        <v>7790</v>
      </c>
    </row>
    <row r="3147" spans="1:5" x14ac:dyDescent="0.25">
      <c r="A3147" s="33" t="s">
        <v>5343</v>
      </c>
      <c r="B3147" s="1">
        <v>45827</v>
      </c>
      <c r="C3147" s="33" t="s">
        <v>6825</v>
      </c>
      <c r="D3147" s="33" t="s">
        <v>6747</v>
      </c>
      <c r="E3147" s="33" t="s">
        <v>7790</v>
      </c>
    </row>
    <row r="3148" spans="1:5" x14ac:dyDescent="0.25">
      <c r="A3148" s="33" t="s">
        <v>4323</v>
      </c>
      <c r="B3148" s="1">
        <v>45827</v>
      </c>
      <c r="C3148" s="33" t="s">
        <v>6995</v>
      </c>
      <c r="D3148" s="33" t="s">
        <v>6747</v>
      </c>
      <c r="E3148" s="33" t="s">
        <v>8164</v>
      </c>
    </row>
    <row r="3149" spans="1:5" x14ac:dyDescent="0.25">
      <c r="A3149" s="33" t="s">
        <v>3655</v>
      </c>
      <c r="B3149" s="1">
        <v>45827</v>
      </c>
      <c r="C3149" s="33" t="s">
        <v>6995</v>
      </c>
      <c r="D3149" s="33" t="s">
        <v>6747</v>
      </c>
      <c r="E3149" s="33" t="s">
        <v>8164</v>
      </c>
    </row>
    <row r="3150" spans="1:5" x14ac:dyDescent="0.25">
      <c r="A3150" s="33" t="s">
        <v>3653</v>
      </c>
      <c r="B3150" s="1">
        <v>45827</v>
      </c>
      <c r="C3150" s="33" t="s">
        <v>6995</v>
      </c>
      <c r="D3150" s="33" t="s">
        <v>6747</v>
      </c>
      <c r="E3150" s="33" t="s">
        <v>8164</v>
      </c>
    </row>
    <row r="3151" spans="1:5" x14ac:dyDescent="0.25">
      <c r="A3151" s="33" t="s">
        <v>3649</v>
      </c>
      <c r="B3151" s="1">
        <v>45827</v>
      </c>
      <c r="C3151" s="33" t="s">
        <v>6995</v>
      </c>
      <c r="D3151" s="33" t="s">
        <v>6747</v>
      </c>
      <c r="E3151" s="33" t="s">
        <v>8164</v>
      </c>
    </row>
    <row r="3152" spans="1:5" x14ac:dyDescent="0.25">
      <c r="A3152" s="33" t="s">
        <v>3652</v>
      </c>
      <c r="B3152" s="1">
        <v>45827</v>
      </c>
      <c r="C3152" s="33" t="s">
        <v>6995</v>
      </c>
      <c r="D3152" s="33" t="s">
        <v>6747</v>
      </c>
      <c r="E3152" s="33" t="s">
        <v>8164</v>
      </c>
    </row>
    <row r="3153" spans="1:5" x14ac:dyDescent="0.25">
      <c r="A3153" s="33" t="s">
        <v>3651</v>
      </c>
      <c r="B3153" s="1">
        <v>45827</v>
      </c>
      <c r="C3153" s="33" t="s">
        <v>6995</v>
      </c>
      <c r="D3153" s="33" t="s">
        <v>6747</v>
      </c>
      <c r="E3153" s="33" t="s">
        <v>8164</v>
      </c>
    </row>
    <row r="3154" spans="1:5" x14ac:dyDescent="0.25">
      <c r="A3154" s="33" t="s">
        <v>3650</v>
      </c>
      <c r="B3154" s="1">
        <v>45827</v>
      </c>
      <c r="C3154" s="33" t="s">
        <v>6995</v>
      </c>
      <c r="D3154" s="33" t="s">
        <v>6747</v>
      </c>
      <c r="E3154" s="33" t="s">
        <v>8164</v>
      </c>
    </row>
    <row r="3155" spans="1:5" x14ac:dyDescent="0.25">
      <c r="A3155" s="33" t="s">
        <v>3658</v>
      </c>
      <c r="B3155" s="1">
        <v>45827</v>
      </c>
      <c r="C3155" s="33" t="s">
        <v>6995</v>
      </c>
      <c r="D3155" s="33" t="s">
        <v>6747</v>
      </c>
      <c r="E3155" s="33" t="s">
        <v>8164</v>
      </c>
    </row>
    <row r="3156" spans="1:5" x14ac:dyDescent="0.25">
      <c r="A3156" s="33" t="s">
        <v>3659</v>
      </c>
      <c r="B3156" s="1">
        <v>45827</v>
      </c>
      <c r="C3156" s="33" t="s">
        <v>6995</v>
      </c>
      <c r="D3156" s="33" t="s">
        <v>6747</v>
      </c>
      <c r="E3156" s="33" t="s">
        <v>8164</v>
      </c>
    </row>
    <row r="3157" spans="1:5" x14ac:dyDescent="0.25">
      <c r="A3157" s="33" t="s">
        <v>3656</v>
      </c>
      <c r="B3157" s="1">
        <v>45827</v>
      </c>
      <c r="C3157" s="33" t="s">
        <v>6995</v>
      </c>
      <c r="D3157" s="33" t="s">
        <v>6747</v>
      </c>
      <c r="E3157" s="33" t="s">
        <v>8164</v>
      </c>
    </row>
    <row r="3158" spans="1:5" x14ac:dyDescent="0.25">
      <c r="A3158" s="33" t="s">
        <v>3657</v>
      </c>
      <c r="B3158" s="1">
        <v>45827</v>
      </c>
      <c r="C3158" s="33" t="s">
        <v>6995</v>
      </c>
      <c r="D3158" s="33" t="s">
        <v>6747</v>
      </c>
      <c r="E3158" s="33" t="s">
        <v>8164</v>
      </c>
    </row>
    <row r="3159" spans="1:5" x14ac:dyDescent="0.25">
      <c r="A3159" s="33" t="s">
        <v>3647</v>
      </c>
      <c r="B3159" s="1">
        <v>45827</v>
      </c>
      <c r="C3159" s="33" t="s">
        <v>6995</v>
      </c>
      <c r="D3159" s="33" t="s">
        <v>6747</v>
      </c>
      <c r="E3159" s="33" t="s">
        <v>8164</v>
      </c>
    </row>
    <row r="3160" spans="1:5" x14ac:dyDescent="0.25">
      <c r="A3160" s="33" t="s">
        <v>3654</v>
      </c>
      <c r="B3160" s="1">
        <v>45827</v>
      </c>
      <c r="C3160" s="33" t="s">
        <v>6995</v>
      </c>
      <c r="D3160" s="33" t="s">
        <v>6747</v>
      </c>
      <c r="E3160" s="33" t="s">
        <v>8164</v>
      </c>
    </row>
    <row r="3161" spans="1:5" x14ac:dyDescent="0.25">
      <c r="A3161" s="33" t="s">
        <v>3648</v>
      </c>
      <c r="B3161" s="1">
        <v>45827</v>
      </c>
      <c r="C3161" s="33" t="s">
        <v>6995</v>
      </c>
      <c r="D3161" s="33" t="s">
        <v>6747</v>
      </c>
      <c r="E3161" s="33" t="s">
        <v>8164</v>
      </c>
    </row>
    <row r="3162" spans="1:5" x14ac:dyDescent="0.25">
      <c r="A3162" s="33" t="s">
        <v>4322</v>
      </c>
      <c r="B3162" s="1">
        <v>45827</v>
      </c>
      <c r="C3162" s="33" t="s">
        <v>6995</v>
      </c>
      <c r="D3162" s="33" t="s">
        <v>6747</v>
      </c>
      <c r="E3162" s="33" t="s">
        <v>8164</v>
      </c>
    </row>
    <row r="3163" spans="1:5" x14ac:dyDescent="0.25">
      <c r="A3163" s="33" t="s">
        <v>4351</v>
      </c>
      <c r="B3163" s="1">
        <v>45827</v>
      </c>
      <c r="C3163" s="33" t="s">
        <v>6995</v>
      </c>
      <c r="D3163" s="33" t="s">
        <v>6747</v>
      </c>
      <c r="E3163" s="33" t="s">
        <v>8164</v>
      </c>
    </row>
    <row r="3164" spans="1:5" x14ac:dyDescent="0.25">
      <c r="A3164" s="33" t="s">
        <v>4364</v>
      </c>
      <c r="B3164" s="1">
        <v>45827</v>
      </c>
      <c r="C3164" s="33" t="s">
        <v>6995</v>
      </c>
      <c r="D3164" s="33" t="s">
        <v>6747</v>
      </c>
      <c r="E3164" s="33" t="s">
        <v>8164</v>
      </c>
    </row>
    <row r="3165" spans="1:5" x14ac:dyDescent="0.25">
      <c r="A3165" s="33" t="s">
        <v>4363</v>
      </c>
      <c r="B3165" s="1">
        <v>45827</v>
      </c>
      <c r="C3165" s="33" t="s">
        <v>6995</v>
      </c>
      <c r="D3165" s="33" t="s">
        <v>6747</v>
      </c>
      <c r="E3165" s="33" t="s">
        <v>8164</v>
      </c>
    </row>
    <row r="3166" spans="1:5" x14ac:dyDescent="0.25">
      <c r="A3166" s="33" t="s">
        <v>4362</v>
      </c>
      <c r="B3166" s="1">
        <v>45827</v>
      </c>
      <c r="C3166" s="33" t="s">
        <v>6995</v>
      </c>
      <c r="D3166" s="33" t="s">
        <v>6747</v>
      </c>
      <c r="E3166" s="33" t="s">
        <v>8164</v>
      </c>
    </row>
    <row r="3167" spans="1:5" x14ac:dyDescent="0.25">
      <c r="A3167" s="33" t="s">
        <v>4316</v>
      </c>
      <c r="B3167" s="1">
        <v>45827</v>
      </c>
      <c r="C3167" s="33" t="s">
        <v>6995</v>
      </c>
      <c r="D3167" s="33" t="s">
        <v>6747</v>
      </c>
      <c r="E3167" s="33" t="s">
        <v>8164</v>
      </c>
    </row>
    <row r="3168" spans="1:5" x14ac:dyDescent="0.25">
      <c r="A3168" s="33" t="s">
        <v>4357</v>
      </c>
      <c r="B3168" s="1">
        <v>45827</v>
      </c>
      <c r="C3168" s="33" t="s">
        <v>6995</v>
      </c>
      <c r="D3168" s="33" t="s">
        <v>6747</v>
      </c>
      <c r="E3168" s="33" t="s">
        <v>8164</v>
      </c>
    </row>
    <row r="3169" spans="1:5" x14ac:dyDescent="0.25">
      <c r="A3169" s="33" t="s">
        <v>4317</v>
      </c>
      <c r="B3169" s="1">
        <v>45827</v>
      </c>
      <c r="C3169" s="33" t="s">
        <v>6995</v>
      </c>
      <c r="D3169" s="33" t="s">
        <v>6747</v>
      </c>
      <c r="E3169" s="33" t="s">
        <v>8164</v>
      </c>
    </row>
    <row r="3170" spans="1:5" x14ac:dyDescent="0.25">
      <c r="A3170" s="33" t="s">
        <v>4321</v>
      </c>
      <c r="B3170" s="1">
        <v>45827</v>
      </c>
      <c r="C3170" s="33" t="s">
        <v>6995</v>
      </c>
      <c r="D3170" s="33" t="s">
        <v>6747</v>
      </c>
      <c r="E3170" s="33" t="s">
        <v>8164</v>
      </c>
    </row>
    <row r="3171" spans="1:5" x14ac:dyDescent="0.25">
      <c r="A3171" s="33" t="s">
        <v>4319</v>
      </c>
      <c r="B3171" s="1">
        <v>45827</v>
      </c>
      <c r="C3171" s="33" t="s">
        <v>6995</v>
      </c>
      <c r="D3171" s="33" t="s">
        <v>6747</v>
      </c>
      <c r="E3171" s="33" t="s">
        <v>8164</v>
      </c>
    </row>
    <row r="3172" spans="1:5" x14ac:dyDescent="0.25">
      <c r="A3172" s="33" t="s">
        <v>4358</v>
      </c>
      <c r="B3172" s="1">
        <v>45827</v>
      </c>
      <c r="C3172" s="33" t="s">
        <v>6995</v>
      </c>
      <c r="D3172" s="33" t="s">
        <v>6747</v>
      </c>
      <c r="E3172" s="33" t="s">
        <v>8164</v>
      </c>
    </row>
    <row r="3173" spans="1:5" x14ac:dyDescent="0.25">
      <c r="A3173" s="33" t="s">
        <v>4359</v>
      </c>
      <c r="B3173" s="1">
        <v>45827</v>
      </c>
      <c r="C3173" s="33" t="s">
        <v>6995</v>
      </c>
      <c r="D3173" s="33" t="s">
        <v>6747</v>
      </c>
      <c r="E3173" s="33" t="s">
        <v>8164</v>
      </c>
    </row>
    <row r="3174" spans="1:5" x14ac:dyDescent="0.25">
      <c r="A3174" s="33" t="s">
        <v>4345</v>
      </c>
      <c r="B3174" s="1">
        <v>45827</v>
      </c>
      <c r="C3174" s="33" t="s">
        <v>6995</v>
      </c>
      <c r="D3174" s="33" t="s">
        <v>6747</v>
      </c>
      <c r="E3174" s="33" t="s">
        <v>8164</v>
      </c>
    </row>
    <row r="3175" spans="1:5" x14ac:dyDescent="0.25">
      <c r="A3175" s="33" t="s">
        <v>4352</v>
      </c>
      <c r="B3175" s="1">
        <v>45827</v>
      </c>
      <c r="C3175" s="33" t="s">
        <v>6995</v>
      </c>
      <c r="D3175" s="33" t="s">
        <v>6747</v>
      </c>
      <c r="E3175" s="33" t="s">
        <v>8164</v>
      </c>
    </row>
    <row r="3176" spans="1:5" x14ac:dyDescent="0.25">
      <c r="A3176" s="33" t="s">
        <v>4343</v>
      </c>
      <c r="B3176" s="1">
        <v>45827</v>
      </c>
      <c r="C3176" s="33" t="s">
        <v>6995</v>
      </c>
      <c r="D3176" s="33" t="s">
        <v>6747</v>
      </c>
      <c r="E3176" s="33" t="s">
        <v>8164</v>
      </c>
    </row>
    <row r="3177" spans="1:5" x14ac:dyDescent="0.25">
      <c r="A3177" s="33" t="s">
        <v>4318</v>
      </c>
      <c r="B3177" s="1">
        <v>45827</v>
      </c>
      <c r="C3177" s="33" t="s">
        <v>6995</v>
      </c>
      <c r="D3177" s="33" t="s">
        <v>6747</v>
      </c>
      <c r="E3177" s="33" t="s">
        <v>8164</v>
      </c>
    </row>
    <row r="3178" spans="1:5" x14ac:dyDescent="0.25">
      <c r="A3178" s="33" t="s">
        <v>4336</v>
      </c>
      <c r="B3178" s="1">
        <v>45827</v>
      </c>
      <c r="C3178" s="33" t="s">
        <v>6995</v>
      </c>
      <c r="D3178" s="33" t="s">
        <v>6747</v>
      </c>
      <c r="E3178" s="33" t="s">
        <v>8164</v>
      </c>
    </row>
    <row r="3179" spans="1:5" x14ac:dyDescent="0.25">
      <c r="A3179" s="33" t="s">
        <v>4333</v>
      </c>
      <c r="B3179" s="1">
        <v>45827</v>
      </c>
      <c r="C3179" s="33" t="s">
        <v>6995</v>
      </c>
      <c r="D3179" s="33" t="s">
        <v>6747</v>
      </c>
      <c r="E3179" s="33" t="s">
        <v>8164</v>
      </c>
    </row>
    <row r="3180" spans="1:5" x14ac:dyDescent="0.25">
      <c r="A3180" s="33" t="s">
        <v>4332</v>
      </c>
      <c r="B3180" s="1">
        <v>45827</v>
      </c>
      <c r="C3180" s="33" t="s">
        <v>6995</v>
      </c>
      <c r="D3180" s="33" t="s">
        <v>6747</v>
      </c>
      <c r="E3180" s="33" t="s">
        <v>8164</v>
      </c>
    </row>
    <row r="3181" spans="1:5" x14ac:dyDescent="0.25">
      <c r="A3181" s="33" t="s">
        <v>4331</v>
      </c>
      <c r="B3181" s="1">
        <v>45827</v>
      </c>
      <c r="C3181" s="33" t="s">
        <v>6995</v>
      </c>
      <c r="D3181" s="33" t="s">
        <v>6747</v>
      </c>
      <c r="E3181" s="33" t="s">
        <v>8164</v>
      </c>
    </row>
    <row r="3182" spans="1:5" x14ac:dyDescent="0.25">
      <c r="A3182" s="33" t="s">
        <v>4330</v>
      </c>
      <c r="B3182" s="1">
        <v>45827</v>
      </c>
      <c r="C3182" s="33" t="s">
        <v>6995</v>
      </c>
      <c r="D3182" s="33" t="s">
        <v>6747</v>
      </c>
      <c r="E3182" s="33" t="s">
        <v>8164</v>
      </c>
    </row>
    <row r="3183" spans="1:5" x14ac:dyDescent="0.25">
      <c r="A3183" s="33" t="s">
        <v>4335</v>
      </c>
      <c r="B3183" s="1">
        <v>45827</v>
      </c>
      <c r="C3183" s="33" t="s">
        <v>6995</v>
      </c>
      <c r="D3183" s="33" t="s">
        <v>6747</v>
      </c>
      <c r="E3183" s="33" t="s">
        <v>8164</v>
      </c>
    </row>
    <row r="3184" spans="1:5" x14ac:dyDescent="0.25">
      <c r="A3184" s="33" t="s">
        <v>4334</v>
      </c>
      <c r="B3184" s="1">
        <v>45827</v>
      </c>
      <c r="C3184" s="33" t="s">
        <v>6995</v>
      </c>
      <c r="D3184" s="33" t="s">
        <v>6747</v>
      </c>
      <c r="E3184" s="33" t="s">
        <v>8164</v>
      </c>
    </row>
    <row r="3185" spans="1:5" x14ac:dyDescent="0.25">
      <c r="A3185" s="33" t="s">
        <v>4329</v>
      </c>
      <c r="B3185" s="1">
        <v>45827</v>
      </c>
      <c r="C3185" s="33" t="s">
        <v>6995</v>
      </c>
      <c r="D3185" s="33" t="s">
        <v>6747</v>
      </c>
      <c r="E3185" s="33" t="s">
        <v>8164</v>
      </c>
    </row>
    <row r="3186" spans="1:5" x14ac:dyDescent="0.25">
      <c r="A3186" s="33" t="s">
        <v>4337</v>
      </c>
      <c r="B3186" s="1">
        <v>45827</v>
      </c>
      <c r="C3186" s="33" t="s">
        <v>6995</v>
      </c>
      <c r="D3186" s="33" t="s">
        <v>6747</v>
      </c>
      <c r="E3186" s="33" t="s">
        <v>8164</v>
      </c>
    </row>
    <row r="3187" spans="1:5" x14ac:dyDescent="0.25">
      <c r="A3187" s="33" t="s">
        <v>4338</v>
      </c>
      <c r="B3187" s="1">
        <v>45827</v>
      </c>
      <c r="C3187" s="33" t="s">
        <v>6995</v>
      </c>
      <c r="D3187" s="33" t="s">
        <v>6747</v>
      </c>
      <c r="E3187" s="33" t="s">
        <v>8164</v>
      </c>
    </row>
    <row r="3188" spans="1:5" x14ac:dyDescent="0.25">
      <c r="A3188" s="33" t="s">
        <v>4339</v>
      </c>
      <c r="B3188" s="1">
        <v>45827</v>
      </c>
      <c r="C3188" s="33" t="s">
        <v>6995</v>
      </c>
      <c r="D3188" s="33" t="s">
        <v>6747</v>
      </c>
      <c r="E3188" s="33" t="s">
        <v>8164</v>
      </c>
    </row>
    <row r="3189" spans="1:5" x14ac:dyDescent="0.25">
      <c r="A3189" s="33" t="s">
        <v>4340</v>
      </c>
      <c r="B3189" s="1">
        <v>45827</v>
      </c>
      <c r="C3189" s="33" t="s">
        <v>6995</v>
      </c>
      <c r="D3189" s="33" t="s">
        <v>6747</v>
      </c>
      <c r="E3189" s="33" t="s">
        <v>8164</v>
      </c>
    </row>
    <row r="3190" spans="1:5" x14ac:dyDescent="0.25">
      <c r="A3190" s="33" t="s">
        <v>4341</v>
      </c>
      <c r="B3190" s="1">
        <v>45827</v>
      </c>
      <c r="C3190" s="33" t="s">
        <v>6995</v>
      </c>
      <c r="D3190" s="33" t="s">
        <v>6747</v>
      </c>
      <c r="E3190" s="33" t="s">
        <v>8164</v>
      </c>
    </row>
    <row r="3191" spans="1:5" x14ac:dyDescent="0.25">
      <c r="A3191" s="33" t="s">
        <v>4366</v>
      </c>
      <c r="B3191" s="1">
        <v>45827</v>
      </c>
      <c r="C3191" s="33" t="s">
        <v>6995</v>
      </c>
      <c r="D3191" s="33" t="s">
        <v>6747</v>
      </c>
      <c r="E3191" s="33" t="s">
        <v>8164</v>
      </c>
    </row>
    <row r="3192" spans="1:5" x14ac:dyDescent="0.25">
      <c r="A3192" s="33" t="s">
        <v>4342</v>
      </c>
      <c r="B3192" s="1">
        <v>45827</v>
      </c>
      <c r="C3192" s="33" t="s">
        <v>6995</v>
      </c>
      <c r="D3192" s="33" t="s">
        <v>6747</v>
      </c>
      <c r="E3192" s="33" t="s">
        <v>8164</v>
      </c>
    </row>
    <row r="3193" spans="1:5" x14ac:dyDescent="0.25">
      <c r="A3193" s="33" t="s">
        <v>4356</v>
      </c>
      <c r="B3193" s="1">
        <v>45827</v>
      </c>
      <c r="C3193" s="33" t="s">
        <v>6995</v>
      </c>
      <c r="D3193" s="33" t="s">
        <v>6747</v>
      </c>
      <c r="E3193" s="33" t="s">
        <v>8164</v>
      </c>
    </row>
    <row r="3194" spans="1:5" x14ac:dyDescent="0.25">
      <c r="A3194" s="33" t="s">
        <v>4361</v>
      </c>
      <c r="B3194" s="1">
        <v>45827</v>
      </c>
      <c r="C3194" s="33" t="s">
        <v>6995</v>
      </c>
      <c r="D3194" s="33" t="s">
        <v>6747</v>
      </c>
      <c r="E3194" s="33" t="s">
        <v>8164</v>
      </c>
    </row>
    <row r="3195" spans="1:5" x14ac:dyDescent="0.25">
      <c r="A3195" s="33" t="s">
        <v>4355</v>
      </c>
      <c r="B3195" s="1">
        <v>45827</v>
      </c>
      <c r="C3195" s="33" t="s">
        <v>6995</v>
      </c>
      <c r="D3195" s="33" t="s">
        <v>6747</v>
      </c>
      <c r="E3195" s="33" t="s">
        <v>8164</v>
      </c>
    </row>
    <row r="3196" spans="1:5" x14ac:dyDescent="0.25">
      <c r="A3196" s="33" t="s">
        <v>4324</v>
      </c>
      <c r="B3196" s="1">
        <v>45827</v>
      </c>
      <c r="C3196" s="33" t="s">
        <v>6995</v>
      </c>
      <c r="D3196" s="33" t="s">
        <v>6747</v>
      </c>
      <c r="E3196" s="33" t="s">
        <v>8164</v>
      </c>
    </row>
    <row r="3197" spans="1:5" x14ac:dyDescent="0.25">
      <c r="A3197" s="33" t="s">
        <v>4365</v>
      </c>
      <c r="B3197" s="1">
        <v>45827</v>
      </c>
      <c r="C3197" s="33" t="s">
        <v>6995</v>
      </c>
      <c r="D3197" s="33" t="s">
        <v>6747</v>
      </c>
      <c r="E3197" s="33" t="s">
        <v>8164</v>
      </c>
    </row>
    <row r="3198" spans="1:5" x14ac:dyDescent="0.25">
      <c r="A3198" s="33" t="s">
        <v>4845</v>
      </c>
      <c r="B3198" s="1">
        <v>45827</v>
      </c>
      <c r="C3198" s="33" t="s">
        <v>6995</v>
      </c>
      <c r="D3198" s="33" t="s">
        <v>6747</v>
      </c>
      <c r="E3198" s="33" t="s">
        <v>8164</v>
      </c>
    </row>
    <row r="3199" spans="1:5" x14ac:dyDescent="0.25">
      <c r="A3199" s="33" t="s">
        <v>4843</v>
      </c>
      <c r="B3199" s="1">
        <v>45827</v>
      </c>
      <c r="C3199" s="33" t="s">
        <v>6995</v>
      </c>
      <c r="D3199" s="33" t="s">
        <v>6747</v>
      </c>
      <c r="E3199" s="33" t="s">
        <v>8164</v>
      </c>
    </row>
    <row r="3200" spans="1:5" x14ac:dyDescent="0.25">
      <c r="A3200" s="33" t="s">
        <v>4844</v>
      </c>
      <c r="B3200" s="1">
        <v>45827</v>
      </c>
      <c r="C3200" s="33" t="s">
        <v>6995</v>
      </c>
      <c r="D3200" s="33" t="s">
        <v>6747</v>
      </c>
      <c r="E3200" s="33" t="s">
        <v>8164</v>
      </c>
    </row>
    <row r="3201" spans="1:5" x14ac:dyDescent="0.25">
      <c r="A3201" s="33" t="s">
        <v>4326</v>
      </c>
      <c r="B3201" s="1">
        <v>45827</v>
      </c>
      <c r="C3201" s="33" t="s">
        <v>6995</v>
      </c>
      <c r="D3201" s="33" t="s">
        <v>6747</v>
      </c>
      <c r="E3201" s="33" t="s">
        <v>8164</v>
      </c>
    </row>
    <row r="3202" spans="1:5" x14ac:dyDescent="0.25">
      <c r="A3202" s="33" t="s">
        <v>4846</v>
      </c>
      <c r="B3202" s="1">
        <v>45827</v>
      </c>
      <c r="C3202" s="33" t="s">
        <v>6995</v>
      </c>
      <c r="D3202" s="33" t="s">
        <v>6747</v>
      </c>
      <c r="E3202" s="33" t="s">
        <v>8164</v>
      </c>
    </row>
    <row r="3203" spans="1:5" x14ac:dyDescent="0.25">
      <c r="A3203" s="33" t="s">
        <v>4847</v>
      </c>
      <c r="B3203" s="1">
        <v>45827</v>
      </c>
      <c r="C3203" s="33" t="s">
        <v>6995</v>
      </c>
      <c r="D3203" s="33" t="s">
        <v>6747</v>
      </c>
      <c r="E3203" s="33" t="s">
        <v>8164</v>
      </c>
    </row>
    <row r="3204" spans="1:5" x14ac:dyDescent="0.25">
      <c r="A3204" s="33" t="s">
        <v>4848</v>
      </c>
      <c r="B3204" s="1">
        <v>45827</v>
      </c>
      <c r="C3204" s="33" t="s">
        <v>6995</v>
      </c>
      <c r="D3204" s="33" t="s">
        <v>6747</v>
      </c>
      <c r="E3204" s="33" t="s">
        <v>8164</v>
      </c>
    </row>
    <row r="3205" spans="1:5" x14ac:dyDescent="0.25">
      <c r="A3205" s="33" t="s">
        <v>4849</v>
      </c>
      <c r="B3205" s="1">
        <v>45827</v>
      </c>
      <c r="C3205" s="33" t="s">
        <v>6995</v>
      </c>
      <c r="D3205" s="33" t="s">
        <v>6747</v>
      </c>
      <c r="E3205" s="33" t="s">
        <v>8164</v>
      </c>
    </row>
    <row r="3206" spans="1:5" x14ac:dyDescent="0.25">
      <c r="A3206" s="33" t="s">
        <v>4850</v>
      </c>
      <c r="B3206" s="1">
        <v>45827</v>
      </c>
      <c r="C3206" s="33" t="s">
        <v>6995</v>
      </c>
      <c r="D3206" s="33" t="s">
        <v>6747</v>
      </c>
      <c r="E3206" s="33" t="s">
        <v>8164</v>
      </c>
    </row>
    <row r="3207" spans="1:5" x14ac:dyDescent="0.25">
      <c r="A3207" s="33" t="s">
        <v>4851</v>
      </c>
      <c r="B3207" s="1">
        <v>45827</v>
      </c>
      <c r="C3207" s="33" t="s">
        <v>6995</v>
      </c>
      <c r="D3207" s="33" t="s">
        <v>6747</v>
      </c>
      <c r="E3207" s="33" t="s">
        <v>8164</v>
      </c>
    </row>
    <row r="3208" spans="1:5" x14ac:dyDescent="0.25">
      <c r="A3208" s="33" t="s">
        <v>4852</v>
      </c>
      <c r="B3208" s="1">
        <v>45827</v>
      </c>
      <c r="C3208" s="33" t="s">
        <v>6995</v>
      </c>
      <c r="D3208" s="33" t="s">
        <v>6747</v>
      </c>
      <c r="E3208" s="33" t="s">
        <v>8164</v>
      </c>
    </row>
    <row r="3209" spans="1:5" x14ac:dyDescent="0.25">
      <c r="A3209" s="33" t="s">
        <v>4328</v>
      </c>
      <c r="B3209" s="1">
        <v>45827</v>
      </c>
      <c r="C3209" s="33" t="s">
        <v>6995</v>
      </c>
      <c r="D3209" s="33" t="s">
        <v>6747</v>
      </c>
      <c r="E3209" s="33" t="s">
        <v>8164</v>
      </c>
    </row>
    <row r="3210" spans="1:5" x14ac:dyDescent="0.25">
      <c r="A3210" s="33" t="s">
        <v>4854</v>
      </c>
      <c r="B3210" s="1">
        <v>45827</v>
      </c>
      <c r="C3210" s="33" t="s">
        <v>6995</v>
      </c>
      <c r="D3210" s="33" t="s">
        <v>6747</v>
      </c>
      <c r="E3210" s="33" t="s">
        <v>8164</v>
      </c>
    </row>
    <row r="3211" spans="1:5" x14ac:dyDescent="0.25">
      <c r="A3211" s="33" t="s">
        <v>4853</v>
      </c>
      <c r="B3211" s="1">
        <v>45827</v>
      </c>
      <c r="C3211" s="33" t="s">
        <v>6995</v>
      </c>
      <c r="D3211" s="33" t="s">
        <v>6747</v>
      </c>
      <c r="E3211" s="33" t="s">
        <v>8164</v>
      </c>
    </row>
    <row r="3212" spans="1:5" x14ac:dyDescent="0.25">
      <c r="A3212" s="33" t="s">
        <v>4856</v>
      </c>
      <c r="B3212" s="1">
        <v>45827</v>
      </c>
      <c r="C3212" s="33" t="s">
        <v>6995</v>
      </c>
      <c r="D3212" s="33" t="s">
        <v>6747</v>
      </c>
      <c r="E3212" s="33" t="s">
        <v>8164</v>
      </c>
    </row>
    <row r="3213" spans="1:5" x14ac:dyDescent="0.25">
      <c r="A3213" s="33" t="s">
        <v>4344</v>
      </c>
      <c r="B3213" s="1">
        <v>45827</v>
      </c>
      <c r="C3213" s="33" t="s">
        <v>6995</v>
      </c>
      <c r="D3213" s="33" t="s">
        <v>6747</v>
      </c>
      <c r="E3213" s="33" t="s">
        <v>8164</v>
      </c>
    </row>
    <row r="3214" spans="1:5" x14ac:dyDescent="0.25">
      <c r="A3214" s="33" t="s">
        <v>4354</v>
      </c>
      <c r="B3214" s="1">
        <v>45827</v>
      </c>
      <c r="C3214" s="33" t="s">
        <v>6995</v>
      </c>
      <c r="D3214" s="33" t="s">
        <v>6747</v>
      </c>
      <c r="E3214" s="33" t="s">
        <v>8164</v>
      </c>
    </row>
    <row r="3215" spans="1:5" x14ac:dyDescent="0.25">
      <c r="A3215" s="33" t="s">
        <v>4855</v>
      </c>
      <c r="B3215" s="1">
        <v>45827</v>
      </c>
      <c r="C3215" s="33" t="s">
        <v>6995</v>
      </c>
      <c r="D3215" s="33" t="s">
        <v>6747</v>
      </c>
      <c r="E3215" s="33" t="s">
        <v>8164</v>
      </c>
    </row>
    <row r="3216" spans="1:5" x14ac:dyDescent="0.25">
      <c r="A3216" s="33" t="s">
        <v>4349</v>
      </c>
      <c r="B3216" s="1">
        <v>45827</v>
      </c>
      <c r="C3216" s="33" t="s">
        <v>6995</v>
      </c>
      <c r="D3216" s="33" t="s">
        <v>6747</v>
      </c>
      <c r="E3216" s="33" t="s">
        <v>8164</v>
      </c>
    </row>
    <row r="3217" spans="1:5" x14ac:dyDescent="0.25">
      <c r="A3217" s="33" t="s">
        <v>4348</v>
      </c>
      <c r="B3217" s="1">
        <v>45827</v>
      </c>
      <c r="C3217" s="33" t="s">
        <v>6995</v>
      </c>
      <c r="D3217" s="33" t="s">
        <v>6747</v>
      </c>
      <c r="E3217" s="33" t="s">
        <v>8164</v>
      </c>
    </row>
    <row r="3218" spans="1:5" x14ac:dyDescent="0.25">
      <c r="A3218" s="33" t="s">
        <v>4350</v>
      </c>
      <c r="B3218" s="1">
        <v>45827</v>
      </c>
      <c r="C3218" s="33" t="s">
        <v>6995</v>
      </c>
      <c r="D3218" s="33" t="s">
        <v>6747</v>
      </c>
      <c r="E3218" s="33" t="s">
        <v>8164</v>
      </c>
    </row>
    <row r="3219" spans="1:5" x14ac:dyDescent="0.25">
      <c r="A3219" s="33" t="s">
        <v>4346</v>
      </c>
      <c r="B3219" s="1">
        <v>45827</v>
      </c>
      <c r="C3219" s="33" t="s">
        <v>6995</v>
      </c>
      <c r="D3219" s="33" t="s">
        <v>6747</v>
      </c>
      <c r="E3219" s="33" t="s">
        <v>8164</v>
      </c>
    </row>
    <row r="3220" spans="1:5" x14ac:dyDescent="0.25">
      <c r="A3220" s="33" t="s">
        <v>4353</v>
      </c>
      <c r="B3220" s="1">
        <v>45827</v>
      </c>
      <c r="C3220" s="33" t="s">
        <v>6995</v>
      </c>
      <c r="D3220" s="33" t="s">
        <v>6747</v>
      </c>
      <c r="E3220" s="33" t="s">
        <v>8164</v>
      </c>
    </row>
    <row r="3221" spans="1:5" x14ac:dyDescent="0.25">
      <c r="A3221" s="33" t="s">
        <v>4327</v>
      </c>
      <c r="B3221" s="1">
        <v>45827</v>
      </c>
      <c r="C3221" s="33" t="s">
        <v>6995</v>
      </c>
      <c r="D3221" s="33" t="s">
        <v>6747</v>
      </c>
      <c r="E3221" s="33" t="s">
        <v>8164</v>
      </c>
    </row>
    <row r="3222" spans="1:5" x14ac:dyDescent="0.25">
      <c r="A3222" s="33" t="s">
        <v>4360</v>
      </c>
      <c r="B3222" s="1">
        <v>45827</v>
      </c>
      <c r="C3222" s="33" t="s">
        <v>6995</v>
      </c>
      <c r="D3222" s="33" t="s">
        <v>6747</v>
      </c>
      <c r="E3222" s="33" t="s">
        <v>8164</v>
      </c>
    </row>
    <row r="3223" spans="1:5" x14ac:dyDescent="0.25">
      <c r="A3223" s="33" t="s">
        <v>4325</v>
      </c>
      <c r="B3223" s="1">
        <v>45827</v>
      </c>
      <c r="C3223" s="33" t="s">
        <v>6995</v>
      </c>
      <c r="D3223" s="33" t="s">
        <v>6747</v>
      </c>
      <c r="E3223" s="33" t="s">
        <v>8164</v>
      </c>
    </row>
    <row r="3224" spans="1:5" x14ac:dyDescent="0.25">
      <c r="A3224" s="33" t="s">
        <v>4347</v>
      </c>
      <c r="B3224" s="1">
        <v>45827</v>
      </c>
      <c r="C3224" s="33" t="s">
        <v>6995</v>
      </c>
      <c r="D3224" s="33" t="s">
        <v>6747</v>
      </c>
      <c r="E3224" s="33" t="s">
        <v>8164</v>
      </c>
    </row>
    <row r="3225" spans="1:5" x14ac:dyDescent="0.25">
      <c r="A3225" s="33" t="s">
        <v>4320</v>
      </c>
      <c r="B3225" s="1">
        <v>45827</v>
      </c>
      <c r="C3225" s="33" t="s">
        <v>6995</v>
      </c>
      <c r="D3225" s="33" t="s">
        <v>6747</v>
      </c>
      <c r="E3225" s="33" t="s">
        <v>8164</v>
      </c>
    </row>
    <row r="3226" spans="1:5" x14ac:dyDescent="0.25">
      <c r="A3226" s="33" t="s">
        <v>4304</v>
      </c>
      <c r="B3226" s="1">
        <v>45827</v>
      </c>
      <c r="C3226" s="33" t="s">
        <v>6995</v>
      </c>
      <c r="D3226" s="33" t="s">
        <v>6747</v>
      </c>
      <c r="E3226" s="33" t="s">
        <v>8164</v>
      </c>
    </row>
    <row r="3227" spans="1:5" x14ac:dyDescent="0.25">
      <c r="A3227" s="33" t="s">
        <v>3673</v>
      </c>
      <c r="B3227" s="1">
        <v>45827</v>
      </c>
      <c r="C3227" s="33" t="s">
        <v>6995</v>
      </c>
      <c r="D3227" s="33" t="s">
        <v>6747</v>
      </c>
      <c r="E3227" s="33" t="s">
        <v>8164</v>
      </c>
    </row>
    <row r="3228" spans="1:5" x14ac:dyDescent="0.25">
      <c r="A3228" s="33" t="s">
        <v>3662</v>
      </c>
      <c r="B3228" s="1">
        <v>45827</v>
      </c>
      <c r="C3228" s="33" t="s">
        <v>6995</v>
      </c>
      <c r="D3228" s="33" t="s">
        <v>6747</v>
      </c>
      <c r="E3228" s="33" t="s">
        <v>8164</v>
      </c>
    </row>
    <row r="3229" spans="1:5" x14ac:dyDescent="0.25">
      <c r="A3229" s="33" t="s">
        <v>3675</v>
      </c>
      <c r="B3229" s="1">
        <v>45827</v>
      </c>
      <c r="C3229" s="33" t="s">
        <v>6995</v>
      </c>
      <c r="D3229" s="33" t="s">
        <v>6747</v>
      </c>
      <c r="E3229" s="33" t="s">
        <v>8164</v>
      </c>
    </row>
    <row r="3230" spans="1:5" x14ac:dyDescent="0.25">
      <c r="A3230" s="33" t="s">
        <v>3674</v>
      </c>
      <c r="B3230" s="1">
        <v>45827</v>
      </c>
      <c r="C3230" s="33" t="s">
        <v>6995</v>
      </c>
      <c r="D3230" s="33" t="s">
        <v>6747</v>
      </c>
      <c r="E3230" s="33" t="s">
        <v>8164</v>
      </c>
    </row>
    <row r="3231" spans="1:5" x14ac:dyDescent="0.25">
      <c r="A3231" s="33" t="s">
        <v>4306</v>
      </c>
      <c r="B3231" s="1">
        <v>45827</v>
      </c>
      <c r="C3231" s="33" t="s">
        <v>6995</v>
      </c>
      <c r="D3231" s="33" t="s">
        <v>6747</v>
      </c>
      <c r="E3231" s="33" t="s">
        <v>8164</v>
      </c>
    </row>
    <row r="3232" spans="1:5" x14ac:dyDescent="0.25">
      <c r="A3232" s="33" t="s">
        <v>3661</v>
      </c>
      <c r="B3232" s="1">
        <v>45827</v>
      </c>
      <c r="C3232" s="33" t="s">
        <v>6995</v>
      </c>
      <c r="D3232" s="33" t="s">
        <v>6747</v>
      </c>
      <c r="E3232" s="33" t="s">
        <v>8164</v>
      </c>
    </row>
    <row r="3233" spans="1:5" x14ac:dyDescent="0.25">
      <c r="A3233" s="33" t="s">
        <v>4298</v>
      </c>
      <c r="B3233" s="1">
        <v>45827</v>
      </c>
      <c r="C3233" s="33" t="s">
        <v>6995</v>
      </c>
      <c r="D3233" s="33" t="s">
        <v>6747</v>
      </c>
      <c r="E3233" s="33" t="s">
        <v>8164</v>
      </c>
    </row>
    <row r="3234" spans="1:5" x14ac:dyDescent="0.25">
      <c r="A3234" s="33" t="s">
        <v>4294</v>
      </c>
      <c r="B3234" s="1">
        <v>45827</v>
      </c>
      <c r="C3234" s="33" t="s">
        <v>6995</v>
      </c>
      <c r="D3234" s="33" t="s">
        <v>6747</v>
      </c>
      <c r="E3234" s="33" t="s">
        <v>8164</v>
      </c>
    </row>
    <row r="3235" spans="1:5" x14ac:dyDescent="0.25">
      <c r="A3235" s="33" t="s">
        <v>4302</v>
      </c>
      <c r="B3235" s="1">
        <v>45827</v>
      </c>
      <c r="C3235" s="33" t="s">
        <v>6995</v>
      </c>
      <c r="D3235" s="33" t="s">
        <v>6747</v>
      </c>
      <c r="E3235" s="33" t="s">
        <v>8164</v>
      </c>
    </row>
    <row r="3236" spans="1:5" x14ac:dyDescent="0.25">
      <c r="A3236" s="33" t="s">
        <v>4301</v>
      </c>
      <c r="B3236" s="1">
        <v>45827</v>
      </c>
      <c r="C3236" s="33" t="s">
        <v>6995</v>
      </c>
      <c r="D3236" s="33" t="s">
        <v>6747</v>
      </c>
      <c r="E3236" s="33" t="s">
        <v>8164</v>
      </c>
    </row>
    <row r="3237" spans="1:5" x14ac:dyDescent="0.25">
      <c r="A3237" s="33" t="s">
        <v>4300</v>
      </c>
      <c r="B3237" s="1">
        <v>45827</v>
      </c>
      <c r="C3237" s="33" t="s">
        <v>6995</v>
      </c>
      <c r="D3237" s="33" t="s">
        <v>6747</v>
      </c>
      <c r="E3237" s="33" t="s">
        <v>8164</v>
      </c>
    </row>
    <row r="3238" spans="1:5" x14ac:dyDescent="0.25">
      <c r="A3238" s="33" t="s">
        <v>4299</v>
      </c>
      <c r="B3238" s="1">
        <v>45827</v>
      </c>
      <c r="C3238" s="33" t="s">
        <v>6995</v>
      </c>
      <c r="D3238" s="33" t="s">
        <v>6747</v>
      </c>
      <c r="E3238" s="33" t="s">
        <v>8164</v>
      </c>
    </row>
    <row r="3239" spans="1:5" x14ac:dyDescent="0.25">
      <c r="A3239" s="33" t="s">
        <v>4312</v>
      </c>
      <c r="B3239" s="1">
        <v>45827</v>
      </c>
      <c r="C3239" s="33" t="s">
        <v>6995</v>
      </c>
      <c r="D3239" s="33" t="s">
        <v>6747</v>
      </c>
      <c r="E3239" s="33" t="s">
        <v>8164</v>
      </c>
    </row>
    <row r="3240" spans="1:5" x14ac:dyDescent="0.25">
      <c r="A3240" s="33" t="s">
        <v>4309</v>
      </c>
      <c r="B3240" s="1">
        <v>45827</v>
      </c>
      <c r="C3240" s="33" t="s">
        <v>6995</v>
      </c>
      <c r="D3240" s="33" t="s">
        <v>6747</v>
      </c>
      <c r="E3240" s="33" t="s">
        <v>8164</v>
      </c>
    </row>
    <row r="3241" spans="1:5" x14ac:dyDescent="0.25">
      <c r="A3241" s="33" t="s">
        <v>4310</v>
      </c>
      <c r="B3241" s="1">
        <v>45827</v>
      </c>
      <c r="C3241" s="33" t="s">
        <v>6995</v>
      </c>
      <c r="D3241" s="33" t="s">
        <v>6747</v>
      </c>
      <c r="E3241" s="33" t="s">
        <v>8164</v>
      </c>
    </row>
    <row r="3242" spans="1:5" x14ac:dyDescent="0.25">
      <c r="A3242" s="33" t="s">
        <v>4311</v>
      </c>
      <c r="B3242" s="1">
        <v>45827</v>
      </c>
      <c r="C3242" s="33" t="s">
        <v>6995</v>
      </c>
      <c r="D3242" s="33" t="s">
        <v>6747</v>
      </c>
      <c r="E3242" s="33" t="s">
        <v>8164</v>
      </c>
    </row>
    <row r="3243" spans="1:5" x14ac:dyDescent="0.25">
      <c r="A3243" s="33" t="s">
        <v>4594</v>
      </c>
      <c r="B3243" s="1">
        <v>45827</v>
      </c>
      <c r="C3243" s="33" t="s">
        <v>6995</v>
      </c>
      <c r="D3243" s="33" t="s">
        <v>6747</v>
      </c>
      <c r="E3243" s="33" t="s">
        <v>8164</v>
      </c>
    </row>
    <row r="3244" spans="1:5" x14ac:dyDescent="0.25">
      <c r="A3244" s="33" t="s">
        <v>4593</v>
      </c>
      <c r="B3244" s="1">
        <v>45827</v>
      </c>
      <c r="C3244" s="33" t="s">
        <v>6995</v>
      </c>
      <c r="D3244" s="33" t="s">
        <v>6747</v>
      </c>
      <c r="E3244" s="33" t="s">
        <v>8164</v>
      </c>
    </row>
    <row r="3245" spans="1:5" x14ac:dyDescent="0.25">
      <c r="A3245" s="33" t="s">
        <v>3642</v>
      </c>
      <c r="B3245" s="1">
        <v>45827</v>
      </c>
      <c r="C3245" s="33" t="s">
        <v>6995</v>
      </c>
      <c r="D3245" s="33" t="s">
        <v>6747</v>
      </c>
      <c r="E3245" s="33" t="s">
        <v>8164</v>
      </c>
    </row>
    <row r="3246" spans="1:5" x14ac:dyDescent="0.25">
      <c r="A3246" s="33" t="s">
        <v>4308</v>
      </c>
      <c r="B3246" s="1">
        <v>45827</v>
      </c>
      <c r="C3246" s="33" t="s">
        <v>6995</v>
      </c>
      <c r="D3246" s="33" t="s">
        <v>6747</v>
      </c>
      <c r="E3246" s="33" t="s">
        <v>8164</v>
      </c>
    </row>
    <row r="3247" spans="1:5" x14ac:dyDescent="0.25">
      <c r="A3247" s="33" t="s">
        <v>4595</v>
      </c>
      <c r="B3247" s="1">
        <v>45827</v>
      </c>
      <c r="C3247" s="33" t="s">
        <v>6995</v>
      </c>
      <c r="D3247" s="33" t="s">
        <v>6747</v>
      </c>
      <c r="E3247" s="33" t="s">
        <v>8164</v>
      </c>
    </row>
    <row r="3248" spans="1:5" x14ac:dyDescent="0.25">
      <c r="A3248" s="33" t="s">
        <v>4596</v>
      </c>
      <c r="B3248" s="1">
        <v>45827</v>
      </c>
      <c r="C3248" s="33" t="s">
        <v>6995</v>
      </c>
      <c r="D3248" s="33" t="s">
        <v>6747</v>
      </c>
      <c r="E3248" s="33" t="s">
        <v>8164</v>
      </c>
    </row>
    <row r="3249" spans="1:5" x14ac:dyDescent="0.25">
      <c r="A3249" s="33" t="s">
        <v>4297</v>
      </c>
      <c r="B3249" s="1">
        <v>45827</v>
      </c>
      <c r="C3249" s="33" t="s">
        <v>6995</v>
      </c>
      <c r="D3249" s="33" t="s">
        <v>6747</v>
      </c>
      <c r="E3249" s="33" t="s">
        <v>8164</v>
      </c>
    </row>
    <row r="3250" spans="1:5" x14ac:dyDescent="0.25">
      <c r="A3250" s="33" t="s">
        <v>4291</v>
      </c>
      <c r="B3250" s="1">
        <v>45827</v>
      </c>
      <c r="C3250" s="33" t="s">
        <v>6995</v>
      </c>
      <c r="D3250" s="33" t="s">
        <v>6747</v>
      </c>
      <c r="E3250" s="33" t="s">
        <v>8164</v>
      </c>
    </row>
    <row r="3251" spans="1:5" x14ac:dyDescent="0.25">
      <c r="A3251" s="33" t="s">
        <v>4296</v>
      </c>
      <c r="B3251" s="1">
        <v>45827</v>
      </c>
      <c r="C3251" s="33" t="s">
        <v>6995</v>
      </c>
      <c r="D3251" s="33" t="s">
        <v>6747</v>
      </c>
      <c r="E3251" s="33" t="s">
        <v>8164</v>
      </c>
    </row>
    <row r="3252" spans="1:5" x14ac:dyDescent="0.25">
      <c r="A3252" s="33" t="s">
        <v>4295</v>
      </c>
      <c r="B3252" s="1">
        <v>45827</v>
      </c>
      <c r="C3252" s="33" t="s">
        <v>6995</v>
      </c>
      <c r="D3252" s="33" t="s">
        <v>6747</v>
      </c>
      <c r="E3252" s="33" t="s">
        <v>8164</v>
      </c>
    </row>
    <row r="3253" spans="1:5" x14ac:dyDescent="0.25">
      <c r="A3253" s="33" t="s">
        <v>4293</v>
      </c>
      <c r="B3253" s="1">
        <v>45827</v>
      </c>
      <c r="C3253" s="33" t="s">
        <v>6995</v>
      </c>
      <c r="D3253" s="33" t="s">
        <v>6747</v>
      </c>
      <c r="E3253" s="33" t="s">
        <v>8164</v>
      </c>
    </row>
    <row r="3254" spans="1:5" x14ac:dyDescent="0.25">
      <c r="A3254" s="33" t="s">
        <v>4290</v>
      </c>
      <c r="B3254" s="1">
        <v>45827</v>
      </c>
      <c r="C3254" s="33" t="s">
        <v>6995</v>
      </c>
      <c r="D3254" s="33" t="s">
        <v>6747</v>
      </c>
      <c r="E3254" s="33" t="s">
        <v>8164</v>
      </c>
    </row>
    <row r="3255" spans="1:5" x14ac:dyDescent="0.25">
      <c r="A3255" s="33" t="s">
        <v>4292</v>
      </c>
      <c r="B3255" s="1">
        <v>45827</v>
      </c>
      <c r="C3255" s="33" t="s">
        <v>6995</v>
      </c>
      <c r="D3255" s="33" t="s">
        <v>6747</v>
      </c>
      <c r="E3255" s="33" t="s">
        <v>8164</v>
      </c>
    </row>
    <row r="3256" spans="1:5" x14ac:dyDescent="0.25">
      <c r="A3256" s="33" t="s">
        <v>4305</v>
      </c>
      <c r="B3256" s="1">
        <v>45827</v>
      </c>
      <c r="C3256" s="33" t="s">
        <v>6995</v>
      </c>
      <c r="D3256" s="33" t="s">
        <v>6747</v>
      </c>
      <c r="E3256" s="33" t="s">
        <v>8164</v>
      </c>
    </row>
    <row r="3257" spans="1:5" x14ac:dyDescent="0.25">
      <c r="A3257" s="33" t="s">
        <v>4307</v>
      </c>
      <c r="B3257" s="1">
        <v>45827</v>
      </c>
      <c r="C3257" s="33" t="s">
        <v>6995</v>
      </c>
      <c r="D3257" s="33" t="s">
        <v>6747</v>
      </c>
      <c r="E3257" s="33" t="s">
        <v>8164</v>
      </c>
    </row>
    <row r="3258" spans="1:5" x14ac:dyDescent="0.25">
      <c r="A3258" s="33" t="s">
        <v>4303</v>
      </c>
      <c r="B3258" s="1">
        <v>45827</v>
      </c>
      <c r="C3258" s="33" t="s">
        <v>6995</v>
      </c>
      <c r="D3258" s="33" t="s">
        <v>6747</v>
      </c>
      <c r="E3258" s="33" t="s">
        <v>8164</v>
      </c>
    </row>
    <row r="3259" spans="1:5" x14ac:dyDescent="0.25">
      <c r="A3259" s="33" t="s">
        <v>3670</v>
      </c>
      <c r="B3259" s="1">
        <v>45827</v>
      </c>
      <c r="C3259" s="33" t="s">
        <v>6995</v>
      </c>
      <c r="D3259" s="33" t="s">
        <v>6747</v>
      </c>
      <c r="E3259" s="33" t="s">
        <v>8164</v>
      </c>
    </row>
    <row r="3260" spans="1:5" x14ac:dyDescent="0.25">
      <c r="A3260" s="33" t="s">
        <v>3641</v>
      </c>
      <c r="B3260" s="1">
        <v>45827</v>
      </c>
      <c r="C3260" s="33" t="s">
        <v>6995</v>
      </c>
      <c r="D3260" s="33" t="s">
        <v>6747</v>
      </c>
      <c r="E3260" s="33" t="s">
        <v>8164</v>
      </c>
    </row>
    <row r="3261" spans="1:5" x14ac:dyDescent="0.25">
      <c r="A3261" s="33" t="s">
        <v>3672</v>
      </c>
      <c r="B3261" s="1">
        <v>45827</v>
      </c>
      <c r="C3261" s="33" t="s">
        <v>6995</v>
      </c>
      <c r="D3261" s="33" t="s">
        <v>6747</v>
      </c>
      <c r="E3261" s="33" t="s">
        <v>8164</v>
      </c>
    </row>
    <row r="3262" spans="1:5" x14ac:dyDescent="0.25">
      <c r="A3262" s="33" t="s">
        <v>3639</v>
      </c>
      <c r="B3262" s="1">
        <v>45827</v>
      </c>
      <c r="C3262" s="33" t="s">
        <v>6995</v>
      </c>
      <c r="D3262" s="33" t="s">
        <v>6747</v>
      </c>
      <c r="E3262" s="33" t="s">
        <v>8164</v>
      </c>
    </row>
    <row r="3263" spans="1:5" x14ac:dyDescent="0.25">
      <c r="A3263" s="33" t="s">
        <v>3629</v>
      </c>
      <c r="B3263" s="1">
        <v>45827</v>
      </c>
      <c r="C3263" s="33" t="s">
        <v>6995</v>
      </c>
      <c r="D3263" s="33" t="s">
        <v>6747</v>
      </c>
      <c r="E3263" s="33" t="s">
        <v>8164</v>
      </c>
    </row>
    <row r="3264" spans="1:5" x14ac:dyDescent="0.25">
      <c r="A3264" s="33" t="s">
        <v>3640</v>
      </c>
      <c r="B3264" s="1">
        <v>45827</v>
      </c>
      <c r="C3264" s="33" t="s">
        <v>6995</v>
      </c>
      <c r="D3264" s="33" t="s">
        <v>6747</v>
      </c>
      <c r="E3264" s="33" t="s">
        <v>8164</v>
      </c>
    </row>
    <row r="3265" spans="1:5" x14ac:dyDescent="0.25">
      <c r="A3265" s="33" t="s">
        <v>3631</v>
      </c>
      <c r="B3265" s="1">
        <v>45827</v>
      </c>
      <c r="C3265" s="33" t="s">
        <v>6995</v>
      </c>
      <c r="D3265" s="33" t="s">
        <v>6747</v>
      </c>
      <c r="E3265" s="33" t="s">
        <v>8164</v>
      </c>
    </row>
    <row r="3266" spans="1:5" x14ac:dyDescent="0.25">
      <c r="A3266" s="33" t="s">
        <v>3632</v>
      </c>
      <c r="B3266" s="1">
        <v>45827</v>
      </c>
      <c r="C3266" s="33" t="s">
        <v>6995</v>
      </c>
      <c r="D3266" s="33" t="s">
        <v>6747</v>
      </c>
      <c r="E3266" s="33" t="s">
        <v>8164</v>
      </c>
    </row>
    <row r="3267" spans="1:5" x14ac:dyDescent="0.25">
      <c r="A3267" s="33" t="s">
        <v>3633</v>
      </c>
      <c r="B3267" s="1">
        <v>45827</v>
      </c>
      <c r="C3267" s="33" t="s">
        <v>6995</v>
      </c>
      <c r="D3267" s="33" t="s">
        <v>6747</v>
      </c>
      <c r="E3267" s="33" t="s">
        <v>8164</v>
      </c>
    </row>
    <row r="3268" spans="1:5" x14ac:dyDescent="0.25">
      <c r="A3268" s="33" t="s">
        <v>3636</v>
      </c>
      <c r="B3268" s="1">
        <v>45827</v>
      </c>
      <c r="C3268" s="33" t="s">
        <v>6995</v>
      </c>
      <c r="D3268" s="33" t="s">
        <v>6747</v>
      </c>
      <c r="E3268" s="33" t="s">
        <v>8164</v>
      </c>
    </row>
    <row r="3269" spans="1:5" x14ac:dyDescent="0.25">
      <c r="A3269" s="33" t="s">
        <v>3637</v>
      </c>
      <c r="B3269" s="1">
        <v>45827</v>
      </c>
      <c r="C3269" s="33" t="s">
        <v>6995</v>
      </c>
      <c r="D3269" s="33" t="s">
        <v>6747</v>
      </c>
      <c r="E3269" s="33" t="s">
        <v>8164</v>
      </c>
    </row>
    <row r="3270" spans="1:5" x14ac:dyDescent="0.25">
      <c r="A3270" s="33" t="s">
        <v>3628</v>
      </c>
      <c r="B3270" s="1">
        <v>45827</v>
      </c>
      <c r="C3270" s="33" t="s">
        <v>6995</v>
      </c>
      <c r="D3270" s="33" t="s">
        <v>6747</v>
      </c>
      <c r="E3270" s="33" t="s">
        <v>8164</v>
      </c>
    </row>
    <row r="3271" spans="1:5" x14ac:dyDescent="0.25">
      <c r="A3271" s="33" t="s">
        <v>3630</v>
      </c>
      <c r="B3271" s="1">
        <v>45827</v>
      </c>
      <c r="C3271" s="33" t="s">
        <v>6995</v>
      </c>
      <c r="D3271" s="33" t="s">
        <v>6747</v>
      </c>
      <c r="E3271" s="33" t="s">
        <v>8164</v>
      </c>
    </row>
    <row r="3272" spans="1:5" x14ac:dyDescent="0.25">
      <c r="A3272" s="33" t="s">
        <v>3635</v>
      </c>
      <c r="B3272" s="1">
        <v>45827</v>
      </c>
      <c r="C3272" s="33" t="s">
        <v>6995</v>
      </c>
      <c r="D3272" s="33" t="s">
        <v>6747</v>
      </c>
      <c r="E3272" s="33" t="s">
        <v>8164</v>
      </c>
    </row>
    <row r="3273" spans="1:5" x14ac:dyDescent="0.25">
      <c r="A3273" s="33" t="s">
        <v>3671</v>
      </c>
      <c r="B3273" s="1">
        <v>45827</v>
      </c>
      <c r="C3273" s="33" t="s">
        <v>6995</v>
      </c>
      <c r="D3273" s="33" t="s">
        <v>6747</v>
      </c>
      <c r="E3273" s="33" t="s">
        <v>8164</v>
      </c>
    </row>
    <row r="3274" spans="1:5" x14ac:dyDescent="0.25">
      <c r="A3274" s="33" t="s">
        <v>3668</v>
      </c>
      <c r="B3274" s="1">
        <v>45827</v>
      </c>
      <c r="C3274" s="33" t="s">
        <v>6995</v>
      </c>
      <c r="D3274" s="33" t="s">
        <v>6747</v>
      </c>
      <c r="E3274" s="33" t="s">
        <v>8164</v>
      </c>
    </row>
    <row r="3275" spans="1:5" x14ac:dyDescent="0.25">
      <c r="A3275" s="33" t="s">
        <v>3634</v>
      </c>
      <c r="B3275" s="1">
        <v>45827</v>
      </c>
      <c r="C3275" s="33" t="s">
        <v>6995</v>
      </c>
      <c r="D3275" s="33" t="s">
        <v>6747</v>
      </c>
      <c r="E3275" s="33" t="s">
        <v>8164</v>
      </c>
    </row>
    <row r="3276" spans="1:5" x14ac:dyDescent="0.25">
      <c r="A3276" s="33" t="s">
        <v>3663</v>
      </c>
      <c r="B3276" s="1">
        <v>45827</v>
      </c>
      <c r="C3276" s="33" t="s">
        <v>6995</v>
      </c>
      <c r="D3276" s="33" t="s">
        <v>6747</v>
      </c>
      <c r="E3276" s="33" t="s">
        <v>8164</v>
      </c>
    </row>
    <row r="3277" spans="1:5" x14ac:dyDescent="0.25">
      <c r="A3277" s="33" t="s">
        <v>3664</v>
      </c>
      <c r="B3277" s="1">
        <v>45827</v>
      </c>
      <c r="C3277" s="33" t="s">
        <v>6995</v>
      </c>
      <c r="D3277" s="33" t="s">
        <v>6747</v>
      </c>
      <c r="E3277" s="33" t="s">
        <v>8164</v>
      </c>
    </row>
    <row r="3278" spans="1:5" x14ac:dyDescent="0.25">
      <c r="A3278" s="33" t="s">
        <v>3665</v>
      </c>
      <c r="B3278" s="1">
        <v>45827</v>
      </c>
      <c r="C3278" s="33" t="s">
        <v>6995</v>
      </c>
      <c r="D3278" s="33" t="s">
        <v>6747</v>
      </c>
      <c r="E3278" s="33" t="s">
        <v>8164</v>
      </c>
    </row>
    <row r="3279" spans="1:5" x14ac:dyDescent="0.25">
      <c r="A3279" s="33" t="s">
        <v>3638</v>
      </c>
      <c r="B3279" s="1">
        <v>45827</v>
      </c>
      <c r="C3279" s="33" t="s">
        <v>6995</v>
      </c>
      <c r="D3279" s="33" t="s">
        <v>6747</v>
      </c>
      <c r="E3279" s="33" t="s">
        <v>8164</v>
      </c>
    </row>
    <row r="3280" spans="1:5" x14ac:dyDescent="0.25">
      <c r="A3280" s="33" t="s">
        <v>3669</v>
      </c>
      <c r="B3280" s="1">
        <v>45827</v>
      </c>
      <c r="C3280" s="33" t="s">
        <v>6995</v>
      </c>
      <c r="D3280" s="33" t="s">
        <v>6747</v>
      </c>
      <c r="E3280" s="33" t="s">
        <v>8164</v>
      </c>
    </row>
    <row r="3281" spans="1:5" x14ac:dyDescent="0.25">
      <c r="A3281" s="33" t="s">
        <v>3667</v>
      </c>
      <c r="B3281" s="1">
        <v>45827</v>
      </c>
      <c r="C3281" s="33" t="s">
        <v>6995</v>
      </c>
      <c r="D3281" s="33" t="s">
        <v>6747</v>
      </c>
      <c r="E3281" s="33" t="s">
        <v>8164</v>
      </c>
    </row>
    <row r="3282" spans="1:5" x14ac:dyDescent="0.25">
      <c r="A3282" s="33" t="s">
        <v>3660</v>
      </c>
      <c r="B3282" s="1">
        <v>45827</v>
      </c>
      <c r="C3282" s="33" t="s">
        <v>6995</v>
      </c>
      <c r="D3282" s="33" t="s">
        <v>6747</v>
      </c>
      <c r="E3282" s="33" t="s">
        <v>8164</v>
      </c>
    </row>
    <row r="3283" spans="1:5" x14ac:dyDescent="0.25">
      <c r="A3283" s="33" t="s">
        <v>3666</v>
      </c>
      <c r="B3283" s="1">
        <v>45827</v>
      </c>
      <c r="C3283" s="33" t="s">
        <v>6995</v>
      </c>
      <c r="D3283" s="33" t="s">
        <v>6747</v>
      </c>
      <c r="E3283" s="33" t="s">
        <v>8164</v>
      </c>
    </row>
    <row r="3284" spans="1:5" x14ac:dyDescent="0.25">
      <c r="A3284" s="33" t="s">
        <v>3121</v>
      </c>
      <c r="B3284" s="1">
        <v>45827</v>
      </c>
      <c r="C3284" s="33" t="s">
        <v>6995</v>
      </c>
      <c r="D3284" s="33" t="s">
        <v>6747</v>
      </c>
      <c r="E3284" s="33" t="s">
        <v>8162</v>
      </c>
    </row>
    <row r="3285" spans="1:5" x14ac:dyDescent="0.25">
      <c r="A3285" s="33" t="s">
        <v>3549</v>
      </c>
      <c r="B3285" s="1">
        <v>45827</v>
      </c>
      <c r="C3285" s="33" t="s">
        <v>6995</v>
      </c>
      <c r="D3285" s="33" t="s">
        <v>6747</v>
      </c>
      <c r="E3285" s="33" t="s">
        <v>8162</v>
      </c>
    </row>
    <row r="3286" spans="1:5" x14ac:dyDescent="0.25">
      <c r="A3286" s="33" t="s">
        <v>3512</v>
      </c>
      <c r="B3286" s="1">
        <v>45827</v>
      </c>
      <c r="C3286" s="33" t="s">
        <v>6995</v>
      </c>
      <c r="D3286" s="33" t="s">
        <v>6747</v>
      </c>
      <c r="E3286" s="33" t="s">
        <v>8162</v>
      </c>
    </row>
    <row r="3287" spans="1:5" x14ac:dyDescent="0.25">
      <c r="A3287" s="33" t="s">
        <v>3506</v>
      </c>
      <c r="B3287" s="1">
        <v>45827</v>
      </c>
      <c r="C3287" s="33" t="s">
        <v>6995</v>
      </c>
      <c r="D3287" s="33" t="s">
        <v>6747</v>
      </c>
      <c r="E3287" s="33" t="s">
        <v>8162</v>
      </c>
    </row>
    <row r="3288" spans="1:5" x14ac:dyDescent="0.25">
      <c r="A3288" s="33" t="s">
        <v>5095</v>
      </c>
      <c r="B3288" s="1">
        <v>45827</v>
      </c>
      <c r="C3288" s="33" t="s">
        <v>6995</v>
      </c>
      <c r="D3288" s="33" t="s">
        <v>6747</v>
      </c>
      <c r="E3288" s="33" t="s">
        <v>8163</v>
      </c>
    </row>
    <row r="3289" spans="1:5" x14ac:dyDescent="0.25">
      <c r="A3289" s="33" t="s">
        <v>5096</v>
      </c>
      <c r="B3289" s="1">
        <v>45827</v>
      </c>
      <c r="C3289" s="33" t="s">
        <v>6995</v>
      </c>
      <c r="D3289" s="33" t="s">
        <v>6747</v>
      </c>
      <c r="E3289" s="33" t="s">
        <v>8163</v>
      </c>
    </row>
    <row r="3290" spans="1:5" x14ac:dyDescent="0.25">
      <c r="A3290" s="33" t="s">
        <v>5107</v>
      </c>
      <c r="B3290" s="1">
        <v>45827</v>
      </c>
      <c r="C3290" s="33" t="s">
        <v>6995</v>
      </c>
      <c r="D3290" s="33" t="s">
        <v>6747</v>
      </c>
      <c r="E3290" s="33" t="s">
        <v>8163</v>
      </c>
    </row>
    <row r="3291" spans="1:5" x14ac:dyDescent="0.25">
      <c r="A3291" s="33" t="s">
        <v>5098</v>
      </c>
      <c r="B3291" s="1">
        <v>45827</v>
      </c>
      <c r="C3291" s="33" t="s">
        <v>6995</v>
      </c>
      <c r="D3291" s="33" t="s">
        <v>6747</v>
      </c>
      <c r="E3291" s="33" t="s">
        <v>8163</v>
      </c>
    </row>
    <row r="3292" spans="1:5" x14ac:dyDescent="0.25">
      <c r="A3292" s="33" t="s">
        <v>5097</v>
      </c>
      <c r="B3292" s="1">
        <v>45827</v>
      </c>
      <c r="C3292" s="33" t="s">
        <v>6995</v>
      </c>
      <c r="D3292" s="33" t="s">
        <v>6747</v>
      </c>
      <c r="E3292" s="33" t="s">
        <v>8163</v>
      </c>
    </row>
    <row r="3293" spans="1:5" x14ac:dyDescent="0.25">
      <c r="A3293" s="33" t="s">
        <v>3709</v>
      </c>
      <c r="B3293" s="1">
        <v>45827</v>
      </c>
      <c r="C3293" s="33" t="s">
        <v>6995</v>
      </c>
      <c r="D3293" s="33" t="s">
        <v>6747</v>
      </c>
      <c r="E3293" s="33" t="s">
        <v>8163</v>
      </c>
    </row>
    <row r="3294" spans="1:5" x14ac:dyDescent="0.25">
      <c r="A3294" s="33" t="s">
        <v>4602</v>
      </c>
      <c r="B3294" s="1">
        <v>45827</v>
      </c>
      <c r="C3294" s="33" t="s">
        <v>6995</v>
      </c>
      <c r="D3294" s="33" t="s">
        <v>6747</v>
      </c>
      <c r="E3294" s="33" t="s">
        <v>8163</v>
      </c>
    </row>
    <row r="3295" spans="1:5" x14ac:dyDescent="0.25">
      <c r="A3295" s="33" t="s">
        <v>4600</v>
      </c>
      <c r="B3295" s="1">
        <v>45827</v>
      </c>
      <c r="C3295" s="33" t="s">
        <v>6995</v>
      </c>
      <c r="D3295" s="33" t="s">
        <v>6747</v>
      </c>
      <c r="E3295" s="33" t="s">
        <v>8163</v>
      </c>
    </row>
    <row r="3296" spans="1:5" x14ac:dyDescent="0.25">
      <c r="A3296" s="33" t="s">
        <v>3596</v>
      </c>
      <c r="B3296" s="1">
        <v>45827</v>
      </c>
      <c r="C3296" s="33" t="s">
        <v>6995</v>
      </c>
      <c r="D3296" s="33" t="s">
        <v>6747</v>
      </c>
      <c r="E3296" s="33" t="s">
        <v>8163</v>
      </c>
    </row>
    <row r="3297" spans="1:5" x14ac:dyDescent="0.25">
      <c r="A3297" s="33" t="s">
        <v>3594</v>
      </c>
      <c r="B3297" s="1">
        <v>45827</v>
      </c>
      <c r="C3297" s="33" t="s">
        <v>6995</v>
      </c>
      <c r="D3297" s="33" t="s">
        <v>6747</v>
      </c>
      <c r="E3297" s="33" t="s">
        <v>8163</v>
      </c>
    </row>
    <row r="3298" spans="1:5" x14ac:dyDescent="0.25">
      <c r="A3298" s="33" t="s">
        <v>3595</v>
      </c>
      <c r="B3298" s="1">
        <v>45827</v>
      </c>
      <c r="C3298" s="33" t="s">
        <v>6995</v>
      </c>
      <c r="D3298" s="33" t="s">
        <v>6747</v>
      </c>
      <c r="E3298" s="33" t="s">
        <v>8163</v>
      </c>
    </row>
    <row r="3299" spans="1:5" x14ac:dyDescent="0.25">
      <c r="A3299" s="33" t="s">
        <v>2595</v>
      </c>
      <c r="B3299" s="1">
        <v>45827</v>
      </c>
      <c r="C3299" s="33" t="s">
        <v>6995</v>
      </c>
      <c r="D3299" s="33" t="s">
        <v>6747</v>
      </c>
      <c r="E3299" s="33" t="s">
        <v>8163</v>
      </c>
    </row>
    <row r="3300" spans="1:5" x14ac:dyDescent="0.25">
      <c r="A3300" s="33" t="s">
        <v>2558</v>
      </c>
      <c r="B3300" s="1">
        <v>45827</v>
      </c>
      <c r="C3300" s="33" t="s">
        <v>6995</v>
      </c>
      <c r="D3300" s="33" t="s">
        <v>6747</v>
      </c>
      <c r="E3300" s="33" t="s">
        <v>8163</v>
      </c>
    </row>
    <row r="3301" spans="1:5" x14ac:dyDescent="0.25">
      <c r="A3301" s="33" t="s">
        <v>2544</v>
      </c>
      <c r="B3301" s="1">
        <v>45827</v>
      </c>
      <c r="C3301" s="33" t="s">
        <v>6995</v>
      </c>
      <c r="D3301" s="33" t="s">
        <v>6747</v>
      </c>
      <c r="E3301" s="33" t="s">
        <v>8163</v>
      </c>
    </row>
    <row r="3302" spans="1:5" x14ac:dyDescent="0.25">
      <c r="A3302" s="33" t="s">
        <v>2538</v>
      </c>
      <c r="B3302" s="1">
        <v>45827</v>
      </c>
      <c r="C3302" s="33" t="s">
        <v>6995</v>
      </c>
      <c r="D3302" s="33" t="s">
        <v>6747</v>
      </c>
      <c r="E3302" s="33" t="s">
        <v>8163</v>
      </c>
    </row>
    <row r="3303" spans="1:5" x14ac:dyDescent="0.25">
      <c r="A3303" s="33" t="s">
        <v>2547</v>
      </c>
      <c r="B3303" s="1">
        <v>45827</v>
      </c>
      <c r="C3303" s="33" t="s">
        <v>6995</v>
      </c>
      <c r="D3303" s="33" t="s">
        <v>6747</v>
      </c>
      <c r="E3303" s="33" t="s">
        <v>8163</v>
      </c>
    </row>
    <row r="3304" spans="1:5" x14ac:dyDescent="0.25">
      <c r="A3304" s="33" t="s">
        <v>2600</v>
      </c>
      <c r="B3304" s="1">
        <v>45827</v>
      </c>
      <c r="C3304" s="33" t="s">
        <v>6995</v>
      </c>
      <c r="D3304" s="33" t="s">
        <v>6747</v>
      </c>
      <c r="E3304" s="33" t="s">
        <v>8163</v>
      </c>
    </row>
    <row r="3305" spans="1:5" x14ac:dyDescent="0.25">
      <c r="A3305" s="33" t="s">
        <v>2599</v>
      </c>
      <c r="B3305" s="1">
        <v>45827</v>
      </c>
      <c r="C3305" s="33" t="s">
        <v>6995</v>
      </c>
      <c r="D3305" s="33" t="s">
        <v>6747</v>
      </c>
      <c r="E3305" s="33" t="s">
        <v>8163</v>
      </c>
    </row>
    <row r="3306" spans="1:5" x14ac:dyDescent="0.25">
      <c r="A3306" s="33" t="s">
        <v>2598</v>
      </c>
      <c r="B3306" s="1">
        <v>45827</v>
      </c>
      <c r="C3306" s="33" t="s">
        <v>6995</v>
      </c>
      <c r="D3306" s="33" t="s">
        <v>6747</v>
      </c>
      <c r="E3306" s="33" t="s">
        <v>8163</v>
      </c>
    </row>
    <row r="3307" spans="1:5" x14ac:dyDescent="0.25">
      <c r="A3307" s="33" t="s">
        <v>2597</v>
      </c>
      <c r="B3307" s="1">
        <v>45827</v>
      </c>
      <c r="C3307" s="33" t="s">
        <v>6995</v>
      </c>
      <c r="D3307" s="33" t="s">
        <v>6747</v>
      </c>
      <c r="E3307" s="33" t="s">
        <v>8163</v>
      </c>
    </row>
    <row r="3308" spans="1:5" x14ac:dyDescent="0.25">
      <c r="A3308" s="33" t="s">
        <v>2546</v>
      </c>
      <c r="B3308" s="1">
        <v>45827</v>
      </c>
      <c r="C3308" s="33" t="s">
        <v>6995</v>
      </c>
      <c r="D3308" s="33" t="s">
        <v>6747</v>
      </c>
      <c r="E3308" s="33" t="s">
        <v>8163</v>
      </c>
    </row>
    <row r="3309" spans="1:5" x14ac:dyDescent="0.25">
      <c r="A3309" s="33" t="s">
        <v>2592</v>
      </c>
      <c r="B3309" s="1">
        <v>45827</v>
      </c>
      <c r="C3309" s="33" t="s">
        <v>6995</v>
      </c>
      <c r="D3309" s="33" t="s">
        <v>6747</v>
      </c>
      <c r="E3309" s="33" t="s">
        <v>8163</v>
      </c>
    </row>
    <row r="3310" spans="1:5" x14ac:dyDescent="0.25">
      <c r="A3310" s="33" t="s">
        <v>2593</v>
      </c>
      <c r="B3310" s="1">
        <v>45827</v>
      </c>
      <c r="C3310" s="33" t="s">
        <v>6995</v>
      </c>
      <c r="D3310" s="33" t="s">
        <v>6747</v>
      </c>
      <c r="E3310" s="33" t="s">
        <v>8163</v>
      </c>
    </row>
    <row r="3311" spans="1:5" x14ac:dyDescent="0.25">
      <c r="A3311" s="33" t="s">
        <v>2594</v>
      </c>
      <c r="B3311" s="1">
        <v>45827</v>
      </c>
      <c r="C3311" s="33" t="s">
        <v>6995</v>
      </c>
      <c r="D3311" s="33" t="s">
        <v>6747</v>
      </c>
      <c r="E3311" s="33" t="s">
        <v>8163</v>
      </c>
    </row>
    <row r="3312" spans="1:5" x14ac:dyDescent="0.25">
      <c r="A3312" s="33" t="s">
        <v>2596</v>
      </c>
      <c r="B3312" s="1">
        <v>45827</v>
      </c>
      <c r="C3312" s="33" t="s">
        <v>6995</v>
      </c>
      <c r="D3312" s="33" t="s">
        <v>6747</v>
      </c>
      <c r="E3312" s="33" t="s">
        <v>8163</v>
      </c>
    </row>
    <row r="3313" spans="1:5" x14ac:dyDescent="0.25">
      <c r="A3313" s="33" t="s">
        <v>2545</v>
      </c>
      <c r="B3313" s="1">
        <v>45827</v>
      </c>
      <c r="C3313" s="33" t="s">
        <v>6995</v>
      </c>
      <c r="D3313" s="33" t="s">
        <v>6747</v>
      </c>
      <c r="E3313" s="33" t="s">
        <v>8163</v>
      </c>
    </row>
    <row r="3314" spans="1:5" x14ac:dyDescent="0.25">
      <c r="A3314" s="33" t="s">
        <v>3576</v>
      </c>
      <c r="B3314" s="1">
        <v>45827</v>
      </c>
      <c r="C3314" s="33" t="s">
        <v>6995</v>
      </c>
      <c r="D3314" s="33" t="s">
        <v>6747</v>
      </c>
      <c r="E3314" s="33" t="s">
        <v>8163</v>
      </c>
    </row>
    <row r="3315" spans="1:5" x14ac:dyDescent="0.25">
      <c r="A3315" s="33" t="s">
        <v>3571</v>
      </c>
      <c r="B3315" s="1">
        <v>45827</v>
      </c>
      <c r="C3315" s="33" t="s">
        <v>6995</v>
      </c>
      <c r="D3315" s="33" t="s">
        <v>6747</v>
      </c>
      <c r="E3315" s="33" t="s">
        <v>8163</v>
      </c>
    </row>
    <row r="3316" spans="1:5" x14ac:dyDescent="0.25">
      <c r="A3316" s="33" t="s">
        <v>3580</v>
      </c>
      <c r="B3316" s="1">
        <v>45827</v>
      </c>
      <c r="C3316" s="33" t="s">
        <v>6995</v>
      </c>
      <c r="D3316" s="33" t="s">
        <v>6747</v>
      </c>
      <c r="E3316" s="33" t="s">
        <v>8163</v>
      </c>
    </row>
    <row r="3317" spans="1:5" x14ac:dyDescent="0.25">
      <c r="A3317" s="33" t="s">
        <v>3577</v>
      </c>
      <c r="B3317" s="1">
        <v>45827</v>
      </c>
      <c r="C3317" s="33" t="s">
        <v>6995</v>
      </c>
      <c r="D3317" s="33" t="s">
        <v>6747</v>
      </c>
      <c r="E3317" s="33" t="s">
        <v>8163</v>
      </c>
    </row>
    <row r="3318" spans="1:5" x14ac:dyDescent="0.25">
      <c r="A3318" s="33" t="s">
        <v>3578</v>
      </c>
      <c r="B3318" s="1">
        <v>45827</v>
      </c>
      <c r="C3318" s="33" t="s">
        <v>6995</v>
      </c>
      <c r="D3318" s="33" t="s">
        <v>6747</v>
      </c>
      <c r="E3318" s="33" t="s">
        <v>8163</v>
      </c>
    </row>
    <row r="3319" spans="1:5" x14ac:dyDescent="0.25">
      <c r="A3319" s="33" t="s">
        <v>3575</v>
      </c>
      <c r="B3319" s="1">
        <v>45827</v>
      </c>
      <c r="C3319" s="33" t="s">
        <v>6995</v>
      </c>
      <c r="D3319" s="33" t="s">
        <v>6747</v>
      </c>
      <c r="E3319" s="33" t="s">
        <v>8163</v>
      </c>
    </row>
    <row r="3320" spans="1:5" x14ac:dyDescent="0.25">
      <c r="A3320" s="33" t="s">
        <v>3579</v>
      </c>
      <c r="B3320" s="1">
        <v>45827</v>
      </c>
      <c r="C3320" s="33" t="s">
        <v>6995</v>
      </c>
      <c r="D3320" s="33" t="s">
        <v>6747</v>
      </c>
      <c r="E3320" s="33" t="s">
        <v>8163</v>
      </c>
    </row>
    <row r="3321" spans="1:5" x14ac:dyDescent="0.25">
      <c r="A3321" s="33" t="s">
        <v>3573</v>
      </c>
      <c r="B3321" s="1">
        <v>45827</v>
      </c>
      <c r="C3321" s="33" t="s">
        <v>6995</v>
      </c>
      <c r="D3321" s="33" t="s">
        <v>6747</v>
      </c>
      <c r="E3321" s="33" t="s">
        <v>8163</v>
      </c>
    </row>
    <row r="3322" spans="1:5" x14ac:dyDescent="0.25">
      <c r="A3322" s="33" t="s">
        <v>3567</v>
      </c>
      <c r="B3322" s="1">
        <v>45827</v>
      </c>
      <c r="C3322" s="33" t="s">
        <v>6995</v>
      </c>
      <c r="D3322" s="33" t="s">
        <v>6747</v>
      </c>
      <c r="E3322" s="33" t="s">
        <v>8163</v>
      </c>
    </row>
    <row r="3323" spans="1:5" x14ac:dyDescent="0.25">
      <c r="A3323" s="33" t="s">
        <v>3568</v>
      </c>
      <c r="B3323" s="1">
        <v>45827</v>
      </c>
      <c r="C3323" s="33" t="s">
        <v>6995</v>
      </c>
      <c r="D3323" s="33" t="s">
        <v>6747</v>
      </c>
      <c r="E3323" s="33" t="s">
        <v>8163</v>
      </c>
    </row>
    <row r="3324" spans="1:5" x14ac:dyDescent="0.25">
      <c r="A3324" s="33" t="s">
        <v>3569</v>
      </c>
      <c r="B3324" s="1">
        <v>45827</v>
      </c>
      <c r="C3324" s="33" t="s">
        <v>6995</v>
      </c>
      <c r="D3324" s="33" t="s">
        <v>6747</v>
      </c>
      <c r="E3324" s="33" t="s">
        <v>8163</v>
      </c>
    </row>
    <row r="3325" spans="1:5" x14ac:dyDescent="0.25">
      <c r="A3325" s="33" t="s">
        <v>3581</v>
      </c>
      <c r="B3325" s="1">
        <v>45827</v>
      </c>
      <c r="C3325" s="33" t="s">
        <v>6995</v>
      </c>
      <c r="D3325" s="33" t="s">
        <v>6747</v>
      </c>
      <c r="E3325" s="33" t="s">
        <v>8163</v>
      </c>
    </row>
    <row r="3326" spans="1:5" x14ac:dyDescent="0.25">
      <c r="A3326" s="33" t="s">
        <v>3570</v>
      </c>
      <c r="B3326" s="1">
        <v>45827</v>
      </c>
      <c r="C3326" s="33" t="s">
        <v>6995</v>
      </c>
      <c r="D3326" s="33" t="s">
        <v>6747</v>
      </c>
      <c r="E3326" s="33" t="s">
        <v>8163</v>
      </c>
    </row>
    <row r="3327" spans="1:5" x14ac:dyDescent="0.25">
      <c r="A3327" s="33" t="s">
        <v>3572</v>
      </c>
      <c r="B3327" s="1">
        <v>45827</v>
      </c>
      <c r="C3327" s="33" t="s">
        <v>6995</v>
      </c>
      <c r="D3327" s="33" t="s">
        <v>6747</v>
      </c>
      <c r="E3327" s="33" t="s">
        <v>8163</v>
      </c>
    </row>
    <row r="3328" spans="1:5" x14ac:dyDescent="0.25">
      <c r="A3328" s="33" t="s">
        <v>3574</v>
      </c>
      <c r="B3328" s="1">
        <v>45827</v>
      </c>
      <c r="C3328" s="33" t="s">
        <v>6995</v>
      </c>
      <c r="D3328" s="33" t="s">
        <v>6747</v>
      </c>
      <c r="E3328" s="33" t="s">
        <v>8163</v>
      </c>
    </row>
    <row r="3329" spans="1:5" x14ac:dyDescent="0.25">
      <c r="A3329" s="33" t="s">
        <v>3532</v>
      </c>
      <c r="B3329" s="1">
        <v>45827</v>
      </c>
      <c r="C3329" s="33" t="s">
        <v>6995</v>
      </c>
      <c r="D3329" s="33" t="s">
        <v>6747</v>
      </c>
      <c r="E3329" s="33" t="s">
        <v>8163</v>
      </c>
    </row>
    <row r="3330" spans="1:5" x14ac:dyDescent="0.25">
      <c r="A3330" s="33" t="s">
        <v>2507</v>
      </c>
      <c r="B3330" s="1">
        <v>45827</v>
      </c>
      <c r="C3330" s="33" t="s">
        <v>6995</v>
      </c>
      <c r="D3330" s="33" t="s">
        <v>6747</v>
      </c>
      <c r="E3330" s="33" t="s">
        <v>8163</v>
      </c>
    </row>
    <row r="3331" spans="1:5" x14ac:dyDescent="0.25">
      <c r="A3331" s="33" t="s">
        <v>3040</v>
      </c>
      <c r="B3331" s="1">
        <v>45827</v>
      </c>
      <c r="C3331" s="33" t="s">
        <v>6995</v>
      </c>
      <c r="D3331" s="33" t="s">
        <v>6747</v>
      </c>
      <c r="E3331" s="33" t="s">
        <v>8163</v>
      </c>
    </row>
    <row r="3332" spans="1:5" x14ac:dyDescent="0.25">
      <c r="A3332" s="33" t="s">
        <v>2555</v>
      </c>
      <c r="B3332" s="1">
        <v>45827</v>
      </c>
      <c r="C3332" s="33" t="s">
        <v>6995</v>
      </c>
      <c r="D3332" s="33" t="s">
        <v>6747</v>
      </c>
      <c r="E3332" s="33" t="s">
        <v>8163</v>
      </c>
    </row>
    <row r="3333" spans="1:5" x14ac:dyDescent="0.25">
      <c r="A3333" s="33" t="s">
        <v>3042</v>
      </c>
      <c r="B3333" s="1">
        <v>45827</v>
      </c>
      <c r="C3333" s="33" t="s">
        <v>6995</v>
      </c>
      <c r="D3333" s="33" t="s">
        <v>6747</v>
      </c>
      <c r="E3333" s="33" t="s">
        <v>8163</v>
      </c>
    </row>
    <row r="3334" spans="1:5" x14ac:dyDescent="0.25">
      <c r="A3334" s="33" t="s">
        <v>3045</v>
      </c>
      <c r="B3334" s="1">
        <v>45827</v>
      </c>
      <c r="C3334" s="33" t="s">
        <v>6995</v>
      </c>
      <c r="D3334" s="33" t="s">
        <v>6747</v>
      </c>
      <c r="E3334" s="33" t="s">
        <v>8163</v>
      </c>
    </row>
    <row r="3335" spans="1:5" x14ac:dyDescent="0.25">
      <c r="A3335" s="33" t="s">
        <v>3044</v>
      </c>
      <c r="B3335" s="1">
        <v>45827</v>
      </c>
      <c r="C3335" s="33" t="s">
        <v>6995</v>
      </c>
      <c r="D3335" s="33" t="s">
        <v>6747</v>
      </c>
      <c r="E3335" s="33" t="s">
        <v>8163</v>
      </c>
    </row>
    <row r="3336" spans="1:5" x14ac:dyDescent="0.25">
      <c r="A3336" s="33" t="s">
        <v>3043</v>
      </c>
      <c r="B3336" s="1">
        <v>45827</v>
      </c>
      <c r="C3336" s="33" t="s">
        <v>6995</v>
      </c>
      <c r="D3336" s="33" t="s">
        <v>6747</v>
      </c>
      <c r="E3336" s="33" t="s">
        <v>8163</v>
      </c>
    </row>
    <row r="3337" spans="1:5" x14ac:dyDescent="0.25">
      <c r="A3337" s="33" t="s">
        <v>2505</v>
      </c>
      <c r="B3337" s="1">
        <v>45827</v>
      </c>
      <c r="C3337" s="33" t="s">
        <v>6995</v>
      </c>
      <c r="D3337" s="33" t="s">
        <v>6747</v>
      </c>
      <c r="E3337" s="33" t="s">
        <v>8163</v>
      </c>
    </row>
    <row r="3338" spans="1:5" x14ac:dyDescent="0.25">
      <c r="A3338" s="33" t="s">
        <v>3041</v>
      </c>
      <c r="B3338" s="1">
        <v>45827</v>
      </c>
      <c r="C3338" s="33" t="s">
        <v>6995</v>
      </c>
      <c r="D3338" s="33" t="s">
        <v>6747</v>
      </c>
      <c r="E3338" s="33" t="s">
        <v>8163</v>
      </c>
    </row>
    <row r="3339" spans="1:5" x14ac:dyDescent="0.25">
      <c r="A3339" s="33" t="s">
        <v>3039</v>
      </c>
      <c r="B3339" s="1">
        <v>45827</v>
      </c>
      <c r="C3339" s="33" t="s">
        <v>6995</v>
      </c>
      <c r="D3339" s="33" t="s">
        <v>6747</v>
      </c>
      <c r="E3339" s="33" t="s">
        <v>8163</v>
      </c>
    </row>
    <row r="3340" spans="1:5" x14ac:dyDescent="0.25">
      <c r="A3340" s="33" t="s">
        <v>1695</v>
      </c>
      <c r="B3340" s="1">
        <v>45827</v>
      </c>
      <c r="C3340" s="33" t="s">
        <v>6995</v>
      </c>
      <c r="D3340" s="33" t="s">
        <v>6747</v>
      </c>
      <c r="E3340" s="33" t="s">
        <v>8163</v>
      </c>
    </row>
    <row r="3341" spans="1:5" x14ac:dyDescent="0.25">
      <c r="A3341" s="33" t="s">
        <v>2484</v>
      </c>
      <c r="B3341" s="1">
        <v>45827</v>
      </c>
      <c r="C3341" s="33" t="s">
        <v>6995</v>
      </c>
      <c r="D3341" s="33" t="s">
        <v>6747</v>
      </c>
      <c r="E3341" s="33" t="s">
        <v>8163</v>
      </c>
    </row>
    <row r="3342" spans="1:5" x14ac:dyDescent="0.25">
      <c r="A3342" s="33" t="s">
        <v>1696</v>
      </c>
      <c r="B3342" s="1">
        <v>45827</v>
      </c>
      <c r="C3342" s="33" t="s">
        <v>6995</v>
      </c>
      <c r="D3342" s="33" t="s">
        <v>6747</v>
      </c>
      <c r="E3342" s="33" t="s">
        <v>8163</v>
      </c>
    </row>
    <row r="3343" spans="1:5" x14ac:dyDescent="0.25">
      <c r="A3343" s="33" t="s">
        <v>3536</v>
      </c>
      <c r="B3343" s="1">
        <v>45827</v>
      </c>
      <c r="C3343" s="33" t="s">
        <v>6995</v>
      </c>
      <c r="D3343" s="33" t="s">
        <v>6747</v>
      </c>
      <c r="E3343" s="33" t="s">
        <v>8163</v>
      </c>
    </row>
    <row r="3344" spans="1:5" x14ac:dyDescent="0.25">
      <c r="A3344" s="33" t="s">
        <v>3533</v>
      </c>
      <c r="B3344" s="1">
        <v>45827</v>
      </c>
      <c r="C3344" s="33" t="s">
        <v>6995</v>
      </c>
      <c r="D3344" s="33" t="s">
        <v>6747</v>
      </c>
      <c r="E3344" s="33" t="s">
        <v>8163</v>
      </c>
    </row>
    <row r="3345" spans="1:5" x14ac:dyDescent="0.25">
      <c r="A3345" s="33" t="s">
        <v>3534</v>
      </c>
      <c r="B3345" s="1">
        <v>45827</v>
      </c>
      <c r="C3345" s="33" t="s">
        <v>6995</v>
      </c>
      <c r="D3345" s="33" t="s">
        <v>6747</v>
      </c>
      <c r="E3345" s="33" t="s">
        <v>8163</v>
      </c>
    </row>
    <row r="3346" spans="1:5" x14ac:dyDescent="0.25">
      <c r="A3346" s="33" t="s">
        <v>3543</v>
      </c>
      <c r="B3346" s="1">
        <v>45827</v>
      </c>
      <c r="C3346" s="33" t="s">
        <v>6995</v>
      </c>
      <c r="D3346" s="33" t="s">
        <v>6747</v>
      </c>
      <c r="E3346" s="33" t="s">
        <v>8163</v>
      </c>
    </row>
    <row r="3347" spans="1:5" x14ac:dyDescent="0.25">
      <c r="A3347" s="33" t="s">
        <v>3535</v>
      </c>
      <c r="B3347" s="1">
        <v>45827</v>
      </c>
      <c r="C3347" s="33" t="s">
        <v>6995</v>
      </c>
      <c r="D3347" s="33" t="s">
        <v>6747</v>
      </c>
      <c r="E3347" s="33" t="s">
        <v>8163</v>
      </c>
    </row>
    <row r="3348" spans="1:5" x14ac:dyDescent="0.25">
      <c r="A3348" s="33" t="s">
        <v>3544</v>
      </c>
      <c r="B3348" s="1">
        <v>45827</v>
      </c>
      <c r="C3348" s="33" t="s">
        <v>6995</v>
      </c>
      <c r="D3348" s="33" t="s">
        <v>6747</v>
      </c>
      <c r="E3348" s="33" t="s">
        <v>8163</v>
      </c>
    </row>
    <row r="3349" spans="1:5" x14ac:dyDescent="0.25">
      <c r="A3349" s="33" t="s">
        <v>3542</v>
      </c>
      <c r="B3349" s="1">
        <v>45827</v>
      </c>
      <c r="C3349" s="33" t="s">
        <v>6995</v>
      </c>
      <c r="D3349" s="33" t="s">
        <v>6747</v>
      </c>
      <c r="E3349" s="33" t="s">
        <v>8163</v>
      </c>
    </row>
    <row r="3350" spans="1:5" x14ac:dyDescent="0.25">
      <c r="A3350" s="33" t="s">
        <v>3540</v>
      </c>
      <c r="B3350" s="1">
        <v>45827</v>
      </c>
      <c r="C3350" s="33" t="s">
        <v>6995</v>
      </c>
      <c r="D3350" s="33" t="s">
        <v>6747</v>
      </c>
      <c r="E3350" s="33" t="s">
        <v>8163</v>
      </c>
    </row>
    <row r="3351" spans="1:5" x14ac:dyDescent="0.25">
      <c r="A3351" s="33" t="s">
        <v>3539</v>
      </c>
      <c r="B3351" s="1">
        <v>45827</v>
      </c>
      <c r="C3351" s="33" t="s">
        <v>6995</v>
      </c>
      <c r="D3351" s="33" t="s">
        <v>6747</v>
      </c>
      <c r="E3351" s="33" t="s">
        <v>8163</v>
      </c>
    </row>
    <row r="3352" spans="1:5" x14ac:dyDescent="0.25">
      <c r="A3352" s="33" t="s">
        <v>3537</v>
      </c>
      <c r="B3352" s="1">
        <v>45827</v>
      </c>
      <c r="C3352" s="33" t="s">
        <v>6995</v>
      </c>
      <c r="D3352" s="33" t="s">
        <v>6747</v>
      </c>
      <c r="E3352" s="33" t="s">
        <v>8163</v>
      </c>
    </row>
    <row r="3353" spans="1:5" x14ac:dyDescent="0.25">
      <c r="A3353" s="33" t="s">
        <v>3541</v>
      </c>
      <c r="B3353" s="1">
        <v>45827</v>
      </c>
      <c r="C3353" s="33" t="s">
        <v>6995</v>
      </c>
      <c r="D3353" s="33" t="s">
        <v>6747</v>
      </c>
      <c r="E3353" s="33" t="s">
        <v>8163</v>
      </c>
    </row>
    <row r="3354" spans="1:5" x14ac:dyDescent="0.25">
      <c r="A3354" s="33" t="s">
        <v>2552</v>
      </c>
      <c r="B3354" s="1">
        <v>45827</v>
      </c>
      <c r="C3354" s="33" t="s">
        <v>6995</v>
      </c>
      <c r="D3354" s="33" t="s">
        <v>6747</v>
      </c>
      <c r="E3354" s="33" t="s">
        <v>8163</v>
      </c>
    </row>
    <row r="3355" spans="1:5" x14ac:dyDescent="0.25">
      <c r="A3355" s="33" t="s">
        <v>2553</v>
      </c>
      <c r="B3355" s="1">
        <v>45827</v>
      </c>
      <c r="C3355" s="33" t="s">
        <v>6995</v>
      </c>
      <c r="D3355" s="33" t="s">
        <v>6747</v>
      </c>
      <c r="E3355" s="33" t="s">
        <v>8163</v>
      </c>
    </row>
    <row r="3356" spans="1:5" x14ac:dyDescent="0.25">
      <c r="A3356" s="33" t="s">
        <v>2554</v>
      </c>
      <c r="B3356" s="1">
        <v>45827</v>
      </c>
      <c r="C3356" s="33" t="s">
        <v>6995</v>
      </c>
      <c r="D3356" s="33" t="s">
        <v>6747</v>
      </c>
      <c r="E3356" s="33" t="s">
        <v>8163</v>
      </c>
    </row>
    <row r="3357" spans="1:5" x14ac:dyDescent="0.25">
      <c r="A3357" s="33" t="s">
        <v>2506</v>
      </c>
      <c r="B3357" s="1">
        <v>45827</v>
      </c>
      <c r="C3357" s="33" t="s">
        <v>6995</v>
      </c>
      <c r="D3357" s="33" t="s">
        <v>6747</v>
      </c>
      <c r="E3357" s="33" t="s">
        <v>8163</v>
      </c>
    </row>
    <row r="3358" spans="1:5" x14ac:dyDescent="0.25">
      <c r="A3358" s="33" t="s">
        <v>1693</v>
      </c>
      <c r="B3358" s="1">
        <v>45827</v>
      </c>
      <c r="C3358" s="33" t="s">
        <v>6995</v>
      </c>
      <c r="D3358" s="33" t="s">
        <v>6747</v>
      </c>
      <c r="E3358" s="33" t="s">
        <v>8163</v>
      </c>
    </row>
    <row r="3359" spans="1:5" x14ac:dyDescent="0.25">
      <c r="A3359" s="33" t="s">
        <v>1694</v>
      </c>
      <c r="B3359" s="1">
        <v>45827</v>
      </c>
      <c r="C3359" s="33" t="s">
        <v>6995</v>
      </c>
      <c r="D3359" s="33" t="s">
        <v>6747</v>
      </c>
      <c r="E3359" s="33" t="s">
        <v>8163</v>
      </c>
    </row>
    <row r="3360" spans="1:5" x14ac:dyDescent="0.25">
      <c r="A3360" s="33" t="s">
        <v>1697</v>
      </c>
      <c r="B3360" s="1">
        <v>45827</v>
      </c>
      <c r="C3360" s="33" t="s">
        <v>6995</v>
      </c>
      <c r="D3360" s="33" t="s">
        <v>6747</v>
      </c>
      <c r="E3360" s="33" t="s">
        <v>8163</v>
      </c>
    </row>
    <row r="3361" spans="1:5" x14ac:dyDescent="0.25">
      <c r="A3361" s="33" t="s">
        <v>2508</v>
      </c>
      <c r="B3361" s="1">
        <v>45827</v>
      </c>
      <c r="C3361" s="33" t="s">
        <v>6995</v>
      </c>
      <c r="D3361" s="33" t="s">
        <v>6747</v>
      </c>
      <c r="E3361" s="33" t="s">
        <v>8163</v>
      </c>
    </row>
    <row r="3362" spans="1:5" x14ac:dyDescent="0.25">
      <c r="A3362" s="33" t="s">
        <v>3538</v>
      </c>
      <c r="B3362" s="1">
        <v>45827</v>
      </c>
      <c r="C3362" s="33" t="s">
        <v>6995</v>
      </c>
      <c r="D3362" s="33" t="s">
        <v>6747</v>
      </c>
      <c r="E3362" s="33" t="s">
        <v>8163</v>
      </c>
    </row>
    <row r="3363" spans="1:5" x14ac:dyDescent="0.25">
      <c r="A3363" s="33" t="s">
        <v>3046</v>
      </c>
      <c r="B3363" s="1">
        <v>45827</v>
      </c>
      <c r="C3363" s="33" t="s">
        <v>6995</v>
      </c>
      <c r="D3363" s="33" t="s">
        <v>6747</v>
      </c>
      <c r="E3363" s="33" t="s">
        <v>8163</v>
      </c>
    </row>
    <row r="3364" spans="1:5" x14ac:dyDescent="0.25">
      <c r="A3364" s="33" t="s">
        <v>2520</v>
      </c>
      <c r="B3364" s="1">
        <v>45827</v>
      </c>
      <c r="C3364" s="33" t="s">
        <v>6995</v>
      </c>
      <c r="D3364" s="33" t="s">
        <v>6747</v>
      </c>
      <c r="E3364" s="33" t="s">
        <v>8163</v>
      </c>
    </row>
    <row r="3365" spans="1:5" x14ac:dyDescent="0.25">
      <c r="A3365" s="33" t="s">
        <v>2513</v>
      </c>
      <c r="B3365" s="1">
        <v>45827</v>
      </c>
      <c r="C3365" s="33" t="s">
        <v>6995</v>
      </c>
      <c r="D3365" s="33" t="s">
        <v>6747</v>
      </c>
      <c r="E3365" s="33" t="s">
        <v>8163</v>
      </c>
    </row>
    <row r="3366" spans="1:5" x14ac:dyDescent="0.25">
      <c r="A3366" s="33" t="s">
        <v>2519</v>
      </c>
      <c r="B3366" s="1">
        <v>45827</v>
      </c>
      <c r="C3366" s="33" t="s">
        <v>6995</v>
      </c>
      <c r="D3366" s="33" t="s">
        <v>6747</v>
      </c>
      <c r="E3366" s="33" t="s">
        <v>8163</v>
      </c>
    </row>
    <row r="3367" spans="1:5" x14ac:dyDescent="0.25">
      <c r="A3367" s="33" t="s">
        <v>2518</v>
      </c>
      <c r="B3367" s="1">
        <v>45827</v>
      </c>
      <c r="C3367" s="33" t="s">
        <v>6995</v>
      </c>
      <c r="D3367" s="33" t="s">
        <v>6747</v>
      </c>
      <c r="E3367" s="33" t="s">
        <v>8163</v>
      </c>
    </row>
    <row r="3368" spans="1:5" x14ac:dyDescent="0.25">
      <c r="A3368" s="33" t="s">
        <v>2509</v>
      </c>
      <c r="B3368" s="1">
        <v>45827</v>
      </c>
      <c r="C3368" s="33" t="s">
        <v>6995</v>
      </c>
      <c r="D3368" s="33" t="s">
        <v>6747</v>
      </c>
      <c r="E3368" s="33" t="s">
        <v>8163</v>
      </c>
    </row>
    <row r="3369" spans="1:5" x14ac:dyDescent="0.25">
      <c r="A3369" s="33" t="s">
        <v>3047</v>
      </c>
      <c r="B3369" s="1">
        <v>45827</v>
      </c>
      <c r="C3369" s="33" t="s">
        <v>6995</v>
      </c>
      <c r="D3369" s="33" t="s">
        <v>6747</v>
      </c>
      <c r="E3369" s="33" t="s">
        <v>8163</v>
      </c>
    </row>
    <row r="3370" spans="1:5" x14ac:dyDescent="0.25">
      <c r="A3370" s="33" t="s">
        <v>3048</v>
      </c>
      <c r="B3370" s="1">
        <v>45827</v>
      </c>
      <c r="C3370" s="33" t="s">
        <v>6995</v>
      </c>
      <c r="D3370" s="33" t="s">
        <v>6747</v>
      </c>
      <c r="E3370" s="33" t="s">
        <v>8163</v>
      </c>
    </row>
    <row r="3371" spans="1:5" x14ac:dyDescent="0.25">
      <c r="A3371" s="33" t="s">
        <v>2521</v>
      </c>
      <c r="B3371" s="1">
        <v>45827</v>
      </c>
      <c r="C3371" s="33" t="s">
        <v>6995</v>
      </c>
      <c r="D3371" s="33" t="s">
        <v>6747</v>
      </c>
      <c r="E3371" s="33" t="s">
        <v>8163</v>
      </c>
    </row>
    <row r="3372" spans="1:5" x14ac:dyDescent="0.25">
      <c r="A3372" s="33" t="s">
        <v>3049</v>
      </c>
      <c r="B3372" s="1">
        <v>45827</v>
      </c>
      <c r="C3372" s="33" t="s">
        <v>6995</v>
      </c>
      <c r="D3372" s="33" t="s">
        <v>6747</v>
      </c>
      <c r="E3372" s="33" t="s">
        <v>8163</v>
      </c>
    </row>
    <row r="3373" spans="1:5" x14ac:dyDescent="0.25">
      <c r="A3373" s="33" t="s">
        <v>2510</v>
      </c>
      <c r="B3373" s="1">
        <v>45827</v>
      </c>
      <c r="C3373" s="33" t="s">
        <v>6995</v>
      </c>
      <c r="D3373" s="33" t="s">
        <v>6747</v>
      </c>
      <c r="E3373" s="33" t="s">
        <v>8163</v>
      </c>
    </row>
    <row r="3374" spans="1:5" x14ac:dyDescent="0.25">
      <c r="A3374" s="33" t="s">
        <v>2516</v>
      </c>
      <c r="B3374" s="1">
        <v>45827</v>
      </c>
      <c r="C3374" s="33" t="s">
        <v>6995</v>
      </c>
      <c r="D3374" s="33" t="s">
        <v>6747</v>
      </c>
      <c r="E3374" s="33" t="s">
        <v>8163</v>
      </c>
    </row>
    <row r="3375" spans="1:5" x14ac:dyDescent="0.25">
      <c r="A3375" s="33" t="s">
        <v>2515</v>
      </c>
      <c r="B3375" s="1">
        <v>45827</v>
      </c>
      <c r="C3375" s="33" t="s">
        <v>6995</v>
      </c>
      <c r="D3375" s="33" t="s">
        <v>6747</v>
      </c>
      <c r="E3375" s="33" t="s">
        <v>8163</v>
      </c>
    </row>
    <row r="3376" spans="1:5" x14ac:dyDescent="0.25">
      <c r="A3376" s="33" t="s">
        <v>2511</v>
      </c>
      <c r="B3376" s="1">
        <v>45827</v>
      </c>
      <c r="C3376" s="33" t="s">
        <v>6995</v>
      </c>
      <c r="D3376" s="33" t="s">
        <v>6747</v>
      </c>
      <c r="E3376" s="33" t="s">
        <v>8163</v>
      </c>
    </row>
    <row r="3377" spans="1:5" x14ac:dyDescent="0.25">
      <c r="A3377" s="33" t="s">
        <v>2512</v>
      </c>
      <c r="B3377" s="1">
        <v>45827</v>
      </c>
      <c r="C3377" s="33" t="s">
        <v>6995</v>
      </c>
      <c r="D3377" s="33" t="s">
        <v>6747</v>
      </c>
      <c r="E3377" s="33" t="s">
        <v>8163</v>
      </c>
    </row>
    <row r="3378" spans="1:5" x14ac:dyDescent="0.25">
      <c r="A3378" s="33" t="s">
        <v>2517</v>
      </c>
      <c r="B3378" s="1">
        <v>45827</v>
      </c>
      <c r="C3378" s="33" t="s">
        <v>6995</v>
      </c>
      <c r="D3378" s="33" t="s">
        <v>6747</v>
      </c>
      <c r="E3378" s="33" t="s">
        <v>8163</v>
      </c>
    </row>
    <row r="3379" spans="1:5" x14ac:dyDescent="0.25">
      <c r="A3379" s="33" t="s">
        <v>2522</v>
      </c>
      <c r="B3379" s="1">
        <v>45827</v>
      </c>
      <c r="C3379" s="33" t="s">
        <v>6995</v>
      </c>
      <c r="D3379" s="33" t="s">
        <v>6747</v>
      </c>
      <c r="E3379" s="33" t="s">
        <v>8163</v>
      </c>
    </row>
    <row r="3380" spans="1:5" x14ac:dyDescent="0.25">
      <c r="A3380" s="33" t="s">
        <v>2514</v>
      </c>
      <c r="B3380" s="1">
        <v>45827</v>
      </c>
      <c r="C3380" s="33" t="s">
        <v>6995</v>
      </c>
      <c r="D3380" s="33" t="s">
        <v>6747</v>
      </c>
      <c r="E3380" s="33" t="s">
        <v>8163</v>
      </c>
    </row>
    <row r="3381" spans="1:5" x14ac:dyDescent="0.25">
      <c r="A3381" s="33" t="s">
        <v>909</v>
      </c>
      <c r="B3381" s="1">
        <v>45827</v>
      </c>
      <c r="C3381" s="33" t="s">
        <v>6995</v>
      </c>
      <c r="D3381" s="33" t="s">
        <v>6747</v>
      </c>
      <c r="E3381" s="33" t="s">
        <v>8163</v>
      </c>
    </row>
    <row r="3382" spans="1:5" x14ac:dyDescent="0.25">
      <c r="A3382" s="33" t="s">
        <v>1827</v>
      </c>
      <c r="B3382" s="1">
        <v>45827</v>
      </c>
      <c r="C3382" s="33" t="s">
        <v>6995</v>
      </c>
      <c r="D3382" s="33" t="s">
        <v>6747</v>
      </c>
      <c r="E3382" s="33" t="s">
        <v>8163</v>
      </c>
    </row>
    <row r="3383" spans="1:5" x14ac:dyDescent="0.25">
      <c r="A3383" s="33" t="s">
        <v>907</v>
      </c>
      <c r="B3383" s="1">
        <v>45827</v>
      </c>
      <c r="C3383" s="33" t="s">
        <v>6995</v>
      </c>
      <c r="D3383" s="33" t="s">
        <v>6747</v>
      </c>
      <c r="E3383" s="33" t="s">
        <v>8163</v>
      </c>
    </row>
    <row r="3384" spans="1:5" x14ac:dyDescent="0.25">
      <c r="A3384" s="33" t="s">
        <v>916</v>
      </c>
      <c r="B3384" s="1">
        <v>45827</v>
      </c>
      <c r="C3384" s="33" t="s">
        <v>6995</v>
      </c>
      <c r="D3384" s="33" t="s">
        <v>6747</v>
      </c>
      <c r="E3384" s="33" t="s">
        <v>8163</v>
      </c>
    </row>
    <row r="3385" spans="1:5" x14ac:dyDescent="0.25">
      <c r="A3385" s="33" t="s">
        <v>910</v>
      </c>
      <c r="B3385" s="1">
        <v>45827</v>
      </c>
      <c r="C3385" s="33" t="s">
        <v>6995</v>
      </c>
      <c r="D3385" s="33" t="s">
        <v>6747</v>
      </c>
      <c r="E3385" s="33" t="s">
        <v>8163</v>
      </c>
    </row>
    <row r="3386" spans="1:5" x14ac:dyDescent="0.25">
      <c r="A3386" s="33" t="s">
        <v>912</v>
      </c>
      <c r="B3386" s="1">
        <v>45827</v>
      </c>
      <c r="C3386" s="33" t="s">
        <v>6995</v>
      </c>
      <c r="D3386" s="33" t="s">
        <v>6747</v>
      </c>
      <c r="E3386" s="33" t="s">
        <v>8163</v>
      </c>
    </row>
    <row r="3387" spans="1:5" x14ac:dyDescent="0.25">
      <c r="A3387" s="33" t="s">
        <v>914</v>
      </c>
      <c r="B3387" s="1">
        <v>45827</v>
      </c>
      <c r="C3387" s="33" t="s">
        <v>6995</v>
      </c>
      <c r="D3387" s="33" t="s">
        <v>6747</v>
      </c>
      <c r="E3387" s="33" t="s">
        <v>8163</v>
      </c>
    </row>
    <row r="3388" spans="1:5" x14ac:dyDescent="0.25">
      <c r="A3388" s="33" t="s">
        <v>908</v>
      </c>
      <c r="B3388" s="1">
        <v>45827</v>
      </c>
      <c r="C3388" s="33" t="s">
        <v>6995</v>
      </c>
      <c r="D3388" s="33" t="s">
        <v>6747</v>
      </c>
      <c r="E3388" s="33" t="s">
        <v>8163</v>
      </c>
    </row>
    <row r="3389" spans="1:5" x14ac:dyDescent="0.25">
      <c r="A3389" s="33" t="s">
        <v>917</v>
      </c>
      <c r="B3389" s="1">
        <v>45827</v>
      </c>
      <c r="C3389" s="33" t="s">
        <v>6995</v>
      </c>
      <c r="D3389" s="33" t="s">
        <v>6747</v>
      </c>
      <c r="E3389" s="33" t="s">
        <v>8163</v>
      </c>
    </row>
    <row r="3390" spans="1:5" x14ac:dyDescent="0.25">
      <c r="A3390" s="33" t="s">
        <v>1863</v>
      </c>
      <c r="B3390" s="1">
        <v>45827</v>
      </c>
      <c r="C3390" s="33" t="s">
        <v>6995</v>
      </c>
      <c r="D3390" s="33" t="s">
        <v>6747</v>
      </c>
      <c r="E3390" s="33" t="s">
        <v>8163</v>
      </c>
    </row>
    <row r="3391" spans="1:5" x14ac:dyDescent="0.25">
      <c r="A3391" s="33" t="s">
        <v>919</v>
      </c>
      <c r="B3391" s="1">
        <v>45827</v>
      </c>
      <c r="C3391" s="33" t="s">
        <v>6995</v>
      </c>
      <c r="D3391" s="33" t="s">
        <v>6747</v>
      </c>
      <c r="E3391" s="33" t="s">
        <v>8163</v>
      </c>
    </row>
    <row r="3392" spans="1:5" x14ac:dyDescent="0.25">
      <c r="A3392" s="33" t="s">
        <v>920</v>
      </c>
      <c r="B3392" s="1">
        <v>45827</v>
      </c>
      <c r="C3392" s="33" t="s">
        <v>6995</v>
      </c>
      <c r="D3392" s="33" t="s">
        <v>6747</v>
      </c>
      <c r="E3392" s="33" t="s">
        <v>8163</v>
      </c>
    </row>
    <row r="3393" spans="1:5" x14ac:dyDescent="0.25">
      <c r="A3393" s="33" t="s">
        <v>911</v>
      </c>
      <c r="B3393" s="1">
        <v>45827</v>
      </c>
      <c r="C3393" s="33" t="s">
        <v>6995</v>
      </c>
      <c r="D3393" s="33" t="s">
        <v>6747</v>
      </c>
      <c r="E3393" s="33" t="s">
        <v>8163</v>
      </c>
    </row>
    <row r="3394" spans="1:5" x14ac:dyDescent="0.25">
      <c r="A3394" s="33" t="s">
        <v>1855</v>
      </c>
      <c r="B3394" s="1">
        <v>45827</v>
      </c>
      <c r="C3394" s="33" t="s">
        <v>6995</v>
      </c>
      <c r="D3394" s="33" t="s">
        <v>6747</v>
      </c>
      <c r="E3394" s="33" t="s">
        <v>8163</v>
      </c>
    </row>
    <row r="3395" spans="1:5" x14ac:dyDescent="0.25">
      <c r="A3395" s="33" t="s">
        <v>1831</v>
      </c>
      <c r="B3395" s="1">
        <v>45827</v>
      </c>
      <c r="C3395" s="33" t="s">
        <v>6995</v>
      </c>
      <c r="D3395" s="33" t="s">
        <v>6747</v>
      </c>
      <c r="E3395" s="33" t="s">
        <v>8163</v>
      </c>
    </row>
    <row r="3396" spans="1:5" x14ac:dyDescent="0.25">
      <c r="A3396" s="33" t="s">
        <v>1857</v>
      </c>
      <c r="B3396" s="1">
        <v>45827</v>
      </c>
      <c r="C3396" s="33" t="s">
        <v>6995</v>
      </c>
      <c r="D3396" s="33" t="s">
        <v>6747</v>
      </c>
      <c r="E3396" s="33" t="s">
        <v>8163</v>
      </c>
    </row>
    <row r="3397" spans="1:5" x14ac:dyDescent="0.25">
      <c r="A3397" s="33" t="s">
        <v>906</v>
      </c>
      <c r="B3397" s="1">
        <v>45827</v>
      </c>
      <c r="C3397" s="33" t="s">
        <v>6995</v>
      </c>
      <c r="D3397" s="33" t="s">
        <v>6747</v>
      </c>
      <c r="E3397" s="33" t="s">
        <v>8163</v>
      </c>
    </row>
    <row r="3398" spans="1:5" x14ac:dyDescent="0.25">
      <c r="A3398" s="33" t="s">
        <v>1856</v>
      </c>
      <c r="B3398" s="1">
        <v>45827</v>
      </c>
      <c r="C3398" s="33" t="s">
        <v>6995</v>
      </c>
      <c r="D3398" s="33" t="s">
        <v>6747</v>
      </c>
      <c r="E3398" s="33" t="s">
        <v>8163</v>
      </c>
    </row>
    <row r="3399" spans="1:5" x14ac:dyDescent="0.25">
      <c r="A3399" s="33" t="s">
        <v>1865</v>
      </c>
      <c r="B3399" s="1">
        <v>45827</v>
      </c>
      <c r="C3399" s="33" t="s">
        <v>6995</v>
      </c>
      <c r="D3399" s="33" t="s">
        <v>6747</v>
      </c>
      <c r="E3399" s="33" t="s">
        <v>8163</v>
      </c>
    </row>
    <row r="3400" spans="1:5" x14ac:dyDescent="0.25">
      <c r="A3400" s="33" t="s">
        <v>918</v>
      </c>
      <c r="B3400" s="1">
        <v>45827</v>
      </c>
      <c r="C3400" s="33" t="s">
        <v>6995</v>
      </c>
      <c r="D3400" s="33" t="s">
        <v>6747</v>
      </c>
      <c r="E3400" s="33" t="s">
        <v>8163</v>
      </c>
    </row>
    <row r="3401" spans="1:5" x14ac:dyDescent="0.25">
      <c r="A3401" s="33" t="s">
        <v>904</v>
      </c>
      <c r="B3401" s="1">
        <v>45827</v>
      </c>
      <c r="C3401" s="33" t="s">
        <v>6995</v>
      </c>
      <c r="D3401" s="33" t="s">
        <v>6747</v>
      </c>
      <c r="E3401" s="33" t="s">
        <v>8163</v>
      </c>
    </row>
    <row r="3402" spans="1:5" x14ac:dyDescent="0.25">
      <c r="A3402" s="33" t="s">
        <v>1851</v>
      </c>
      <c r="B3402" s="1">
        <v>45827</v>
      </c>
      <c r="C3402" s="33" t="s">
        <v>6995</v>
      </c>
      <c r="D3402" s="33" t="s">
        <v>6747</v>
      </c>
      <c r="E3402" s="33" t="s">
        <v>8163</v>
      </c>
    </row>
    <row r="3403" spans="1:5" x14ac:dyDescent="0.25">
      <c r="A3403" s="33" t="s">
        <v>902</v>
      </c>
      <c r="B3403" s="1">
        <v>45827</v>
      </c>
      <c r="C3403" s="33" t="s">
        <v>6995</v>
      </c>
      <c r="D3403" s="33" t="s">
        <v>6747</v>
      </c>
      <c r="E3403" s="33" t="s">
        <v>8163</v>
      </c>
    </row>
    <row r="3404" spans="1:5" x14ac:dyDescent="0.25">
      <c r="A3404" s="33" t="s">
        <v>1869</v>
      </c>
      <c r="B3404" s="1">
        <v>45827</v>
      </c>
      <c r="C3404" s="33" t="s">
        <v>6995</v>
      </c>
      <c r="D3404" s="33" t="s">
        <v>6747</v>
      </c>
      <c r="E3404" s="33" t="s">
        <v>8163</v>
      </c>
    </row>
    <row r="3405" spans="1:5" x14ac:dyDescent="0.25">
      <c r="A3405" s="33" t="s">
        <v>1830</v>
      </c>
      <c r="B3405" s="1">
        <v>45827</v>
      </c>
      <c r="C3405" s="33" t="s">
        <v>6995</v>
      </c>
      <c r="D3405" s="33" t="s">
        <v>6747</v>
      </c>
      <c r="E3405" s="33" t="s">
        <v>8163</v>
      </c>
    </row>
    <row r="3406" spans="1:5" x14ac:dyDescent="0.25">
      <c r="A3406" s="33" t="s">
        <v>1868</v>
      </c>
      <c r="B3406" s="1">
        <v>45827</v>
      </c>
      <c r="C3406" s="33" t="s">
        <v>6995</v>
      </c>
      <c r="D3406" s="33" t="s">
        <v>6747</v>
      </c>
      <c r="E3406" s="33" t="s">
        <v>8163</v>
      </c>
    </row>
    <row r="3407" spans="1:5" x14ac:dyDescent="0.25">
      <c r="A3407" s="33" t="s">
        <v>1832</v>
      </c>
      <c r="B3407" s="1">
        <v>45827</v>
      </c>
      <c r="C3407" s="33" t="s">
        <v>6995</v>
      </c>
      <c r="D3407" s="33" t="s">
        <v>6747</v>
      </c>
      <c r="E3407" s="33" t="s">
        <v>8163</v>
      </c>
    </row>
    <row r="3408" spans="1:5" x14ac:dyDescent="0.25">
      <c r="A3408" s="33" t="s">
        <v>1833</v>
      </c>
      <c r="B3408" s="1">
        <v>45827</v>
      </c>
      <c r="C3408" s="33" t="s">
        <v>6995</v>
      </c>
      <c r="D3408" s="33" t="s">
        <v>6747</v>
      </c>
      <c r="E3408" s="33" t="s">
        <v>8163</v>
      </c>
    </row>
    <row r="3409" spans="1:5" x14ac:dyDescent="0.25">
      <c r="A3409" s="33" t="s">
        <v>1834</v>
      </c>
      <c r="B3409" s="1">
        <v>45827</v>
      </c>
      <c r="C3409" s="33" t="s">
        <v>6995</v>
      </c>
      <c r="D3409" s="33" t="s">
        <v>6747</v>
      </c>
      <c r="E3409" s="33" t="s">
        <v>8163</v>
      </c>
    </row>
    <row r="3410" spans="1:5" x14ac:dyDescent="0.25">
      <c r="A3410" s="33" t="s">
        <v>1835</v>
      </c>
      <c r="B3410" s="1">
        <v>45827</v>
      </c>
      <c r="C3410" s="33" t="s">
        <v>6995</v>
      </c>
      <c r="D3410" s="33" t="s">
        <v>6747</v>
      </c>
      <c r="E3410" s="33" t="s">
        <v>8163</v>
      </c>
    </row>
    <row r="3411" spans="1:5" x14ac:dyDescent="0.25">
      <c r="A3411" s="33" t="s">
        <v>1836</v>
      </c>
      <c r="B3411" s="1">
        <v>45827</v>
      </c>
      <c r="C3411" s="33" t="s">
        <v>6995</v>
      </c>
      <c r="D3411" s="33" t="s">
        <v>6747</v>
      </c>
      <c r="E3411" s="33" t="s">
        <v>8163</v>
      </c>
    </row>
    <row r="3412" spans="1:5" x14ac:dyDescent="0.25">
      <c r="A3412" s="33" t="s">
        <v>1838</v>
      </c>
      <c r="B3412" s="1">
        <v>45827</v>
      </c>
      <c r="C3412" s="33" t="s">
        <v>6995</v>
      </c>
      <c r="D3412" s="33" t="s">
        <v>6747</v>
      </c>
      <c r="E3412" s="33" t="s">
        <v>8163</v>
      </c>
    </row>
    <row r="3413" spans="1:5" x14ac:dyDescent="0.25">
      <c r="A3413" s="33" t="s">
        <v>903</v>
      </c>
      <c r="B3413" s="1">
        <v>45827</v>
      </c>
      <c r="C3413" s="33" t="s">
        <v>6995</v>
      </c>
      <c r="D3413" s="33" t="s">
        <v>6747</v>
      </c>
      <c r="E3413" s="33" t="s">
        <v>8163</v>
      </c>
    </row>
    <row r="3414" spans="1:5" x14ac:dyDescent="0.25">
      <c r="A3414" s="33" t="s">
        <v>1847</v>
      </c>
      <c r="B3414" s="1">
        <v>45827</v>
      </c>
      <c r="C3414" s="33" t="s">
        <v>6995</v>
      </c>
      <c r="D3414" s="33" t="s">
        <v>6747</v>
      </c>
      <c r="E3414" s="33" t="s">
        <v>8163</v>
      </c>
    </row>
    <row r="3415" spans="1:5" x14ac:dyDescent="0.25">
      <c r="A3415" s="33" t="s">
        <v>1849</v>
      </c>
      <c r="B3415" s="1">
        <v>45827</v>
      </c>
      <c r="C3415" s="33" t="s">
        <v>6995</v>
      </c>
      <c r="D3415" s="33" t="s">
        <v>6747</v>
      </c>
      <c r="E3415" s="33" t="s">
        <v>8163</v>
      </c>
    </row>
    <row r="3416" spans="1:5" x14ac:dyDescent="0.25">
      <c r="A3416" s="33" t="s">
        <v>1850</v>
      </c>
      <c r="B3416" s="1">
        <v>45827</v>
      </c>
      <c r="C3416" s="33" t="s">
        <v>6995</v>
      </c>
      <c r="D3416" s="33" t="s">
        <v>6747</v>
      </c>
      <c r="E3416" s="33" t="s">
        <v>8163</v>
      </c>
    </row>
    <row r="3417" spans="1:5" x14ac:dyDescent="0.25">
      <c r="A3417" s="33" t="s">
        <v>1866</v>
      </c>
      <c r="B3417" s="1">
        <v>45827</v>
      </c>
      <c r="C3417" s="33" t="s">
        <v>6995</v>
      </c>
      <c r="D3417" s="33" t="s">
        <v>6747</v>
      </c>
      <c r="E3417" s="33" t="s">
        <v>8163</v>
      </c>
    </row>
    <row r="3418" spans="1:5" x14ac:dyDescent="0.25">
      <c r="A3418" s="33" t="s">
        <v>1852</v>
      </c>
      <c r="B3418" s="1">
        <v>45827</v>
      </c>
      <c r="C3418" s="33" t="s">
        <v>6995</v>
      </c>
      <c r="D3418" s="33" t="s">
        <v>6747</v>
      </c>
      <c r="E3418" s="33" t="s">
        <v>8163</v>
      </c>
    </row>
    <row r="3419" spans="1:5" x14ac:dyDescent="0.25">
      <c r="A3419" s="33" t="s">
        <v>1853</v>
      </c>
      <c r="B3419" s="1">
        <v>45827</v>
      </c>
      <c r="C3419" s="33" t="s">
        <v>6995</v>
      </c>
      <c r="D3419" s="33" t="s">
        <v>6747</v>
      </c>
      <c r="E3419" s="33" t="s">
        <v>8163</v>
      </c>
    </row>
    <row r="3420" spans="1:5" x14ac:dyDescent="0.25">
      <c r="A3420" s="33" t="s">
        <v>1829</v>
      </c>
      <c r="B3420" s="1">
        <v>45827</v>
      </c>
      <c r="C3420" s="33" t="s">
        <v>6995</v>
      </c>
      <c r="D3420" s="33" t="s">
        <v>6747</v>
      </c>
      <c r="E3420" s="33" t="s">
        <v>8163</v>
      </c>
    </row>
    <row r="3421" spans="1:5" x14ac:dyDescent="0.25">
      <c r="A3421" s="33" t="s">
        <v>1854</v>
      </c>
      <c r="B3421" s="1">
        <v>45827</v>
      </c>
      <c r="C3421" s="33" t="s">
        <v>6995</v>
      </c>
      <c r="D3421" s="33" t="s">
        <v>6747</v>
      </c>
      <c r="E3421" s="33" t="s">
        <v>8163</v>
      </c>
    </row>
    <row r="3422" spans="1:5" x14ac:dyDescent="0.25">
      <c r="A3422" s="33" t="s">
        <v>1828</v>
      </c>
      <c r="B3422" s="1">
        <v>45827</v>
      </c>
      <c r="C3422" s="33" t="s">
        <v>6995</v>
      </c>
      <c r="D3422" s="33" t="s">
        <v>6747</v>
      </c>
      <c r="E3422" s="33" t="s">
        <v>8163</v>
      </c>
    </row>
    <row r="3423" spans="1:5" x14ac:dyDescent="0.25">
      <c r="A3423" s="33" t="s">
        <v>921</v>
      </c>
      <c r="B3423" s="1">
        <v>45827</v>
      </c>
      <c r="C3423" s="33" t="s">
        <v>6995</v>
      </c>
      <c r="D3423" s="33" t="s">
        <v>6747</v>
      </c>
      <c r="E3423" s="33" t="s">
        <v>8163</v>
      </c>
    </row>
    <row r="3424" spans="1:5" x14ac:dyDescent="0.25">
      <c r="A3424" s="33" t="s">
        <v>1848</v>
      </c>
      <c r="B3424" s="1">
        <v>45827</v>
      </c>
      <c r="C3424" s="33" t="s">
        <v>6995</v>
      </c>
      <c r="D3424" s="33" t="s">
        <v>6747</v>
      </c>
      <c r="E3424" s="33" t="s">
        <v>8163</v>
      </c>
    </row>
    <row r="3425" spans="1:5" x14ac:dyDescent="0.25">
      <c r="A3425" s="33" t="s">
        <v>1867</v>
      </c>
      <c r="B3425" s="1">
        <v>45827</v>
      </c>
      <c r="C3425" s="33" t="s">
        <v>6995</v>
      </c>
      <c r="D3425" s="33" t="s">
        <v>6747</v>
      </c>
      <c r="E3425" s="33" t="s">
        <v>8163</v>
      </c>
    </row>
    <row r="3426" spans="1:5" x14ac:dyDescent="0.25">
      <c r="A3426" s="33" t="s">
        <v>1864</v>
      </c>
      <c r="B3426" s="1">
        <v>45827</v>
      </c>
      <c r="C3426" s="33" t="s">
        <v>6995</v>
      </c>
      <c r="D3426" s="33" t="s">
        <v>6747</v>
      </c>
      <c r="E3426" s="33" t="s">
        <v>8163</v>
      </c>
    </row>
    <row r="3427" spans="1:5" x14ac:dyDescent="0.25">
      <c r="A3427" s="33" t="s">
        <v>2352</v>
      </c>
      <c r="B3427" s="1">
        <v>45827</v>
      </c>
      <c r="C3427" s="33" t="s">
        <v>6995</v>
      </c>
      <c r="D3427" s="33" t="s">
        <v>6747</v>
      </c>
      <c r="E3427" s="33" t="s">
        <v>8163</v>
      </c>
    </row>
    <row r="3428" spans="1:5" x14ac:dyDescent="0.25">
      <c r="A3428" s="33" t="s">
        <v>2345</v>
      </c>
      <c r="B3428" s="1">
        <v>45827</v>
      </c>
      <c r="C3428" s="33" t="s">
        <v>6995</v>
      </c>
      <c r="D3428" s="33" t="s">
        <v>6747</v>
      </c>
      <c r="E3428" s="33" t="s">
        <v>8163</v>
      </c>
    </row>
    <row r="3429" spans="1:5" x14ac:dyDescent="0.25">
      <c r="A3429" s="33" t="s">
        <v>2342</v>
      </c>
      <c r="B3429" s="1">
        <v>45827</v>
      </c>
      <c r="C3429" s="33" t="s">
        <v>6995</v>
      </c>
      <c r="D3429" s="33" t="s">
        <v>6747</v>
      </c>
      <c r="E3429" s="33" t="s">
        <v>8163</v>
      </c>
    </row>
    <row r="3430" spans="1:5" x14ac:dyDescent="0.25">
      <c r="A3430" s="33" t="s">
        <v>2343</v>
      </c>
      <c r="B3430" s="1">
        <v>45827</v>
      </c>
      <c r="C3430" s="33" t="s">
        <v>6995</v>
      </c>
      <c r="D3430" s="33" t="s">
        <v>6747</v>
      </c>
      <c r="E3430" s="33" t="s">
        <v>8163</v>
      </c>
    </row>
    <row r="3431" spans="1:5" x14ac:dyDescent="0.25">
      <c r="A3431" s="33" t="s">
        <v>2344</v>
      </c>
      <c r="B3431" s="1">
        <v>45827</v>
      </c>
      <c r="C3431" s="33" t="s">
        <v>6995</v>
      </c>
      <c r="D3431" s="33" t="s">
        <v>6747</v>
      </c>
      <c r="E3431" s="33" t="s">
        <v>8163</v>
      </c>
    </row>
    <row r="3432" spans="1:5" x14ac:dyDescent="0.25">
      <c r="A3432" s="33" t="s">
        <v>2338</v>
      </c>
      <c r="B3432" s="1">
        <v>45827</v>
      </c>
      <c r="C3432" s="33" t="s">
        <v>6995</v>
      </c>
      <c r="D3432" s="33" t="s">
        <v>6747</v>
      </c>
      <c r="E3432" s="33" t="s">
        <v>8163</v>
      </c>
    </row>
    <row r="3433" spans="1:5" x14ac:dyDescent="0.25">
      <c r="A3433" s="33" t="s">
        <v>2371</v>
      </c>
      <c r="B3433" s="1">
        <v>45827</v>
      </c>
      <c r="C3433" s="33" t="s">
        <v>6995</v>
      </c>
      <c r="D3433" s="33" t="s">
        <v>6747</v>
      </c>
      <c r="E3433" s="33" t="s">
        <v>8163</v>
      </c>
    </row>
    <row r="3434" spans="1:5" x14ac:dyDescent="0.25">
      <c r="A3434" s="33" t="s">
        <v>1861</v>
      </c>
      <c r="B3434" s="1">
        <v>45827</v>
      </c>
      <c r="C3434" s="33" t="s">
        <v>6995</v>
      </c>
      <c r="D3434" s="33" t="s">
        <v>6747</v>
      </c>
      <c r="E3434" s="33" t="s">
        <v>8163</v>
      </c>
    </row>
    <row r="3435" spans="1:5" x14ac:dyDescent="0.25">
      <c r="A3435" s="33" t="s">
        <v>1862</v>
      </c>
      <c r="B3435" s="1">
        <v>45827</v>
      </c>
      <c r="C3435" s="33" t="s">
        <v>6995</v>
      </c>
      <c r="D3435" s="33" t="s">
        <v>6747</v>
      </c>
      <c r="E3435" s="33" t="s">
        <v>8163</v>
      </c>
    </row>
    <row r="3436" spans="1:5" x14ac:dyDescent="0.25">
      <c r="A3436" s="33" t="s">
        <v>1870</v>
      </c>
      <c r="B3436" s="1">
        <v>45827</v>
      </c>
      <c r="C3436" s="33" t="s">
        <v>6995</v>
      </c>
      <c r="D3436" s="33" t="s">
        <v>6747</v>
      </c>
      <c r="E3436" s="33" t="s">
        <v>8163</v>
      </c>
    </row>
    <row r="3437" spans="1:5" x14ac:dyDescent="0.25">
      <c r="A3437" s="33" t="s">
        <v>2350</v>
      </c>
      <c r="B3437" s="1">
        <v>45827</v>
      </c>
      <c r="C3437" s="33" t="s">
        <v>6995</v>
      </c>
      <c r="D3437" s="33" t="s">
        <v>6747</v>
      </c>
      <c r="E3437" s="33" t="s">
        <v>8163</v>
      </c>
    </row>
    <row r="3438" spans="1:5" x14ac:dyDescent="0.25">
      <c r="A3438" s="33" t="s">
        <v>2347</v>
      </c>
      <c r="B3438" s="1">
        <v>45827</v>
      </c>
      <c r="C3438" s="33" t="s">
        <v>6995</v>
      </c>
      <c r="D3438" s="33" t="s">
        <v>6747</v>
      </c>
      <c r="E3438" s="33" t="s">
        <v>8163</v>
      </c>
    </row>
    <row r="3439" spans="1:5" x14ac:dyDescent="0.25">
      <c r="A3439" s="33" t="s">
        <v>2329</v>
      </c>
      <c r="B3439" s="1">
        <v>45827</v>
      </c>
      <c r="C3439" s="33" t="s">
        <v>6995</v>
      </c>
      <c r="D3439" s="33" t="s">
        <v>6747</v>
      </c>
      <c r="E3439" s="33" t="s">
        <v>8163</v>
      </c>
    </row>
    <row r="3440" spans="1:5" x14ac:dyDescent="0.25">
      <c r="A3440" s="33" t="s">
        <v>1871</v>
      </c>
      <c r="B3440" s="1">
        <v>45827</v>
      </c>
      <c r="C3440" s="33" t="s">
        <v>6995</v>
      </c>
      <c r="D3440" s="33" t="s">
        <v>6747</v>
      </c>
      <c r="E3440" s="33" t="s">
        <v>8163</v>
      </c>
    </row>
    <row r="3441" spans="1:5" x14ac:dyDescent="0.25">
      <c r="A3441" s="33" t="s">
        <v>1859</v>
      </c>
      <c r="B3441" s="1">
        <v>45827</v>
      </c>
      <c r="C3441" s="33" t="s">
        <v>6995</v>
      </c>
      <c r="D3441" s="33" t="s">
        <v>6747</v>
      </c>
      <c r="E3441" s="33" t="s">
        <v>8163</v>
      </c>
    </row>
    <row r="3442" spans="1:5" x14ac:dyDescent="0.25">
      <c r="A3442" s="33" t="s">
        <v>1872</v>
      </c>
      <c r="B3442" s="1">
        <v>45827</v>
      </c>
      <c r="C3442" s="33" t="s">
        <v>6995</v>
      </c>
      <c r="D3442" s="33" t="s">
        <v>6747</v>
      </c>
      <c r="E3442" s="33" t="s">
        <v>8163</v>
      </c>
    </row>
    <row r="3443" spans="1:5" x14ac:dyDescent="0.25">
      <c r="A3443" s="33" t="s">
        <v>2322</v>
      </c>
      <c r="B3443" s="1">
        <v>45827</v>
      </c>
      <c r="C3443" s="33" t="s">
        <v>6995</v>
      </c>
      <c r="D3443" s="33" t="s">
        <v>6747</v>
      </c>
      <c r="E3443" s="33" t="s">
        <v>8163</v>
      </c>
    </row>
    <row r="3444" spans="1:5" x14ac:dyDescent="0.25">
      <c r="A3444" s="33" t="s">
        <v>2323</v>
      </c>
      <c r="B3444" s="1">
        <v>45827</v>
      </c>
      <c r="C3444" s="33" t="s">
        <v>6995</v>
      </c>
      <c r="D3444" s="33" t="s">
        <v>6747</v>
      </c>
      <c r="E3444" s="33" t="s">
        <v>8163</v>
      </c>
    </row>
    <row r="3445" spans="1:5" x14ac:dyDescent="0.25">
      <c r="A3445" s="33" t="s">
        <v>2324</v>
      </c>
      <c r="B3445" s="1">
        <v>45827</v>
      </c>
      <c r="C3445" s="33" t="s">
        <v>6995</v>
      </c>
      <c r="D3445" s="33" t="s">
        <v>6747</v>
      </c>
      <c r="E3445" s="33" t="s">
        <v>8163</v>
      </c>
    </row>
    <row r="3446" spans="1:5" x14ac:dyDescent="0.25">
      <c r="A3446" s="33" t="s">
        <v>2325</v>
      </c>
      <c r="B3446" s="1">
        <v>45827</v>
      </c>
      <c r="C3446" s="33" t="s">
        <v>6995</v>
      </c>
      <c r="D3446" s="33" t="s">
        <v>6747</v>
      </c>
      <c r="E3446" s="33" t="s">
        <v>8163</v>
      </c>
    </row>
    <row r="3447" spans="1:5" x14ac:dyDescent="0.25">
      <c r="A3447" s="33" t="s">
        <v>2327</v>
      </c>
      <c r="B3447" s="1">
        <v>45827</v>
      </c>
      <c r="C3447" s="33" t="s">
        <v>6995</v>
      </c>
      <c r="D3447" s="33" t="s">
        <v>6747</v>
      </c>
      <c r="E3447" s="33" t="s">
        <v>8163</v>
      </c>
    </row>
    <row r="3448" spans="1:5" x14ac:dyDescent="0.25">
      <c r="A3448" s="33" t="s">
        <v>2341</v>
      </c>
      <c r="B3448" s="1">
        <v>45827</v>
      </c>
      <c r="C3448" s="33" t="s">
        <v>6995</v>
      </c>
      <c r="D3448" s="33" t="s">
        <v>6747</v>
      </c>
      <c r="E3448" s="33" t="s">
        <v>8163</v>
      </c>
    </row>
    <row r="3449" spans="1:5" x14ac:dyDescent="0.25">
      <c r="A3449" s="33" t="s">
        <v>2340</v>
      </c>
      <c r="B3449" s="1">
        <v>45827</v>
      </c>
      <c r="C3449" s="33" t="s">
        <v>6995</v>
      </c>
      <c r="D3449" s="33" t="s">
        <v>6747</v>
      </c>
      <c r="E3449" s="33" t="s">
        <v>8163</v>
      </c>
    </row>
    <row r="3450" spans="1:5" x14ac:dyDescent="0.25">
      <c r="A3450" s="33" t="s">
        <v>2339</v>
      </c>
      <c r="B3450" s="1">
        <v>45827</v>
      </c>
      <c r="C3450" s="33" t="s">
        <v>6995</v>
      </c>
      <c r="D3450" s="33" t="s">
        <v>6747</v>
      </c>
      <c r="E3450" s="33" t="s">
        <v>8163</v>
      </c>
    </row>
    <row r="3451" spans="1:5" x14ac:dyDescent="0.25">
      <c r="A3451" s="33" t="s">
        <v>2346</v>
      </c>
      <c r="B3451" s="1">
        <v>45827</v>
      </c>
      <c r="C3451" s="33" t="s">
        <v>6995</v>
      </c>
      <c r="D3451" s="33" t="s">
        <v>6747</v>
      </c>
      <c r="E3451" s="33" t="s">
        <v>8163</v>
      </c>
    </row>
    <row r="3452" spans="1:5" x14ac:dyDescent="0.25">
      <c r="A3452" s="33" t="s">
        <v>1860</v>
      </c>
      <c r="B3452" s="1">
        <v>45827</v>
      </c>
      <c r="C3452" s="33" t="s">
        <v>6995</v>
      </c>
      <c r="D3452" s="33" t="s">
        <v>6747</v>
      </c>
      <c r="E3452" s="33" t="s">
        <v>8163</v>
      </c>
    </row>
    <row r="3453" spans="1:5" x14ac:dyDescent="0.25">
      <c r="A3453" s="33" t="s">
        <v>2348</v>
      </c>
      <c r="B3453" s="1">
        <v>45827</v>
      </c>
      <c r="C3453" s="33" t="s">
        <v>6995</v>
      </c>
      <c r="D3453" s="33" t="s">
        <v>6747</v>
      </c>
      <c r="E3453" s="33" t="s">
        <v>8163</v>
      </c>
    </row>
    <row r="3454" spans="1:5" x14ac:dyDescent="0.25">
      <c r="A3454" s="33" t="s">
        <v>2349</v>
      </c>
      <c r="B3454" s="1">
        <v>45827</v>
      </c>
      <c r="C3454" s="33" t="s">
        <v>6995</v>
      </c>
      <c r="D3454" s="33" t="s">
        <v>6747</v>
      </c>
      <c r="E3454" s="33" t="s">
        <v>8163</v>
      </c>
    </row>
    <row r="3455" spans="1:5" x14ac:dyDescent="0.25">
      <c r="A3455" s="33" t="s">
        <v>2328</v>
      </c>
      <c r="B3455" s="1">
        <v>45827</v>
      </c>
      <c r="C3455" s="33" t="s">
        <v>6995</v>
      </c>
      <c r="D3455" s="33" t="s">
        <v>6747</v>
      </c>
      <c r="E3455" s="33" t="s">
        <v>8163</v>
      </c>
    </row>
    <row r="3456" spans="1:5" x14ac:dyDescent="0.25">
      <c r="A3456" s="33" t="s">
        <v>1873</v>
      </c>
      <c r="B3456" s="1">
        <v>45827</v>
      </c>
      <c r="C3456" s="33" t="s">
        <v>6995</v>
      </c>
      <c r="D3456" s="33" t="s">
        <v>6747</v>
      </c>
      <c r="E3456" s="33" t="s">
        <v>8163</v>
      </c>
    </row>
    <row r="3457" spans="1:5" x14ac:dyDescent="0.25">
      <c r="A3457" s="33" t="s">
        <v>2353</v>
      </c>
      <c r="B3457" s="1">
        <v>45827</v>
      </c>
      <c r="C3457" s="33" t="s">
        <v>6995</v>
      </c>
      <c r="D3457" s="33" t="s">
        <v>6747</v>
      </c>
      <c r="E3457" s="33" t="s">
        <v>8163</v>
      </c>
    </row>
    <row r="3458" spans="1:5" x14ac:dyDescent="0.25">
      <c r="A3458" s="33" t="s">
        <v>4781</v>
      </c>
      <c r="B3458" s="1">
        <v>45827</v>
      </c>
      <c r="C3458" s="33" t="s">
        <v>6995</v>
      </c>
      <c r="D3458" s="33" t="s">
        <v>6747</v>
      </c>
      <c r="E3458" s="33" t="s">
        <v>8163</v>
      </c>
    </row>
    <row r="3459" spans="1:5" x14ac:dyDescent="0.25">
      <c r="A3459" s="33" t="s">
        <v>4807</v>
      </c>
      <c r="B3459" s="1">
        <v>45827</v>
      </c>
      <c r="C3459" s="33" t="s">
        <v>6995</v>
      </c>
      <c r="D3459" s="33" t="s">
        <v>6747</v>
      </c>
      <c r="E3459" s="33" t="s">
        <v>8163</v>
      </c>
    </row>
    <row r="3460" spans="1:5" x14ac:dyDescent="0.25">
      <c r="A3460" s="33" t="s">
        <v>4141</v>
      </c>
      <c r="B3460" s="1">
        <v>45827</v>
      </c>
      <c r="C3460" s="33" t="s">
        <v>6995</v>
      </c>
      <c r="D3460" s="33" t="s">
        <v>6747</v>
      </c>
      <c r="E3460" s="33" t="s">
        <v>8163</v>
      </c>
    </row>
    <row r="3461" spans="1:5" x14ac:dyDescent="0.25">
      <c r="A3461" s="33" t="s">
        <v>4140</v>
      </c>
      <c r="B3461" s="1">
        <v>45827</v>
      </c>
      <c r="C3461" s="33" t="s">
        <v>6995</v>
      </c>
      <c r="D3461" s="33" t="s">
        <v>6747</v>
      </c>
      <c r="E3461" s="33" t="s">
        <v>8163</v>
      </c>
    </row>
    <row r="3462" spans="1:5" x14ac:dyDescent="0.25">
      <c r="A3462" s="33" t="s">
        <v>4142</v>
      </c>
      <c r="B3462" s="1">
        <v>45827</v>
      </c>
      <c r="C3462" s="33" t="s">
        <v>6995</v>
      </c>
      <c r="D3462" s="33" t="s">
        <v>6747</v>
      </c>
      <c r="E3462" s="33" t="s">
        <v>8163</v>
      </c>
    </row>
    <row r="3463" spans="1:5" x14ac:dyDescent="0.25">
      <c r="A3463" s="33" t="s">
        <v>958</v>
      </c>
      <c r="B3463" s="1">
        <v>45827</v>
      </c>
      <c r="C3463" s="33" t="s">
        <v>7023</v>
      </c>
      <c r="D3463" s="33" t="s">
        <v>8163</v>
      </c>
      <c r="E3463" s="33" t="s">
        <v>7787</v>
      </c>
    </row>
    <row r="3464" spans="1:5" x14ac:dyDescent="0.25">
      <c r="A3464" s="33" t="s">
        <v>2559</v>
      </c>
      <c r="B3464" s="1">
        <v>45827</v>
      </c>
      <c r="C3464" s="33" t="s">
        <v>7023</v>
      </c>
      <c r="D3464" s="33" t="s">
        <v>8166</v>
      </c>
      <c r="E3464" s="33" t="s">
        <v>7787</v>
      </c>
    </row>
    <row r="3465" spans="1:5" x14ac:dyDescent="0.25">
      <c r="A3465" s="33" t="s">
        <v>2908</v>
      </c>
      <c r="B3465" s="1">
        <v>45827</v>
      </c>
      <c r="C3465" s="33" t="s">
        <v>7023</v>
      </c>
      <c r="D3465" s="33" t="s">
        <v>8167</v>
      </c>
      <c r="E3465" s="33" t="s">
        <v>7787</v>
      </c>
    </row>
    <row r="3466" spans="1:5" x14ac:dyDescent="0.25">
      <c r="A3466" s="33" t="s">
        <v>2907</v>
      </c>
      <c r="B3466" s="1">
        <v>45827</v>
      </c>
      <c r="C3466" s="33" t="s">
        <v>7023</v>
      </c>
      <c r="D3466" s="33" t="s">
        <v>8167</v>
      </c>
      <c r="E3466" s="33" t="s">
        <v>7787</v>
      </c>
    </row>
    <row r="3467" spans="1:5" x14ac:dyDescent="0.25">
      <c r="A3467" s="33" t="s">
        <v>1520</v>
      </c>
      <c r="B3467" s="1">
        <v>45827</v>
      </c>
      <c r="C3467" s="33" t="s">
        <v>7023</v>
      </c>
      <c r="D3467" s="33" t="s">
        <v>8163</v>
      </c>
      <c r="E3467" s="33" t="s">
        <v>7059</v>
      </c>
    </row>
    <row r="3468" spans="1:5" x14ac:dyDescent="0.25">
      <c r="A3468" s="33" t="s">
        <v>4894</v>
      </c>
      <c r="B3468" s="1">
        <v>45827</v>
      </c>
      <c r="C3468" s="33" t="s">
        <v>6825</v>
      </c>
      <c r="D3468" s="33" t="s">
        <v>7787</v>
      </c>
      <c r="E3468" s="33" t="s">
        <v>8165</v>
      </c>
    </row>
    <row r="3469" spans="1:5" x14ac:dyDescent="0.25">
      <c r="A3469" s="33" t="s">
        <v>2896</v>
      </c>
      <c r="B3469" s="1">
        <v>45827</v>
      </c>
      <c r="C3469" s="33" t="s">
        <v>6825</v>
      </c>
      <c r="D3469" s="33" t="s">
        <v>7787</v>
      </c>
      <c r="E3469" s="33" t="s">
        <v>8165</v>
      </c>
    </row>
    <row r="3470" spans="1:5" x14ac:dyDescent="0.25">
      <c r="A3470" s="33" t="s">
        <v>987</v>
      </c>
      <c r="B3470" s="1">
        <v>45827</v>
      </c>
      <c r="C3470" s="33" t="s">
        <v>6825</v>
      </c>
      <c r="D3470" s="33" t="s">
        <v>7787</v>
      </c>
      <c r="E3470" s="33" t="s">
        <v>8110</v>
      </c>
    </row>
    <row r="3471" spans="1:5" x14ac:dyDescent="0.25">
      <c r="A3471" s="33" t="s">
        <v>931</v>
      </c>
      <c r="B3471" s="1">
        <v>45827</v>
      </c>
      <c r="C3471" s="33" t="s">
        <v>6825</v>
      </c>
      <c r="D3471" s="33" t="s">
        <v>7787</v>
      </c>
      <c r="E3471" s="33" t="s">
        <v>8168</v>
      </c>
    </row>
    <row r="3472" spans="1:5" x14ac:dyDescent="0.25">
      <c r="A3472" s="33" t="s">
        <v>1380</v>
      </c>
      <c r="B3472" s="1">
        <v>45827</v>
      </c>
      <c r="C3472" s="33" t="s">
        <v>6825</v>
      </c>
      <c r="D3472" s="33" t="s">
        <v>7787</v>
      </c>
      <c r="E3472" s="33" t="s">
        <v>8169</v>
      </c>
    </row>
    <row r="3473" spans="1:5" x14ac:dyDescent="0.25">
      <c r="A3473" s="33" t="s">
        <v>1488</v>
      </c>
      <c r="B3473" s="1">
        <v>45827</v>
      </c>
      <c r="C3473" s="33" t="s">
        <v>6825</v>
      </c>
      <c r="D3473" s="33" t="s">
        <v>7787</v>
      </c>
      <c r="E3473" s="33" t="s">
        <v>8169</v>
      </c>
    </row>
    <row r="3474" spans="1:5" x14ac:dyDescent="0.25">
      <c r="A3474" s="33" t="s">
        <v>1487</v>
      </c>
      <c r="B3474" s="1">
        <v>45827</v>
      </c>
      <c r="C3474" s="33" t="s">
        <v>6825</v>
      </c>
      <c r="D3474" s="33" t="s">
        <v>7787</v>
      </c>
      <c r="E3474" s="33" t="s">
        <v>8169</v>
      </c>
    </row>
    <row r="3475" spans="1:5" x14ac:dyDescent="0.25">
      <c r="A3475" s="33" t="s">
        <v>1481</v>
      </c>
      <c r="B3475" s="1">
        <v>45827</v>
      </c>
      <c r="C3475" s="33" t="s">
        <v>6825</v>
      </c>
      <c r="D3475" s="33" t="s">
        <v>7787</v>
      </c>
      <c r="E3475" s="33" t="s">
        <v>8169</v>
      </c>
    </row>
    <row r="3476" spans="1:5" x14ac:dyDescent="0.25">
      <c r="A3476" s="33" t="s">
        <v>1486</v>
      </c>
      <c r="B3476" s="1">
        <v>45827</v>
      </c>
      <c r="C3476" s="33" t="s">
        <v>6825</v>
      </c>
      <c r="D3476" s="33" t="s">
        <v>7787</v>
      </c>
      <c r="E3476" s="33" t="s">
        <v>8169</v>
      </c>
    </row>
    <row r="3477" spans="1:5" x14ac:dyDescent="0.25">
      <c r="A3477" s="33" t="s">
        <v>1382</v>
      </c>
      <c r="B3477" s="1">
        <v>45827</v>
      </c>
      <c r="C3477" s="33" t="s">
        <v>6825</v>
      </c>
      <c r="D3477" s="33" t="s">
        <v>7787</v>
      </c>
      <c r="E3477" s="33" t="s">
        <v>8169</v>
      </c>
    </row>
    <row r="3478" spans="1:5" x14ac:dyDescent="0.25">
      <c r="A3478" s="33" t="s">
        <v>1378</v>
      </c>
      <c r="B3478" s="1">
        <v>45827</v>
      </c>
      <c r="C3478" s="33" t="s">
        <v>6825</v>
      </c>
      <c r="D3478" s="33" t="s">
        <v>7787</v>
      </c>
      <c r="E3478" s="33" t="s">
        <v>8169</v>
      </c>
    </row>
    <row r="3479" spans="1:5" x14ac:dyDescent="0.25">
      <c r="A3479" s="33" t="s">
        <v>1357</v>
      </c>
      <c r="B3479" s="1">
        <v>45827</v>
      </c>
      <c r="C3479" s="33" t="s">
        <v>6825</v>
      </c>
      <c r="D3479" s="33" t="s">
        <v>7787</v>
      </c>
      <c r="E3479" s="33" t="s">
        <v>8169</v>
      </c>
    </row>
    <row r="3480" spans="1:5" x14ac:dyDescent="0.25">
      <c r="A3480" s="33" t="s">
        <v>1376</v>
      </c>
      <c r="B3480" s="1">
        <v>45827</v>
      </c>
      <c r="C3480" s="33" t="s">
        <v>6825</v>
      </c>
      <c r="D3480" s="33" t="s">
        <v>7787</v>
      </c>
      <c r="E3480" s="33" t="s">
        <v>8169</v>
      </c>
    </row>
    <row r="3481" spans="1:5" x14ac:dyDescent="0.25">
      <c r="A3481" s="33" t="s">
        <v>1490</v>
      </c>
      <c r="B3481" s="1">
        <v>45827</v>
      </c>
      <c r="C3481" s="33" t="s">
        <v>6825</v>
      </c>
      <c r="D3481" s="33" t="s">
        <v>7787</v>
      </c>
      <c r="E3481" s="33" t="s">
        <v>8169</v>
      </c>
    </row>
    <row r="3482" spans="1:5" x14ac:dyDescent="0.25">
      <c r="A3482" s="33" t="s">
        <v>1708</v>
      </c>
      <c r="B3482" s="1">
        <v>45827</v>
      </c>
      <c r="C3482" s="33" t="s">
        <v>6825</v>
      </c>
      <c r="D3482" s="33" t="s">
        <v>7787</v>
      </c>
      <c r="E3482" s="33" t="s">
        <v>8169</v>
      </c>
    </row>
    <row r="3483" spans="1:5" x14ac:dyDescent="0.25">
      <c r="A3483" s="33" t="s">
        <v>1712</v>
      </c>
      <c r="B3483" s="1">
        <v>45827</v>
      </c>
      <c r="C3483" s="33" t="s">
        <v>6825</v>
      </c>
      <c r="D3483" s="33" t="s">
        <v>7787</v>
      </c>
      <c r="E3483" s="33" t="s">
        <v>8169</v>
      </c>
    </row>
    <row r="3484" spans="1:5" x14ac:dyDescent="0.25">
      <c r="A3484" s="33" t="s">
        <v>1714</v>
      </c>
      <c r="B3484" s="1">
        <v>45827</v>
      </c>
      <c r="C3484" s="33" t="s">
        <v>6825</v>
      </c>
      <c r="D3484" s="33" t="s">
        <v>7787</v>
      </c>
      <c r="E3484" s="33" t="s">
        <v>8169</v>
      </c>
    </row>
    <row r="3485" spans="1:5" x14ac:dyDescent="0.25">
      <c r="A3485" s="33" t="s">
        <v>1707</v>
      </c>
      <c r="B3485" s="1">
        <v>45827</v>
      </c>
      <c r="C3485" s="33" t="s">
        <v>6825</v>
      </c>
      <c r="D3485" s="33" t="s">
        <v>7787</v>
      </c>
      <c r="E3485" s="33" t="s">
        <v>8169</v>
      </c>
    </row>
    <row r="3486" spans="1:5" x14ac:dyDescent="0.25">
      <c r="A3486" s="33" t="s">
        <v>1368</v>
      </c>
      <c r="B3486" s="1">
        <v>45827</v>
      </c>
      <c r="C3486" s="33" t="s">
        <v>6825</v>
      </c>
      <c r="D3486" s="33" t="s">
        <v>7787</v>
      </c>
      <c r="E3486" s="33" t="s">
        <v>8169</v>
      </c>
    </row>
    <row r="3487" spans="1:5" x14ac:dyDescent="0.25">
      <c r="A3487" s="33" t="s">
        <v>1489</v>
      </c>
      <c r="B3487" s="1">
        <v>45827</v>
      </c>
      <c r="C3487" s="33" t="s">
        <v>6825</v>
      </c>
      <c r="D3487" s="33" t="s">
        <v>7787</v>
      </c>
      <c r="E3487" s="33" t="s">
        <v>8169</v>
      </c>
    </row>
    <row r="3488" spans="1:5" x14ac:dyDescent="0.25">
      <c r="A3488" s="33" t="s">
        <v>1485</v>
      </c>
      <c r="B3488" s="1">
        <v>45827</v>
      </c>
      <c r="C3488" s="33" t="s">
        <v>6825</v>
      </c>
      <c r="D3488" s="33" t="s">
        <v>7787</v>
      </c>
      <c r="E3488" s="33" t="s">
        <v>8169</v>
      </c>
    </row>
    <row r="3489" spans="1:5" x14ac:dyDescent="0.25">
      <c r="A3489" s="33" t="s">
        <v>1716</v>
      </c>
      <c r="B3489" s="1">
        <v>45827</v>
      </c>
      <c r="C3489" s="33" t="s">
        <v>6825</v>
      </c>
      <c r="D3489" s="33" t="s">
        <v>7787</v>
      </c>
      <c r="E3489" s="33" t="s">
        <v>8169</v>
      </c>
    </row>
    <row r="3490" spans="1:5" x14ac:dyDescent="0.25">
      <c r="A3490" s="33" t="s">
        <v>1491</v>
      </c>
      <c r="B3490" s="1">
        <v>45827</v>
      </c>
      <c r="C3490" s="33" t="s">
        <v>6825</v>
      </c>
      <c r="D3490" s="33" t="s">
        <v>7787</v>
      </c>
      <c r="E3490" s="33" t="s">
        <v>8169</v>
      </c>
    </row>
    <row r="3491" spans="1:5" x14ac:dyDescent="0.25">
      <c r="A3491" s="33" t="s">
        <v>1710</v>
      </c>
      <c r="B3491" s="1">
        <v>45827</v>
      </c>
      <c r="C3491" s="33" t="s">
        <v>6825</v>
      </c>
      <c r="D3491" s="33" t="s">
        <v>7787</v>
      </c>
      <c r="E3491" s="33" t="s">
        <v>8169</v>
      </c>
    </row>
    <row r="3492" spans="1:5" x14ac:dyDescent="0.25">
      <c r="A3492" s="33" t="s">
        <v>1273</v>
      </c>
      <c r="B3492" s="1">
        <v>45827</v>
      </c>
      <c r="C3492" s="33" t="s">
        <v>6825</v>
      </c>
      <c r="D3492" s="33" t="s">
        <v>7787</v>
      </c>
      <c r="E3492" s="33" t="s">
        <v>8169</v>
      </c>
    </row>
    <row r="3493" spans="1:5" x14ac:dyDescent="0.25">
      <c r="A3493" s="33" t="s">
        <v>1283</v>
      </c>
      <c r="B3493" s="1">
        <v>45827</v>
      </c>
      <c r="C3493" s="33" t="s">
        <v>6825</v>
      </c>
      <c r="D3493" s="33" t="s">
        <v>7787</v>
      </c>
      <c r="E3493" s="33" t="s">
        <v>8170</v>
      </c>
    </row>
    <row r="3494" spans="1:5" x14ac:dyDescent="0.25">
      <c r="A3494" s="33" t="s">
        <v>1279</v>
      </c>
      <c r="B3494" s="1">
        <v>45827</v>
      </c>
      <c r="C3494" s="33" t="s">
        <v>6825</v>
      </c>
      <c r="D3494" s="33" t="s">
        <v>7787</v>
      </c>
      <c r="E3494" s="33" t="s">
        <v>8171</v>
      </c>
    </row>
    <row r="3495" spans="1:5" x14ac:dyDescent="0.25">
      <c r="A3495" s="33" t="s">
        <v>3311</v>
      </c>
      <c r="B3495" s="1">
        <v>45827</v>
      </c>
      <c r="C3495" s="33" t="s">
        <v>6825</v>
      </c>
      <c r="D3495" s="33" t="s">
        <v>7787</v>
      </c>
      <c r="E3495" s="33" t="s">
        <v>8172</v>
      </c>
    </row>
    <row r="3496" spans="1:5" x14ac:dyDescent="0.25">
      <c r="A3496" s="33" t="s">
        <v>3126</v>
      </c>
      <c r="B3496" s="1">
        <v>45827</v>
      </c>
      <c r="C3496" s="33" t="s">
        <v>6825</v>
      </c>
      <c r="D3496" s="33" t="s">
        <v>7778</v>
      </c>
      <c r="E3496" s="33" t="s">
        <v>8162</v>
      </c>
    </row>
    <row r="3497" spans="1:5" x14ac:dyDescent="0.25">
      <c r="A3497" s="33" t="s">
        <v>3083</v>
      </c>
      <c r="B3497" s="1">
        <v>45827</v>
      </c>
      <c r="C3497" s="33" t="s">
        <v>6825</v>
      </c>
      <c r="D3497" s="33" t="s">
        <v>7778</v>
      </c>
      <c r="E3497" s="33" t="s">
        <v>8163</v>
      </c>
    </row>
    <row r="3498" spans="1:5" x14ac:dyDescent="0.25">
      <c r="A3498" s="33" t="s">
        <v>3550</v>
      </c>
      <c r="B3498" s="1">
        <v>45827</v>
      </c>
      <c r="C3498" s="33" t="s">
        <v>6825</v>
      </c>
      <c r="D3498" s="33" t="s">
        <v>7778</v>
      </c>
      <c r="E3498" s="33" t="s">
        <v>8163</v>
      </c>
    </row>
    <row r="3499" spans="1:5" x14ac:dyDescent="0.25">
      <c r="A3499" s="33" t="s">
        <v>3086</v>
      </c>
      <c r="B3499" s="1">
        <v>45827</v>
      </c>
      <c r="C3499" s="33" t="s">
        <v>6825</v>
      </c>
      <c r="D3499" s="33" t="s">
        <v>7778</v>
      </c>
      <c r="E3499" s="33" t="s">
        <v>8163</v>
      </c>
    </row>
    <row r="3500" spans="1:5" x14ac:dyDescent="0.25">
      <c r="A3500" s="33" t="s">
        <v>4161</v>
      </c>
      <c r="B3500" s="1">
        <v>45827</v>
      </c>
      <c r="C3500" s="33" t="s">
        <v>6825</v>
      </c>
      <c r="D3500" s="33" t="s">
        <v>7778</v>
      </c>
      <c r="E3500" s="33" t="s">
        <v>8163</v>
      </c>
    </row>
    <row r="3501" spans="1:5" x14ac:dyDescent="0.25">
      <c r="A3501" s="33" t="s">
        <v>4157</v>
      </c>
      <c r="B3501" s="1">
        <v>45827</v>
      </c>
      <c r="C3501" s="33" t="s">
        <v>6825</v>
      </c>
      <c r="D3501" s="33" t="s">
        <v>7778</v>
      </c>
      <c r="E3501" s="33" t="s">
        <v>8163</v>
      </c>
    </row>
    <row r="3502" spans="1:5" x14ac:dyDescent="0.25">
      <c r="A3502" s="33" t="s">
        <v>4149</v>
      </c>
      <c r="B3502" s="1">
        <v>45827</v>
      </c>
      <c r="C3502" s="33" t="s">
        <v>6825</v>
      </c>
      <c r="D3502" s="33" t="s">
        <v>7778</v>
      </c>
      <c r="E3502" s="33" t="s">
        <v>8163</v>
      </c>
    </row>
    <row r="3503" spans="1:5" x14ac:dyDescent="0.25">
      <c r="A3503" s="33" t="s">
        <v>3129</v>
      </c>
      <c r="B3503" s="1">
        <v>45827</v>
      </c>
      <c r="C3503" s="33" t="s">
        <v>6825</v>
      </c>
      <c r="D3503" s="33" t="s">
        <v>7778</v>
      </c>
      <c r="E3503" s="33" t="s">
        <v>8163</v>
      </c>
    </row>
    <row r="3504" spans="1:5" x14ac:dyDescent="0.25">
      <c r="A3504" s="33" t="s">
        <v>3085</v>
      </c>
      <c r="B3504" s="1">
        <v>45827</v>
      </c>
      <c r="C3504" s="33" t="s">
        <v>6825</v>
      </c>
      <c r="D3504" s="33" t="s">
        <v>7778</v>
      </c>
      <c r="E3504" s="33" t="s">
        <v>8163</v>
      </c>
    </row>
    <row r="3505" spans="1:5" x14ac:dyDescent="0.25">
      <c r="A3505" s="33" t="s">
        <v>3089</v>
      </c>
      <c r="B3505" s="1">
        <v>45827</v>
      </c>
      <c r="C3505" s="33" t="s">
        <v>6825</v>
      </c>
      <c r="D3505" s="33" t="s">
        <v>7778</v>
      </c>
      <c r="E3505" s="33" t="s">
        <v>8163</v>
      </c>
    </row>
    <row r="3506" spans="1:5" x14ac:dyDescent="0.25">
      <c r="A3506" s="33" t="s">
        <v>4123</v>
      </c>
      <c r="B3506" s="1">
        <v>45827</v>
      </c>
      <c r="C3506" s="33" t="s">
        <v>6825</v>
      </c>
      <c r="D3506" s="33" t="s">
        <v>7778</v>
      </c>
      <c r="E3506" s="33" t="s">
        <v>8163</v>
      </c>
    </row>
    <row r="3507" spans="1:5" x14ac:dyDescent="0.25">
      <c r="A3507" s="33" t="s">
        <v>2876</v>
      </c>
      <c r="B3507" s="1">
        <v>45827</v>
      </c>
      <c r="C3507" s="33" t="s">
        <v>6825</v>
      </c>
      <c r="D3507" s="33" t="s">
        <v>7778</v>
      </c>
      <c r="E3507" s="33" t="s">
        <v>8163</v>
      </c>
    </row>
    <row r="3508" spans="1:5" x14ac:dyDescent="0.25">
      <c r="A3508" s="33" t="s">
        <v>3105</v>
      </c>
      <c r="B3508" s="1">
        <v>45827</v>
      </c>
      <c r="C3508" s="33" t="s">
        <v>6825</v>
      </c>
      <c r="D3508" s="33" t="s">
        <v>7778</v>
      </c>
      <c r="E3508" s="33" t="s">
        <v>8163</v>
      </c>
    </row>
    <row r="3509" spans="1:5" x14ac:dyDescent="0.25">
      <c r="A3509" s="33" t="s">
        <v>2970</v>
      </c>
      <c r="B3509" s="1">
        <v>45827</v>
      </c>
      <c r="C3509" s="33" t="s">
        <v>6825</v>
      </c>
      <c r="D3509" s="33" t="s">
        <v>7778</v>
      </c>
      <c r="E3509" s="33" t="s">
        <v>8163</v>
      </c>
    </row>
    <row r="3510" spans="1:5" x14ac:dyDescent="0.25">
      <c r="A3510" s="33" t="s">
        <v>3066</v>
      </c>
      <c r="B3510" s="1">
        <v>45827</v>
      </c>
      <c r="C3510" s="33" t="s">
        <v>6825</v>
      </c>
      <c r="D3510" s="33" t="s">
        <v>7778</v>
      </c>
      <c r="E3510" s="33" t="s">
        <v>8163</v>
      </c>
    </row>
    <row r="3511" spans="1:5" x14ac:dyDescent="0.25">
      <c r="A3511" s="33" t="s">
        <v>1121</v>
      </c>
      <c r="B3511" s="1">
        <v>45827</v>
      </c>
      <c r="C3511" s="33" t="s">
        <v>6825</v>
      </c>
      <c r="D3511" s="33" t="s">
        <v>7778</v>
      </c>
      <c r="E3511" s="33" t="s">
        <v>8163</v>
      </c>
    </row>
    <row r="3512" spans="1:5" x14ac:dyDescent="0.25">
      <c r="A3512" s="33" t="s">
        <v>3618</v>
      </c>
      <c r="B3512" s="1">
        <v>45827</v>
      </c>
      <c r="C3512" s="33" t="s">
        <v>6825</v>
      </c>
      <c r="D3512" s="33" t="s">
        <v>7778</v>
      </c>
      <c r="E3512" s="33" t="s">
        <v>7790</v>
      </c>
    </row>
    <row r="3513" spans="1:5" x14ac:dyDescent="0.25">
      <c r="A3513" s="33" t="s">
        <v>4192</v>
      </c>
      <c r="B3513" s="1">
        <v>45827</v>
      </c>
      <c r="C3513" s="33" t="s">
        <v>6825</v>
      </c>
      <c r="D3513" s="33" t="s">
        <v>7778</v>
      </c>
      <c r="E3513" s="33" t="s">
        <v>7790</v>
      </c>
    </row>
    <row r="3514" spans="1:5" x14ac:dyDescent="0.25">
      <c r="A3514" s="33" t="s">
        <v>4194</v>
      </c>
      <c r="B3514" s="1">
        <v>45827</v>
      </c>
      <c r="C3514" s="33" t="s">
        <v>6825</v>
      </c>
      <c r="D3514" s="33" t="s">
        <v>7778</v>
      </c>
      <c r="E3514" s="33" t="s">
        <v>7790</v>
      </c>
    </row>
    <row r="3515" spans="1:5" x14ac:dyDescent="0.25">
      <c r="A3515" s="33" t="s">
        <v>4195</v>
      </c>
      <c r="B3515" s="1">
        <v>45827</v>
      </c>
      <c r="C3515" s="33" t="s">
        <v>6825</v>
      </c>
      <c r="D3515" s="33" t="s">
        <v>7778</v>
      </c>
      <c r="E3515" s="33" t="s">
        <v>7790</v>
      </c>
    </row>
    <row r="3516" spans="1:5" x14ac:dyDescent="0.25">
      <c r="A3516" s="33" t="s">
        <v>4197</v>
      </c>
      <c r="B3516" s="1">
        <v>45827</v>
      </c>
      <c r="C3516" s="33" t="s">
        <v>6825</v>
      </c>
      <c r="D3516" s="33" t="s">
        <v>7778</v>
      </c>
      <c r="E3516" s="33" t="s">
        <v>7790</v>
      </c>
    </row>
    <row r="3517" spans="1:5" x14ac:dyDescent="0.25">
      <c r="A3517" s="33" t="s">
        <v>4198</v>
      </c>
      <c r="B3517" s="1">
        <v>45827</v>
      </c>
      <c r="C3517" s="33" t="s">
        <v>6825</v>
      </c>
      <c r="D3517" s="33" t="s">
        <v>7778</v>
      </c>
      <c r="E3517" s="33" t="s">
        <v>7790</v>
      </c>
    </row>
    <row r="3518" spans="1:5" x14ac:dyDescent="0.25">
      <c r="A3518" s="33" t="s">
        <v>4199</v>
      </c>
      <c r="B3518" s="1">
        <v>45827</v>
      </c>
      <c r="C3518" s="33" t="s">
        <v>6825</v>
      </c>
      <c r="D3518" s="33" t="s">
        <v>7778</v>
      </c>
      <c r="E3518" s="33" t="s">
        <v>7790</v>
      </c>
    </row>
    <row r="3519" spans="1:5" x14ac:dyDescent="0.25">
      <c r="A3519" s="33" t="s">
        <v>4200</v>
      </c>
      <c r="B3519" s="1">
        <v>45827</v>
      </c>
      <c r="C3519" s="33" t="s">
        <v>6825</v>
      </c>
      <c r="D3519" s="33" t="s">
        <v>7778</v>
      </c>
      <c r="E3519" s="33" t="s">
        <v>7790</v>
      </c>
    </row>
    <row r="3520" spans="1:5" x14ac:dyDescent="0.25">
      <c r="A3520" s="33" t="s">
        <v>4202</v>
      </c>
      <c r="B3520" s="1">
        <v>45827</v>
      </c>
      <c r="C3520" s="33" t="s">
        <v>6825</v>
      </c>
      <c r="D3520" s="33" t="s">
        <v>7778</v>
      </c>
      <c r="E3520" s="33" t="s">
        <v>7790</v>
      </c>
    </row>
    <row r="3521" spans="1:5" x14ac:dyDescent="0.25">
      <c r="A3521" s="33" t="s">
        <v>4193</v>
      </c>
      <c r="B3521" s="1">
        <v>45827</v>
      </c>
      <c r="C3521" s="33" t="s">
        <v>6825</v>
      </c>
      <c r="D3521" s="33" t="s">
        <v>7778</v>
      </c>
      <c r="E3521" s="33" t="s">
        <v>7790</v>
      </c>
    </row>
    <row r="3522" spans="1:5" x14ac:dyDescent="0.25">
      <c r="A3522" s="33" t="s">
        <v>4189</v>
      </c>
      <c r="B3522" s="1">
        <v>45827</v>
      </c>
      <c r="C3522" s="33" t="s">
        <v>6825</v>
      </c>
      <c r="D3522" s="33" t="s">
        <v>7778</v>
      </c>
      <c r="E3522" s="33" t="s">
        <v>7790</v>
      </c>
    </row>
    <row r="3523" spans="1:5" x14ac:dyDescent="0.25">
      <c r="A3523" s="33" t="s">
        <v>4167</v>
      </c>
      <c r="B3523" s="1">
        <v>45827</v>
      </c>
      <c r="C3523" s="33" t="s">
        <v>6825</v>
      </c>
      <c r="D3523" s="33" t="s">
        <v>7778</v>
      </c>
      <c r="E3523" s="33" t="s">
        <v>7790</v>
      </c>
    </row>
    <row r="3524" spans="1:5" x14ac:dyDescent="0.25">
      <c r="A3524" s="33" t="s">
        <v>1470</v>
      </c>
      <c r="B3524" s="1">
        <v>45827</v>
      </c>
      <c r="C3524" s="33" t="s">
        <v>6825</v>
      </c>
      <c r="D3524" s="33" t="s">
        <v>7778</v>
      </c>
      <c r="E3524" s="33" t="s">
        <v>8166</v>
      </c>
    </row>
    <row r="3525" spans="1:5" x14ac:dyDescent="0.25">
      <c r="A3525" s="33" t="s">
        <v>1705</v>
      </c>
      <c r="B3525" s="1">
        <v>45827</v>
      </c>
      <c r="C3525" s="33" t="s">
        <v>6825</v>
      </c>
      <c r="D3525" s="33" t="s">
        <v>7778</v>
      </c>
      <c r="E3525" s="33" t="s">
        <v>8169</v>
      </c>
    </row>
    <row r="3526" spans="1:5" x14ac:dyDescent="0.25">
      <c r="A3526" s="33" t="s">
        <v>1709</v>
      </c>
      <c r="B3526" s="1">
        <v>45827</v>
      </c>
      <c r="C3526" s="33" t="s">
        <v>6825</v>
      </c>
      <c r="D3526" s="33" t="s">
        <v>7778</v>
      </c>
      <c r="E3526" s="33" t="s">
        <v>8169</v>
      </c>
    </row>
    <row r="3527" spans="1:5" x14ac:dyDescent="0.25">
      <c r="A3527" s="33" t="s">
        <v>1281</v>
      </c>
      <c r="B3527" s="1">
        <v>45827</v>
      </c>
      <c r="C3527" s="33" t="s">
        <v>6825</v>
      </c>
      <c r="D3527" s="33" t="s">
        <v>7778</v>
      </c>
      <c r="E3527" s="33" t="s">
        <v>8171</v>
      </c>
    </row>
    <row r="3528" spans="1:5" x14ac:dyDescent="0.25">
      <c r="A3528" s="33" t="s">
        <v>1699</v>
      </c>
      <c r="B3528" s="1">
        <v>45827</v>
      </c>
      <c r="C3528" s="33" t="s">
        <v>6825</v>
      </c>
      <c r="D3528" s="33" t="s">
        <v>7059</v>
      </c>
      <c r="E3528" s="33" t="s">
        <v>8164</v>
      </c>
    </row>
    <row r="3529" spans="1:5" x14ac:dyDescent="0.25">
      <c r="A3529" s="33" t="s">
        <v>2561</v>
      </c>
      <c r="B3529" s="1">
        <v>45827</v>
      </c>
      <c r="C3529" s="33" t="s">
        <v>6825</v>
      </c>
      <c r="D3529" s="33" t="s">
        <v>7059</v>
      </c>
      <c r="E3529" s="33" t="s">
        <v>8162</v>
      </c>
    </row>
    <row r="3530" spans="1:5" x14ac:dyDescent="0.25">
      <c r="A3530" s="33" t="s">
        <v>3112</v>
      </c>
      <c r="B3530" s="1">
        <v>45827</v>
      </c>
      <c r="C3530" s="33" t="s">
        <v>6825</v>
      </c>
      <c r="D3530" s="33" t="s">
        <v>7059</v>
      </c>
      <c r="E3530" s="33" t="s">
        <v>8162</v>
      </c>
    </row>
    <row r="3531" spans="1:5" x14ac:dyDescent="0.25">
      <c r="A3531" s="33" t="s">
        <v>2981</v>
      </c>
      <c r="B3531" s="1">
        <v>45827</v>
      </c>
      <c r="C3531" s="33" t="s">
        <v>6825</v>
      </c>
      <c r="D3531" s="33" t="s">
        <v>7059</v>
      </c>
      <c r="E3531" s="33" t="s">
        <v>8163</v>
      </c>
    </row>
    <row r="3532" spans="1:5" x14ac:dyDescent="0.25">
      <c r="A3532" s="33" t="s">
        <v>2980</v>
      </c>
      <c r="B3532" s="1">
        <v>45827</v>
      </c>
      <c r="C3532" s="33" t="s">
        <v>6825</v>
      </c>
      <c r="D3532" s="33" t="s">
        <v>7059</v>
      </c>
      <c r="E3532" s="33" t="s">
        <v>8163</v>
      </c>
    </row>
    <row r="3533" spans="1:5" x14ac:dyDescent="0.25">
      <c r="A3533" s="33" t="s">
        <v>2979</v>
      </c>
      <c r="B3533" s="1">
        <v>45827</v>
      </c>
      <c r="C3533" s="33" t="s">
        <v>6825</v>
      </c>
      <c r="D3533" s="33" t="s">
        <v>7059</v>
      </c>
      <c r="E3533" s="33" t="s">
        <v>8163</v>
      </c>
    </row>
    <row r="3534" spans="1:5" x14ac:dyDescent="0.25">
      <c r="A3534" s="33" t="s">
        <v>2978</v>
      </c>
      <c r="B3534" s="1">
        <v>45827</v>
      </c>
      <c r="C3534" s="33" t="s">
        <v>6825</v>
      </c>
      <c r="D3534" s="33" t="s">
        <v>7059</v>
      </c>
      <c r="E3534" s="33" t="s">
        <v>8163</v>
      </c>
    </row>
    <row r="3535" spans="1:5" x14ac:dyDescent="0.25">
      <c r="A3535" s="33" t="s">
        <v>2977</v>
      </c>
      <c r="B3535" s="1">
        <v>45827</v>
      </c>
      <c r="C3535" s="33" t="s">
        <v>6825</v>
      </c>
      <c r="D3535" s="33" t="s">
        <v>7059</v>
      </c>
      <c r="E3535" s="33" t="s">
        <v>8163</v>
      </c>
    </row>
    <row r="3536" spans="1:5" x14ac:dyDescent="0.25">
      <c r="A3536" s="33" t="s">
        <v>2976</v>
      </c>
      <c r="B3536" s="1">
        <v>45827</v>
      </c>
      <c r="C3536" s="33" t="s">
        <v>6825</v>
      </c>
      <c r="D3536" s="33" t="s">
        <v>7059</v>
      </c>
      <c r="E3536" s="33" t="s">
        <v>8163</v>
      </c>
    </row>
    <row r="3537" spans="1:5" x14ac:dyDescent="0.25">
      <c r="A3537" s="33" t="s">
        <v>2987</v>
      </c>
      <c r="B3537" s="1">
        <v>45827</v>
      </c>
      <c r="C3537" s="33" t="s">
        <v>6825</v>
      </c>
      <c r="D3537" s="33" t="s">
        <v>7059</v>
      </c>
      <c r="E3537" s="33" t="s">
        <v>8163</v>
      </c>
    </row>
    <row r="3538" spans="1:5" x14ac:dyDescent="0.25">
      <c r="A3538" s="33" t="s">
        <v>2994</v>
      </c>
      <c r="B3538" s="1">
        <v>45827</v>
      </c>
      <c r="C3538" s="33" t="s">
        <v>6825</v>
      </c>
      <c r="D3538" s="33" t="s">
        <v>7059</v>
      </c>
      <c r="E3538" s="33" t="s">
        <v>8163</v>
      </c>
    </row>
    <row r="3539" spans="1:5" x14ac:dyDescent="0.25">
      <c r="A3539" s="33" t="s">
        <v>2996</v>
      </c>
      <c r="B3539" s="1">
        <v>45827</v>
      </c>
      <c r="C3539" s="33" t="s">
        <v>6825</v>
      </c>
      <c r="D3539" s="33" t="s">
        <v>7059</v>
      </c>
      <c r="E3539" s="33" t="s">
        <v>8163</v>
      </c>
    </row>
    <row r="3540" spans="1:5" x14ac:dyDescent="0.25">
      <c r="A3540" s="33" t="s">
        <v>2989</v>
      </c>
      <c r="B3540" s="1">
        <v>45827</v>
      </c>
      <c r="C3540" s="33" t="s">
        <v>6825</v>
      </c>
      <c r="D3540" s="33" t="s">
        <v>7059</v>
      </c>
      <c r="E3540" s="33" t="s">
        <v>8163</v>
      </c>
    </row>
    <row r="3541" spans="1:5" x14ac:dyDescent="0.25">
      <c r="A3541" s="33" t="s">
        <v>3496</v>
      </c>
      <c r="B3541" s="1">
        <v>45827</v>
      </c>
      <c r="C3541" s="33" t="s">
        <v>6825</v>
      </c>
      <c r="D3541" s="33" t="s">
        <v>7059</v>
      </c>
      <c r="E3541" s="33" t="s">
        <v>8163</v>
      </c>
    </row>
    <row r="3542" spans="1:5" x14ac:dyDescent="0.25">
      <c r="A3542" s="33" t="s">
        <v>2991</v>
      </c>
      <c r="B3542" s="1">
        <v>45827</v>
      </c>
      <c r="C3542" s="33" t="s">
        <v>6825</v>
      </c>
      <c r="D3542" s="33" t="s">
        <v>7059</v>
      </c>
      <c r="E3542" s="33" t="s">
        <v>8163</v>
      </c>
    </row>
    <row r="3543" spans="1:5" x14ac:dyDescent="0.25">
      <c r="A3543" s="33" t="s">
        <v>2992</v>
      </c>
      <c r="B3543" s="1">
        <v>45827</v>
      </c>
      <c r="C3543" s="33" t="s">
        <v>6825</v>
      </c>
      <c r="D3543" s="33" t="s">
        <v>7059</v>
      </c>
      <c r="E3543" s="33" t="s">
        <v>8163</v>
      </c>
    </row>
    <row r="3544" spans="1:5" x14ac:dyDescent="0.25">
      <c r="A3544" s="33" t="s">
        <v>2982</v>
      </c>
      <c r="B3544" s="1">
        <v>45827</v>
      </c>
      <c r="C3544" s="33" t="s">
        <v>6825</v>
      </c>
      <c r="D3544" s="33" t="s">
        <v>7059</v>
      </c>
      <c r="E3544" s="33" t="s">
        <v>8163</v>
      </c>
    </row>
    <row r="3545" spans="1:5" x14ac:dyDescent="0.25">
      <c r="A3545" s="33" t="s">
        <v>1493</v>
      </c>
      <c r="B3545" s="1">
        <v>45827</v>
      </c>
      <c r="C3545" s="33" t="s">
        <v>6825</v>
      </c>
      <c r="D3545" s="33" t="s">
        <v>7059</v>
      </c>
      <c r="E3545" s="33" t="s">
        <v>8163</v>
      </c>
    </row>
    <row r="3546" spans="1:5" x14ac:dyDescent="0.25">
      <c r="A3546" s="33" t="s">
        <v>2985</v>
      </c>
      <c r="B3546" s="1">
        <v>45827</v>
      </c>
      <c r="C3546" s="33" t="s">
        <v>6825</v>
      </c>
      <c r="D3546" s="33" t="s">
        <v>7059</v>
      </c>
      <c r="E3546" s="33" t="s">
        <v>8163</v>
      </c>
    </row>
    <row r="3547" spans="1:5" x14ac:dyDescent="0.25">
      <c r="A3547" s="33" t="s">
        <v>2983</v>
      </c>
      <c r="B3547" s="1">
        <v>45827</v>
      </c>
      <c r="C3547" s="33" t="s">
        <v>6825</v>
      </c>
      <c r="D3547" s="33" t="s">
        <v>7059</v>
      </c>
      <c r="E3547" s="33" t="s">
        <v>8163</v>
      </c>
    </row>
    <row r="3548" spans="1:5" x14ac:dyDescent="0.25">
      <c r="A3548" s="33" t="s">
        <v>3676</v>
      </c>
      <c r="B3548" s="1">
        <v>45827</v>
      </c>
      <c r="C3548" s="33" t="s">
        <v>6825</v>
      </c>
      <c r="D3548" s="33" t="s">
        <v>7059</v>
      </c>
      <c r="E3548" s="33" t="s">
        <v>7790</v>
      </c>
    </row>
    <row r="3549" spans="1:5" x14ac:dyDescent="0.25">
      <c r="A3549" s="33" t="s">
        <v>3678</v>
      </c>
      <c r="B3549" s="1">
        <v>45827</v>
      </c>
      <c r="C3549" s="33" t="s">
        <v>6825</v>
      </c>
      <c r="D3549" s="33" t="s">
        <v>7059</v>
      </c>
      <c r="E3549" s="33" t="s">
        <v>7790</v>
      </c>
    </row>
    <row r="3550" spans="1:5" x14ac:dyDescent="0.25">
      <c r="A3550" s="33" t="s">
        <v>3680</v>
      </c>
      <c r="B3550" s="1">
        <v>45827</v>
      </c>
      <c r="C3550" s="33" t="s">
        <v>6825</v>
      </c>
      <c r="D3550" s="33" t="s">
        <v>7059</v>
      </c>
      <c r="E3550" s="33" t="s">
        <v>7790</v>
      </c>
    </row>
    <row r="3551" spans="1:5" x14ac:dyDescent="0.25">
      <c r="A3551" s="33" t="s">
        <v>1430</v>
      </c>
      <c r="B3551" s="1">
        <v>45827</v>
      </c>
      <c r="C3551" s="33" t="s">
        <v>6825</v>
      </c>
      <c r="D3551" s="33" t="s">
        <v>7059</v>
      </c>
      <c r="E3551" s="33" t="s">
        <v>8174</v>
      </c>
    </row>
    <row r="3552" spans="1:5" x14ac:dyDescent="0.25">
      <c r="A3552" s="33" t="s">
        <v>1484</v>
      </c>
      <c r="B3552" s="1">
        <v>45827</v>
      </c>
      <c r="C3552" s="33" t="s">
        <v>6825</v>
      </c>
      <c r="D3552" s="33" t="s">
        <v>7059</v>
      </c>
      <c r="E3552" s="33" t="s">
        <v>8169</v>
      </c>
    </row>
    <row r="3553" spans="1:5" x14ac:dyDescent="0.25">
      <c r="A3553" s="33" t="s">
        <v>3589</v>
      </c>
      <c r="B3553" s="1">
        <v>45827</v>
      </c>
      <c r="C3553" s="33" t="s">
        <v>6995</v>
      </c>
      <c r="D3553" s="33" t="s">
        <v>7059</v>
      </c>
      <c r="E3553" s="33" t="s">
        <v>8161</v>
      </c>
    </row>
    <row r="3554" spans="1:5" x14ac:dyDescent="0.25">
      <c r="A3554" s="33" t="s">
        <v>3590</v>
      </c>
      <c r="B3554" s="1">
        <v>45827</v>
      </c>
      <c r="C3554" s="33" t="s">
        <v>6995</v>
      </c>
      <c r="D3554" s="33" t="s">
        <v>7059</v>
      </c>
      <c r="E3554" s="33" t="s">
        <v>8161</v>
      </c>
    </row>
    <row r="3555" spans="1:5" x14ac:dyDescent="0.25">
      <c r="A3555" s="33" t="s">
        <v>4186</v>
      </c>
      <c r="B3555" s="1">
        <v>45827</v>
      </c>
      <c r="C3555" s="33" t="s">
        <v>6995</v>
      </c>
      <c r="D3555" s="33" t="s">
        <v>7059</v>
      </c>
      <c r="E3555" s="33" t="s">
        <v>8162</v>
      </c>
    </row>
    <row r="3556" spans="1:5" x14ac:dyDescent="0.25">
      <c r="A3556" s="33" t="s">
        <v>2606</v>
      </c>
      <c r="B3556" s="1">
        <v>45827</v>
      </c>
      <c r="C3556" s="33" t="s">
        <v>6995</v>
      </c>
      <c r="D3556" s="33" t="s">
        <v>7059</v>
      </c>
      <c r="E3556" s="33" t="s">
        <v>8163</v>
      </c>
    </row>
    <row r="3557" spans="1:5" x14ac:dyDescent="0.25">
      <c r="A3557" s="33" t="s">
        <v>3019</v>
      </c>
      <c r="B3557" s="1">
        <v>45827</v>
      </c>
      <c r="C3557" s="33" t="s">
        <v>6995</v>
      </c>
      <c r="D3557" s="33" t="s">
        <v>7059</v>
      </c>
      <c r="E3557" s="33" t="s">
        <v>8163</v>
      </c>
    </row>
    <row r="3558" spans="1:5" x14ac:dyDescent="0.25">
      <c r="A3558" s="33" t="s">
        <v>12634</v>
      </c>
      <c r="B3558" s="1">
        <v>45834</v>
      </c>
      <c r="C3558" s="33" t="s">
        <v>6746</v>
      </c>
      <c r="D3558" s="33" t="s">
        <v>8110</v>
      </c>
      <c r="E3558" s="33" t="s">
        <v>6747</v>
      </c>
    </row>
    <row r="3559" spans="1:5" x14ac:dyDescent="0.25">
      <c r="A3559" s="33" t="s">
        <v>12629</v>
      </c>
      <c r="B3559" s="1">
        <v>45834</v>
      </c>
      <c r="C3559" s="33" t="s">
        <v>6746</v>
      </c>
      <c r="D3559" s="33" t="s">
        <v>8110</v>
      </c>
      <c r="E3559" s="33" t="s">
        <v>6747</v>
      </c>
    </row>
    <row r="3560" spans="1:5" x14ac:dyDescent="0.25">
      <c r="A3560" s="33" t="s">
        <v>12628</v>
      </c>
      <c r="B3560" s="1">
        <v>45834</v>
      </c>
      <c r="C3560" s="33" t="s">
        <v>6746</v>
      </c>
      <c r="D3560" s="33" t="s">
        <v>8110</v>
      </c>
      <c r="E3560" s="33" t="s">
        <v>6747</v>
      </c>
    </row>
    <row r="3561" spans="1:5" x14ac:dyDescent="0.25">
      <c r="A3561" s="33" t="s">
        <v>12595</v>
      </c>
      <c r="B3561" s="1">
        <v>45834</v>
      </c>
      <c r="C3561" s="33" t="s">
        <v>6746</v>
      </c>
      <c r="D3561" s="33" t="s">
        <v>8110</v>
      </c>
      <c r="E3561" s="33" t="s">
        <v>6747</v>
      </c>
    </row>
    <row r="3562" spans="1:5" x14ac:dyDescent="0.25">
      <c r="A3562" s="33" t="s">
        <v>12627</v>
      </c>
      <c r="B3562" s="1">
        <v>45834</v>
      </c>
      <c r="C3562" s="33" t="s">
        <v>6746</v>
      </c>
      <c r="D3562" s="33" t="s">
        <v>8110</v>
      </c>
      <c r="E3562" s="33" t="s">
        <v>6747</v>
      </c>
    </row>
    <row r="3563" spans="1:5" x14ac:dyDescent="0.25">
      <c r="A3563" s="33" t="s">
        <v>12617</v>
      </c>
      <c r="B3563" s="1">
        <v>45834</v>
      </c>
      <c r="C3563" s="33" t="s">
        <v>6746</v>
      </c>
      <c r="D3563" s="33" t="s">
        <v>8110</v>
      </c>
      <c r="E3563" s="33" t="s">
        <v>6747</v>
      </c>
    </row>
    <row r="3564" spans="1:5" x14ac:dyDescent="0.25">
      <c r="A3564" s="33" t="s">
        <v>12633</v>
      </c>
      <c r="B3564" s="1">
        <v>45834</v>
      </c>
      <c r="C3564" s="33" t="s">
        <v>6746</v>
      </c>
      <c r="D3564" s="33" t="s">
        <v>8110</v>
      </c>
      <c r="E3564" s="33" t="s">
        <v>6747</v>
      </c>
    </row>
    <row r="3565" spans="1:5" x14ac:dyDescent="0.25">
      <c r="A3565" s="33" t="s">
        <v>12593</v>
      </c>
      <c r="B3565" s="1">
        <v>45834</v>
      </c>
      <c r="C3565" s="33" t="s">
        <v>6746</v>
      </c>
      <c r="D3565" s="33" t="s">
        <v>8110</v>
      </c>
      <c r="E3565" s="33" t="s">
        <v>6747</v>
      </c>
    </row>
    <row r="3566" spans="1:5" x14ac:dyDescent="0.25">
      <c r="A3566" s="33" t="s">
        <v>12582</v>
      </c>
      <c r="B3566" s="1">
        <v>45834</v>
      </c>
      <c r="C3566" s="33" t="s">
        <v>6746</v>
      </c>
      <c r="D3566" s="33" t="s">
        <v>8110</v>
      </c>
      <c r="E3566" s="33" t="s">
        <v>6747</v>
      </c>
    </row>
    <row r="3567" spans="1:5" x14ac:dyDescent="0.25">
      <c r="A3567" s="33" t="s">
        <v>12625</v>
      </c>
      <c r="B3567" s="1">
        <v>45834</v>
      </c>
      <c r="C3567" s="33" t="s">
        <v>6746</v>
      </c>
      <c r="D3567" s="33" t="s">
        <v>8110</v>
      </c>
      <c r="E3567" s="33" t="s">
        <v>6747</v>
      </c>
    </row>
    <row r="3568" spans="1:5" x14ac:dyDescent="0.25">
      <c r="A3568" s="33" t="s">
        <v>12583</v>
      </c>
      <c r="B3568" s="1">
        <v>45834</v>
      </c>
      <c r="C3568" s="33" t="s">
        <v>6746</v>
      </c>
      <c r="D3568" s="33" t="s">
        <v>8110</v>
      </c>
      <c r="E3568" s="33" t="s">
        <v>6747</v>
      </c>
    </row>
    <row r="3569" spans="1:5" x14ac:dyDescent="0.25">
      <c r="A3569" s="33" t="s">
        <v>12585</v>
      </c>
      <c r="B3569" s="1">
        <v>45834</v>
      </c>
      <c r="C3569" s="33" t="s">
        <v>6746</v>
      </c>
      <c r="D3569" s="33" t="s">
        <v>8110</v>
      </c>
      <c r="E3569" s="33" t="s">
        <v>6747</v>
      </c>
    </row>
    <row r="3570" spans="1:5" x14ac:dyDescent="0.25">
      <c r="A3570" s="33" t="s">
        <v>12631</v>
      </c>
      <c r="B3570" s="1">
        <v>45834</v>
      </c>
      <c r="C3570" s="33" t="s">
        <v>6746</v>
      </c>
      <c r="D3570" s="33" t="s">
        <v>8110</v>
      </c>
      <c r="E3570" s="33" t="s">
        <v>6747</v>
      </c>
    </row>
    <row r="3571" spans="1:5" x14ac:dyDescent="0.25">
      <c r="A3571" s="33" t="s">
        <v>12579</v>
      </c>
      <c r="B3571" s="1">
        <v>45834</v>
      </c>
      <c r="C3571" s="33" t="s">
        <v>6746</v>
      </c>
      <c r="D3571" s="33" t="s">
        <v>8110</v>
      </c>
      <c r="E3571" s="33" t="s">
        <v>6747</v>
      </c>
    </row>
    <row r="3572" spans="1:5" x14ac:dyDescent="0.25">
      <c r="A3572" s="33" t="s">
        <v>12630</v>
      </c>
      <c r="B3572" s="1">
        <v>45834</v>
      </c>
      <c r="C3572" s="33" t="s">
        <v>6746</v>
      </c>
      <c r="D3572" s="33" t="s">
        <v>8110</v>
      </c>
      <c r="E3572" s="33" t="s">
        <v>6747</v>
      </c>
    </row>
    <row r="3573" spans="1:5" x14ac:dyDescent="0.25">
      <c r="A3573" s="33" t="s">
        <v>12619</v>
      </c>
      <c r="B3573" s="1">
        <v>45834</v>
      </c>
      <c r="C3573" s="33" t="s">
        <v>6746</v>
      </c>
      <c r="D3573" s="33" t="s">
        <v>8110</v>
      </c>
      <c r="E3573" s="33" t="s">
        <v>6747</v>
      </c>
    </row>
    <row r="3574" spans="1:5" x14ac:dyDescent="0.25">
      <c r="A3574" s="33" t="s">
        <v>12632</v>
      </c>
      <c r="B3574" s="1">
        <v>45834</v>
      </c>
      <c r="C3574" s="33" t="s">
        <v>6746</v>
      </c>
      <c r="D3574" s="33" t="s">
        <v>8110</v>
      </c>
      <c r="E3574" s="33" t="s">
        <v>6747</v>
      </c>
    </row>
    <row r="3575" spans="1:5" x14ac:dyDescent="0.25">
      <c r="A3575" s="33" t="s">
        <v>12581</v>
      </c>
      <c r="B3575" s="1">
        <v>45834</v>
      </c>
      <c r="C3575" s="33" t="s">
        <v>6746</v>
      </c>
      <c r="D3575" s="33" t="s">
        <v>8110</v>
      </c>
      <c r="E3575" s="33" t="s">
        <v>6747</v>
      </c>
    </row>
    <row r="3576" spans="1:5" x14ac:dyDescent="0.25">
      <c r="A3576" s="33" t="s">
        <v>12613</v>
      </c>
      <c r="B3576" s="1">
        <v>45834</v>
      </c>
      <c r="C3576" s="33" t="s">
        <v>6746</v>
      </c>
      <c r="D3576" s="33" t="s">
        <v>8110</v>
      </c>
      <c r="E3576" s="33" t="s">
        <v>6747</v>
      </c>
    </row>
    <row r="3577" spans="1:5" x14ac:dyDescent="0.25">
      <c r="A3577" s="33" t="s">
        <v>12614</v>
      </c>
      <c r="B3577" s="1">
        <v>45834</v>
      </c>
      <c r="C3577" s="33" t="s">
        <v>6746</v>
      </c>
      <c r="D3577" s="33" t="s">
        <v>8110</v>
      </c>
      <c r="E3577" s="33" t="s">
        <v>6747</v>
      </c>
    </row>
    <row r="3578" spans="1:5" x14ac:dyDescent="0.25">
      <c r="A3578" s="33" t="s">
        <v>12596</v>
      </c>
      <c r="B3578" s="1">
        <v>45834</v>
      </c>
      <c r="C3578" s="33" t="s">
        <v>6746</v>
      </c>
      <c r="D3578" s="33" t="s">
        <v>8110</v>
      </c>
      <c r="E3578" s="33" t="s">
        <v>6747</v>
      </c>
    </row>
    <row r="3579" spans="1:5" x14ac:dyDescent="0.25">
      <c r="A3579" s="33" t="s">
        <v>12616</v>
      </c>
      <c r="B3579" s="1">
        <v>45834</v>
      </c>
      <c r="C3579" s="33" t="s">
        <v>6746</v>
      </c>
      <c r="D3579" s="33" t="s">
        <v>8110</v>
      </c>
      <c r="E3579" s="33" t="s">
        <v>6747</v>
      </c>
    </row>
    <row r="3580" spans="1:5" x14ac:dyDescent="0.25">
      <c r="A3580" s="33" t="s">
        <v>12592</v>
      </c>
      <c r="B3580" s="1">
        <v>45834</v>
      </c>
      <c r="C3580" s="33" t="s">
        <v>6746</v>
      </c>
      <c r="D3580" s="33" t="s">
        <v>8110</v>
      </c>
      <c r="E3580" s="33" t="s">
        <v>6747</v>
      </c>
    </row>
    <row r="3581" spans="1:5" x14ac:dyDescent="0.25">
      <c r="A3581" s="33" t="s">
        <v>12618</v>
      </c>
      <c r="B3581" s="1">
        <v>45834</v>
      </c>
      <c r="C3581" s="33" t="s">
        <v>6746</v>
      </c>
      <c r="D3581" s="33" t="s">
        <v>8110</v>
      </c>
      <c r="E3581" s="33" t="s">
        <v>6747</v>
      </c>
    </row>
    <row r="3582" spans="1:5" x14ac:dyDescent="0.25">
      <c r="A3582" s="33" t="s">
        <v>12594</v>
      </c>
      <c r="B3582" s="1">
        <v>45834</v>
      </c>
      <c r="C3582" s="33" t="s">
        <v>6746</v>
      </c>
      <c r="D3582" s="33" t="s">
        <v>8110</v>
      </c>
      <c r="E3582" s="33" t="s">
        <v>6747</v>
      </c>
    </row>
    <row r="3583" spans="1:5" x14ac:dyDescent="0.25">
      <c r="A3583" s="33" t="s">
        <v>12615</v>
      </c>
      <c r="B3583" s="1">
        <v>45834</v>
      </c>
      <c r="C3583" s="33" t="s">
        <v>6746</v>
      </c>
      <c r="D3583" s="33" t="s">
        <v>8110</v>
      </c>
      <c r="E3583" s="33" t="s">
        <v>6747</v>
      </c>
    </row>
    <row r="3584" spans="1:5" x14ac:dyDescent="0.25">
      <c r="A3584" s="33" t="s">
        <v>12612</v>
      </c>
      <c r="B3584" s="1">
        <v>45834</v>
      </c>
      <c r="C3584" s="33" t="s">
        <v>6746</v>
      </c>
      <c r="D3584" s="33" t="s">
        <v>8110</v>
      </c>
      <c r="E3584" s="33" t="s">
        <v>6747</v>
      </c>
    </row>
    <row r="3585" spans="1:5" x14ac:dyDescent="0.25">
      <c r="A3585" s="33" t="s">
        <v>12599</v>
      </c>
      <c r="B3585" s="1">
        <v>45834</v>
      </c>
      <c r="C3585" s="33" t="s">
        <v>6746</v>
      </c>
      <c r="D3585" s="33" t="s">
        <v>8110</v>
      </c>
      <c r="E3585" s="33" t="s">
        <v>6747</v>
      </c>
    </row>
    <row r="3586" spans="1:5" x14ac:dyDescent="0.25">
      <c r="A3586" s="33" t="s">
        <v>12591</v>
      </c>
      <c r="B3586" s="1">
        <v>45834</v>
      </c>
      <c r="C3586" s="33" t="s">
        <v>6746</v>
      </c>
      <c r="D3586" s="33" t="s">
        <v>8110</v>
      </c>
      <c r="E3586" s="33" t="s">
        <v>6747</v>
      </c>
    </row>
    <row r="3587" spans="1:5" x14ac:dyDescent="0.25">
      <c r="A3587" s="33" t="s">
        <v>12600</v>
      </c>
      <c r="B3587" s="1">
        <v>45834</v>
      </c>
      <c r="C3587" s="33" t="s">
        <v>6746</v>
      </c>
      <c r="D3587" s="33" t="s">
        <v>8110</v>
      </c>
      <c r="E3587" s="33" t="s">
        <v>6747</v>
      </c>
    </row>
    <row r="3588" spans="1:5" x14ac:dyDescent="0.25">
      <c r="A3588" s="33" t="s">
        <v>12602</v>
      </c>
      <c r="B3588" s="1">
        <v>45834</v>
      </c>
      <c r="C3588" s="33" t="s">
        <v>6746</v>
      </c>
      <c r="D3588" s="33" t="s">
        <v>8110</v>
      </c>
      <c r="E3588" s="33" t="s">
        <v>6747</v>
      </c>
    </row>
    <row r="3589" spans="1:5" x14ac:dyDescent="0.25">
      <c r="A3589" s="33" t="s">
        <v>12601</v>
      </c>
      <c r="B3589" s="1">
        <v>45834</v>
      </c>
      <c r="C3589" s="33" t="s">
        <v>6746</v>
      </c>
      <c r="D3589" s="33" t="s">
        <v>8110</v>
      </c>
      <c r="E3589" s="33" t="s">
        <v>6747</v>
      </c>
    </row>
    <row r="3590" spans="1:5" x14ac:dyDescent="0.25">
      <c r="A3590" s="33" t="s">
        <v>9192</v>
      </c>
      <c r="B3590" s="1">
        <v>45834</v>
      </c>
      <c r="C3590" s="33" t="s">
        <v>6746</v>
      </c>
      <c r="D3590" s="33" t="s">
        <v>8168</v>
      </c>
      <c r="E3590" s="33" t="s">
        <v>6747</v>
      </c>
    </row>
    <row r="3591" spans="1:5" x14ac:dyDescent="0.25">
      <c r="A3591" s="33" t="s">
        <v>9190</v>
      </c>
      <c r="B3591" s="1">
        <v>45834</v>
      </c>
      <c r="C3591" s="33" t="s">
        <v>6746</v>
      </c>
      <c r="D3591" s="33" t="s">
        <v>8168</v>
      </c>
      <c r="E3591" s="33" t="s">
        <v>6747</v>
      </c>
    </row>
    <row r="3592" spans="1:5" x14ac:dyDescent="0.25">
      <c r="A3592" s="33" t="s">
        <v>9187</v>
      </c>
      <c r="B3592" s="1">
        <v>45834</v>
      </c>
      <c r="C3592" s="33" t="s">
        <v>6746</v>
      </c>
      <c r="D3592" s="33" t="s">
        <v>8168</v>
      </c>
      <c r="E3592" s="33" t="s">
        <v>6747</v>
      </c>
    </row>
    <row r="3593" spans="1:5" x14ac:dyDescent="0.25">
      <c r="A3593" s="33" t="s">
        <v>9189</v>
      </c>
      <c r="B3593" s="1">
        <v>45834</v>
      </c>
      <c r="C3593" s="33" t="s">
        <v>6746</v>
      </c>
      <c r="D3593" s="33" t="s">
        <v>8168</v>
      </c>
      <c r="E3593" s="33" t="s">
        <v>6747</v>
      </c>
    </row>
    <row r="3594" spans="1:5" x14ac:dyDescent="0.25">
      <c r="A3594" s="33" t="s">
        <v>9188</v>
      </c>
      <c r="B3594" s="1">
        <v>45834</v>
      </c>
      <c r="C3594" s="33" t="s">
        <v>6746</v>
      </c>
      <c r="D3594" s="33" t="s">
        <v>8168</v>
      </c>
      <c r="E3594" s="33" t="s">
        <v>6747</v>
      </c>
    </row>
    <row r="3595" spans="1:5" x14ac:dyDescent="0.25">
      <c r="A3595" s="33" t="s">
        <v>9128</v>
      </c>
      <c r="B3595" s="1">
        <v>45834</v>
      </c>
      <c r="C3595" s="33" t="s">
        <v>6746</v>
      </c>
      <c r="D3595" s="33" t="s">
        <v>8168</v>
      </c>
      <c r="E3595" s="33" t="s">
        <v>6747</v>
      </c>
    </row>
    <row r="3596" spans="1:5" x14ac:dyDescent="0.25">
      <c r="A3596" s="33" t="s">
        <v>9127</v>
      </c>
      <c r="B3596" s="1">
        <v>45834</v>
      </c>
      <c r="C3596" s="33" t="s">
        <v>6746</v>
      </c>
      <c r="D3596" s="33" t="s">
        <v>8168</v>
      </c>
      <c r="E3596" s="33" t="s">
        <v>6747</v>
      </c>
    </row>
    <row r="3597" spans="1:5" x14ac:dyDescent="0.25">
      <c r="A3597" s="33" t="s">
        <v>9160</v>
      </c>
      <c r="B3597" s="1">
        <v>45834</v>
      </c>
      <c r="C3597" s="33" t="s">
        <v>6746</v>
      </c>
      <c r="D3597" s="33" t="s">
        <v>8168</v>
      </c>
      <c r="E3597" s="33" t="s">
        <v>6747</v>
      </c>
    </row>
    <row r="3598" spans="1:5" x14ac:dyDescent="0.25">
      <c r="A3598" s="33" t="s">
        <v>9161</v>
      </c>
      <c r="B3598" s="1">
        <v>45834</v>
      </c>
      <c r="C3598" s="33" t="s">
        <v>6746</v>
      </c>
      <c r="D3598" s="33" t="s">
        <v>8168</v>
      </c>
      <c r="E3598" s="33" t="s">
        <v>6747</v>
      </c>
    </row>
    <row r="3599" spans="1:5" x14ac:dyDescent="0.25">
      <c r="A3599" s="33" t="s">
        <v>9159</v>
      </c>
      <c r="B3599" s="1">
        <v>45834</v>
      </c>
      <c r="C3599" s="33" t="s">
        <v>6746</v>
      </c>
      <c r="D3599" s="33" t="s">
        <v>8168</v>
      </c>
      <c r="E3599" s="33" t="s">
        <v>6747</v>
      </c>
    </row>
    <row r="3600" spans="1:5" x14ac:dyDescent="0.25">
      <c r="A3600" s="33" t="s">
        <v>10190</v>
      </c>
      <c r="B3600" s="1">
        <v>45834</v>
      </c>
      <c r="C3600" s="33" t="s">
        <v>6746</v>
      </c>
      <c r="D3600" s="33" t="s">
        <v>8168</v>
      </c>
      <c r="E3600" s="33" t="s">
        <v>6747</v>
      </c>
    </row>
    <row r="3601" spans="1:5" x14ac:dyDescent="0.25">
      <c r="A3601" s="33" t="s">
        <v>9146</v>
      </c>
      <c r="B3601" s="1">
        <v>45834</v>
      </c>
      <c r="C3601" s="33" t="s">
        <v>6746</v>
      </c>
      <c r="D3601" s="33" t="s">
        <v>8168</v>
      </c>
      <c r="E3601" s="33" t="s">
        <v>6747</v>
      </c>
    </row>
    <row r="3602" spans="1:5" x14ac:dyDescent="0.25">
      <c r="A3602" s="33" t="s">
        <v>9147</v>
      </c>
      <c r="B3602" s="1">
        <v>45834</v>
      </c>
      <c r="C3602" s="33" t="s">
        <v>6746</v>
      </c>
      <c r="D3602" s="33" t="s">
        <v>8168</v>
      </c>
      <c r="E3602" s="33" t="s">
        <v>6747</v>
      </c>
    </row>
    <row r="3603" spans="1:5" x14ac:dyDescent="0.25">
      <c r="A3603" s="33" t="s">
        <v>9148</v>
      </c>
      <c r="B3603" s="1">
        <v>45834</v>
      </c>
      <c r="C3603" s="33" t="s">
        <v>6746</v>
      </c>
      <c r="D3603" s="33" t="s">
        <v>8168</v>
      </c>
      <c r="E3603" s="33" t="s">
        <v>6747</v>
      </c>
    </row>
    <row r="3604" spans="1:5" x14ac:dyDescent="0.25">
      <c r="A3604" s="33" t="s">
        <v>9149</v>
      </c>
      <c r="B3604" s="1">
        <v>45834</v>
      </c>
      <c r="C3604" s="33" t="s">
        <v>6746</v>
      </c>
      <c r="D3604" s="33" t="s">
        <v>8168</v>
      </c>
      <c r="E3604" s="33" t="s">
        <v>6747</v>
      </c>
    </row>
    <row r="3605" spans="1:5" x14ac:dyDescent="0.25">
      <c r="A3605" s="33" t="s">
        <v>9150</v>
      </c>
      <c r="B3605" s="1">
        <v>45834</v>
      </c>
      <c r="C3605" s="33" t="s">
        <v>6746</v>
      </c>
      <c r="D3605" s="33" t="s">
        <v>8168</v>
      </c>
      <c r="E3605" s="33" t="s">
        <v>6747</v>
      </c>
    </row>
    <row r="3606" spans="1:5" x14ac:dyDescent="0.25">
      <c r="A3606" s="33" t="s">
        <v>9156</v>
      </c>
      <c r="B3606" s="1">
        <v>45834</v>
      </c>
      <c r="C3606" s="33" t="s">
        <v>6746</v>
      </c>
      <c r="D3606" s="33" t="s">
        <v>8168</v>
      </c>
      <c r="E3606" s="33" t="s">
        <v>6747</v>
      </c>
    </row>
    <row r="3607" spans="1:5" x14ac:dyDescent="0.25">
      <c r="A3607" s="33" t="s">
        <v>9158</v>
      </c>
      <c r="B3607" s="1">
        <v>45834</v>
      </c>
      <c r="C3607" s="33" t="s">
        <v>6746</v>
      </c>
      <c r="D3607" s="33" t="s">
        <v>8168</v>
      </c>
      <c r="E3607" s="33" t="s">
        <v>6747</v>
      </c>
    </row>
    <row r="3608" spans="1:5" x14ac:dyDescent="0.25">
      <c r="A3608" s="33" t="s">
        <v>9164</v>
      </c>
      <c r="B3608" s="1">
        <v>45834</v>
      </c>
      <c r="C3608" s="33" t="s">
        <v>6746</v>
      </c>
      <c r="D3608" s="33" t="s">
        <v>8168</v>
      </c>
      <c r="E3608" s="33" t="s">
        <v>6747</v>
      </c>
    </row>
    <row r="3609" spans="1:5" x14ac:dyDescent="0.25">
      <c r="A3609" s="33" t="s">
        <v>9157</v>
      </c>
      <c r="B3609" s="1">
        <v>45834</v>
      </c>
      <c r="C3609" s="33" t="s">
        <v>6746</v>
      </c>
      <c r="D3609" s="33" t="s">
        <v>8168</v>
      </c>
      <c r="E3609" s="33" t="s">
        <v>6747</v>
      </c>
    </row>
    <row r="3610" spans="1:5" x14ac:dyDescent="0.25">
      <c r="A3610" s="33" t="s">
        <v>9155</v>
      </c>
      <c r="B3610" s="1">
        <v>45834</v>
      </c>
      <c r="C3610" s="33" t="s">
        <v>6746</v>
      </c>
      <c r="D3610" s="33" t="s">
        <v>8168</v>
      </c>
      <c r="E3610" s="33" t="s">
        <v>6747</v>
      </c>
    </row>
    <row r="3611" spans="1:5" x14ac:dyDescent="0.25">
      <c r="A3611" s="33" t="s">
        <v>9163</v>
      </c>
      <c r="B3611" s="1">
        <v>45834</v>
      </c>
      <c r="C3611" s="33" t="s">
        <v>6746</v>
      </c>
      <c r="D3611" s="33" t="s">
        <v>8168</v>
      </c>
      <c r="E3611" s="33" t="s">
        <v>6747</v>
      </c>
    </row>
    <row r="3612" spans="1:5" x14ac:dyDescent="0.25">
      <c r="A3612" s="33" t="s">
        <v>9154</v>
      </c>
      <c r="B3612" s="1">
        <v>45834</v>
      </c>
      <c r="C3612" s="33" t="s">
        <v>6746</v>
      </c>
      <c r="D3612" s="33" t="s">
        <v>8168</v>
      </c>
      <c r="E3612" s="33" t="s">
        <v>6747</v>
      </c>
    </row>
    <row r="3613" spans="1:5" x14ac:dyDescent="0.25">
      <c r="A3613" s="33" t="s">
        <v>9162</v>
      </c>
      <c r="B3613" s="1">
        <v>45834</v>
      </c>
      <c r="C3613" s="33" t="s">
        <v>6746</v>
      </c>
      <c r="D3613" s="33" t="s">
        <v>8168</v>
      </c>
      <c r="E3613" s="33" t="s">
        <v>6747</v>
      </c>
    </row>
    <row r="3614" spans="1:5" x14ac:dyDescent="0.25">
      <c r="A3614" s="33" t="s">
        <v>11993</v>
      </c>
      <c r="B3614" s="1">
        <v>45834</v>
      </c>
      <c r="C3614" s="33" t="s">
        <v>6746</v>
      </c>
      <c r="D3614" s="33" t="s">
        <v>8168</v>
      </c>
      <c r="E3614" s="33" t="s">
        <v>6747</v>
      </c>
    </row>
    <row r="3615" spans="1:5" x14ac:dyDescent="0.25">
      <c r="A3615" s="33" t="s">
        <v>11995</v>
      </c>
      <c r="B3615" s="1">
        <v>45834</v>
      </c>
      <c r="C3615" s="33" t="s">
        <v>6746</v>
      </c>
      <c r="D3615" s="33" t="s">
        <v>8168</v>
      </c>
      <c r="E3615" s="33" t="s">
        <v>6747</v>
      </c>
    </row>
    <row r="3616" spans="1:5" x14ac:dyDescent="0.25">
      <c r="A3616" s="33" t="s">
        <v>11991</v>
      </c>
      <c r="B3616" s="1">
        <v>45834</v>
      </c>
      <c r="C3616" s="33" t="s">
        <v>6746</v>
      </c>
      <c r="D3616" s="33" t="s">
        <v>8168</v>
      </c>
      <c r="E3616" s="33" t="s">
        <v>6747</v>
      </c>
    </row>
    <row r="3617" spans="1:5" x14ac:dyDescent="0.25">
      <c r="A3617" s="33" t="s">
        <v>11999</v>
      </c>
      <c r="B3617" s="1">
        <v>45834</v>
      </c>
      <c r="C3617" s="33" t="s">
        <v>6746</v>
      </c>
      <c r="D3617" s="33" t="s">
        <v>8168</v>
      </c>
      <c r="E3617" s="33" t="s">
        <v>6747</v>
      </c>
    </row>
    <row r="3618" spans="1:5" x14ac:dyDescent="0.25">
      <c r="A3618" s="33" t="s">
        <v>12001</v>
      </c>
      <c r="B3618" s="1">
        <v>45834</v>
      </c>
      <c r="C3618" s="33" t="s">
        <v>6746</v>
      </c>
      <c r="D3618" s="33" t="s">
        <v>8168</v>
      </c>
      <c r="E3618" s="33" t="s">
        <v>6747</v>
      </c>
    </row>
    <row r="3619" spans="1:5" x14ac:dyDescent="0.25">
      <c r="A3619" s="33" t="s">
        <v>11997</v>
      </c>
      <c r="B3619" s="1">
        <v>45834</v>
      </c>
      <c r="C3619" s="33" t="s">
        <v>6746</v>
      </c>
      <c r="D3619" s="33" t="s">
        <v>8168</v>
      </c>
      <c r="E3619" s="33" t="s">
        <v>6747</v>
      </c>
    </row>
    <row r="3620" spans="1:5" x14ac:dyDescent="0.25">
      <c r="A3620" s="33" t="s">
        <v>11987</v>
      </c>
      <c r="B3620" s="1">
        <v>45834</v>
      </c>
      <c r="C3620" s="33" t="s">
        <v>6746</v>
      </c>
      <c r="D3620" s="33" t="s">
        <v>8168</v>
      </c>
      <c r="E3620" s="33" t="s">
        <v>6747</v>
      </c>
    </row>
    <row r="3621" spans="1:5" x14ac:dyDescent="0.25">
      <c r="A3621" s="33" t="s">
        <v>11985</v>
      </c>
      <c r="B3621" s="1">
        <v>45834</v>
      </c>
      <c r="C3621" s="33" t="s">
        <v>6746</v>
      </c>
      <c r="D3621" s="33" t="s">
        <v>8168</v>
      </c>
      <c r="E3621" s="33" t="s">
        <v>6747</v>
      </c>
    </row>
    <row r="3622" spans="1:5" x14ac:dyDescent="0.25">
      <c r="A3622" s="33" t="s">
        <v>11983</v>
      </c>
      <c r="B3622" s="1">
        <v>45834</v>
      </c>
      <c r="C3622" s="33" t="s">
        <v>6746</v>
      </c>
      <c r="D3622" s="33" t="s">
        <v>8168</v>
      </c>
      <c r="E3622" s="33" t="s">
        <v>6747</v>
      </c>
    </row>
    <row r="3623" spans="1:5" x14ac:dyDescent="0.25">
      <c r="A3623" s="33" t="s">
        <v>11989</v>
      </c>
      <c r="B3623" s="1">
        <v>45834</v>
      </c>
      <c r="C3623" s="33" t="s">
        <v>6746</v>
      </c>
      <c r="D3623" s="33" t="s">
        <v>8168</v>
      </c>
      <c r="E3623" s="33" t="s">
        <v>6747</v>
      </c>
    </row>
    <row r="3624" spans="1:5" x14ac:dyDescent="0.25">
      <c r="A3624" s="33" t="s">
        <v>9237</v>
      </c>
      <c r="B3624" s="1">
        <v>45834</v>
      </c>
      <c r="C3624" s="33" t="s">
        <v>6746</v>
      </c>
      <c r="D3624" s="33" t="s">
        <v>8168</v>
      </c>
      <c r="E3624" s="33" t="s">
        <v>6747</v>
      </c>
    </row>
    <row r="3625" spans="1:5" x14ac:dyDescent="0.25">
      <c r="A3625" s="33" t="s">
        <v>9238</v>
      </c>
      <c r="B3625" s="1">
        <v>45834</v>
      </c>
      <c r="C3625" s="33" t="s">
        <v>6746</v>
      </c>
      <c r="D3625" s="33" t="s">
        <v>8168</v>
      </c>
      <c r="E3625" s="33" t="s">
        <v>6747</v>
      </c>
    </row>
    <row r="3626" spans="1:5" x14ac:dyDescent="0.25">
      <c r="A3626" s="33" t="s">
        <v>9228</v>
      </c>
      <c r="B3626" s="1">
        <v>45834</v>
      </c>
      <c r="C3626" s="33" t="s">
        <v>6746</v>
      </c>
      <c r="D3626" s="33" t="s">
        <v>8168</v>
      </c>
      <c r="E3626" s="33" t="s">
        <v>6747</v>
      </c>
    </row>
    <row r="3627" spans="1:5" x14ac:dyDescent="0.25">
      <c r="A3627" s="33" t="s">
        <v>9232</v>
      </c>
      <c r="B3627" s="1">
        <v>45834</v>
      </c>
      <c r="C3627" s="33" t="s">
        <v>6746</v>
      </c>
      <c r="D3627" s="33" t="s">
        <v>8168</v>
      </c>
      <c r="E3627" s="33" t="s">
        <v>6747</v>
      </c>
    </row>
    <row r="3628" spans="1:5" x14ac:dyDescent="0.25">
      <c r="A3628" s="33" t="s">
        <v>9234</v>
      </c>
      <c r="B3628" s="1">
        <v>45834</v>
      </c>
      <c r="C3628" s="33" t="s">
        <v>6746</v>
      </c>
      <c r="D3628" s="33" t="s">
        <v>8168</v>
      </c>
      <c r="E3628" s="33" t="s">
        <v>6747</v>
      </c>
    </row>
    <row r="3629" spans="1:5" x14ac:dyDescent="0.25">
      <c r="A3629" s="33" t="s">
        <v>9235</v>
      </c>
      <c r="B3629" s="1">
        <v>45834</v>
      </c>
      <c r="C3629" s="33" t="s">
        <v>6746</v>
      </c>
      <c r="D3629" s="33" t="s">
        <v>8168</v>
      </c>
      <c r="E3629" s="33" t="s">
        <v>6747</v>
      </c>
    </row>
    <row r="3630" spans="1:5" x14ac:dyDescent="0.25">
      <c r="A3630" s="33" t="s">
        <v>9236</v>
      </c>
      <c r="B3630" s="1">
        <v>45834</v>
      </c>
      <c r="C3630" s="33" t="s">
        <v>6746</v>
      </c>
      <c r="D3630" s="33" t="s">
        <v>8168</v>
      </c>
      <c r="E3630" s="33" t="s">
        <v>6747</v>
      </c>
    </row>
    <row r="3631" spans="1:5" x14ac:dyDescent="0.25">
      <c r="A3631" s="33" t="s">
        <v>9242</v>
      </c>
      <c r="B3631" s="1">
        <v>45834</v>
      </c>
      <c r="C3631" s="33" t="s">
        <v>6746</v>
      </c>
      <c r="D3631" s="33" t="s">
        <v>8168</v>
      </c>
      <c r="E3631" s="33" t="s">
        <v>6747</v>
      </c>
    </row>
    <row r="3632" spans="1:5" x14ac:dyDescent="0.25">
      <c r="A3632" s="33" t="s">
        <v>9241</v>
      </c>
      <c r="B3632" s="1">
        <v>45834</v>
      </c>
      <c r="C3632" s="33" t="s">
        <v>6746</v>
      </c>
      <c r="D3632" s="33" t="s">
        <v>8168</v>
      </c>
      <c r="E3632" s="33" t="s">
        <v>6747</v>
      </c>
    </row>
    <row r="3633" spans="1:5" x14ac:dyDescent="0.25">
      <c r="A3633" s="33" t="s">
        <v>9239</v>
      </c>
      <c r="B3633" s="1">
        <v>45834</v>
      </c>
      <c r="C3633" s="33" t="s">
        <v>6746</v>
      </c>
      <c r="D3633" s="33" t="s">
        <v>8168</v>
      </c>
      <c r="E3633" s="33" t="s">
        <v>6747</v>
      </c>
    </row>
    <row r="3634" spans="1:5" x14ac:dyDescent="0.25">
      <c r="A3634" s="33" t="s">
        <v>9240</v>
      </c>
      <c r="B3634" s="1">
        <v>45834</v>
      </c>
      <c r="C3634" s="33" t="s">
        <v>6746</v>
      </c>
      <c r="D3634" s="33" t="s">
        <v>8168</v>
      </c>
      <c r="E3634" s="33" t="s">
        <v>6747</v>
      </c>
    </row>
    <row r="3635" spans="1:5" x14ac:dyDescent="0.25">
      <c r="A3635" s="33" t="s">
        <v>9184</v>
      </c>
      <c r="B3635" s="1">
        <v>45834</v>
      </c>
      <c r="C3635" s="33" t="s">
        <v>6746</v>
      </c>
      <c r="D3635" s="33" t="s">
        <v>8168</v>
      </c>
      <c r="E3635" s="33" t="s">
        <v>6747</v>
      </c>
    </row>
    <row r="3636" spans="1:5" x14ac:dyDescent="0.25">
      <c r="A3636" s="33" t="s">
        <v>9183</v>
      </c>
      <c r="B3636" s="1">
        <v>45834</v>
      </c>
      <c r="C3636" s="33" t="s">
        <v>6746</v>
      </c>
      <c r="D3636" s="33" t="s">
        <v>8168</v>
      </c>
      <c r="E3636" s="33" t="s">
        <v>6747</v>
      </c>
    </row>
    <row r="3637" spans="1:5" x14ac:dyDescent="0.25">
      <c r="A3637" s="33" t="s">
        <v>12101</v>
      </c>
      <c r="B3637" s="1">
        <v>45834</v>
      </c>
      <c r="C3637" s="33" t="s">
        <v>6746</v>
      </c>
      <c r="D3637" s="33" t="s">
        <v>7791</v>
      </c>
      <c r="E3637" s="33" t="s">
        <v>6747</v>
      </c>
    </row>
    <row r="3638" spans="1:5" x14ac:dyDescent="0.25">
      <c r="A3638" s="33" t="s">
        <v>12669</v>
      </c>
      <c r="B3638" s="1">
        <v>45834</v>
      </c>
      <c r="C3638" s="33" t="s">
        <v>6746</v>
      </c>
      <c r="D3638" s="33" t="s">
        <v>7791</v>
      </c>
      <c r="E3638" s="33" t="s">
        <v>6747</v>
      </c>
    </row>
    <row r="3639" spans="1:5" x14ac:dyDescent="0.25">
      <c r="A3639" s="33" t="s">
        <v>12015</v>
      </c>
      <c r="B3639" s="1">
        <v>45834</v>
      </c>
      <c r="C3639" s="33" t="s">
        <v>6746</v>
      </c>
      <c r="D3639" s="33" t="s">
        <v>7791</v>
      </c>
      <c r="E3639" s="33" t="s">
        <v>6747</v>
      </c>
    </row>
    <row r="3640" spans="1:5" x14ac:dyDescent="0.25">
      <c r="A3640" s="33" t="s">
        <v>12023</v>
      </c>
      <c r="B3640" s="1">
        <v>45834</v>
      </c>
      <c r="C3640" s="33" t="s">
        <v>6746</v>
      </c>
      <c r="D3640" s="33" t="s">
        <v>7791</v>
      </c>
      <c r="E3640" s="33" t="s">
        <v>6747</v>
      </c>
    </row>
    <row r="3641" spans="1:5" x14ac:dyDescent="0.25">
      <c r="A3641" s="33" t="s">
        <v>12013</v>
      </c>
      <c r="B3641" s="1">
        <v>45834</v>
      </c>
      <c r="C3641" s="33" t="s">
        <v>6746</v>
      </c>
      <c r="D3641" s="33" t="s">
        <v>7791</v>
      </c>
      <c r="E3641" s="33" t="s">
        <v>6747</v>
      </c>
    </row>
    <row r="3642" spans="1:5" x14ac:dyDescent="0.25">
      <c r="A3642" s="33" t="s">
        <v>12021</v>
      </c>
      <c r="B3642" s="1">
        <v>45834</v>
      </c>
      <c r="C3642" s="33" t="s">
        <v>6746</v>
      </c>
      <c r="D3642" s="33" t="s">
        <v>7791</v>
      </c>
      <c r="E3642" s="33" t="s">
        <v>6747</v>
      </c>
    </row>
    <row r="3643" spans="1:5" x14ac:dyDescent="0.25">
      <c r="A3643" s="33" t="s">
        <v>12011</v>
      </c>
      <c r="B3643" s="1">
        <v>45834</v>
      </c>
      <c r="C3643" s="33" t="s">
        <v>6746</v>
      </c>
      <c r="D3643" s="33" t="s">
        <v>7791</v>
      </c>
      <c r="E3643" s="33" t="s">
        <v>6747</v>
      </c>
    </row>
    <row r="3644" spans="1:5" x14ac:dyDescent="0.25">
      <c r="A3644" s="33" t="s">
        <v>12019</v>
      </c>
      <c r="B3644" s="1">
        <v>45834</v>
      </c>
      <c r="C3644" s="33" t="s">
        <v>6746</v>
      </c>
      <c r="D3644" s="33" t="s">
        <v>7791</v>
      </c>
      <c r="E3644" s="33" t="s">
        <v>6747</v>
      </c>
    </row>
    <row r="3645" spans="1:5" x14ac:dyDescent="0.25">
      <c r="A3645" s="33" t="s">
        <v>12017</v>
      </c>
      <c r="B3645" s="1">
        <v>45834</v>
      </c>
      <c r="C3645" s="33" t="s">
        <v>6746</v>
      </c>
      <c r="D3645" s="33" t="s">
        <v>7791</v>
      </c>
      <c r="E3645" s="33" t="s">
        <v>6747</v>
      </c>
    </row>
    <row r="3646" spans="1:5" x14ac:dyDescent="0.25">
      <c r="A3646" s="33" t="s">
        <v>12009</v>
      </c>
      <c r="B3646" s="1">
        <v>45834</v>
      </c>
      <c r="C3646" s="33" t="s">
        <v>6746</v>
      </c>
      <c r="D3646" s="33" t="s">
        <v>7791</v>
      </c>
      <c r="E3646" s="33" t="s">
        <v>6747</v>
      </c>
    </row>
    <row r="3647" spans="1:5" x14ac:dyDescent="0.25">
      <c r="A3647" s="33" t="s">
        <v>9274</v>
      </c>
      <c r="B3647" s="1">
        <v>45834</v>
      </c>
      <c r="C3647" s="33" t="s">
        <v>6746</v>
      </c>
      <c r="D3647" s="33" t="s">
        <v>7791</v>
      </c>
      <c r="E3647" s="33" t="s">
        <v>6747</v>
      </c>
    </row>
    <row r="3648" spans="1:5" x14ac:dyDescent="0.25">
      <c r="A3648" s="33" t="s">
        <v>9267</v>
      </c>
      <c r="B3648" s="1">
        <v>45834</v>
      </c>
      <c r="C3648" s="33" t="s">
        <v>6746</v>
      </c>
      <c r="D3648" s="33" t="s">
        <v>7791</v>
      </c>
      <c r="E3648" s="33" t="s">
        <v>6747</v>
      </c>
    </row>
    <row r="3649" spans="1:5" x14ac:dyDescent="0.25">
      <c r="A3649" s="33" t="s">
        <v>9273</v>
      </c>
      <c r="B3649" s="1">
        <v>45834</v>
      </c>
      <c r="C3649" s="33" t="s">
        <v>6746</v>
      </c>
      <c r="D3649" s="33" t="s">
        <v>7791</v>
      </c>
      <c r="E3649" s="33" t="s">
        <v>6747</v>
      </c>
    </row>
    <row r="3650" spans="1:5" x14ac:dyDescent="0.25">
      <c r="A3650" s="33" t="s">
        <v>9271</v>
      </c>
      <c r="B3650" s="1">
        <v>45834</v>
      </c>
      <c r="C3650" s="33" t="s">
        <v>6746</v>
      </c>
      <c r="D3650" s="33" t="s">
        <v>7791</v>
      </c>
      <c r="E3650" s="33" t="s">
        <v>6747</v>
      </c>
    </row>
    <row r="3651" spans="1:5" x14ac:dyDescent="0.25">
      <c r="A3651" s="33" t="s">
        <v>9275</v>
      </c>
      <c r="B3651" s="1">
        <v>45834</v>
      </c>
      <c r="C3651" s="33" t="s">
        <v>6746</v>
      </c>
      <c r="D3651" s="33" t="s">
        <v>7791</v>
      </c>
      <c r="E3651" s="33" t="s">
        <v>6747</v>
      </c>
    </row>
    <row r="3652" spans="1:5" x14ac:dyDescent="0.25">
      <c r="A3652" s="33" t="s">
        <v>9266</v>
      </c>
      <c r="B3652" s="1">
        <v>45834</v>
      </c>
      <c r="C3652" s="33" t="s">
        <v>6746</v>
      </c>
      <c r="D3652" s="33" t="s">
        <v>7791</v>
      </c>
      <c r="E3652" s="33" t="s">
        <v>6747</v>
      </c>
    </row>
    <row r="3653" spans="1:5" x14ac:dyDescent="0.25">
      <c r="A3653" s="33" t="s">
        <v>9270</v>
      </c>
      <c r="B3653" s="1">
        <v>45834</v>
      </c>
      <c r="C3653" s="33" t="s">
        <v>6746</v>
      </c>
      <c r="D3653" s="33" t="s">
        <v>7791</v>
      </c>
      <c r="E3653" s="33" t="s">
        <v>6747</v>
      </c>
    </row>
    <row r="3654" spans="1:5" x14ac:dyDescent="0.25">
      <c r="A3654" s="33" t="s">
        <v>11946</v>
      </c>
      <c r="B3654" s="1">
        <v>45834</v>
      </c>
      <c r="C3654" s="33" t="s">
        <v>6746</v>
      </c>
      <c r="D3654" s="33" t="s">
        <v>8166</v>
      </c>
      <c r="E3654" s="33" t="s">
        <v>6747</v>
      </c>
    </row>
    <row r="3655" spans="1:5" x14ac:dyDescent="0.25">
      <c r="A3655" s="33" t="s">
        <v>9278</v>
      </c>
      <c r="B3655" s="1">
        <v>45834</v>
      </c>
      <c r="C3655" s="33" t="s">
        <v>6746</v>
      </c>
      <c r="D3655" s="33" t="s">
        <v>8166</v>
      </c>
      <c r="E3655" s="33" t="s">
        <v>6747</v>
      </c>
    </row>
    <row r="3656" spans="1:5" x14ac:dyDescent="0.25">
      <c r="A3656" s="33" t="s">
        <v>9279</v>
      </c>
      <c r="B3656" s="1">
        <v>45834</v>
      </c>
      <c r="C3656" s="33" t="s">
        <v>6746</v>
      </c>
      <c r="D3656" s="33" t="s">
        <v>8166</v>
      </c>
      <c r="E3656" s="33" t="s">
        <v>6747</v>
      </c>
    </row>
    <row r="3657" spans="1:5" x14ac:dyDescent="0.25">
      <c r="A3657" s="33" t="s">
        <v>9280</v>
      </c>
      <c r="B3657" s="1">
        <v>45834</v>
      </c>
      <c r="C3657" s="33" t="s">
        <v>6746</v>
      </c>
      <c r="D3657" s="33" t="s">
        <v>8166</v>
      </c>
      <c r="E3657" s="33" t="s">
        <v>6747</v>
      </c>
    </row>
    <row r="3658" spans="1:5" x14ac:dyDescent="0.25">
      <c r="A3658" s="33" t="s">
        <v>2619</v>
      </c>
      <c r="B3658" s="1">
        <v>45834</v>
      </c>
      <c r="C3658" s="33" t="s">
        <v>6796</v>
      </c>
      <c r="D3658" s="33" t="s">
        <v>8165</v>
      </c>
      <c r="E3658" s="33" t="s">
        <v>6747</v>
      </c>
    </row>
    <row r="3659" spans="1:5" x14ac:dyDescent="0.25">
      <c r="A3659" s="33" t="s">
        <v>8362</v>
      </c>
      <c r="B3659" s="1">
        <v>45834</v>
      </c>
      <c r="C3659" s="33" t="s">
        <v>6796</v>
      </c>
      <c r="D3659" s="33" t="s">
        <v>8110</v>
      </c>
      <c r="E3659" s="33" t="s">
        <v>6747</v>
      </c>
    </row>
    <row r="3660" spans="1:5" x14ac:dyDescent="0.25">
      <c r="A3660" s="33" t="s">
        <v>11918</v>
      </c>
      <c r="B3660" s="1">
        <v>45834</v>
      </c>
      <c r="C3660" s="33" t="s">
        <v>6796</v>
      </c>
      <c r="D3660" s="33" t="s">
        <v>8110</v>
      </c>
      <c r="E3660" s="33" t="s">
        <v>6747</v>
      </c>
    </row>
    <row r="3661" spans="1:5" x14ac:dyDescent="0.25">
      <c r="A3661" s="33" t="s">
        <v>11924</v>
      </c>
      <c r="B3661" s="1">
        <v>45834</v>
      </c>
      <c r="C3661" s="33" t="s">
        <v>6796</v>
      </c>
      <c r="D3661" s="33" t="s">
        <v>8110</v>
      </c>
      <c r="E3661" s="33" t="s">
        <v>6747</v>
      </c>
    </row>
    <row r="3662" spans="1:5" x14ac:dyDescent="0.25">
      <c r="A3662" s="33" t="s">
        <v>12645</v>
      </c>
      <c r="B3662" s="1">
        <v>45834</v>
      </c>
      <c r="C3662" s="33" t="s">
        <v>6796</v>
      </c>
      <c r="D3662" s="33" t="s">
        <v>8110</v>
      </c>
      <c r="E3662" s="33" t="s">
        <v>6747</v>
      </c>
    </row>
    <row r="3663" spans="1:5" x14ac:dyDescent="0.25">
      <c r="A3663" s="33" t="s">
        <v>13876</v>
      </c>
      <c r="B3663" s="1">
        <v>45834</v>
      </c>
      <c r="C3663" s="33" t="s">
        <v>6796</v>
      </c>
      <c r="D3663" s="33" t="s">
        <v>8168</v>
      </c>
      <c r="E3663" s="33" t="s">
        <v>6747</v>
      </c>
    </row>
    <row r="3664" spans="1:5" x14ac:dyDescent="0.25">
      <c r="A3664" s="33" t="s">
        <v>13874</v>
      </c>
      <c r="B3664" s="1">
        <v>45834</v>
      </c>
      <c r="C3664" s="33" t="s">
        <v>6796</v>
      </c>
      <c r="D3664" s="33" t="s">
        <v>8168</v>
      </c>
      <c r="E3664" s="33" t="s">
        <v>6747</v>
      </c>
    </row>
    <row r="3665" spans="1:5" x14ac:dyDescent="0.25">
      <c r="A3665" s="33" t="s">
        <v>13868</v>
      </c>
      <c r="B3665" s="1">
        <v>45834</v>
      </c>
      <c r="C3665" s="33" t="s">
        <v>6796</v>
      </c>
      <c r="D3665" s="33" t="s">
        <v>8168</v>
      </c>
      <c r="E3665" s="33" t="s">
        <v>6747</v>
      </c>
    </row>
    <row r="3666" spans="1:5" x14ac:dyDescent="0.25">
      <c r="A3666" s="33" t="s">
        <v>9176</v>
      </c>
      <c r="B3666" s="1">
        <v>45834</v>
      </c>
      <c r="C3666" s="33" t="s">
        <v>6796</v>
      </c>
      <c r="D3666" s="33" t="s">
        <v>8168</v>
      </c>
      <c r="E3666" s="33" t="s">
        <v>6747</v>
      </c>
    </row>
    <row r="3667" spans="1:5" x14ac:dyDescent="0.25">
      <c r="A3667" s="33" t="s">
        <v>9174</v>
      </c>
      <c r="B3667" s="1">
        <v>45834</v>
      </c>
      <c r="C3667" s="33" t="s">
        <v>6796</v>
      </c>
      <c r="D3667" s="33" t="s">
        <v>8168</v>
      </c>
      <c r="E3667" s="33" t="s">
        <v>6747</v>
      </c>
    </row>
    <row r="3668" spans="1:5" x14ac:dyDescent="0.25">
      <c r="A3668" s="33" t="s">
        <v>9180</v>
      </c>
      <c r="B3668" s="1">
        <v>45834</v>
      </c>
      <c r="C3668" s="33" t="s">
        <v>6796</v>
      </c>
      <c r="D3668" s="33" t="s">
        <v>8168</v>
      </c>
      <c r="E3668" s="33" t="s">
        <v>6747</v>
      </c>
    </row>
    <row r="3669" spans="1:5" x14ac:dyDescent="0.25">
      <c r="A3669" s="33" t="s">
        <v>9181</v>
      </c>
      <c r="B3669" s="1">
        <v>45834</v>
      </c>
      <c r="C3669" s="33" t="s">
        <v>6796</v>
      </c>
      <c r="D3669" s="33" t="s">
        <v>8168</v>
      </c>
      <c r="E3669" s="33" t="s">
        <v>6747</v>
      </c>
    </row>
    <row r="3670" spans="1:5" x14ac:dyDescent="0.25">
      <c r="A3670" s="33" t="s">
        <v>9175</v>
      </c>
      <c r="B3670" s="1">
        <v>45834</v>
      </c>
      <c r="C3670" s="33" t="s">
        <v>6796</v>
      </c>
      <c r="D3670" s="33" t="s">
        <v>8168</v>
      </c>
      <c r="E3670" s="33" t="s">
        <v>6747</v>
      </c>
    </row>
    <row r="3671" spans="1:5" x14ac:dyDescent="0.25">
      <c r="A3671" s="33" t="s">
        <v>9177</v>
      </c>
      <c r="B3671" s="1">
        <v>45834</v>
      </c>
      <c r="C3671" s="33" t="s">
        <v>6796</v>
      </c>
      <c r="D3671" s="33" t="s">
        <v>8168</v>
      </c>
      <c r="E3671" s="33" t="s">
        <v>6747</v>
      </c>
    </row>
    <row r="3672" spans="1:5" x14ac:dyDescent="0.25">
      <c r="A3672" s="33" t="s">
        <v>9169</v>
      </c>
      <c r="B3672" s="1">
        <v>45834</v>
      </c>
      <c r="C3672" s="33" t="s">
        <v>6796</v>
      </c>
      <c r="D3672" s="33" t="s">
        <v>8168</v>
      </c>
      <c r="E3672" s="33" t="s">
        <v>6747</v>
      </c>
    </row>
    <row r="3673" spans="1:5" x14ac:dyDescent="0.25">
      <c r="A3673" s="33" t="s">
        <v>9170</v>
      </c>
      <c r="B3673" s="1">
        <v>45834</v>
      </c>
      <c r="C3673" s="33" t="s">
        <v>6796</v>
      </c>
      <c r="D3673" s="33" t="s">
        <v>8168</v>
      </c>
      <c r="E3673" s="33" t="s">
        <v>6747</v>
      </c>
    </row>
    <row r="3674" spans="1:5" x14ac:dyDescent="0.25">
      <c r="A3674" s="33" t="s">
        <v>9171</v>
      </c>
      <c r="B3674" s="1">
        <v>45834</v>
      </c>
      <c r="C3674" s="33" t="s">
        <v>6796</v>
      </c>
      <c r="D3674" s="33" t="s">
        <v>8168</v>
      </c>
      <c r="E3674" s="33" t="s">
        <v>6747</v>
      </c>
    </row>
    <row r="3675" spans="1:5" x14ac:dyDescent="0.25">
      <c r="A3675" s="33" t="s">
        <v>9172</v>
      </c>
      <c r="B3675" s="1">
        <v>45834</v>
      </c>
      <c r="C3675" s="33" t="s">
        <v>6796</v>
      </c>
      <c r="D3675" s="33" t="s">
        <v>8168</v>
      </c>
      <c r="E3675" s="33" t="s">
        <v>6747</v>
      </c>
    </row>
    <row r="3676" spans="1:5" x14ac:dyDescent="0.25">
      <c r="A3676" s="33" t="s">
        <v>9173</v>
      </c>
      <c r="B3676" s="1">
        <v>45834</v>
      </c>
      <c r="C3676" s="33" t="s">
        <v>6796</v>
      </c>
      <c r="D3676" s="33" t="s">
        <v>8168</v>
      </c>
      <c r="E3676" s="33" t="s">
        <v>6747</v>
      </c>
    </row>
    <row r="3677" spans="1:5" x14ac:dyDescent="0.25">
      <c r="A3677" s="33" t="s">
        <v>9179</v>
      </c>
      <c r="B3677" s="1">
        <v>45834</v>
      </c>
      <c r="C3677" s="33" t="s">
        <v>6796</v>
      </c>
      <c r="D3677" s="33" t="s">
        <v>8168</v>
      </c>
      <c r="E3677" s="33" t="s">
        <v>6747</v>
      </c>
    </row>
    <row r="3678" spans="1:5" x14ac:dyDescent="0.25">
      <c r="A3678" s="33" t="s">
        <v>9178</v>
      </c>
      <c r="B3678" s="1">
        <v>45834</v>
      </c>
      <c r="C3678" s="33" t="s">
        <v>6796</v>
      </c>
      <c r="D3678" s="33" t="s">
        <v>8168</v>
      </c>
      <c r="E3678" s="33" t="s">
        <v>6747</v>
      </c>
    </row>
    <row r="3679" spans="1:5" x14ac:dyDescent="0.25">
      <c r="A3679" s="33" t="s">
        <v>9129</v>
      </c>
      <c r="B3679" s="1">
        <v>45834</v>
      </c>
      <c r="C3679" s="33" t="s">
        <v>6796</v>
      </c>
      <c r="D3679" s="33" t="s">
        <v>8168</v>
      </c>
      <c r="E3679" s="33" t="s">
        <v>6747</v>
      </c>
    </row>
    <row r="3680" spans="1:5" x14ac:dyDescent="0.25">
      <c r="A3680" s="33" t="s">
        <v>9100</v>
      </c>
      <c r="B3680" s="1">
        <v>45834</v>
      </c>
      <c r="C3680" s="33" t="s">
        <v>6796</v>
      </c>
      <c r="D3680" s="33" t="s">
        <v>8168</v>
      </c>
      <c r="E3680" s="33" t="s">
        <v>6747</v>
      </c>
    </row>
    <row r="3681" spans="1:5" x14ac:dyDescent="0.25">
      <c r="A3681" s="33" t="s">
        <v>9133</v>
      </c>
      <c r="B3681" s="1">
        <v>45834</v>
      </c>
      <c r="C3681" s="33" t="s">
        <v>6796</v>
      </c>
      <c r="D3681" s="33" t="s">
        <v>8168</v>
      </c>
      <c r="E3681" s="33" t="s">
        <v>6747</v>
      </c>
    </row>
    <row r="3682" spans="1:5" x14ac:dyDescent="0.25">
      <c r="A3682" s="33" t="s">
        <v>9126</v>
      </c>
      <c r="B3682" s="1">
        <v>45834</v>
      </c>
      <c r="C3682" s="33" t="s">
        <v>6796</v>
      </c>
      <c r="D3682" s="33" t="s">
        <v>8168</v>
      </c>
      <c r="E3682" s="33" t="s">
        <v>6747</v>
      </c>
    </row>
    <row r="3683" spans="1:5" x14ac:dyDescent="0.25">
      <c r="A3683" s="33" t="s">
        <v>9132</v>
      </c>
      <c r="B3683" s="1">
        <v>45834</v>
      </c>
      <c r="C3683" s="33" t="s">
        <v>6796</v>
      </c>
      <c r="D3683" s="33" t="s">
        <v>8168</v>
      </c>
      <c r="E3683" s="33" t="s">
        <v>6747</v>
      </c>
    </row>
    <row r="3684" spans="1:5" x14ac:dyDescent="0.25">
      <c r="A3684" s="33" t="s">
        <v>9073</v>
      </c>
      <c r="B3684" s="1">
        <v>45834</v>
      </c>
      <c r="C3684" s="33" t="s">
        <v>6796</v>
      </c>
      <c r="D3684" s="33" t="s">
        <v>8168</v>
      </c>
      <c r="E3684" s="33" t="s">
        <v>6747</v>
      </c>
    </row>
    <row r="3685" spans="1:5" x14ac:dyDescent="0.25">
      <c r="A3685" s="33" t="s">
        <v>9281</v>
      </c>
      <c r="B3685" s="1">
        <v>45834</v>
      </c>
      <c r="C3685" s="33" t="s">
        <v>6796</v>
      </c>
      <c r="D3685" s="33" t="s">
        <v>8168</v>
      </c>
      <c r="E3685" s="33" t="s">
        <v>6747</v>
      </c>
    </row>
    <row r="3686" spans="1:5" x14ac:dyDescent="0.25">
      <c r="A3686" s="33" t="s">
        <v>12096</v>
      </c>
      <c r="B3686" s="1">
        <v>45834</v>
      </c>
      <c r="C3686" s="33" t="s">
        <v>6796</v>
      </c>
      <c r="D3686" s="33" t="s">
        <v>7791</v>
      </c>
      <c r="E3686" s="33" t="s">
        <v>6747</v>
      </c>
    </row>
    <row r="3687" spans="1:5" x14ac:dyDescent="0.25">
      <c r="A3687" s="33" t="s">
        <v>12087</v>
      </c>
      <c r="B3687" s="1">
        <v>45834</v>
      </c>
      <c r="C3687" s="33" t="s">
        <v>6796</v>
      </c>
      <c r="D3687" s="33" t="s">
        <v>7791</v>
      </c>
      <c r="E3687" s="33" t="s">
        <v>6747</v>
      </c>
    </row>
    <row r="3688" spans="1:5" x14ac:dyDescent="0.25">
      <c r="A3688" s="33" t="s">
        <v>12069</v>
      </c>
      <c r="B3688" s="1">
        <v>45834</v>
      </c>
      <c r="C3688" s="33" t="s">
        <v>6796</v>
      </c>
      <c r="D3688" s="33" t="s">
        <v>7791</v>
      </c>
      <c r="E3688" s="33" t="s">
        <v>6747</v>
      </c>
    </row>
    <row r="3689" spans="1:5" x14ac:dyDescent="0.25">
      <c r="A3689" s="33" t="s">
        <v>12066</v>
      </c>
      <c r="B3689" s="1">
        <v>45834</v>
      </c>
      <c r="C3689" s="33" t="s">
        <v>6796</v>
      </c>
      <c r="D3689" s="33" t="s">
        <v>7791</v>
      </c>
      <c r="E3689" s="33" t="s">
        <v>6747</v>
      </c>
    </row>
    <row r="3690" spans="1:5" x14ac:dyDescent="0.25">
      <c r="A3690" s="33" t="s">
        <v>9214</v>
      </c>
      <c r="B3690" s="1">
        <v>45834</v>
      </c>
      <c r="C3690" s="33" t="s">
        <v>6796</v>
      </c>
      <c r="D3690" s="33" t="s">
        <v>8166</v>
      </c>
      <c r="E3690" s="33" t="s">
        <v>6747</v>
      </c>
    </row>
    <row r="3691" spans="1:5" x14ac:dyDescent="0.25">
      <c r="A3691" s="33" t="s">
        <v>11901</v>
      </c>
      <c r="B3691" s="1">
        <v>45834</v>
      </c>
      <c r="C3691" s="33" t="s">
        <v>6796</v>
      </c>
      <c r="D3691" s="33" t="s">
        <v>8166</v>
      </c>
      <c r="E3691" s="33" t="s">
        <v>6747</v>
      </c>
    </row>
    <row r="3692" spans="1:5" x14ac:dyDescent="0.25">
      <c r="A3692" s="33" t="s">
        <v>11909</v>
      </c>
      <c r="B3692" s="1">
        <v>45834</v>
      </c>
      <c r="C3692" s="33" t="s">
        <v>6796</v>
      </c>
      <c r="D3692" s="33" t="s">
        <v>8166</v>
      </c>
      <c r="E3692" s="33" t="s">
        <v>6747</v>
      </c>
    </row>
    <row r="3693" spans="1:5" x14ac:dyDescent="0.25">
      <c r="A3693" s="33" t="s">
        <v>11903</v>
      </c>
      <c r="B3693" s="1">
        <v>45834</v>
      </c>
      <c r="C3693" s="33" t="s">
        <v>6796</v>
      </c>
      <c r="D3693" s="33" t="s">
        <v>8166</v>
      </c>
      <c r="E3693" s="33" t="s">
        <v>6747</v>
      </c>
    </row>
    <row r="3694" spans="1:5" x14ac:dyDescent="0.25">
      <c r="A3694" s="33" t="s">
        <v>11891</v>
      </c>
      <c r="B3694" s="1">
        <v>45834</v>
      </c>
      <c r="C3694" s="33" t="s">
        <v>6796</v>
      </c>
      <c r="D3694" s="33" t="s">
        <v>8166</v>
      </c>
      <c r="E3694" s="33" t="s">
        <v>6747</v>
      </c>
    </row>
    <row r="3695" spans="1:5" x14ac:dyDescent="0.25">
      <c r="A3695" s="33" t="s">
        <v>11911</v>
      </c>
      <c r="B3695" s="1">
        <v>45834</v>
      </c>
      <c r="C3695" s="33" t="s">
        <v>6796</v>
      </c>
      <c r="D3695" s="33" t="s">
        <v>8166</v>
      </c>
      <c r="E3695" s="33" t="s">
        <v>6747</v>
      </c>
    </row>
    <row r="3696" spans="1:5" x14ac:dyDescent="0.25">
      <c r="A3696" s="33" t="s">
        <v>11907</v>
      </c>
      <c r="B3696" s="1">
        <v>45834</v>
      </c>
      <c r="C3696" s="33" t="s">
        <v>6796</v>
      </c>
      <c r="D3696" s="33" t="s">
        <v>8166</v>
      </c>
      <c r="E3696" s="33" t="s">
        <v>6747</v>
      </c>
    </row>
    <row r="3697" spans="1:5" x14ac:dyDescent="0.25">
      <c r="A3697" s="33" t="s">
        <v>11895</v>
      </c>
      <c r="B3697" s="1">
        <v>45834</v>
      </c>
      <c r="C3697" s="33" t="s">
        <v>6796</v>
      </c>
      <c r="D3697" s="33" t="s">
        <v>8166</v>
      </c>
      <c r="E3697" s="33" t="s">
        <v>6747</v>
      </c>
    </row>
    <row r="3698" spans="1:5" x14ac:dyDescent="0.25">
      <c r="A3698" s="33" t="s">
        <v>11897</v>
      </c>
      <c r="B3698" s="1">
        <v>45834</v>
      </c>
      <c r="C3698" s="33" t="s">
        <v>6796</v>
      </c>
      <c r="D3698" s="33" t="s">
        <v>8166</v>
      </c>
      <c r="E3698" s="33" t="s">
        <v>6747</v>
      </c>
    </row>
    <row r="3699" spans="1:5" x14ac:dyDescent="0.25">
      <c r="A3699" s="33" t="s">
        <v>11899</v>
      </c>
      <c r="B3699" s="1">
        <v>45834</v>
      </c>
      <c r="C3699" s="33" t="s">
        <v>6796</v>
      </c>
      <c r="D3699" s="33" t="s">
        <v>8166</v>
      </c>
      <c r="E3699" s="33" t="s">
        <v>6747</v>
      </c>
    </row>
    <row r="3700" spans="1:5" x14ac:dyDescent="0.25">
      <c r="A3700" s="33" t="s">
        <v>11893</v>
      </c>
      <c r="B3700" s="1">
        <v>45834</v>
      </c>
      <c r="C3700" s="33" t="s">
        <v>6796</v>
      </c>
      <c r="D3700" s="33" t="s">
        <v>8166</v>
      </c>
      <c r="E3700" s="33" t="s">
        <v>6747</v>
      </c>
    </row>
    <row r="3701" spans="1:5" x14ac:dyDescent="0.25">
      <c r="A3701" s="33" t="s">
        <v>11905</v>
      </c>
      <c r="B3701" s="1">
        <v>45834</v>
      </c>
      <c r="C3701" s="33" t="s">
        <v>6796</v>
      </c>
      <c r="D3701" s="33" t="s">
        <v>8166</v>
      </c>
      <c r="E3701" s="33" t="s">
        <v>6747</v>
      </c>
    </row>
    <row r="3702" spans="1:5" x14ac:dyDescent="0.25">
      <c r="A3702" s="33" t="s">
        <v>11913</v>
      </c>
      <c r="B3702" s="1">
        <v>45834</v>
      </c>
      <c r="C3702" s="33" t="s">
        <v>6796</v>
      </c>
      <c r="D3702" s="33" t="s">
        <v>8166</v>
      </c>
      <c r="E3702" s="33" t="s">
        <v>6747</v>
      </c>
    </row>
    <row r="3703" spans="1:5" x14ac:dyDescent="0.25">
      <c r="A3703" s="33" t="s">
        <v>4892</v>
      </c>
      <c r="B3703" s="1">
        <v>45834</v>
      </c>
      <c r="C3703" s="33" t="s">
        <v>6825</v>
      </c>
      <c r="D3703" s="33" t="s">
        <v>6747</v>
      </c>
      <c r="E3703" s="33" t="s">
        <v>8165</v>
      </c>
    </row>
    <row r="3704" spans="1:5" x14ac:dyDescent="0.25">
      <c r="A3704" s="33" t="s">
        <v>4806</v>
      </c>
      <c r="B3704" s="1">
        <v>45834</v>
      </c>
      <c r="C3704" s="33" t="s">
        <v>6825</v>
      </c>
      <c r="D3704" s="33" t="s">
        <v>6747</v>
      </c>
      <c r="E3704" s="33" t="s">
        <v>8165</v>
      </c>
    </row>
    <row r="3705" spans="1:5" x14ac:dyDescent="0.25">
      <c r="A3705" s="33" t="s">
        <v>1432</v>
      </c>
      <c r="B3705" s="1">
        <v>45834</v>
      </c>
      <c r="C3705" s="33" t="s">
        <v>6825</v>
      </c>
      <c r="D3705" s="33" t="s">
        <v>6747</v>
      </c>
      <c r="E3705" s="33" t="s">
        <v>8110</v>
      </c>
    </row>
    <row r="3706" spans="1:5" x14ac:dyDescent="0.25">
      <c r="A3706" s="33" t="s">
        <v>4859</v>
      </c>
      <c r="B3706" s="1">
        <v>45834</v>
      </c>
      <c r="C3706" s="33" t="s">
        <v>6825</v>
      </c>
      <c r="D3706" s="33" t="s">
        <v>6747</v>
      </c>
      <c r="E3706" s="33" t="s">
        <v>8110</v>
      </c>
    </row>
    <row r="3707" spans="1:5" x14ac:dyDescent="0.25">
      <c r="A3707" s="33" t="s">
        <v>9387</v>
      </c>
      <c r="B3707" s="1">
        <v>45834</v>
      </c>
      <c r="C3707" s="33" t="s">
        <v>6825</v>
      </c>
      <c r="D3707" s="33" t="s">
        <v>6747</v>
      </c>
      <c r="E3707" s="33" t="s">
        <v>8110</v>
      </c>
    </row>
    <row r="3708" spans="1:5" x14ac:dyDescent="0.25">
      <c r="A3708" s="33" t="s">
        <v>9049</v>
      </c>
      <c r="B3708" s="1">
        <v>45834</v>
      </c>
      <c r="C3708" s="33" t="s">
        <v>6825</v>
      </c>
      <c r="D3708" s="33" t="s">
        <v>6747</v>
      </c>
      <c r="E3708" s="33" t="s">
        <v>8110</v>
      </c>
    </row>
    <row r="3709" spans="1:5" x14ac:dyDescent="0.25">
      <c r="A3709" s="33" t="s">
        <v>9061</v>
      </c>
      <c r="B3709" s="1">
        <v>45834</v>
      </c>
      <c r="C3709" s="33" t="s">
        <v>6825</v>
      </c>
      <c r="D3709" s="33" t="s">
        <v>6747</v>
      </c>
      <c r="E3709" s="33" t="s">
        <v>8110</v>
      </c>
    </row>
    <row r="3710" spans="1:5" x14ac:dyDescent="0.25">
      <c r="A3710" s="33" t="s">
        <v>9385</v>
      </c>
      <c r="B3710" s="1">
        <v>45834</v>
      </c>
      <c r="C3710" s="33" t="s">
        <v>6825</v>
      </c>
      <c r="D3710" s="33" t="s">
        <v>6747</v>
      </c>
      <c r="E3710" s="33" t="s">
        <v>8110</v>
      </c>
    </row>
    <row r="3711" spans="1:5" x14ac:dyDescent="0.25">
      <c r="A3711" s="33" t="s">
        <v>4863</v>
      </c>
      <c r="B3711" s="1">
        <v>45834</v>
      </c>
      <c r="C3711" s="33" t="s">
        <v>6825</v>
      </c>
      <c r="D3711" s="33" t="s">
        <v>6747</v>
      </c>
      <c r="E3711" s="33" t="s">
        <v>8110</v>
      </c>
    </row>
    <row r="3712" spans="1:5" x14ac:dyDescent="0.25">
      <c r="A3712" s="33" t="s">
        <v>9390</v>
      </c>
      <c r="B3712" s="1">
        <v>45834</v>
      </c>
      <c r="C3712" s="33" t="s">
        <v>6825</v>
      </c>
      <c r="D3712" s="33" t="s">
        <v>6747</v>
      </c>
      <c r="E3712" s="33" t="s">
        <v>8110</v>
      </c>
    </row>
    <row r="3713" spans="1:5" x14ac:dyDescent="0.25">
      <c r="A3713" s="33" t="s">
        <v>9391</v>
      </c>
      <c r="B3713" s="1">
        <v>45834</v>
      </c>
      <c r="C3713" s="33" t="s">
        <v>6825</v>
      </c>
      <c r="D3713" s="33" t="s">
        <v>6747</v>
      </c>
      <c r="E3713" s="33" t="s">
        <v>8110</v>
      </c>
    </row>
    <row r="3714" spans="1:5" x14ac:dyDescent="0.25">
      <c r="A3714" s="33" t="s">
        <v>4861</v>
      </c>
      <c r="B3714" s="1">
        <v>45834</v>
      </c>
      <c r="C3714" s="33" t="s">
        <v>6825</v>
      </c>
      <c r="D3714" s="33" t="s">
        <v>6747</v>
      </c>
      <c r="E3714" s="33" t="s">
        <v>8110</v>
      </c>
    </row>
    <row r="3715" spans="1:5" x14ac:dyDescent="0.25">
      <c r="A3715" s="33" t="s">
        <v>9131</v>
      </c>
      <c r="B3715" s="1">
        <v>45834</v>
      </c>
      <c r="C3715" s="33" t="s">
        <v>6825</v>
      </c>
      <c r="D3715" s="33" t="s">
        <v>6747</v>
      </c>
      <c r="E3715" s="33" t="s">
        <v>8168</v>
      </c>
    </row>
    <row r="3716" spans="1:5" x14ac:dyDescent="0.25">
      <c r="A3716" s="33" t="s">
        <v>9124</v>
      </c>
      <c r="B3716" s="1">
        <v>45834</v>
      </c>
      <c r="C3716" s="33" t="s">
        <v>6825</v>
      </c>
      <c r="D3716" s="33" t="s">
        <v>6747</v>
      </c>
      <c r="E3716" s="33" t="s">
        <v>8168</v>
      </c>
    </row>
    <row r="3717" spans="1:5" x14ac:dyDescent="0.25">
      <c r="A3717" s="33" t="s">
        <v>9125</v>
      </c>
      <c r="B3717" s="1">
        <v>45834</v>
      </c>
      <c r="C3717" s="33" t="s">
        <v>6825</v>
      </c>
      <c r="D3717" s="33" t="s">
        <v>6747</v>
      </c>
      <c r="E3717" s="33" t="s">
        <v>8168</v>
      </c>
    </row>
    <row r="3718" spans="1:5" x14ac:dyDescent="0.25">
      <c r="A3718" s="33" t="s">
        <v>9185</v>
      </c>
      <c r="B3718" s="1">
        <v>45834</v>
      </c>
      <c r="C3718" s="33" t="s">
        <v>6825</v>
      </c>
      <c r="D3718" s="33" t="s">
        <v>6747</v>
      </c>
      <c r="E3718" s="33" t="s">
        <v>8168</v>
      </c>
    </row>
    <row r="3719" spans="1:5" x14ac:dyDescent="0.25">
      <c r="A3719" s="33" t="s">
        <v>10163</v>
      </c>
      <c r="B3719" s="1">
        <v>45834</v>
      </c>
      <c r="C3719" s="33" t="s">
        <v>6825</v>
      </c>
      <c r="D3719" s="33" t="s">
        <v>6747</v>
      </c>
      <c r="E3719" s="33" t="s">
        <v>8168</v>
      </c>
    </row>
    <row r="3720" spans="1:5" x14ac:dyDescent="0.25">
      <c r="A3720" s="33" t="s">
        <v>9117</v>
      </c>
      <c r="B3720" s="1">
        <v>45834</v>
      </c>
      <c r="C3720" s="33" t="s">
        <v>6825</v>
      </c>
      <c r="D3720" s="33" t="s">
        <v>6747</v>
      </c>
      <c r="E3720" s="33" t="s">
        <v>8168</v>
      </c>
    </row>
    <row r="3721" spans="1:5" x14ac:dyDescent="0.25">
      <c r="A3721" s="33" t="s">
        <v>9130</v>
      </c>
      <c r="B3721" s="1">
        <v>45834</v>
      </c>
      <c r="C3721" s="33" t="s">
        <v>6825</v>
      </c>
      <c r="D3721" s="33" t="s">
        <v>6747</v>
      </c>
      <c r="E3721" s="33" t="s">
        <v>8168</v>
      </c>
    </row>
    <row r="3722" spans="1:5" x14ac:dyDescent="0.25">
      <c r="A3722" s="33" t="s">
        <v>9123</v>
      </c>
      <c r="B3722" s="1">
        <v>45834</v>
      </c>
      <c r="C3722" s="33" t="s">
        <v>6825</v>
      </c>
      <c r="D3722" s="33" t="s">
        <v>6747</v>
      </c>
      <c r="E3722" s="33" t="s">
        <v>8168</v>
      </c>
    </row>
    <row r="3723" spans="1:5" x14ac:dyDescent="0.25">
      <c r="A3723" s="33" t="s">
        <v>9417</v>
      </c>
      <c r="B3723" s="1">
        <v>45834</v>
      </c>
      <c r="C3723" s="33" t="s">
        <v>6825</v>
      </c>
      <c r="D3723" s="33" t="s">
        <v>6747</v>
      </c>
      <c r="E3723" s="33" t="s">
        <v>8168</v>
      </c>
    </row>
    <row r="3724" spans="1:5" x14ac:dyDescent="0.25">
      <c r="A3724" s="33" t="s">
        <v>9167</v>
      </c>
      <c r="B3724" s="1">
        <v>45834</v>
      </c>
      <c r="C3724" s="33" t="s">
        <v>6825</v>
      </c>
      <c r="D3724" s="33" t="s">
        <v>6747</v>
      </c>
      <c r="E3724" s="33" t="s">
        <v>8168</v>
      </c>
    </row>
    <row r="3725" spans="1:5" x14ac:dyDescent="0.25">
      <c r="A3725" s="33" t="s">
        <v>9121</v>
      </c>
      <c r="B3725" s="1">
        <v>45834</v>
      </c>
      <c r="C3725" s="33" t="s">
        <v>6825</v>
      </c>
      <c r="D3725" s="33" t="s">
        <v>6747</v>
      </c>
      <c r="E3725" s="33" t="s">
        <v>8168</v>
      </c>
    </row>
    <row r="3726" spans="1:5" x14ac:dyDescent="0.25">
      <c r="A3726" s="33" t="s">
        <v>9153</v>
      </c>
      <c r="B3726" s="1">
        <v>45834</v>
      </c>
      <c r="C3726" s="33" t="s">
        <v>6825</v>
      </c>
      <c r="D3726" s="33" t="s">
        <v>6747</v>
      </c>
      <c r="E3726" s="33" t="s">
        <v>8168</v>
      </c>
    </row>
    <row r="3727" spans="1:5" x14ac:dyDescent="0.25">
      <c r="A3727" s="33" t="s">
        <v>9152</v>
      </c>
      <c r="B3727" s="1">
        <v>45834</v>
      </c>
      <c r="C3727" s="33" t="s">
        <v>6825</v>
      </c>
      <c r="D3727" s="33" t="s">
        <v>6747</v>
      </c>
      <c r="E3727" s="33" t="s">
        <v>8168</v>
      </c>
    </row>
    <row r="3728" spans="1:5" x14ac:dyDescent="0.25">
      <c r="A3728" s="33" t="s">
        <v>9151</v>
      </c>
      <c r="B3728" s="1">
        <v>45834</v>
      </c>
      <c r="C3728" s="33" t="s">
        <v>6825</v>
      </c>
      <c r="D3728" s="33" t="s">
        <v>6747</v>
      </c>
      <c r="E3728" s="33" t="s">
        <v>8168</v>
      </c>
    </row>
    <row r="3729" spans="1:5" x14ac:dyDescent="0.25">
      <c r="A3729" s="33" t="s">
        <v>9119</v>
      </c>
      <c r="B3729" s="1">
        <v>45834</v>
      </c>
      <c r="C3729" s="33" t="s">
        <v>6825</v>
      </c>
      <c r="D3729" s="33" t="s">
        <v>6747</v>
      </c>
      <c r="E3729" s="33" t="s">
        <v>8168</v>
      </c>
    </row>
    <row r="3730" spans="1:5" x14ac:dyDescent="0.25">
      <c r="A3730" s="33" t="s">
        <v>9057</v>
      </c>
      <c r="B3730" s="1">
        <v>45834</v>
      </c>
      <c r="C3730" s="33" t="s">
        <v>6825</v>
      </c>
      <c r="D3730" s="33" t="s">
        <v>6747</v>
      </c>
      <c r="E3730" s="33" t="s">
        <v>8168</v>
      </c>
    </row>
    <row r="3731" spans="1:5" x14ac:dyDescent="0.25">
      <c r="A3731" s="33" t="s">
        <v>9111</v>
      </c>
      <c r="B3731" s="1">
        <v>45834</v>
      </c>
      <c r="C3731" s="33" t="s">
        <v>6825</v>
      </c>
      <c r="D3731" s="33" t="s">
        <v>6747</v>
      </c>
      <c r="E3731" s="33" t="s">
        <v>8168</v>
      </c>
    </row>
    <row r="3732" spans="1:5" x14ac:dyDescent="0.25">
      <c r="A3732" s="33" t="s">
        <v>9182</v>
      </c>
      <c r="B3732" s="1">
        <v>45834</v>
      </c>
      <c r="C3732" s="33" t="s">
        <v>6825</v>
      </c>
      <c r="D3732" s="33" t="s">
        <v>6747</v>
      </c>
      <c r="E3732" s="33" t="s">
        <v>8168</v>
      </c>
    </row>
    <row r="3733" spans="1:5" x14ac:dyDescent="0.25">
      <c r="A3733" s="33" t="s">
        <v>9116</v>
      </c>
      <c r="B3733" s="1">
        <v>45834</v>
      </c>
      <c r="C3733" s="33" t="s">
        <v>6825</v>
      </c>
      <c r="D3733" s="33" t="s">
        <v>6747</v>
      </c>
      <c r="E3733" s="33" t="s">
        <v>8168</v>
      </c>
    </row>
    <row r="3734" spans="1:5" x14ac:dyDescent="0.25">
      <c r="A3734" s="33" t="s">
        <v>9041</v>
      </c>
      <c r="B3734" s="1">
        <v>45834</v>
      </c>
      <c r="C3734" s="33" t="s">
        <v>6825</v>
      </c>
      <c r="D3734" s="33" t="s">
        <v>6747</v>
      </c>
      <c r="E3734" s="33" t="s">
        <v>8168</v>
      </c>
    </row>
    <row r="3735" spans="1:5" x14ac:dyDescent="0.25">
      <c r="A3735" s="33" t="s">
        <v>9114</v>
      </c>
      <c r="B3735" s="1">
        <v>45834</v>
      </c>
      <c r="C3735" s="33" t="s">
        <v>6825</v>
      </c>
      <c r="D3735" s="33" t="s">
        <v>6747</v>
      </c>
      <c r="E3735" s="33" t="s">
        <v>8168</v>
      </c>
    </row>
    <row r="3736" spans="1:5" x14ac:dyDescent="0.25">
      <c r="A3736" s="33" t="s">
        <v>9494</v>
      </c>
      <c r="B3736" s="1">
        <v>45834</v>
      </c>
      <c r="C3736" s="33" t="s">
        <v>6825</v>
      </c>
      <c r="D3736" s="33" t="s">
        <v>6747</v>
      </c>
      <c r="E3736" s="33" t="s">
        <v>8168</v>
      </c>
    </row>
    <row r="3737" spans="1:5" x14ac:dyDescent="0.25">
      <c r="A3737" s="33" t="s">
        <v>13872</v>
      </c>
      <c r="B3737" s="1">
        <v>45834</v>
      </c>
      <c r="C3737" s="33" t="s">
        <v>6825</v>
      </c>
      <c r="D3737" s="33" t="s">
        <v>6747</v>
      </c>
      <c r="E3737" s="33" t="s">
        <v>8168</v>
      </c>
    </row>
    <row r="3738" spans="1:5" x14ac:dyDescent="0.25">
      <c r="A3738" s="33" t="s">
        <v>13870</v>
      </c>
      <c r="B3738" s="1">
        <v>45834</v>
      </c>
      <c r="C3738" s="33" t="s">
        <v>6825</v>
      </c>
      <c r="D3738" s="33" t="s">
        <v>6747</v>
      </c>
      <c r="E3738" s="33" t="s">
        <v>8168</v>
      </c>
    </row>
    <row r="3739" spans="1:5" x14ac:dyDescent="0.25">
      <c r="A3739" s="33" t="s">
        <v>13886</v>
      </c>
      <c r="B3739" s="1">
        <v>45834</v>
      </c>
      <c r="C3739" s="33" t="s">
        <v>6825</v>
      </c>
      <c r="D3739" s="33" t="s">
        <v>6747</v>
      </c>
      <c r="E3739" s="33" t="s">
        <v>8168</v>
      </c>
    </row>
    <row r="3740" spans="1:5" x14ac:dyDescent="0.25">
      <c r="A3740" s="33" t="s">
        <v>13878</v>
      </c>
      <c r="B3740" s="1">
        <v>45834</v>
      </c>
      <c r="C3740" s="33" t="s">
        <v>6825</v>
      </c>
      <c r="D3740" s="33" t="s">
        <v>6747</v>
      </c>
      <c r="E3740" s="33" t="s">
        <v>8168</v>
      </c>
    </row>
    <row r="3741" spans="1:5" x14ac:dyDescent="0.25">
      <c r="A3741" s="33" t="s">
        <v>13880</v>
      </c>
      <c r="B3741" s="1">
        <v>45834</v>
      </c>
      <c r="C3741" s="33" t="s">
        <v>6825</v>
      </c>
      <c r="D3741" s="33" t="s">
        <v>6747</v>
      </c>
      <c r="E3741" s="33" t="s">
        <v>8168</v>
      </c>
    </row>
    <row r="3742" spans="1:5" x14ac:dyDescent="0.25">
      <c r="A3742" s="33" t="s">
        <v>9115</v>
      </c>
      <c r="B3742" s="1">
        <v>45834</v>
      </c>
      <c r="C3742" s="33" t="s">
        <v>6825</v>
      </c>
      <c r="D3742" s="33" t="s">
        <v>6747</v>
      </c>
      <c r="E3742" s="33" t="s">
        <v>8168</v>
      </c>
    </row>
    <row r="3743" spans="1:5" x14ac:dyDescent="0.25">
      <c r="A3743" s="33" t="s">
        <v>9492</v>
      </c>
      <c r="B3743" s="1">
        <v>45834</v>
      </c>
      <c r="C3743" s="33" t="s">
        <v>6825</v>
      </c>
      <c r="D3743" s="33" t="s">
        <v>6747</v>
      </c>
      <c r="E3743" s="33" t="s">
        <v>8168</v>
      </c>
    </row>
    <row r="3744" spans="1:5" x14ac:dyDescent="0.25">
      <c r="A3744" s="33" t="s">
        <v>13884</v>
      </c>
      <c r="B3744" s="1">
        <v>45834</v>
      </c>
      <c r="C3744" s="33" t="s">
        <v>6825</v>
      </c>
      <c r="D3744" s="33" t="s">
        <v>6747</v>
      </c>
      <c r="E3744" s="33" t="s">
        <v>8168</v>
      </c>
    </row>
    <row r="3745" spans="1:5" x14ac:dyDescent="0.25">
      <c r="A3745" s="33" t="s">
        <v>9036</v>
      </c>
      <c r="B3745" s="1">
        <v>45834</v>
      </c>
      <c r="C3745" s="33" t="s">
        <v>6825</v>
      </c>
      <c r="D3745" s="33" t="s">
        <v>6747</v>
      </c>
      <c r="E3745" s="33" t="s">
        <v>8168</v>
      </c>
    </row>
    <row r="3746" spans="1:5" x14ac:dyDescent="0.25">
      <c r="A3746" s="33" t="s">
        <v>9418</v>
      </c>
      <c r="B3746" s="1">
        <v>45834</v>
      </c>
      <c r="C3746" s="33" t="s">
        <v>6825</v>
      </c>
      <c r="D3746" s="33" t="s">
        <v>6747</v>
      </c>
      <c r="E3746" s="33" t="s">
        <v>8168</v>
      </c>
    </row>
    <row r="3747" spans="1:5" x14ac:dyDescent="0.25">
      <c r="A3747" s="33" t="s">
        <v>9425</v>
      </c>
      <c r="B3747" s="1">
        <v>45834</v>
      </c>
      <c r="C3747" s="33" t="s">
        <v>6825</v>
      </c>
      <c r="D3747" s="33" t="s">
        <v>6747</v>
      </c>
      <c r="E3747" s="33" t="s">
        <v>8168</v>
      </c>
    </row>
    <row r="3748" spans="1:5" x14ac:dyDescent="0.25">
      <c r="A3748" s="33" t="s">
        <v>9069</v>
      </c>
      <c r="B3748" s="1">
        <v>45834</v>
      </c>
      <c r="C3748" s="33" t="s">
        <v>6825</v>
      </c>
      <c r="D3748" s="33" t="s">
        <v>6747</v>
      </c>
      <c r="E3748" s="33" t="s">
        <v>8168</v>
      </c>
    </row>
    <row r="3749" spans="1:5" x14ac:dyDescent="0.25">
      <c r="A3749" s="33" t="s">
        <v>9037</v>
      </c>
      <c r="B3749" s="1">
        <v>45834</v>
      </c>
      <c r="C3749" s="33" t="s">
        <v>6825</v>
      </c>
      <c r="D3749" s="33" t="s">
        <v>6747</v>
      </c>
      <c r="E3749" s="33" t="s">
        <v>8168</v>
      </c>
    </row>
    <row r="3750" spans="1:5" x14ac:dyDescent="0.25">
      <c r="A3750" s="33" t="s">
        <v>9072</v>
      </c>
      <c r="B3750" s="1">
        <v>45834</v>
      </c>
      <c r="C3750" s="33" t="s">
        <v>6825</v>
      </c>
      <c r="D3750" s="33" t="s">
        <v>6747</v>
      </c>
      <c r="E3750" s="33" t="s">
        <v>8168</v>
      </c>
    </row>
    <row r="3751" spans="1:5" x14ac:dyDescent="0.25">
      <c r="A3751" s="33" t="s">
        <v>9122</v>
      </c>
      <c r="B3751" s="1">
        <v>45834</v>
      </c>
      <c r="C3751" s="33" t="s">
        <v>6825</v>
      </c>
      <c r="D3751" s="33" t="s">
        <v>6747</v>
      </c>
      <c r="E3751" s="33" t="s">
        <v>8168</v>
      </c>
    </row>
    <row r="3752" spans="1:5" x14ac:dyDescent="0.25">
      <c r="A3752" s="33" t="s">
        <v>9035</v>
      </c>
      <c r="B3752" s="1">
        <v>45834</v>
      </c>
      <c r="C3752" s="33" t="s">
        <v>6825</v>
      </c>
      <c r="D3752" s="33" t="s">
        <v>6747</v>
      </c>
      <c r="E3752" s="33" t="s">
        <v>8168</v>
      </c>
    </row>
    <row r="3753" spans="1:5" x14ac:dyDescent="0.25">
      <c r="A3753" s="33" t="s">
        <v>9493</v>
      </c>
      <c r="B3753" s="1">
        <v>45834</v>
      </c>
      <c r="C3753" s="33" t="s">
        <v>6825</v>
      </c>
      <c r="D3753" s="33" t="s">
        <v>6747</v>
      </c>
      <c r="E3753" s="33" t="s">
        <v>8168</v>
      </c>
    </row>
    <row r="3754" spans="1:5" x14ac:dyDescent="0.25">
      <c r="A3754" s="33" t="s">
        <v>13882</v>
      </c>
      <c r="B3754" s="1">
        <v>45834</v>
      </c>
      <c r="C3754" s="33" t="s">
        <v>6825</v>
      </c>
      <c r="D3754" s="33" t="s">
        <v>6747</v>
      </c>
      <c r="E3754" s="33" t="s">
        <v>8168</v>
      </c>
    </row>
    <row r="3755" spans="1:5" x14ac:dyDescent="0.25">
      <c r="A3755" s="33" t="s">
        <v>9496</v>
      </c>
      <c r="B3755" s="1">
        <v>45834</v>
      </c>
      <c r="C3755" s="33" t="s">
        <v>6825</v>
      </c>
      <c r="D3755" s="33" t="s">
        <v>6747</v>
      </c>
      <c r="E3755" s="33" t="s">
        <v>8168</v>
      </c>
    </row>
    <row r="3756" spans="1:5" x14ac:dyDescent="0.25">
      <c r="A3756" s="33" t="s">
        <v>9495</v>
      </c>
      <c r="B3756" s="1">
        <v>45834</v>
      </c>
      <c r="C3756" s="33" t="s">
        <v>6825</v>
      </c>
      <c r="D3756" s="33" t="s">
        <v>6747</v>
      </c>
      <c r="E3756" s="33" t="s">
        <v>8168</v>
      </c>
    </row>
    <row r="3757" spans="1:5" x14ac:dyDescent="0.25">
      <c r="A3757" s="33" t="s">
        <v>9113</v>
      </c>
      <c r="B3757" s="1">
        <v>45834</v>
      </c>
      <c r="C3757" s="33" t="s">
        <v>6825</v>
      </c>
      <c r="D3757" s="33" t="s">
        <v>6747</v>
      </c>
      <c r="E3757" s="33" t="s">
        <v>8168</v>
      </c>
    </row>
    <row r="3758" spans="1:5" x14ac:dyDescent="0.25">
      <c r="A3758" s="33" t="s">
        <v>9112</v>
      </c>
      <c r="B3758" s="1">
        <v>45834</v>
      </c>
      <c r="C3758" s="33" t="s">
        <v>6825</v>
      </c>
      <c r="D3758" s="33" t="s">
        <v>6747</v>
      </c>
      <c r="E3758" s="33" t="s">
        <v>8168</v>
      </c>
    </row>
    <row r="3759" spans="1:5" x14ac:dyDescent="0.25">
      <c r="A3759" s="33" t="s">
        <v>9109</v>
      </c>
      <c r="B3759" s="1">
        <v>45834</v>
      </c>
      <c r="C3759" s="33" t="s">
        <v>6825</v>
      </c>
      <c r="D3759" s="33" t="s">
        <v>6747</v>
      </c>
      <c r="E3759" s="33" t="s">
        <v>8168</v>
      </c>
    </row>
    <row r="3760" spans="1:5" x14ac:dyDescent="0.25">
      <c r="A3760" s="33" t="s">
        <v>9118</v>
      </c>
      <c r="B3760" s="1">
        <v>45834</v>
      </c>
      <c r="C3760" s="33" t="s">
        <v>6825</v>
      </c>
      <c r="D3760" s="33" t="s">
        <v>6747</v>
      </c>
      <c r="E3760" s="33" t="s">
        <v>8168</v>
      </c>
    </row>
    <row r="3761" spans="1:5" x14ac:dyDescent="0.25">
      <c r="A3761" s="33" t="s">
        <v>9046</v>
      </c>
      <c r="B3761" s="1">
        <v>45834</v>
      </c>
      <c r="C3761" s="33" t="s">
        <v>6825</v>
      </c>
      <c r="D3761" s="33" t="s">
        <v>6747</v>
      </c>
      <c r="E3761" s="33" t="s">
        <v>8168</v>
      </c>
    </row>
    <row r="3762" spans="1:5" x14ac:dyDescent="0.25">
      <c r="A3762" s="33" t="s">
        <v>9045</v>
      </c>
      <c r="B3762" s="1">
        <v>45834</v>
      </c>
      <c r="C3762" s="33" t="s">
        <v>6825</v>
      </c>
      <c r="D3762" s="33" t="s">
        <v>6747</v>
      </c>
      <c r="E3762" s="33" t="s">
        <v>8168</v>
      </c>
    </row>
    <row r="3763" spans="1:5" x14ac:dyDescent="0.25">
      <c r="A3763" s="33" t="s">
        <v>9048</v>
      </c>
      <c r="B3763" s="1">
        <v>45834</v>
      </c>
      <c r="C3763" s="33" t="s">
        <v>6825</v>
      </c>
      <c r="D3763" s="33" t="s">
        <v>6747</v>
      </c>
      <c r="E3763" s="33" t="s">
        <v>8168</v>
      </c>
    </row>
    <row r="3764" spans="1:5" x14ac:dyDescent="0.25">
      <c r="A3764" s="33" t="s">
        <v>9502</v>
      </c>
      <c r="B3764" s="1">
        <v>45834</v>
      </c>
      <c r="C3764" s="33" t="s">
        <v>6825</v>
      </c>
      <c r="D3764" s="33" t="s">
        <v>6747</v>
      </c>
      <c r="E3764" s="33" t="s">
        <v>8168</v>
      </c>
    </row>
    <row r="3765" spans="1:5" x14ac:dyDescent="0.25">
      <c r="A3765" s="33" t="s">
        <v>9503</v>
      </c>
      <c r="B3765" s="1">
        <v>45834</v>
      </c>
      <c r="C3765" s="33" t="s">
        <v>6825</v>
      </c>
      <c r="D3765" s="33" t="s">
        <v>6747</v>
      </c>
      <c r="E3765" s="33" t="s">
        <v>8168</v>
      </c>
    </row>
    <row r="3766" spans="1:5" x14ac:dyDescent="0.25">
      <c r="A3766" s="33" t="s">
        <v>9504</v>
      </c>
      <c r="B3766" s="1">
        <v>45834</v>
      </c>
      <c r="C3766" s="33" t="s">
        <v>6825</v>
      </c>
      <c r="D3766" s="33" t="s">
        <v>6747</v>
      </c>
      <c r="E3766" s="33" t="s">
        <v>8168</v>
      </c>
    </row>
    <row r="3767" spans="1:5" x14ac:dyDescent="0.25">
      <c r="A3767" s="33" t="s">
        <v>9500</v>
      </c>
      <c r="B3767" s="1">
        <v>45834</v>
      </c>
      <c r="C3767" s="33" t="s">
        <v>6825</v>
      </c>
      <c r="D3767" s="33" t="s">
        <v>6747</v>
      </c>
      <c r="E3767" s="33" t="s">
        <v>8168</v>
      </c>
    </row>
    <row r="3768" spans="1:5" x14ac:dyDescent="0.25">
      <c r="A3768" s="33" t="s">
        <v>9499</v>
      </c>
      <c r="B3768" s="1">
        <v>45834</v>
      </c>
      <c r="C3768" s="33" t="s">
        <v>6825</v>
      </c>
      <c r="D3768" s="33" t="s">
        <v>6747</v>
      </c>
      <c r="E3768" s="33" t="s">
        <v>8168</v>
      </c>
    </row>
    <row r="3769" spans="1:5" x14ac:dyDescent="0.25">
      <c r="A3769" s="33" t="s">
        <v>9498</v>
      </c>
      <c r="B3769" s="1">
        <v>45834</v>
      </c>
      <c r="C3769" s="33" t="s">
        <v>6825</v>
      </c>
      <c r="D3769" s="33" t="s">
        <v>6747</v>
      </c>
      <c r="E3769" s="33" t="s">
        <v>8168</v>
      </c>
    </row>
    <row r="3770" spans="1:5" x14ac:dyDescent="0.25">
      <c r="A3770" s="33" t="s">
        <v>9497</v>
      </c>
      <c r="B3770" s="1">
        <v>45834</v>
      </c>
      <c r="C3770" s="33" t="s">
        <v>6825</v>
      </c>
      <c r="D3770" s="33" t="s">
        <v>6747</v>
      </c>
      <c r="E3770" s="33" t="s">
        <v>8168</v>
      </c>
    </row>
    <row r="3771" spans="1:5" x14ac:dyDescent="0.25">
      <c r="A3771" s="33" t="s">
        <v>9501</v>
      </c>
      <c r="B3771" s="1">
        <v>45834</v>
      </c>
      <c r="C3771" s="33" t="s">
        <v>6825</v>
      </c>
      <c r="D3771" s="33" t="s">
        <v>6747</v>
      </c>
      <c r="E3771" s="33" t="s">
        <v>8168</v>
      </c>
    </row>
    <row r="3772" spans="1:5" x14ac:dyDescent="0.25">
      <c r="A3772" s="33" t="s">
        <v>11979</v>
      </c>
      <c r="B3772" s="1">
        <v>45834</v>
      </c>
      <c r="C3772" s="33" t="s">
        <v>6825</v>
      </c>
      <c r="D3772" s="33" t="s">
        <v>6747</v>
      </c>
      <c r="E3772" s="33" t="s">
        <v>7791</v>
      </c>
    </row>
    <row r="3773" spans="1:5" x14ac:dyDescent="0.25">
      <c r="A3773" s="33" t="s">
        <v>11965</v>
      </c>
      <c r="B3773" s="1">
        <v>45834</v>
      </c>
      <c r="C3773" s="33" t="s">
        <v>6825</v>
      </c>
      <c r="D3773" s="33" t="s">
        <v>6747</v>
      </c>
      <c r="E3773" s="33" t="s">
        <v>7791</v>
      </c>
    </row>
    <row r="3774" spans="1:5" x14ac:dyDescent="0.25">
      <c r="A3774" s="33" t="s">
        <v>11977</v>
      </c>
      <c r="B3774" s="1">
        <v>45834</v>
      </c>
      <c r="C3774" s="33" t="s">
        <v>6825</v>
      </c>
      <c r="D3774" s="33" t="s">
        <v>6747</v>
      </c>
      <c r="E3774" s="33" t="s">
        <v>7791</v>
      </c>
    </row>
    <row r="3775" spans="1:5" x14ac:dyDescent="0.25">
      <c r="A3775" s="33" t="s">
        <v>11975</v>
      </c>
      <c r="B3775" s="1">
        <v>45834</v>
      </c>
      <c r="C3775" s="33" t="s">
        <v>6825</v>
      </c>
      <c r="D3775" s="33" t="s">
        <v>6747</v>
      </c>
      <c r="E3775" s="33" t="s">
        <v>7791</v>
      </c>
    </row>
    <row r="3776" spans="1:5" x14ac:dyDescent="0.25">
      <c r="A3776" s="33" t="s">
        <v>11973</v>
      </c>
      <c r="B3776" s="1">
        <v>45834</v>
      </c>
      <c r="C3776" s="33" t="s">
        <v>6825</v>
      </c>
      <c r="D3776" s="33" t="s">
        <v>6747</v>
      </c>
      <c r="E3776" s="33" t="s">
        <v>7791</v>
      </c>
    </row>
    <row r="3777" spans="1:5" x14ac:dyDescent="0.25">
      <c r="A3777" s="33" t="s">
        <v>11969</v>
      </c>
      <c r="B3777" s="1">
        <v>45834</v>
      </c>
      <c r="C3777" s="33" t="s">
        <v>6825</v>
      </c>
      <c r="D3777" s="33" t="s">
        <v>6747</v>
      </c>
      <c r="E3777" s="33" t="s">
        <v>7791</v>
      </c>
    </row>
    <row r="3778" spans="1:5" x14ac:dyDescent="0.25">
      <c r="A3778" s="33" t="s">
        <v>11967</v>
      </c>
      <c r="B3778" s="1">
        <v>45834</v>
      </c>
      <c r="C3778" s="33" t="s">
        <v>6825</v>
      </c>
      <c r="D3778" s="33" t="s">
        <v>6747</v>
      </c>
      <c r="E3778" s="33" t="s">
        <v>7791</v>
      </c>
    </row>
    <row r="3779" spans="1:5" x14ac:dyDescent="0.25">
      <c r="A3779" s="33" t="s">
        <v>11963</v>
      </c>
      <c r="B3779" s="1">
        <v>45834</v>
      </c>
      <c r="C3779" s="33" t="s">
        <v>6825</v>
      </c>
      <c r="D3779" s="33" t="s">
        <v>6747</v>
      </c>
      <c r="E3779" s="33" t="s">
        <v>7791</v>
      </c>
    </row>
    <row r="3780" spans="1:5" x14ac:dyDescent="0.25">
      <c r="A3780" s="33" t="s">
        <v>9201</v>
      </c>
      <c r="B3780" s="1">
        <v>45834</v>
      </c>
      <c r="C3780" s="33" t="s">
        <v>6825</v>
      </c>
      <c r="D3780" s="33" t="s">
        <v>6747</v>
      </c>
      <c r="E3780" s="33" t="s">
        <v>7791</v>
      </c>
    </row>
    <row r="3781" spans="1:5" x14ac:dyDescent="0.25">
      <c r="A3781" s="33" t="s">
        <v>11971</v>
      </c>
      <c r="B3781" s="1">
        <v>45834</v>
      </c>
      <c r="C3781" s="33" t="s">
        <v>6825</v>
      </c>
      <c r="D3781" s="33" t="s">
        <v>6747</v>
      </c>
      <c r="E3781" s="33" t="s">
        <v>7791</v>
      </c>
    </row>
    <row r="3782" spans="1:5" x14ac:dyDescent="0.25">
      <c r="A3782" s="33" t="s">
        <v>9195</v>
      </c>
      <c r="B3782" s="1">
        <v>45834</v>
      </c>
      <c r="C3782" s="33" t="s">
        <v>6825</v>
      </c>
      <c r="D3782" s="33" t="s">
        <v>6747</v>
      </c>
      <c r="E3782" s="33" t="s">
        <v>7791</v>
      </c>
    </row>
    <row r="3783" spans="1:5" x14ac:dyDescent="0.25">
      <c r="A3783" s="33" t="s">
        <v>9196</v>
      </c>
      <c r="B3783" s="1">
        <v>45834</v>
      </c>
      <c r="C3783" s="33" t="s">
        <v>6825</v>
      </c>
      <c r="D3783" s="33" t="s">
        <v>6747</v>
      </c>
      <c r="E3783" s="33" t="s">
        <v>7791</v>
      </c>
    </row>
    <row r="3784" spans="1:5" x14ac:dyDescent="0.25">
      <c r="A3784" s="33" t="s">
        <v>9199</v>
      </c>
      <c r="B3784" s="1">
        <v>45834</v>
      </c>
      <c r="C3784" s="33" t="s">
        <v>6825</v>
      </c>
      <c r="D3784" s="33" t="s">
        <v>6747</v>
      </c>
      <c r="E3784" s="33" t="s">
        <v>7791</v>
      </c>
    </row>
    <row r="3785" spans="1:5" x14ac:dyDescent="0.25">
      <c r="A3785" s="33" t="s">
        <v>12080</v>
      </c>
      <c r="B3785" s="1">
        <v>45834</v>
      </c>
      <c r="C3785" s="33" t="s">
        <v>6825</v>
      </c>
      <c r="D3785" s="33" t="s">
        <v>6747</v>
      </c>
      <c r="E3785" s="33" t="s">
        <v>7791</v>
      </c>
    </row>
    <row r="3786" spans="1:5" x14ac:dyDescent="0.25">
      <c r="A3786" s="33" t="s">
        <v>9206</v>
      </c>
      <c r="B3786" s="1">
        <v>45834</v>
      </c>
      <c r="C3786" s="33" t="s">
        <v>6825</v>
      </c>
      <c r="D3786" s="33" t="s">
        <v>6747</v>
      </c>
      <c r="E3786" s="33" t="s">
        <v>7791</v>
      </c>
    </row>
    <row r="3787" spans="1:5" x14ac:dyDescent="0.25">
      <c r="A3787" s="33" t="s">
        <v>12091</v>
      </c>
      <c r="B3787" s="1">
        <v>45834</v>
      </c>
      <c r="C3787" s="33" t="s">
        <v>6825</v>
      </c>
      <c r="D3787" s="33" t="s">
        <v>6747</v>
      </c>
      <c r="E3787" s="33" t="s">
        <v>7791</v>
      </c>
    </row>
    <row r="3788" spans="1:5" x14ac:dyDescent="0.25">
      <c r="A3788" s="33" t="s">
        <v>11981</v>
      </c>
      <c r="B3788" s="1">
        <v>45834</v>
      </c>
      <c r="C3788" s="33" t="s">
        <v>6825</v>
      </c>
      <c r="D3788" s="33" t="s">
        <v>6747</v>
      </c>
      <c r="E3788" s="33" t="s">
        <v>7791</v>
      </c>
    </row>
    <row r="3789" spans="1:5" x14ac:dyDescent="0.25">
      <c r="A3789" s="33" t="s">
        <v>11961</v>
      </c>
      <c r="B3789" s="1">
        <v>45834</v>
      </c>
      <c r="C3789" s="33" t="s">
        <v>6825</v>
      </c>
      <c r="D3789" s="33" t="s">
        <v>6747</v>
      </c>
      <c r="E3789" s="33" t="s">
        <v>7791</v>
      </c>
    </row>
    <row r="3790" spans="1:5" x14ac:dyDescent="0.25">
      <c r="A3790" s="33" t="s">
        <v>9193</v>
      </c>
      <c r="B3790" s="1">
        <v>45834</v>
      </c>
      <c r="C3790" s="33" t="s">
        <v>6825</v>
      </c>
      <c r="D3790" s="33" t="s">
        <v>6747</v>
      </c>
      <c r="E3790" s="33" t="s">
        <v>7791</v>
      </c>
    </row>
    <row r="3791" spans="1:5" x14ac:dyDescent="0.25">
      <c r="A3791" s="33" t="s">
        <v>12124</v>
      </c>
      <c r="B3791" s="1">
        <v>45834</v>
      </c>
      <c r="C3791" s="33" t="s">
        <v>6825</v>
      </c>
      <c r="D3791" s="33" t="s">
        <v>6747</v>
      </c>
      <c r="E3791" s="33" t="s">
        <v>7791</v>
      </c>
    </row>
    <row r="3792" spans="1:5" x14ac:dyDescent="0.25">
      <c r="A3792" s="33" t="s">
        <v>12007</v>
      </c>
      <c r="B3792" s="1">
        <v>45834</v>
      </c>
      <c r="C3792" s="33" t="s">
        <v>6825</v>
      </c>
      <c r="D3792" s="33" t="s">
        <v>6747</v>
      </c>
      <c r="E3792" s="33" t="s">
        <v>7791</v>
      </c>
    </row>
    <row r="3793" spans="1:5" x14ac:dyDescent="0.25">
      <c r="A3793" s="33" t="s">
        <v>12655</v>
      </c>
      <c r="B3793" s="1">
        <v>45834</v>
      </c>
      <c r="C3793" s="33" t="s">
        <v>6825</v>
      </c>
      <c r="D3793" s="33" t="s">
        <v>6747</v>
      </c>
      <c r="E3793" s="33" t="s">
        <v>7791</v>
      </c>
    </row>
    <row r="3794" spans="1:5" x14ac:dyDescent="0.25">
      <c r="A3794" s="33" t="s">
        <v>12656</v>
      </c>
      <c r="B3794" s="1">
        <v>45834</v>
      </c>
      <c r="C3794" s="33" t="s">
        <v>6825</v>
      </c>
      <c r="D3794" s="33" t="s">
        <v>6747</v>
      </c>
      <c r="E3794" s="33" t="s">
        <v>7791</v>
      </c>
    </row>
    <row r="3795" spans="1:5" x14ac:dyDescent="0.25">
      <c r="A3795" s="33" t="s">
        <v>12116</v>
      </c>
      <c r="B3795" s="1">
        <v>45834</v>
      </c>
      <c r="C3795" s="33" t="s">
        <v>6825</v>
      </c>
      <c r="D3795" s="33" t="s">
        <v>6747</v>
      </c>
      <c r="E3795" s="33" t="s">
        <v>7791</v>
      </c>
    </row>
    <row r="3796" spans="1:5" x14ac:dyDescent="0.25">
      <c r="A3796" s="33" t="s">
        <v>12120</v>
      </c>
      <c r="B3796" s="1">
        <v>45834</v>
      </c>
      <c r="C3796" s="33" t="s">
        <v>6825</v>
      </c>
      <c r="D3796" s="33" t="s">
        <v>6747</v>
      </c>
      <c r="E3796" s="33" t="s">
        <v>7791</v>
      </c>
    </row>
    <row r="3797" spans="1:5" x14ac:dyDescent="0.25">
      <c r="A3797" s="33" t="s">
        <v>12657</v>
      </c>
      <c r="B3797" s="1">
        <v>45834</v>
      </c>
      <c r="C3797" s="33" t="s">
        <v>6825</v>
      </c>
      <c r="D3797" s="33" t="s">
        <v>6747</v>
      </c>
      <c r="E3797" s="33" t="s">
        <v>7791</v>
      </c>
    </row>
    <row r="3798" spans="1:5" x14ac:dyDescent="0.25">
      <c r="A3798" s="33" t="s">
        <v>12672</v>
      </c>
      <c r="B3798" s="1">
        <v>45834</v>
      </c>
      <c r="C3798" s="33" t="s">
        <v>6825</v>
      </c>
      <c r="D3798" s="33" t="s">
        <v>6747</v>
      </c>
      <c r="E3798" s="33" t="s">
        <v>7791</v>
      </c>
    </row>
    <row r="3799" spans="1:5" x14ac:dyDescent="0.25">
      <c r="A3799" s="33" t="s">
        <v>12122</v>
      </c>
      <c r="B3799" s="1">
        <v>45834</v>
      </c>
      <c r="C3799" s="33" t="s">
        <v>6825</v>
      </c>
      <c r="D3799" s="33" t="s">
        <v>6747</v>
      </c>
      <c r="E3799" s="33" t="s">
        <v>7791</v>
      </c>
    </row>
    <row r="3800" spans="1:5" x14ac:dyDescent="0.25">
      <c r="A3800" s="33" t="s">
        <v>12112</v>
      </c>
      <c r="B3800" s="1">
        <v>45834</v>
      </c>
      <c r="C3800" s="33" t="s">
        <v>6825</v>
      </c>
      <c r="D3800" s="33" t="s">
        <v>6747</v>
      </c>
      <c r="E3800" s="33" t="s">
        <v>7791</v>
      </c>
    </row>
    <row r="3801" spans="1:5" x14ac:dyDescent="0.25">
      <c r="A3801" s="33" t="s">
        <v>12118</v>
      </c>
      <c r="B3801" s="1">
        <v>45834</v>
      </c>
      <c r="C3801" s="33" t="s">
        <v>6825</v>
      </c>
      <c r="D3801" s="33" t="s">
        <v>6747</v>
      </c>
      <c r="E3801" s="33" t="s">
        <v>7791</v>
      </c>
    </row>
    <row r="3802" spans="1:5" x14ac:dyDescent="0.25">
      <c r="A3802" s="33" t="s">
        <v>12661</v>
      </c>
      <c r="B3802" s="1">
        <v>45834</v>
      </c>
      <c r="C3802" s="33" t="s">
        <v>6825</v>
      </c>
      <c r="D3802" s="33" t="s">
        <v>6747</v>
      </c>
      <c r="E3802" s="33" t="s">
        <v>7791</v>
      </c>
    </row>
    <row r="3803" spans="1:5" x14ac:dyDescent="0.25">
      <c r="A3803" s="33" t="s">
        <v>12668</v>
      </c>
      <c r="B3803" s="1">
        <v>45834</v>
      </c>
      <c r="C3803" s="33" t="s">
        <v>6825</v>
      </c>
      <c r="D3803" s="33" t="s">
        <v>6747</v>
      </c>
      <c r="E3803" s="33" t="s">
        <v>7791</v>
      </c>
    </row>
    <row r="3804" spans="1:5" x14ac:dyDescent="0.25">
      <c r="A3804" s="33" t="s">
        <v>12659</v>
      </c>
      <c r="B3804" s="1">
        <v>45834</v>
      </c>
      <c r="C3804" s="33" t="s">
        <v>6825</v>
      </c>
      <c r="D3804" s="33" t="s">
        <v>6747</v>
      </c>
      <c r="E3804" s="33" t="s">
        <v>7791</v>
      </c>
    </row>
    <row r="3805" spans="1:5" x14ac:dyDescent="0.25">
      <c r="A3805" s="33" t="s">
        <v>12667</v>
      </c>
      <c r="B3805" s="1">
        <v>45834</v>
      </c>
      <c r="C3805" s="33" t="s">
        <v>6825</v>
      </c>
      <c r="D3805" s="33" t="s">
        <v>6747</v>
      </c>
      <c r="E3805" s="33" t="s">
        <v>7791</v>
      </c>
    </row>
    <row r="3806" spans="1:5" x14ac:dyDescent="0.25">
      <c r="A3806" s="33" t="s">
        <v>12666</v>
      </c>
      <c r="B3806" s="1">
        <v>45834</v>
      </c>
      <c r="C3806" s="33" t="s">
        <v>6825</v>
      </c>
      <c r="D3806" s="33" t="s">
        <v>6747</v>
      </c>
      <c r="E3806" s="33" t="s">
        <v>7791</v>
      </c>
    </row>
    <row r="3807" spans="1:5" x14ac:dyDescent="0.25">
      <c r="A3807" s="33" t="s">
        <v>12662</v>
      </c>
      <c r="B3807" s="1">
        <v>45834</v>
      </c>
      <c r="C3807" s="33" t="s">
        <v>6825</v>
      </c>
      <c r="D3807" s="33" t="s">
        <v>6747</v>
      </c>
      <c r="E3807" s="33" t="s">
        <v>7791</v>
      </c>
    </row>
    <row r="3808" spans="1:5" x14ac:dyDescent="0.25">
      <c r="A3808" s="33" t="s">
        <v>12670</v>
      </c>
      <c r="B3808" s="1">
        <v>45834</v>
      </c>
      <c r="C3808" s="33" t="s">
        <v>6825</v>
      </c>
      <c r="D3808" s="33" t="s">
        <v>6747</v>
      </c>
      <c r="E3808" s="33" t="s">
        <v>7791</v>
      </c>
    </row>
    <row r="3809" spans="1:5" x14ac:dyDescent="0.25">
      <c r="A3809" s="33" t="s">
        <v>12660</v>
      </c>
      <c r="B3809" s="1">
        <v>45834</v>
      </c>
      <c r="C3809" s="33" t="s">
        <v>6825</v>
      </c>
      <c r="D3809" s="33" t="s">
        <v>6747</v>
      </c>
      <c r="E3809" s="33" t="s">
        <v>7791</v>
      </c>
    </row>
    <row r="3810" spans="1:5" x14ac:dyDescent="0.25">
      <c r="A3810" s="33" t="s">
        <v>12107</v>
      </c>
      <c r="B3810" s="1">
        <v>45834</v>
      </c>
      <c r="C3810" s="33" t="s">
        <v>6825</v>
      </c>
      <c r="D3810" s="33" t="s">
        <v>6747</v>
      </c>
      <c r="E3810" s="33" t="s">
        <v>7791</v>
      </c>
    </row>
    <row r="3811" spans="1:5" x14ac:dyDescent="0.25">
      <c r="A3811" s="33" t="s">
        <v>12658</v>
      </c>
      <c r="B3811" s="1">
        <v>45834</v>
      </c>
      <c r="C3811" s="33" t="s">
        <v>6825</v>
      </c>
      <c r="D3811" s="33" t="s">
        <v>6747</v>
      </c>
      <c r="E3811" s="33" t="s">
        <v>7791</v>
      </c>
    </row>
    <row r="3812" spans="1:5" x14ac:dyDescent="0.25">
      <c r="A3812" s="33" t="s">
        <v>12664</v>
      </c>
      <c r="B3812" s="1">
        <v>45834</v>
      </c>
      <c r="C3812" s="33" t="s">
        <v>6825</v>
      </c>
      <c r="D3812" s="33" t="s">
        <v>6747</v>
      </c>
      <c r="E3812" s="33" t="s">
        <v>7791</v>
      </c>
    </row>
    <row r="3813" spans="1:5" x14ac:dyDescent="0.25">
      <c r="A3813" s="33" t="s">
        <v>12005</v>
      </c>
      <c r="B3813" s="1">
        <v>45834</v>
      </c>
      <c r="C3813" s="33" t="s">
        <v>6825</v>
      </c>
      <c r="D3813" s="33" t="s">
        <v>6747</v>
      </c>
      <c r="E3813" s="33" t="s">
        <v>7791</v>
      </c>
    </row>
    <row r="3814" spans="1:5" x14ac:dyDescent="0.25">
      <c r="A3814" s="33" t="s">
        <v>12048</v>
      </c>
      <c r="B3814" s="1">
        <v>45834</v>
      </c>
      <c r="C3814" s="33" t="s">
        <v>6825</v>
      </c>
      <c r="D3814" s="33" t="s">
        <v>6747</v>
      </c>
      <c r="E3814" s="33" t="s">
        <v>7791</v>
      </c>
    </row>
    <row r="3815" spans="1:5" x14ac:dyDescent="0.25">
      <c r="A3815" s="33" t="s">
        <v>12046</v>
      </c>
      <c r="B3815" s="1">
        <v>45834</v>
      </c>
      <c r="C3815" s="33" t="s">
        <v>6825</v>
      </c>
      <c r="D3815" s="33" t="s">
        <v>6747</v>
      </c>
      <c r="E3815" s="33" t="s">
        <v>7791</v>
      </c>
    </row>
    <row r="3816" spans="1:5" x14ac:dyDescent="0.25">
      <c r="A3816" s="33" t="s">
        <v>12044</v>
      </c>
      <c r="B3816" s="1">
        <v>45834</v>
      </c>
      <c r="C3816" s="33" t="s">
        <v>6825</v>
      </c>
      <c r="D3816" s="33" t="s">
        <v>6747</v>
      </c>
      <c r="E3816" s="33" t="s">
        <v>7791</v>
      </c>
    </row>
    <row r="3817" spans="1:5" x14ac:dyDescent="0.25">
      <c r="A3817" s="33" t="s">
        <v>12042</v>
      </c>
      <c r="B3817" s="1">
        <v>45834</v>
      </c>
      <c r="C3817" s="33" t="s">
        <v>6825</v>
      </c>
      <c r="D3817" s="33" t="s">
        <v>6747</v>
      </c>
      <c r="E3817" s="33" t="s">
        <v>7791</v>
      </c>
    </row>
    <row r="3818" spans="1:5" x14ac:dyDescent="0.25">
      <c r="A3818" s="33" t="s">
        <v>12040</v>
      </c>
      <c r="B3818" s="1">
        <v>45834</v>
      </c>
      <c r="C3818" s="33" t="s">
        <v>6825</v>
      </c>
      <c r="D3818" s="33" t="s">
        <v>6747</v>
      </c>
      <c r="E3818" s="33" t="s">
        <v>7791</v>
      </c>
    </row>
    <row r="3819" spans="1:5" x14ac:dyDescent="0.25">
      <c r="A3819" s="33" t="s">
        <v>12663</v>
      </c>
      <c r="B3819" s="1">
        <v>45834</v>
      </c>
      <c r="C3819" s="33" t="s">
        <v>6825</v>
      </c>
      <c r="D3819" s="33" t="s">
        <v>6747</v>
      </c>
      <c r="E3819" s="33" t="s">
        <v>7791</v>
      </c>
    </row>
    <row r="3820" spans="1:5" x14ac:dyDescent="0.25">
      <c r="A3820" s="33" t="s">
        <v>12036</v>
      </c>
      <c r="B3820" s="1">
        <v>45834</v>
      </c>
      <c r="C3820" s="33" t="s">
        <v>6825</v>
      </c>
      <c r="D3820" s="33" t="s">
        <v>6747</v>
      </c>
      <c r="E3820" s="33" t="s">
        <v>7791</v>
      </c>
    </row>
    <row r="3821" spans="1:5" x14ac:dyDescent="0.25">
      <c r="A3821" s="33" t="s">
        <v>12038</v>
      </c>
      <c r="B3821" s="1">
        <v>45834</v>
      </c>
      <c r="C3821" s="33" t="s">
        <v>6825</v>
      </c>
      <c r="D3821" s="33" t="s">
        <v>6747</v>
      </c>
      <c r="E3821" s="33" t="s">
        <v>7791</v>
      </c>
    </row>
    <row r="3822" spans="1:5" x14ac:dyDescent="0.25">
      <c r="A3822" s="33" t="s">
        <v>12032</v>
      </c>
      <c r="B3822" s="1">
        <v>45834</v>
      </c>
      <c r="C3822" s="33" t="s">
        <v>6825</v>
      </c>
      <c r="D3822" s="33" t="s">
        <v>6747</v>
      </c>
      <c r="E3822" s="33" t="s">
        <v>7791</v>
      </c>
    </row>
    <row r="3823" spans="1:5" x14ac:dyDescent="0.25">
      <c r="A3823" s="33" t="s">
        <v>12025</v>
      </c>
      <c r="B3823" s="1">
        <v>45834</v>
      </c>
      <c r="C3823" s="33" t="s">
        <v>6825</v>
      </c>
      <c r="D3823" s="33" t="s">
        <v>6747</v>
      </c>
      <c r="E3823" s="33" t="s">
        <v>7791</v>
      </c>
    </row>
    <row r="3824" spans="1:5" x14ac:dyDescent="0.25">
      <c r="A3824" s="33" t="s">
        <v>9202</v>
      </c>
      <c r="B3824" s="1">
        <v>45834</v>
      </c>
      <c r="C3824" s="33" t="s">
        <v>6825</v>
      </c>
      <c r="D3824" s="33" t="s">
        <v>6747</v>
      </c>
      <c r="E3824" s="33" t="s">
        <v>7791</v>
      </c>
    </row>
    <row r="3825" spans="1:5" x14ac:dyDescent="0.25">
      <c r="A3825" s="33" t="s">
        <v>12003</v>
      </c>
      <c r="B3825" s="1">
        <v>45834</v>
      </c>
      <c r="C3825" s="33" t="s">
        <v>6825</v>
      </c>
      <c r="D3825" s="33" t="s">
        <v>6747</v>
      </c>
      <c r="E3825" s="33" t="s">
        <v>7791</v>
      </c>
    </row>
    <row r="3826" spans="1:5" x14ac:dyDescent="0.25">
      <c r="A3826" s="33" t="s">
        <v>12104</v>
      </c>
      <c r="B3826" s="1">
        <v>45834</v>
      </c>
      <c r="C3826" s="33" t="s">
        <v>6825</v>
      </c>
      <c r="D3826" s="33" t="s">
        <v>6747</v>
      </c>
      <c r="E3826" s="33" t="s">
        <v>7791</v>
      </c>
    </row>
    <row r="3827" spans="1:5" x14ac:dyDescent="0.25">
      <c r="A3827" s="33" t="s">
        <v>12114</v>
      </c>
      <c r="B3827" s="1">
        <v>45834</v>
      </c>
      <c r="C3827" s="33" t="s">
        <v>6825</v>
      </c>
      <c r="D3827" s="33" t="s">
        <v>6747</v>
      </c>
      <c r="E3827" s="33" t="s">
        <v>7791</v>
      </c>
    </row>
    <row r="3828" spans="1:5" x14ac:dyDescent="0.25">
      <c r="A3828" s="33" t="s">
        <v>12665</v>
      </c>
      <c r="B3828" s="1">
        <v>45834</v>
      </c>
      <c r="C3828" s="33" t="s">
        <v>6825</v>
      </c>
      <c r="D3828" s="33" t="s">
        <v>6747</v>
      </c>
      <c r="E3828" s="33" t="s">
        <v>7791</v>
      </c>
    </row>
    <row r="3829" spans="1:5" x14ac:dyDescent="0.25">
      <c r="A3829" s="33" t="s">
        <v>12034</v>
      </c>
      <c r="B3829" s="1">
        <v>45834</v>
      </c>
      <c r="C3829" s="33" t="s">
        <v>6825</v>
      </c>
      <c r="D3829" s="33" t="s">
        <v>6747</v>
      </c>
      <c r="E3829" s="33" t="s">
        <v>7791</v>
      </c>
    </row>
    <row r="3830" spans="1:5" x14ac:dyDescent="0.25">
      <c r="A3830" s="33" t="s">
        <v>9272</v>
      </c>
      <c r="B3830" s="1">
        <v>45834</v>
      </c>
      <c r="C3830" s="33" t="s">
        <v>6825</v>
      </c>
      <c r="D3830" s="33" t="s">
        <v>6747</v>
      </c>
      <c r="E3830" s="33" t="s">
        <v>8166</v>
      </c>
    </row>
    <row r="3831" spans="1:5" x14ac:dyDescent="0.25">
      <c r="A3831" s="33" t="s">
        <v>9269</v>
      </c>
      <c r="B3831" s="1">
        <v>45834</v>
      </c>
      <c r="C3831" s="33" t="s">
        <v>6825</v>
      </c>
      <c r="D3831" s="33" t="s">
        <v>6747</v>
      </c>
      <c r="E3831" s="33" t="s">
        <v>8166</v>
      </c>
    </row>
    <row r="3832" spans="1:5" x14ac:dyDescent="0.25">
      <c r="A3832" s="33" t="s">
        <v>11858</v>
      </c>
      <c r="B3832" s="1">
        <v>45834</v>
      </c>
      <c r="C3832" s="33" t="s">
        <v>6825</v>
      </c>
      <c r="D3832" s="33" t="s">
        <v>6747</v>
      </c>
      <c r="E3832" s="33" t="s">
        <v>8166</v>
      </c>
    </row>
    <row r="3833" spans="1:5" x14ac:dyDescent="0.25">
      <c r="A3833" s="33" t="s">
        <v>9209</v>
      </c>
      <c r="B3833" s="1">
        <v>45834</v>
      </c>
      <c r="C3833" s="33" t="s">
        <v>6825</v>
      </c>
      <c r="D3833" s="33" t="s">
        <v>6747</v>
      </c>
      <c r="E3833" s="33" t="s">
        <v>8166</v>
      </c>
    </row>
    <row r="3834" spans="1:5" x14ac:dyDescent="0.25">
      <c r="A3834" s="33" t="s">
        <v>9194</v>
      </c>
      <c r="B3834" s="1">
        <v>45834</v>
      </c>
      <c r="C3834" s="33" t="s">
        <v>6995</v>
      </c>
      <c r="D3834" s="33" t="s">
        <v>6747</v>
      </c>
      <c r="E3834" s="33" t="s">
        <v>8165</v>
      </c>
    </row>
    <row r="3835" spans="1:5" x14ac:dyDescent="0.25">
      <c r="A3835" s="33" t="s">
        <v>4604</v>
      </c>
      <c r="B3835" s="1">
        <v>45834</v>
      </c>
      <c r="C3835" s="33" t="s">
        <v>6995</v>
      </c>
      <c r="D3835" s="33" t="s">
        <v>6747</v>
      </c>
      <c r="E3835" s="33" t="s">
        <v>8165</v>
      </c>
    </row>
    <row r="3836" spans="1:5" x14ac:dyDescent="0.25">
      <c r="A3836" s="33" t="s">
        <v>9197</v>
      </c>
      <c r="B3836" s="1">
        <v>45834</v>
      </c>
      <c r="C3836" s="33" t="s">
        <v>6995</v>
      </c>
      <c r="D3836" s="33" t="s">
        <v>6747</v>
      </c>
      <c r="E3836" s="33" t="s">
        <v>8165</v>
      </c>
    </row>
    <row r="3837" spans="1:5" x14ac:dyDescent="0.25">
      <c r="A3837" s="33" t="s">
        <v>3587</v>
      </c>
      <c r="B3837" s="1">
        <v>45834</v>
      </c>
      <c r="C3837" s="33" t="s">
        <v>6995</v>
      </c>
      <c r="D3837" s="33" t="s">
        <v>6747</v>
      </c>
      <c r="E3837" s="33" t="s">
        <v>8110</v>
      </c>
    </row>
    <row r="3838" spans="1:5" x14ac:dyDescent="0.25">
      <c r="A3838" s="33" t="s">
        <v>3585</v>
      </c>
      <c r="B3838" s="1">
        <v>45834</v>
      </c>
      <c r="C3838" s="33" t="s">
        <v>6995</v>
      </c>
      <c r="D3838" s="33" t="s">
        <v>6747</v>
      </c>
      <c r="E3838" s="33" t="s">
        <v>8110</v>
      </c>
    </row>
    <row r="3839" spans="1:5" x14ac:dyDescent="0.25">
      <c r="A3839" s="33" t="s">
        <v>9067</v>
      </c>
      <c r="B3839" s="1">
        <v>45834</v>
      </c>
      <c r="C3839" s="33" t="s">
        <v>6995</v>
      </c>
      <c r="D3839" s="33" t="s">
        <v>6747</v>
      </c>
      <c r="E3839" s="33" t="s">
        <v>8168</v>
      </c>
    </row>
    <row r="3840" spans="1:5" x14ac:dyDescent="0.25">
      <c r="A3840" s="33" t="s">
        <v>9063</v>
      </c>
      <c r="B3840" s="1">
        <v>45834</v>
      </c>
      <c r="C3840" s="33" t="s">
        <v>6995</v>
      </c>
      <c r="D3840" s="33" t="s">
        <v>6747</v>
      </c>
      <c r="E3840" s="33" t="s">
        <v>8168</v>
      </c>
    </row>
    <row r="3841" spans="1:5" x14ac:dyDescent="0.25">
      <c r="A3841" s="33" t="s">
        <v>9068</v>
      </c>
      <c r="B3841" s="1">
        <v>45834</v>
      </c>
      <c r="C3841" s="33" t="s">
        <v>6995</v>
      </c>
      <c r="D3841" s="33" t="s">
        <v>6747</v>
      </c>
      <c r="E3841" s="33" t="s">
        <v>8168</v>
      </c>
    </row>
    <row r="3842" spans="1:5" x14ac:dyDescent="0.25">
      <c r="A3842" s="33" t="s">
        <v>9064</v>
      </c>
      <c r="B3842" s="1">
        <v>45834</v>
      </c>
      <c r="C3842" s="33" t="s">
        <v>6995</v>
      </c>
      <c r="D3842" s="33" t="s">
        <v>6747</v>
      </c>
      <c r="E3842" s="33" t="s">
        <v>8168</v>
      </c>
    </row>
    <row r="3843" spans="1:5" x14ac:dyDescent="0.25">
      <c r="A3843" s="33" t="s">
        <v>9065</v>
      </c>
      <c r="B3843" s="1">
        <v>45834</v>
      </c>
      <c r="C3843" s="33" t="s">
        <v>6995</v>
      </c>
      <c r="D3843" s="33" t="s">
        <v>6747</v>
      </c>
      <c r="E3843" s="33" t="s">
        <v>8168</v>
      </c>
    </row>
    <row r="3844" spans="1:5" x14ac:dyDescent="0.25">
      <c r="A3844" s="33" t="s">
        <v>9066</v>
      </c>
      <c r="B3844" s="1">
        <v>45834</v>
      </c>
      <c r="C3844" s="33" t="s">
        <v>6995</v>
      </c>
      <c r="D3844" s="33" t="s">
        <v>6747</v>
      </c>
      <c r="E3844" s="33" t="s">
        <v>8168</v>
      </c>
    </row>
    <row r="3845" spans="1:5" x14ac:dyDescent="0.25">
      <c r="A3845" s="33" t="s">
        <v>9070</v>
      </c>
      <c r="B3845" s="1">
        <v>45834</v>
      </c>
      <c r="C3845" s="33" t="s">
        <v>6995</v>
      </c>
      <c r="D3845" s="33" t="s">
        <v>6747</v>
      </c>
      <c r="E3845" s="33" t="s">
        <v>8168</v>
      </c>
    </row>
    <row r="3846" spans="1:5" x14ac:dyDescent="0.25">
      <c r="A3846" s="33" t="s">
        <v>9059</v>
      </c>
      <c r="B3846" s="1">
        <v>45834</v>
      </c>
      <c r="C3846" s="33" t="s">
        <v>6995</v>
      </c>
      <c r="D3846" s="33" t="s">
        <v>6747</v>
      </c>
      <c r="E3846" s="33" t="s">
        <v>8168</v>
      </c>
    </row>
    <row r="3847" spans="1:5" x14ac:dyDescent="0.25">
      <c r="A3847" s="33" t="s">
        <v>12078</v>
      </c>
      <c r="B3847" s="1">
        <v>45834</v>
      </c>
      <c r="C3847" s="33" t="s">
        <v>6995</v>
      </c>
      <c r="D3847" s="33" t="s">
        <v>6747</v>
      </c>
      <c r="E3847" s="33" t="s">
        <v>7791</v>
      </c>
    </row>
    <row r="3848" spans="1:5" x14ac:dyDescent="0.25">
      <c r="A3848" s="33" t="s">
        <v>9207</v>
      </c>
      <c r="B3848" s="1">
        <v>45834</v>
      </c>
      <c r="C3848" s="33" t="s">
        <v>6995</v>
      </c>
      <c r="D3848" s="33" t="s">
        <v>6747</v>
      </c>
      <c r="E3848" s="33" t="s">
        <v>7791</v>
      </c>
    </row>
    <row r="3849" spans="1:5" x14ac:dyDescent="0.25">
      <c r="A3849" s="33" t="s">
        <v>9204</v>
      </c>
      <c r="B3849" s="1">
        <v>45834</v>
      </c>
      <c r="C3849" s="33" t="s">
        <v>6995</v>
      </c>
      <c r="D3849" s="33" t="s">
        <v>6747</v>
      </c>
      <c r="E3849" s="33" t="s">
        <v>7791</v>
      </c>
    </row>
    <row r="3850" spans="1:5" x14ac:dyDescent="0.25">
      <c r="A3850" s="33" t="s">
        <v>9198</v>
      </c>
      <c r="B3850" s="1">
        <v>45834</v>
      </c>
      <c r="C3850" s="33" t="s">
        <v>6995</v>
      </c>
      <c r="D3850" s="33" t="s">
        <v>6747</v>
      </c>
      <c r="E3850" s="33" t="s">
        <v>7791</v>
      </c>
    </row>
    <row r="3851" spans="1:5" x14ac:dyDescent="0.25">
      <c r="A3851" s="33" t="s">
        <v>9200</v>
      </c>
      <c r="B3851" s="1">
        <v>45834</v>
      </c>
      <c r="C3851" s="33" t="s">
        <v>6995</v>
      </c>
      <c r="D3851" s="33" t="s">
        <v>6747</v>
      </c>
      <c r="E3851" s="33" t="s">
        <v>7791</v>
      </c>
    </row>
    <row r="3852" spans="1:5" x14ac:dyDescent="0.25">
      <c r="A3852" s="33" t="s">
        <v>9428</v>
      </c>
      <c r="B3852" s="1">
        <v>45834</v>
      </c>
      <c r="C3852" s="33" t="s">
        <v>6995</v>
      </c>
      <c r="D3852" s="33" t="s">
        <v>6747</v>
      </c>
      <c r="E3852" s="33" t="s">
        <v>8166</v>
      </c>
    </row>
    <row r="3853" spans="1:5" x14ac:dyDescent="0.25">
      <c r="A3853" s="33" t="s">
        <v>9436</v>
      </c>
      <c r="B3853" s="1">
        <v>45834</v>
      </c>
      <c r="C3853" s="33" t="s">
        <v>6995</v>
      </c>
      <c r="D3853" s="33" t="s">
        <v>6747</v>
      </c>
      <c r="E3853" s="33" t="s">
        <v>8166</v>
      </c>
    </row>
    <row r="3854" spans="1:5" x14ac:dyDescent="0.25">
      <c r="A3854" s="33" t="s">
        <v>9429</v>
      </c>
      <c r="B3854" s="1">
        <v>45834</v>
      </c>
      <c r="C3854" s="33" t="s">
        <v>6995</v>
      </c>
      <c r="D3854" s="33" t="s">
        <v>6747</v>
      </c>
      <c r="E3854" s="33" t="s">
        <v>8166</v>
      </c>
    </row>
    <row r="3855" spans="1:5" x14ac:dyDescent="0.25">
      <c r="A3855" s="33" t="s">
        <v>9431</v>
      </c>
      <c r="B3855" s="1">
        <v>45834</v>
      </c>
      <c r="C3855" s="33" t="s">
        <v>6995</v>
      </c>
      <c r="D3855" s="33" t="s">
        <v>6747</v>
      </c>
      <c r="E3855" s="33" t="s">
        <v>8166</v>
      </c>
    </row>
    <row r="3856" spans="1:5" x14ac:dyDescent="0.25">
      <c r="A3856" s="33" t="s">
        <v>9433</v>
      </c>
      <c r="B3856" s="1">
        <v>45834</v>
      </c>
      <c r="C3856" s="33" t="s">
        <v>6995</v>
      </c>
      <c r="D3856" s="33" t="s">
        <v>6747</v>
      </c>
      <c r="E3856" s="33" t="s">
        <v>8166</v>
      </c>
    </row>
    <row r="3857" spans="1:5" x14ac:dyDescent="0.25">
      <c r="A3857" s="33" t="s">
        <v>9437</v>
      </c>
      <c r="B3857" s="1">
        <v>45834</v>
      </c>
      <c r="C3857" s="33" t="s">
        <v>6995</v>
      </c>
      <c r="D3857" s="33" t="s">
        <v>6747</v>
      </c>
      <c r="E3857" s="33" t="s">
        <v>8166</v>
      </c>
    </row>
    <row r="3858" spans="1:5" x14ac:dyDescent="0.25">
      <c r="A3858" s="33" t="s">
        <v>9430</v>
      </c>
      <c r="B3858" s="1">
        <v>45834</v>
      </c>
      <c r="C3858" s="33" t="s">
        <v>6995</v>
      </c>
      <c r="D3858" s="33" t="s">
        <v>6747</v>
      </c>
      <c r="E3858" s="33" t="s">
        <v>8166</v>
      </c>
    </row>
    <row r="3859" spans="1:5" x14ac:dyDescent="0.25">
      <c r="A3859" s="33" t="s">
        <v>9212</v>
      </c>
      <c r="B3859" s="1">
        <v>45834</v>
      </c>
      <c r="C3859" s="33" t="s">
        <v>6995</v>
      </c>
      <c r="D3859" s="33" t="s">
        <v>6747</v>
      </c>
      <c r="E3859" s="33" t="s">
        <v>8166</v>
      </c>
    </row>
    <row r="3860" spans="1:5" x14ac:dyDescent="0.25">
      <c r="A3860" s="33" t="s">
        <v>11940</v>
      </c>
      <c r="B3860" s="1">
        <v>45834</v>
      </c>
      <c r="C3860" s="33" t="s">
        <v>6995</v>
      </c>
      <c r="D3860" s="33" t="s">
        <v>6747</v>
      </c>
      <c r="E3860" s="33" t="s">
        <v>8166</v>
      </c>
    </row>
    <row r="3861" spans="1:5" x14ac:dyDescent="0.25">
      <c r="A3861" s="33" t="s">
        <v>11938</v>
      </c>
      <c r="B3861" s="1">
        <v>45834</v>
      </c>
      <c r="C3861" s="33" t="s">
        <v>6995</v>
      </c>
      <c r="D3861" s="33" t="s">
        <v>6747</v>
      </c>
      <c r="E3861" s="33" t="s">
        <v>8166</v>
      </c>
    </row>
    <row r="3862" spans="1:5" x14ac:dyDescent="0.25">
      <c r="A3862" s="33" t="s">
        <v>11942</v>
      </c>
      <c r="B3862" s="1">
        <v>45834</v>
      </c>
      <c r="C3862" s="33" t="s">
        <v>6995</v>
      </c>
      <c r="D3862" s="33" t="s">
        <v>6747</v>
      </c>
      <c r="E3862" s="33" t="s">
        <v>8166</v>
      </c>
    </row>
    <row r="3863" spans="1:5" x14ac:dyDescent="0.25">
      <c r="A3863" s="33" t="s">
        <v>11936</v>
      </c>
      <c r="B3863" s="1">
        <v>45834</v>
      </c>
      <c r="C3863" s="33" t="s">
        <v>6995</v>
      </c>
      <c r="D3863" s="33" t="s">
        <v>6747</v>
      </c>
      <c r="E3863" s="33" t="s">
        <v>8166</v>
      </c>
    </row>
    <row r="3864" spans="1:5" x14ac:dyDescent="0.25">
      <c r="A3864" s="33" t="s">
        <v>12126</v>
      </c>
      <c r="B3864" s="1">
        <v>45834</v>
      </c>
      <c r="C3864" s="33" t="s">
        <v>6995</v>
      </c>
      <c r="D3864" s="33" t="s">
        <v>6747</v>
      </c>
      <c r="E3864" s="33" t="s">
        <v>8169</v>
      </c>
    </row>
    <row r="3865" spans="1:5" x14ac:dyDescent="0.25">
      <c r="A3865" s="33" t="s">
        <v>8329</v>
      </c>
      <c r="B3865" s="1">
        <v>45834</v>
      </c>
      <c r="C3865" s="33" t="s">
        <v>7023</v>
      </c>
      <c r="D3865" s="33" t="s">
        <v>16482</v>
      </c>
      <c r="E3865" s="33" t="s">
        <v>7787</v>
      </c>
    </row>
    <row r="3866" spans="1:5" x14ac:dyDescent="0.25">
      <c r="A3866" s="33" t="s">
        <v>9509</v>
      </c>
      <c r="B3866" s="1">
        <v>45834</v>
      </c>
      <c r="C3866" s="33" t="s">
        <v>7023</v>
      </c>
      <c r="D3866" s="33" t="s">
        <v>16482</v>
      </c>
      <c r="E3866" s="33" t="s">
        <v>7787</v>
      </c>
    </row>
    <row r="3867" spans="1:5" x14ac:dyDescent="0.25">
      <c r="A3867" s="33" t="s">
        <v>4171</v>
      </c>
      <c r="B3867" s="1">
        <v>45834</v>
      </c>
      <c r="C3867" s="33" t="s">
        <v>7023</v>
      </c>
      <c r="D3867" s="33" t="s">
        <v>8110</v>
      </c>
      <c r="E3867" s="33" t="s">
        <v>7059</v>
      </c>
    </row>
    <row r="3868" spans="1:5" x14ac:dyDescent="0.25">
      <c r="A3868" s="33" t="s">
        <v>9191</v>
      </c>
      <c r="B3868" s="1">
        <v>45834</v>
      </c>
      <c r="C3868" s="33" t="s">
        <v>7023</v>
      </c>
      <c r="D3868" s="33" t="s">
        <v>8168</v>
      </c>
      <c r="E3868" s="33" t="s">
        <v>7059</v>
      </c>
    </row>
    <row r="3869" spans="1:5" x14ac:dyDescent="0.25">
      <c r="A3869" s="33" t="s">
        <v>1380</v>
      </c>
      <c r="B3869" s="1">
        <v>45834</v>
      </c>
      <c r="C3869" s="33" t="s">
        <v>6825</v>
      </c>
      <c r="D3869" s="33" t="s">
        <v>7787</v>
      </c>
      <c r="E3869" s="33" t="s">
        <v>8169</v>
      </c>
    </row>
    <row r="3870" spans="1:5" x14ac:dyDescent="0.25">
      <c r="A3870" s="33" t="s">
        <v>1488</v>
      </c>
      <c r="B3870" s="1">
        <v>45834</v>
      </c>
      <c r="C3870" s="33" t="s">
        <v>6825</v>
      </c>
      <c r="D3870" s="33" t="s">
        <v>7787</v>
      </c>
      <c r="E3870" s="33" t="s">
        <v>8169</v>
      </c>
    </row>
    <row r="3871" spans="1:5" x14ac:dyDescent="0.25">
      <c r="A3871" s="33" t="s">
        <v>1491</v>
      </c>
      <c r="B3871" s="1">
        <v>45834</v>
      </c>
      <c r="C3871" s="33" t="s">
        <v>6825</v>
      </c>
      <c r="D3871" s="33" t="s">
        <v>7787</v>
      </c>
      <c r="E3871" s="33" t="s">
        <v>8169</v>
      </c>
    </row>
    <row r="3872" spans="1:5" x14ac:dyDescent="0.25">
      <c r="A3872" s="33" t="s">
        <v>1368</v>
      </c>
      <c r="B3872" s="1">
        <v>45834</v>
      </c>
      <c r="C3872" s="33" t="s">
        <v>6825</v>
      </c>
      <c r="D3872" s="33" t="s">
        <v>7787</v>
      </c>
      <c r="E3872" s="33" t="s">
        <v>8169</v>
      </c>
    </row>
    <row r="3873" spans="1:5" x14ac:dyDescent="0.25">
      <c r="A3873" s="33" t="s">
        <v>1376</v>
      </c>
      <c r="B3873" s="1">
        <v>45834</v>
      </c>
      <c r="C3873" s="33" t="s">
        <v>6825</v>
      </c>
      <c r="D3873" s="33" t="s">
        <v>7787</v>
      </c>
      <c r="E3873" s="33" t="s">
        <v>8169</v>
      </c>
    </row>
    <row r="3874" spans="1:5" x14ac:dyDescent="0.25">
      <c r="A3874" s="33" t="s">
        <v>1378</v>
      </c>
      <c r="B3874" s="1">
        <v>45834</v>
      </c>
      <c r="C3874" s="33" t="s">
        <v>6825</v>
      </c>
      <c r="D3874" s="33" t="s">
        <v>7787</v>
      </c>
      <c r="E3874" s="33" t="s">
        <v>8169</v>
      </c>
    </row>
    <row r="3875" spans="1:5" x14ac:dyDescent="0.25">
      <c r="A3875" s="33" t="s">
        <v>1382</v>
      </c>
      <c r="B3875" s="1">
        <v>45834</v>
      </c>
      <c r="C3875" s="33" t="s">
        <v>6825</v>
      </c>
      <c r="D3875" s="33" t="s">
        <v>7787</v>
      </c>
      <c r="E3875" s="33" t="s">
        <v>8169</v>
      </c>
    </row>
    <row r="3876" spans="1:5" x14ac:dyDescent="0.25">
      <c r="A3876" s="33" t="s">
        <v>1357</v>
      </c>
      <c r="B3876" s="1">
        <v>45834</v>
      </c>
      <c r="C3876" s="33" t="s">
        <v>6825</v>
      </c>
      <c r="D3876" s="33" t="s">
        <v>7787</v>
      </c>
      <c r="E3876" s="33" t="s">
        <v>8169</v>
      </c>
    </row>
    <row r="3877" spans="1:5" x14ac:dyDescent="0.25">
      <c r="A3877" s="33" t="s">
        <v>1716</v>
      </c>
      <c r="B3877" s="1">
        <v>45834</v>
      </c>
      <c r="C3877" s="33" t="s">
        <v>6825</v>
      </c>
      <c r="D3877" s="33" t="s">
        <v>7787</v>
      </c>
      <c r="E3877" s="33" t="s">
        <v>8169</v>
      </c>
    </row>
    <row r="3878" spans="1:5" x14ac:dyDescent="0.25">
      <c r="A3878" s="33" t="s">
        <v>1714</v>
      </c>
      <c r="B3878" s="1">
        <v>45834</v>
      </c>
      <c r="C3878" s="33" t="s">
        <v>6825</v>
      </c>
      <c r="D3878" s="33" t="s">
        <v>7787</v>
      </c>
      <c r="E3878" s="33" t="s">
        <v>8169</v>
      </c>
    </row>
    <row r="3879" spans="1:5" x14ac:dyDescent="0.25">
      <c r="A3879" s="33" t="s">
        <v>1712</v>
      </c>
      <c r="B3879" s="1">
        <v>45834</v>
      </c>
      <c r="C3879" s="33" t="s">
        <v>6825</v>
      </c>
      <c r="D3879" s="33" t="s">
        <v>7787</v>
      </c>
      <c r="E3879" s="33" t="s">
        <v>8169</v>
      </c>
    </row>
    <row r="3880" spans="1:5" x14ac:dyDescent="0.25">
      <c r="A3880" s="33" t="s">
        <v>1485</v>
      </c>
      <c r="B3880" s="1">
        <v>45834</v>
      </c>
      <c r="C3880" s="33" t="s">
        <v>6825</v>
      </c>
      <c r="D3880" s="33" t="s">
        <v>7787</v>
      </c>
      <c r="E3880" s="33" t="s">
        <v>8169</v>
      </c>
    </row>
    <row r="3881" spans="1:5" x14ac:dyDescent="0.25">
      <c r="A3881" s="33" t="s">
        <v>1707</v>
      </c>
      <c r="B3881" s="1">
        <v>45834</v>
      </c>
      <c r="C3881" s="33" t="s">
        <v>6825</v>
      </c>
      <c r="D3881" s="33" t="s">
        <v>7787</v>
      </c>
      <c r="E3881" s="33" t="s">
        <v>8169</v>
      </c>
    </row>
    <row r="3882" spans="1:5" x14ac:dyDescent="0.25">
      <c r="A3882" s="33" t="s">
        <v>5631</v>
      </c>
      <c r="B3882" s="1">
        <v>45834</v>
      </c>
      <c r="C3882" s="33" t="s">
        <v>6825</v>
      </c>
      <c r="D3882" s="33" t="s">
        <v>7787</v>
      </c>
      <c r="E3882" s="33" t="s">
        <v>8169</v>
      </c>
    </row>
    <row r="3883" spans="1:5" x14ac:dyDescent="0.25">
      <c r="A3883" s="33" t="s">
        <v>1481</v>
      </c>
      <c r="B3883" s="1">
        <v>45834</v>
      </c>
      <c r="C3883" s="33" t="s">
        <v>6825</v>
      </c>
      <c r="D3883" s="33" t="s">
        <v>7787</v>
      </c>
      <c r="E3883" s="33" t="s">
        <v>8169</v>
      </c>
    </row>
    <row r="3884" spans="1:5" x14ac:dyDescent="0.25">
      <c r="A3884" s="33" t="s">
        <v>1283</v>
      </c>
      <c r="B3884" s="1">
        <v>45834</v>
      </c>
      <c r="C3884" s="33" t="s">
        <v>6825</v>
      </c>
      <c r="D3884" s="33" t="s">
        <v>7787</v>
      </c>
      <c r="E3884" s="33" t="s">
        <v>8170</v>
      </c>
    </row>
    <row r="3885" spans="1:5" x14ac:dyDescent="0.25">
      <c r="A3885" s="33" t="s">
        <v>1281</v>
      </c>
      <c r="B3885" s="1">
        <v>45834</v>
      </c>
      <c r="C3885" s="33" t="s">
        <v>6825</v>
      </c>
      <c r="D3885" s="33" t="s">
        <v>7787</v>
      </c>
      <c r="E3885" s="33" t="s">
        <v>8171</v>
      </c>
    </row>
    <row r="3886" spans="1:5" x14ac:dyDescent="0.25">
      <c r="A3886" s="33" t="s">
        <v>1279</v>
      </c>
      <c r="B3886" s="1">
        <v>45834</v>
      </c>
      <c r="C3886" s="33" t="s">
        <v>6825</v>
      </c>
      <c r="D3886" s="33" t="s">
        <v>7787</v>
      </c>
      <c r="E3886" s="33" t="s">
        <v>8171</v>
      </c>
    </row>
    <row r="3887" spans="1:5" x14ac:dyDescent="0.25">
      <c r="A3887" s="33" t="s">
        <v>1465</v>
      </c>
      <c r="B3887" s="1">
        <v>45834</v>
      </c>
      <c r="C3887" s="33" t="s">
        <v>6825</v>
      </c>
      <c r="D3887" s="33" t="s">
        <v>7778</v>
      </c>
      <c r="E3887" s="33" t="s">
        <v>8165</v>
      </c>
    </row>
    <row r="3888" spans="1:5" x14ac:dyDescent="0.25">
      <c r="A3888" s="33" t="s">
        <v>1461</v>
      </c>
      <c r="B3888" s="1">
        <v>45834</v>
      </c>
      <c r="C3888" s="33" t="s">
        <v>6825</v>
      </c>
      <c r="D3888" s="33" t="s">
        <v>7778</v>
      </c>
      <c r="E3888" s="33" t="s">
        <v>8165</v>
      </c>
    </row>
    <row r="3889" spans="1:5" x14ac:dyDescent="0.25">
      <c r="A3889" s="33" t="s">
        <v>1349</v>
      </c>
      <c r="B3889" s="1">
        <v>45834</v>
      </c>
      <c r="C3889" s="33" t="s">
        <v>6825</v>
      </c>
      <c r="D3889" s="33" t="s">
        <v>7778</v>
      </c>
      <c r="E3889" s="33" t="s">
        <v>8165</v>
      </c>
    </row>
    <row r="3890" spans="1:5" x14ac:dyDescent="0.25">
      <c r="A3890" s="33" t="s">
        <v>1649</v>
      </c>
      <c r="B3890" s="1">
        <v>45834</v>
      </c>
      <c r="C3890" s="33" t="s">
        <v>6825</v>
      </c>
      <c r="D3890" s="33" t="s">
        <v>7778</v>
      </c>
      <c r="E3890" s="33" t="s">
        <v>8165</v>
      </c>
    </row>
    <row r="3891" spans="1:5" x14ac:dyDescent="0.25">
      <c r="A3891" s="33" t="s">
        <v>9988</v>
      </c>
      <c r="B3891" s="1">
        <v>45834</v>
      </c>
      <c r="C3891" s="33" t="s">
        <v>6825</v>
      </c>
      <c r="D3891" s="33" t="s">
        <v>7778</v>
      </c>
      <c r="E3891" s="33" t="s">
        <v>8110</v>
      </c>
    </row>
    <row r="3892" spans="1:5" x14ac:dyDescent="0.25">
      <c r="A3892" s="33" t="s">
        <v>4867</v>
      </c>
      <c r="B3892" s="1">
        <v>45834</v>
      </c>
      <c r="C3892" s="33" t="s">
        <v>6825</v>
      </c>
      <c r="D3892" s="33" t="s">
        <v>7778</v>
      </c>
      <c r="E3892" s="33" t="s">
        <v>8110</v>
      </c>
    </row>
    <row r="3893" spans="1:5" x14ac:dyDescent="0.25">
      <c r="A3893" s="33" t="s">
        <v>4869</v>
      </c>
      <c r="B3893" s="1">
        <v>45834</v>
      </c>
      <c r="C3893" s="33" t="s">
        <v>6825</v>
      </c>
      <c r="D3893" s="33" t="s">
        <v>7778</v>
      </c>
      <c r="E3893" s="33" t="s">
        <v>8110</v>
      </c>
    </row>
    <row r="3894" spans="1:5" x14ac:dyDescent="0.25">
      <c r="A3894" s="33" t="s">
        <v>3076</v>
      </c>
      <c r="B3894" s="1">
        <v>45834</v>
      </c>
      <c r="C3894" s="33" t="s">
        <v>6825</v>
      </c>
      <c r="D3894" s="33" t="s">
        <v>7778</v>
      </c>
      <c r="E3894" s="33" t="s">
        <v>8110</v>
      </c>
    </row>
    <row r="3895" spans="1:5" x14ac:dyDescent="0.25">
      <c r="A3895" s="33" t="s">
        <v>4575</v>
      </c>
      <c r="B3895" s="1">
        <v>45834</v>
      </c>
      <c r="C3895" s="33" t="s">
        <v>6825</v>
      </c>
      <c r="D3895" s="33" t="s">
        <v>7778</v>
      </c>
      <c r="E3895" s="33" t="s">
        <v>8110</v>
      </c>
    </row>
    <row r="3896" spans="1:5" x14ac:dyDescent="0.25">
      <c r="A3896" s="33" t="s">
        <v>906</v>
      </c>
      <c r="B3896" s="1">
        <v>45834</v>
      </c>
      <c r="C3896" s="33" t="s">
        <v>6825</v>
      </c>
      <c r="D3896" s="33" t="s">
        <v>7778</v>
      </c>
      <c r="E3896" s="33" t="s">
        <v>8110</v>
      </c>
    </row>
    <row r="3897" spans="1:5" x14ac:dyDescent="0.25">
      <c r="A3897" s="33" t="s">
        <v>12624</v>
      </c>
      <c r="B3897" s="1">
        <v>45834</v>
      </c>
      <c r="C3897" s="33" t="s">
        <v>6825</v>
      </c>
      <c r="D3897" s="33" t="s">
        <v>7778</v>
      </c>
      <c r="E3897" s="33" t="s">
        <v>8110</v>
      </c>
    </row>
    <row r="3898" spans="1:5" x14ac:dyDescent="0.25">
      <c r="A3898" s="33" t="s">
        <v>12587</v>
      </c>
      <c r="B3898" s="1">
        <v>45834</v>
      </c>
      <c r="C3898" s="33" t="s">
        <v>6825</v>
      </c>
      <c r="D3898" s="33" t="s">
        <v>7778</v>
      </c>
      <c r="E3898" s="33" t="s">
        <v>8110</v>
      </c>
    </row>
    <row r="3899" spans="1:5" x14ac:dyDescent="0.25">
      <c r="A3899" s="33" t="s">
        <v>12590</v>
      </c>
      <c r="B3899" s="1">
        <v>45834</v>
      </c>
      <c r="C3899" s="33" t="s">
        <v>6825</v>
      </c>
      <c r="D3899" s="33" t="s">
        <v>7778</v>
      </c>
      <c r="E3899" s="33" t="s">
        <v>8110</v>
      </c>
    </row>
    <row r="3900" spans="1:5" x14ac:dyDescent="0.25">
      <c r="A3900" s="33" t="s">
        <v>12604</v>
      </c>
      <c r="B3900" s="1">
        <v>45834</v>
      </c>
      <c r="C3900" s="33" t="s">
        <v>6825</v>
      </c>
      <c r="D3900" s="33" t="s">
        <v>7778</v>
      </c>
      <c r="E3900" s="33" t="s">
        <v>8110</v>
      </c>
    </row>
    <row r="3901" spans="1:5" x14ac:dyDescent="0.25">
      <c r="A3901" s="33" t="s">
        <v>12584</v>
      </c>
      <c r="B3901" s="1">
        <v>45834</v>
      </c>
      <c r="C3901" s="33" t="s">
        <v>6825</v>
      </c>
      <c r="D3901" s="33" t="s">
        <v>7778</v>
      </c>
      <c r="E3901" s="33" t="s">
        <v>8110</v>
      </c>
    </row>
    <row r="3902" spans="1:5" x14ac:dyDescent="0.25">
      <c r="A3902" s="33" t="s">
        <v>12609</v>
      </c>
      <c r="B3902" s="1">
        <v>45834</v>
      </c>
      <c r="C3902" s="33" t="s">
        <v>6825</v>
      </c>
      <c r="D3902" s="33" t="s">
        <v>7778</v>
      </c>
      <c r="E3902" s="33" t="s">
        <v>8110</v>
      </c>
    </row>
    <row r="3903" spans="1:5" x14ac:dyDescent="0.25">
      <c r="A3903" s="33" t="s">
        <v>4925</v>
      </c>
      <c r="B3903" s="1">
        <v>45834</v>
      </c>
      <c r="C3903" s="33" t="s">
        <v>6825</v>
      </c>
      <c r="D3903" s="33" t="s">
        <v>7778</v>
      </c>
      <c r="E3903" s="33" t="s">
        <v>8110</v>
      </c>
    </row>
    <row r="3904" spans="1:5" x14ac:dyDescent="0.25">
      <c r="A3904" s="33" t="s">
        <v>8372</v>
      </c>
      <c r="B3904" s="1">
        <v>45834</v>
      </c>
      <c r="C3904" s="33" t="s">
        <v>6825</v>
      </c>
      <c r="D3904" s="33" t="s">
        <v>7778</v>
      </c>
      <c r="E3904" s="33" t="s">
        <v>8110</v>
      </c>
    </row>
    <row r="3905" spans="1:5" x14ac:dyDescent="0.25">
      <c r="A3905" s="33" t="s">
        <v>9992</v>
      </c>
      <c r="B3905" s="1">
        <v>45834</v>
      </c>
      <c r="C3905" s="33" t="s">
        <v>6825</v>
      </c>
      <c r="D3905" s="33" t="s">
        <v>7778</v>
      </c>
      <c r="E3905" s="33" t="s">
        <v>8110</v>
      </c>
    </row>
    <row r="3906" spans="1:5" x14ac:dyDescent="0.25">
      <c r="A3906" s="33" t="s">
        <v>9062</v>
      </c>
      <c r="B3906" s="1">
        <v>45834</v>
      </c>
      <c r="C3906" s="33" t="s">
        <v>6825</v>
      </c>
      <c r="D3906" s="33" t="s">
        <v>7778</v>
      </c>
      <c r="E3906" s="33" t="s">
        <v>8168</v>
      </c>
    </row>
    <row r="3907" spans="1:5" x14ac:dyDescent="0.25">
      <c r="A3907" s="33" t="s">
        <v>9388</v>
      </c>
      <c r="B3907" s="1">
        <v>45834</v>
      </c>
      <c r="C3907" s="33" t="s">
        <v>6825</v>
      </c>
      <c r="D3907" s="33" t="s">
        <v>7059</v>
      </c>
      <c r="E3907" s="33" t="s">
        <v>8110</v>
      </c>
    </row>
    <row r="3908" spans="1:5" x14ac:dyDescent="0.25">
      <c r="A3908" s="33" t="s">
        <v>12611</v>
      </c>
      <c r="B3908" s="1">
        <v>45834</v>
      </c>
      <c r="C3908" s="33" t="s">
        <v>6825</v>
      </c>
      <c r="D3908" s="33" t="s">
        <v>7059</v>
      </c>
      <c r="E3908" s="33" t="s">
        <v>8110</v>
      </c>
    </row>
    <row r="3909" spans="1:5" x14ac:dyDescent="0.25">
      <c r="A3909" s="33" t="s">
        <v>4778</v>
      </c>
      <c r="B3909" s="1">
        <v>45834</v>
      </c>
      <c r="C3909" s="33" t="s">
        <v>6825</v>
      </c>
      <c r="D3909" s="33" t="s">
        <v>7059</v>
      </c>
      <c r="E3909" s="33" t="s">
        <v>8110</v>
      </c>
    </row>
    <row r="3910" spans="1:5" x14ac:dyDescent="0.25">
      <c r="A3910" s="33" t="s">
        <v>1430</v>
      </c>
      <c r="B3910" s="1">
        <v>45834</v>
      </c>
      <c r="C3910" s="33" t="s">
        <v>6825</v>
      </c>
      <c r="D3910" s="33" t="s">
        <v>7059</v>
      </c>
      <c r="E3910" s="33" t="s">
        <v>8110</v>
      </c>
    </row>
    <row r="3911" spans="1:5" x14ac:dyDescent="0.25">
      <c r="A3911" s="33" t="s">
        <v>5343</v>
      </c>
      <c r="B3911" s="1">
        <v>45834</v>
      </c>
      <c r="C3911" s="33" t="s">
        <v>6825</v>
      </c>
      <c r="D3911" s="33" t="s">
        <v>7059</v>
      </c>
      <c r="E3911" s="33" t="s">
        <v>8110</v>
      </c>
    </row>
    <row r="3912" spans="1:5" x14ac:dyDescent="0.25">
      <c r="A3912" s="33" t="s">
        <v>9044</v>
      </c>
      <c r="B3912" s="1">
        <v>45834</v>
      </c>
      <c r="C3912" s="33" t="s">
        <v>6825</v>
      </c>
      <c r="D3912" s="33" t="s">
        <v>7059</v>
      </c>
      <c r="E3912" s="33" t="s">
        <v>8168</v>
      </c>
    </row>
    <row r="3913" spans="1:5" x14ac:dyDescent="0.25">
      <c r="A3913" s="33" t="s">
        <v>3599</v>
      </c>
      <c r="B3913" s="1">
        <v>45834</v>
      </c>
      <c r="C3913" s="33" t="s">
        <v>6995</v>
      </c>
      <c r="D3913" s="33" t="s">
        <v>7787</v>
      </c>
      <c r="E3913" s="33" t="s">
        <v>16483</v>
      </c>
    </row>
    <row r="3914" spans="1:5" x14ac:dyDescent="0.25">
      <c r="A3914" s="33" t="s">
        <v>8213</v>
      </c>
      <c r="B3914" s="1">
        <v>45834</v>
      </c>
      <c r="C3914" s="33" t="s">
        <v>6995</v>
      </c>
      <c r="D3914" s="33" t="s">
        <v>7059</v>
      </c>
      <c r="E3914" s="33" t="s">
        <v>8165</v>
      </c>
    </row>
    <row r="3915" spans="1:5" x14ac:dyDescent="0.25">
      <c r="A3915" s="33" t="s">
        <v>10170</v>
      </c>
      <c r="B3915" s="1">
        <v>45834</v>
      </c>
      <c r="C3915" s="33" t="s">
        <v>6995</v>
      </c>
      <c r="D3915" s="33" t="s">
        <v>7059</v>
      </c>
      <c r="E3915" s="33" t="s">
        <v>8165</v>
      </c>
    </row>
    <row r="3916" spans="1:5" x14ac:dyDescent="0.25">
      <c r="A3916" s="33" t="s">
        <v>5471</v>
      </c>
      <c r="B3916" s="1">
        <v>45834</v>
      </c>
      <c r="C3916" s="33" t="s">
        <v>6995</v>
      </c>
      <c r="D3916" s="33" t="s">
        <v>7059</v>
      </c>
      <c r="E3916" s="33" t="s">
        <v>8165</v>
      </c>
    </row>
    <row r="3917" spans="1:5" x14ac:dyDescent="0.25">
      <c r="A3917" s="33" t="s">
        <v>8323</v>
      </c>
      <c r="B3917" s="1">
        <v>45834</v>
      </c>
      <c r="C3917" s="33" t="s">
        <v>6995</v>
      </c>
      <c r="D3917" s="33" t="s">
        <v>7059</v>
      </c>
      <c r="E3917" s="33" t="s">
        <v>8110</v>
      </c>
    </row>
    <row r="3918" spans="1:5" x14ac:dyDescent="0.25">
      <c r="A3918" s="33" t="s">
        <v>8321</v>
      </c>
      <c r="B3918" s="1">
        <v>45834</v>
      </c>
      <c r="C3918" s="33" t="s">
        <v>6995</v>
      </c>
      <c r="D3918" s="33" t="s">
        <v>7059</v>
      </c>
      <c r="E3918" s="33" t="s">
        <v>8110</v>
      </c>
    </row>
    <row r="3919" spans="1:5" x14ac:dyDescent="0.25">
      <c r="A3919" s="33" t="s">
        <v>8310</v>
      </c>
      <c r="B3919" s="1">
        <v>45834</v>
      </c>
      <c r="C3919" s="33" t="s">
        <v>6995</v>
      </c>
      <c r="D3919" s="33" t="s">
        <v>7059</v>
      </c>
      <c r="E3919" s="33" t="s">
        <v>8110</v>
      </c>
    </row>
    <row r="3920" spans="1:5" x14ac:dyDescent="0.25">
      <c r="A3920" s="33" t="s">
        <v>8306</v>
      </c>
      <c r="B3920" s="1">
        <v>45834</v>
      </c>
      <c r="C3920" s="33" t="s">
        <v>6995</v>
      </c>
      <c r="D3920" s="33" t="s">
        <v>7059</v>
      </c>
      <c r="E3920" s="33" t="s">
        <v>8110</v>
      </c>
    </row>
    <row r="3921" spans="1:5" x14ac:dyDescent="0.25">
      <c r="A3921" s="33" t="s">
        <v>8325</v>
      </c>
      <c r="B3921" s="1">
        <v>45834</v>
      </c>
      <c r="C3921" s="33" t="s">
        <v>6995</v>
      </c>
      <c r="D3921" s="33" t="s">
        <v>7059</v>
      </c>
      <c r="E3921" s="33" t="s">
        <v>8110</v>
      </c>
    </row>
    <row r="3922" spans="1:5" x14ac:dyDescent="0.25">
      <c r="A3922" s="33" t="s">
        <v>4923</v>
      </c>
      <c r="B3922" s="1">
        <v>45834</v>
      </c>
      <c r="C3922" s="33" t="s">
        <v>6995</v>
      </c>
      <c r="D3922" s="33" t="s">
        <v>7059</v>
      </c>
      <c r="E3922" s="33" t="s">
        <v>8110</v>
      </c>
    </row>
    <row r="3923" spans="1:5" x14ac:dyDescent="0.25">
      <c r="A3923" s="33" t="s">
        <v>4919</v>
      </c>
      <c r="B3923" s="1">
        <v>45834</v>
      </c>
      <c r="C3923" s="33" t="s">
        <v>6995</v>
      </c>
      <c r="D3923" s="33" t="s">
        <v>7059</v>
      </c>
      <c r="E3923" s="33" t="s">
        <v>8110</v>
      </c>
    </row>
    <row r="3924" spans="1:5" x14ac:dyDescent="0.25">
      <c r="A3924" s="33" t="s">
        <v>4921</v>
      </c>
      <c r="B3924" s="1">
        <v>45834</v>
      </c>
      <c r="C3924" s="33" t="s">
        <v>6995</v>
      </c>
      <c r="D3924" s="33" t="s">
        <v>7059</v>
      </c>
      <c r="E3924" s="33" t="s">
        <v>8110</v>
      </c>
    </row>
    <row r="3925" spans="1:5" x14ac:dyDescent="0.25">
      <c r="A3925" s="33" t="s">
        <v>4600</v>
      </c>
      <c r="B3925" s="1">
        <v>45834</v>
      </c>
      <c r="C3925" s="33" t="s">
        <v>6995</v>
      </c>
      <c r="D3925" s="33" t="s">
        <v>7059</v>
      </c>
      <c r="E3925" s="33" t="s">
        <v>8110</v>
      </c>
    </row>
    <row r="3926" spans="1:5" x14ac:dyDescent="0.25">
      <c r="A3926" s="33" t="s">
        <v>4602</v>
      </c>
      <c r="B3926" s="1">
        <v>45834</v>
      </c>
      <c r="C3926" s="33" t="s">
        <v>6995</v>
      </c>
      <c r="D3926" s="33" t="s">
        <v>7059</v>
      </c>
      <c r="E3926" s="33" t="s">
        <v>8110</v>
      </c>
    </row>
    <row r="3927" spans="1:5" x14ac:dyDescent="0.25">
      <c r="A3927" s="33" t="s">
        <v>12089</v>
      </c>
      <c r="B3927" s="1">
        <v>45834</v>
      </c>
      <c r="C3927" s="33" t="s">
        <v>6995</v>
      </c>
      <c r="D3927" s="33" t="s">
        <v>7059</v>
      </c>
      <c r="E3927" s="33" t="s">
        <v>7791</v>
      </c>
    </row>
    <row r="3928" spans="1:5" x14ac:dyDescent="0.25">
      <c r="A3928" s="33" t="s">
        <v>12071</v>
      </c>
      <c r="B3928" s="1">
        <v>45834</v>
      </c>
      <c r="C3928" s="33" t="s">
        <v>6995</v>
      </c>
      <c r="D3928" s="33" t="s">
        <v>7059</v>
      </c>
      <c r="E3928" s="33" t="s">
        <v>7791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2821</v>
      </c>
      <c r="B1" t="s">
        <v>2823</v>
      </c>
    </row>
    <row r="2" spans="1:2" x14ac:dyDescent="0.25">
      <c r="A2" s="22" t="s">
        <v>2822</v>
      </c>
      <c r="B2" t="s">
        <v>2823</v>
      </c>
    </row>
    <row r="3" spans="1:2" x14ac:dyDescent="0.25">
      <c r="A3" s="22" t="s">
        <v>2816</v>
      </c>
      <c r="B3" t="s">
        <v>2824</v>
      </c>
    </row>
    <row r="4" spans="1:2" x14ac:dyDescent="0.25">
      <c r="A4" s="22" t="s">
        <v>2817</v>
      </c>
      <c r="B4" t="s">
        <v>2824</v>
      </c>
    </row>
    <row r="5" spans="1:2" x14ac:dyDescent="0.25">
      <c r="A5" s="22" t="s">
        <v>2818</v>
      </c>
      <c r="B5" t="s">
        <v>2824</v>
      </c>
    </row>
    <row r="6" spans="1:2" x14ac:dyDescent="0.25">
      <c r="A6" s="22" t="s">
        <v>2819</v>
      </c>
      <c r="B6" t="s">
        <v>2824</v>
      </c>
    </row>
    <row r="7" spans="1:2" x14ac:dyDescent="0.25">
      <c r="A7" s="22" t="s">
        <v>2820</v>
      </c>
      <c r="B7" t="s">
        <v>2823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29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692</v>
      </c>
      <c r="B1" t="s">
        <v>693</v>
      </c>
      <c r="C1" t="s">
        <v>694</v>
      </c>
      <c r="D1" t="s">
        <v>695</v>
      </c>
      <c r="E1" t="s">
        <v>696</v>
      </c>
      <c r="F1" t="s">
        <v>697</v>
      </c>
      <c r="G1" t="s">
        <v>784</v>
      </c>
    </row>
    <row r="2" spans="1:7" x14ac:dyDescent="0.25">
      <c r="A2" s="33" t="s">
        <v>729</v>
      </c>
      <c r="B2" s="33" t="s">
        <v>679</v>
      </c>
      <c r="C2" s="33" t="s">
        <v>701</v>
      </c>
      <c r="D2" s="33" t="s">
        <v>719</v>
      </c>
      <c r="E2" s="28">
        <v>45781.507581018515</v>
      </c>
      <c r="F2" s="33" t="s">
        <v>705</v>
      </c>
      <c r="G2" s="28">
        <v>45781.507581018515</v>
      </c>
    </row>
    <row r="3" spans="1:7" x14ac:dyDescent="0.25">
      <c r="A3" s="33" t="s">
        <v>730</v>
      </c>
      <c r="B3" s="33" t="s">
        <v>679</v>
      </c>
      <c r="C3" s="33" t="s">
        <v>703</v>
      </c>
      <c r="D3" s="33" t="s">
        <v>719</v>
      </c>
      <c r="E3" s="28">
        <v>45781.507951388892</v>
      </c>
      <c r="F3" s="33" t="s">
        <v>705</v>
      </c>
      <c r="G3" s="28">
        <v>45781.507951388892</v>
      </c>
    </row>
    <row r="4" spans="1:7" x14ac:dyDescent="0.25">
      <c r="A4" s="33" t="s">
        <v>731</v>
      </c>
      <c r="B4" s="33" t="s">
        <v>679</v>
      </c>
      <c r="C4" s="33" t="s">
        <v>708</v>
      </c>
      <c r="D4" s="33" t="s">
        <v>720</v>
      </c>
      <c r="E4" s="28">
        <v>45782.16678240741</v>
      </c>
      <c r="F4" s="33" t="s">
        <v>700</v>
      </c>
      <c r="G4" s="28">
        <v>45781.16678240741</v>
      </c>
    </row>
    <row r="5" spans="1:7" x14ac:dyDescent="0.25">
      <c r="A5" s="33" t="s">
        <v>732</v>
      </c>
      <c r="B5" s="33" t="s">
        <v>679</v>
      </c>
      <c r="C5" s="33" t="s">
        <v>711</v>
      </c>
      <c r="D5" s="33" t="s">
        <v>720</v>
      </c>
      <c r="E5" s="28">
        <v>45782.167407407411</v>
      </c>
      <c r="F5" s="33" t="s">
        <v>700</v>
      </c>
      <c r="G5" s="28">
        <v>45781.167407407411</v>
      </c>
    </row>
    <row r="6" spans="1:7" x14ac:dyDescent="0.25">
      <c r="A6" s="33" t="s">
        <v>733</v>
      </c>
      <c r="B6" s="33" t="s">
        <v>679</v>
      </c>
      <c r="C6" s="33" t="s">
        <v>698</v>
      </c>
      <c r="D6" s="33" t="s">
        <v>699</v>
      </c>
      <c r="E6" s="28">
        <v>45782.397627314815</v>
      </c>
      <c r="F6" s="33" t="s">
        <v>705</v>
      </c>
      <c r="G6" s="28">
        <v>45782.397627314815</v>
      </c>
    </row>
    <row r="7" spans="1:7" x14ac:dyDescent="0.25">
      <c r="A7" s="33" t="s">
        <v>747</v>
      </c>
      <c r="B7" s="33" t="s">
        <v>683</v>
      </c>
      <c r="C7" s="33" t="s">
        <v>701</v>
      </c>
      <c r="D7" s="33" t="s">
        <v>715</v>
      </c>
      <c r="E7" s="28">
        <v>45784.333229166667</v>
      </c>
      <c r="F7" s="33" t="s">
        <v>705</v>
      </c>
      <c r="G7" s="28">
        <v>45784.333229166667</v>
      </c>
    </row>
    <row r="8" spans="1:7" x14ac:dyDescent="0.25">
      <c r="A8" s="33" t="s">
        <v>748</v>
      </c>
      <c r="B8" s="33" t="s">
        <v>681</v>
      </c>
      <c r="C8" s="33" t="s">
        <v>701</v>
      </c>
      <c r="D8" s="33" t="s">
        <v>715</v>
      </c>
      <c r="E8" s="28">
        <v>45784.333252314813</v>
      </c>
      <c r="F8" s="33" t="s">
        <v>705</v>
      </c>
      <c r="G8" s="28">
        <v>45784.333252314813</v>
      </c>
    </row>
    <row r="9" spans="1:7" x14ac:dyDescent="0.25">
      <c r="A9" s="33" t="s">
        <v>749</v>
      </c>
      <c r="B9" s="33" t="s">
        <v>685</v>
      </c>
      <c r="C9" s="33" t="s">
        <v>701</v>
      </c>
      <c r="D9" s="33" t="s">
        <v>715</v>
      </c>
      <c r="E9" s="28">
        <v>45784.333287037036</v>
      </c>
      <c r="F9" s="33" t="s">
        <v>705</v>
      </c>
      <c r="G9" s="28">
        <v>45784.333287037036</v>
      </c>
    </row>
    <row r="10" spans="1:7" x14ac:dyDescent="0.25">
      <c r="A10" s="33" t="s">
        <v>750</v>
      </c>
      <c r="B10" s="33" t="s">
        <v>683</v>
      </c>
      <c r="C10" s="33" t="s">
        <v>703</v>
      </c>
      <c r="D10" s="33" t="s">
        <v>715</v>
      </c>
      <c r="E10" s="28">
        <v>45784.336585648147</v>
      </c>
      <c r="F10" s="33" t="s">
        <v>705</v>
      </c>
      <c r="G10" s="28">
        <v>45784.336585648147</v>
      </c>
    </row>
    <row r="11" spans="1:7" x14ac:dyDescent="0.25">
      <c r="A11" s="33" t="s">
        <v>751</v>
      </c>
      <c r="B11" s="33" t="s">
        <v>681</v>
      </c>
      <c r="C11" s="33" t="s">
        <v>703</v>
      </c>
      <c r="D11" s="33" t="s">
        <v>715</v>
      </c>
      <c r="E11" s="28">
        <v>45784.33662037037</v>
      </c>
      <c r="F11" s="33" t="s">
        <v>705</v>
      </c>
      <c r="G11" s="28">
        <v>45784.33662037037</v>
      </c>
    </row>
    <row r="12" spans="1:7" x14ac:dyDescent="0.25">
      <c r="A12" s="33" t="s">
        <v>752</v>
      </c>
      <c r="B12" s="33" t="s">
        <v>685</v>
      </c>
      <c r="C12" s="33" t="s">
        <v>703</v>
      </c>
      <c r="D12" s="33" t="s">
        <v>715</v>
      </c>
      <c r="E12" s="28">
        <v>45784.33666666667</v>
      </c>
      <c r="F12" s="33" t="s">
        <v>705</v>
      </c>
      <c r="G12" s="28">
        <v>45784.33666666667</v>
      </c>
    </row>
    <row r="13" spans="1:7" x14ac:dyDescent="0.25">
      <c r="A13" s="33" t="s">
        <v>753</v>
      </c>
      <c r="B13" s="33" t="s">
        <v>683</v>
      </c>
      <c r="C13" s="33" t="s">
        <v>708</v>
      </c>
      <c r="D13" s="33" t="s">
        <v>717</v>
      </c>
      <c r="E13" s="28">
        <v>45785.092546296299</v>
      </c>
      <c r="F13" s="33" t="s">
        <v>700</v>
      </c>
      <c r="G13" s="28">
        <v>45784.092546296299</v>
      </c>
    </row>
    <row r="14" spans="1:7" x14ac:dyDescent="0.25">
      <c r="A14" s="33" t="s">
        <v>754</v>
      </c>
      <c r="B14" s="33" t="s">
        <v>681</v>
      </c>
      <c r="C14" s="33" t="s">
        <v>708</v>
      </c>
      <c r="D14" s="33" t="s">
        <v>717</v>
      </c>
      <c r="E14" s="28">
        <v>45785.092615740738</v>
      </c>
      <c r="F14" s="33" t="s">
        <v>700</v>
      </c>
      <c r="G14" s="28">
        <v>45784.092615740738</v>
      </c>
    </row>
    <row r="15" spans="1:7" x14ac:dyDescent="0.25">
      <c r="A15" s="33" t="s">
        <v>755</v>
      </c>
      <c r="B15" s="33" t="s">
        <v>685</v>
      </c>
      <c r="C15" s="33" t="s">
        <v>708</v>
      </c>
      <c r="D15" s="33" t="s">
        <v>717</v>
      </c>
      <c r="E15" s="28">
        <v>45785.092650462961</v>
      </c>
      <c r="F15" s="33" t="s">
        <v>700</v>
      </c>
      <c r="G15" s="28">
        <v>45784.092650462961</v>
      </c>
    </row>
    <row r="16" spans="1:7" x14ac:dyDescent="0.25">
      <c r="A16" s="33" t="s">
        <v>756</v>
      </c>
      <c r="B16" s="33" t="s">
        <v>683</v>
      </c>
      <c r="C16" s="33" t="s">
        <v>711</v>
      </c>
      <c r="D16" s="33" t="s">
        <v>717</v>
      </c>
      <c r="E16" s="28">
        <v>45785.093043981484</v>
      </c>
      <c r="F16" s="33" t="s">
        <v>700</v>
      </c>
      <c r="G16" s="28">
        <v>45784.093043981484</v>
      </c>
    </row>
    <row r="17" spans="1:7" x14ac:dyDescent="0.25">
      <c r="A17" s="33" t="s">
        <v>757</v>
      </c>
      <c r="B17" s="33" t="s">
        <v>681</v>
      </c>
      <c r="C17" s="33" t="s">
        <v>711</v>
      </c>
      <c r="D17" s="33" t="s">
        <v>717</v>
      </c>
      <c r="E17" s="28">
        <v>45785.093078703707</v>
      </c>
      <c r="F17" s="33" t="s">
        <v>700</v>
      </c>
      <c r="G17" s="28">
        <v>45784.093078703707</v>
      </c>
    </row>
    <row r="18" spans="1:7" x14ac:dyDescent="0.25">
      <c r="A18" s="33" t="s">
        <v>758</v>
      </c>
      <c r="B18" s="33" t="s">
        <v>685</v>
      </c>
      <c r="C18" s="33" t="s">
        <v>711</v>
      </c>
      <c r="D18" s="33" t="s">
        <v>717</v>
      </c>
      <c r="E18" s="28">
        <v>45785.093124999999</v>
      </c>
      <c r="F18" s="33" t="s">
        <v>700</v>
      </c>
      <c r="G18" s="28">
        <v>45784.093124999999</v>
      </c>
    </row>
    <row r="19" spans="1:7" x14ac:dyDescent="0.25">
      <c r="A19" s="33" t="s">
        <v>759</v>
      </c>
      <c r="B19" s="33" t="s">
        <v>679</v>
      </c>
      <c r="C19" s="33" t="s">
        <v>721</v>
      </c>
      <c r="D19" s="33" t="s">
        <v>722</v>
      </c>
      <c r="E19" s="28">
        <v>45785.350729166668</v>
      </c>
      <c r="F19" s="33" t="s">
        <v>705</v>
      </c>
      <c r="G19" s="28">
        <v>45785.350729166668</v>
      </c>
    </row>
    <row r="20" spans="1:7" x14ac:dyDescent="0.25">
      <c r="A20" s="33" t="s">
        <v>770</v>
      </c>
      <c r="B20" s="33" t="s">
        <v>679</v>
      </c>
      <c r="C20" s="33" t="s">
        <v>706</v>
      </c>
      <c r="D20" s="33" t="s">
        <v>77</v>
      </c>
      <c r="E20" s="28">
        <v>45786.092847222222</v>
      </c>
      <c r="F20" s="33" t="s">
        <v>700</v>
      </c>
      <c r="G20" s="28">
        <v>45785.092847222222</v>
      </c>
    </row>
    <row r="21" spans="1:7" x14ac:dyDescent="0.25">
      <c r="A21" s="33" t="s">
        <v>771</v>
      </c>
      <c r="B21" s="33" t="s">
        <v>679</v>
      </c>
      <c r="C21" s="33" t="s">
        <v>713</v>
      </c>
      <c r="D21" s="33" t="s">
        <v>61</v>
      </c>
      <c r="E21" s="28">
        <v>45786.096828703703</v>
      </c>
      <c r="F21" s="33" t="s">
        <v>700</v>
      </c>
      <c r="G21" s="28">
        <v>45785.096828703703</v>
      </c>
    </row>
    <row r="22" spans="1:7" x14ac:dyDescent="0.25">
      <c r="A22" s="33" t="s">
        <v>772</v>
      </c>
      <c r="B22" s="33" t="s">
        <v>683</v>
      </c>
      <c r="C22" s="33" t="s">
        <v>698</v>
      </c>
      <c r="D22" s="33" t="s">
        <v>699</v>
      </c>
      <c r="E22" s="28">
        <v>45787.12195601852</v>
      </c>
      <c r="F22" s="33" t="s">
        <v>700</v>
      </c>
      <c r="G22" s="28">
        <v>45786.12195601852</v>
      </c>
    </row>
    <row r="23" spans="1:7" x14ac:dyDescent="0.25">
      <c r="A23" s="33" t="s">
        <v>773</v>
      </c>
      <c r="B23" s="33" t="s">
        <v>681</v>
      </c>
      <c r="C23" s="33" t="s">
        <v>698</v>
      </c>
      <c r="D23" s="33" t="s">
        <v>699</v>
      </c>
      <c r="E23" s="28">
        <v>45787.122071759259</v>
      </c>
      <c r="F23" s="33" t="s">
        <v>700</v>
      </c>
      <c r="G23" s="28">
        <v>45786.122071759259</v>
      </c>
    </row>
    <row r="24" spans="1:7" x14ac:dyDescent="0.25">
      <c r="A24" s="33" t="s">
        <v>774</v>
      </c>
      <c r="B24" s="33" t="s">
        <v>685</v>
      </c>
      <c r="C24" s="33" t="s">
        <v>698</v>
      </c>
      <c r="D24" s="33" t="s">
        <v>699</v>
      </c>
      <c r="E24" s="28">
        <v>45787.122129629628</v>
      </c>
      <c r="F24" s="33" t="s">
        <v>700</v>
      </c>
      <c r="G24" s="28">
        <v>45786.122129629628</v>
      </c>
    </row>
    <row r="25" spans="1:7" x14ac:dyDescent="0.25">
      <c r="A25" s="33" t="s">
        <v>775</v>
      </c>
      <c r="B25" s="33" t="s">
        <v>683</v>
      </c>
      <c r="C25" s="33" t="s">
        <v>721</v>
      </c>
      <c r="D25" s="33" t="s">
        <v>722</v>
      </c>
      <c r="E25" s="28">
        <v>45792.40892361111</v>
      </c>
      <c r="F25" s="33" t="s">
        <v>705</v>
      </c>
      <c r="G25" s="28">
        <v>45792.40892361111</v>
      </c>
    </row>
    <row r="26" spans="1:7" x14ac:dyDescent="0.25">
      <c r="A26" s="33" t="s">
        <v>776</v>
      </c>
      <c r="B26" s="33" t="s">
        <v>681</v>
      </c>
      <c r="C26" s="33" t="s">
        <v>721</v>
      </c>
      <c r="D26" s="33" t="s">
        <v>722</v>
      </c>
      <c r="E26" s="28">
        <v>45792.408935185187</v>
      </c>
      <c r="F26" s="33" t="s">
        <v>705</v>
      </c>
      <c r="G26" s="28">
        <v>45792.408935185187</v>
      </c>
    </row>
    <row r="27" spans="1:7" x14ac:dyDescent="0.25">
      <c r="A27" s="33" t="s">
        <v>777</v>
      </c>
      <c r="B27" s="33" t="s">
        <v>685</v>
      </c>
      <c r="C27" s="33" t="s">
        <v>721</v>
      </c>
      <c r="D27" s="33" t="s">
        <v>722</v>
      </c>
      <c r="E27" s="28">
        <v>45792.408993055556</v>
      </c>
      <c r="F27" s="33" t="s">
        <v>705</v>
      </c>
      <c r="G27" s="28">
        <v>45792.408993055556</v>
      </c>
    </row>
    <row r="28" spans="1:7" x14ac:dyDescent="0.25">
      <c r="A28" s="33" t="s">
        <v>778</v>
      </c>
      <c r="B28" s="33" t="s">
        <v>683</v>
      </c>
      <c r="C28" s="33" t="s">
        <v>706</v>
      </c>
      <c r="D28" s="33" t="s">
        <v>77</v>
      </c>
      <c r="E28" s="28">
        <v>45792.461724537039</v>
      </c>
      <c r="F28" s="33" t="s">
        <v>705</v>
      </c>
      <c r="G28" s="28">
        <v>45792.461724537039</v>
      </c>
    </row>
    <row r="29" spans="1:7" x14ac:dyDescent="0.25">
      <c r="A29" s="33" t="s">
        <v>779</v>
      </c>
      <c r="B29" s="33" t="s">
        <v>681</v>
      </c>
      <c r="C29" s="33" t="s">
        <v>706</v>
      </c>
      <c r="D29" s="33" t="s">
        <v>77</v>
      </c>
      <c r="E29" s="28">
        <v>45792.461805555555</v>
      </c>
      <c r="F29" s="33" t="s">
        <v>705</v>
      </c>
      <c r="G29" s="28">
        <v>45792.461805555555</v>
      </c>
    </row>
    <row r="30" spans="1:7" x14ac:dyDescent="0.25">
      <c r="A30" s="33" t="s">
        <v>780</v>
      </c>
      <c r="B30" s="33" t="s">
        <v>685</v>
      </c>
      <c r="C30" s="33" t="s">
        <v>706</v>
      </c>
      <c r="D30" s="33" t="s">
        <v>77</v>
      </c>
      <c r="E30" s="28">
        <v>45792.461863425924</v>
      </c>
      <c r="F30" s="33" t="s">
        <v>705</v>
      </c>
      <c r="G30" s="28">
        <v>45792.461863425924</v>
      </c>
    </row>
    <row r="31" spans="1:7" x14ac:dyDescent="0.25">
      <c r="A31" s="33" t="s">
        <v>781</v>
      </c>
      <c r="B31" s="33" t="s">
        <v>685</v>
      </c>
      <c r="C31" s="33" t="s">
        <v>713</v>
      </c>
      <c r="D31" s="33" t="s">
        <v>77</v>
      </c>
      <c r="E31" s="28">
        <v>45793.181250000001</v>
      </c>
      <c r="F31" s="33" t="s">
        <v>700</v>
      </c>
      <c r="G31" s="28">
        <v>45792.181250000001</v>
      </c>
    </row>
    <row r="32" spans="1:7" x14ac:dyDescent="0.25">
      <c r="A32" s="33" t="s">
        <v>782</v>
      </c>
      <c r="B32" s="33" t="s">
        <v>683</v>
      </c>
      <c r="C32" s="33" t="s">
        <v>713</v>
      </c>
      <c r="D32" s="33" t="s">
        <v>77</v>
      </c>
      <c r="E32" s="28">
        <v>45793.181851851848</v>
      </c>
      <c r="F32" s="33" t="s">
        <v>700</v>
      </c>
      <c r="G32" s="28">
        <v>45792.181851851848</v>
      </c>
    </row>
    <row r="33" spans="1:7" x14ac:dyDescent="0.25">
      <c r="A33" s="33" t="s">
        <v>783</v>
      </c>
      <c r="B33" s="33" t="s">
        <v>681</v>
      </c>
      <c r="C33" s="33" t="s">
        <v>713</v>
      </c>
      <c r="D33" s="33" t="s">
        <v>77</v>
      </c>
      <c r="E33" s="28">
        <v>45793.181932870371</v>
      </c>
      <c r="F33" s="33" t="s">
        <v>700</v>
      </c>
      <c r="G33" s="28">
        <v>45792.181932870371</v>
      </c>
    </row>
    <row r="34" spans="1:7" x14ac:dyDescent="0.25">
      <c r="A34" s="33" t="s">
        <v>800</v>
      </c>
      <c r="B34" s="33" t="s">
        <v>793</v>
      </c>
      <c r="C34" s="33" t="s">
        <v>703</v>
      </c>
      <c r="D34" s="33" t="s">
        <v>704</v>
      </c>
      <c r="E34" s="28">
        <v>45798.79755787037</v>
      </c>
      <c r="F34" s="33" t="s">
        <v>710</v>
      </c>
      <c r="G34" s="28">
        <v>45798.79755787037</v>
      </c>
    </row>
    <row r="35" spans="1:7" x14ac:dyDescent="0.25">
      <c r="A35" s="33" t="s">
        <v>802</v>
      </c>
      <c r="B35" s="33" t="s">
        <v>793</v>
      </c>
      <c r="C35" s="33" t="s">
        <v>708</v>
      </c>
      <c r="D35" s="33" t="s">
        <v>723</v>
      </c>
      <c r="E35" s="28">
        <v>45799.406331018516</v>
      </c>
      <c r="F35" s="33" t="s">
        <v>705</v>
      </c>
      <c r="G35" s="28">
        <v>45799.406331018516</v>
      </c>
    </row>
    <row r="36" spans="1:7" x14ac:dyDescent="0.25">
      <c r="A36" s="33" t="s">
        <v>803</v>
      </c>
      <c r="B36" s="33" t="s">
        <v>793</v>
      </c>
      <c r="C36" s="33" t="s">
        <v>711</v>
      </c>
      <c r="D36" s="33" t="s">
        <v>723</v>
      </c>
      <c r="E36" s="28">
        <v>45799.40724537037</v>
      </c>
      <c r="F36" s="33" t="s">
        <v>705</v>
      </c>
      <c r="G36" s="28">
        <v>45799.40724537037</v>
      </c>
    </row>
    <row r="37" spans="1:7" x14ac:dyDescent="0.25">
      <c r="A37" s="33" t="s">
        <v>811</v>
      </c>
      <c r="B37" s="33" t="s">
        <v>793</v>
      </c>
      <c r="C37" s="33" t="s">
        <v>698</v>
      </c>
      <c r="D37" s="33" t="s">
        <v>699</v>
      </c>
      <c r="E37" s="28">
        <v>45801.203819444447</v>
      </c>
      <c r="F37" s="33" t="s">
        <v>700</v>
      </c>
      <c r="G37" s="28">
        <v>45800.203819444447</v>
      </c>
    </row>
    <row r="38" spans="1:7" x14ac:dyDescent="0.25">
      <c r="A38" s="33" t="s">
        <v>811</v>
      </c>
      <c r="B38" s="33" t="s">
        <v>793</v>
      </c>
      <c r="C38" s="33" t="s">
        <v>698</v>
      </c>
      <c r="D38" s="33" t="s">
        <v>699</v>
      </c>
      <c r="E38" s="28">
        <v>45801.203819444447</v>
      </c>
      <c r="F38" s="33" t="s">
        <v>700</v>
      </c>
      <c r="G38" s="28">
        <v>45800.203819444447</v>
      </c>
    </row>
    <row r="39" spans="1:7" x14ac:dyDescent="0.25">
      <c r="A39" s="33" t="s">
        <v>848</v>
      </c>
      <c r="B39" s="33" t="s">
        <v>810</v>
      </c>
      <c r="C39" s="33" t="s">
        <v>703</v>
      </c>
      <c r="D39" s="33" t="s">
        <v>702</v>
      </c>
      <c r="E39" s="28">
        <v>45803.565613425926</v>
      </c>
      <c r="F39" s="33" t="s">
        <v>705</v>
      </c>
      <c r="G39" s="28">
        <v>45803.565613425926</v>
      </c>
    </row>
    <row r="40" spans="1:7" x14ac:dyDescent="0.25">
      <c r="A40" s="33" t="s">
        <v>853</v>
      </c>
      <c r="B40" s="33" t="s">
        <v>808</v>
      </c>
      <c r="C40" s="33" t="s">
        <v>703</v>
      </c>
      <c r="D40" s="33" t="s">
        <v>702</v>
      </c>
      <c r="E40" s="28">
        <v>45804.357743055552</v>
      </c>
      <c r="F40" s="33" t="s">
        <v>705</v>
      </c>
      <c r="G40" s="28">
        <v>45804.357743055552</v>
      </c>
    </row>
    <row r="41" spans="1:7" x14ac:dyDescent="0.25">
      <c r="A41" s="33" t="s">
        <v>854</v>
      </c>
      <c r="B41" s="33" t="s">
        <v>826</v>
      </c>
      <c r="C41" s="33" t="s">
        <v>703</v>
      </c>
      <c r="D41" s="33" t="s">
        <v>702</v>
      </c>
      <c r="E41" s="28">
        <v>45804.401956018519</v>
      </c>
      <c r="F41" s="33" t="s">
        <v>705</v>
      </c>
      <c r="G41" s="28">
        <v>45804.401956018519</v>
      </c>
    </row>
    <row r="42" spans="1:7" x14ac:dyDescent="0.25">
      <c r="A42" s="33" t="s">
        <v>895</v>
      </c>
      <c r="B42" s="33" t="s">
        <v>826</v>
      </c>
      <c r="C42" s="33" t="s">
        <v>708</v>
      </c>
      <c r="D42" s="33" t="s">
        <v>720</v>
      </c>
      <c r="E42" s="28">
        <v>45805.131331018521</v>
      </c>
      <c r="F42" s="33" t="s">
        <v>700</v>
      </c>
      <c r="G42" s="28">
        <v>45804.131331018521</v>
      </c>
    </row>
    <row r="43" spans="1:7" x14ac:dyDescent="0.25">
      <c r="A43" s="33" t="s">
        <v>895</v>
      </c>
      <c r="B43" s="33" t="s">
        <v>826</v>
      </c>
      <c r="C43" s="33" t="s">
        <v>708</v>
      </c>
      <c r="D43" s="33" t="s">
        <v>720</v>
      </c>
      <c r="E43" s="28">
        <v>45805.131331018521</v>
      </c>
      <c r="F43" s="33" t="s">
        <v>700</v>
      </c>
      <c r="G43" s="28">
        <v>45804.131331018521</v>
      </c>
    </row>
    <row r="44" spans="1:7" x14ac:dyDescent="0.25">
      <c r="A44" s="33" t="s">
        <v>896</v>
      </c>
      <c r="B44" s="33" t="s">
        <v>826</v>
      </c>
      <c r="C44" s="33" t="s">
        <v>711</v>
      </c>
      <c r="D44" s="33" t="s">
        <v>720</v>
      </c>
      <c r="E44" s="28">
        <v>45805.133310185185</v>
      </c>
      <c r="F44" s="33" t="s">
        <v>700</v>
      </c>
      <c r="G44" s="28">
        <v>45804.133310185185</v>
      </c>
    </row>
    <row r="45" spans="1:7" x14ac:dyDescent="0.25">
      <c r="A45" s="33" t="s">
        <v>896</v>
      </c>
      <c r="B45" s="33" t="s">
        <v>826</v>
      </c>
      <c r="C45" s="33" t="s">
        <v>711</v>
      </c>
      <c r="D45" s="33" t="s">
        <v>720</v>
      </c>
      <c r="E45" s="28">
        <v>45805.133310185185</v>
      </c>
      <c r="F45" s="33" t="s">
        <v>700</v>
      </c>
      <c r="G45" s="28">
        <v>45804.133310185185</v>
      </c>
    </row>
    <row r="46" spans="1:7" x14ac:dyDescent="0.25">
      <c r="A46" s="33" t="s">
        <v>897</v>
      </c>
      <c r="B46" s="33" t="s">
        <v>808</v>
      </c>
      <c r="C46" s="33" t="s">
        <v>708</v>
      </c>
      <c r="D46" s="33" t="s">
        <v>720</v>
      </c>
      <c r="E46" s="28">
        <v>45805.220081018517</v>
      </c>
      <c r="F46" s="33" t="s">
        <v>700</v>
      </c>
      <c r="G46" s="28">
        <v>45804.220081018517</v>
      </c>
    </row>
    <row r="47" spans="1:7" x14ac:dyDescent="0.25">
      <c r="A47" s="33" t="s">
        <v>897</v>
      </c>
      <c r="B47" s="33" t="s">
        <v>808</v>
      </c>
      <c r="C47" s="33" t="s">
        <v>708</v>
      </c>
      <c r="D47" s="33" t="s">
        <v>720</v>
      </c>
      <c r="E47" s="28">
        <v>45805.220081018517</v>
      </c>
      <c r="F47" s="33" t="s">
        <v>700</v>
      </c>
      <c r="G47" s="28">
        <v>45804.220081018517</v>
      </c>
    </row>
    <row r="48" spans="1:7" x14ac:dyDescent="0.25">
      <c r="A48" s="33" t="s">
        <v>898</v>
      </c>
      <c r="B48" s="33" t="s">
        <v>808</v>
      </c>
      <c r="C48" s="33" t="s">
        <v>711</v>
      </c>
      <c r="D48" s="33" t="s">
        <v>727</v>
      </c>
      <c r="E48" s="28">
        <v>45805.222083333334</v>
      </c>
      <c r="F48" s="33" t="s">
        <v>700</v>
      </c>
      <c r="G48" s="28">
        <v>45804.222083333334</v>
      </c>
    </row>
    <row r="49" spans="1:7" x14ac:dyDescent="0.25">
      <c r="A49" s="33" t="s">
        <v>898</v>
      </c>
      <c r="B49" s="33" t="s">
        <v>808</v>
      </c>
      <c r="C49" s="33" t="s">
        <v>711</v>
      </c>
      <c r="D49" s="33" t="s">
        <v>727</v>
      </c>
      <c r="E49" s="28">
        <v>45805.222083333334</v>
      </c>
      <c r="F49" s="33" t="s">
        <v>700</v>
      </c>
      <c r="G49" s="28">
        <v>45804.222083333334</v>
      </c>
    </row>
    <row r="50" spans="1:7" x14ac:dyDescent="0.25">
      <c r="A50" s="33" t="s">
        <v>899</v>
      </c>
      <c r="B50" s="33" t="s">
        <v>826</v>
      </c>
      <c r="C50" s="33" t="s">
        <v>698</v>
      </c>
      <c r="D50" s="33" t="s">
        <v>699</v>
      </c>
      <c r="E50" s="28">
        <v>45805.314432870371</v>
      </c>
      <c r="F50" s="33" t="s">
        <v>705</v>
      </c>
      <c r="G50" s="28">
        <v>45805.314432870371</v>
      </c>
    </row>
    <row r="51" spans="1:7" x14ac:dyDescent="0.25">
      <c r="A51" s="33" t="s">
        <v>899</v>
      </c>
      <c r="B51" s="33" t="s">
        <v>826</v>
      </c>
      <c r="C51" s="33" t="s">
        <v>698</v>
      </c>
      <c r="D51" s="33" t="s">
        <v>699</v>
      </c>
      <c r="E51" s="28">
        <v>45805.314432870371</v>
      </c>
      <c r="F51" s="33" t="s">
        <v>705</v>
      </c>
      <c r="G51" s="28">
        <v>45805.314432870371</v>
      </c>
    </row>
    <row r="52" spans="1:7" x14ac:dyDescent="0.25">
      <c r="A52" s="33" t="s">
        <v>939</v>
      </c>
      <c r="B52" s="33" t="s">
        <v>810</v>
      </c>
      <c r="C52" s="33" t="s">
        <v>708</v>
      </c>
      <c r="D52" s="33" t="s">
        <v>709</v>
      </c>
      <c r="E52" s="28">
        <v>45805.437685185185</v>
      </c>
      <c r="F52" s="33" t="s">
        <v>705</v>
      </c>
      <c r="G52" s="28">
        <v>45805.437685185185</v>
      </c>
    </row>
    <row r="53" spans="1:7" x14ac:dyDescent="0.25">
      <c r="A53" s="33" t="s">
        <v>939</v>
      </c>
      <c r="B53" s="33" t="s">
        <v>810</v>
      </c>
      <c r="C53" s="33" t="s">
        <v>708</v>
      </c>
      <c r="D53" s="33" t="s">
        <v>709</v>
      </c>
      <c r="E53" s="28">
        <v>45805.437685185185</v>
      </c>
      <c r="F53" s="33" t="s">
        <v>705</v>
      </c>
      <c r="G53" s="28">
        <v>45805.437685185185</v>
      </c>
    </row>
    <row r="54" spans="1:7" x14ac:dyDescent="0.25">
      <c r="A54" s="33" t="s">
        <v>940</v>
      </c>
      <c r="B54" s="33" t="s">
        <v>810</v>
      </c>
      <c r="C54" s="33" t="s">
        <v>711</v>
      </c>
      <c r="D54" s="33" t="s">
        <v>709</v>
      </c>
      <c r="E54" s="28">
        <v>45805.438101851854</v>
      </c>
      <c r="F54" s="33" t="s">
        <v>705</v>
      </c>
      <c r="G54" s="28">
        <v>45805.438101851854</v>
      </c>
    </row>
    <row r="55" spans="1:7" x14ac:dyDescent="0.25">
      <c r="A55" s="33" t="s">
        <v>940</v>
      </c>
      <c r="B55" s="33" t="s">
        <v>810</v>
      </c>
      <c r="C55" s="33" t="s">
        <v>711</v>
      </c>
      <c r="D55" s="33" t="s">
        <v>709</v>
      </c>
      <c r="E55" s="28">
        <v>45805.438101851854</v>
      </c>
      <c r="F55" s="33" t="s">
        <v>705</v>
      </c>
      <c r="G55" s="28">
        <v>45805.438101851854</v>
      </c>
    </row>
    <row r="56" spans="1:7" x14ac:dyDescent="0.25">
      <c r="A56" s="33" t="s">
        <v>946</v>
      </c>
      <c r="B56" s="33" t="s">
        <v>810</v>
      </c>
      <c r="C56" s="33" t="s">
        <v>698</v>
      </c>
      <c r="D56" s="33" t="s">
        <v>699</v>
      </c>
      <c r="E56" s="28">
        <v>45805.62777777778</v>
      </c>
      <c r="F56" s="33" t="s">
        <v>710</v>
      </c>
      <c r="G56" s="28">
        <v>45805.62777777778</v>
      </c>
    </row>
    <row r="57" spans="1:7" x14ac:dyDescent="0.25">
      <c r="A57" s="33" t="s">
        <v>946</v>
      </c>
      <c r="B57" s="33" t="s">
        <v>810</v>
      </c>
      <c r="C57" s="33" t="s">
        <v>698</v>
      </c>
      <c r="D57" s="33" t="s">
        <v>699</v>
      </c>
      <c r="E57" s="28">
        <v>45805.62777777778</v>
      </c>
      <c r="F57" s="33" t="s">
        <v>710</v>
      </c>
      <c r="G57" s="28">
        <v>45805.62777777778</v>
      </c>
    </row>
    <row r="58" spans="1:7" x14ac:dyDescent="0.25">
      <c r="A58" s="33" t="s">
        <v>947</v>
      </c>
      <c r="B58" s="33" t="s">
        <v>847</v>
      </c>
      <c r="C58" s="33" t="s">
        <v>703</v>
      </c>
      <c r="D58" s="33" t="s">
        <v>702</v>
      </c>
      <c r="E58" s="28">
        <v>45805.966643518521</v>
      </c>
      <c r="F58" s="33" t="s">
        <v>700</v>
      </c>
      <c r="G58" s="28">
        <v>45805.966643518521</v>
      </c>
    </row>
    <row r="59" spans="1:7" x14ac:dyDescent="0.25">
      <c r="A59" s="33" t="s">
        <v>947</v>
      </c>
      <c r="B59" s="33" t="s">
        <v>847</v>
      </c>
      <c r="C59" s="33" t="s">
        <v>703</v>
      </c>
      <c r="D59" s="33" t="s">
        <v>702</v>
      </c>
      <c r="E59" s="28">
        <v>45805.966643518521</v>
      </c>
      <c r="F59" s="33" t="s">
        <v>700</v>
      </c>
      <c r="G59" s="28">
        <v>45805.966643518521</v>
      </c>
    </row>
    <row r="60" spans="1:7" x14ac:dyDescent="0.25">
      <c r="A60" s="33" t="s">
        <v>948</v>
      </c>
      <c r="B60" s="33" t="s">
        <v>842</v>
      </c>
      <c r="C60" s="33" t="s">
        <v>703</v>
      </c>
      <c r="D60" s="33" t="s">
        <v>702</v>
      </c>
      <c r="E60" s="28">
        <v>45805.967037037037</v>
      </c>
      <c r="F60" s="33" t="s">
        <v>700</v>
      </c>
      <c r="G60" s="28">
        <v>45805.967037037037</v>
      </c>
    </row>
    <row r="61" spans="1:7" x14ac:dyDescent="0.25">
      <c r="A61" s="33" t="s">
        <v>948</v>
      </c>
      <c r="B61" s="33" t="s">
        <v>842</v>
      </c>
      <c r="C61" s="33" t="s">
        <v>703</v>
      </c>
      <c r="D61" s="33" t="s">
        <v>702</v>
      </c>
      <c r="E61" s="28">
        <v>45805.967037037037</v>
      </c>
      <c r="F61" s="33" t="s">
        <v>700</v>
      </c>
      <c r="G61" s="28">
        <v>45805.967037037037</v>
      </c>
    </row>
    <row r="62" spans="1:7" x14ac:dyDescent="0.25">
      <c r="A62" s="33" t="s">
        <v>949</v>
      </c>
      <c r="B62" s="33" t="s">
        <v>845</v>
      </c>
      <c r="C62" s="33" t="s">
        <v>703</v>
      </c>
      <c r="D62" s="33" t="s">
        <v>702</v>
      </c>
      <c r="E62" s="28">
        <v>45805.967268518521</v>
      </c>
      <c r="F62" s="33" t="s">
        <v>700</v>
      </c>
      <c r="G62" s="28">
        <v>45805.967268518521</v>
      </c>
    </row>
    <row r="63" spans="1:7" x14ac:dyDescent="0.25">
      <c r="A63" s="33" t="s">
        <v>949</v>
      </c>
      <c r="B63" s="33" t="s">
        <v>845</v>
      </c>
      <c r="C63" s="33" t="s">
        <v>703</v>
      </c>
      <c r="D63" s="33" t="s">
        <v>702</v>
      </c>
      <c r="E63" s="28">
        <v>45805.967268518521</v>
      </c>
      <c r="F63" s="33" t="s">
        <v>700</v>
      </c>
      <c r="G63" s="28">
        <v>45805.967268518521</v>
      </c>
    </row>
    <row r="64" spans="1:7" x14ac:dyDescent="0.25">
      <c r="A64" s="33" t="s">
        <v>950</v>
      </c>
      <c r="B64" s="33" t="s">
        <v>842</v>
      </c>
      <c r="C64" s="33" t="s">
        <v>708</v>
      </c>
      <c r="D64" s="33" t="s">
        <v>717</v>
      </c>
      <c r="E64" s="28">
        <v>45806.538888888892</v>
      </c>
      <c r="F64" s="33" t="s">
        <v>705</v>
      </c>
      <c r="G64" s="28">
        <v>45806.538888888892</v>
      </c>
    </row>
    <row r="65" spans="1:7" x14ac:dyDescent="0.25">
      <c r="A65" s="33" t="s">
        <v>950</v>
      </c>
      <c r="B65" s="33" t="s">
        <v>842</v>
      </c>
      <c r="C65" s="33" t="s">
        <v>708</v>
      </c>
      <c r="D65" s="33" t="s">
        <v>717</v>
      </c>
      <c r="E65" s="28">
        <v>45806.538888888892</v>
      </c>
      <c r="F65" s="33" t="s">
        <v>705</v>
      </c>
      <c r="G65" s="28">
        <v>45806.538888888892</v>
      </c>
    </row>
    <row r="66" spans="1:7" x14ac:dyDescent="0.25">
      <c r="A66" s="33" t="s">
        <v>951</v>
      </c>
      <c r="B66" s="33" t="s">
        <v>845</v>
      </c>
      <c r="C66" s="33" t="s">
        <v>708</v>
      </c>
      <c r="D66" s="33" t="s">
        <v>717</v>
      </c>
      <c r="E66" s="28">
        <v>45806.539456018516</v>
      </c>
      <c r="F66" s="33" t="s">
        <v>705</v>
      </c>
      <c r="G66" s="28">
        <v>45806.539456018516</v>
      </c>
    </row>
    <row r="67" spans="1:7" x14ac:dyDescent="0.25">
      <c r="A67" s="33" t="s">
        <v>951</v>
      </c>
      <c r="B67" s="33" t="s">
        <v>845</v>
      </c>
      <c r="C67" s="33" t="s">
        <v>708</v>
      </c>
      <c r="D67" s="33" t="s">
        <v>717</v>
      </c>
      <c r="E67" s="28">
        <v>45806.539456018516</v>
      </c>
      <c r="F67" s="33" t="s">
        <v>705</v>
      </c>
      <c r="G67" s="28">
        <v>45806.539456018516</v>
      </c>
    </row>
    <row r="68" spans="1:7" x14ac:dyDescent="0.25">
      <c r="A68" s="33" t="s">
        <v>952</v>
      </c>
      <c r="B68" s="33" t="s">
        <v>847</v>
      </c>
      <c r="C68" s="33" t="s">
        <v>708</v>
      </c>
      <c r="D68" s="33" t="s">
        <v>717</v>
      </c>
      <c r="E68" s="28">
        <v>45806.539965277778</v>
      </c>
      <c r="F68" s="33" t="s">
        <v>705</v>
      </c>
      <c r="G68" s="28">
        <v>45806.539965277778</v>
      </c>
    </row>
    <row r="69" spans="1:7" x14ac:dyDescent="0.25">
      <c r="A69" s="33" t="s">
        <v>952</v>
      </c>
      <c r="B69" s="33" t="s">
        <v>847</v>
      </c>
      <c r="C69" s="33" t="s">
        <v>708</v>
      </c>
      <c r="D69" s="33" t="s">
        <v>717</v>
      </c>
      <c r="E69" s="28">
        <v>45806.539965277778</v>
      </c>
      <c r="F69" s="33" t="s">
        <v>705</v>
      </c>
      <c r="G69" s="28">
        <v>45806.539965277778</v>
      </c>
    </row>
    <row r="70" spans="1:7" x14ac:dyDescent="0.25">
      <c r="A70" s="33" t="s">
        <v>953</v>
      </c>
      <c r="B70" s="33" t="s">
        <v>847</v>
      </c>
      <c r="C70" s="33" t="s">
        <v>711</v>
      </c>
      <c r="D70" s="33" t="s">
        <v>717</v>
      </c>
      <c r="E70" s="28">
        <v>45806.541076388887</v>
      </c>
      <c r="F70" s="33" t="s">
        <v>705</v>
      </c>
      <c r="G70" s="28">
        <v>45806.541076388887</v>
      </c>
    </row>
    <row r="71" spans="1:7" x14ac:dyDescent="0.25">
      <c r="A71" s="33" t="s">
        <v>953</v>
      </c>
      <c r="B71" s="33" t="s">
        <v>847</v>
      </c>
      <c r="C71" s="33" t="s">
        <v>711</v>
      </c>
      <c r="D71" s="33" t="s">
        <v>717</v>
      </c>
      <c r="E71" s="28">
        <v>45806.541076388887</v>
      </c>
      <c r="F71" s="33" t="s">
        <v>705</v>
      </c>
      <c r="G71" s="28">
        <v>45806.541076388887</v>
      </c>
    </row>
    <row r="72" spans="1:7" x14ac:dyDescent="0.25">
      <c r="A72" s="33" t="s">
        <v>954</v>
      </c>
      <c r="B72" s="33" t="s">
        <v>845</v>
      </c>
      <c r="C72" s="33" t="s">
        <v>711</v>
      </c>
      <c r="D72" s="33" t="s">
        <v>717</v>
      </c>
      <c r="E72" s="28">
        <v>45806.541226851848</v>
      </c>
      <c r="F72" s="33" t="s">
        <v>705</v>
      </c>
      <c r="G72" s="28">
        <v>45806.541226851848</v>
      </c>
    </row>
    <row r="73" spans="1:7" x14ac:dyDescent="0.25">
      <c r="A73" s="33" t="s">
        <v>954</v>
      </c>
      <c r="B73" s="33" t="s">
        <v>845</v>
      </c>
      <c r="C73" s="33" t="s">
        <v>711</v>
      </c>
      <c r="D73" s="33" t="s">
        <v>717</v>
      </c>
      <c r="E73" s="28">
        <v>45806.541226851848</v>
      </c>
      <c r="F73" s="33" t="s">
        <v>705</v>
      </c>
      <c r="G73" s="28">
        <v>45806.541226851848</v>
      </c>
    </row>
    <row r="74" spans="1:7" x14ac:dyDescent="0.25">
      <c r="A74" s="33" t="s">
        <v>955</v>
      </c>
      <c r="B74" s="33" t="s">
        <v>842</v>
      </c>
      <c r="C74" s="33" t="s">
        <v>711</v>
      </c>
      <c r="D74" s="33" t="s">
        <v>717</v>
      </c>
      <c r="E74" s="28">
        <v>45806.542013888888</v>
      </c>
      <c r="F74" s="33" t="s">
        <v>705</v>
      </c>
      <c r="G74" s="28">
        <v>45806.542013888888</v>
      </c>
    </row>
    <row r="75" spans="1:7" x14ac:dyDescent="0.25">
      <c r="A75" s="33" t="s">
        <v>955</v>
      </c>
      <c r="B75" s="33" t="s">
        <v>842</v>
      </c>
      <c r="C75" s="33" t="s">
        <v>711</v>
      </c>
      <c r="D75" s="33" t="s">
        <v>717</v>
      </c>
      <c r="E75" s="28">
        <v>45806.542013888888</v>
      </c>
      <c r="F75" s="33" t="s">
        <v>705</v>
      </c>
      <c r="G75" s="28">
        <v>45806.542013888888</v>
      </c>
    </row>
    <row r="76" spans="1:7" x14ac:dyDescent="0.25">
      <c r="A76" s="33" t="s">
        <v>973</v>
      </c>
      <c r="B76" s="33" t="s">
        <v>808</v>
      </c>
      <c r="C76" s="33" t="s">
        <v>698</v>
      </c>
      <c r="D76" s="33" t="s">
        <v>699</v>
      </c>
      <c r="E76" s="28">
        <v>45806.984120370369</v>
      </c>
      <c r="F76" s="33" t="s">
        <v>700</v>
      </c>
      <c r="G76" s="28">
        <v>45806.984120370369</v>
      </c>
    </row>
    <row r="77" spans="1:7" x14ac:dyDescent="0.25">
      <c r="A77" s="33" t="s">
        <v>990</v>
      </c>
      <c r="B77" s="33" t="s">
        <v>935</v>
      </c>
      <c r="C77" s="33" t="s">
        <v>703</v>
      </c>
      <c r="D77" s="33" t="s">
        <v>718</v>
      </c>
      <c r="E77" s="28">
        <v>45808.083310185182</v>
      </c>
      <c r="F77" s="33" t="s">
        <v>700</v>
      </c>
      <c r="G77" s="28">
        <v>45807.083310185182</v>
      </c>
    </row>
    <row r="78" spans="1:7" x14ac:dyDescent="0.25">
      <c r="A78" s="33" t="s">
        <v>991</v>
      </c>
      <c r="B78" s="33" t="s">
        <v>847</v>
      </c>
      <c r="C78" s="33" t="s">
        <v>698</v>
      </c>
      <c r="D78" s="33" t="s">
        <v>699</v>
      </c>
      <c r="E78" s="28">
        <v>45808.335659722223</v>
      </c>
      <c r="F78" s="33" t="s">
        <v>705</v>
      </c>
      <c r="G78" s="28">
        <v>45808.335659722223</v>
      </c>
    </row>
    <row r="79" spans="1:7" x14ac:dyDescent="0.25">
      <c r="A79" s="33" t="s">
        <v>992</v>
      </c>
      <c r="B79" s="33" t="s">
        <v>845</v>
      </c>
      <c r="C79" s="33" t="s">
        <v>698</v>
      </c>
      <c r="D79" s="33" t="s">
        <v>699</v>
      </c>
      <c r="E79" s="28">
        <v>45808.345532407409</v>
      </c>
      <c r="F79" s="33" t="s">
        <v>705</v>
      </c>
      <c r="G79" s="28">
        <v>45808.345532407409</v>
      </c>
    </row>
    <row r="80" spans="1:7" x14ac:dyDescent="0.25">
      <c r="A80" s="33" t="s">
        <v>993</v>
      </c>
      <c r="B80" s="33" t="s">
        <v>842</v>
      </c>
      <c r="C80" s="33" t="s">
        <v>698</v>
      </c>
      <c r="D80" s="33" t="s">
        <v>699</v>
      </c>
      <c r="E80" s="28">
        <v>45808.347662037035</v>
      </c>
      <c r="F80" s="33" t="s">
        <v>705</v>
      </c>
      <c r="G80" s="28">
        <v>45808.347662037035</v>
      </c>
    </row>
    <row r="81" spans="1:7" x14ac:dyDescent="0.25">
      <c r="A81" s="33" t="s">
        <v>994</v>
      </c>
      <c r="B81" s="33" t="s">
        <v>935</v>
      </c>
      <c r="C81" s="33" t="s">
        <v>708</v>
      </c>
      <c r="D81" s="33" t="s">
        <v>720</v>
      </c>
      <c r="E81" s="28">
        <v>45808.44226851852</v>
      </c>
      <c r="F81" s="33" t="s">
        <v>705</v>
      </c>
      <c r="G81" s="28">
        <v>45808.44226851852</v>
      </c>
    </row>
    <row r="82" spans="1:7" x14ac:dyDescent="0.25">
      <c r="A82" s="33" t="s">
        <v>995</v>
      </c>
      <c r="B82" s="33" t="s">
        <v>935</v>
      </c>
      <c r="C82" s="33" t="s">
        <v>711</v>
      </c>
      <c r="D82" s="33" t="s">
        <v>720</v>
      </c>
      <c r="E82" s="28">
        <v>45808.442546296297</v>
      </c>
      <c r="F82" s="33" t="s">
        <v>705</v>
      </c>
      <c r="G82" s="28">
        <v>45808.442546296297</v>
      </c>
    </row>
    <row r="83" spans="1:7" x14ac:dyDescent="0.25">
      <c r="A83" s="33" t="s">
        <v>1039</v>
      </c>
      <c r="B83" s="33" t="s">
        <v>826</v>
      </c>
      <c r="C83" s="33" t="s">
        <v>721</v>
      </c>
      <c r="D83" s="33" t="s">
        <v>722</v>
      </c>
      <c r="E83" s="28">
        <v>45808.490439814814</v>
      </c>
      <c r="F83" s="33" t="s">
        <v>705</v>
      </c>
      <c r="G83" s="28">
        <v>45808.490439814814</v>
      </c>
    </row>
    <row r="84" spans="1:7" x14ac:dyDescent="0.25">
      <c r="A84" s="33" t="s">
        <v>1043</v>
      </c>
      <c r="B84" s="33" t="s">
        <v>808</v>
      </c>
      <c r="C84" s="33" t="s">
        <v>721</v>
      </c>
      <c r="D84" s="33" t="s">
        <v>722</v>
      </c>
      <c r="E84" s="28">
        <v>45809.181956018518</v>
      </c>
      <c r="F84" s="33" t="s">
        <v>700</v>
      </c>
      <c r="G84" s="28">
        <v>45808.181956018518</v>
      </c>
    </row>
    <row r="85" spans="1:7" x14ac:dyDescent="0.25">
      <c r="A85" s="33" t="s">
        <v>1071</v>
      </c>
      <c r="B85" s="33" t="s">
        <v>847</v>
      </c>
      <c r="C85" s="33" t="s">
        <v>721</v>
      </c>
      <c r="D85" s="33" t="s">
        <v>722</v>
      </c>
      <c r="E85" s="28">
        <v>45811.075277777774</v>
      </c>
      <c r="F85" s="33" t="s">
        <v>700</v>
      </c>
      <c r="G85" s="28">
        <v>45810.075277777774</v>
      </c>
    </row>
    <row r="86" spans="1:7" x14ac:dyDescent="0.25">
      <c r="A86" s="33" t="s">
        <v>1072</v>
      </c>
      <c r="B86" s="33" t="s">
        <v>842</v>
      </c>
      <c r="C86" s="33" t="s">
        <v>721</v>
      </c>
      <c r="D86" s="33" t="s">
        <v>722</v>
      </c>
      <c r="E86" s="28">
        <v>45811.361446759256</v>
      </c>
      <c r="F86" s="33" t="s">
        <v>705</v>
      </c>
      <c r="G86" s="28">
        <v>45811.361446759256</v>
      </c>
    </row>
    <row r="87" spans="1:7" x14ac:dyDescent="0.25">
      <c r="A87" s="33" t="s">
        <v>1267</v>
      </c>
      <c r="B87" s="33" t="s">
        <v>810</v>
      </c>
      <c r="C87" s="33" t="s">
        <v>721</v>
      </c>
      <c r="D87" s="33" t="s">
        <v>722</v>
      </c>
      <c r="E87" s="28">
        <v>45811.416365740741</v>
      </c>
      <c r="F87" s="33" t="s">
        <v>705</v>
      </c>
      <c r="G87" s="28">
        <v>45811.416365740741</v>
      </c>
    </row>
    <row r="88" spans="1:7" x14ac:dyDescent="0.25">
      <c r="A88" s="33" t="s">
        <v>1294</v>
      </c>
      <c r="B88" s="33" t="s">
        <v>1275</v>
      </c>
      <c r="C88" s="33" t="s">
        <v>703</v>
      </c>
      <c r="D88" s="33" t="s">
        <v>704</v>
      </c>
      <c r="E88" s="28">
        <v>45811.896990740737</v>
      </c>
      <c r="F88" s="33" t="s">
        <v>710</v>
      </c>
      <c r="G88" s="28">
        <v>45811.896990740737</v>
      </c>
    </row>
    <row r="89" spans="1:7" x14ac:dyDescent="0.25">
      <c r="A89" s="33" t="s">
        <v>1295</v>
      </c>
      <c r="B89" s="33" t="s">
        <v>1285</v>
      </c>
      <c r="C89" s="33" t="s">
        <v>703</v>
      </c>
      <c r="D89" s="33" t="s">
        <v>704</v>
      </c>
      <c r="E89" s="28">
        <v>45811.897060185183</v>
      </c>
      <c r="F89" s="33" t="s">
        <v>710</v>
      </c>
      <c r="G89" s="28">
        <v>45811.897060185183</v>
      </c>
    </row>
    <row r="90" spans="1:7" x14ac:dyDescent="0.25">
      <c r="A90" s="33" t="s">
        <v>1296</v>
      </c>
      <c r="B90" s="33" t="s">
        <v>847</v>
      </c>
      <c r="C90" s="33" t="s">
        <v>706</v>
      </c>
      <c r="D90" s="33" t="s">
        <v>77</v>
      </c>
      <c r="E90" s="28">
        <v>45812.091747685183</v>
      </c>
      <c r="F90" s="33" t="s">
        <v>700</v>
      </c>
      <c r="G90" s="28">
        <v>45811.091747685183</v>
      </c>
    </row>
    <row r="91" spans="1:7" x14ac:dyDescent="0.25">
      <c r="A91" s="33" t="s">
        <v>1297</v>
      </c>
      <c r="B91" s="33" t="s">
        <v>1275</v>
      </c>
      <c r="C91" s="33" t="s">
        <v>708</v>
      </c>
      <c r="D91" s="33" t="s">
        <v>712</v>
      </c>
      <c r="E91" s="28">
        <v>45812.221932870372</v>
      </c>
      <c r="F91" s="33" t="s">
        <v>700</v>
      </c>
      <c r="G91" s="28">
        <v>45811.221932870372</v>
      </c>
    </row>
    <row r="92" spans="1:7" x14ac:dyDescent="0.25">
      <c r="A92" s="33" t="s">
        <v>1298</v>
      </c>
      <c r="B92" s="33" t="s">
        <v>1285</v>
      </c>
      <c r="C92" s="33" t="s">
        <v>708</v>
      </c>
      <c r="D92" s="33" t="s">
        <v>712</v>
      </c>
      <c r="E92" s="28">
        <v>45812.221956018519</v>
      </c>
      <c r="F92" s="33" t="s">
        <v>700</v>
      </c>
      <c r="G92" s="28">
        <v>45811.221956018519</v>
      </c>
    </row>
    <row r="93" spans="1:7" x14ac:dyDescent="0.25">
      <c r="A93" s="33" t="s">
        <v>1299</v>
      </c>
      <c r="B93" s="33" t="s">
        <v>1285</v>
      </c>
      <c r="C93" s="33" t="s">
        <v>711</v>
      </c>
      <c r="D93" s="33" t="s">
        <v>712</v>
      </c>
      <c r="E93" s="28">
        <v>45812.222395833334</v>
      </c>
      <c r="F93" s="33" t="s">
        <v>700</v>
      </c>
      <c r="G93" s="28">
        <v>45811.222395833334</v>
      </c>
    </row>
    <row r="94" spans="1:7" x14ac:dyDescent="0.25">
      <c r="A94" s="33" t="s">
        <v>1300</v>
      </c>
      <c r="B94" s="33" t="s">
        <v>1275</v>
      </c>
      <c r="C94" s="33" t="s">
        <v>711</v>
      </c>
      <c r="D94" s="33" t="s">
        <v>712</v>
      </c>
      <c r="E94" s="28">
        <v>45812.222604166665</v>
      </c>
      <c r="F94" s="33" t="s">
        <v>700</v>
      </c>
      <c r="G94" s="28">
        <v>45811.222604166665</v>
      </c>
    </row>
    <row r="95" spans="1:7" x14ac:dyDescent="0.25">
      <c r="A95" s="33" t="s">
        <v>1311</v>
      </c>
      <c r="B95" s="33" t="s">
        <v>845</v>
      </c>
      <c r="C95" s="33" t="s">
        <v>721</v>
      </c>
      <c r="D95" s="33" t="s">
        <v>722</v>
      </c>
      <c r="E95" s="28">
        <v>45812.508634259262</v>
      </c>
      <c r="F95" s="33" t="s">
        <v>705</v>
      </c>
      <c r="G95" s="28">
        <v>45812.508634259262</v>
      </c>
    </row>
    <row r="96" spans="1:7" x14ac:dyDescent="0.25">
      <c r="A96" s="33" t="s">
        <v>1324</v>
      </c>
      <c r="B96" s="33" t="s">
        <v>1283</v>
      </c>
      <c r="C96" s="33" t="s">
        <v>703</v>
      </c>
      <c r="D96" s="33" t="s">
        <v>715</v>
      </c>
      <c r="E96" s="28">
        <v>45812.657233796293</v>
      </c>
      <c r="F96" s="33" t="s">
        <v>710</v>
      </c>
      <c r="G96" s="28">
        <v>45812.657233796293</v>
      </c>
    </row>
    <row r="97" spans="1:7" x14ac:dyDescent="0.25">
      <c r="A97" s="33" t="s">
        <v>1325</v>
      </c>
      <c r="B97" s="33" t="s">
        <v>847</v>
      </c>
      <c r="C97" s="33" t="s">
        <v>713</v>
      </c>
      <c r="D97" s="33" t="s">
        <v>77</v>
      </c>
      <c r="E97" s="28">
        <v>45812.703877314816</v>
      </c>
      <c r="F97" s="33" t="s">
        <v>705</v>
      </c>
      <c r="G97" s="28">
        <v>45812.703877314816</v>
      </c>
    </row>
    <row r="98" spans="1:7" x14ac:dyDescent="0.25">
      <c r="A98" s="33" t="s">
        <v>1326</v>
      </c>
      <c r="B98" s="33" t="s">
        <v>935</v>
      </c>
      <c r="C98" s="33" t="s">
        <v>698</v>
      </c>
      <c r="D98" s="33" t="s">
        <v>699</v>
      </c>
      <c r="E98" s="28">
        <v>45812.754467592589</v>
      </c>
      <c r="F98" s="33" t="s">
        <v>710</v>
      </c>
      <c r="G98" s="28">
        <v>45812.754467592589</v>
      </c>
    </row>
    <row r="99" spans="1:7" x14ac:dyDescent="0.25">
      <c r="A99" s="33" t="s">
        <v>1327</v>
      </c>
      <c r="B99" s="33" t="s">
        <v>1281</v>
      </c>
      <c r="C99" s="33" t="s">
        <v>703</v>
      </c>
      <c r="D99" s="33" t="s">
        <v>714</v>
      </c>
      <c r="E99" s="28">
        <v>45812.769780092596</v>
      </c>
      <c r="F99" s="33" t="s">
        <v>710</v>
      </c>
      <c r="G99" s="28">
        <v>45812.769780092596</v>
      </c>
    </row>
    <row r="100" spans="1:7" x14ac:dyDescent="0.25">
      <c r="A100" s="33" t="s">
        <v>1328</v>
      </c>
      <c r="B100" s="33" t="s">
        <v>1279</v>
      </c>
      <c r="C100" s="33" t="s">
        <v>703</v>
      </c>
      <c r="D100" s="33" t="s">
        <v>714</v>
      </c>
      <c r="E100" s="28">
        <v>45812.771620370368</v>
      </c>
      <c r="F100" s="33" t="s">
        <v>710</v>
      </c>
      <c r="G100" s="28">
        <v>45812.771620370368</v>
      </c>
    </row>
    <row r="101" spans="1:7" x14ac:dyDescent="0.25">
      <c r="A101" s="33" t="s">
        <v>1329</v>
      </c>
      <c r="B101" s="33" t="s">
        <v>1277</v>
      </c>
      <c r="C101" s="33" t="s">
        <v>703</v>
      </c>
      <c r="D101" s="33" t="s">
        <v>714</v>
      </c>
      <c r="E101" s="28">
        <v>45812.866886574076</v>
      </c>
      <c r="F101" s="33" t="s">
        <v>710</v>
      </c>
      <c r="G101" s="28">
        <v>45812.866886574076</v>
      </c>
    </row>
    <row r="102" spans="1:7" x14ac:dyDescent="0.25">
      <c r="A102" s="33" t="s">
        <v>1330</v>
      </c>
      <c r="B102" s="33" t="s">
        <v>1285</v>
      </c>
      <c r="C102" s="33" t="s">
        <v>698</v>
      </c>
      <c r="D102" s="33" t="s">
        <v>699</v>
      </c>
      <c r="E102" s="28">
        <v>45813.057233796295</v>
      </c>
      <c r="F102" s="33" t="s">
        <v>700</v>
      </c>
      <c r="G102" s="28">
        <v>45812.057233796295</v>
      </c>
    </row>
    <row r="103" spans="1:7" x14ac:dyDescent="0.25">
      <c r="A103" s="33" t="s">
        <v>1331</v>
      </c>
      <c r="B103" s="33" t="s">
        <v>1275</v>
      </c>
      <c r="C103" s="33" t="s">
        <v>698</v>
      </c>
      <c r="D103" s="33" t="s">
        <v>699</v>
      </c>
      <c r="E103" s="28">
        <v>45813.057280092595</v>
      </c>
      <c r="F103" s="33" t="s">
        <v>700</v>
      </c>
      <c r="G103" s="28">
        <v>45812.057280092595</v>
      </c>
    </row>
    <row r="104" spans="1:7" x14ac:dyDescent="0.25">
      <c r="A104" s="33" t="s">
        <v>1332</v>
      </c>
      <c r="B104" s="33" t="s">
        <v>1178</v>
      </c>
      <c r="C104" s="33" t="s">
        <v>703</v>
      </c>
      <c r="D104" s="33" t="s">
        <v>702</v>
      </c>
      <c r="E104" s="28">
        <v>45813.078692129631</v>
      </c>
      <c r="F104" s="33" t="s">
        <v>700</v>
      </c>
      <c r="G104" s="28">
        <v>45812.078692129631</v>
      </c>
    </row>
    <row r="105" spans="1:7" x14ac:dyDescent="0.25">
      <c r="A105" s="33" t="s">
        <v>1333</v>
      </c>
      <c r="B105" s="33" t="s">
        <v>845</v>
      </c>
      <c r="C105" s="33" t="s">
        <v>706</v>
      </c>
      <c r="D105" s="33" t="s">
        <v>77</v>
      </c>
      <c r="E105" s="28">
        <v>45813.090821759259</v>
      </c>
      <c r="F105" s="33" t="s">
        <v>700</v>
      </c>
      <c r="G105" s="28">
        <v>45812.090821759259</v>
      </c>
    </row>
    <row r="106" spans="1:7" x14ac:dyDescent="0.25">
      <c r="A106" s="33" t="s">
        <v>1334</v>
      </c>
      <c r="B106" s="33" t="s">
        <v>1277</v>
      </c>
      <c r="C106" s="33" t="s">
        <v>708</v>
      </c>
      <c r="D106" s="33" t="s">
        <v>723</v>
      </c>
      <c r="E106" s="28">
        <v>45813.181307870371</v>
      </c>
      <c r="F106" s="33" t="s">
        <v>700</v>
      </c>
      <c r="G106" s="28">
        <v>45812.181307870371</v>
      </c>
    </row>
    <row r="107" spans="1:7" x14ac:dyDescent="0.25">
      <c r="A107" s="33" t="s">
        <v>1335</v>
      </c>
      <c r="B107" s="33" t="s">
        <v>1277</v>
      </c>
      <c r="C107" s="33" t="s">
        <v>711</v>
      </c>
      <c r="D107" s="33" t="s">
        <v>723</v>
      </c>
      <c r="E107" s="28">
        <v>45813.181770833333</v>
      </c>
      <c r="F107" s="33" t="s">
        <v>700</v>
      </c>
      <c r="G107" s="28">
        <v>45812.181770833333</v>
      </c>
    </row>
    <row r="108" spans="1:7" x14ac:dyDescent="0.25">
      <c r="A108" s="33" t="s">
        <v>1336</v>
      </c>
      <c r="B108" s="33" t="s">
        <v>1178</v>
      </c>
      <c r="C108" s="33" t="s">
        <v>708</v>
      </c>
      <c r="D108" s="33" t="s">
        <v>717</v>
      </c>
      <c r="E108" s="28">
        <v>45813.324988425928</v>
      </c>
      <c r="F108" s="33" t="s">
        <v>705</v>
      </c>
      <c r="G108" s="28">
        <v>45813.324988425928</v>
      </c>
    </row>
    <row r="109" spans="1:7" x14ac:dyDescent="0.25">
      <c r="A109" s="33" t="s">
        <v>1337</v>
      </c>
      <c r="B109" s="33" t="s">
        <v>1178</v>
      </c>
      <c r="C109" s="33" t="s">
        <v>711</v>
      </c>
      <c r="D109" s="33" t="s">
        <v>717</v>
      </c>
      <c r="E109" s="28">
        <v>45813.325219907405</v>
      </c>
      <c r="F109" s="33" t="s">
        <v>705</v>
      </c>
      <c r="G109" s="28">
        <v>45813.325219907405</v>
      </c>
    </row>
    <row r="110" spans="1:7" x14ac:dyDescent="0.25">
      <c r="A110" s="33" t="s">
        <v>1338</v>
      </c>
      <c r="B110" s="33" t="s">
        <v>1313</v>
      </c>
      <c r="C110" s="33" t="s">
        <v>703</v>
      </c>
      <c r="D110" s="33" t="s">
        <v>718</v>
      </c>
      <c r="E110" s="28">
        <v>45813.33252314815</v>
      </c>
      <c r="F110" s="33" t="s">
        <v>705</v>
      </c>
      <c r="G110" s="28">
        <v>45813.33252314815</v>
      </c>
    </row>
    <row r="111" spans="1:7" x14ac:dyDescent="0.25">
      <c r="A111" s="33" t="s">
        <v>1409</v>
      </c>
      <c r="B111" s="33" t="s">
        <v>1283</v>
      </c>
      <c r="C111" s="33" t="s">
        <v>706</v>
      </c>
      <c r="D111" s="33" t="s">
        <v>73</v>
      </c>
      <c r="E111" s="28">
        <v>45813.52983796296</v>
      </c>
      <c r="F111" s="33" t="s">
        <v>705</v>
      </c>
      <c r="G111" s="28">
        <v>45813.52983796296</v>
      </c>
    </row>
    <row r="112" spans="1:7" x14ac:dyDescent="0.25">
      <c r="A112" s="33" t="s">
        <v>1410</v>
      </c>
      <c r="B112" s="33" t="s">
        <v>1029</v>
      </c>
      <c r="C112" s="33" t="s">
        <v>703</v>
      </c>
      <c r="D112" s="33" t="s">
        <v>718</v>
      </c>
      <c r="E112" s="28">
        <v>45813.55265046296</v>
      </c>
      <c r="F112" s="33" t="s">
        <v>705</v>
      </c>
      <c r="G112" s="28">
        <v>45813.55265046296</v>
      </c>
    </row>
    <row r="113" spans="1:7" x14ac:dyDescent="0.25">
      <c r="A113" s="33" t="s">
        <v>1417</v>
      </c>
      <c r="B113" s="33" t="s">
        <v>845</v>
      </c>
      <c r="C113" s="33" t="s">
        <v>713</v>
      </c>
      <c r="D113" s="33" t="s">
        <v>77</v>
      </c>
      <c r="E113" s="28">
        <v>45813.614062499997</v>
      </c>
      <c r="F113" s="33" t="s">
        <v>705</v>
      </c>
      <c r="G113" s="28">
        <v>45813.614062499997</v>
      </c>
    </row>
    <row r="114" spans="1:7" x14ac:dyDescent="0.25">
      <c r="A114" s="33" t="s">
        <v>1423</v>
      </c>
      <c r="B114" s="33" t="s">
        <v>1029</v>
      </c>
      <c r="C114" s="33" t="s">
        <v>708</v>
      </c>
      <c r="D114" s="33" t="s">
        <v>717</v>
      </c>
      <c r="E114" s="28">
        <v>45813.782326388886</v>
      </c>
      <c r="F114" s="33" t="s">
        <v>710</v>
      </c>
      <c r="G114" s="28">
        <v>45813.782326388886</v>
      </c>
    </row>
    <row r="115" spans="1:7" x14ac:dyDescent="0.25">
      <c r="A115" s="33" t="s">
        <v>1424</v>
      </c>
      <c r="B115" s="33" t="s">
        <v>1029</v>
      </c>
      <c r="C115" s="33" t="s">
        <v>711</v>
      </c>
      <c r="D115" s="33" t="s">
        <v>717</v>
      </c>
      <c r="E115" s="28">
        <v>45813.78261574074</v>
      </c>
      <c r="F115" s="33" t="s">
        <v>710</v>
      </c>
      <c r="G115" s="28">
        <v>45813.78261574074</v>
      </c>
    </row>
    <row r="116" spans="1:7" x14ac:dyDescent="0.25">
      <c r="A116" s="33" t="s">
        <v>1425</v>
      </c>
      <c r="B116" s="33" t="s">
        <v>1277</v>
      </c>
      <c r="C116" s="33" t="s">
        <v>698</v>
      </c>
      <c r="D116" s="33" t="s">
        <v>699</v>
      </c>
      <c r="E116" s="28">
        <v>45813.973819444444</v>
      </c>
      <c r="F116" s="33" t="s">
        <v>700</v>
      </c>
      <c r="G116" s="28">
        <v>45813.973819444444</v>
      </c>
    </row>
    <row r="117" spans="1:7" x14ac:dyDescent="0.25">
      <c r="A117" s="33" t="s">
        <v>1426</v>
      </c>
      <c r="B117" s="33" t="s">
        <v>1313</v>
      </c>
      <c r="C117" s="33" t="s">
        <v>708</v>
      </c>
      <c r="D117" s="33" t="s">
        <v>723</v>
      </c>
      <c r="E117" s="28">
        <v>45814.182268518518</v>
      </c>
      <c r="F117" s="33" t="s">
        <v>700</v>
      </c>
      <c r="G117" s="28">
        <v>45813.182268518518</v>
      </c>
    </row>
    <row r="118" spans="1:7" x14ac:dyDescent="0.25">
      <c r="A118" s="33" t="s">
        <v>1427</v>
      </c>
      <c r="B118" s="33" t="s">
        <v>1313</v>
      </c>
      <c r="C118" s="33" t="s">
        <v>711</v>
      </c>
      <c r="D118" s="33" t="s">
        <v>723</v>
      </c>
      <c r="E118" s="28">
        <v>45814.182615740741</v>
      </c>
      <c r="F118" s="33" t="s">
        <v>700</v>
      </c>
      <c r="G118" s="28">
        <v>45813.182615740741</v>
      </c>
    </row>
    <row r="119" spans="1:7" x14ac:dyDescent="0.25">
      <c r="A119" s="33" t="s">
        <v>1428</v>
      </c>
      <c r="B119" s="33" t="s">
        <v>1253</v>
      </c>
      <c r="C119" s="33" t="s">
        <v>703</v>
      </c>
      <c r="D119" s="33" t="s">
        <v>715</v>
      </c>
      <c r="E119" s="28">
        <v>45814.232303240744</v>
      </c>
      <c r="F119" s="33" t="s">
        <v>700</v>
      </c>
      <c r="G119" s="28">
        <v>45813.232303240744</v>
      </c>
    </row>
    <row r="120" spans="1:7" x14ac:dyDescent="0.25">
      <c r="A120" s="33" t="s">
        <v>1435</v>
      </c>
      <c r="B120" s="33" t="s">
        <v>1253</v>
      </c>
      <c r="C120" s="33" t="s">
        <v>708</v>
      </c>
      <c r="D120" s="33" t="s">
        <v>723</v>
      </c>
      <c r="E120" s="28">
        <v>45814.549085648148</v>
      </c>
      <c r="F120" s="33" t="s">
        <v>705</v>
      </c>
      <c r="G120" s="28">
        <v>45814.549085648148</v>
      </c>
    </row>
    <row r="121" spans="1:7" x14ac:dyDescent="0.25">
      <c r="A121" s="33" t="s">
        <v>1436</v>
      </c>
      <c r="B121" s="33" t="s">
        <v>1253</v>
      </c>
      <c r="C121" s="33" t="s">
        <v>711</v>
      </c>
      <c r="D121" s="33" t="s">
        <v>723</v>
      </c>
      <c r="E121" s="28">
        <v>45814.549340277779</v>
      </c>
      <c r="F121" s="33" t="s">
        <v>705</v>
      </c>
      <c r="G121" s="28">
        <v>45814.549340277779</v>
      </c>
    </row>
    <row r="122" spans="1:7" x14ac:dyDescent="0.25">
      <c r="A122" s="33" t="s">
        <v>1650</v>
      </c>
      <c r="B122" s="33" t="s">
        <v>1349</v>
      </c>
      <c r="C122" s="33" t="s">
        <v>703</v>
      </c>
      <c r="D122" s="33" t="s">
        <v>714</v>
      </c>
      <c r="E122" s="28">
        <v>45814.755671296298</v>
      </c>
      <c r="F122" s="33" t="s">
        <v>710</v>
      </c>
      <c r="G122" s="28">
        <v>45814.755671296298</v>
      </c>
    </row>
    <row r="123" spans="1:7" x14ac:dyDescent="0.25">
      <c r="A123" s="33" t="s">
        <v>1651</v>
      </c>
      <c r="B123" s="33" t="s">
        <v>1470</v>
      </c>
      <c r="C123" s="33" t="s">
        <v>703</v>
      </c>
      <c r="D123" s="33" t="s">
        <v>718</v>
      </c>
      <c r="E123" s="28">
        <v>45815.050787037035</v>
      </c>
      <c r="F123" s="33" t="s">
        <v>700</v>
      </c>
      <c r="G123" s="28">
        <v>45814.050787037035</v>
      </c>
    </row>
    <row r="124" spans="1:7" x14ac:dyDescent="0.25">
      <c r="A124" s="33" t="s">
        <v>1652</v>
      </c>
      <c r="B124" s="33" t="s">
        <v>1136</v>
      </c>
      <c r="C124" s="33" t="s">
        <v>703</v>
      </c>
      <c r="D124" s="33" t="s">
        <v>704</v>
      </c>
      <c r="E124" s="28">
        <v>45815.074363425927</v>
      </c>
      <c r="F124" s="33" t="s">
        <v>700</v>
      </c>
      <c r="G124" s="28">
        <v>45814.074363425927</v>
      </c>
    </row>
    <row r="125" spans="1:7" x14ac:dyDescent="0.25">
      <c r="A125" s="33" t="s">
        <v>1653</v>
      </c>
      <c r="B125" s="33" t="s">
        <v>1382</v>
      </c>
      <c r="C125" s="33" t="s">
        <v>703</v>
      </c>
      <c r="D125" s="33" t="s">
        <v>718</v>
      </c>
      <c r="E125" s="28">
        <v>45815.135462962964</v>
      </c>
      <c r="F125" s="33" t="s">
        <v>700</v>
      </c>
      <c r="G125" s="28">
        <v>45814.135462962964</v>
      </c>
    </row>
    <row r="126" spans="1:7" x14ac:dyDescent="0.25">
      <c r="A126" s="33" t="s">
        <v>1654</v>
      </c>
      <c r="B126" s="33" t="s">
        <v>1368</v>
      </c>
      <c r="C126" s="33" t="s">
        <v>703</v>
      </c>
      <c r="D126" s="33" t="s">
        <v>718</v>
      </c>
      <c r="E126" s="28">
        <v>45815.135509259257</v>
      </c>
      <c r="F126" s="33" t="s">
        <v>700</v>
      </c>
      <c r="G126" s="28">
        <v>45814.135509259257</v>
      </c>
    </row>
    <row r="127" spans="1:7" x14ac:dyDescent="0.25">
      <c r="A127" s="33" t="s">
        <v>1655</v>
      </c>
      <c r="B127" s="33" t="s">
        <v>1376</v>
      </c>
      <c r="C127" s="33" t="s">
        <v>703</v>
      </c>
      <c r="D127" s="33" t="s">
        <v>718</v>
      </c>
      <c r="E127" s="28">
        <v>45815.135555555556</v>
      </c>
      <c r="F127" s="33" t="s">
        <v>700</v>
      </c>
      <c r="G127" s="28">
        <v>45814.135555555556</v>
      </c>
    </row>
    <row r="128" spans="1:7" x14ac:dyDescent="0.25">
      <c r="A128" s="33" t="s">
        <v>1656</v>
      </c>
      <c r="B128" s="33" t="s">
        <v>1378</v>
      </c>
      <c r="C128" s="33" t="s">
        <v>703</v>
      </c>
      <c r="D128" s="33" t="s">
        <v>718</v>
      </c>
      <c r="E128" s="28">
        <v>45815.135578703703</v>
      </c>
      <c r="F128" s="33" t="s">
        <v>700</v>
      </c>
      <c r="G128" s="28">
        <v>45814.135578703703</v>
      </c>
    </row>
    <row r="129" spans="1:7" x14ac:dyDescent="0.25">
      <c r="A129" s="33" t="s">
        <v>1657</v>
      </c>
      <c r="B129" s="33" t="s">
        <v>1380</v>
      </c>
      <c r="C129" s="33" t="s">
        <v>703</v>
      </c>
      <c r="D129" s="33" t="s">
        <v>718</v>
      </c>
      <c r="E129" s="28">
        <v>45815.13559027778</v>
      </c>
      <c r="F129" s="33" t="s">
        <v>700</v>
      </c>
      <c r="G129" s="28">
        <v>45814.13559027778</v>
      </c>
    </row>
    <row r="130" spans="1:7" x14ac:dyDescent="0.25">
      <c r="A130" s="33" t="s">
        <v>1658</v>
      </c>
      <c r="B130" s="33" t="s">
        <v>1357</v>
      </c>
      <c r="C130" s="33" t="s">
        <v>703</v>
      </c>
      <c r="D130" s="33" t="s">
        <v>718</v>
      </c>
      <c r="E130" s="28">
        <v>45815.158067129632</v>
      </c>
      <c r="F130" s="33" t="s">
        <v>700</v>
      </c>
      <c r="G130" s="28">
        <v>45814.158067129632</v>
      </c>
    </row>
    <row r="131" spans="1:7" x14ac:dyDescent="0.25">
      <c r="A131" s="33" t="s">
        <v>1659</v>
      </c>
      <c r="B131" s="33" t="s">
        <v>793</v>
      </c>
      <c r="C131" s="33" t="s">
        <v>721</v>
      </c>
      <c r="D131" s="33" t="s">
        <v>722</v>
      </c>
      <c r="E131" s="28">
        <v>45815.182488425926</v>
      </c>
      <c r="F131" s="33" t="s">
        <v>700</v>
      </c>
      <c r="G131" s="28">
        <v>45814.182488425926</v>
      </c>
    </row>
    <row r="132" spans="1:7" x14ac:dyDescent="0.25">
      <c r="A132" s="33" t="s">
        <v>1660</v>
      </c>
      <c r="B132" s="33" t="s">
        <v>1649</v>
      </c>
      <c r="C132" s="33" t="s">
        <v>703</v>
      </c>
      <c r="D132" s="33" t="s">
        <v>714</v>
      </c>
      <c r="E132" s="28">
        <v>45815.190509259257</v>
      </c>
      <c r="F132" s="33" t="s">
        <v>700</v>
      </c>
      <c r="G132" s="28">
        <v>45814.190509259257</v>
      </c>
    </row>
    <row r="133" spans="1:7" x14ac:dyDescent="0.25">
      <c r="A133" s="33" t="s">
        <v>1661</v>
      </c>
      <c r="B133" s="33" t="s">
        <v>1465</v>
      </c>
      <c r="C133" s="33" t="s">
        <v>703</v>
      </c>
      <c r="D133" s="33" t="s">
        <v>714</v>
      </c>
      <c r="E133" s="28">
        <v>45815.190555555557</v>
      </c>
      <c r="F133" s="33" t="s">
        <v>700</v>
      </c>
      <c r="G133" s="28">
        <v>45814.190555555557</v>
      </c>
    </row>
    <row r="134" spans="1:7" x14ac:dyDescent="0.25">
      <c r="A134" s="33" t="s">
        <v>1662</v>
      </c>
      <c r="B134" s="33" t="s">
        <v>1461</v>
      </c>
      <c r="C134" s="33" t="s">
        <v>703</v>
      </c>
      <c r="D134" s="33" t="s">
        <v>714</v>
      </c>
      <c r="E134" s="28">
        <v>45815.190601851849</v>
      </c>
      <c r="F134" s="33" t="s">
        <v>700</v>
      </c>
      <c r="G134" s="28">
        <v>45814.190601851849</v>
      </c>
    </row>
    <row r="135" spans="1:7" x14ac:dyDescent="0.25">
      <c r="A135" s="33" t="s">
        <v>1663</v>
      </c>
      <c r="B135" s="33" t="s">
        <v>1444</v>
      </c>
      <c r="C135" s="33" t="s">
        <v>703</v>
      </c>
      <c r="D135" s="33" t="s">
        <v>702</v>
      </c>
      <c r="E135" s="28">
        <v>45815.359594907408</v>
      </c>
      <c r="F135" s="33" t="s">
        <v>705</v>
      </c>
      <c r="G135" s="28">
        <v>45815.359594907408</v>
      </c>
    </row>
    <row r="136" spans="1:7" x14ac:dyDescent="0.25">
      <c r="A136" s="33" t="s">
        <v>1664</v>
      </c>
      <c r="B136" s="33" t="s">
        <v>1443</v>
      </c>
      <c r="C136" s="33" t="s">
        <v>703</v>
      </c>
      <c r="D136" s="33" t="s">
        <v>702</v>
      </c>
      <c r="E136" s="28">
        <v>45815.359629629631</v>
      </c>
      <c r="F136" s="33" t="s">
        <v>705</v>
      </c>
      <c r="G136" s="28">
        <v>45815.359629629631</v>
      </c>
    </row>
    <row r="137" spans="1:7" x14ac:dyDescent="0.25">
      <c r="A137" s="33" t="s">
        <v>1665</v>
      </c>
      <c r="B137" s="33" t="s">
        <v>1437</v>
      </c>
      <c r="C137" s="33" t="s">
        <v>703</v>
      </c>
      <c r="D137" s="33" t="s">
        <v>702</v>
      </c>
      <c r="E137" s="28">
        <v>45815.389965277776</v>
      </c>
      <c r="F137" s="33" t="s">
        <v>705</v>
      </c>
      <c r="G137" s="28">
        <v>45815.389965277776</v>
      </c>
    </row>
    <row r="138" spans="1:7" x14ac:dyDescent="0.25">
      <c r="A138" s="33" t="s">
        <v>1666</v>
      </c>
      <c r="B138" s="33" t="s">
        <v>1277</v>
      </c>
      <c r="C138" s="33" t="s">
        <v>721</v>
      </c>
      <c r="D138" s="33" t="s">
        <v>722</v>
      </c>
      <c r="E138" s="28">
        <v>45815.393703703703</v>
      </c>
      <c r="F138" s="33" t="s">
        <v>705</v>
      </c>
      <c r="G138" s="28">
        <v>45815.393703703703</v>
      </c>
    </row>
    <row r="139" spans="1:7" x14ac:dyDescent="0.25">
      <c r="A139" s="33" t="s">
        <v>1667</v>
      </c>
      <c r="B139" s="33" t="s">
        <v>1178</v>
      </c>
      <c r="C139" s="33" t="s">
        <v>698</v>
      </c>
      <c r="D139" s="33" t="s">
        <v>699</v>
      </c>
      <c r="E139" s="28">
        <v>45815.400995370372</v>
      </c>
      <c r="F139" s="33" t="s">
        <v>705</v>
      </c>
      <c r="G139" s="28">
        <v>45815.400995370372</v>
      </c>
    </row>
    <row r="140" spans="1:7" x14ac:dyDescent="0.25">
      <c r="A140" s="33" t="s">
        <v>1668</v>
      </c>
      <c r="B140" s="33" t="s">
        <v>1029</v>
      </c>
      <c r="C140" s="33" t="s">
        <v>698</v>
      </c>
      <c r="D140" s="33" t="s">
        <v>699</v>
      </c>
      <c r="E140" s="28">
        <v>45815.401030092595</v>
      </c>
      <c r="F140" s="33" t="s">
        <v>705</v>
      </c>
      <c r="G140" s="28">
        <v>45815.401030092595</v>
      </c>
    </row>
    <row r="141" spans="1:7" x14ac:dyDescent="0.25">
      <c r="A141" s="33" t="s">
        <v>1669</v>
      </c>
      <c r="B141" s="33" t="s">
        <v>1445</v>
      </c>
      <c r="C141" s="33" t="s">
        <v>703</v>
      </c>
      <c r="D141" s="33" t="s">
        <v>702</v>
      </c>
      <c r="E141" s="28">
        <v>45815.513159722221</v>
      </c>
      <c r="F141" s="33" t="s">
        <v>705</v>
      </c>
      <c r="G141" s="28">
        <v>45815.513159722221</v>
      </c>
    </row>
    <row r="142" spans="1:7" x14ac:dyDescent="0.25">
      <c r="A142" s="33" t="s">
        <v>1670</v>
      </c>
      <c r="B142" s="33" t="s">
        <v>1444</v>
      </c>
      <c r="C142" s="33" t="s">
        <v>708</v>
      </c>
      <c r="D142" s="33" t="s">
        <v>712</v>
      </c>
      <c r="E142" s="28">
        <v>45815.542013888888</v>
      </c>
      <c r="F142" s="33" t="s">
        <v>705</v>
      </c>
      <c r="G142" s="28">
        <v>45815.542013888888</v>
      </c>
    </row>
    <row r="143" spans="1:7" x14ac:dyDescent="0.25">
      <c r="A143" s="33" t="s">
        <v>1671</v>
      </c>
      <c r="B143" s="33" t="s">
        <v>1443</v>
      </c>
      <c r="C143" s="33" t="s">
        <v>708</v>
      </c>
      <c r="D143" s="33" t="s">
        <v>712</v>
      </c>
      <c r="E143" s="28">
        <v>45815.542060185187</v>
      </c>
      <c r="F143" s="33" t="s">
        <v>705</v>
      </c>
      <c r="G143" s="28">
        <v>45815.542060185187</v>
      </c>
    </row>
    <row r="144" spans="1:7" x14ac:dyDescent="0.25">
      <c r="A144" s="33" t="s">
        <v>1672</v>
      </c>
      <c r="B144" s="33" t="s">
        <v>1434</v>
      </c>
      <c r="C144" s="33" t="s">
        <v>703</v>
      </c>
      <c r="D144" s="33" t="s">
        <v>719</v>
      </c>
      <c r="E144" s="28">
        <v>45815.664699074077</v>
      </c>
      <c r="F144" s="33" t="s">
        <v>710</v>
      </c>
      <c r="G144" s="28">
        <v>45815.664699074077</v>
      </c>
    </row>
    <row r="145" spans="1:7" x14ac:dyDescent="0.25">
      <c r="A145" s="33" t="s">
        <v>1673</v>
      </c>
      <c r="B145" s="33" t="s">
        <v>1443</v>
      </c>
      <c r="C145" s="33" t="s">
        <v>711</v>
      </c>
      <c r="D145" s="33" t="s">
        <v>720</v>
      </c>
      <c r="E145" s="28">
        <v>45815.686273148145</v>
      </c>
      <c r="F145" s="33" t="s">
        <v>710</v>
      </c>
      <c r="G145" s="28">
        <v>45815.686273148145</v>
      </c>
    </row>
    <row r="146" spans="1:7" x14ac:dyDescent="0.25">
      <c r="A146" s="33" t="s">
        <v>1674</v>
      </c>
      <c r="B146" s="33" t="s">
        <v>1437</v>
      </c>
      <c r="C146" s="33" t="s">
        <v>708</v>
      </c>
      <c r="D146" s="33" t="s">
        <v>724</v>
      </c>
      <c r="E146" s="28">
        <v>45815.730497685188</v>
      </c>
      <c r="F146" s="33" t="s">
        <v>710</v>
      </c>
      <c r="G146" s="28">
        <v>45815.730497685188</v>
      </c>
    </row>
    <row r="147" spans="1:7" x14ac:dyDescent="0.25">
      <c r="A147" s="33" t="s">
        <v>1675</v>
      </c>
      <c r="B147" s="33" t="s">
        <v>1439</v>
      </c>
      <c r="C147" s="33" t="s">
        <v>703</v>
      </c>
      <c r="D147" s="33" t="s">
        <v>702</v>
      </c>
      <c r="E147" s="28">
        <v>45815.732557870368</v>
      </c>
      <c r="F147" s="33" t="s">
        <v>710</v>
      </c>
      <c r="G147" s="28">
        <v>45815.732557870368</v>
      </c>
    </row>
    <row r="148" spans="1:7" x14ac:dyDescent="0.25">
      <c r="A148" s="33" t="s">
        <v>1676</v>
      </c>
      <c r="B148" s="33" t="s">
        <v>1439</v>
      </c>
      <c r="C148" s="33" t="s">
        <v>708</v>
      </c>
      <c r="D148" s="33" t="s">
        <v>724</v>
      </c>
      <c r="E148" s="28">
        <v>45815.732974537037</v>
      </c>
      <c r="F148" s="33" t="s">
        <v>710</v>
      </c>
      <c r="G148" s="28">
        <v>45815.732974537037</v>
      </c>
    </row>
    <row r="149" spans="1:7" x14ac:dyDescent="0.25">
      <c r="A149" s="33" t="s">
        <v>1677</v>
      </c>
      <c r="B149" s="33" t="s">
        <v>1430</v>
      </c>
      <c r="C149" s="33" t="s">
        <v>703</v>
      </c>
      <c r="D149" s="33" t="s">
        <v>715</v>
      </c>
      <c r="E149" s="28">
        <v>45815.766006944446</v>
      </c>
      <c r="F149" s="33" t="s">
        <v>710</v>
      </c>
      <c r="G149" s="28">
        <v>45815.766006944446</v>
      </c>
    </row>
    <row r="150" spans="1:7" x14ac:dyDescent="0.25">
      <c r="A150" s="33" t="s">
        <v>1678</v>
      </c>
      <c r="B150" s="33" t="s">
        <v>1430</v>
      </c>
      <c r="C150" s="33" t="s">
        <v>708</v>
      </c>
      <c r="D150" s="33" t="s">
        <v>717</v>
      </c>
      <c r="E150" s="28">
        <v>45815.766192129631</v>
      </c>
      <c r="F150" s="33" t="s">
        <v>710</v>
      </c>
      <c r="G150" s="28">
        <v>45815.766192129631</v>
      </c>
    </row>
    <row r="151" spans="1:7" x14ac:dyDescent="0.25">
      <c r="A151" s="33" t="s">
        <v>1679</v>
      </c>
      <c r="B151" s="33" t="s">
        <v>1430</v>
      </c>
      <c r="C151" s="33" t="s">
        <v>711</v>
      </c>
      <c r="D151" s="33" t="s">
        <v>717</v>
      </c>
      <c r="E151" s="28">
        <v>45815.766469907408</v>
      </c>
      <c r="F151" s="33" t="s">
        <v>710</v>
      </c>
      <c r="G151" s="28">
        <v>45815.766469907408</v>
      </c>
    </row>
    <row r="152" spans="1:7" x14ac:dyDescent="0.25">
      <c r="A152" s="33" t="s">
        <v>1680</v>
      </c>
      <c r="B152" s="33" t="s">
        <v>1444</v>
      </c>
      <c r="C152" s="33" t="s">
        <v>711</v>
      </c>
      <c r="D152" s="33" t="s">
        <v>720</v>
      </c>
      <c r="E152" s="28">
        <v>45815.847754629627</v>
      </c>
      <c r="F152" s="33" t="s">
        <v>710</v>
      </c>
      <c r="G152" s="28">
        <v>45815.847754629627</v>
      </c>
    </row>
    <row r="153" spans="1:7" x14ac:dyDescent="0.25">
      <c r="A153" s="33" t="s">
        <v>1681</v>
      </c>
      <c r="B153" s="33" t="s">
        <v>1434</v>
      </c>
      <c r="C153" s="33" t="s">
        <v>708</v>
      </c>
      <c r="D153" s="33" t="s">
        <v>712</v>
      </c>
      <c r="E153" s="28">
        <v>45816.048784722225</v>
      </c>
      <c r="F153" s="33" t="s">
        <v>700</v>
      </c>
      <c r="G153" s="28">
        <v>45815.048784722225</v>
      </c>
    </row>
    <row r="154" spans="1:7" x14ac:dyDescent="0.25">
      <c r="A154" s="33" t="s">
        <v>1682</v>
      </c>
      <c r="B154" s="33" t="s">
        <v>1434</v>
      </c>
      <c r="C154" s="33" t="s">
        <v>711</v>
      </c>
      <c r="D154" s="33" t="s">
        <v>726</v>
      </c>
      <c r="E154" s="28">
        <v>45816.111678240741</v>
      </c>
      <c r="F154" s="33" t="s">
        <v>700</v>
      </c>
      <c r="G154" s="28">
        <v>45815.111678240741</v>
      </c>
    </row>
    <row r="155" spans="1:7" x14ac:dyDescent="0.25">
      <c r="A155" s="33" t="s">
        <v>1683</v>
      </c>
      <c r="B155" s="33" t="s">
        <v>1355</v>
      </c>
      <c r="C155" s="33" t="s">
        <v>703</v>
      </c>
      <c r="D155" s="33" t="s">
        <v>718</v>
      </c>
      <c r="E155" s="28">
        <v>45816.169085648151</v>
      </c>
      <c r="F155" s="33" t="s">
        <v>700</v>
      </c>
      <c r="G155" s="28">
        <v>45815.169085648151</v>
      </c>
    </row>
    <row r="156" spans="1:7" x14ac:dyDescent="0.25">
      <c r="A156" s="33" t="s">
        <v>1684</v>
      </c>
      <c r="B156" s="33" t="s">
        <v>1481</v>
      </c>
      <c r="C156" s="33" t="s">
        <v>703</v>
      </c>
      <c r="D156" s="33" t="s">
        <v>718</v>
      </c>
      <c r="E156" s="28">
        <v>45816.192789351851</v>
      </c>
      <c r="F156" s="33" t="s">
        <v>700</v>
      </c>
      <c r="G156" s="28">
        <v>45815.192789351851</v>
      </c>
    </row>
    <row r="157" spans="1:7" x14ac:dyDescent="0.25">
      <c r="A157" s="33" t="s">
        <v>1685</v>
      </c>
      <c r="B157" s="33" t="s">
        <v>1439</v>
      </c>
      <c r="C157" s="33" t="s">
        <v>711</v>
      </c>
      <c r="D157" s="33" t="s">
        <v>724</v>
      </c>
      <c r="E157" s="28">
        <v>45816.19494212963</v>
      </c>
      <c r="F157" s="33" t="s">
        <v>700</v>
      </c>
      <c r="G157" s="28">
        <v>45815.19494212963</v>
      </c>
    </row>
    <row r="158" spans="1:7" x14ac:dyDescent="0.25">
      <c r="A158" s="33" t="s">
        <v>1686</v>
      </c>
      <c r="B158" s="33" t="s">
        <v>1434</v>
      </c>
      <c r="C158" s="33" t="s">
        <v>698</v>
      </c>
      <c r="D158" s="33" t="s">
        <v>699</v>
      </c>
      <c r="E158" s="28">
        <v>45817.262013888889</v>
      </c>
      <c r="F158" s="33" t="s">
        <v>705</v>
      </c>
      <c r="G158" s="28">
        <v>45817.262013888889</v>
      </c>
    </row>
    <row r="159" spans="1:7" x14ac:dyDescent="0.25">
      <c r="A159" s="33" t="s">
        <v>1687</v>
      </c>
      <c r="B159" s="33" t="s">
        <v>1483</v>
      </c>
      <c r="C159" s="33" t="s">
        <v>703</v>
      </c>
      <c r="D159" s="33" t="s">
        <v>718</v>
      </c>
      <c r="E159" s="28">
        <v>45817.309282407405</v>
      </c>
      <c r="F159" s="33" t="s">
        <v>705</v>
      </c>
      <c r="G159" s="28">
        <v>45817.309282407405</v>
      </c>
    </row>
    <row r="160" spans="1:7" x14ac:dyDescent="0.25">
      <c r="A160" s="33" t="s">
        <v>1688</v>
      </c>
      <c r="B160" s="33" t="s">
        <v>1484</v>
      </c>
      <c r="C160" s="33" t="s">
        <v>703</v>
      </c>
      <c r="D160" s="33" t="s">
        <v>718</v>
      </c>
      <c r="E160" s="28">
        <v>45817.309317129628</v>
      </c>
      <c r="F160" s="33" t="s">
        <v>705</v>
      </c>
      <c r="G160" s="28">
        <v>45817.309317129628</v>
      </c>
    </row>
    <row r="161" spans="1:7" x14ac:dyDescent="0.25">
      <c r="A161" s="33" t="s">
        <v>1689</v>
      </c>
      <c r="B161" s="33" t="s">
        <v>1485</v>
      </c>
      <c r="C161" s="33" t="s">
        <v>703</v>
      </c>
      <c r="D161" s="33" t="s">
        <v>718</v>
      </c>
      <c r="E161" s="28">
        <v>45817.309363425928</v>
      </c>
      <c r="F161" s="33" t="s">
        <v>705</v>
      </c>
      <c r="G161" s="28">
        <v>45817.309363425928</v>
      </c>
    </row>
    <row r="162" spans="1:7" x14ac:dyDescent="0.25">
      <c r="A162" s="33" t="s">
        <v>1690</v>
      </c>
      <c r="B162" s="33" t="s">
        <v>1488</v>
      </c>
      <c r="C162" s="33" t="s">
        <v>703</v>
      </c>
      <c r="D162" s="33" t="s">
        <v>718</v>
      </c>
      <c r="E162" s="28">
        <v>45817.309479166666</v>
      </c>
      <c r="F162" s="33" t="s">
        <v>705</v>
      </c>
      <c r="G162" s="28">
        <v>45817.309479166666</v>
      </c>
    </row>
    <row r="163" spans="1:7" x14ac:dyDescent="0.25">
      <c r="A163" s="33" t="s">
        <v>1691</v>
      </c>
      <c r="B163" s="33" t="s">
        <v>1491</v>
      </c>
      <c r="C163" s="33" t="s">
        <v>703</v>
      </c>
      <c r="D163" s="33" t="s">
        <v>718</v>
      </c>
      <c r="E163" s="28">
        <v>45817.309641203705</v>
      </c>
      <c r="F163" s="33" t="s">
        <v>705</v>
      </c>
      <c r="G163" s="28">
        <v>45817.309641203705</v>
      </c>
    </row>
    <row r="164" spans="1:7" x14ac:dyDescent="0.25">
      <c r="A164" s="33" t="s">
        <v>1692</v>
      </c>
      <c r="B164" s="33" t="s">
        <v>1482</v>
      </c>
      <c r="C164" s="33" t="s">
        <v>703</v>
      </c>
      <c r="D164" s="33" t="s">
        <v>718</v>
      </c>
      <c r="E164" s="28">
        <v>45817.30972222222</v>
      </c>
      <c r="F164" s="33" t="s">
        <v>705</v>
      </c>
      <c r="G164" s="28">
        <v>45817.30972222222</v>
      </c>
    </row>
    <row r="165" spans="1:7" x14ac:dyDescent="0.25">
      <c r="A165" s="33" t="s">
        <v>1821</v>
      </c>
      <c r="B165" s="33" t="s">
        <v>1136</v>
      </c>
      <c r="C165" s="33" t="s">
        <v>708</v>
      </c>
      <c r="D165" s="33" t="s">
        <v>720</v>
      </c>
      <c r="E165" s="28">
        <v>45817.485219907408</v>
      </c>
      <c r="F165" s="33" t="s">
        <v>705</v>
      </c>
      <c r="G165" s="28">
        <v>45817.485219907408</v>
      </c>
    </row>
    <row r="166" spans="1:7" x14ac:dyDescent="0.25">
      <c r="A166" s="33" t="s">
        <v>1822</v>
      </c>
      <c r="B166" s="33" t="s">
        <v>1136</v>
      </c>
      <c r="C166" s="33" t="s">
        <v>711</v>
      </c>
      <c r="D166" s="33" t="s">
        <v>720</v>
      </c>
      <c r="E166" s="28">
        <v>45817.485567129632</v>
      </c>
      <c r="F166" s="33" t="s">
        <v>705</v>
      </c>
      <c r="G166" s="28">
        <v>45817.485567129632</v>
      </c>
    </row>
    <row r="167" spans="1:7" x14ac:dyDescent="0.25">
      <c r="A167" s="33" t="s">
        <v>1881</v>
      </c>
      <c r="B167" s="33" t="s">
        <v>1275</v>
      </c>
      <c r="C167" s="33" t="s">
        <v>721</v>
      </c>
      <c r="D167" s="33" t="s">
        <v>722</v>
      </c>
      <c r="E167" s="28">
        <v>45817.757303240738</v>
      </c>
      <c r="F167" s="33" t="s">
        <v>710</v>
      </c>
      <c r="G167" s="28">
        <v>45817.757303240738</v>
      </c>
    </row>
    <row r="168" spans="1:7" x14ac:dyDescent="0.25">
      <c r="A168" s="33" t="s">
        <v>1881</v>
      </c>
      <c r="B168" s="33" t="s">
        <v>1275</v>
      </c>
      <c r="C168" s="33" t="s">
        <v>721</v>
      </c>
      <c r="D168" s="33" t="s">
        <v>722</v>
      </c>
      <c r="E168" s="28">
        <v>45817.757303240738</v>
      </c>
      <c r="F168" s="33" t="s">
        <v>710</v>
      </c>
      <c r="G168" s="28">
        <v>45817.757303240738</v>
      </c>
    </row>
    <row r="169" spans="1:7" x14ac:dyDescent="0.25">
      <c r="A169" s="33" t="s">
        <v>1882</v>
      </c>
      <c r="B169" s="33" t="s">
        <v>1285</v>
      </c>
      <c r="C169" s="33" t="s">
        <v>721</v>
      </c>
      <c r="D169" s="33" t="s">
        <v>722</v>
      </c>
      <c r="E169" s="28">
        <v>45817.757430555554</v>
      </c>
      <c r="F169" s="33" t="s">
        <v>710</v>
      </c>
      <c r="G169" s="28">
        <v>45817.757430555554</v>
      </c>
    </row>
    <row r="170" spans="1:7" x14ac:dyDescent="0.25">
      <c r="A170" s="33" t="s">
        <v>1882</v>
      </c>
      <c r="B170" s="33" t="s">
        <v>1285</v>
      </c>
      <c r="C170" s="33" t="s">
        <v>721</v>
      </c>
      <c r="D170" s="33" t="s">
        <v>722</v>
      </c>
      <c r="E170" s="28">
        <v>45817.757430555554</v>
      </c>
      <c r="F170" s="33" t="s">
        <v>710</v>
      </c>
      <c r="G170" s="28">
        <v>45817.757430555554</v>
      </c>
    </row>
    <row r="171" spans="1:7" x14ac:dyDescent="0.25">
      <c r="A171" s="33" t="s">
        <v>1883</v>
      </c>
      <c r="B171" s="33" t="s">
        <v>1563</v>
      </c>
      <c r="C171" s="33" t="s">
        <v>703</v>
      </c>
      <c r="D171" s="33" t="s">
        <v>704</v>
      </c>
      <c r="E171" s="28">
        <v>45817.860821759263</v>
      </c>
      <c r="F171" s="33" t="s">
        <v>710</v>
      </c>
      <c r="G171" s="28">
        <v>45817.860821759263</v>
      </c>
    </row>
    <row r="172" spans="1:7" x14ac:dyDescent="0.25">
      <c r="A172" s="33" t="s">
        <v>1883</v>
      </c>
      <c r="B172" s="33" t="s">
        <v>1563</v>
      </c>
      <c r="C172" s="33" t="s">
        <v>703</v>
      </c>
      <c r="D172" s="33" t="s">
        <v>704</v>
      </c>
      <c r="E172" s="28">
        <v>45817.860821759263</v>
      </c>
      <c r="F172" s="33" t="s">
        <v>710</v>
      </c>
      <c r="G172" s="28">
        <v>45817.860821759263</v>
      </c>
    </row>
    <row r="173" spans="1:7" x14ac:dyDescent="0.25">
      <c r="A173" s="33" t="s">
        <v>1884</v>
      </c>
      <c r="B173" s="33" t="s">
        <v>906</v>
      </c>
      <c r="C173" s="33" t="s">
        <v>703</v>
      </c>
      <c r="D173" s="33" t="s">
        <v>716</v>
      </c>
      <c r="E173" s="28">
        <v>45818.028275462966</v>
      </c>
      <c r="F173" s="33" t="s">
        <v>700</v>
      </c>
      <c r="G173" s="28">
        <v>45817.028275462966</v>
      </c>
    </row>
    <row r="174" spans="1:7" x14ac:dyDescent="0.25">
      <c r="A174" s="33" t="s">
        <v>1885</v>
      </c>
      <c r="B174" s="33" t="s">
        <v>914</v>
      </c>
      <c r="C174" s="33" t="s">
        <v>703</v>
      </c>
      <c r="D174" s="33" t="s">
        <v>716</v>
      </c>
      <c r="E174" s="28">
        <v>45818.029062499998</v>
      </c>
      <c r="F174" s="33" t="s">
        <v>700</v>
      </c>
      <c r="G174" s="28">
        <v>45817.029062499998</v>
      </c>
    </row>
    <row r="175" spans="1:7" x14ac:dyDescent="0.25">
      <c r="A175" s="33" t="s">
        <v>1886</v>
      </c>
      <c r="B175" s="33" t="s">
        <v>1434</v>
      </c>
      <c r="C175" s="33" t="s">
        <v>721</v>
      </c>
      <c r="D175" s="33" t="s">
        <v>722</v>
      </c>
      <c r="E175" s="28">
        <v>45818.059467592589</v>
      </c>
      <c r="F175" s="33" t="s">
        <v>700</v>
      </c>
      <c r="G175" s="28">
        <v>45817.059467592589</v>
      </c>
    </row>
    <row r="176" spans="1:7" x14ac:dyDescent="0.25">
      <c r="A176" s="33" t="s">
        <v>1887</v>
      </c>
      <c r="B176" s="33" t="s">
        <v>1786</v>
      </c>
      <c r="C176" s="33" t="s">
        <v>703</v>
      </c>
      <c r="D176" s="33" t="s">
        <v>702</v>
      </c>
      <c r="E176" s="28">
        <v>45818.087685185186</v>
      </c>
      <c r="F176" s="33" t="s">
        <v>700</v>
      </c>
      <c r="G176" s="28">
        <v>45817.087685185186</v>
      </c>
    </row>
    <row r="177" spans="1:7" x14ac:dyDescent="0.25">
      <c r="A177" s="33" t="s">
        <v>1888</v>
      </c>
      <c r="B177" s="33" t="s">
        <v>1784</v>
      </c>
      <c r="C177" s="33" t="s">
        <v>703</v>
      </c>
      <c r="D177" s="33" t="s">
        <v>702</v>
      </c>
      <c r="E177" s="28">
        <v>45818.087962962964</v>
      </c>
      <c r="F177" s="33" t="s">
        <v>700</v>
      </c>
      <c r="G177" s="28">
        <v>45817.087962962964</v>
      </c>
    </row>
    <row r="178" spans="1:7" x14ac:dyDescent="0.25">
      <c r="A178" s="33" t="s">
        <v>1889</v>
      </c>
      <c r="B178" s="33" t="s">
        <v>1578</v>
      </c>
      <c r="C178" s="33" t="s">
        <v>703</v>
      </c>
      <c r="D178" s="33" t="s">
        <v>718</v>
      </c>
      <c r="E178" s="28">
        <v>45818.144282407404</v>
      </c>
      <c r="F178" s="33" t="s">
        <v>700</v>
      </c>
      <c r="G178" s="28">
        <v>45817.144282407404</v>
      </c>
    </row>
    <row r="179" spans="1:7" x14ac:dyDescent="0.25">
      <c r="A179" s="33" t="s">
        <v>1890</v>
      </c>
      <c r="B179" s="33" t="s">
        <v>1808</v>
      </c>
      <c r="C179" s="33" t="s">
        <v>703</v>
      </c>
      <c r="D179" s="33" t="s">
        <v>704</v>
      </c>
      <c r="E179" s="28">
        <v>45818.180844907409</v>
      </c>
      <c r="F179" s="33" t="s">
        <v>700</v>
      </c>
      <c r="G179" s="28">
        <v>45817.180844907409</v>
      </c>
    </row>
    <row r="180" spans="1:7" x14ac:dyDescent="0.25">
      <c r="A180" s="33" t="s">
        <v>1891</v>
      </c>
      <c r="B180" s="33" t="s">
        <v>1563</v>
      </c>
      <c r="C180" s="33" t="s">
        <v>708</v>
      </c>
      <c r="D180" s="33" t="s">
        <v>717</v>
      </c>
      <c r="E180" s="28">
        <v>45818.231689814813</v>
      </c>
      <c r="F180" s="33" t="s">
        <v>700</v>
      </c>
      <c r="G180" s="28">
        <v>45817.231689814813</v>
      </c>
    </row>
    <row r="181" spans="1:7" x14ac:dyDescent="0.25">
      <c r="A181" s="33" t="s">
        <v>1892</v>
      </c>
      <c r="B181" s="33" t="s">
        <v>1563</v>
      </c>
      <c r="C181" s="33" t="s">
        <v>711</v>
      </c>
      <c r="D181" s="33" t="s">
        <v>717</v>
      </c>
      <c r="E181" s="28">
        <v>45818.231898148151</v>
      </c>
      <c r="F181" s="33" t="s">
        <v>700</v>
      </c>
      <c r="G181" s="28">
        <v>45817.231898148151</v>
      </c>
    </row>
    <row r="182" spans="1:7" x14ac:dyDescent="0.25">
      <c r="A182" s="33" t="s">
        <v>1893</v>
      </c>
      <c r="B182" s="33" t="s">
        <v>1563</v>
      </c>
      <c r="C182" s="33" t="s">
        <v>698</v>
      </c>
      <c r="D182" s="33" t="s">
        <v>699</v>
      </c>
      <c r="E182" s="28">
        <v>45818.302164351851</v>
      </c>
      <c r="F182" s="33" t="s">
        <v>705</v>
      </c>
      <c r="G182" s="28">
        <v>45818.302164351851</v>
      </c>
    </row>
    <row r="183" spans="1:7" x14ac:dyDescent="0.25">
      <c r="A183" s="33" t="s">
        <v>1894</v>
      </c>
      <c r="B183" s="33" t="s">
        <v>1797</v>
      </c>
      <c r="C183" s="33" t="s">
        <v>703</v>
      </c>
      <c r="D183" s="33" t="s">
        <v>718</v>
      </c>
      <c r="E183" s="28">
        <v>45818.31832175926</v>
      </c>
      <c r="F183" s="33" t="s">
        <v>705</v>
      </c>
      <c r="G183" s="28">
        <v>45818.31832175926</v>
      </c>
    </row>
    <row r="184" spans="1:7" x14ac:dyDescent="0.25">
      <c r="A184" s="33" t="s">
        <v>1895</v>
      </c>
      <c r="B184" s="33" t="s">
        <v>1786</v>
      </c>
      <c r="C184" s="33" t="s">
        <v>708</v>
      </c>
      <c r="D184" s="33" t="s">
        <v>717</v>
      </c>
      <c r="E184" s="28">
        <v>45818.346400462964</v>
      </c>
      <c r="F184" s="33" t="s">
        <v>705</v>
      </c>
      <c r="G184" s="28">
        <v>45818.346400462964</v>
      </c>
    </row>
    <row r="185" spans="1:7" x14ac:dyDescent="0.25">
      <c r="A185" s="33" t="s">
        <v>1896</v>
      </c>
      <c r="B185" s="33" t="s">
        <v>1784</v>
      </c>
      <c r="C185" s="33" t="s">
        <v>708</v>
      </c>
      <c r="D185" s="33" t="s">
        <v>717</v>
      </c>
      <c r="E185" s="28">
        <v>45818.346550925926</v>
      </c>
      <c r="F185" s="33" t="s">
        <v>705</v>
      </c>
      <c r="G185" s="28">
        <v>45818.346550925926</v>
      </c>
    </row>
    <row r="186" spans="1:7" x14ac:dyDescent="0.25">
      <c r="A186" s="33" t="s">
        <v>1897</v>
      </c>
      <c r="B186" s="33" t="s">
        <v>1784</v>
      </c>
      <c r="C186" s="33" t="s">
        <v>711</v>
      </c>
      <c r="D186" s="33" t="s">
        <v>717</v>
      </c>
      <c r="E186" s="28">
        <v>45818.347025462965</v>
      </c>
      <c r="F186" s="33" t="s">
        <v>705</v>
      </c>
      <c r="G186" s="28">
        <v>45818.347025462965</v>
      </c>
    </row>
    <row r="187" spans="1:7" x14ac:dyDescent="0.25">
      <c r="A187" s="33" t="s">
        <v>1898</v>
      </c>
      <c r="B187" s="33" t="s">
        <v>1786</v>
      </c>
      <c r="C187" s="33" t="s">
        <v>711</v>
      </c>
      <c r="D187" s="33" t="s">
        <v>717</v>
      </c>
      <c r="E187" s="28">
        <v>45818.347071759257</v>
      </c>
      <c r="F187" s="33" t="s">
        <v>705</v>
      </c>
      <c r="G187" s="28">
        <v>45818.347071759257</v>
      </c>
    </row>
    <row r="188" spans="1:7" x14ac:dyDescent="0.25">
      <c r="A188" s="33" t="s">
        <v>1899</v>
      </c>
      <c r="B188" s="33" t="s">
        <v>1277</v>
      </c>
      <c r="C188" s="33" t="s">
        <v>706</v>
      </c>
      <c r="D188" s="33" t="s">
        <v>77</v>
      </c>
      <c r="E188" s="28">
        <v>45818.347557870373</v>
      </c>
      <c r="F188" s="33" t="s">
        <v>705</v>
      </c>
      <c r="G188" s="28">
        <v>45818.347557870373</v>
      </c>
    </row>
    <row r="189" spans="1:7" x14ac:dyDescent="0.25">
      <c r="A189" s="33" t="s">
        <v>1900</v>
      </c>
      <c r="B189" s="33" t="s">
        <v>1277</v>
      </c>
      <c r="C189" s="33" t="s">
        <v>713</v>
      </c>
      <c r="D189" s="33" t="s">
        <v>77</v>
      </c>
      <c r="E189" s="28">
        <v>45818.349085648151</v>
      </c>
      <c r="F189" s="33" t="s">
        <v>705</v>
      </c>
      <c r="G189" s="28">
        <v>45818.349085648151</v>
      </c>
    </row>
    <row r="190" spans="1:7" x14ac:dyDescent="0.25">
      <c r="A190" s="33" t="s">
        <v>1901</v>
      </c>
      <c r="B190" s="33" t="s">
        <v>1368</v>
      </c>
      <c r="C190" s="33" t="s">
        <v>706</v>
      </c>
      <c r="D190" s="33" t="s">
        <v>119</v>
      </c>
      <c r="E190" s="28">
        <v>45818.35297453704</v>
      </c>
      <c r="F190" s="33" t="s">
        <v>705</v>
      </c>
      <c r="G190" s="28">
        <v>45818.35297453704</v>
      </c>
    </row>
    <row r="191" spans="1:7" x14ac:dyDescent="0.25">
      <c r="A191" s="33" t="s">
        <v>2314</v>
      </c>
      <c r="B191" s="33" t="s">
        <v>1803</v>
      </c>
      <c r="C191" s="33" t="s">
        <v>703</v>
      </c>
      <c r="D191" s="33" t="s">
        <v>704</v>
      </c>
      <c r="E191" s="28">
        <v>45818.371238425927</v>
      </c>
      <c r="F191" s="33" t="s">
        <v>705</v>
      </c>
      <c r="G191" s="28">
        <v>45818.371238425927</v>
      </c>
    </row>
    <row r="192" spans="1:7" x14ac:dyDescent="0.25">
      <c r="A192" s="33" t="s">
        <v>2315</v>
      </c>
      <c r="B192" s="33" t="s">
        <v>1788</v>
      </c>
      <c r="C192" s="33" t="s">
        <v>703</v>
      </c>
      <c r="D192" s="33" t="s">
        <v>704</v>
      </c>
      <c r="E192" s="28">
        <v>45818.371724537035</v>
      </c>
      <c r="F192" s="33" t="s">
        <v>705</v>
      </c>
      <c r="G192" s="28">
        <v>45818.371724537035</v>
      </c>
    </row>
    <row r="193" spans="1:7" x14ac:dyDescent="0.25">
      <c r="A193" s="33" t="s">
        <v>2317</v>
      </c>
      <c r="B193" s="33" t="s">
        <v>1707</v>
      </c>
      <c r="C193" s="33" t="s">
        <v>703</v>
      </c>
      <c r="D193" s="33" t="s">
        <v>714</v>
      </c>
      <c r="E193" s="28">
        <v>45818.507280092592</v>
      </c>
      <c r="F193" s="33" t="s">
        <v>705</v>
      </c>
      <c r="G193" s="28">
        <v>45818.507280092592</v>
      </c>
    </row>
    <row r="194" spans="1:7" x14ac:dyDescent="0.25">
      <c r="A194" s="33" t="s">
        <v>2318</v>
      </c>
      <c r="B194" s="33" t="s">
        <v>1712</v>
      </c>
      <c r="C194" s="33" t="s">
        <v>703</v>
      </c>
      <c r="D194" s="33" t="s">
        <v>714</v>
      </c>
      <c r="E194" s="28">
        <v>45818.5075462963</v>
      </c>
      <c r="F194" s="33" t="s">
        <v>705</v>
      </c>
      <c r="G194" s="28">
        <v>45818.5075462963</v>
      </c>
    </row>
    <row r="195" spans="1:7" x14ac:dyDescent="0.25">
      <c r="A195" s="33" t="s">
        <v>2319</v>
      </c>
      <c r="B195" s="33" t="s">
        <v>1714</v>
      </c>
      <c r="C195" s="33" t="s">
        <v>703</v>
      </c>
      <c r="D195" s="33" t="s">
        <v>714</v>
      </c>
      <c r="E195" s="28">
        <v>45818.507604166669</v>
      </c>
      <c r="F195" s="33" t="s">
        <v>705</v>
      </c>
      <c r="G195" s="28">
        <v>45818.507604166669</v>
      </c>
    </row>
    <row r="196" spans="1:7" x14ac:dyDescent="0.25">
      <c r="A196" s="33" t="s">
        <v>2320</v>
      </c>
      <c r="B196" s="33" t="s">
        <v>1716</v>
      </c>
      <c r="C196" s="33" t="s">
        <v>703</v>
      </c>
      <c r="D196" s="33" t="s">
        <v>714</v>
      </c>
      <c r="E196" s="28">
        <v>45818.507638888892</v>
      </c>
      <c r="F196" s="33" t="s">
        <v>705</v>
      </c>
      <c r="G196" s="28">
        <v>45818.507638888892</v>
      </c>
    </row>
    <row r="197" spans="1:7" x14ac:dyDescent="0.25">
      <c r="A197" s="33" t="s">
        <v>2321</v>
      </c>
      <c r="B197" s="33" t="s">
        <v>935</v>
      </c>
      <c r="C197" s="33" t="s">
        <v>721</v>
      </c>
      <c r="D197" s="33" t="s">
        <v>722</v>
      </c>
      <c r="E197" s="28">
        <v>45818.552974537037</v>
      </c>
      <c r="F197" s="33" t="s">
        <v>705</v>
      </c>
      <c r="G197" s="28">
        <v>45818.552974537037</v>
      </c>
    </row>
    <row r="198" spans="1:7" x14ac:dyDescent="0.25">
      <c r="A198" s="33" t="s">
        <v>2390</v>
      </c>
      <c r="B198" s="33" t="s">
        <v>935</v>
      </c>
      <c r="C198" s="33" t="s">
        <v>706</v>
      </c>
      <c r="D198" s="33" t="s">
        <v>77</v>
      </c>
      <c r="E198" s="28">
        <v>45818.652928240743</v>
      </c>
      <c r="F198" s="33" t="s">
        <v>705</v>
      </c>
      <c r="G198" s="28">
        <v>45818.652928240743</v>
      </c>
    </row>
    <row r="199" spans="1:7" x14ac:dyDescent="0.25">
      <c r="A199" s="33" t="s">
        <v>2391</v>
      </c>
      <c r="B199" s="33" t="s">
        <v>1756</v>
      </c>
      <c r="C199" s="33" t="s">
        <v>703</v>
      </c>
      <c r="D199" s="33" t="s">
        <v>715</v>
      </c>
      <c r="E199" s="28">
        <v>45818.673229166663</v>
      </c>
      <c r="F199" s="33" t="s">
        <v>710</v>
      </c>
      <c r="G199" s="28">
        <v>45818.673229166663</v>
      </c>
    </row>
    <row r="200" spans="1:7" x14ac:dyDescent="0.25">
      <c r="A200" s="33" t="s">
        <v>2392</v>
      </c>
      <c r="B200" s="33" t="s">
        <v>1753</v>
      </c>
      <c r="C200" s="33" t="s">
        <v>703</v>
      </c>
      <c r="D200" s="33" t="s">
        <v>715</v>
      </c>
      <c r="E200" s="28">
        <v>45818.673611111109</v>
      </c>
      <c r="F200" s="33" t="s">
        <v>710</v>
      </c>
      <c r="G200" s="28">
        <v>45818.673611111109</v>
      </c>
    </row>
    <row r="201" spans="1:7" x14ac:dyDescent="0.25">
      <c r="A201" s="33" t="s">
        <v>2393</v>
      </c>
      <c r="B201" s="33" t="s">
        <v>1275</v>
      </c>
      <c r="C201" s="33" t="s">
        <v>706</v>
      </c>
      <c r="D201" s="33" t="s">
        <v>77</v>
      </c>
      <c r="E201" s="28">
        <v>45818.676342592589</v>
      </c>
      <c r="F201" s="33" t="s">
        <v>705</v>
      </c>
      <c r="G201" s="28">
        <v>45818.676342592589</v>
      </c>
    </row>
    <row r="202" spans="1:7" x14ac:dyDescent="0.25">
      <c r="A202" s="33" t="s">
        <v>2394</v>
      </c>
      <c r="B202" s="33" t="s">
        <v>1275</v>
      </c>
      <c r="C202" s="33" t="s">
        <v>713</v>
      </c>
      <c r="D202" s="33" t="s">
        <v>77</v>
      </c>
      <c r="E202" s="28">
        <v>45818.676620370374</v>
      </c>
      <c r="F202" s="33" t="s">
        <v>705</v>
      </c>
      <c r="G202" s="28">
        <v>45818.676620370374</v>
      </c>
    </row>
    <row r="203" spans="1:7" x14ac:dyDescent="0.25">
      <c r="A203" s="33" t="s">
        <v>2395</v>
      </c>
      <c r="B203" s="33" t="s">
        <v>1445</v>
      </c>
      <c r="C203" s="33" t="s">
        <v>708</v>
      </c>
      <c r="D203" s="33" t="s">
        <v>717</v>
      </c>
      <c r="E203" s="28">
        <v>45818.76834490741</v>
      </c>
      <c r="F203" s="33" t="s">
        <v>710</v>
      </c>
      <c r="G203" s="28">
        <v>45818.76834490741</v>
      </c>
    </row>
    <row r="204" spans="1:7" x14ac:dyDescent="0.25">
      <c r="A204" s="33" t="s">
        <v>2396</v>
      </c>
      <c r="B204" s="33" t="s">
        <v>1445</v>
      </c>
      <c r="C204" s="33" t="s">
        <v>711</v>
      </c>
      <c r="D204" s="33" t="s">
        <v>717</v>
      </c>
      <c r="E204" s="28">
        <v>45818.797951388886</v>
      </c>
      <c r="F204" s="33" t="s">
        <v>710</v>
      </c>
      <c r="G204" s="28">
        <v>45818.797951388886</v>
      </c>
    </row>
    <row r="205" spans="1:7" x14ac:dyDescent="0.25">
      <c r="A205" s="33" t="s">
        <v>2397</v>
      </c>
      <c r="B205" s="33" t="s">
        <v>1784</v>
      </c>
      <c r="C205" s="33" t="s">
        <v>698</v>
      </c>
      <c r="D205" s="33" t="s">
        <v>699</v>
      </c>
      <c r="E205" s="28">
        <v>45818.82613425926</v>
      </c>
      <c r="F205" s="33" t="s">
        <v>710</v>
      </c>
      <c r="G205" s="28">
        <v>45818.82613425926</v>
      </c>
    </row>
    <row r="206" spans="1:7" x14ac:dyDescent="0.25">
      <c r="A206" s="33" t="s">
        <v>2398</v>
      </c>
      <c r="B206" s="33" t="s">
        <v>1786</v>
      </c>
      <c r="C206" s="33" t="s">
        <v>698</v>
      </c>
      <c r="D206" s="33" t="s">
        <v>699</v>
      </c>
      <c r="E206" s="28">
        <v>45818.826145833336</v>
      </c>
      <c r="F206" s="33" t="s">
        <v>710</v>
      </c>
      <c r="G206" s="28">
        <v>45818.826145833336</v>
      </c>
    </row>
    <row r="207" spans="1:7" x14ac:dyDescent="0.25">
      <c r="A207" s="33" t="s">
        <v>2399</v>
      </c>
      <c r="B207" s="33" t="s">
        <v>1253</v>
      </c>
      <c r="C207" s="33" t="s">
        <v>698</v>
      </c>
      <c r="D207" s="33" t="s">
        <v>699</v>
      </c>
      <c r="E207" s="28">
        <v>45818.855312500003</v>
      </c>
      <c r="F207" s="33" t="s">
        <v>710</v>
      </c>
      <c r="G207" s="28">
        <v>45818.855312500003</v>
      </c>
    </row>
    <row r="208" spans="1:7" x14ac:dyDescent="0.25">
      <c r="A208" s="33" t="s">
        <v>2400</v>
      </c>
      <c r="B208" s="33" t="s">
        <v>1838</v>
      </c>
      <c r="C208" s="33" t="s">
        <v>703</v>
      </c>
      <c r="D208" s="33" t="s">
        <v>716</v>
      </c>
      <c r="E208" s="28">
        <v>45818.875254629631</v>
      </c>
      <c r="F208" s="33" t="s">
        <v>710</v>
      </c>
      <c r="G208" s="28">
        <v>45818.875254629631</v>
      </c>
    </row>
    <row r="209" spans="1:7" x14ac:dyDescent="0.25">
      <c r="A209" s="33" t="s">
        <v>2401</v>
      </c>
      <c r="B209" s="33" t="s">
        <v>1859</v>
      </c>
      <c r="C209" s="33" t="s">
        <v>703</v>
      </c>
      <c r="D209" s="33" t="s">
        <v>716</v>
      </c>
      <c r="E209" s="28">
        <v>45818.876122685186</v>
      </c>
      <c r="F209" s="33" t="s">
        <v>710</v>
      </c>
      <c r="G209" s="28">
        <v>45818.876122685186</v>
      </c>
    </row>
    <row r="210" spans="1:7" x14ac:dyDescent="0.25">
      <c r="A210" s="33" t="s">
        <v>2402</v>
      </c>
      <c r="B210" s="33" t="s">
        <v>2218</v>
      </c>
      <c r="C210" s="33" t="s">
        <v>703</v>
      </c>
      <c r="D210" s="33" t="s">
        <v>715</v>
      </c>
      <c r="E210" s="28">
        <v>45818.8908912037</v>
      </c>
      <c r="F210" s="33" t="s">
        <v>710</v>
      </c>
      <c r="G210" s="28">
        <v>45818.8908912037</v>
      </c>
    </row>
    <row r="211" spans="1:7" x14ac:dyDescent="0.25">
      <c r="A211" s="33" t="s">
        <v>2403</v>
      </c>
      <c r="B211" s="33" t="s">
        <v>2222</v>
      </c>
      <c r="C211" s="33" t="s">
        <v>703</v>
      </c>
      <c r="D211" s="33" t="s">
        <v>715</v>
      </c>
      <c r="E211" s="28">
        <v>45818.891006944446</v>
      </c>
      <c r="F211" s="33" t="s">
        <v>710</v>
      </c>
      <c r="G211" s="28">
        <v>45818.891006944446</v>
      </c>
    </row>
    <row r="212" spans="1:7" x14ac:dyDescent="0.25">
      <c r="A212" s="33" t="s">
        <v>2404</v>
      </c>
      <c r="B212" s="33" t="s">
        <v>2226</v>
      </c>
      <c r="C212" s="33" t="s">
        <v>703</v>
      </c>
      <c r="D212" s="33" t="s">
        <v>715</v>
      </c>
      <c r="E212" s="28">
        <v>45818.891122685185</v>
      </c>
      <c r="F212" s="33" t="s">
        <v>710</v>
      </c>
      <c r="G212" s="28">
        <v>45818.891122685185</v>
      </c>
    </row>
    <row r="213" spans="1:7" x14ac:dyDescent="0.25">
      <c r="A213" s="33" t="s">
        <v>2405</v>
      </c>
      <c r="B213" s="33" t="s">
        <v>2230</v>
      </c>
      <c r="C213" s="33" t="s">
        <v>703</v>
      </c>
      <c r="D213" s="33" t="s">
        <v>715</v>
      </c>
      <c r="E213" s="28">
        <v>45818.891250000001</v>
      </c>
      <c r="F213" s="33" t="s">
        <v>710</v>
      </c>
      <c r="G213" s="28">
        <v>45818.891250000001</v>
      </c>
    </row>
    <row r="214" spans="1:7" x14ac:dyDescent="0.25">
      <c r="A214" s="33" t="s">
        <v>2406</v>
      </c>
      <c r="B214" s="33" t="s">
        <v>2232</v>
      </c>
      <c r="C214" s="33" t="s">
        <v>703</v>
      </c>
      <c r="D214" s="33" t="s">
        <v>715</v>
      </c>
      <c r="E214" s="28">
        <v>45818.891284722224</v>
      </c>
      <c r="F214" s="33" t="s">
        <v>710</v>
      </c>
      <c r="G214" s="28">
        <v>45818.891284722224</v>
      </c>
    </row>
    <row r="215" spans="1:7" x14ac:dyDescent="0.25">
      <c r="A215" s="33" t="s">
        <v>2407</v>
      </c>
      <c r="B215" s="33" t="s">
        <v>2235</v>
      </c>
      <c r="C215" s="33" t="s">
        <v>703</v>
      </c>
      <c r="D215" s="33" t="s">
        <v>715</v>
      </c>
      <c r="E215" s="28">
        <v>45818.891446759262</v>
      </c>
      <c r="F215" s="33" t="s">
        <v>710</v>
      </c>
      <c r="G215" s="28">
        <v>45818.891446759262</v>
      </c>
    </row>
    <row r="216" spans="1:7" x14ac:dyDescent="0.25">
      <c r="A216" s="33" t="s">
        <v>2408</v>
      </c>
      <c r="B216" s="33" t="s">
        <v>2238</v>
      </c>
      <c r="C216" s="33" t="s">
        <v>703</v>
      </c>
      <c r="D216" s="33" t="s">
        <v>715</v>
      </c>
      <c r="E216" s="28">
        <v>45818.891689814816</v>
      </c>
      <c r="F216" s="33" t="s">
        <v>710</v>
      </c>
      <c r="G216" s="28">
        <v>45818.891689814816</v>
      </c>
    </row>
    <row r="217" spans="1:7" x14ac:dyDescent="0.25">
      <c r="A217" s="33" t="s">
        <v>2409</v>
      </c>
      <c r="B217" s="33" t="s">
        <v>2240</v>
      </c>
      <c r="C217" s="33" t="s">
        <v>703</v>
      </c>
      <c r="D217" s="33" t="s">
        <v>715</v>
      </c>
      <c r="E217" s="28">
        <v>45818.891782407409</v>
      </c>
      <c r="F217" s="33" t="s">
        <v>710</v>
      </c>
      <c r="G217" s="28">
        <v>45818.891782407409</v>
      </c>
    </row>
    <row r="218" spans="1:7" x14ac:dyDescent="0.25">
      <c r="A218" s="33" t="s">
        <v>2410</v>
      </c>
      <c r="B218" s="33" t="s">
        <v>1714</v>
      </c>
      <c r="C218" s="33" t="s">
        <v>706</v>
      </c>
      <c r="D218" s="33" t="s">
        <v>73</v>
      </c>
      <c r="E218" s="28">
        <v>45818.990057870367</v>
      </c>
      <c r="F218" s="33" t="s">
        <v>700</v>
      </c>
      <c r="G218" s="28">
        <v>45818.990057870367</v>
      </c>
    </row>
    <row r="219" spans="1:7" x14ac:dyDescent="0.25">
      <c r="A219" s="33" t="s">
        <v>2411</v>
      </c>
      <c r="B219" s="33" t="s">
        <v>1716</v>
      </c>
      <c r="C219" s="33" t="s">
        <v>706</v>
      </c>
      <c r="D219" s="33" t="s">
        <v>73</v>
      </c>
      <c r="E219" s="28">
        <v>45818.990173611113</v>
      </c>
      <c r="F219" s="33" t="s">
        <v>700</v>
      </c>
      <c r="G219" s="28">
        <v>45818.990173611113</v>
      </c>
    </row>
    <row r="220" spans="1:7" x14ac:dyDescent="0.25">
      <c r="A220" s="33" t="s">
        <v>2412</v>
      </c>
      <c r="B220" s="33" t="s">
        <v>1712</v>
      </c>
      <c r="C220" s="33" t="s">
        <v>706</v>
      </c>
      <c r="D220" s="33" t="s">
        <v>73</v>
      </c>
      <c r="E220" s="28">
        <v>45818.990300925929</v>
      </c>
      <c r="F220" s="33" t="s">
        <v>700</v>
      </c>
      <c r="G220" s="28">
        <v>45818.990300925929</v>
      </c>
    </row>
    <row r="221" spans="1:7" x14ac:dyDescent="0.25">
      <c r="A221" s="33" t="s">
        <v>2413</v>
      </c>
      <c r="B221" s="33" t="s">
        <v>1707</v>
      </c>
      <c r="C221" s="33" t="s">
        <v>706</v>
      </c>
      <c r="D221" s="33" t="s">
        <v>73</v>
      </c>
      <c r="E221" s="28">
        <v>45818.990868055553</v>
      </c>
      <c r="F221" s="33" t="s">
        <v>700</v>
      </c>
      <c r="G221" s="28">
        <v>45818.990868055553</v>
      </c>
    </row>
    <row r="222" spans="1:7" x14ac:dyDescent="0.25">
      <c r="A222" s="33" t="s">
        <v>2414</v>
      </c>
      <c r="B222" s="33" t="s">
        <v>2071</v>
      </c>
      <c r="C222" s="33" t="s">
        <v>703</v>
      </c>
      <c r="D222" s="33" t="s">
        <v>704</v>
      </c>
      <c r="E222" s="28">
        <v>45819.040659722225</v>
      </c>
      <c r="F222" s="33" t="s">
        <v>700</v>
      </c>
      <c r="G222" s="28">
        <v>45818.040659722225</v>
      </c>
    </row>
    <row r="223" spans="1:7" x14ac:dyDescent="0.25">
      <c r="A223" s="33" t="s">
        <v>2415</v>
      </c>
      <c r="B223" s="33" t="s">
        <v>2076</v>
      </c>
      <c r="C223" s="33" t="s">
        <v>703</v>
      </c>
      <c r="D223" s="33" t="s">
        <v>704</v>
      </c>
      <c r="E223" s="28">
        <v>45819.040925925925</v>
      </c>
      <c r="F223" s="33" t="s">
        <v>700</v>
      </c>
      <c r="G223" s="28">
        <v>45818.040925925925</v>
      </c>
    </row>
    <row r="224" spans="1:7" x14ac:dyDescent="0.25">
      <c r="A224" s="33" t="s">
        <v>2416</v>
      </c>
      <c r="B224" s="33" t="s">
        <v>2008</v>
      </c>
      <c r="C224" s="33" t="s">
        <v>703</v>
      </c>
      <c r="D224" s="33" t="s">
        <v>704</v>
      </c>
      <c r="E224" s="28">
        <v>45819.049293981479</v>
      </c>
      <c r="F224" s="33" t="s">
        <v>700</v>
      </c>
      <c r="G224" s="28">
        <v>45818.049293981479</v>
      </c>
    </row>
    <row r="225" spans="1:7" x14ac:dyDescent="0.25">
      <c r="A225" s="33" t="s">
        <v>2417</v>
      </c>
      <c r="B225" s="33" t="s">
        <v>2255</v>
      </c>
      <c r="C225" s="33" t="s">
        <v>703</v>
      </c>
      <c r="D225" s="33" t="s">
        <v>715</v>
      </c>
      <c r="E225" s="28">
        <v>45819.085960648146</v>
      </c>
      <c r="F225" s="33" t="s">
        <v>700</v>
      </c>
      <c r="G225" s="28">
        <v>45818.085960648146</v>
      </c>
    </row>
    <row r="226" spans="1:7" x14ac:dyDescent="0.25">
      <c r="A226" s="33" t="s">
        <v>2418</v>
      </c>
      <c r="B226" s="33" t="s">
        <v>2269</v>
      </c>
      <c r="C226" s="33" t="s">
        <v>703</v>
      </c>
      <c r="D226" s="33" t="s">
        <v>715</v>
      </c>
      <c r="E226" s="28">
        <v>45819.087453703702</v>
      </c>
      <c r="F226" s="33" t="s">
        <v>700</v>
      </c>
      <c r="G226" s="28">
        <v>45818.087453703702</v>
      </c>
    </row>
    <row r="227" spans="1:7" x14ac:dyDescent="0.25">
      <c r="A227" s="33" t="s">
        <v>2419</v>
      </c>
      <c r="B227" s="33" t="s">
        <v>2271</v>
      </c>
      <c r="C227" s="33" t="s">
        <v>703</v>
      </c>
      <c r="D227" s="33" t="s">
        <v>715</v>
      </c>
      <c r="E227" s="28">
        <v>45819.087500000001</v>
      </c>
      <c r="F227" s="33" t="s">
        <v>700</v>
      </c>
      <c r="G227" s="28">
        <v>45818.087500000001</v>
      </c>
    </row>
    <row r="228" spans="1:7" x14ac:dyDescent="0.25">
      <c r="A228" s="33" t="s">
        <v>2420</v>
      </c>
      <c r="B228" s="33" t="s">
        <v>2273</v>
      </c>
      <c r="C228" s="33" t="s">
        <v>703</v>
      </c>
      <c r="D228" s="33" t="s">
        <v>715</v>
      </c>
      <c r="E228" s="28">
        <v>45819.087546296294</v>
      </c>
      <c r="F228" s="33" t="s">
        <v>700</v>
      </c>
      <c r="G228" s="28">
        <v>45818.087546296294</v>
      </c>
    </row>
    <row r="229" spans="1:7" x14ac:dyDescent="0.25">
      <c r="A229" s="33" t="s">
        <v>2421</v>
      </c>
      <c r="B229" s="33" t="s">
        <v>1797</v>
      </c>
      <c r="C229" s="33" t="s">
        <v>708</v>
      </c>
      <c r="D229" s="33" t="s">
        <v>720</v>
      </c>
      <c r="E229" s="28">
        <v>45819.103483796294</v>
      </c>
      <c r="F229" s="33" t="s">
        <v>700</v>
      </c>
      <c r="G229" s="28">
        <v>45818.103483796294</v>
      </c>
    </row>
    <row r="230" spans="1:7" x14ac:dyDescent="0.25">
      <c r="A230" s="33" t="s">
        <v>2422</v>
      </c>
      <c r="B230" s="33" t="s">
        <v>1797</v>
      </c>
      <c r="C230" s="33" t="s">
        <v>711</v>
      </c>
      <c r="D230" s="33" t="s">
        <v>720</v>
      </c>
      <c r="E230" s="28">
        <v>45819.104259259257</v>
      </c>
      <c r="F230" s="33" t="s">
        <v>700</v>
      </c>
      <c r="G230" s="28">
        <v>45818.104259259257</v>
      </c>
    </row>
    <row r="231" spans="1:7" x14ac:dyDescent="0.25">
      <c r="A231" s="33" t="s">
        <v>2423</v>
      </c>
      <c r="B231" s="33" t="s">
        <v>1808</v>
      </c>
      <c r="C231" s="33" t="s">
        <v>708</v>
      </c>
      <c r="D231" s="33" t="s">
        <v>712</v>
      </c>
      <c r="E231" s="28">
        <v>45819.108784722222</v>
      </c>
      <c r="F231" s="33" t="s">
        <v>700</v>
      </c>
      <c r="G231" s="28">
        <v>45818.108784722222</v>
      </c>
    </row>
    <row r="232" spans="1:7" x14ac:dyDescent="0.25">
      <c r="A232" s="33" t="s">
        <v>2424</v>
      </c>
      <c r="B232" s="33" t="s">
        <v>1808</v>
      </c>
      <c r="C232" s="33" t="s">
        <v>711</v>
      </c>
      <c r="D232" s="33" t="s">
        <v>712</v>
      </c>
      <c r="E232" s="28">
        <v>45819.109942129631</v>
      </c>
      <c r="F232" s="33" t="s">
        <v>700</v>
      </c>
      <c r="G232" s="28">
        <v>45818.109942129631</v>
      </c>
    </row>
    <row r="233" spans="1:7" x14ac:dyDescent="0.25">
      <c r="A233" s="33" t="s">
        <v>2425</v>
      </c>
      <c r="B233" s="33" t="s">
        <v>1578</v>
      </c>
      <c r="C233" s="33" t="s">
        <v>708</v>
      </c>
      <c r="D233" s="33" t="s">
        <v>723</v>
      </c>
      <c r="E233" s="28">
        <v>45819.132372685184</v>
      </c>
      <c r="F233" s="33" t="s">
        <v>700</v>
      </c>
      <c r="G233" s="28">
        <v>45818.132372685184</v>
      </c>
    </row>
    <row r="234" spans="1:7" x14ac:dyDescent="0.25">
      <c r="A234" s="33" t="s">
        <v>2426</v>
      </c>
      <c r="B234" s="33" t="s">
        <v>1578</v>
      </c>
      <c r="C234" s="33" t="s">
        <v>711</v>
      </c>
      <c r="D234" s="33" t="s">
        <v>723</v>
      </c>
      <c r="E234" s="28">
        <v>45819.133125</v>
      </c>
      <c r="F234" s="33" t="s">
        <v>700</v>
      </c>
      <c r="G234" s="28">
        <v>45818.133125</v>
      </c>
    </row>
    <row r="235" spans="1:7" x14ac:dyDescent="0.25">
      <c r="A235" s="33" t="s">
        <v>2427</v>
      </c>
      <c r="B235" s="33" t="s">
        <v>2327</v>
      </c>
      <c r="C235" s="33" t="s">
        <v>703</v>
      </c>
      <c r="D235" s="33" t="s">
        <v>702</v>
      </c>
      <c r="E235" s="28">
        <v>45819.156712962962</v>
      </c>
      <c r="F235" s="33" t="s">
        <v>700</v>
      </c>
      <c r="G235" s="28">
        <v>45818.156712962962</v>
      </c>
    </row>
    <row r="236" spans="1:7" x14ac:dyDescent="0.25">
      <c r="A236" s="33" t="s">
        <v>2428</v>
      </c>
      <c r="B236" s="33" t="s">
        <v>2352</v>
      </c>
      <c r="C236" s="33" t="s">
        <v>703</v>
      </c>
      <c r="D236" s="33" t="s">
        <v>702</v>
      </c>
      <c r="E236" s="28">
        <v>45819.159490740742</v>
      </c>
      <c r="F236" s="33" t="s">
        <v>700</v>
      </c>
      <c r="G236" s="28">
        <v>45818.159490740742</v>
      </c>
    </row>
    <row r="237" spans="1:7" x14ac:dyDescent="0.25">
      <c r="A237" s="33" t="s">
        <v>2429</v>
      </c>
      <c r="B237" s="33" t="s">
        <v>2248</v>
      </c>
      <c r="C237" s="33" t="s">
        <v>703</v>
      </c>
      <c r="D237" s="33" t="s">
        <v>715</v>
      </c>
      <c r="E237" s="28">
        <v>45819.180011574077</v>
      </c>
      <c r="F237" s="33" t="s">
        <v>700</v>
      </c>
      <c r="G237" s="28">
        <v>45818.180011574077</v>
      </c>
    </row>
    <row r="238" spans="1:7" x14ac:dyDescent="0.25">
      <c r="A238" s="33" t="s">
        <v>2430</v>
      </c>
      <c r="B238" s="33" t="s">
        <v>2250</v>
      </c>
      <c r="C238" s="33" t="s">
        <v>703</v>
      </c>
      <c r="D238" s="33" t="s">
        <v>715</v>
      </c>
      <c r="E238" s="28">
        <v>45819.180138888885</v>
      </c>
      <c r="F238" s="33" t="s">
        <v>700</v>
      </c>
      <c r="G238" s="28">
        <v>45818.180138888885</v>
      </c>
    </row>
    <row r="239" spans="1:7" x14ac:dyDescent="0.25">
      <c r="A239" s="33" t="s">
        <v>2431</v>
      </c>
      <c r="B239" s="33" t="s">
        <v>2267</v>
      </c>
      <c r="C239" s="33" t="s">
        <v>703</v>
      </c>
      <c r="D239" s="33" t="s">
        <v>715</v>
      </c>
      <c r="E239" s="28">
        <v>45819.180868055555</v>
      </c>
      <c r="F239" s="33" t="s">
        <v>700</v>
      </c>
      <c r="G239" s="28">
        <v>45818.180868055555</v>
      </c>
    </row>
    <row r="240" spans="1:7" x14ac:dyDescent="0.25">
      <c r="A240" s="33" t="s">
        <v>2432</v>
      </c>
      <c r="B240" s="33" t="s">
        <v>2166</v>
      </c>
      <c r="C240" s="33" t="s">
        <v>703</v>
      </c>
      <c r="D240" s="33" t="s">
        <v>704</v>
      </c>
      <c r="E240" s="28">
        <v>45819.183020833334</v>
      </c>
      <c r="F240" s="33" t="s">
        <v>700</v>
      </c>
      <c r="G240" s="28">
        <v>45818.183020833334</v>
      </c>
    </row>
    <row r="241" spans="1:7" x14ac:dyDescent="0.25">
      <c r="A241" s="33" t="s">
        <v>2433</v>
      </c>
      <c r="B241" s="33" t="s">
        <v>2176</v>
      </c>
      <c r="C241" s="33" t="s">
        <v>703</v>
      </c>
      <c r="D241" s="33" t="s">
        <v>704</v>
      </c>
      <c r="E241" s="28">
        <v>45819.183078703703</v>
      </c>
      <c r="F241" s="33" t="s">
        <v>700</v>
      </c>
      <c r="G241" s="28">
        <v>45818.183078703703</v>
      </c>
    </row>
    <row r="242" spans="1:7" x14ac:dyDescent="0.25">
      <c r="A242" s="33" t="s">
        <v>2434</v>
      </c>
      <c r="B242" s="33" t="s">
        <v>2120</v>
      </c>
      <c r="C242" s="33" t="s">
        <v>703</v>
      </c>
      <c r="D242" s="33" t="s">
        <v>704</v>
      </c>
      <c r="E242" s="28">
        <v>45819.183136574073</v>
      </c>
      <c r="F242" s="33" t="s">
        <v>700</v>
      </c>
      <c r="G242" s="28">
        <v>45818.183136574073</v>
      </c>
    </row>
    <row r="243" spans="1:7" x14ac:dyDescent="0.25">
      <c r="A243" s="33" t="s">
        <v>2435</v>
      </c>
      <c r="B243" s="33" t="s">
        <v>935</v>
      </c>
      <c r="C243" s="33" t="s">
        <v>713</v>
      </c>
      <c r="D243" s="33" t="s">
        <v>61</v>
      </c>
      <c r="E243" s="28">
        <v>45819.208449074074</v>
      </c>
      <c r="F243" s="33" t="s">
        <v>700</v>
      </c>
      <c r="G243" s="28">
        <v>45818.208449074074</v>
      </c>
    </row>
    <row r="244" spans="1:7" x14ac:dyDescent="0.25">
      <c r="A244" s="33" t="s">
        <v>2436</v>
      </c>
      <c r="B244" s="33" t="s">
        <v>1376</v>
      </c>
      <c r="C244" s="33" t="s">
        <v>706</v>
      </c>
      <c r="D244" s="33" t="s">
        <v>119</v>
      </c>
      <c r="E244" s="28">
        <v>45819.235648148147</v>
      </c>
      <c r="F244" s="33" t="s">
        <v>700</v>
      </c>
      <c r="G244" s="28">
        <v>45818.235648148147</v>
      </c>
    </row>
    <row r="245" spans="1:7" x14ac:dyDescent="0.25">
      <c r="A245" s="33" t="s">
        <v>2437</v>
      </c>
      <c r="B245" s="33" t="s">
        <v>1378</v>
      </c>
      <c r="C245" s="33" t="s">
        <v>706</v>
      </c>
      <c r="D245" s="33" t="s">
        <v>119</v>
      </c>
      <c r="E245" s="28">
        <v>45819.235717592594</v>
      </c>
      <c r="F245" s="33" t="s">
        <v>700</v>
      </c>
      <c r="G245" s="28">
        <v>45818.235717592594</v>
      </c>
    </row>
    <row r="246" spans="1:7" x14ac:dyDescent="0.25">
      <c r="A246" s="33" t="s">
        <v>2438</v>
      </c>
      <c r="B246" s="33" t="s">
        <v>1756</v>
      </c>
      <c r="C246" s="33" t="s">
        <v>708</v>
      </c>
      <c r="D246" s="33" t="s">
        <v>717</v>
      </c>
      <c r="E246" s="28">
        <v>45819.237500000003</v>
      </c>
      <c r="F246" s="33" t="s">
        <v>700</v>
      </c>
      <c r="G246" s="28">
        <v>45818.237500000003</v>
      </c>
    </row>
    <row r="247" spans="1:7" x14ac:dyDescent="0.25">
      <c r="A247" s="33" t="s">
        <v>2439</v>
      </c>
      <c r="B247" s="33" t="s">
        <v>1753</v>
      </c>
      <c r="C247" s="33" t="s">
        <v>708</v>
      </c>
      <c r="D247" s="33" t="s">
        <v>717</v>
      </c>
      <c r="E247" s="28">
        <v>45819.237650462965</v>
      </c>
      <c r="F247" s="33" t="s">
        <v>700</v>
      </c>
      <c r="G247" s="28">
        <v>45818.237650462965</v>
      </c>
    </row>
    <row r="248" spans="1:7" x14ac:dyDescent="0.25">
      <c r="A248" s="33" t="s">
        <v>2440</v>
      </c>
      <c r="B248" s="33" t="s">
        <v>1753</v>
      </c>
      <c r="C248" s="33" t="s">
        <v>711</v>
      </c>
      <c r="D248" s="33" t="s">
        <v>717</v>
      </c>
      <c r="E248" s="28">
        <v>45819.238402777781</v>
      </c>
      <c r="F248" s="33" t="s">
        <v>700</v>
      </c>
      <c r="G248" s="28">
        <v>45818.238402777781</v>
      </c>
    </row>
    <row r="249" spans="1:7" x14ac:dyDescent="0.25">
      <c r="A249" s="33" t="s">
        <v>2441</v>
      </c>
      <c r="B249" s="33" t="s">
        <v>1756</v>
      </c>
      <c r="C249" s="33" t="s">
        <v>711</v>
      </c>
      <c r="D249" s="33" t="s">
        <v>717</v>
      </c>
      <c r="E249" s="28">
        <v>45819.238483796296</v>
      </c>
      <c r="F249" s="33" t="s">
        <v>700</v>
      </c>
      <c r="G249" s="28">
        <v>45818.238483796296</v>
      </c>
    </row>
    <row r="250" spans="1:7" x14ac:dyDescent="0.25">
      <c r="A250" s="33" t="s">
        <v>2442</v>
      </c>
      <c r="B250" s="33" t="s">
        <v>2169</v>
      </c>
      <c r="C250" s="33" t="s">
        <v>703</v>
      </c>
      <c r="D250" s="33" t="s">
        <v>704</v>
      </c>
      <c r="E250" s="28">
        <v>45819.309236111112</v>
      </c>
      <c r="F250" s="33" t="s">
        <v>705</v>
      </c>
      <c r="G250" s="28">
        <v>45819.309236111112</v>
      </c>
    </row>
    <row r="251" spans="1:7" x14ac:dyDescent="0.25">
      <c r="A251" s="33" t="s">
        <v>2443</v>
      </c>
      <c r="B251" s="33" t="s">
        <v>2172</v>
      </c>
      <c r="C251" s="33" t="s">
        <v>703</v>
      </c>
      <c r="D251" s="33" t="s">
        <v>704</v>
      </c>
      <c r="E251" s="28">
        <v>45819.309305555558</v>
      </c>
      <c r="F251" s="33" t="s">
        <v>705</v>
      </c>
      <c r="G251" s="28">
        <v>45819.309305555558</v>
      </c>
    </row>
    <row r="252" spans="1:7" x14ac:dyDescent="0.25">
      <c r="A252" s="33" t="s">
        <v>2444</v>
      </c>
      <c r="B252" s="33" t="s">
        <v>2174</v>
      </c>
      <c r="C252" s="33" t="s">
        <v>703</v>
      </c>
      <c r="D252" s="33" t="s">
        <v>704</v>
      </c>
      <c r="E252" s="28">
        <v>45819.309317129628</v>
      </c>
      <c r="F252" s="33" t="s">
        <v>705</v>
      </c>
      <c r="G252" s="28">
        <v>45819.309317129628</v>
      </c>
    </row>
    <row r="253" spans="1:7" x14ac:dyDescent="0.25">
      <c r="A253" s="33" t="s">
        <v>2445</v>
      </c>
      <c r="B253" s="33" t="s">
        <v>2149</v>
      </c>
      <c r="C253" s="33" t="s">
        <v>703</v>
      </c>
      <c r="D253" s="33" t="s">
        <v>704</v>
      </c>
      <c r="E253" s="28">
        <v>45819.309444444443</v>
      </c>
      <c r="F253" s="33" t="s">
        <v>705</v>
      </c>
      <c r="G253" s="28">
        <v>45819.309444444443</v>
      </c>
    </row>
    <row r="254" spans="1:7" x14ac:dyDescent="0.25">
      <c r="A254" s="33" t="s">
        <v>2446</v>
      </c>
      <c r="B254" s="33" t="s">
        <v>2164</v>
      </c>
      <c r="C254" s="33" t="s">
        <v>703</v>
      </c>
      <c r="D254" s="33" t="s">
        <v>715</v>
      </c>
      <c r="E254" s="28">
        <v>45819.323148148149</v>
      </c>
      <c r="F254" s="33" t="s">
        <v>705</v>
      </c>
      <c r="G254" s="28">
        <v>45819.323148148149</v>
      </c>
    </row>
    <row r="255" spans="1:7" x14ac:dyDescent="0.25">
      <c r="A255" s="33" t="s">
        <v>2447</v>
      </c>
      <c r="B255" s="33" t="s">
        <v>2162</v>
      </c>
      <c r="C255" s="33" t="s">
        <v>703</v>
      </c>
      <c r="D255" s="33" t="s">
        <v>715</v>
      </c>
      <c r="E255" s="28">
        <v>45819.323194444441</v>
      </c>
      <c r="F255" s="33" t="s">
        <v>705</v>
      </c>
      <c r="G255" s="28">
        <v>45819.323194444441</v>
      </c>
    </row>
    <row r="256" spans="1:7" x14ac:dyDescent="0.25">
      <c r="A256" s="33" t="s">
        <v>2448</v>
      </c>
      <c r="B256" s="33" t="s">
        <v>2160</v>
      </c>
      <c r="C256" s="33" t="s">
        <v>703</v>
      </c>
      <c r="D256" s="33" t="s">
        <v>715</v>
      </c>
      <c r="E256" s="28">
        <v>45819.323263888888</v>
      </c>
      <c r="F256" s="33" t="s">
        <v>705</v>
      </c>
      <c r="G256" s="28">
        <v>45819.323263888888</v>
      </c>
    </row>
    <row r="257" spans="1:7" x14ac:dyDescent="0.25">
      <c r="A257" s="33" t="s">
        <v>2449</v>
      </c>
      <c r="B257" s="33" t="s">
        <v>2158</v>
      </c>
      <c r="C257" s="33" t="s">
        <v>703</v>
      </c>
      <c r="D257" s="33" t="s">
        <v>715</v>
      </c>
      <c r="E257" s="28">
        <v>45819.323333333334</v>
      </c>
      <c r="F257" s="33" t="s">
        <v>705</v>
      </c>
      <c r="G257" s="28">
        <v>45819.323333333334</v>
      </c>
    </row>
    <row r="258" spans="1:7" x14ac:dyDescent="0.25">
      <c r="A258" s="33" t="s">
        <v>2450</v>
      </c>
      <c r="B258" s="33" t="s">
        <v>2155</v>
      </c>
      <c r="C258" s="33" t="s">
        <v>703</v>
      </c>
      <c r="D258" s="33" t="s">
        <v>715</v>
      </c>
      <c r="E258" s="28">
        <v>45819.323425925926</v>
      </c>
      <c r="F258" s="33" t="s">
        <v>705</v>
      </c>
      <c r="G258" s="28">
        <v>45819.323425925926</v>
      </c>
    </row>
    <row r="259" spans="1:7" x14ac:dyDescent="0.25">
      <c r="A259" s="33" t="s">
        <v>2451</v>
      </c>
      <c r="B259" s="33" t="s">
        <v>2151</v>
      </c>
      <c r="C259" s="33" t="s">
        <v>703</v>
      </c>
      <c r="D259" s="33" t="s">
        <v>715</v>
      </c>
      <c r="E259" s="28">
        <v>45819.323460648149</v>
      </c>
      <c r="F259" s="33" t="s">
        <v>705</v>
      </c>
      <c r="G259" s="28">
        <v>45819.323460648149</v>
      </c>
    </row>
    <row r="260" spans="1:7" x14ac:dyDescent="0.25">
      <c r="A260" s="33" t="s">
        <v>2452</v>
      </c>
      <c r="B260" s="33" t="s">
        <v>2142</v>
      </c>
      <c r="C260" s="33" t="s">
        <v>703</v>
      </c>
      <c r="D260" s="33" t="s">
        <v>715</v>
      </c>
      <c r="E260" s="28">
        <v>45819.323506944442</v>
      </c>
      <c r="F260" s="33" t="s">
        <v>705</v>
      </c>
      <c r="G260" s="28">
        <v>45819.323506944442</v>
      </c>
    </row>
    <row r="261" spans="1:7" x14ac:dyDescent="0.25">
      <c r="A261" s="33" t="s">
        <v>2453</v>
      </c>
      <c r="B261" s="33" t="s">
        <v>2139</v>
      </c>
      <c r="C261" s="33" t="s">
        <v>703</v>
      </c>
      <c r="D261" s="33" t="s">
        <v>715</v>
      </c>
      <c r="E261" s="28">
        <v>45819.323587962965</v>
      </c>
      <c r="F261" s="33" t="s">
        <v>705</v>
      </c>
      <c r="G261" s="28">
        <v>45819.323587962965</v>
      </c>
    </row>
    <row r="262" spans="1:7" x14ac:dyDescent="0.25">
      <c r="A262" s="33" t="s">
        <v>2454</v>
      </c>
      <c r="B262" s="33" t="s">
        <v>2136</v>
      </c>
      <c r="C262" s="33" t="s">
        <v>703</v>
      </c>
      <c r="D262" s="33" t="s">
        <v>715</v>
      </c>
      <c r="E262" s="28">
        <v>45819.324733796297</v>
      </c>
      <c r="F262" s="33" t="s">
        <v>705</v>
      </c>
      <c r="G262" s="28">
        <v>45819.324733796297</v>
      </c>
    </row>
    <row r="263" spans="1:7" x14ac:dyDescent="0.25">
      <c r="A263" s="33" t="s">
        <v>2455</v>
      </c>
      <c r="B263" s="33" t="s">
        <v>2133</v>
      </c>
      <c r="C263" s="33" t="s">
        <v>703</v>
      </c>
      <c r="D263" s="33" t="s">
        <v>715</v>
      </c>
      <c r="E263" s="28">
        <v>45819.324814814812</v>
      </c>
      <c r="F263" s="33" t="s">
        <v>705</v>
      </c>
      <c r="G263" s="28">
        <v>45819.324814814812</v>
      </c>
    </row>
    <row r="264" spans="1:7" x14ac:dyDescent="0.25">
      <c r="A264" s="33" t="s">
        <v>2456</v>
      </c>
      <c r="B264" s="33" t="s">
        <v>2216</v>
      </c>
      <c r="C264" s="33" t="s">
        <v>703</v>
      </c>
      <c r="D264" s="33" t="s">
        <v>715</v>
      </c>
      <c r="E264" s="28">
        <v>45819.324884259258</v>
      </c>
      <c r="F264" s="33" t="s">
        <v>705</v>
      </c>
      <c r="G264" s="28">
        <v>45819.324884259258</v>
      </c>
    </row>
    <row r="265" spans="1:7" x14ac:dyDescent="0.25">
      <c r="A265" s="33" t="s">
        <v>2457</v>
      </c>
      <c r="B265" s="33" t="s">
        <v>2214</v>
      </c>
      <c r="C265" s="33" t="s">
        <v>703</v>
      </c>
      <c r="D265" s="33" t="s">
        <v>715</v>
      </c>
      <c r="E265" s="28">
        <v>45819.324918981481</v>
      </c>
      <c r="F265" s="33" t="s">
        <v>705</v>
      </c>
      <c r="G265" s="28">
        <v>45819.324918981481</v>
      </c>
    </row>
    <row r="266" spans="1:7" x14ac:dyDescent="0.25">
      <c r="A266" s="33" t="s">
        <v>2458</v>
      </c>
      <c r="B266" s="33" t="s">
        <v>2212</v>
      </c>
      <c r="C266" s="33" t="s">
        <v>703</v>
      </c>
      <c r="D266" s="33" t="s">
        <v>715</v>
      </c>
      <c r="E266" s="28">
        <v>45819.324953703705</v>
      </c>
      <c r="F266" s="33" t="s">
        <v>705</v>
      </c>
      <c r="G266" s="28">
        <v>45819.324953703705</v>
      </c>
    </row>
    <row r="267" spans="1:7" x14ac:dyDescent="0.25">
      <c r="A267" s="33" t="s">
        <v>2459</v>
      </c>
      <c r="B267" s="33" t="s">
        <v>2210</v>
      </c>
      <c r="C267" s="33" t="s">
        <v>703</v>
      </c>
      <c r="D267" s="33" t="s">
        <v>715</v>
      </c>
      <c r="E267" s="28">
        <v>45819.324999999997</v>
      </c>
      <c r="F267" s="33" t="s">
        <v>705</v>
      </c>
      <c r="G267" s="28">
        <v>45819.324999999997</v>
      </c>
    </row>
    <row r="268" spans="1:7" x14ac:dyDescent="0.25">
      <c r="A268" s="33" t="s">
        <v>2460</v>
      </c>
      <c r="B268" s="33" t="s">
        <v>2208</v>
      </c>
      <c r="C268" s="33" t="s">
        <v>703</v>
      </c>
      <c r="D268" s="33" t="s">
        <v>715</v>
      </c>
      <c r="E268" s="28">
        <v>45819.325046296297</v>
      </c>
      <c r="F268" s="33" t="s">
        <v>705</v>
      </c>
      <c r="G268" s="28">
        <v>45819.325046296297</v>
      </c>
    </row>
    <row r="269" spans="1:7" x14ac:dyDescent="0.25">
      <c r="A269" s="33" t="s">
        <v>2461</v>
      </c>
      <c r="B269" s="33" t="s">
        <v>2206</v>
      </c>
      <c r="C269" s="33" t="s">
        <v>703</v>
      </c>
      <c r="D269" s="33" t="s">
        <v>715</v>
      </c>
      <c r="E269" s="28">
        <v>45819.325092592589</v>
      </c>
      <c r="F269" s="33" t="s">
        <v>705</v>
      </c>
      <c r="G269" s="28">
        <v>45819.325092592589</v>
      </c>
    </row>
    <row r="270" spans="1:7" x14ac:dyDescent="0.25">
      <c r="A270" s="33" t="s">
        <v>2462</v>
      </c>
      <c r="B270" s="33" t="s">
        <v>2204</v>
      </c>
      <c r="C270" s="33" t="s">
        <v>703</v>
      </c>
      <c r="D270" s="33" t="s">
        <v>715</v>
      </c>
      <c r="E270" s="28">
        <v>45819.325127314813</v>
      </c>
      <c r="F270" s="33" t="s">
        <v>705</v>
      </c>
      <c r="G270" s="28">
        <v>45819.325127314813</v>
      </c>
    </row>
    <row r="271" spans="1:7" x14ac:dyDescent="0.25">
      <c r="A271" s="33" t="s">
        <v>2463</v>
      </c>
      <c r="B271" s="33" t="s">
        <v>2201</v>
      </c>
      <c r="C271" s="33" t="s">
        <v>703</v>
      </c>
      <c r="D271" s="33" t="s">
        <v>715</v>
      </c>
      <c r="E271" s="28">
        <v>45819.325208333335</v>
      </c>
      <c r="F271" s="33" t="s">
        <v>705</v>
      </c>
      <c r="G271" s="28">
        <v>45819.325208333335</v>
      </c>
    </row>
    <row r="272" spans="1:7" x14ac:dyDescent="0.25">
      <c r="A272" s="33" t="s">
        <v>2464</v>
      </c>
      <c r="B272" s="33" t="s">
        <v>2195</v>
      </c>
      <c r="C272" s="33" t="s">
        <v>703</v>
      </c>
      <c r="D272" s="33" t="s">
        <v>715</v>
      </c>
      <c r="E272" s="28">
        <v>45819.32540509259</v>
      </c>
      <c r="F272" s="33" t="s">
        <v>705</v>
      </c>
      <c r="G272" s="28">
        <v>45819.32540509259</v>
      </c>
    </row>
    <row r="273" spans="1:7" x14ac:dyDescent="0.25">
      <c r="A273" s="33" t="s">
        <v>2465</v>
      </c>
      <c r="B273" s="33" t="s">
        <v>2193</v>
      </c>
      <c r="C273" s="33" t="s">
        <v>703</v>
      </c>
      <c r="D273" s="33" t="s">
        <v>715</v>
      </c>
      <c r="E273" s="28">
        <v>45819.326307870368</v>
      </c>
      <c r="F273" s="33" t="s">
        <v>705</v>
      </c>
      <c r="G273" s="28">
        <v>45819.326307870368</v>
      </c>
    </row>
    <row r="274" spans="1:7" x14ac:dyDescent="0.25">
      <c r="A274" s="33" t="s">
        <v>2466</v>
      </c>
      <c r="B274" s="33" t="s">
        <v>2191</v>
      </c>
      <c r="C274" s="33" t="s">
        <v>703</v>
      </c>
      <c r="D274" s="33" t="s">
        <v>715</v>
      </c>
      <c r="E274" s="28">
        <v>45819.326342592591</v>
      </c>
      <c r="F274" s="33" t="s">
        <v>705</v>
      </c>
      <c r="G274" s="28">
        <v>45819.326342592591</v>
      </c>
    </row>
    <row r="275" spans="1:7" x14ac:dyDescent="0.25">
      <c r="A275" s="33" t="s">
        <v>2467</v>
      </c>
      <c r="B275" s="33" t="s">
        <v>2189</v>
      </c>
      <c r="C275" s="33" t="s">
        <v>703</v>
      </c>
      <c r="D275" s="33" t="s">
        <v>715</v>
      </c>
      <c r="E275" s="28">
        <v>45819.326458333337</v>
      </c>
      <c r="F275" s="33" t="s">
        <v>705</v>
      </c>
      <c r="G275" s="28">
        <v>45819.326458333337</v>
      </c>
    </row>
    <row r="276" spans="1:7" x14ac:dyDescent="0.25">
      <c r="A276" s="33" t="s">
        <v>2468</v>
      </c>
      <c r="B276" s="33" t="s">
        <v>2187</v>
      </c>
      <c r="C276" s="33" t="s">
        <v>703</v>
      </c>
      <c r="D276" s="33" t="s">
        <v>715</v>
      </c>
      <c r="E276" s="28">
        <v>45819.326539351852</v>
      </c>
      <c r="F276" s="33" t="s">
        <v>705</v>
      </c>
      <c r="G276" s="28">
        <v>45819.326539351852</v>
      </c>
    </row>
    <row r="277" spans="1:7" x14ac:dyDescent="0.25">
      <c r="A277" s="33" t="s">
        <v>2469</v>
      </c>
      <c r="B277" s="33" t="s">
        <v>2102</v>
      </c>
      <c r="C277" s="33" t="s">
        <v>703</v>
      </c>
      <c r="D277" s="33" t="s">
        <v>704</v>
      </c>
      <c r="E277" s="28">
        <v>45819.332245370373</v>
      </c>
      <c r="F277" s="33" t="s">
        <v>705</v>
      </c>
      <c r="G277" s="28">
        <v>45819.332245370373</v>
      </c>
    </row>
    <row r="278" spans="1:7" x14ac:dyDescent="0.25">
      <c r="A278" s="33" t="s">
        <v>2470</v>
      </c>
      <c r="B278" s="33" t="s">
        <v>2110</v>
      </c>
      <c r="C278" s="33" t="s">
        <v>703</v>
      </c>
      <c r="D278" s="33" t="s">
        <v>714</v>
      </c>
      <c r="E278" s="28">
        <v>45819.343854166669</v>
      </c>
      <c r="F278" s="33" t="s">
        <v>705</v>
      </c>
      <c r="G278" s="28">
        <v>45819.343854166669</v>
      </c>
    </row>
    <row r="279" spans="1:7" x14ac:dyDescent="0.25">
      <c r="A279" s="33" t="s">
        <v>2471</v>
      </c>
      <c r="B279" s="33" t="s">
        <v>2112</v>
      </c>
      <c r="C279" s="33" t="s">
        <v>703</v>
      </c>
      <c r="D279" s="33" t="s">
        <v>714</v>
      </c>
      <c r="E279" s="28">
        <v>45819.343912037039</v>
      </c>
      <c r="F279" s="33" t="s">
        <v>705</v>
      </c>
      <c r="G279" s="28">
        <v>45819.343912037039</v>
      </c>
    </row>
    <row r="280" spans="1:7" x14ac:dyDescent="0.25">
      <c r="A280" s="33" t="s">
        <v>2472</v>
      </c>
      <c r="B280" s="33" t="s">
        <v>2144</v>
      </c>
      <c r="C280" s="33" t="s">
        <v>703</v>
      </c>
      <c r="D280" s="33" t="s">
        <v>714</v>
      </c>
      <c r="E280" s="28">
        <v>45819.343981481485</v>
      </c>
      <c r="F280" s="33" t="s">
        <v>705</v>
      </c>
      <c r="G280" s="28">
        <v>45819.343981481485</v>
      </c>
    </row>
    <row r="281" spans="1:7" x14ac:dyDescent="0.25">
      <c r="A281" s="33" t="s">
        <v>2473</v>
      </c>
      <c r="B281" s="33" t="s">
        <v>2178</v>
      </c>
      <c r="C281" s="33" t="s">
        <v>703</v>
      </c>
      <c r="D281" s="33" t="s">
        <v>714</v>
      </c>
      <c r="E281" s="28">
        <v>45819.3440625</v>
      </c>
      <c r="F281" s="33" t="s">
        <v>705</v>
      </c>
      <c r="G281" s="28">
        <v>45819.3440625</v>
      </c>
    </row>
    <row r="282" spans="1:7" x14ac:dyDescent="0.25">
      <c r="A282" s="33" t="s">
        <v>2474</v>
      </c>
      <c r="B282" s="33" t="s">
        <v>2183</v>
      </c>
      <c r="C282" s="33" t="s">
        <v>703</v>
      </c>
      <c r="D282" s="33" t="s">
        <v>714</v>
      </c>
      <c r="E282" s="28">
        <v>45819.344143518516</v>
      </c>
      <c r="F282" s="33" t="s">
        <v>705</v>
      </c>
      <c r="G282" s="28">
        <v>45819.344143518516</v>
      </c>
    </row>
    <row r="283" spans="1:7" x14ac:dyDescent="0.25">
      <c r="A283" s="33" t="s">
        <v>2475</v>
      </c>
      <c r="B283" s="33" t="s">
        <v>826</v>
      </c>
      <c r="C283" s="33" t="s">
        <v>706</v>
      </c>
      <c r="D283" s="33" t="s">
        <v>61</v>
      </c>
      <c r="E283" s="28">
        <v>45819.348124999997</v>
      </c>
      <c r="F283" s="33" t="s">
        <v>705</v>
      </c>
      <c r="G283" s="28">
        <v>45819.348124999997</v>
      </c>
    </row>
    <row r="284" spans="1:7" x14ac:dyDescent="0.25">
      <c r="A284" s="33" t="s">
        <v>2476</v>
      </c>
      <c r="B284" s="33" t="s">
        <v>810</v>
      </c>
      <c r="C284" s="33" t="s">
        <v>706</v>
      </c>
      <c r="D284" s="33" t="s">
        <v>61</v>
      </c>
      <c r="E284" s="28">
        <v>45819.357060185182</v>
      </c>
      <c r="F284" s="33" t="s">
        <v>705</v>
      </c>
      <c r="G284" s="28">
        <v>45819.357060185182</v>
      </c>
    </row>
    <row r="285" spans="1:7" x14ac:dyDescent="0.25">
      <c r="A285" s="33" t="s">
        <v>2477</v>
      </c>
      <c r="B285" s="33" t="s">
        <v>2218</v>
      </c>
      <c r="C285" s="33" t="s">
        <v>708</v>
      </c>
      <c r="D285" s="33" t="s">
        <v>724</v>
      </c>
      <c r="E285" s="28">
        <v>45819.373738425929</v>
      </c>
      <c r="F285" s="33" t="s">
        <v>705</v>
      </c>
      <c r="G285" s="28">
        <v>45819.373738425929</v>
      </c>
    </row>
    <row r="286" spans="1:7" x14ac:dyDescent="0.25">
      <c r="A286" s="33" t="s">
        <v>2478</v>
      </c>
      <c r="B286" s="33" t="s">
        <v>2218</v>
      </c>
      <c r="C286" s="33" t="s">
        <v>711</v>
      </c>
      <c r="D286" s="33" t="s">
        <v>724</v>
      </c>
      <c r="E286" s="28">
        <v>45819.374340277776</v>
      </c>
      <c r="F286" s="33" t="s">
        <v>705</v>
      </c>
      <c r="G286" s="28">
        <v>45819.374340277776</v>
      </c>
    </row>
    <row r="287" spans="1:7" x14ac:dyDescent="0.25">
      <c r="A287" s="33" t="s">
        <v>2825</v>
      </c>
      <c r="B287" s="33" t="s">
        <v>2129</v>
      </c>
      <c r="C287" s="33" t="s">
        <v>703</v>
      </c>
      <c r="D287" s="33" t="s">
        <v>714</v>
      </c>
      <c r="E287" s="28">
        <v>45819.403553240743</v>
      </c>
      <c r="F287" s="33" t="s">
        <v>705</v>
      </c>
      <c r="G287" s="28">
        <v>45819.403553240743</v>
      </c>
    </row>
    <row r="288" spans="1:7" x14ac:dyDescent="0.25">
      <c r="A288" s="33" t="s">
        <v>2826</v>
      </c>
      <c r="B288" s="33" t="s">
        <v>2122</v>
      </c>
      <c r="C288" s="33" t="s">
        <v>703</v>
      </c>
      <c r="D288" s="33" t="s">
        <v>714</v>
      </c>
      <c r="E288" s="28">
        <v>45819.404108796298</v>
      </c>
      <c r="F288" s="33" t="s">
        <v>705</v>
      </c>
      <c r="G288" s="28">
        <v>45819.404108796298</v>
      </c>
    </row>
    <row r="289" spans="1:7" x14ac:dyDescent="0.25">
      <c r="A289" s="33" t="s">
        <v>2827</v>
      </c>
      <c r="B289" s="33" t="s">
        <v>2127</v>
      </c>
      <c r="C289" s="33" t="s">
        <v>703</v>
      </c>
      <c r="D289" s="33" t="s">
        <v>714</v>
      </c>
      <c r="E289" s="28">
        <v>45819.404305555552</v>
      </c>
      <c r="F289" s="33" t="s">
        <v>705</v>
      </c>
      <c r="G289" s="28">
        <v>45819.404305555552</v>
      </c>
    </row>
    <row r="290" spans="1:7" x14ac:dyDescent="0.25">
      <c r="A290" s="33" t="s">
        <v>2828</v>
      </c>
      <c r="B290" s="33" t="s">
        <v>2235</v>
      </c>
      <c r="C290" s="33" t="s">
        <v>708</v>
      </c>
      <c r="D290" s="33" t="s">
        <v>724</v>
      </c>
      <c r="E290" s="28">
        <v>45819.422210648147</v>
      </c>
      <c r="F290" s="33" t="s">
        <v>705</v>
      </c>
      <c r="G290" s="28">
        <v>45819.422210648147</v>
      </c>
    </row>
    <row r="291" spans="1:7" x14ac:dyDescent="0.25">
      <c r="A291" s="33" t="s">
        <v>2829</v>
      </c>
      <c r="B291" s="33" t="s">
        <v>2238</v>
      </c>
      <c r="C291" s="33" t="s">
        <v>708</v>
      </c>
      <c r="D291" s="33" t="s">
        <v>724</v>
      </c>
      <c r="E291" s="28">
        <v>45819.422361111108</v>
      </c>
      <c r="F291" s="33" t="s">
        <v>705</v>
      </c>
      <c r="G291" s="28">
        <v>45819.422361111108</v>
      </c>
    </row>
    <row r="292" spans="1:7" x14ac:dyDescent="0.25">
      <c r="A292" s="33" t="s">
        <v>2830</v>
      </c>
      <c r="B292" s="33" t="s">
        <v>2240</v>
      </c>
      <c r="C292" s="33" t="s">
        <v>708</v>
      </c>
      <c r="D292" s="33" t="s">
        <v>724</v>
      </c>
      <c r="E292" s="28">
        <v>45819.422442129631</v>
      </c>
      <c r="F292" s="33" t="s">
        <v>705</v>
      </c>
      <c r="G292" s="28">
        <v>45819.422442129631</v>
      </c>
    </row>
    <row r="293" spans="1:7" x14ac:dyDescent="0.25">
      <c r="A293" s="33" t="s">
        <v>2831</v>
      </c>
      <c r="B293" s="33" t="s">
        <v>2235</v>
      </c>
      <c r="C293" s="33" t="s">
        <v>711</v>
      </c>
      <c r="D293" s="33" t="s">
        <v>724</v>
      </c>
      <c r="E293" s="28">
        <v>45819.423217592594</v>
      </c>
      <c r="F293" s="33" t="s">
        <v>705</v>
      </c>
      <c r="G293" s="28">
        <v>45819.423217592594</v>
      </c>
    </row>
    <row r="294" spans="1:7" x14ac:dyDescent="0.25">
      <c r="A294" s="33" t="s">
        <v>2832</v>
      </c>
      <c r="B294" s="33" t="s">
        <v>2238</v>
      </c>
      <c r="C294" s="33" t="s">
        <v>711</v>
      </c>
      <c r="D294" s="33" t="s">
        <v>724</v>
      </c>
      <c r="E294" s="28">
        <v>45819.423321759263</v>
      </c>
      <c r="F294" s="33" t="s">
        <v>705</v>
      </c>
      <c r="G294" s="28">
        <v>45819.423321759263</v>
      </c>
    </row>
    <row r="295" spans="1:7" x14ac:dyDescent="0.25">
      <c r="A295" s="33" t="s">
        <v>2833</v>
      </c>
      <c r="B295" s="33" t="s">
        <v>2240</v>
      </c>
      <c r="C295" s="33" t="s">
        <v>711</v>
      </c>
      <c r="D295" s="33" t="s">
        <v>724</v>
      </c>
      <c r="E295" s="28">
        <v>45819.423368055555</v>
      </c>
      <c r="F295" s="33" t="s">
        <v>705</v>
      </c>
      <c r="G295" s="28">
        <v>45819.423368055555</v>
      </c>
    </row>
    <row r="296" spans="1:7" x14ac:dyDescent="0.25">
      <c r="A296" s="33" t="s">
        <v>2834</v>
      </c>
      <c r="B296" s="33" t="s">
        <v>1984</v>
      </c>
      <c r="C296" s="33" t="s">
        <v>703</v>
      </c>
      <c r="D296" s="33" t="s">
        <v>718</v>
      </c>
      <c r="E296" s="28">
        <v>45819.431666666664</v>
      </c>
      <c r="F296" s="33" t="s">
        <v>705</v>
      </c>
      <c r="G296" s="28">
        <v>45819.431666666664</v>
      </c>
    </row>
    <row r="297" spans="1:7" x14ac:dyDescent="0.25">
      <c r="A297" s="33" t="s">
        <v>2835</v>
      </c>
      <c r="B297" s="33" t="s">
        <v>1987</v>
      </c>
      <c r="C297" s="33" t="s">
        <v>703</v>
      </c>
      <c r="D297" s="33" t="s">
        <v>718</v>
      </c>
      <c r="E297" s="28">
        <v>45819.431770833333</v>
      </c>
      <c r="F297" s="33" t="s">
        <v>705</v>
      </c>
      <c r="G297" s="28">
        <v>45819.431770833333</v>
      </c>
    </row>
    <row r="298" spans="1:7" x14ac:dyDescent="0.25">
      <c r="A298" s="33" t="s">
        <v>2836</v>
      </c>
      <c r="B298" s="33" t="s">
        <v>2051</v>
      </c>
      <c r="C298" s="33" t="s">
        <v>703</v>
      </c>
      <c r="D298" s="33" t="s">
        <v>718</v>
      </c>
      <c r="E298" s="28">
        <v>45819.432685185187</v>
      </c>
      <c r="F298" s="33" t="s">
        <v>705</v>
      </c>
      <c r="G298" s="28">
        <v>45819.432685185187</v>
      </c>
    </row>
    <row r="299" spans="1:7" x14ac:dyDescent="0.25">
      <c r="A299" s="33" t="s">
        <v>2837</v>
      </c>
      <c r="B299" s="33" t="s">
        <v>2255</v>
      </c>
      <c r="C299" s="33" t="s">
        <v>708</v>
      </c>
      <c r="D299" s="33" t="s">
        <v>712</v>
      </c>
      <c r="E299" s="28">
        <v>45819.449155092596</v>
      </c>
      <c r="F299" s="33" t="s">
        <v>705</v>
      </c>
      <c r="G299" s="28">
        <v>45819.449155092596</v>
      </c>
    </row>
    <row r="300" spans="1:7" x14ac:dyDescent="0.25">
      <c r="A300" s="33" t="s">
        <v>2838</v>
      </c>
      <c r="B300" s="33" t="s">
        <v>2271</v>
      </c>
      <c r="C300" s="33" t="s">
        <v>708</v>
      </c>
      <c r="D300" s="33" t="s">
        <v>712</v>
      </c>
      <c r="E300" s="28">
        <v>45819.449247685188</v>
      </c>
      <c r="F300" s="33" t="s">
        <v>705</v>
      </c>
      <c r="G300" s="28">
        <v>45819.449247685188</v>
      </c>
    </row>
    <row r="301" spans="1:7" x14ac:dyDescent="0.25">
      <c r="A301" s="33" t="s">
        <v>2839</v>
      </c>
      <c r="B301" s="33" t="s">
        <v>2269</v>
      </c>
      <c r="C301" s="33" t="s">
        <v>708</v>
      </c>
      <c r="D301" s="33" t="s">
        <v>712</v>
      </c>
      <c r="E301" s="28">
        <v>45819.449282407404</v>
      </c>
      <c r="F301" s="33" t="s">
        <v>705</v>
      </c>
      <c r="G301" s="28">
        <v>45819.449282407404</v>
      </c>
    </row>
    <row r="302" spans="1:7" x14ac:dyDescent="0.25">
      <c r="A302" s="33" t="s">
        <v>2840</v>
      </c>
      <c r="B302" s="33" t="s">
        <v>2273</v>
      </c>
      <c r="C302" s="33" t="s">
        <v>708</v>
      </c>
      <c r="D302" s="33" t="s">
        <v>712</v>
      </c>
      <c r="E302" s="28">
        <v>45819.449328703704</v>
      </c>
      <c r="F302" s="33" t="s">
        <v>705</v>
      </c>
      <c r="G302" s="28">
        <v>45819.449328703704</v>
      </c>
    </row>
    <row r="303" spans="1:7" x14ac:dyDescent="0.25">
      <c r="A303" s="33" t="s">
        <v>2841</v>
      </c>
      <c r="B303" s="33" t="s">
        <v>2255</v>
      </c>
      <c r="C303" s="33" t="s">
        <v>711</v>
      </c>
      <c r="D303" s="33" t="s">
        <v>712</v>
      </c>
      <c r="E303" s="28">
        <v>45819.449803240743</v>
      </c>
      <c r="F303" s="33" t="s">
        <v>705</v>
      </c>
      <c r="G303" s="28">
        <v>45819.449803240743</v>
      </c>
    </row>
    <row r="304" spans="1:7" x14ac:dyDescent="0.25">
      <c r="A304" s="33" t="s">
        <v>2842</v>
      </c>
      <c r="B304" s="33" t="s">
        <v>2271</v>
      </c>
      <c r="C304" s="33" t="s">
        <v>711</v>
      </c>
      <c r="D304" s="33" t="s">
        <v>712</v>
      </c>
      <c r="E304" s="28">
        <v>45819.449837962966</v>
      </c>
      <c r="F304" s="33" t="s">
        <v>705</v>
      </c>
      <c r="G304" s="28">
        <v>45819.449837962966</v>
      </c>
    </row>
    <row r="305" spans="1:7" x14ac:dyDescent="0.25">
      <c r="A305" s="33" t="s">
        <v>2843</v>
      </c>
      <c r="B305" s="33" t="s">
        <v>2269</v>
      </c>
      <c r="C305" s="33" t="s">
        <v>711</v>
      </c>
      <c r="D305" s="33" t="s">
        <v>712</v>
      </c>
      <c r="E305" s="28">
        <v>45819.449872685182</v>
      </c>
      <c r="F305" s="33" t="s">
        <v>705</v>
      </c>
      <c r="G305" s="28">
        <v>45819.449872685182</v>
      </c>
    </row>
    <row r="306" spans="1:7" x14ac:dyDescent="0.25">
      <c r="A306" s="33" t="s">
        <v>2844</v>
      </c>
      <c r="B306" s="33" t="s">
        <v>2273</v>
      </c>
      <c r="C306" s="33" t="s">
        <v>711</v>
      </c>
      <c r="D306" s="33" t="s">
        <v>712</v>
      </c>
      <c r="E306" s="28">
        <v>45819.449918981481</v>
      </c>
      <c r="F306" s="33" t="s">
        <v>705</v>
      </c>
      <c r="G306" s="28">
        <v>45819.449918981481</v>
      </c>
    </row>
    <row r="307" spans="1:7" x14ac:dyDescent="0.25">
      <c r="A307" s="33" t="s">
        <v>2845</v>
      </c>
      <c r="B307" s="33" t="s">
        <v>1313</v>
      </c>
      <c r="C307" s="33" t="s">
        <v>698</v>
      </c>
      <c r="D307" s="33" t="s">
        <v>699</v>
      </c>
      <c r="E307" s="28">
        <v>45819.452326388891</v>
      </c>
      <c r="F307" s="33" t="s">
        <v>705</v>
      </c>
      <c r="G307" s="28">
        <v>45819.452326388891</v>
      </c>
    </row>
    <row r="308" spans="1:7" x14ac:dyDescent="0.25">
      <c r="A308" s="33" t="s">
        <v>2846</v>
      </c>
      <c r="B308" s="33" t="s">
        <v>2226</v>
      </c>
      <c r="C308" s="33" t="s">
        <v>708</v>
      </c>
      <c r="D308" s="33" t="s">
        <v>724</v>
      </c>
      <c r="E308" s="28">
        <v>45819.501770833333</v>
      </c>
      <c r="F308" s="33" t="s">
        <v>705</v>
      </c>
      <c r="G308" s="28">
        <v>45819.501770833333</v>
      </c>
    </row>
    <row r="309" spans="1:7" x14ac:dyDescent="0.25">
      <c r="A309" s="33" t="s">
        <v>2847</v>
      </c>
      <c r="B309" s="33" t="s">
        <v>2222</v>
      </c>
      <c r="C309" s="33" t="s">
        <v>708</v>
      </c>
      <c r="D309" s="33" t="s">
        <v>724</v>
      </c>
      <c r="E309" s="28">
        <v>45819.501875000002</v>
      </c>
      <c r="F309" s="33" t="s">
        <v>705</v>
      </c>
      <c r="G309" s="28">
        <v>45819.501875000002</v>
      </c>
    </row>
    <row r="310" spans="1:7" x14ac:dyDescent="0.25">
      <c r="A310" s="33" t="s">
        <v>2848</v>
      </c>
      <c r="B310" s="33" t="s">
        <v>2226</v>
      </c>
      <c r="C310" s="33" t="s">
        <v>711</v>
      </c>
      <c r="D310" s="33" t="s">
        <v>724</v>
      </c>
      <c r="E310" s="28">
        <v>45819.502442129633</v>
      </c>
      <c r="F310" s="33" t="s">
        <v>705</v>
      </c>
      <c r="G310" s="28">
        <v>45819.502442129633</v>
      </c>
    </row>
    <row r="311" spans="1:7" x14ac:dyDescent="0.25">
      <c r="A311" s="33" t="s">
        <v>2849</v>
      </c>
      <c r="B311" s="33" t="s">
        <v>2222</v>
      </c>
      <c r="C311" s="33" t="s">
        <v>711</v>
      </c>
      <c r="D311" s="33" t="s">
        <v>724</v>
      </c>
      <c r="E311" s="28">
        <v>45819.502708333333</v>
      </c>
      <c r="F311" s="33" t="s">
        <v>705</v>
      </c>
      <c r="G311" s="28">
        <v>45819.502708333333</v>
      </c>
    </row>
    <row r="312" spans="1:7" x14ac:dyDescent="0.25">
      <c r="A312" s="33" t="s">
        <v>2850</v>
      </c>
      <c r="B312" s="33" t="s">
        <v>2267</v>
      </c>
      <c r="C312" s="33" t="s">
        <v>708</v>
      </c>
      <c r="D312" s="33" t="s">
        <v>709</v>
      </c>
      <c r="E312" s="28">
        <v>45819.508680555555</v>
      </c>
      <c r="F312" s="33" t="s">
        <v>705</v>
      </c>
      <c r="G312" s="28">
        <v>45819.508680555555</v>
      </c>
    </row>
    <row r="313" spans="1:7" x14ac:dyDescent="0.25">
      <c r="A313" s="33" t="s">
        <v>2851</v>
      </c>
      <c r="B313" s="33" t="s">
        <v>2250</v>
      </c>
      <c r="C313" s="33" t="s">
        <v>708</v>
      </c>
      <c r="D313" s="33" t="s">
        <v>709</v>
      </c>
      <c r="E313" s="28">
        <v>45819.50980324074</v>
      </c>
      <c r="F313" s="33" t="s">
        <v>705</v>
      </c>
      <c r="G313" s="28">
        <v>45819.50980324074</v>
      </c>
    </row>
    <row r="314" spans="1:7" x14ac:dyDescent="0.25">
      <c r="A314" s="33" t="s">
        <v>2852</v>
      </c>
      <c r="B314" s="33" t="s">
        <v>2248</v>
      </c>
      <c r="C314" s="33" t="s">
        <v>708</v>
      </c>
      <c r="D314" s="33" t="s">
        <v>709</v>
      </c>
      <c r="E314" s="28">
        <v>45819.509814814817</v>
      </c>
      <c r="F314" s="33" t="s">
        <v>705</v>
      </c>
      <c r="G314" s="28">
        <v>45819.509814814817</v>
      </c>
    </row>
    <row r="315" spans="1:7" x14ac:dyDescent="0.25">
      <c r="A315" s="33" t="s">
        <v>2853</v>
      </c>
      <c r="B315" s="33" t="s">
        <v>2267</v>
      </c>
      <c r="C315" s="33" t="s">
        <v>711</v>
      </c>
      <c r="D315" s="33" t="s">
        <v>709</v>
      </c>
      <c r="E315" s="28">
        <v>45819.511180555557</v>
      </c>
      <c r="F315" s="33" t="s">
        <v>705</v>
      </c>
      <c r="G315" s="28">
        <v>45819.511180555557</v>
      </c>
    </row>
    <row r="316" spans="1:7" x14ac:dyDescent="0.25">
      <c r="A316" s="33" t="s">
        <v>2854</v>
      </c>
      <c r="B316" s="33" t="s">
        <v>2248</v>
      </c>
      <c r="C316" s="33" t="s">
        <v>711</v>
      </c>
      <c r="D316" s="33" t="s">
        <v>709</v>
      </c>
      <c r="E316" s="28">
        <v>45819.512233796297</v>
      </c>
      <c r="F316" s="33" t="s">
        <v>705</v>
      </c>
      <c r="G316" s="28">
        <v>45819.512233796297</v>
      </c>
    </row>
    <row r="317" spans="1:7" x14ac:dyDescent="0.25">
      <c r="A317" s="33" t="s">
        <v>2855</v>
      </c>
      <c r="B317" s="33" t="s">
        <v>2250</v>
      </c>
      <c r="C317" s="33" t="s">
        <v>711</v>
      </c>
      <c r="D317" s="33" t="s">
        <v>709</v>
      </c>
      <c r="E317" s="28">
        <v>45819.512384259258</v>
      </c>
      <c r="F317" s="33" t="s">
        <v>705</v>
      </c>
      <c r="G317" s="28">
        <v>45819.512384259258</v>
      </c>
    </row>
    <row r="318" spans="1:7" x14ac:dyDescent="0.25">
      <c r="A318" s="33" t="s">
        <v>2856</v>
      </c>
      <c r="B318" s="33" t="s">
        <v>2294</v>
      </c>
      <c r="C318" s="33" t="s">
        <v>703</v>
      </c>
      <c r="D318" s="33" t="s">
        <v>719</v>
      </c>
      <c r="E318" s="28">
        <v>45819.51761574074</v>
      </c>
      <c r="F318" s="33" t="s">
        <v>705</v>
      </c>
      <c r="G318" s="28">
        <v>45819.51761574074</v>
      </c>
    </row>
    <row r="319" spans="1:7" x14ac:dyDescent="0.25">
      <c r="A319" s="33" t="s">
        <v>2857</v>
      </c>
      <c r="B319" s="33" t="s">
        <v>916</v>
      </c>
      <c r="C319" s="33" t="s">
        <v>703</v>
      </c>
      <c r="D319" s="33" t="s">
        <v>718</v>
      </c>
      <c r="E319" s="28">
        <v>45819.523819444446</v>
      </c>
      <c r="F319" s="33" t="s">
        <v>705</v>
      </c>
      <c r="G319" s="28">
        <v>45819.523819444446</v>
      </c>
    </row>
    <row r="320" spans="1:7" x14ac:dyDescent="0.25">
      <c r="A320" s="33" t="s">
        <v>2858</v>
      </c>
      <c r="B320" s="33" t="s">
        <v>826</v>
      </c>
      <c r="C320" s="33" t="s">
        <v>713</v>
      </c>
      <c r="D320" s="33" t="s">
        <v>77</v>
      </c>
      <c r="E320" s="28">
        <v>45819.550717592596</v>
      </c>
      <c r="F320" s="33" t="s">
        <v>705</v>
      </c>
      <c r="G320" s="28">
        <v>45819.550717592596</v>
      </c>
    </row>
    <row r="321" spans="1:7" x14ac:dyDescent="0.25">
      <c r="A321" s="33" t="s">
        <v>2859</v>
      </c>
      <c r="B321" s="33" t="s">
        <v>2230</v>
      </c>
      <c r="C321" s="33" t="s">
        <v>708</v>
      </c>
      <c r="D321" s="33" t="s">
        <v>724</v>
      </c>
      <c r="E321" s="28">
        <v>45819.557349537034</v>
      </c>
      <c r="F321" s="33" t="s">
        <v>705</v>
      </c>
      <c r="G321" s="28">
        <v>45819.557349537034</v>
      </c>
    </row>
    <row r="322" spans="1:7" x14ac:dyDescent="0.25">
      <c r="A322" s="33" t="s">
        <v>2860</v>
      </c>
      <c r="B322" s="33" t="s">
        <v>2232</v>
      </c>
      <c r="C322" s="33" t="s">
        <v>708</v>
      </c>
      <c r="D322" s="33" t="s">
        <v>724</v>
      </c>
      <c r="E322" s="28">
        <v>45819.557430555556</v>
      </c>
      <c r="F322" s="33" t="s">
        <v>705</v>
      </c>
      <c r="G322" s="28">
        <v>45819.557430555556</v>
      </c>
    </row>
    <row r="323" spans="1:7" x14ac:dyDescent="0.25">
      <c r="A323" s="33" t="s">
        <v>2861</v>
      </c>
      <c r="B323" s="33" t="s">
        <v>2232</v>
      </c>
      <c r="C323" s="33" t="s">
        <v>711</v>
      </c>
      <c r="D323" s="33" t="s">
        <v>724</v>
      </c>
      <c r="E323" s="28">
        <v>45819.557974537034</v>
      </c>
      <c r="F323" s="33" t="s">
        <v>705</v>
      </c>
      <c r="G323" s="28">
        <v>45819.557974537034</v>
      </c>
    </row>
    <row r="324" spans="1:7" x14ac:dyDescent="0.25">
      <c r="A324" s="33" t="s">
        <v>2862</v>
      </c>
      <c r="B324" s="33" t="s">
        <v>2230</v>
      </c>
      <c r="C324" s="33" t="s">
        <v>711</v>
      </c>
      <c r="D324" s="33" t="s">
        <v>724</v>
      </c>
      <c r="E324" s="28">
        <v>45819.55810185185</v>
      </c>
      <c r="F324" s="33" t="s">
        <v>705</v>
      </c>
      <c r="G324" s="28">
        <v>45819.55810185185</v>
      </c>
    </row>
    <row r="325" spans="1:7" x14ac:dyDescent="0.25">
      <c r="A325" s="33" t="s">
        <v>2863</v>
      </c>
      <c r="B325" s="33" t="s">
        <v>842</v>
      </c>
      <c r="C325" s="33" t="s">
        <v>706</v>
      </c>
      <c r="D325" s="33" t="s">
        <v>77</v>
      </c>
      <c r="E325" s="28">
        <v>45819.604872685188</v>
      </c>
      <c r="F325" s="33" t="s">
        <v>705</v>
      </c>
      <c r="G325" s="28">
        <v>45819.604872685188</v>
      </c>
    </row>
    <row r="326" spans="1:7" x14ac:dyDescent="0.25">
      <c r="A326" s="33" t="s">
        <v>2911</v>
      </c>
      <c r="B326" s="33" t="s">
        <v>2076</v>
      </c>
      <c r="C326" s="33" t="s">
        <v>708</v>
      </c>
      <c r="D326" s="33" t="s">
        <v>717</v>
      </c>
      <c r="E326" s="28">
        <v>45819.640983796293</v>
      </c>
      <c r="F326" s="33" t="s">
        <v>710</v>
      </c>
      <c r="G326" s="28">
        <v>45819.640983796293</v>
      </c>
    </row>
    <row r="327" spans="1:7" x14ac:dyDescent="0.25">
      <c r="A327" s="33" t="s">
        <v>2912</v>
      </c>
      <c r="B327" s="33" t="s">
        <v>2071</v>
      </c>
      <c r="C327" s="33" t="s">
        <v>708</v>
      </c>
      <c r="D327" s="33" t="s">
        <v>717</v>
      </c>
      <c r="E327" s="28">
        <v>45819.641064814816</v>
      </c>
      <c r="F327" s="33" t="s">
        <v>710</v>
      </c>
      <c r="G327" s="28">
        <v>45819.641064814816</v>
      </c>
    </row>
    <row r="328" spans="1:7" x14ac:dyDescent="0.25">
      <c r="A328" s="33" t="s">
        <v>2913</v>
      </c>
      <c r="B328" s="33" t="s">
        <v>2076</v>
      </c>
      <c r="C328" s="33" t="s">
        <v>711</v>
      </c>
      <c r="D328" s="33" t="s">
        <v>717</v>
      </c>
      <c r="E328" s="28">
        <v>45819.642094907409</v>
      </c>
      <c r="F328" s="33" t="s">
        <v>710</v>
      </c>
      <c r="G328" s="28">
        <v>45819.642094907409</v>
      </c>
    </row>
    <row r="329" spans="1:7" x14ac:dyDescent="0.25">
      <c r="A329" s="33" t="s">
        <v>2914</v>
      </c>
      <c r="B329" s="33" t="s">
        <v>2071</v>
      </c>
      <c r="C329" s="33" t="s">
        <v>711</v>
      </c>
      <c r="D329" s="33" t="s">
        <v>717</v>
      </c>
      <c r="E329" s="28">
        <v>45819.642141203702</v>
      </c>
      <c r="F329" s="33" t="s">
        <v>710</v>
      </c>
      <c r="G329" s="28">
        <v>45819.642141203702</v>
      </c>
    </row>
    <row r="330" spans="1:7" x14ac:dyDescent="0.25">
      <c r="A330" s="33" t="s">
        <v>2923</v>
      </c>
      <c r="B330" s="33" t="s">
        <v>2282</v>
      </c>
      <c r="C330" s="33" t="s">
        <v>703</v>
      </c>
      <c r="D330" s="33" t="s">
        <v>719</v>
      </c>
      <c r="E330" s="28">
        <v>45819.662175925929</v>
      </c>
      <c r="F330" s="33" t="s">
        <v>710</v>
      </c>
      <c r="G330" s="28">
        <v>45819.662175925929</v>
      </c>
    </row>
    <row r="331" spans="1:7" x14ac:dyDescent="0.25">
      <c r="A331" s="33" t="s">
        <v>2924</v>
      </c>
      <c r="B331" s="33" t="s">
        <v>2303</v>
      </c>
      <c r="C331" s="33" t="s">
        <v>703</v>
      </c>
      <c r="D331" s="33" t="s">
        <v>719</v>
      </c>
      <c r="E331" s="28">
        <v>45819.662233796298</v>
      </c>
      <c r="F331" s="33" t="s">
        <v>710</v>
      </c>
      <c r="G331" s="28">
        <v>45819.662233796298</v>
      </c>
    </row>
    <row r="332" spans="1:7" x14ac:dyDescent="0.25">
      <c r="A332" s="33" t="s">
        <v>2925</v>
      </c>
      <c r="B332" s="33" t="s">
        <v>1376</v>
      </c>
      <c r="C332" s="33" t="s">
        <v>713</v>
      </c>
      <c r="D332" s="33" t="s">
        <v>221</v>
      </c>
      <c r="E332" s="28">
        <v>45819.667708333334</v>
      </c>
      <c r="F332" s="33" t="s">
        <v>705</v>
      </c>
      <c r="G332" s="28">
        <v>45819.667708333334</v>
      </c>
    </row>
    <row r="333" spans="1:7" x14ac:dyDescent="0.25">
      <c r="A333" s="33" t="s">
        <v>2926</v>
      </c>
      <c r="B333" s="33" t="s">
        <v>810</v>
      </c>
      <c r="C333" s="33" t="s">
        <v>713</v>
      </c>
      <c r="D333" s="33" t="s">
        <v>77</v>
      </c>
      <c r="E333" s="28">
        <v>45819.706828703704</v>
      </c>
      <c r="F333" s="33" t="s">
        <v>705</v>
      </c>
      <c r="G333" s="28">
        <v>45819.706828703704</v>
      </c>
    </row>
    <row r="334" spans="1:7" x14ac:dyDescent="0.25">
      <c r="A334" s="33" t="s">
        <v>2927</v>
      </c>
      <c r="B334" s="33" t="s">
        <v>2008</v>
      </c>
      <c r="C334" s="33" t="s">
        <v>708</v>
      </c>
      <c r="D334" s="33" t="s">
        <v>712</v>
      </c>
      <c r="E334" s="28">
        <v>45819.734097222223</v>
      </c>
      <c r="F334" s="33" t="s">
        <v>710</v>
      </c>
      <c r="G334" s="28">
        <v>45819.734097222223</v>
      </c>
    </row>
    <row r="335" spans="1:7" x14ac:dyDescent="0.25">
      <c r="A335" s="33" t="s">
        <v>2928</v>
      </c>
      <c r="B335" s="33" t="s">
        <v>2008</v>
      </c>
      <c r="C335" s="33" t="s">
        <v>711</v>
      </c>
      <c r="D335" s="33" t="s">
        <v>712</v>
      </c>
      <c r="E335" s="28">
        <v>45819.736597222225</v>
      </c>
      <c r="F335" s="33" t="s">
        <v>710</v>
      </c>
      <c r="G335" s="28">
        <v>45819.736597222225</v>
      </c>
    </row>
    <row r="336" spans="1:7" x14ac:dyDescent="0.25">
      <c r="A336" s="33" t="s">
        <v>2929</v>
      </c>
      <c r="B336" s="33" t="s">
        <v>2300</v>
      </c>
      <c r="C336" s="33" t="s">
        <v>703</v>
      </c>
      <c r="D336" s="33" t="s">
        <v>719</v>
      </c>
      <c r="E336" s="28">
        <v>45819.758148148147</v>
      </c>
      <c r="F336" s="33" t="s">
        <v>710</v>
      </c>
      <c r="G336" s="28">
        <v>45819.758148148147</v>
      </c>
    </row>
    <row r="337" spans="1:7" x14ac:dyDescent="0.25">
      <c r="A337" s="33" t="s">
        <v>2930</v>
      </c>
      <c r="B337" s="33" t="s">
        <v>2108</v>
      </c>
      <c r="C337" s="33" t="s">
        <v>703</v>
      </c>
      <c r="D337" s="33" t="s">
        <v>704</v>
      </c>
      <c r="E337" s="28">
        <v>45819.774444444447</v>
      </c>
      <c r="F337" s="33" t="s">
        <v>710</v>
      </c>
      <c r="G337" s="28">
        <v>45819.774444444447</v>
      </c>
    </row>
    <row r="338" spans="1:7" x14ac:dyDescent="0.25">
      <c r="A338" s="33" t="s">
        <v>2931</v>
      </c>
      <c r="B338" s="33" t="s">
        <v>1788</v>
      </c>
      <c r="C338" s="33" t="s">
        <v>708</v>
      </c>
      <c r="D338" s="33" t="s">
        <v>720</v>
      </c>
      <c r="E338" s="28">
        <v>45819.831550925926</v>
      </c>
      <c r="F338" s="33" t="s">
        <v>710</v>
      </c>
      <c r="G338" s="28">
        <v>45819.831550925926</v>
      </c>
    </row>
    <row r="339" spans="1:7" x14ac:dyDescent="0.25">
      <c r="A339" s="33" t="s">
        <v>2932</v>
      </c>
      <c r="B339" s="33" t="s">
        <v>2076</v>
      </c>
      <c r="C339" s="33" t="s">
        <v>698</v>
      </c>
      <c r="D339" s="33" t="s">
        <v>699</v>
      </c>
      <c r="E339" s="28">
        <v>45819.856412037036</v>
      </c>
      <c r="F339" s="33" t="s">
        <v>710</v>
      </c>
      <c r="G339" s="28">
        <v>45819.856412037036</v>
      </c>
    </row>
    <row r="340" spans="1:7" x14ac:dyDescent="0.25">
      <c r="A340" s="33" t="s">
        <v>2933</v>
      </c>
      <c r="B340" s="33" t="s">
        <v>2071</v>
      </c>
      <c r="C340" s="33" t="s">
        <v>698</v>
      </c>
      <c r="D340" s="33" t="s">
        <v>699</v>
      </c>
      <c r="E340" s="28">
        <v>45819.856493055559</v>
      </c>
      <c r="F340" s="33" t="s">
        <v>710</v>
      </c>
      <c r="G340" s="28">
        <v>45819.856493055559</v>
      </c>
    </row>
    <row r="341" spans="1:7" x14ac:dyDescent="0.25">
      <c r="A341" s="33" t="s">
        <v>2934</v>
      </c>
      <c r="B341" s="33" t="s">
        <v>2778</v>
      </c>
      <c r="C341" s="33" t="s">
        <v>703</v>
      </c>
      <c r="D341" s="33" t="s">
        <v>719</v>
      </c>
      <c r="E341" s="28">
        <v>45819.88795138889</v>
      </c>
      <c r="F341" s="33" t="s">
        <v>710</v>
      </c>
      <c r="G341" s="28">
        <v>45819.88795138889</v>
      </c>
    </row>
    <row r="342" spans="1:7" x14ac:dyDescent="0.25">
      <c r="A342" s="33" t="s">
        <v>2935</v>
      </c>
      <c r="B342" s="33" t="s">
        <v>2782</v>
      </c>
      <c r="C342" s="33" t="s">
        <v>703</v>
      </c>
      <c r="D342" s="33" t="s">
        <v>719</v>
      </c>
      <c r="E342" s="28">
        <v>45819.888182870367</v>
      </c>
      <c r="F342" s="33" t="s">
        <v>710</v>
      </c>
      <c r="G342" s="28">
        <v>45819.888182870367</v>
      </c>
    </row>
    <row r="343" spans="1:7" x14ac:dyDescent="0.25">
      <c r="A343" s="33" t="s">
        <v>2936</v>
      </c>
      <c r="B343" s="33" t="s">
        <v>2787</v>
      </c>
      <c r="C343" s="33" t="s">
        <v>703</v>
      </c>
      <c r="D343" s="33" t="s">
        <v>719</v>
      </c>
      <c r="E343" s="28">
        <v>45819.888356481482</v>
      </c>
      <c r="F343" s="33" t="s">
        <v>710</v>
      </c>
      <c r="G343" s="28">
        <v>45819.888356481482</v>
      </c>
    </row>
    <row r="344" spans="1:7" x14ac:dyDescent="0.25">
      <c r="A344" s="33" t="s">
        <v>2937</v>
      </c>
      <c r="B344" s="33" t="s">
        <v>2790</v>
      </c>
      <c r="C344" s="33" t="s">
        <v>703</v>
      </c>
      <c r="D344" s="33" t="s">
        <v>719</v>
      </c>
      <c r="E344" s="28">
        <v>45819.888449074075</v>
      </c>
      <c r="F344" s="33" t="s">
        <v>710</v>
      </c>
      <c r="G344" s="28">
        <v>45819.888449074075</v>
      </c>
    </row>
    <row r="345" spans="1:7" x14ac:dyDescent="0.25">
      <c r="A345" s="33" t="s">
        <v>2938</v>
      </c>
      <c r="B345" s="33" t="s">
        <v>2294</v>
      </c>
      <c r="C345" s="33" t="s">
        <v>708</v>
      </c>
      <c r="D345" s="33" t="s">
        <v>723</v>
      </c>
      <c r="E345" s="28">
        <v>45819.914212962962</v>
      </c>
      <c r="F345" s="33" t="s">
        <v>710</v>
      </c>
      <c r="G345" s="28">
        <v>45819.914212962962</v>
      </c>
    </row>
    <row r="346" spans="1:7" x14ac:dyDescent="0.25">
      <c r="A346" s="33" t="s">
        <v>2939</v>
      </c>
      <c r="B346" s="33" t="s">
        <v>2713</v>
      </c>
      <c r="C346" s="33" t="s">
        <v>703</v>
      </c>
      <c r="D346" s="33" t="s">
        <v>702</v>
      </c>
      <c r="E346" s="28">
        <v>45819.956273148149</v>
      </c>
      <c r="F346" s="33" t="s">
        <v>700</v>
      </c>
      <c r="G346" s="28">
        <v>45819.956273148149</v>
      </c>
    </row>
    <row r="347" spans="1:7" x14ac:dyDescent="0.25">
      <c r="A347" s="33" t="s">
        <v>2940</v>
      </c>
      <c r="B347" s="33" t="s">
        <v>1712</v>
      </c>
      <c r="C347" s="33" t="s">
        <v>713</v>
      </c>
      <c r="D347" s="33" t="s">
        <v>119</v>
      </c>
      <c r="E347" s="28">
        <v>45819.958379629628</v>
      </c>
      <c r="F347" s="33" t="s">
        <v>700</v>
      </c>
      <c r="G347" s="28">
        <v>45819.958379629628</v>
      </c>
    </row>
    <row r="348" spans="1:7" x14ac:dyDescent="0.25">
      <c r="A348" s="33" t="s">
        <v>2941</v>
      </c>
      <c r="B348" s="33" t="s">
        <v>1714</v>
      </c>
      <c r="C348" s="33" t="s">
        <v>713</v>
      </c>
      <c r="D348" s="33" t="s">
        <v>119</v>
      </c>
      <c r="E348" s="28">
        <v>45819.958761574075</v>
      </c>
      <c r="F348" s="33" t="s">
        <v>700</v>
      </c>
      <c r="G348" s="28">
        <v>45819.958761574075</v>
      </c>
    </row>
    <row r="349" spans="1:7" x14ac:dyDescent="0.25">
      <c r="A349" s="33" t="s">
        <v>2942</v>
      </c>
      <c r="B349" s="33" t="s">
        <v>1716</v>
      </c>
      <c r="C349" s="33" t="s">
        <v>713</v>
      </c>
      <c r="D349" s="33" t="s">
        <v>119</v>
      </c>
      <c r="E349" s="28">
        <v>45819.959004629629</v>
      </c>
      <c r="F349" s="33" t="s">
        <v>700</v>
      </c>
      <c r="G349" s="28">
        <v>45819.959004629629</v>
      </c>
    </row>
    <row r="350" spans="1:7" x14ac:dyDescent="0.25">
      <c r="A350" s="33" t="s">
        <v>2943</v>
      </c>
      <c r="B350" s="33" t="s">
        <v>2663</v>
      </c>
      <c r="C350" s="33" t="s">
        <v>703</v>
      </c>
      <c r="D350" s="33" t="s">
        <v>714</v>
      </c>
      <c r="E350" s="28">
        <v>45819.961122685185</v>
      </c>
      <c r="F350" s="33" t="s">
        <v>700</v>
      </c>
      <c r="G350" s="28">
        <v>45819.961122685185</v>
      </c>
    </row>
    <row r="351" spans="1:7" x14ac:dyDescent="0.25">
      <c r="A351" s="33" t="s">
        <v>2944</v>
      </c>
      <c r="B351" s="33" t="s">
        <v>2792</v>
      </c>
      <c r="C351" s="33" t="s">
        <v>703</v>
      </c>
      <c r="D351" s="33" t="s">
        <v>719</v>
      </c>
      <c r="E351" s="28">
        <v>45819.970347222225</v>
      </c>
      <c r="F351" s="33" t="s">
        <v>700</v>
      </c>
      <c r="G351" s="28">
        <v>45819.970347222225</v>
      </c>
    </row>
    <row r="352" spans="1:7" x14ac:dyDescent="0.25">
      <c r="A352" s="33" t="s">
        <v>2945</v>
      </c>
      <c r="B352" s="33" t="s">
        <v>2805</v>
      </c>
      <c r="C352" s="33" t="s">
        <v>703</v>
      </c>
      <c r="D352" s="33" t="s">
        <v>719</v>
      </c>
      <c r="E352" s="28">
        <v>45819.970416666663</v>
      </c>
      <c r="F352" s="33" t="s">
        <v>700</v>
      </c>
      <c r="G352" s="28">
        <v>45819.970416666663</v>
      </c>
    </row>
    <row r="353" spans="1:7" x14ac:dyDescent="0.25">
      <c r="A353" s="33" t="s">
        <v>2946</v>
      </c>
      <c r="B353" s="33" t="s">
        <v>2803</v>
      </c>
      <c r="C353" s="33" t="s">
        <v>703</v>
      </c>
      <c r="D353" s="33" t="s">
        <v>719</v>
      </c>
      <c r="E353" s="28">
        <v>45819.970497685186</v>
      </c>
      <c r="F353" s="33" t="s">
        <v>700</v>
      </c>
      <c r="G353" s="28">
        <v>45819.970497685186</v>
      </c>
    </row>
    <row r="354" spans="1:7" x14ac:dyDescent="0.25">
      <c r="A354" s="33" t="s">
        <v>2947</v>
      </c>
      <c r="B354" s="33" t="s">
        <v>1136</v>
      </c>
      <c r="C354" s="33" t="s">
        <v>698</v>
      </c>
      <c r="D354" s="33" t="s">
        <v>699</v>
      </c>
      <c r="E354" s="28">
        <v>45820.052025462966</v>
      </c>
      <c r="F354" s="33" t="s">
        <v>700</v>
      </c>
      <c r="G354" s="28">
        <v>45819.052025462966</v>
      </c>
    </row>
    <row r="355" spans="1:7" x14ac:dyDescent="0.25">
      <c r="A355" s="33" t="s">
        <v>2948</v>
      </c>
      <c r="B355" s="33" t="s">
        <v>2630</v>
      </c>
      <c r="C355" s="33" t="s">
        <v>703</v>
      </c>
      <c r="D355" s="33" t="s">
        <v>704</v>
      </c>
      <c r="E355" s="28">
        <v>45820.053819444445</v>
      </c>
      <c r="F355" s="33" t="s">
        <v>700</v>
      </c>
      <c r="G355" s="28">
        <v>45819.053819444445</v>
      </c>
    </row>
    <row r="356" spans="1:7" x14ac:dyDescent="0.25">
      <c r="A356" s="33" t="s">
        <v>2949</v>
      </c>
      <c r="B356" s="33" t="s">
        <v>2632</v>
      </c>
      <c r="C356" s="33" t="s">
        <v>703</v>
      </c>
      <c r="D356" s="33" t="s">
        <v>704</v>
      </c>
      <c r="E356" s="28">
        <v>45820.053900462961</v>
      </c>
      <c r="F356" s="33" t="s">
        <v>700</v>
      </c>
      <c r="G356" s="28">
        <v>45819.053900462961</v>
      </c>
    </row>
    <row r="357" spans="1:7" x14ac:dyDescent="0.25">
      <c r="A357" s="33" t="s">
        <v>2950</v>
      </c>
      <c r="B357" s="33" t="s">
        <v>2637</v>
      </c>
      <c r="C357" s="33" t="s">
        <v>703</v>
      </c>
      <c r="D357" s="33" t="s">
        <v>704</v>
      </c>
      <c r="E357" s="28">
        <v>45820.054178240738</v>
      </c>
      <c r="F357" s="33" t="s">
        <v>700</v>
      </c>
      <c r="G357" s="28">
        <v>45819.054178240738</v>
      </c>
    </row>
    <row r="358" spans="1:7" x14ac:dyDescent="0.25">
      <c r="A358" s="33" t="s">
        <v>2951</v>
      </c>
      <c r="B358" s="33" t="s">
        <v>2300</v>
      </c>
      <c r="C358" s="33" t="s">
        <v>708</v>
      </c>
      <c r="D358" s="33" t="s">
        <v>717</v>
      </c>
      <c r="E358" s="28">
        <v>45820.064027777778</v>
      </c>
      <c r="F358" s="33" t="s">
        <v>700</v>
      </c>
      <c r="G358" s="28">
        <v>45819.064027777778</v>
      </c>
    </row>
    <row r="359" spans="1:7" x14ac:dyDescent="0.25">
      <c r="A359" s="33" t="s">
        <v>2952</v>
      </c>
      <c r="B359" s="33" t="s">
        <v>842</v>
      </c>
      <c r="C359" s="33" t="s">
        <v>713</v>
      </c>
      <c r="D359" s="33" t="s">
        <v>77</v>
      </c>
      <c r="E359" s="28">
        <v>45820.161203703705</v>
      </c>
      <c r="F359" s="33" t="s">
        <v>700</v>
      </c>
      <c r="G359" s="28">
        <v>45819.161203703705</v>
      </c>
    </row>
    <row r="360" spans="1:7" x14ac:dyDescent="0.25">
      <c r="A360" s="33" t="s">
        <v>2953</v>
      </c>
      <c r="B360" s="33" t="s">
        <v>1788</v>
      </c>
      <c r="C360" s="33" t="s">
        <v>711</v>
      </c>
      <c r="D360" s="33" t="s">
        <v>720</v>
      </c>
      <c r="E360" s="28">
        <v>45820.198553240742</v>
      </c>
      <c r="F360" s="33" t="s">
        <v>700</v>
      </c>
      <c r="G360" s="28">
        <v>45819.198553240742</v>
      </c>
    </row>
    <row r="361" spans="1:7" x14ac:dyDescent="0.25">
      <c r="A361" s="33" t="s">
        <v>2954</v>
      </c>
      <c r="B361" s="33" t="s">
        <v>1803</v>
      </c>
      <c r="C361" s="33" t="s">
        <v>708</v>
      </c>
      <c r="D361" s="33" t="s">
        <v>720</v>
      </c>
      <c r="E361" s="28">
        <v>45820.19939814815</v>
      </c>
      <c r="F361" s="33" t="s">
        <v>700</v>
      </c>
      <c r="G361" s="28">
        <v>45819.19939814815</v>
      </c>
    </row>
    <row r="362" spans="1:7" x14ac:dyDescent="0.25">
      <c r="A362" s="33" t="s">
        <v>2955</v>
      </c>
      <c r="B362" s="33" t="s">
        <v>2772</v>
      </c>
      <c r="C362" s="33" t="s">
        <v>703</v>
      </c>
      <c r="D362" s="33" t="s">
        <v>704</v>
      </c>
      <c r="E362" s="28">
        <v>45820.199652777781</v>
      </c>
      <c r="F362" s="33" t="s">
        <v>700</v>
      </c>
      <c r="G362" s="28">
        <v>45819.199652777781</v>
      </c>
    </row>
    <row r="363" spans="1:7" x14ac:dyDescent="0.25">
      <c r="A363" s="33" t="s">
        <v>2956</v>
      </c>
      <c r="B363" s="33" t="s">
        <v>2693</v>
      </c>
      <c r="C363" s="33" t="s">
        <v>703</v>
      </c>
      <c r="D363" s="33" t="s">
        <v>718</v>
      </c>
      <c r="E363" s="28">
        <v>45820.210775462961</v>
      </c>
      <c r="F363" s="33" t="s">
        <v>700</v>
      </c>
      <c r="G363" s="28">
        <v>45819.210775462961</v>
      </c>
    </row>
    <row r="364" spans="1:7" x14ac:dyDescent="0.25">
      <c r="A364" s="33" t="s">
        <v>2957</v>
      </c>
      <c r="B364" s="33" t="s">
        <v>2705</v>
      </c>
      <c r="C364" s="33" t="s">
        <v>703</v>
      </c>
      <c r="D364" s="33" t="s">
        <v>718</v>
      </c>
      <c r="E364" s="28">
        <v>45820.210856481484</v>
      </c>
      <c r="F364" s="33" t="s">
        <v>700</v>
      </c>
      <c r="G364" s="28">
        <v>45819.210856481484</v>
      </c>
    </row>
    <row r="365" spans="1:7" x14ac:dyDescent="0.25">
      <c r="A365" s="33" t="s">
        <v>2958</v>
      </c>
      <c r="B365" s="33" t="s">
        <v>2686</v>
      </c>
      <c r="C365" s="33" t="s">
        <v>703</v>
      </c>
      <c r="D365" s="33" t="s">
        <v>719</v>
      </c>
      <c r="E365" s="28">
        <v>45820.212777777779</v>
      </c>
      <c r="F365" s="33" t="s">
        <v>700</v>
      </c>
      <c r="G365" s="28">
        <v>45819.212777777779</v>
      </c>
    </row>
    <row r="366" spans="1:7" x14ac:dyDescent="0.25">
      <c r="A366" s="33" t="s">
        <v>2959</v>
      </c>
      <c r="B366" s="33" t="s">
        <v>2691</v>
      </c>
      <c r="C366" s="33" t="s">
        <v>703</v>
      </c>
      <c r="D366" s="33" t="s">
        <v>719</v>
      </c>
      <c r="E366" s="28">
        <v>45820.213796296295</v>
      </c>
      <c r="F366" s="33" t="s">
        <v>700</v>
      </c>
      <c r="G366" s="28">
        <v>45819.213796296295</v>
      </c>
    </row>
    <row r="367" spans="1:7" x14ac:dyDescent="0.25">
      <c r="A367" s="33" t="s">
        <v>2960</v>
      </c>
      <c r="B367" s="33" t="s">
        <v>2810</v>
      </c>
      <c r="C367" s="33" t="s">
        <v>703</v>
      </c>
      <c r="D367" s="33" t="s">
        <v>719</v>
      </c>
      <c r="E367" s="28">
        <v>45820.21534722222</v>
      </c>
      <c r="F367" s="33" t="s">
        <v>700</v>
      </c>
      <c r="G367" s="28">
        <v>45819.21534722222</v>
      </c>
    </row>
    <row r="368" spans="1:7" x14ac:dyDescent="0.25">
      <c r="A368" s="33" t="s">
        <v>2961</v>
      </c>
      <c r="B368" s="33" t="s">
        <v>2812</v>
      </c>
      <c r="C368" s="33" t="s">
        <v>703</v>
      </c>
      <c r="D368" s="33" t="s">
        <v>719</v>
      </c>
      <c r="E368" s="28">
        <v>45820.217129629629</v>
      </c>
      <c r="F368" s="33" t="s">
        <v>700</v>
      </c>
      <c r="G368" s="28">
        <v>45819.217129629629</v>
      </c>
    </row>
    <row r="369" spans="1:7" x14ac:dyDescent="0.25">
      <c r="A369" s="33" t="s">
        <v>2962</v>
      </c>
      <c r="B369" s="33" t="s">
        <v>1803</v>
      </c>
      <c r="C369" s="33" t="s">
        <v>711</v>
      </c>
      <c r="D369" s="33" t="s">
        <v>720</v>
      </c>
      <c r="E369" s="28">
        <v>45820.223194444443</v>
      </c>
      <c r="F369" s="33" t="s">
        <v>700</v>
      </c>
      <c r="G369" s="28">
        <v>45819.223194444443</v>
      </c>
    </row>
    <row r="370" spans="1:7" x14ac:dyDescent="0.25">
      <c r="A370" s="33" t="s">
        <v>2963</v>
      </c>
      <c r="B370" s="33" t="s">
        <v>1357</v>
      </c>
      <c r="C370" s="33" t="s">
        <v>706</v>
      </c>
      <c r="D370" s="33" t="s">
        <v>184</v>
      </c>
      <c r="E370" s="28">
        <v>45820.230115740742</v>
      </c>
      <c r="F370" s="33" t="s">
        <v>700</v>
      </c>
      <c r="G370" s="28">
        <v>45819.230115740742</v>
      </c>
    </row>
    <row r="371" spans="1:7" x14ac:dyDescent="0.25">
      <c r="A371" s="33" t="s">
        <v>2964</v>
      </c>
      <c r="B371" s="33" t="s">
        <v>2282</v>
      </c>
      <c r="C371" s="33" t="s">
        <v>708</v>
      </c>
      <c r="D371" s="33" t="s">
        <v>717</v>
      </c>
      <c r="E371" s="28">
        <v>45820.232638888891</v>
      </c>
      <c r="F371" s="33" t="s">
        <v>700</v>
      </c>
      <c r="G371" s="28">
        <v>45819.232638888891</v>
      </c>
    </row>
    <row r="372" spans="1:7" x14ac:dyDescent="0.25">
      <c r="A372" s="33" t="s">
        <v>2965</v>
      </c>
      <c r="B372" s="33" t="s">
        <v>2711</v>
      </c>
      <c r="C372" s="33" t="s">
        <v>703</v>
      </c>
      <c r="D372" s="33" t="s">
        <v>718</v>
      </c>
      <c r="E372" s="28">
        <v>45820.236886574072</v>
      </c>
      <c r="F372" s="33" t="s">
        <v>700</v>
      </c>
      <c r="G372" s="28">
        <v>45819.236886574072</v>
      </c>
    </row>
    <row r="373" spans="1:7" x14ac:dyDescent="0.25">
      <c r="A373" s="33" t="s">
        <v>2966</v>
      </c>
      <c r="B373" s="33" t="s">
        <v>2303</v>
      </c>
      <c r="C373" s="33" t="s">
        <v>708</v>
      </c>
      <c r="D373" s="33" t="s">
        <v>717</v>
      </c>
      <c r="E373" s="28">
        <v>45820.283900462964</v>
      </c>
      <c r="F373" s="33" t="s">
        <v>705</v>
      </c>
      <c r="G373" s="28">
        <v>45820.283900462964</v>
      </c>
    </row>
    <row r="374" spans="1:7" x14ac:dyDescent="0.25">
      <c r="A374" s="33" t="s">
        <v>2967</v>
      </c>
      <c r="B374" s="33" t="s">
        <v>2731</v>
      </c>
      <c r="C374" s="33" t="s">
        <v>703</v>
      </c>
      <c r="D374" s="33" t="s">
        <v>704</v>
      </c>
      <c r="E374" s="28">
        <v>45820.308171296296</v>
      </c>
      <c r="F374" s="33" t="s">
        <v>705</v>
      </c>
      <c r="G374" s="28">
        <v>45820.308171296296</v>
      </c>
    </row>
    <row r="375" spans="1:7" x14ac:dyDescent="0.25">
      <c r="A375" s="33" t="s">
        <v>2968</v>
      </c>
      <c r="B375" s="33" t="s">
        <v>2728</v>
      </c>
      <c r="C375" s="33" t="s">
        <v>703</v>
      </c>
      <c r="D375" s="33" t="s">
        <v>704</v>
      </c>
      <c r="E375" s="28">
        <v>45820.308194444442</v>
      </c>
      <c r="F375" s="33" t="s">
        <v>705</v>
      </c>
      <c r="G375" s="28">
        <v>45820.308194444442</v>
      </c>
    </row>
    <row r="376" spans="1:7" x14ac:dyDescent="0.25">
      <c r="A376" s="33" t="s">
        <v>2969</v>
      </c>
      <c r="B376" s="33" t="s">
        <v>2294</v>
      </c>
      <c r="C376" s="33" t="s">
        <v>711</v>
      </c>
      <c r="D376" s="33" t="s">
        <v>720</v>
      </c>
      <c r="E376" s="28">
        <v>45820.336701388886</v>
      </c>
      <c r="F376" s="33" t="s">
        <v>705</v>
      </c>
      <c r="G376" s="28">
        <v>45820.336701388886</v>
      </c>
    </row>
    <row r="377" spans="1:7" x14ac:dyDescent="0.25">
      <c r="A377" s="33" t="s">
        <v>3322</v>
      </c>
      <c r="B377" s="33" t="s">
        <v>2766</v>
      </c>
      <c r="C377" s="33" t="s">
        <v>703</v>
      </c>
      <c r="D377" s="33" t="s">
        <v>704</v>
      </c>
      <c r="E377" s="28">
        <v>45820.363043981481</v>
      </c>
      <c r="F377" s="33" t="s">
        <v>705</v>
      </c>
      <c r="G377" s="28">
        <v>45820.363043981481</v>
      </c>
    </row>
    <row r="378" spans="1:7" x14ac:dyDescent="0.25">
      <c r="A378" s="33" t="s">
        <v>3323</v>
      </c>
      <c r="B378" s="33" t="s">
        <v>2768</v>
      </c>
      <c r="C378" s="33" t="s">
        <v>703</v>
      </c>
      <c r="D378" s="33" t="s">
        <v>704</v>
      </c>
      <c r="E378" s="28">
        <v>45820.36309027778</v>
      </c>
      <c r="F378" s="33" t="s">
        <v>705</v>
      </c>
      <c r="G378" s="28">
        <v>45820.36309027778</v>
      </c>
    </row>
    <row r="379" spans="1:7" x14ac:dyDescent="0.25">
      <c r="A379" s="33" t="s">
        <v>3324</v>
      </c>
      <c r="B379" s="33" t="s">
        <v>2770</v>
      </c>
      <c r="C379" s="33" t="s">
        <v>703</v>
      </c>
      <c r="D379" s="33" t="s">
        <v>704</v>
      </c>
      <c r="E379" s="28">
        <v>45820.363240740742</v>
      </c>
      <c r="F379" s="33" t="s">
        <v>705</v>
      </c>
      <c r="G379" s="28">
        <v>45820.363240740742</v>
      </c>
    </row>
    <row r="380" spans="1:7" x14ac:dyDescent="0.25">
      <c r="A380" s="33" t="s">
        <v>3331</v>
      </c>
      <c r="B380" s="33" t="s">
        <v>2759</v>
      </c>
      <c r="C380" s="33" t="s">
        <v>703</v>
      </c>
      <c r="D380" s="33" t="s">
        <v>719</v>
      </c>
      <c r="E380" s="28">
        <v>45820.400046296294</v>
      </c>
      <c r="F380" s="33" t="s">
        <v>705</v>
      </c>
      <c r="G380" s="28">
        <v>45820.400046296294</v>
      </c>
    </row>
    <row r="381" spans="1:7" x14ac:dyDescent="0.25">
      <c r="A381" s="33" t="s">
        <v>3332</v>
      </c>
      <c r="B381" s="33" t="s">
        <v>2739</v>
      </c>
      <c r="C381" s="33" t="s">
        <v>703</v>
      </c>
      <c r="D381" s="33" t="s">
        <v>719</v>
      </c>
      <c r="E381" s="28">
        <v>45820.400185185186</v>
      </c>
      <c r="F381" s="33" t="s">
        <v>705</v>
      </c>
      <c r="G381" s="28">
        <v>45820.400185185186</v>
      </c>
    </row>
    <row r="382" spans="1:7" x14ac:dyDescent="0.25">
      <c r="A382" s="33" t="s">
        <v>3333</v>
      </c>
      <c r="B382" s="33" t="s">
        <v>2741</v>
      </c>
      <c r="C382" s="33" t="s">
        <v>703</v>
      </c>
      <c r="D382" s="33" t="s">
        <v>719</v>
      </c>
      <c r="E382" s="28">
        <v>45820.400208333333</v>
      </c>
      <c r="F382" s="33" t="s">
        <v>705</v>
      </c>
      <c r="G382" s="28">
        <v>45820.400208333333</v>
      </c>
    </row>
    <row r="383" spans="1:7" x14ac:dyDescent="0.25">
      <c r="A383" s="33" t="s">
        <v>3334</v>
      </c>
      <c r="B383" s="33" t="s">
        <v>2743</v>
      </c>
      <c r="C383" s="33" t="s">
        <v>703</v>
      </c>
      <c r="D383" s="33" t="s">
        <v>719</v>
      </c>
      <c r="E383" s="28">
        <v>45820.400289351855</v>
      </c>
      <c r="F383" s="33" t="s">
        <v>705</v>
      </c>
      <c r="G383" s="28">
        <v>45820.400289351855</v>
      </c>
    </row>
    <row r="384" spans="1:7" x14ac:dyDescent="0.25">
      <c r="A384" s="33" t="s">
        <v>3335</v>
      </c>
      <c r="B384" s="33" t="s">
        <v>2747</v>
      </c>
      <c r="C384" s="33" t="s">
        <v>703</v>
      </c>
      <c r="D384" s="33" t="s">
        <v>719</v>
      </c>
      <c r="E384" s="28">
        <v>45820.400405092594</v>
      </c>
      <c r="F384" s="33" t="s">
        <v>705</v>
      </c>
      <c r="G384" s="28">
        <v>45820.400405092594</v>
      </c>
    </row>
    <row r="385" spans="1:7" x14ac:dyDescent="0.25">
      <c r="A385" s="33" t="s">
        <v>3336</v>
      </c>
      <c r="B385" s="33" t="s">
        <v>2749</v>
      </c>
      <c r="C385" s="33" t="s">
        <v>703</v>
      </c>
      <c r="D385" s="33" t="s">
        <v>719</v>
      </c>
      <c r="E385" s="28">
        <v>45820.40042824074</v>
      </c>
      <c r="F385" s="33" t="s">
        <v>705</v>
      </c>
      <c r="G385" s="28">
        <v>45820.40042824074</v>
      </c>
    </row>
    <row r="386" spans="1:7" x14ac:dyDescent="0.25">
      <c r="A386" s="33" t="s">
        <v>3337</v>
      </c>
      <c r="B386" s="33" t="s">
        <v>2755</v>
      </c>
      <c r="C386" s="33" t="s">
        <v>703</v>
      </c>
      <c r="D386" s="33" t="s">
        <v>719</v>
      </c>
      <c r="E386" s="28">
        <v>45820.400520833333</v>
      </c>
      <c r="F386" s="33" t="s">
        <v>705</v>
      </c>
      <c r="G386" s="28">
        <v>45820.400520833333</v>
      </c>
    </row>
    <row r="387" spans="1:7" x14ac:dyDescent="0.25">
      <c r="A387" s="33" t="s">
        <v>3338</v>
      </c>
      <c r="B387" s="33" t="s">
        <v>2757</v>
      </c>
      <c r="C387" s="33" t="s">
        <v>703</v>
      </c>
      <c r="D387" s="33" t="s">
        <v>719</v>
      </c>
      <c r="E387" s="28">
        <v>45820.403402777774</v>
      </c>
      <c r="F387" s="33" t="s">
        <v>705</v>
      </c>
      <c r="G387" s="28">
        <v>45820.403402777774</v>
      </c>
    </row>
    <row r="388" spans="1:7" x14ac:dyDescent="0.25">
      <c r="A388" s="33" t="s">
        <v>3339</v>
      </c>
      <c r="B388" s="33" t="s">
        <v>1563</v>
      </c>
      <c r="C388" s="33" t="s">
        <v>721</v>
      </c>
      <c r="D388" s="33" t="s">
        <v>722</v>
      </c>
      <c r="E388" s="28">
        <v>45820.420740740738</v>
      </c>
      <c r="F388" s="33" t="s">
        <v>705</v>
      </c>
      <c r="G388" s="28">
        <v>45820.420740740738</v>
      </c>
    </row>
    <row r="389" spans="1:7" x14ac:dyDescent="0.25">
      <c r="A389" s="33" t="s">
        <v>3340</v>
      </c>
      <c r="B389" s="33" t="s">
        <v>1753</v>
      </c>
      <c r="C389" s="33" t="s">
        <v>698</v>
      </c>
      <c r="D389" s="33" t="s">
        <v>699</v>
      </c>
      <c r="E389" s="28">
        <v>45820.535011574073</v>
      </c>
      <c r="F389" s="33" t="s">
        <v>705</v>
      </c>
      <c r="G389" s="28">
        <v>45820.535011574073</v>
      </c>
    </row>
    <row r="390" spans="1:7" x14ac:dyDescent="0.25">
      <c r="A390" s="33" t="s">
        <v>3341</v>
      </c>
      <c r="B390" s="33" t="s">
        <v>1756</v>
      </c>
      <c r="C390" s="33" t="s">
        <v>698</v>
      </c>
      <c r="D390" s="33" t="s">
        <v>699</v>
      </c>
      <c r="E390" s="28">
        <v>45820.535104166665</v>
      </c>
      <c r="F390" s="33" t="s">
        <v>705</v>
      </c>
      <c r="G390" s="28">
        <v>45820.535104166665</v>
      </c>
    </row>
    <row r="391" spans="1:7" x14ac:dyDescent="0.25">
      <c r="A391" s="33" t="s">
        <v>3342</v>
      </c>
      <c r="B391" s="33" t="s">
        <v>2707</v>
      </c>
      <c r="C391" s="33" t="s">
        <v>703</v>
      </c>
      <c r="D391" s="33" t="s">
        <v>718</v>
      </c>
      <c r="E391" s="28">
        <v>45820.537905092591</v>
      </c>
      <c r="F391" s="33" t="s">
        <v>705</v>
      </c>
      <c r="G391" s="28">
        <v>45820.537905092591</v>
      </c>
    </row>
    <row r="392" spans="1:7" x14ac:dyDescent="0.25">
      <c r="A392" s="33" t="s">
        <v>3351</v>
      </c>
      <c r="B392" s="33" t="s">
        <v>1788</v>
      </c>
      <c r="C392" s="33" t="s">
        <v>698</v>
      </c>
      <c r="D392" s="33" t="s">
        <v>699</v>
      </c>
      <c r="E392" s="28">
        <v>45820.623379629629</v>
      </c>
      <c r="F392" s="33" t="s">
        <v>710</v>
      </c>
      <c r="G392" s="28">
        <v>45820.623379629629</v>
      </c>
    </row>
    <row r="393" spans="1:7" x14ac:dyDescent="0.25">
      <c r="A393" s="33" t="s">
        <v>3352</v>
      </c>
      <c r="B393" s="33" t="s">
        <v>1803</v>
      </c>
      <c r="C393" s="33" t="s">
        <v>698</v>
      </c>
      <c r="D393" s="33" t="s">
        <v>699</v>
      </c>
      <c r="E393" s="28">
        <v>45820.623391203706</v>
      </c>
      <c r="F393" s="33" t="s">
        <v>710</v>
      </c>
      <c r="G393" s="28">
        <v>45820.623391203706</v>
      </c>
    </row>
    <row r="394" spans="1:7" x14ac:dyDescent="0.25">
      <c r="A394" s="33" t="s">
        <v>3353</v>
      </c>
      <c r="B394" s="33" t="s">
        <v>1253</v>
      </c>
      <c r="C394" s="33" t="s">
        <v>721</v>
      </c>
      <c r="D394" s="33" t="s">
        <v>722</v>
      </c>
      <c r="E394" s="28">
        <v>45820.631030092591</v>
      </c>
      <c r="F394" s="33" t="s">
        <v>710</v>
      </c>
      <c r="G394" s="28">
        <v>45820.631030092591</v>
      </c>
    </row>
    <row r="395" spans="1:7" x14ac:dyDescent="0.25">
      <c r="A395" s="33" t="s">
        <v>3361</v>
      </c>
      <c r="B395" s="33" t="s">
        <v>2071</v>
      </c>
      <c r="C395" s="33" t="s">
        <v>721</v>
      </c>
      <c r="D395" s="33" t="s">
        <v>722</v>
      </c>
      <c r="E395" s="28">
        <v>45820.654918981483</v>
      </c>
      <c r="F395" s="33" t="s">
        <v>710</v>
      </c>
      <c r="G395" s="28">
        <v>45820.654918981483</v>
      </c>
    </row>
    <row r="396" spans="1:7" x14ac:dyDescent="0.25">
      <c r="A396" s="33" t="s">
        <v>3362</v>
      </c>
      <c r="B396" s="33" t="s">
        <v>2076</v>
      </c>
      <c r="C396" s="33" t="s">
        <v>721</v>
      </c>
      <c r="D396" s="33" t="s">
        <v>722</v>
      </c>
      <c r="E396" s="28">
        <v>45820.655057870368</v>
      </c>
      <c r="F396" s="33" t="s">
        <v>710</v>
      </c>
      <c r="G396" s="28">
        <v>45820.655057870368</v>
      </c>
    </row>
    <row r="397" spans="1:7" x14ac:dyDescent="0.25">
      <c r="A397" s="33" t="s">
        <v>3363</v>
      </c>
      <c r="B397" s="33" t="s">
        <v>2663</v>
      </c>
      <c r="C397" s="33" t="s">
        <v>708</v>
      </c>
      <c r="D397" s="33" t="s">
        <v>720</v>
      </c>
      <c r="E397" s="28">
        <v>45820.656539351854</v>
      </c>
      <c r="F397" s="33" t="s">
        <v>710</v>
      </c>
      <c r="G397" s="28">
        <v>45820.656539351854</v>
      </c>
    </row>
    <row r="398" spans="1:7" x14ac:dyDescent="0.25">
      <c r="A398" s="33" t="s">
        <v>3364</v>
      </c>
      <c r="B398" s="33" t="s">
        <v>2663</v>
      </c>
      <c r="C398" s="33" t="s">
        <v>711</v>
      </c>
      <c r="D398" s="33" t="s">
        <v>720</v>
      </c>
      <c r="E398" s="28">
        <v>45820.657013888886</v>
      </c>
      <c r="F398" s="33" t="s">
        <v>710</v>
      </c>
      <c r="G398" s="28">
        <v>45820.657013888886</v>
      </c>
    </row>
    <row r="399" spans="1:7" x14ac:dyDescent="0.25">
      <c r="A399" s="33" t="s">
        <v>3365</v>
      </c>
      <c r="B399" s="33" t="s">
        <v>1491</v>
      </c>
      <c r="C399" s="33" t="s">
        <v>706</v>
      </c>
      <c r="D399" s="33" t="s">
        <v>119</v>
      </c>
      <c r="E399" s="28">
        <v>45820.657881944448</v>
      </c>
      <c r="F399" s="33" t="s">
        <v>705</v>
      </c>
      <c r="G399" s="28">
        <v>45820.657881944448</v>
      </c>
    </row>
    <row r="400" spans="1:7" x14ac:dyDescent="0.25">
      <c r="A400" s="33" t="s">
        <v>3366</v>
      </c>
      <c r="B400" s="33" t="s">
        <v>1491</v>
      </c>
      <c r="C400" s="33" t="s">
        <v>713</v>
      </c>
      <c r="D400" s="33" t="s">
        <v>119</v>
      </c>
      <c r="E400" s="28">
        <v>45820.658738425926</v>
      </c>
      <c r="F400" s="33" t="s">
        <v>705</v>
      </c>
      <c r="G400" s="28">
        <v>45820.658738425926</v>
      </c>
    </row>
    <row r="401" spans="1:7" x14ac:dyDescent="0.25">
      <c r="A401" s="33" t="s">
        <v>3401</v>
      </c>
      <c r="B401" s="33" t="s">
        <v>2282</v>
      </c>
      <c r="C401" s="33" t="s">
        <v>711</v>
      </c>
      <c r="D401" s="33" t="s">
        <v>720</v>
      </c>
      <c r="E401" s="28">
        <v>45820.680439814816</v>
      </c>
      <c r="F401" s="33" t="s">
        <v>710</v>
      </c>
      <c r="G401" s="28">
        <v>45820.680439814816</v>
      </c>
    </row>
    <row r="402" spans="1:7" x14ac:dyDescent="0.25">
      <c r="A402" s="33" t="s">
        <v>3402</v>
      </c>
      <c r="B402" s="33" t="s">
        <v>2303</v>
      </c>
      <c r="C402" s="33" t="s">
        <v>711</v>
      </c>
      <c r="D402" s="33" t="s">
        <v>720</v>
      </c>
      <c r="E402" s="28">
        <v>45820.680497685185</v>
      </c>
      <c r="F402" s="33" t="s">
        <v>710</v>
      </c>
      <c r="G402" s="28">
        <v>45820.680497685185</v>
      </c>
    </row>
    <row r="403" spans="1:7" x14ac:dyDescent="0.25">
      <c r="A403" s="33" t="s">
        <v>3403</v>
      </c>
      <c r="B403" s="33" t="s">
        <v>808</v>
      </c>
      <c r="C403" s="33" t="s">
        <v>706</v>
      </c>
      <c r="D403" s="33" t="s">
        <v>77</v>
      </c>
      <c r="E403" s="28">
        <v>45820.706701388888</v>
      </c>
      <c r="F403" s="33" t="s">
        <v>705</v>
      </c>
      <c r="G403" s="28">
        <v>45820.706701388888</v>
      </c>
    </row>
    <row r="404" spans="1:7" x14ac:dyDescent="0.25">
      <c r="A404" s="33" t="s">
        <v>3404</v>
      </c>
      <c r="B404" s="33" t="s">
        <v>1378</v>
      </c>
      <c r="C404" s="33" t="s">
        <v>713</v>
      </c>
      <c r="D404" s="33" t="s">
        <v>119</v>
      </c>
      <c r="E404" s="28">
        <v>45820.704155092593</v>
      </c>
      <c r="F404" s="33" t="s">
        <v>705</v>
      </c>
      <c r="G404" s="28">
        <v>45820.704155092593</v>
      </c>
    </row>
    <row r="405" spans="1:7" x14ac:dyDescent="0.25">
      <c r="A405" s="33" t="s">
        <v>3405</v>
      </c>
      <c r="B405" s="33" t="s">
        <v>2787</v>
      </c>
      <c r="C405" s="33" t="s">
        <v>708</v>
      </c>
      <c r="D405" s="33" t="s">
        <v>717</v>
      </c>
      <c r="E405" s="28">
        <v>45820.707939814813</v>
      </c>
      <c r="F405" s="33" t="s">
        <v>710</v>
      </c>
      <c r="G405" s="28">
        <v>45820.707939814813</v>
      </c>
    </row>
    <row r="406" spans="1:7" x14ac:dyDescent="0.25">
      <c r="A406" s="33" t="s">
        <v>3406</v>
      </c>
      <c r="B406" s="33" t="s">
        <v>2782</v>
      </c>
      <c r="C406" s="33" t="s">
        <v>708</v>
      </c>
      <c r="D406" s="33" t="s">
        <v>717</v>
      </c>
      <c r="E406" s="28">
        <v>45820.708148148151</v>
      </c>
      <c r="F406" s="33" t="s">
        <v>710</v>
      </c>
      <c r="G406" s="28">
        <v>45820.708148148151</v>
      </c>
    </row>
    <row r="407" spans="1:7" x14ac:dyDescent="0.25">
      <c r="A407" s="33" t="s">
        <v>3407</v>
      </c>
      <c r="B407" s="33" t="s">
        <v>2632</v>
      </c>
      <c r="C407" s="33" t="s">
        <v>708</v>
      </c>
      <c r="D407" s="33" t="s">
        <v>723</v>
      </c>
      <c r="E407" s="28">
        <v>45820.769849537035</v>
      </c>
      <c r="F407" s="33" t="s">
        <v>710</v>
      </c>
      <c r="G407" s="28">
        <v>45820.769849537035</v>
      </c>
    </row>
    <row r="408" spans="1:7" x14ac:dyDescent="0.25">
      <c r="A408" s="33" t="s">
        <v>3408</v>
      </c>
      <c r="B408" s="33" t="s">
        <v>2637</v>
      </c>
      <c r="C408" s="33" t="s">
        <v>708</v>
      </c>
      <c r="D408" s="33" t="s">
        <v>723</v>
      </c>
      <c r="E408" s="28">
        <v>45820.770011574074</v>
      </c>
      <c r="F408" s="33" t="s">
        <v>710</v>
      </c>
      <c r="G408" s="28">
        <v>45820.770011574074</v>
      </c>
    </row>
    <row r="409" spans="1:7" x14ac:dyDescent="0.25">
      <c r="A409" s="33" t="s">
        <v>3409</v>
      </c>
      <c r="B409" s="33" t="s">
        <v>2630</v>
      </c>
      <c r="C409" s="33" t="s">
        <v>708</v>
      </c>
      <c r="D409" s="33" t="s">
        <v>723</v>
      </c>
      <c r="E409" s="28">
        <v>45820.770162037035</v>
      </c>
      <c r="F409" s="33" t="s">
        <v>710</v>
      </c>
      <c r="G409" s="28">
        <v>45820.770162037035</v>
      </c>
    </row>
    <row r="410" spans="1:7" x14ac:dyDescent="0.25">
      <c r="A410" s="33" t="s">
        <v>3410</v>
      </c>
      <c r="B410" s="33" t="s">
        <v>2632</v>
      </c>
      <c r="C410" s="33" t="s">
        <v>711</v>
      </c>
      <c r="D410" s="33" t="s">
        <v>724</v>
      </c>
      <c r="E410" s="28">
        <v>45820.770856481482</v>
      </c>
      <c r="F410" s="33" t="s">
        <v>710</v>
      </c>
      <c r="G410" s="28">
        <v>45820.770856481482</v>
      </c>
    </row>
    <row r="411" spans="1:7" x14ac:dyDescent="0.25">
      <c r="A411" s="33" t="s">
        <v>3411</v>
      </c>
      <c r="B411" s="33" t="s">
        <v>2645</v>
      </c>
      <c r="C411" s="33" t="s">
        <v>703</v>
      </c>
      <c r="D411" s="33" t="s">
        <v>704</v>
      </c>
      <c r="E411" s="28">
        <v>45820.794999999998</v>
      </c>
      <c r="F411" s="33" t="s">
        <v>710</v>
      </c>
      <c r="G411" s="28">
        <v>45820.794999999998</v>
      </c>
    </row>
    <row r="412" spans="1:7" x14ac:dyDescent="0.25">
      <c r="A412" s="33" t="s">
        <v>3412</v>
      </c>
      <c r="B412" s="33" t="s">
        <v>2643</v>
      </c>
      <c r="C412" s="33" t="s">
        <v>703</v>
      </c>
      <c r="D412" s="33" t="s">
        <v>704</v>
      </c>
      <c r="E412" s="28">
        <v>45820.795173611114</v>
      </c>
      <c r="F412" s="33" t="s">
        <v>710</v>
      </c>
      <c r="G412" s="28">
        <v>45820.795173611114</v>
      </c>
    </row>
    <row r="413" spans="1:7" x14ac:dyDescent="0.25">
      <c r="A413" s="33" t="s">
        <v>3413</v>
      </c>
      <c r="B413" s="33" t="s">
        <v>2641</v>
      </c>
      <c r="C413" s="33" t="s">
        <v>703</v>
      </c>
      <c r="D413" s="33" t="s">
        <v>704</v>
      </c>
      <c r="E413" s="28">
        <v>45820.795219907406</v>
      </c>
      <c r="F413" s="33" t="s">
        <v>710</v>
      </c>
      <c r="G413" s="28">
        <v>45820.795219907406</v>
      </c>
    </row>
    <row r="414" spans="1:7" x14ac:dyDescent="0.25">
      <c r="A414" s="33" t="s">
        <v>3414</v>
      </c>
      <c r="B414" s="33" t="s">
        <v>2300</v>
      </c>
      <c r="C414" s="33" t="s">
        <v>711</v>
      </c>
      <c r="D414" s="33" t="s">
        <v>712</v>
      </c>
      <c r="E414" s="28">
        <v>45820.814930555556</v>
      </c>
      <c r="F414" s="33" t="s">
        <v>710</v>
      </c>
      <c r="G414" s="28">
        <v>45820.814930555556</v>
      </c>
    </row>
    <row r="415" spans="1:7" x14ac:dyDescent="0.25">
      <c r="A415" s="33" t="s">
        <v>3415</v>
      </c>
      <c r="B415" s="33" t="s">
        <v>2632</v>
      </c>
      <c r="C415" s="33" t="s">
        <v>698</v>
      </c>
      <c r="D415" s="33" t="s">
        <v>699</v>
      </c>
      <c r="E415" s="28">
        <v>45820.815694444442</v>
      </c>
      <c r="F415" s="33" t="s">
        <v>710</v>
      </c>
      <c r="G415" s="28">
        <v>45820.815694444442</v>
      </c>
    </row>
    <row r="416" spans="1:7" x14ac:dyDescent="0.25">
      <c r="A416" s="33" t="s">
        <v>3416</v>
      </c>
      <c r="B416" s="33" t="s">
        <v>2294</v>
      </c>
      <c r="C416" s="33" t="s">
        <v>698</v>
      </c>
      <c r="D416" s="33" t="s">
        <v>699</v>
      </c>
      <c r="E416" s="28">
        <v>45820.825995370367</v>
      </c>
      <c r="F416" s="33" t="s">
        <v>710</v>
      </c>
      <c r="G416" s="28">
        <v>45820.825995370367</v>
      </c>
    </row>
    <row r="417" spans="1:7" x14ac:dyDescent="0.25">
      <c r="A417" s="33" t="s">
        <v>3417</v>
      </c>
      <c r="B417" s="33" t="s">
        <v>2384</v>
      </c>
      <c r="C417" s="33" t="s">
        <v>703</v>
      </c>
      <c r="D417" s="33" t="s">
        <v>702</v>
      </c>
      <c r="E417" s="28">
        <v>45820.837777777779</v>
      </c>
      <c r="F417" s="33" t="s">
        <v>710</v>
      </c>
      <c r="G417" s="28">
        <v>45820.837777777779</v>
      </c>
    </row>
    <row r="418" spans="1:7" x14ac:dyDescent="0.25">
      <c r="A418" s="33" t="s">
        <v>3418</v>
      </c>
      <c r="B418" s="33" t="s">
        <v>3373</v>
      </c>
      <c r="C418" s="33" t="s">
        <v>703</v>
      </c>
      <c r="D418" s="33" t="s">
        <v>702</v>
      </c>
      <c r="E418" s="28">
        <v>45820.856805555559</v>
      </c>
      <c r="F418" s="33" t="s">
        <v>710</v>
      </c>
      <c r="G418" s="28">
        <v>45820.856805555559</v>
      </c>
    </row>
    <row r="419" spans="1:7" x14ac:dyDescent="0.25">
      <c r="A419" s="33" t="s">
        <v>3419</v>
      </c>
      <c r="B419" s="33" t="s">
        <v>3368</v>
      </c>
      <c r="C419" s="33" t="s">
        <v>703</v>
      </c>
      <c r="D419" s="33" t="s">
        <v>702</v>
      </c>
      <c r="E419" s="28">
        <v>45820.856863425928</v>
      </c>
      <c r="F419" s="33" t="s">
        <v>710</v>
      </c>
      <c r="G419" s="28">
        <v>45820.856863425928</v>
      </c>
    </row>
    <row r="420" spans="1:7" x14ac:dyDescent="0.25">
      <c r="A420" s="33" t="s">
        <v>3420</v>
      </c>
      <c r="B420" s="33" t="s">
        <v>2728</v>
      </c>
      <c r="C420" s="33" t="s">
        <v>708</v>
      </c>
      <c r="D420" s="33" t="s">
        <v>712</v>
      </c>
      <c r="E420" s="28">
        <v>45820.894490740742</v>
      </c>
      <c r="F420" s="33" t="s">
        <v>710</v>
      </c>
      <c r="G420" s="28">
        <v>45820.894490740742</v>
      </c>
    </row>
    <row r="421" spans="1:7" x14ac:dyDescent="0.25">
      <c r="A421" s="33" t="s">
        <v>3421</v>
      </c>
      <c r="B421" s="33" t="s">
        <v>2728</v>
      </c>
      <c r="C421" s="33" t="s">
        <v>711</v>
      </c>
      <c r="D421" s="33" t="s">
        <v>712</v>
      </c>
      <c r="E421" s="28">
        <v>45820.89508101852</v>
      </c>
      <c r="F421" s="33" t="s">
        <v>710</v>
      </c>
      <c r="G421" s="28">
        <v>45820.89508101852</v>
      </c>
    </row>
    <row r="422" spans="1:7" x14ac:dyDescent="0.25">
      <c r="A422" s="33" t="s">
        <v>3422</v>
      </c>
      <c r="B422" s="33" t="s">
        <v>3330</v>
      </c>
      <c r="C422" s="33" t="s">
        <v>703</v>
      </c>
      <c r="D422" s="33" t="s">
        <v>702</v>
      </c>
      <c r="E422" s="28">
        <v>45820.897546296299</v>
      </c>
      <c r="F422" s="33" t="s">
        <v>710</v>
      </c>
      <c r="G422" s="28">
        <v>45820.897546296299</v>
      </c>
    </row>
    <row r="423" spans="1:7" x14ac:dyDescent="0.25">
      <c r="A423" s="33" t="s">
        <v>3423</v>
      </c>
      <c r="B423" s="33" t="s">
        <v>1797</v>
      </c>
      <c r="C423" s="33" t="s">
        <v>698</v>
      </c>
      <c r="D423" s="33" t="s">
        <v>699</v>
      </c>
      <c r="E423" s="28">
        <v>45820.95758101852</v>
      </c>
      <c r="F423" s="33" t="s">
        <v>700</v>
      </c>
      <c r="G423" s="28">
        <v>45820.95758101852</v>
      </c>
    </row>
    <row r="424" spans="1:7" x14ac:dyDescent="0.25">
      <c r="A424" s="33" t="s">
        <v>3424</v>
      </c>
      <c r="B424" s="33" t="s">
        <v>2709</v>
      </c>
      <c r="C424" s="33" t="s">
        <v>703</v>
      </c>
      <c r="D424" s="33" t="s">
        <v>718</v>
      </c>
      <c r="E424" s="28">
        <v>45820.96665509259</v>
      </c>
      <c r="F424" s="33" t="s">
        <v>700</v>
      </c>
      <c r="G424" s="28">
        <v>45820.96665509259</v>
      </c>
    </row>
    <row r="425" spans="1:7" x14ac:dyDescent="0.25">
      <c r="A425" s="33" t="s">
        <v>3425</v>
      </c>
      <c r="B425" s="33" t="s">
        <v>1488</v>
      </c>
      <c r="C425" s="33" t="s">
        <v>706</v>
      </c>
      <c r="D425" s="33" t="s">
        <v>73</v>
      </c>
      <c r="E425" s="28">
        <v>45820.966782407406</v>
      </c>
      <c r="F425" s="33" t="s">
        <v>700</v>
      </c>
      <c r="G425" s="28">
        <v>45820.966782407406</v>
      </c>
    </row>
    <row r="426" spans="1:7" x14ac:dyDescent="0.25">
      <c r="A426" s="33" t="s">
        <v>3426</v>
      </c>
      <c r="B426" s="33" t="s">
        <v>1488</v>
      </c>
      <c r="C426" s="33" t="s">
        <v>713</v>
      </c>
      <c r="D426" s="33" t="s">
        <v>73</v>
      </c>
      <c r="E426" s="28">
        <v>45820.967245370368</v>
      </c>
      <c r="F426" s="33" t="s">
        <v>700</v>
      </c>
      <c r="G426" s="28">
        <v>45820.967245370368</v>
      </c>
    </row>
    <row r="427" spans="1:7" x14ac:dyDescent="0.25">
      <c r="A427" s="33" t="s">
        <v>3427</v>
      </c>
      <c r="B427" s="33" t="s">
        <v>3204</v>
      </c>
      <c r="C427" s="33" t="s">
        <v>703</v>
      </c>
      <c r="D427" s="33" t="s">
        <v>714</v>
      </c>
      <c r="E427" s="28">
        <v>45820.975706018522</v>
      </c>
      <c r="F427" s="33" t="s">
        <v>700</v>
      </c>
      <c r="G427" s="28">
        <v>45820.975706018522</v>
      </c>
    </row>
    <row r="428" spans="1:7" x14ac:dyDescent="0.25">
      <c r="A428" s="33" t="s">
        <v>3428</v>
      </c>
      <c r="B428" s="33" t="s">
        <v>1984</v>
      </c>
      <c r="C428" s="33" t="s">
        <v>708</v>
      </c>
      <c r="D428" s="33" t="s">
        <v>709</v>
      </c>
      <c r="E428" s="28">
        <v>45821.08116898148</v>
      </c>
      <c r="F428" s="33" t="s">
        <v>700</v>
      </c>
      <c r="G428" s="28">
        <v>45820.08116898148</v>
      </c>
    </row>
    <row r="429" spans="1:7" x14ac:dyDescent="0.25">
      <c r="A429" s="33" t="s">
        <v>3429</v>
      </c>
      <c r="B429" s="33" t="s">
        <v>1987</v>
      </c>
      <c r="C429" s="33" t="s">
        <v>708</v>
      </c>
      <c r="D429" s="33" t="s">
        <v>709</v>
      </c>
      <c r="E429" s="28">
        <v>45821.081423611111</v>
      </c>
      <c r="F429" s="33" t="s">
        <v>700</v>
      </c>
      <c r="G429" s="28">
        <v>45820.081423611111</v>
      </c>
    </row>
    <row r="430" spans="1:7" x14ac:dyDescent="0.25">
      <c r="A430" s="33" t="s">
        <v>3430</v>
      </c>
      <c r="B430" s="33" t="s">
        <v>1984</v>
      </c>
      <c r="C430" s="33" t="s">
        <v>711</v>
      </c>
      <c r="D430" s="33" t="s">
        <v>709</v>
      </c>
      <c r="E430" s="28">
        <v>45821.08184027778</v>
      </c>
      <c r="F430" s="33" t="s">
        <v>700</v>
      </c>
      <c r="G430" s="28">
        <v>45820.08184027778</v>
      </c>
    </row>
    <row r="431" spans="1:7" x14ac:dyDescent="0.25">
      <c r="A431" s="33" t="s">
        <v>3431</v>
      </c>
      <c r="B431" s="33" t="s">
        <v>1987</v>
      </c>
      <c r="C431" s="33" t="s">
        <v>711</v>
      </c>
      <c r="D431" s="33" t="s">
        <v>709</v>
      </c>
      <c r="E431" s="28">
        <v>45821.082106481481</v>
      </c>
      <c r="F431" s="33" t="s">
        <v>700</v>
      </c>
      <c r="G431" s="28">
        <v>45820.082106481481</v>
      </c>
    </row>
    <row r="432" spans="1:7" x14ac:dyDescent="0.25">
      <c r="A432" s="33" t="s">
        <v>3432</v>
      </c>
      <c r="B432" s="33" t="s">
        <v>1485</v>
      </c>
      <c r="C432" s="33" t="s">
        <v>706</v>
      </c>
      <c r="D432" s="33" t="s">
        <v>184</v>
      </c>
      <c r="E432" s="28">
        <v>45821.095567129632</v>
      </c>
      <c r="F432" s="33" t="s">
        <v>700</v>
      </c>
      <c r="G432" s="28">
        <v>45820.095567129632</v>
      </c>
    </row>
    <row r="433" spans="1:7" x14ac:dyDescent="0.25">
      <c r="A433" s="33" t="s">
        <v>3433</v>
      </c>
      <c r="B433" s="33" t="s">
        <v>1485</v>
      </c>
      <c r="C433" s="33" t="s">
        <v>713</v>
      </c>
      <c r="D433" s="33" t="s">
        <v>184</v>
      </c>
      <c r="E433" s="28">
        <v>45821.096539351849</v>
      </c>
      <c r="F433" s="33" t="s">
        <v>700</v>
      </c>
      <c r="G433" s="28">
        <v>45820.096539351849</v>
      </c>
    </row>
    <row r="434" spans="1:7" x14ac:dyDescent="0.25">
      <c r="A434" s="33" t="s">
        <v>3434</v>
      </c>
      <c r="B434" s="33" t="s">
        <v>2051</v>
      </c>
      <c r="C434" s="33" t="s">
        <v>708</v>
      </c>
      <c r="D434" s="33" t="s">
        <v>709</v>
      </c>
      <c r="E434" s="28">
        <v>45821.098657407405</v>
      </c>
      <c r="F434" s="33" t="s">
        <v>700</v>
      </c>
      <c r="G434" s="28">
        <v>45820.098657407405</v>
      </c>
    </row>
    <row r="435" spans="1:7" x14ac:dyDescent="0.25">
      <c r="A435" s="33" t="s">
        <v>3435</v>
      </c>
      <c r="B435" s="33" t="s">
        <v>2051</v>
      </c>
      <c r="C435" s="33" t="s">
        <v>711</v>
      </c>
      <c r="D435" s="33" t="s">
        <v>709</v>
      </c>
      <c r="E435" s="28">
        <v>45821.09920138889</v>
      </c>
      <c r="F435" s="33" t="s">
        <v>700</v>
      </c>
      <c r="G435" s="28">
        <v>45820.09920138889</v>
      </c>
    </row>
    <row r="436" spans="1:7" x14ac:dyDescent="0.25">
      <c r="A436" s="33" t="s">
        <v>3436</v>
      </c>
      <c r="B436" s="33" t="s">
        <v>2051</v>
      </c>
      <c r="C436" s="33" t="s">
        <v>698</v>
      </c>
      <c r="D436" s="33" t="s">
        <v>699</v>
      </c>
      <c r="E436" s="28">
        <v>45821.108472222222</v>
      </c>
      <c r="F436" s="33" t="s">
        <v>700</v>
      </c>
      <c r="G436" s="28">
        <v>45820.108472222222</v>
      </c>
    </row>
    <row r="437" spans="1:7" x14ac:dyDescent="0.25">
      <c r="A437" s="33" t="s">
        <v>3437</v>
      </c>
      <c r="B437" s="33" t="s">
        <v>1984</v>
      </c>
      <c r="C437" s="33" t="s">
        <v>698</v>
      </c>
      <c r="D437" s="33" t="s">
        <v>699</v>
      </c>
      <c r="E437" s="28">
        <v>45821.108900462961</v>
      </c>
      <c r="F437" s="33" t="s">
        <v>700</v>
      </c>
      <c r="G437" s="28">
        <v>45820.108900462961</v>
      </c>
    </row>
    <row r="438" spans="1:7" x14ac:dyDescent="0.25">
      <c r="A438" s="33" t="s">
        <v>3438</v>
      </c>
      <c r="B438" s="33" t="s">
        <v>1987</v>
      </c>
      <c r="C438" s="33" t="s">
        <v>698</v>
      </c>
      <c r="D438" s="33" t="s">
        <v>699</v>
      </c>
      <c r="E438" s="28">
        <v>45821.109178240738</v>
      </c>
      <c r="F438" s="33" t="s">
        <v>700</v>
      </c>
      <c r="G438" s="28">
        <v>45820.109178240738</v>
      </c>
    </row>
    <row r="439" spans="1:7" x14ac:dyDescent="0.25">
      <c r="A439" s="33" t="s">
        <v>3439</v>
      </c>
      <c r="B439" s="33" t="s">
        <v>2691</v>
      </c>
      <c r="C439" s="33" t="s">
        <v>708</v>
      </c>
      <c r="D439" s="33" t="s">
        <v>723</v>
      </c>
      <c r="E439" s="28">
        <v>45821.11986111111</v>
      </c>
      <c r="F439" s="33" t="s">
        <v>700</v>
      </c>
      <c r="G439" s="28">
        <v>45820.11986111111</v>
      </c>
    </row>
    <row r="440" spans="1:7" x14ac:dyDescent="0.25">
      <c r="A440" s="33" t="s">
        <v>3440</v>
      </c>
      <c r="B440" s="33" t="s">
        <v>3201</v>
      </c>
      <c r="C440" s="33" t="s">
        <v>703</v>
      </c>
      <c r="D440" s="33" t="s">
        <v>714</v>
      </c>
      <c r="E440" s="28">
        <v>45821.12767361111</v>
      </c>
      <c r="F440" s="33" t="s">
        <v>700</v>
      </c>
      <c r="G440" s="28">
        <v>45820.12767361111</v>
      </c>
    </row>
    <row r="441" spans="1:7" x14ac:dyDescent="0.25">
      <c r="A441" s="33" t="s">
        <v>3441</v>
      </c>
      <c r="B441" s="33" t="s">
        <v>3289</v>
      </c>
      <c r="C441" s="33" t="s">
        <v>703</v>
      </c>
      <c r="D441" s="33" t="s">
        <v>719</v>
      </c>
      <c r="E441" s="28">
        <v>45821.162326388891</v>
      </c>
      <c r="F441" s="33" t="s">
        <v>700</v>
      </c>
      <c r="G441" s="28">
        <v>45820.162326388891</v>
      </c>
    </row>
    <row r="442" spans="1:7" x14ac:dyDescent="0.25">
      <c r="A442" s="33" t="s">
        <v>3442</v>
      </c>
      <c r="B442" s="33" t="s">
        <v>3214</v>
      </c>
      <c r="C442" s="33" t="s">
        <v>703</v>
      </c>
      <c r="D442" s="33" t="s">
        <v>719</v>
      </c>
      <c r="E442" s="28">
        <v>45821.162511574075</v>
      </c>
      <c r="F442" s="33" t="s">
        <v>700</v>
      </c>
      <c r="G442" s="28">
        <v>45820.162511574075</v>
      </c>
    </row>
    <row r="443" spans="1:7" x14ac:dyDescent="0.25">
      <c r="A443" s="33" t="s">
        <v>3443</v>
      </c>
      <c r="B443" s="33" t="s">
        <v>3294</v>
      </c>
      <c r="C443" s="33" t="s">
        <v>703</v>
      </c>
      <c r="D443" s="33" t="s">
        <v>719</v>
      </c>
      <c r="E443" s="28">
        <v>45821.16306712963</v>
      </c>
      <c r="F443" s="33" t="s">
        <v>700</v>
      </c>
      <c r="G443" s="28">
        <v>45820.16306712963</v>
      </c>
    </row>
    <row r="444" spans="1:7" x14ac:dyDescent="0.25">
      <c r="A444" s="33" t="s">
        <v>3444</v>
      </c>
      <c r="B444" s="33" t="s">
        <v>3284</v>
      </c>
      <c r="C444" s="33" t="s">
        <v>703</v>
      </c>
      <c r="D444" s="33" t="s">
        <v>719</v>
      </c>
      <c r="E444" s="28">
        <v>45821.163124999999</v>
      </c>
      <c r="F444" s="33" t="s">
        <v>700</v>
      </c>
      <c r="G444" s="28">
        <v>45820.163124999999</v>
      </c>
    </row>
    <row r="445" spans="1:7" x14ac:dyDescent="0.25">
      <c r="A445" s="33" t="s">
        <v>3445</v>
      </c>
      <c r="B445" s="33" t="s">
        <v>2693</v>
      </c>
      <c r="C445" s="33" t="s">
        <v>708</v>
      </c>
      <c r="D445" s="33" t="s">
        <v>717</v>
      </c>
      <c r="E445" s="28">
        <v>45821.172500000001</v>
      </c>
      <c r="F445" s="33" t="s">
        <v>700</v>
      </c>
      <c r="G445" s="28">
        <v>45820.172500000001</v>
      </c>
    </row>
    <row r="446" spans="1:7" x14ac:dyDescent="0.25">
      <c r="A446" s="33" t="s">
        <v>3446</v>
      </c>
      <c r="B446" s="33" t="s">
        <v>2707</v>
      </c>
      <c r="C446" s="33" t="s">
        <v>708</v>
      </c>
      <c r="D446" s="33" t="s">
        <v>717</v>
      </c>
      <c r="E446" s="28">
        <v>45821.172523148147</v>
      </c>
      <c r="F446" s="33" t="s">
        <v>700</v>
      </c>
      <c r="G446" s="28">
        <v>45820.172523148147</v>
      </c>
    </row>
    <row r="447" spans="1:7" x14ac:dyDescent="0.25">
      <c r="A447" s="33" t="s">
        <v>3447</v>
      </c>
      <c r="B447" s="33" t="s">
        <v>2686</v>
      </c>
      <c r="C447" s="33" t="s">
        <v>708</v>
      </c>
      <c r="D447" s="33" t="s">
        <v>723</v>
      </c>
      <c r="E447" s="28">
        <v>45821.198530092595</v>
      </c>
      <c r="F447" s="33" t="s">
        <v>700</v>
      </c>
      <c r="G447" s="28">
        <v>45820.198530092595</v>
      </c>
    </row>
    <row r="448" spans="1:7" x14ac:dyDescent="0.25">
      <c r="A448" s="33" t="s">
        <v>3448</v>
      </c>
      <c r="B448" s="33" t="s">
        <v>2686</v>
      </c>
      <c r="C448" s="33" t="s">
        <v>711</v>
      </c>
      <c r="D448" s="33" t="s">
        <v>724</v>
      </c>
      <c r="E448" s="28">
        <v>45821.198773148149</v>
      </c>
      <c r="F448" s="33" t="s">
        <v>700</v>
      </c>
      <c r="G448" s="28">
        <v>45820.198773148149</v>
      </c>
    </row>
    <row r="449" spans="1:7" x14ac:dyDescent="0.25">
      <c r="A449" s="33" t="s">
        <v>3449</v>
      </c>
      <c r="B449" s="33" t="s">
        <v>2711</v>
      </c>
      <c r="C449" s="33" t="s">
        <v>708</v>
      </c>
      <c r="D449" s="33" t="s">
        <v>717</v>
      </c>
      <c r="E449" s="28">
        <v>45821.233472222222</v>
      </c>
      <c r="F449" s="33" t="s">
        <v>700</v>
      </c>
      <c r="G449" s="28">
        <v>45820.233472222222</v>
      </c>
    </row>
    <row r="450" spans="1:7" x14ac:dyDescent="0.25">
      <c r="A450" s="33" t="s">
        <v>3450</v>
      </c>
      <c r="B450" s="33" t="s">
        <v>2705</v>
      </c>
      <c r="C450" s="33" t="s">
        <v>708</v>
      </c>
      <c r="D450" s="33" t="s">
        <v>717</v>
      </c>
      <c r="E450" s="28">
        <v>45821.233564814815</v>
      </c>
      <c r="F450" s="33" t="s">
        <v>700</v>
      </c>
      <c r="G450" s="28">
        <v>45820.233564814815</v>
      </c>
    </row>
    <row r="451" spans="1:7" x14ac:dyDescent="0.25">
      <c r="A451" s="33" t="s">
        <v>3451</v>
      </c>
      <c r="B451" s="33" t="s">
        <v>1707</v>
      </c>
      <c r="C451" s="33" t="s">
        <v>713</v>
      </c>
      <c r="D451" s="33" t="s">
        <v>119</v>
      </c>
      <c r="E451" s="28">
        <v>45821.245254629626</v>
      </c>
      <c r="F451" s="33" t="s">
        <v>700</v>
      </c>
      <c r="G451" s="28">
        <v>45820.245254629626</v>
      </c>
    </row>
    <row r="452" spans="1:7" x14ac:dyDescent="0.25">
      <c r="A452" s="33" t="s">
        <v>3452</v>
      </c>
      <c r="B452" s="33" t="s">
        <v>2713</v>
      </c>
      <c r="C452" s="33" t="s">
        <v>711</v>
      </c>
      <c r="D452" s="33" t="s">
        <v>724</v>
      </c>
      <c r="E452" s="28">
        <v>45821.307476851849</v>
      </c>
      <c r="F452" s="33" t="s">
        <v>705</v>
      </c>
      <c r="G452" s="28">
        <v>45821.307476851849</v>
      </c>
    </row>
    <row r="453" spans="1:7" x14ac:dyDescent="0.25">
      <c r="A453" s="33" t="s">
        <v>3453</v>
      </c>
      <c r="B453" s="33" t="s">
        <v>2876</v>
      </c>
      <c r="C453" s="33" t="s">
        <v>703</v>
      </c>
      <c r="D453" s="33" t="s">
        <v>718</v>
      </c>
      <c r="E453" s="28">
        <v>45821.331678240742</v>
      </c>
      <c r="F453" s="33" t="s">
        <v>705</v>
      </c>
      <c r="G453" s="28">
        <v>45821.331678240742</v>
      </c>
    </row>
    <row r="454" spans="1:7" x14ac:dyDescent="0.25">
      <c r="A454" s="33" t="s">
        <v>3454</v>
      </c>
      <c r="B454" s="33" t="s">
        <v>3232</v>
      </c>
      <c r="C454" s="33" t="s">
        <v>703</v>
      </c>
      <c r="D454" s="33" t="s">
        <v>719</v>
      </c>
      <c r="E454" s="28">
        <v>45821.342511574076</v>
      </c>
      <c r="F454" s="33" t="s">
        <v>705</v>
      </c>
      <c r="G454" s="28">
        <v>45821.342511574076</v>
      </c>
    </row>
    <row r="455" spans="1:7" x14ac:dyDescent="0.25">
      <c r="A455" s="33" t="s">
        <v>3455</v>
      </c>
      <c r="B455" s="33" t="s">
        <v>3220</v>
      </c>
      <c r="C455" s="33" t="s">
        <v>703</v>
      </c>
      <c r="D455" s="33" t="s">
        <v>719</v>
      </c>
      <c r="E455" s="28">
        <v>45821.342557870368</v>
      </c>
      <c r="F455" s="33" t="s">
        <v>705</v>
      </c>
      <c r="G455" s="28">
        <v>45821.342557870368</v>
      </c>
    </row>
    <row r="456" spans="1:7" x14ac:dyDescent="0.25">
      <c r="A456" s="33" t="s">
        <v>3456</v>
      </c>
      <c r="B456" s="33" t="s">
        <v>3223</v>
      </c>
      <c r="C456" s="33" t="s">
        <v>703</v>
      </c>
      <c r="D456" s="33" t="s">
        <v>719</v>
      </c>
      <c r="E456" s="28">
        <v>45821.342638888891</v>
      </c>
      <c r="F456" s="33" t="s">
        <v>705</v>
      </c>
      <c r="G456" s="28">
        <v>45821.342638888891</v>
      </c>
    </row>
    <row r="457" spans="1:7" x14ac:dyDescent="0.25">
      <c r="A457" s="33" t="s">
        <v>3457</v>
      </c>
      <c r="B457" s="33" t="s">
        <v>3272</v>
      </c>
      <c r="C457" s="33" t="s">
        <v>703</v>
      </c>
      <c r="D457" s="33" t="s">
        <v>719</v>
      </c>
      <c r="E457" s="28">
        <v>45821.342673611114</v>
      </c>
      <c r="F457" s="33" t="s">
        <v>705</v>
      </c>
      <c r="G457" s="28">
        <v>45821.342673611114</v>
      </c>
    </row>
    <row r="458" spans="1:7" x14ac:dyDescent="0.25">
      <c r="A458" s="33" t="s">
        <v>3458</v>
      </c>
      <c r="B458" s="33" t="s">
        <v>3280</v>
      </c>
      <c r="C458" s="33" t="s">
        <v>703</v>
      </c>
      <c r="D458" s="33" t="s">
        <v>719</v>
      </c>
      <c r="E458" s="28">
        <v>45821.342719907407</v>
      </c>
      <c r="F458" s="33" t="s">
        <v>705</v>
      </c>
      <c r="G458" s="28">
        <v>45821.342719907407</v>
      </c>
    </row>
    <row r="459" spans="1:7" x14ac:dyDescent="0.25">
      <c r="A459" s="33" t="s">
        <v>3459</v>
      </c>
      <c r="B459" s="33" t="s">
        <v>3274</v>
      </c>
      <c r="C459" s="33" t="s">
        <v>703</v>
      </c>
      <c r="D459" s="33" t="s">
        <v>719</v>
      </c>
      <c r="E459" s="28">
        <v>45821.342800925922</v>
      </c>
      <c r="F459" s="33" t="s">
        <v>705</v>
      </c>
      <c r="G459" s="28">
        <v>45821.342800925922</v>
      </c>
    </row>
    <row r="460" spans="1:7" x14ac:dyDescent="0.25">
      <c r="A460" s="33" t="s">
        <v>3460</v>
      </c>
      <c r="B460" s="33" t="s">
        <v>3276</v>
      </c>
      <c r="C460" s="33" t="s">
        <v>703</v>
      </c>
      <c r="D460" s="33" t="s">
        <v>719</v>
      </c>
      <c r="E460" s="28">
        <v>45821.342870370368</v>
      </c>
      <c r="F460" s="33" t="s">
        <v>705</v>
      </c>
      <c r="G460" s="28">
        <v>45821.342870370368</v>
      </c>
    </row>
    <row r="461" spans="1:7" x14ac:dyDescent="0.25">
      <c r="A461" s="33" t="s">
        <v>3461</v>
      </c>
      <c r="B461" s="33" t="s">
        <v>3278</v>
      </c>
      <c r="C461" s="33" t="s">
        <v>703</v>
      </c>
      <c r="D461" s="33" t="s">
        <v>719</v>
      </c>
      <c r="E461" s="28">
        <v>45821.342962962961</v>
      </c>
      <c r="F461" s="33" t="s">
        <v>705</v>
      </c>
      <c r="G461" s="28">
        <v>45821.342962962961</v>
      </c>
    </row>
    <row r="462" spans="1:7" x14ac:dyDescent="0.25">
      <c r="A462" s="33" t="s">
        <v>3462</v>
      </c>
      <c r="B462" s="33" t="s">
        <v>3282</v>
      </c>
      <c r="C462" s="33" t="s">
        <v>703</v>
      </c>
      <c r="D462" s="33" t="s">
        <v>719</v>
      </c>
      <c r="E462" s="28">
        <v>45821.343055555553</v>
      </c>
      <c r="F462" s="33" t="s">
        <v>705</v>
      </c>
      <c r="G462" s="28">
        <v>45821.343055555553</v>
      </c>
    </row>
    <row r="463" spans="1:7" x14ac:dyDescent="0.25">
      <c r="A463" s="33" t="s">
        <v>3463</v>
      </c>
      <c r="B463" s="33" t="s">
        <v>3225</v>
      </c>
      <c r="C463" s="33" t="s">
        <v>703</v>
      </c>
      <c r="D463" s="33" t="s">
        <v>719</v>
      </c>
      <c r="E463" s="28">
        <v>45821.343113425923</v>
      </c>
      <c r="F463" s="33" t="s">
        <v>705</v>
      </c>
      <c r="G463" s="28">
        <v>45821.343113425923</v>
      </c>
    </row>
    <row r="464" spans="1:7" x14ac:dyDescent="0.25">
      <c r="A464" s="33" t="s">
        <v>3464</v>
      </c>
      <c r="B464" s="33" t="s">
        <v>3227</v>
      </c>
      <c r="C464" s="33" t="s">
        <v>703</v>
      </c>
      <c r="D464" s="33" t="s">
        <v>719</v>
      </c>
      <c r="E464" s="28">
        <v>45821.343182870369</v>
      </c>
      <c r="F464" s="33" t="s">
        <v>705</v>
      </c>
      <c r="G464" s="28">
        <v>45821.343182870369</v>
      </c>
    </row>
    <row r="465" spans="1:7" x14ac:dyDescent="0.25">
      <c r="A465" s="33" t="s">
        <v>3465</v>
      </c>
      <c r="B465" s="33" t="s">
        <v>3217</v>
      </c>
      <c r="C465" s="33" t="s">
        <v>703</v>
      </c>
      <c r="D465" s="33" t="s">
        <v>719</v>
      </c>
      <c r="E465" s="28">
        <v>45821.343263888892</v>
      </c>
      <c r="F465" s="33" t="s">
        <v>705</v>
      </c>
      <c r="G465" s="28">
        <v>45821.343263888892</v>
      </c>
    </row>
    <row r="466" spans="1:7" x14ac:dyDescent="0.25">
      <c r="A466" s="33" t="s">
        <v>3466</v>
      </c>
      <c r="B466" s="33" t="s">
        <v>1437</v>
      </c>
      <c r="C466" s="33" t="s">
        <v>711</v>
      </c>
      <c r="D466" s="33" t="s">
        <v>723</v>
      </c>
      <c r="E466" s="28">
        <v>45821.354502314818</v>
      </c>
      <c r="F466" s="33" t="s">
        <v>705</v>
      </c>
      <c r="G466" s="28">
        <v>45821.354502314818</v>
      </c>
    </row>
    <row r="467" spans="1:7" x14ac:dyDescent="0.25">
      <c r="A467" s="33" t="s">
        <v>3472</v>
      </c>
      <c r="B467" s="33" t="s">
        <v>3373</v>
      </c>
      <c r="C467" s="33" t="s">
        <v>708</v>
      </c>
      <c r="D467" s="33" t="s">
        <v>720</v>
      </c>
      <c r="E467" s="28">
        <v>45821.357245370367</v>
      </c>
      <c r="F467" s="33" t="s">
        <v>705</v>
      </c>
      <c r="G467" s="28">
        <v>45821.357245370367</v>
      </c>
    </row>
    <row r="468" spans="1:7" x14ac:dyDescent="0.25">
      <c r="A468" s="33" t="s">
        <v>3473</v>
      </c>
      <c r="B468" s="33" t="s">
        <v>3368</v>
      </c>
      <c r="C468" s="33" t="s">
        <v>708</v>
      </c>
      <c r="D468" s="33" t="s">
        <v>720</v>
      </c>
      <c r="E468" s="28">
        <v>45821.35728009259</v>
      </c>
      <c r="F468" s="33" t="s">
        <v>705</v>
      </c>
      <c r="G468" s="28">
        <v>45821.35728009259</v>
      </c>
    </row>
    <row r="469" spans="1:7" x14ac:dyDescent="0.25">
      <c r="A469" s="33" t="s">
        <v>3474</v>
      </c>
      <c r="B469" s="33" t="s">
        <v>3373</v>
      </c>
      <c r="C469" s="33" t="s">
        <v>711</v>
      </c>
      <c r="D469" s="33" t="s">
        <v>723</v>
      </c>
      <c r="E469" s="28">
        <v>45821.358310185184</v>
      </c>
      <c r="F469" s="33" t="s">
        <v>705</v>
      </c>
      <c r="G469" s="28">
        <v>45821.358310185184</v>
      </c>
    </row>
    <row r="470" spans="1:7" x14ac:dyDescent="0.25">
      <c r="A470" s="33" t="s">
        <v>3475</v>
      </c>
      <c r="B470" s="33" t="s">
        <v>3368</v>
      </c>
      <c r="C470" s="33" t="s">
        <v>711</v>
      </c>
      <c r="D470" s="33" t="s">
        <v>723</v>
      </c>
      <c r="E470" s="28">
        <v>45821.358356481483</v>
      </c>
      <c r="F470" s="33" t="s">
        <v>705</v>
      </c>
      <c r="G470" s="28">
        <v>45821.358356481483</v>
      </c>
    </row>
    <row r="471" spans="1:7" x14ac:dyDescent="0.25">
      <c r="A471" s="33" t="s">
        <v>3476</v>
      </c>
      <c r="B471" s="33" t="s">
        <v>2076</v>
      </c>
      <c r="C471" s="33" t="s">
        <v>706</v>
      </c>
      <c r="D471" s="33" t="s">
        <v>77</v>
      </c>
      <c r="E471" s="28">
        <v>45821.359293981484</v>
      </c>
      <c r="F471" s="33" t="s">
        <v>705</v>
      </c>
      <c r="G471" s="28">
        <v>45821.359293981484</v>
      </c>
    </row>
    <row r="472" spans="1:7" x14ac:dyDescent="0.25">
      <c r="A472" s="33" t="s">
        <v>3477</v>
      </c>
      <c r="B472" s="33" t="s">
        <v>2076</v>
      </c>
      <c r="C472" s="33" t="s">
        <v>713</v>
      </c>
      <c r="D472" s="33" t="s">
        <v>61</v>
      </c>
      <c r="E472" s="28">
        <v>45821.360439814816</v>
      </c>
      <c r="F472" s="33" t="s">
        <v>705</v>
      </c>
      <c r="G472" s="28">
        <v>45821.360439814816</v>
      </c>
    </row>
    <row r="473" spans="1:7" x14ac:dyDescent="0.25">
      <c r="A473" s="33" t="s">
        <v>3478</v>
      </c>
      <c r="B473" s="33" t="s">
        <v>2691</v>
      </c>
      <c r="C473" s="33" t="s">
        <v>711</v>
      </c>
      <c r="D473" s="33" t="s">
        <v>724</v>
      </c>
      <c r="E473" s="28">
        <v>45821.390150462961</v>
      </c>
      <c r="F473" s="33" t="s">
        <v>705</v>
      </c>
      <c r="G473" s="28">
        <v>45821.390150462961</v>
      </c>
    </row>
    <row r="474" spans="1:7" x14ac:dyDescent="0.25">
      <c r="A474" s="33" t="s">
        <v>3479</v>
      </c>
      <c r="B474" s="33" t="s">
        <v>3373</v>
      </c>
      <c r="C474" s="33" t="s">
        <v>698</v>
      </c>
      <c r="D474" s="33" t="s">
        <v>699</v>
      </c>
      <c r="E474" s="28">
        <v>45821.401539351849</v>
      </c>
      <c r="F474" s="33" t="s">
        <v>705</v>
      </c>
      <c r="G474" s="28">
        <v>45821.401539351849</v>
      </c>
    </row>
    <row r="475" spans="1:7" x14ac:dyDescent="0.25">
      <c r="A475" s="33" t="s">
        <v>3480</v>
      </c>
      <c r="B475" s="33" t="s">
        <v>3368</v>
      </c>
      <c r="C475" s="33" t="s">
        <v>698</v>
      </c>
      <c r="D475" s="33" t="s">
        <v>699</v>
      </c>
      <c r="E475" s="28">
        <v>45821.401585648149</v>
      </c>
      <c r="F475" s="33" t="s">
        <v>705</v>
      </c>
      <c r="G475" s="28">
        <v>45821.401585648149</v>
      </c>
    </row>
    <row r="476" spans="1:7" x14ac:dyDescent="0.25">
      <c r="A476" s="33" t="s">
        <v>3481</v>
      </c>
      <c r="B476" s="33" t="s">
        <v>2686</v>
      </c>
      <c r="C476" s="33" t="s">
        <v>698</v>
      </c>
      <c r="D476" s="33" t="s">
        <v>699</v>
      </c>
      <c r="E476" s="28">
        <v>45821.401724537034</v>
      </c>
      <c r="F476" s="33" t="s">
        <v>705</v>
      </c>
      <c r="G476" s="28">
        <v>45821.401724537034</v>
      </c>
    </row>
    <row r="477" spans="1:7" x14ac:dyDescent="0.25">
      <c r="A477" s="33" t="s">
        <v>3482</v>
      </c>
      <c r="B477" s="33" t="s">
        <v>1481</v>
      </c>
      <c r="C477" s="33" t="s">
        <v>706</v>
      </c>
      <c r="D477" s="33" t="s">
        <v>184</v>
      </c>
      <c r="E477" s="28">
        <v>45821.405405092592</v>
      </c>
      <c r="F477" s="33" t="s">
        <v>705</v>
      </c>
      <c r="G477" s="28">
        <v>45821.405405092592</v>
      </c>
    </row>
    <row r="478" spans="1:7" x14ac:dyDescent="0.25">
      <c r="A478" s="33" t="s">
        <v>3483</v>
      </c>
      <c r="B478" s="33" t="s">
        <v>1481</v>
      </c>
      <c r="C478" s="33" t="s">
        <v>713</v>
      </c>
      <c r="D478" s="33" t="s">
        <v>184</v>
      </c>
      <c r="E478" s="28">
        <v>45821.407060185185</v>
      </c>
      <c r="F478" s="33" t="s">
        <v>705</v>
      </c>
      <c r="G478" s="28">
        <v>45821.407060185185</v>
      </c>
    </row>
    <row r="479" spans="1:7" x14ac:dyDescent="0.25">
      <c r="A479" s="33" t="s">
        <v>3484</v>
      </c>
      <c r="B479" s="33" t="s">
        <v>3229</v>
      </c>
      <c r="C479" s="33" t="s">
        <v>703</v>
      </c>
      <c r="D479" s="33" t="s">
        <v>719</v>
      </c>
      <c r="E479" s="28">
        <v>45821.417847222219</v>
      </c>
      <c r="F479" s="33" t="s">
        <v>705</v>
      </c>
      <c r="G479" s="28">
        <v>45821.417847222219</v>
      </c>
    </row>
    <row r="480" spans="1:7" x14ac:dyDescent="0.25">
      <c r="A480" s="33" t="s">
        <v>3485</v>
      </c>
      <c r="B480" s="33" t="s">
        <v>3268</v>
      </c>
      <c r="C480" s="33" t="s">
        <v>703</v>
      </c>
      <c r="D480" s="33" t="s">
        <v>719</v>
      </c>
      <c r="E480" s="28">
        <v>45821.417905092596</v>
      </c>
      <c r="F480" s="33" t="s">
        <v>705</v>
      </c>
      <c r="G480" s="28">
        <v>45821.417905092596</v>
      </c>
    </row>
    <row r="481" spans="1:7" x14ac:dyDescent="0.25">
      <c r="A481" s="33" t="s">
        <v>3486</v>
      </c>
      <c r="B481" s="33" t="s">
        <v>3270</v>
      </c>
      <c r="C481" s="33" t="s">
        <v>703</v>
      </c>
      <c r="D481" s="33" t="s">
        <v>719</v>
      </c>
      <c r="E481" s="28">
        <v>45821.417962962965</v>
      </c>
      <c r="F481" s="33" t="s">
        <v>705</v>
      </c>
      <c r="G481" s="28">
        <v>45821.417962962965</v>
      </c>
    </row>
    <row r="482" spans="1:7" x14ac:dyDescent="0.25">
      <c r="A482" s="33" t="s">
        <v>3487</v>
      </c>
      <c r="B482" s="33" t="s">
        <v>3257</v>
      </c>
      <c r="C482" s="33" t="s">
        <v>703</v>
      </c>
      <c r="D482" s="33" t="s">
        <v>719</v>
      </c>
      <c r="E482" s="28">
        <v>45821.41810185185</v>
      </c>
      <c r="F482" s="33" t="s">
        <v>705</v>
      </c>
      <c r="G482" s="28">
        <v>45821.41810185185</v>
      </c>
    </row>
    <row r="483" spans="1:7" x14ac:dyDescent="0.25">
      <c r="A483" s="33" t="s">
        <v>3488</v>
      </c>
      <c r="B483" s="33" t="s">
        <v>3259</v>
      </c>
      <c r="C483" s="33" t="s">
        <v>703</v>
      </c>
      <c r="D483" s="33" t="s">
        <v>719</v>
      </c>
      <c r="E483" s="28">
        <v>45821.428090277775</v>
      </c>
      <c r="F483" s="33" t="s">
        <v>705</v>
      </c>
      <c r="G483" s="28">
        <v>45821.428090277775</v>
      </c>
    </row>
    <row r="484" spans="1:7" x14ac:dyDescent="0.25">
      <c r="A484" s="33" t="s">
        <v>3489</v>
      </c>
      <c r="B484" s="33" t="s">
        <v>3262</v>
      </c>
      <c r="C484" s="33" t="s">
        <v>703</v>
      </c>
      <c r="D484" s="33" t="s">
        <v>719</v>
      </c>
      <c r="E484" s="28">
        <v>45821.428229166668</v>
      </c>
      <c r="F484" s="33" t="s">
        <v>705</v>
      </c>
      <c r="G484" s="28">
        <v>45821.428229166668</v>
      </c>
    </row>
    <row r="485" spans="1:7" x14ac:dyDescent="0.25">
      <c r="A485" s="33" t="s">
        <v>3490</v>
      </c>
      <c r="B485" s="33" t="s">
        <v>3264</v>
      </c>
      <c r="C485" s="33" t="s">
        <v>703</v>
      </c>
      <c r="D485" s="33" t="s">
        <v>719</v>
      </c>
      <c r="E485" s="28">
        <v>45821.428333333337</v>
      </c>
      <c r="F485" s="33" t="s">
        <v>705</v>
      </c>
      <c r="G485" s="28">
        <v>45821.428333333337</v>
      </c>
    </row>
    <row r="486" spans="1:7" x14ac:dyDescent="0.25">
      <c r="A486" s="33" t="s">
        <v>3491</v>
      </c>
      <c r="B486" s="33" t="s">
        <v>3266</v>
      </c>
      <c r="C486" s="33" t="s">
        <v>703</v>
      </c>
      <c r="D486" s="33" t="s">
        <v>719</v>
      </c>
      <c r="E486" s="28">
        <v>45821.428402777776</v>
      </c>
      <c r="F486" s="33" t="s">
        <v>705</v>
      </c>
      <c r="G486" s="28">
        <v>45821.428402777776</v>
      </c>
    </row>
    <row r="487" spans="1:7" x14ac:dyDescent="0.25">
      <c r="A487" s="33" t="s">
        <v>3492</v>
      </c>
      <c r="B487" s="33" t="s">
        <v>3330</v>
      </c>
      <c r="C487" s="33" t="s">
        <v>708</v>
      </c>
      <c r="D487" s="33" t="s">
        <v>709</v>
      </c>
      <c r="E487" s="28">
        <v>45821.433900462966</v>
      </c>
      <c r="F487" s="33" t="s">
        <v>705</v>
      </c>
      <c r="G487" s="28">
        <v>45821.433900462966</v>
      </c>
    </row>
    <row r="488" spans="1:7" x14ac:dyDescent="0.25">
      <c r="A488" s="33" t="s">
        <v>3493</v>
      </c>
      <c r="B488" s="33" t="s">
        <v>3330</v>
      </c>
      <c r="C488" s="33" t="s">
        <v>711</v>
      </c>
      <c r="D488" s="33" t="s">
        <v>709</v>
      </c>
      <c r="E488" s="28">
        <v>45821.434953703705</v>
      </c>
      <c r="F488" s="33" t="s">
        <v>705</v>
      </c>
      <c r="G488" s="28">
        <v>45821.434953703705</v>
      </c>
    </row>
    <row r="489" spans="1:7" x14ac:dyDescent="0.25">
      <c r="A489" s="33" t="s">
        <v>3494</v>
      </c>
      <c r="B489" s="33" t="s">
        <v>1808</v>
      </c>
      <c r="C489" s="33" t="s">
        <v>698</v>
      </c>
      <c r="D489" s="33" t="s">
        <v>699</v>
      </c>
      <c r="E489" s="28">
        <v>45821.443252314813</v>
      </c>
      <c r="F489" s="33" t="s">
        <v>705</v>
      </c>
      <c r="G489" s="28">
        <v>45821.443252314813</v>
      </c>
    </row>
    <row r="490" spans="1:7" x14ac:dyDescent="0.25">
      <c r="A490" s="33" t="s">
        <v>3879</v>
      </c>
      <c r="B490" s="33" t="s">
        <v>2709</v>
      </c>
      <c r="C490" s="33" t="s">
        <v>708</v>
      </c>
      <c r="D490" s="33" t="s">
        <v>717</v>
      </c>
      <c r="E490" s="28">
        <v>45821.454664351855</v>
      </c>
      <c r="F490" s="33" t="s">
        <v>705</v>
      </c>
      <c r="G490" s="28">
        <v>45821.454664351855</v>
      </c>
    </row>
    <row r="491" spans="1:7" x14ac:dyDescent="0.25">
      <c r="A491" s="33" t="s">
        <v>3880</v>
      </c>
      <c r="B491" s="33" t="s">
        <v>2709</v>
      </c>
      <c r="C491" s="33" t="s">
        <v>711</v>
      </c>
      <c r="D491" s="33" t="s">
        <v>717</v>
      </c>
      <c r="E491" s="28">
        <v>45821.455104166664</v>
      </c>
      <c r="F491" s="33" t="s">
        <v>705</v>
      </c>
      <c r="G491" s="28">
        <v>45821.455104166664</v>
      </c>
    </row>
    <row r="492" spans="1:7" x14ac:dyDescent="0.25">
      <c r="A492" s="33" t="s">
        <v>3881</v>
      </c>
      <c r="B492" s="33" t="s">
        <v>2643</v>
      </c>
      <c r="C492" s="33" t="s">
        <v>708</v>
      </c>
      <c r="D492" s="33" t="s">
        <v>724</v>
      </c>
      <c r="E492" s="28">
        <v>45821.499131944445</v>
      </c>
      <c r="F492" s="33" t="s">
        <v>705</v>
      </c>
      <c r="G492" s="28">
        <v>45821.499131944445</v>
      </c>
    </row>
    <row r="493" spans="1:7" x14ac:dyDescent="0.25">
      <c r="A493" s="33" t="s">
        <v>3882</v>
      </c>
      <c r="B493" s="33" t="s">
        <v>2641</v>
      </c>
      <c r="C493" s="33" t="s">
        <v>708</v>
      </c>
      <c r="D493" s="33" t="s">
        <v>724</v>
      </c>
      <c r="E493" s="28">
        <v>45821.499224537038</v>
      </c>
      <c r="F493" s="33" t="s">
        <v>705</v>
      </c>
      <c r="G493" s="28">
        <v>45821.499224537038</v>
      </c>
    </row>
    <row r="494" spans="1:7" x14ac:dyDescent="0.25">
      <c r="A494" s="33" t="s">
        <v>3883</v>
      </c>
      <c r="B494" s="33" t="s">
        <v>2643</v>
      </c>
      <c r="C494" s="33" t="s">
        <v>711</v>
      </c>
      <c r="D494" s="33" t="s">
        <v>724</v>
      </c>
      <c r="E494" s="28">
        <v>45821.499571759261</v>
      </c>
      <c r="F494" s="33" t="s">
        <v>705</v>
      </c>
      <c r="G494" s="28">
        <v>45821.499571759261</v>
      </c>
    </row>
    <row r="495" spans="1:7" x14ac:dyDescent="0.25">
      <c r="A495" s="33" t="s">
        <v>3884</v>
      </c>
      <c r="B495" s="33" t="s">
        <v>2641</v>
      </c>
      <c r="C495" s="33" t="s">
        <v>711</v>
      </c>
      <c r="D495" s="33" t="s">
        <v>724</v>
      </c>
      <c r="E495" s="28">
        <v>45821.499618055554</v>
      </c>
      <c r="F495" s="33" t="s">
        <v>705</v>
      </c>
      <c r="G495" s="28">
        <v>45821.499618055554</v>
      </c>
    </row>
    <row r="496" spans="1:7" x14ac:dyDescent="0.25">
      <c r="A496" s="33" t="s">
        <v>3885</v>
      </c>
      <c r="B496" s="33" t="s">
        <v>3240</v>
      </c>
      <c r="C496" s="33" t="s">
        <v>703</v>
      </c>
      <c r="D496" s="33" t="s">
        <v>719</v>
      </c>
      <c r="E496" s="28">
        <v>45821.525543981479</v>
      </c>
      <c r="F496" s="33" t="s">
        <v>705</v>
      </c>
      <c r="G496" s="28">
        <v>45821.525543981479</v>
      </c>
    </row>
    <row r="497" spans="1:7" x14ac:dyDescent="0.25">
      <c r="A497" s="33" t="s">
        <v>3886</v>
      </c>
      <c r="B497" s="33" t="s">
        <v>3242</v>
      </c>
      <c r="C497" s="33" t="s">
        <v>703</v>
      </c>
      <c r="D497" s="33" t="s">
        <v>719</v>
      </c>
      <c r="E497" s="28">
        <v>45821.525648148148</v>
      </c>
      <c r="F497" s="33" t="s">
        <v>705</v>
      </c>
      <c r="G497" s="28">
        <v>45821.525648148148</v>
      </c>
    </row>
    <row r="498" spans="1:7" x14ac:dyDescent="0.25">
      <c r="A498" s="33" t="s">
        <v>3887</v>
      </c>
      <c r="B498" s="33" t="s">
        <v>3234</v>
      </c>
      <c r="C498" s="33" t="s">
        <v>703</v>
      </c>
      <c r="D498" s="33" t="s">
        <v>719</v>
      </c>
      <c r="E498" s="28">
        <v>45821.525729166664</v>
      </c>
      <c r="F498" s="33" t="s">
        <v>705</v>
      </c>
      <c r="G498" s="28">
        <v>45821.525729166664</v>
      </c>
    </row>
    <row r="499" spans="1:7" x14ac:dyDescent="0.25">
      <c r="A499" s="33" t="s">
        <v>3888</v>
      </c>
      <c r="B499" s="33" t="s">
        <v>3178</v>
      </c>
      <c r="C499" s="33" t="s">
        <v>703</v>
      </c>
      <c r="D499" s="33" t="s">
        <v>719</v>
      </c>
      <c r="E499" s="28">
        <v>45821.526261574072</v>
      </c>
      <c r="F499" s="33" t="s">
        <v>705</v>
      </c>
      <c r="G499" s="28">
        <v>45821.526261574072</v>
      </c>
    </row>
    <row r="500" spans="1:7" x14ac:dyDescent="0.25">
      <c r="A500" s="33" t="s">
        <v>3889</v>
      </c>
      <c r="B500" s="33" t="s">
        <v>3182</v>
      </c>
      <c r="C500" s="33" t="s">
        <v>703</v>
      </c>
      <c r="D500" s="33" t="s">
        <v>719</v>
      </c>
      <c r="E500" s="28">
        <v>45821.526342592595</v>
      </c>
      <c r="F500" s="33" t="s">
        <v>705</v>
      </c>
      <c r="G500" s="28">
        <v>45821.526342592595</v>
      </c>
    </row>
    <row r="501" spans="1:7" x14ac:dyDescent="0.25">
      <c r="A501" s="33" t="s">
        <v>3890</v>
      </c>
      <c r="B501" s="33" t="s">
        <v>3248</v>
      </c>
      <c r="C501" s="33" t="s">
        <v>703</v>
      </c>
      <c r="D501" s="33" t="s">
        <v>719</v>
      </c>
      <c r="E501" s="28">
        <v>45821.526423611111</v>
      </c>
      <c r="F501" s="33" t="s">
        <v>705</v>
      </c>
      <c r="G501" s="28">
        <v>45821.526423611111</v>
      </c>
    </row>
    <row r="502" spans="1:7" x14ac:dyDescent="0.25">
      <c r="A502" s="33" t="s">
        <v>3891</v>
      </c>
      <c r="B502" s="33" t="s">
        <v>3250</v>
      </c>
      <c r="C502" s="33" t="s">
        <v>703</v>
      </c>
      <c r="D502" s="33" t="s">
        <v>719</v>
      </c>
      <c r="E502" s="28">
        <v>45821.526550925926</v>
      </c>
      <c r="F502" s="33" t="s">
        <v>705</v>
      </c>
      <c r="G502" s="28">
        <v>45821.526550925926</v>
      </c>
    </row>
    <row r="503" spans="1:7" x14ac:dyDescent="0.25">
      <c r="A503" s="33" t="s">
        <v>3892</v>
      </c>
      <c r="B503" s="33" t="s">
        <v>3252</v>
      </c>
      <c r="C503" s="33" t="s">
        <v>703</v>
      </c>
      <c r="D503" s="33" t="s">
        <v>719</v>
      </c>
      <c r="E503" s="28">
        <v>45821.526620370372</v>
      </c>
      <c r="F503" s="33" t="s">
        <v>705</v>
      </c>
      <c r="G503" s="28">
        <v>45821.526620370372</v>
      </c>
    </row>
    <row r="504" spans="1:7" x14ac:dyDescent="0.25">
      <c r="A504" s="33" t="s">
        <v>3893</v>
      </c>
      <c r="B504" s="33" t="s">
        <v>2810</v>
      </c>
      <c r="C504" s="33" t="s">
        <v>708</v>
      </c>
      <c r="D504" s="33" t="s">
        <v>717</v>
      </c>
      <c r="E504" s="28">
        <v>45821.529733796298</v>
      </c>
      <c r="F504" s="33" t="s">
        <v>705</v>
      </c>
      <c r="G504" s="28">
        <v>45821.529733796298</v>
      </c>
    </row>
    <row r="505" spans="1:7" x14ac:dyDescent="0.25">
      <c r="A505" s="33" t="s">
        <v>3894</v>
      </c>
      <c r="B505" s="33" t="s">
        <v>2810</v>
      </c>
      <c r="C505" s="33" t="s">
        <v>711</v>
      </c>
      <c r="D505" s="33" t="s">
        <v>717</v>
      </c>
      <c r="E505" s="28">
        <v>45821.530057870368</v>
      </c>
      <c r="F505" s="33" t="s">
        <v>705</v>
      </c>
      <c r="G505" s="28">
        <v>45821.530057870368</v>
      </c>
    </row>
    <row r="506" spans="1:7" x14ac:dyDescent="0.25">
      <c r="A506" s="33" t="s">
        <v>3895</v>
      </c>
      <c r="B506" s="33" t="s">
        <v>1470</v>
      </c>
      <c r="C506" s="33" t="s">
        <v>706</v>
      </c>
      <c r="D506" s="33" t="s">
        <v>184</v>
      </c>
      <c r="E506" s="28">
        <v>45821.534166666665</v>
      </c>
      <c r="F506" s="33" t="s">
        <v>705</v>
      </c>
      <c r="G506" s="28">
        <v>45821.534166666665</v>
      </c>
    </row>
    <row r="507" spans="1:7" x14ac:dyDescent="0.25">
      <c r="A507" s="33" t="s">
        <v>3896</v>
      </c>
      <c r="B507" s="33" t="s">
        <v>1281</v>
      </c>
      <c r="C507" s="33" t="s">
        <v>706</v>
      </c>
      <c r="D507" s="33" t="s">
        <v>184</v>
      </c>
      <c r="E507" s="28">
        <v>45821.535011574073</v>
      </c>
      <c r="F507" s="33" t="s">
        <v>705</v>
      </c>
      <c r="G507" s="28">
        <v>45821.535011574073</v>
      </c>
    </row>
    <row r="508" spans="1:7" x14ac:dyDescent="0.25">
      <c r="A508" s="33" t="s">
        <v>3897</v>
      </c>
      <c r="B508" s="33" t="s">
        <v>1279</v>
      </c>
      <c r="C508" s="33" t="s">
        <v>706</v>
      </c>
      <c r="D508" s="33" t="s">
        <v>184</v>
      </c>
      <c r="E508" s="28">
        <v>45821.535358796296</v>
      </c>
      <c r="F508" s="33" t="s">
        <v>705</v>
      </c>
      <c r="G508" s="28">
        <v>45821.535358796296</v>
      </c>
    </row>
    <row r="509" spans="1:7" x14ac:dyDescent="0.25">
      <c r="A509" s="33" t="s">
        <v>3898</v>
      </c>
      <c r="B509" s="33" t="s">
        <v>1470</v>
      </c>
      <c r="C509" s="33" t="s">
        <v>713</v>
      </c>
      <c r="D509" s="33" t="s">
        <v>184</v>
      </c>
      <c r="E509" s="28">
        <v>45821.543113425927</v>
      </c>
      <c r="F509" s="33" t="s">
        <v>705</v>
      </c>
      <c r="G509" s="28">
        <v>45821.543113425927</v>
      </c>
    </row>
    <row r="510" spans="1:7" x14ac:dyDescent="0.25">
      <c r="A510" s="33" t="s">
        <v>3899</v>
      </c>
      <c r="B510" s="33" t="s">
        <v>1279</v>
      </c>
      <c r="C510" s="33" t="s">
        <v>713</v>
      </c>
      <c r="D510" s="33" t="s">
        <v>184</v>
      </c>
      <c r="E510" s="28">
        <v>45821.543182870373</v>
      </c>
      <c r="F510" s="33" t="s">
        <v>705</v>
      </c>
      <c r="G510" s="28">
        <v>45821.543182870373</v>
      </c>
    </row>
    <row r="511" spans="1:7" x14ac:dyDescent="0.25">
      <c r="A511" s="33" t="s">
        <v>3900</v>
      </c>
      <c r="B511" s="33" t="s">
        <v>1281</v>
      </c>
      <c r="C511" s="33" t="s">
        <v>713</v>
      </c>
      <c r="D511" s="33" t="s">
        <v>184</v>
      </c>
      <c r="E511" s="28">
        <v>45821.543229166666</v>
      </c>
      <c r="F511" s="33" t="s">
        <v>705</v>
      </c>
      <c r="G511" s="28">
        <v>45821.543229166666</v>
      </c>
    </row>
    <row r="512" spans="1:7" x14ac:dyDescent="0.25">
      <c r="A512" s="33" t="s">
        <v>3901</v>
      </c>
      <c r="B512" s="33" t="s">
        <v>1313</v>
      </c>
      <c r="C512" s="33" t="s">
        <v>721</v>
      </c>
      <c r="D512" s="33" t="s">
        <v>722</v>
      </c>
      <c r="E512" s="28">
        <v>45821.543483796297</v>
      </c>
      <c r="F512" s="33" t="s">
        <v>705</v>
      </c>
      <c r="G512" s="28">
        <v>45821.543483796297</v>
      </c>
    </row>
    <row r="513" spans="1:7" x14ac:dyDescent="0.25">
      <c r="A513" s="33" t="s">
        <v>3902</v>
      </c>
      <c r="B513" s="33" t="s">
        <v>2812</v>
      </c>
      <c r="C513" s="33" t="s">
        <v>708</v>
      </c>
      <c r="D513" s="33" t="s">
        <v>717</v>
      </c>
      <c r="E513" s="28">
        <v>45821.565659722219</v>
      </c>
      <c r="F513" s="33" t="s">
        <v>705</v>
      </c>
      <c r="G513" s="28">
        <v>45821.565659722219</v>
      </c>
    </row>
    <row r="514" spans="1:7" x14ac:dyDescent="0.25">
      <c r="A514" s="33" t="s">
        <v>3903</v>
      </c>
      <c r="B514" s="33" t="s">
        <v>2812</v>
      </c>
      <c r="C514" s="33" t="s">
        <v>711</v>
      </c>
      <c r="D514" s="33" t="s">
        <v>717</v>
      </c>
      <c r="E514" s="28">
        <v>45821.565937500003</v>
      </c>
      <c r="F514" s="33" t="s">
        <v>705</v>
      </c>
      <c r="G514" s="28">
        <v>45821.565937500003</v>
      </c>
    </row>
    <row r="515" spans="1:7" x14ac:dyDescent="0.25">
      <c r="A515" s="33" t="s">
        <v>3904</v>
      </c>
      <c r="B515" s="33" t="s">
        <v>2071</v>
      </c>
      <c r="C515" s="33" t="s">
        <v>706</v>
      </c>
      <c r="D515" s="33" t="s">
        <v>77</v>
      </c>
      <c r="E515" s="28">
        <v>45821.575138888889</v>
      </c>
      <c r="F515" s="33" t="s">
        <v>705</v>
      </c>
      <c r="G515" s="28">
        <v>45821.575138888889</v>
      </c>
    </row>
    <row r="516" spans="1:7" x14ac:dyDescent="0.25">
      <c r="A516" s="33" t="s">
        <v>3905</v>
      </c>
      <c r="B516" s="33" t="s">
        <v>2071</v>
      </c>
      <c r="C516" s="33" t="s">
        <v>713</v>
      </c>
      <c r="D516" s="33" t="s">
        <v>61</v>
      </c>
      <c r="E516" s="28">
        <v>45821.575277777774</v>
      </c>
      <c r="F516" s="33" t="s">
        <v>705</v>
      </c>
      <c r="G516" s="28">
        <v>45821.575277777774</v>
      </c>
    </row>
    <row r="517" spans="1:7" x14ac:dyDescent="0.25">
      <c r="A517" s="33" t="s">
        <v>3906</v>
      </c>
      <c r="B517" s="33" t="s">
        <v>2792</v>
      </c>
      <c r="C517" s="33" t="s">
        <v>708</v>
      </c>
      <c r="D517" s="33" t="s">
        <v>720</v>
      </c>
      <c r="E517" s="28">
        <v>45821.584085648145</v>
      </c>
      <c r="F517" s="33" t="s">
        <v>710</v>
      </c>
      <c r="G517" s="28">
        <v>45821.584085648145</v>
      </c>
    </row>
    <row r="518" spans="1:7" x14ac:dyDescent="0.25">
      <c r="A518" s="33" t="s">
        <v>3907</v>
      </c>
      <c r="B518" s="33" t="s">
        <v>2790</v>
      </c>
      <c r="C518" s="33" t="s">
        <v>708</v>
      </c>
      <c r="D518" s="33" t="s">
        <v>720</v>
      </c>
      <c r="E518" s="28">
        <v>45821.584143518521</v>
      </c>
      <c r="F518" s="33" t="s">
        <v>710</v>
      </c>
      <c r="G518" s="28">
        <v>45821.584143518521</v>
      </c>
    </row>
    <row r="519" spans="1:7" x14ac:dyDescent="0.25">
      <c r="A519" s="33" t="s">
        <v>3908</v>
      </c>
      <c r="B519" s="33" t="s">
        <v>2778</v>
      </c>
      <c r="C519" s="33" t="s">
        <v>708</v>
      </c>
      <c r="D519" s="33" t="s">
        <v>720</v>
      </c>
      <c r="E519" s="28">
        <v>45821.58421296296</v>
      </c>
      <c r="F519" s="33" t="s">
        <v>710</v>
      </c>
      <c r="G519" s="28">
        <v>45821.58421296296</v>
      </c>
    </row>
    <row r="520" spans="1:7" x14ac:dyDescent="0.25">
      <c r="A520" s="33" t="s">
        <v>3909</v>
      </c>
      <c r="B520" s="33" t="s">
        <v>2803</v>
      </c>
      <c r="C520" s="33" t="s">
        <v>708</v>
      </c>
      <c r="D520" s="33" t="s">
        <v>720</v>
      </c>
      <c r="E520" s="28">
        <v>45821.584606481483</v>
      </c>
      <c r="F520" s="33" t="s">
        <v>710</v>
      </c>
      <c r="G520" s="28">
        <v>45821.584606481483</v>
      </c>
    </row>
    <row r="521" spans="1:7" x14ac:dyDescent="0.25">
      <c r="A521" s="33" t="s">
        <v>3910</v>
      </c>
      <c r="B521" s="33" t="s">
        <v>2805</v>
      </c>
      <c r="C521" s="33" t="s">
        <v>708</v>
      </c>
      <c r="D521" s="33" t="s">
        <v>720</v>
      </c>
      <c r="E521" s="28">
        <v>45821.584803240738</v>
      </c>
      <c r="F521" s="33" t="s">
        <v>710</v>
      </c>
      <c r="G521" s="28">
        <v>45821.584803240738</v>
      </c>
    </row>
    <row r="522" spans="1:7" x14ac:dyDescent="0.25">
      <c r="A522" s="33" t="s">
        <v>3935</v>
      </c>
      <c r="B522" s="33" t="s">
        <v>2645</v>
      </c>
      <c r="C522" s="33" t="s">
        <v>708</v>
      </c>
      <c r="D522" s="33" t="s">
        <v>717</v>
      </c>
      <c r="E522" s="28">
        <v>45821.631828703707</v>
      </c>
      <c r="F522" s="33" t="s">
        <v>710</v>
      </c>
      <c r="G522" s="28">
        <v>45821.631828703707</v>
      </c>
    </row>
    <row r="523" spans="1:7" x14ac:dyDescent="0.25">
      <c r="A523" s="33" t="s">
        <v>3936</v>
      </c>
      <c r="B523" s="33" t="s">
        <v>2645</v>
      </c>
      <c r="C523" s="33" t="s">
        <v>711</v>
      </c>
      <c r="D523" s="33" t="s">
        <v>717</v>
      </c>
      <c r="E523" s="28">
        <v>45821.632222222222</v>
      </c>
      <c r="F523" s="33" t="s">
        <v>710</v>
      </c>
      <c r="G523" s="28">
        <v>45821.632222222222</v>
      </c>
    </row>
    <row r="524" spans="1:7" x14ac:dyDescent="0.25">
      <c r="A524" s="33" t="s">
        <v>3937</v>
      </c>
      <c r="B524" s="33" t="s">
        <v>1432</v>
      </c>
      <c r="C524" s="33" t="s">
        <v>703</v>
      </c>
      <c r="D524" s="33" t="s">
        <v>716</v>
      </c>
      <c r="E524" s="28">
        <v>45821.646284722221</v>
      </c>
      <c r="F524" s="33" t="s">
        <v>710</v>
      </c>
      <c r="G524" s="28">
        <v>45821.646284722221</v>
      </c>
    </row>
    <row r="525" spans="1:7" x14ac:dyDescent="0.25">
      <c r="A525" s="33" t="s">
        <v>3938</v>
      </c>
      <c r="B525" s="33" t="s">
        <v>2643</v>
      </c>
      <c r="C525" s="33" t="s">
        <v>698</v>
      </c>
      <c r="D525" s="33" t="s">
        <v>699</v>
      </c>
      <c r="E525" s="28">
        <v>45821.651956018519</v>
      </c>
      <c r="F525" s="33" t="s">
        <v>710</v>
      </c>
      <c r="G525" s="28">
        <v>45821.651956018519</v>
      </c>
    </row>
    <row r="526" spans="1:7" x14ac:dyDescent="0.25">
      <c r="A526" s="33" t="s">
        <v>3939</v>
      </c>
      <c r="B526" s="33" t="s">
        <v>2641</v>
      </c>
      <c r="C526" s="33" t="s">
        <v>698</v>
      </c>
      <c r="D526" s="33" t="s">
        <v>699</v>
      </c>
      <c r="E526" s="28">
        <v>45821.652384259258</v>
      </c>
      <c r="F526" s="33" t="s">
        <v>710</v>
      </c>
      <c r="G526" s="28">
        <v>45821.652384259258</v>
      </c>
    </row>
    <row r="527" spans="1:7" x14ac:dyDescent="0.25">
      <c r="A527" s="33" t="s">
        <v>3940</v>
      </c>
      <c r="B527" s="33" t="s">
        <v>2008</v>
      </c>
      <c r="C527" s="33" t="s">
        <v>698</v>
      </c>
      <c r="D527" s="33" t="s">
        <v>699</v>
      </c>
      <c r="E527" s="28">
        <v>45821.660416666666</v>
      </c>
      <c r="F527" s="33" t="s">
        <v>710</v>
      </c>
      <c r="G527" s="28">
        <v>45821.660416666666</v>
      </c>
    </row>
    <row r="528" spans="1:7" x14ac:dyDescent="0.25">
      <c r="A528" s="33" t="s">
        <v>3941</v>
      </c>
      <c r="B528" s="33" t="s">
        <v>1283</v>
      </c>
      <c r="C528" s="33" t="s">
        <v>713</v>
      </c>
      <c r="D528" s="33" t="s">
        <v>73</v>
      </c>
      <c r="E528" s="28">
        <v>45821.670335648145</v>
      </c>
      <c r="F528" s="33" t="s">
        <v>705</v>
      </c>
      <c r="G528" s="28">
        <v>45821.670335648145</v>
      </c>
    </row>
    <row r="529" spans="1:7" x14ac:dyDescent="0.25">
      <c r="A529" s="33" t="s">
        <v>3942</v>
      </c>
      <c r="B529" s="33" t="s">
        <v>808</v>
      </c>
      <c r="C529" s="33" t="s">
        <v>713</v>
      </c>
      <c r="D529" s="33" t="s">
        <v>77</v>
      </c>
      <c r="E529" s="28">
        <v>45821.675266203703</v>
      </c>
      <c r="F529" s="33" t="s">
        <v>705</v>
      </c>
      <c r="G529" s="28">
        <v>45821.675266203703</v>
      </c>
    </row>
    <row r="530" spans="1:7" x14ac:dyDescent="0.25">
      <c r="A530" s="33" t="s">
        <v>3943</v>
      </c>
      <c r="B530" s="33" t="s">
        <v>1253</v>
      </c>
      <c r="C530" s="33" t="s">
        <v>706</v>
      </c>
      <c r="D530" s="33" t="s">
        <v>77</v>
      </c>
      <c r="E530" s="28">
        <v>45821.681284722225</v>
      </c>
      <c r="F530" s="33" t="s">
        <v>705</v>
      </c>
      <c r="G530" s="28">
        <v>45821.681284722225</v>
      </c>
    </row>
    <row r="531" spans="1:7" x14ac:dyDescent="0.25">
      <c r="A531" s="33" t="s">
        <v>3944</v>
      </c>
      <c r="B531" s="33" t="s">
        <v>1563</v>
      </c>
      <c r="C531" s="33" t="s">
        <v>706</v>
      </c>
      <c r="D531" s="33" t="s">
        <v>77</v>
      </c>
      <c r="E531" s="28">
        <v>45821.68341435185</v>
      </c>
      <c r="F531" s="33" t="s">
        <v>705</v>
      </c>
      <c r="G531" s="28">
        <v>45821.68341435185</v>
      </c>
    </row>
    <row r="532" spans="1:7" x14ac:dyDescent="0.25">
      <c r="A532" s="33" t="s">
        <v>3945</v>
      </c>
      <c r="B532" s="33" t="s">
        <v>3306</v>
      </c>
      <c r="C532" s="33" t="s">
        <v>703</v>
      </c>
      <c r="D532" s="33" t="s">
        <v>719</v>
      </c>
      <c r="E532" s="28">
        <v>45821.754849537036</v>
      </c>
      <c r="F532" s="33" t="s">
        <v>710</v>
      </c>
      <c r="G532" s="28">
        <v>45821.754849537036</v>
      </c>
    </row>
    <row r="533" spans="1:7" x14ac:dyDescent="0.25">
      <c r="A533" s="33" t="s">
        <v>3946</v>
      </c>
      <c r="B533" s="33" t="s">
        <v>3308</v>
      </c>
      <c r="C533" s="33" t="s">
        <v>703</v>
      </c>
      <c r="D533" s="33" t="s">
        <v>719</v>
      </c>
      <c r="E533" s="28">
        <v>45821.754999999997</v>
      </c>
      <c r="F533" s="33" t="s">
        <v>710</v>
      </c>
      <c r="G533" s="28">
        <v>45821.754999999997</v>
      </c>
    </row>
    <row r="534" spans="1:7" x14ac:dyDescent="0.25">
      <c r="A534" s="33" t="s">
        <v>3947</v>
      </c>
      <c r="B534" s="33" t="s">
        <v>3310</v>
      </c>
      <c r="C534" s="33" t="s">
        <v>703</v>
      </c>
      <c r="D534" s="33" t="s">
        <v>719</v>
      </c>
      <c r="E534" s="28">
        <v>45821.755104166667</v>
      </c>
      <c r="F534" s="33" t="s">
        <v>710</v>
      </c>
      <c r="G534" s="28">
        <v>45821.755104166667</v>
      </c>
    </row>
    <row r="535" spans="1:7" x14ac:dyDescent="0.25">
      <c r="A535" s="33" t="s">
        <v>3948</v>
      </c>
      <c r="B535" s="33" t="s">
        <v>2693</v>
      </c>
      <c r="C535" s="33" t="s">
        <v>711</v>
      </c>
      <c r="D535" s="33" t="s">
        <v>717</v>
      </c>
      <c r="E535" s="28">
        <v>45821.783090277779</v>
      </c>
      <c r="F535" s="33" t="s">
        <v>710</v>
      </c>
      <c r="G535" s="28">
        <v>45821.783090277779</v>
      </c>
    </row>
    <row r="536" spans="1:7" x14ac:dyDescent="0.25">
      <c r="A536" s="33" t="s">
        <v>3949</v>
      </c>
      <c r="B536" s="33" t="s">
        <v>1797</v>
      </c>
      <c r="C536" s="33" t="s">
        <v>721</v>
      </c>
      <c r="D536" s="33" t="s">
        <v>722</v>
      </c>
      <c r="E536" s="28">
        <v>45821.793194444443</v>
      </c>
      <c r="F536" s="33" t="s">
        <v>710</v>
      </c>
      <c r="G536" s="28">
        <v>45821.793194444443</v>
      </c>
    </row>
    <row r="537" spans="1:7" x14ac:dyDescent="0.25">
      <c r="A537" s="33" t="s">
        <v>3950</v>
      </c>
      <c r="B537" s="33" t="s">
        <v>2102</v>
      </c>
      <c r="C537" s="33" t="s">
        <v>708</v>
      </c>
      <c r="D537" s="33" t="s">
        <v>723</v>
      </c>
      <c r="E537" s="28">
        <v>45821.794456018521</v>
      </c>
      <c r="F537" s="33" t="s">
        <v>710</v>
      </c>
      <c r="G537" s="28">
        <v>45821.794456018521</v>
      </c>
    </row>
    <row r="538" spans="1:7" x14ac:dyDescent="0.25">
      <c r="A538" s="33" t="s">
        <v>3951</v>
      </c>
      <c r="B538" s="33" t="s">
        <v>2102</v>
      </c>
      <c r="C538" s="33" t="s">
        <v>711</v>
      </c>
      <c r="D538" s="33" t="s">
        <v>723</v>
      </c>
      <c r="E538" s="28">
        <v>45821.794803240744</v>
      </c>
      <c r="F538" s="33" t="s">
        <v>710</v>
      </c>
      <c r="G538" s="28">
        <v>45821.794803240744</v>
      </c>
    </row>
    <row r="539" spans="1:7" x14ac:dyDescent="0.25">
      <c r="A539" s="33" t="s">
        <v>3952</v>
      </c>
      <c r="B539" s="33" t="s">
        <v>3175</v>
      </c>
      <c r="C539" s="33" t="s">
        <v>703</v>
      </c>
      <c r="D539" s="33" t="s">
        <v>704</v>
      </c>
      <c r="E539" s="28">
        <v>45821.80097222222</v>
      </c>
      <c r="F539" s="33" t="s">
        <v>710</v>
      </c>
      <c r="G539" s="28">
        <v>45821.80097222222</v>
      </c>
    </row>
    <row r="540" spans="1:7" x14ac:dyDescent="0.25">
      <c r="A540" s="33" t="s">
        <v>3953</v>
      </c>
      <c r="B540" s="33" t="s">
        <v>3180</v>
      </c>
      <c r="C540" s="33" t="s">
        <v>703</v>
      </c>
      <c r="D540" s="33" t="s">
        <v>704</v>
      </c>
      <c r="E540" s="28">
        <v>45821.801111111112</v>
      </c>
      <c r="F540" s="33" t="s">
        <v>710</v>
      </c>
      <c r="G540" s="28">
        <v>45821.801111111112</v>
      </c>
    </row>
    <row r="541" spans="1:7" x14ac:dyDescent="0.25">
      <c r="A541" s="33" t="s">
        <v>3954</v>
      </c>
      <c r="B541" s="33" t="s">
        <v>3300</v>
      </c>
      <c r="C541" s="33" t="s">
        <v>703</v>
      </c>
      <c r="D541" s="33" t="s">
        <v>704</v>
      </c>
      <c r="E541" s="28">
        <v>45821.801319444443</v>
      </c>
      <c r="F541" s="33" t="s">
        <v>710</v>
      </c>
      <c r="G541" s="28">
        <v>45821.801319444443</v>
      </c>
    </row>
    <row r="542" spans="1:7" x14ac:dyDescent="0.25">
      <c r="A542" s="33" t="s">
        <v>3955</v>
      </c>
      <c r="B542" s="33" t="s">
        <v>3204</v>
      </c>
      <c r="C542" s="33" t="s">
        <v>708</v>
      </c>
      <c r="D542" s="33" t="s">
        <v>712</v>
      </c>
      <c r="E542" s="28">
        <v>45821.801469907405</v>
      </c>
      <c r="F542" s="33" t="s">
        <v>710</v>
      </c>
      <c r="G542" s="28">
        <v>45821.801469907405</v>
      </c>
    </row>
    <row r="543" spans="1:7" x14ac:dyDescent="0.25">
      <c r="A543" s="33" t="s">
        <v>3956</v>
      </c>
      <c r="B543" s="33" t="s">
        <v>3204</v>
      </c>
      <c r="C543" s="33" t="s">
        <v>711</v>
      </c>
      <c r="D543" s="33" t="s">
        <v>712</v>
      </c>
      <c r="E543" s="28">
        <v>45821.801828703705</v>
      </c>
      <c r="F543" s="33" t="s">
        <v>710</v>
      </c>
      <c r="G543" s="28">
        <v>45821.801828703705</v>
      </c>
    </row>
    <row r="544" spans="1:7" x14ac:dyDescent="0.25">
      <c r="A544" s="33" t="s">
        <v>3957</v>
      </c>
      <c r="B544" s="33" t="s">
        <v>3204</v>
      </c>
      <c r="C544" s="33" t="s">
        <v>698</v>
      </c>
      <c r="D544" s="33" t="s">
        <v>699</v>
      </c>
      <c r="E544" s="28">
        <v>45821.809074074074</v>
      </c>
      <c r="F544" s="33" t="s">
        <v>710</v>
      </c>
      <c r="G544" s="28">
        <v>45821.809074074074</v>
      </c>
    </row>
    <row r="545" spans="1:7" x14ac:dyDescent="0.25">
      <c r="A545" s="33" t="s">
        <v>3958</v>
      </c>
      <c r="B545" s="33" t="s">
        <v>3330</v>
      </c>
      <c r="C545" s="33" t="s">
        <v>698</v>
      </c>
      <c r="D545" s="33" t="s">
        <v>699</v>
      </c>
      <c r="E545" s="28">
        <v>45821.885891203703</v>
      </c>
      <c r="F545" s="33" t="s">
        <v>710</v>
      </c>
      <c r="G545" s="28">
        <v>45821.885891203703</v>
      </c>
    </row>
    <row r="546" spans="1:7" x14ac:dyDescent="0.25">
      <c r="A546" s="33" t="s">
        <v>3959</v>
      </c>
      <c r="B546" s="33" t="s">
        <v>3201</v>
      </c>
      <c r="C546" s="33" t="s">
        <v>708</v>
      </c>
      <c r="D546" s="33" t="s">
        <v>723</v>
      </c>
      <c r="E546" s="28">
        <v>45821.896481481483</v>
      </c>
      <c r="F546" s="33" t="s">
        <v>710</v>
      </c>
      <c r="G546" s="28">
        <v>45821.896481481483</v>
      </c>
    </row>
    <row r="547" spans="1:7" x14ac:dyDescent="0.25">
      <c r="A547" s="33" t="s">
        <v>3960</v>
      </c>
      <c r="B547" s="33" t="s">
        <v>3201</v>
      </c>
      <c r="C547" s="33" t="s">
        <v>711</v>
      </c>
      <c r="D547" s="33" t="s">
        <v>723</v>
      </c>
      <c r="E547" s="28">
        <v>45821.896921296298</v>
      </c>
      <c r="F547" s="33" t="s">
        <v>710</v>
      </c>
      <c r="G547" s="28">
        <v>45821.896921296298</v>
      </c>
    </row>
    <row r="548" spans="1:7" x14ac:dyDescent="0.25">
      <c r="A548" s="33" t="s">
        <v>3961</v>
      </c>
      <c r="B548" s="33" t="s">
        <v>2216</v>
      </c>
      <c r="C548" s="33" t="s">
        <v>708</v>
      </c>
      <c r="D548" s="33" t="s">
        <v>712</v>
      </c>
      <c r="E548" s="28">
        <v>45821.902199074073</v>
      </c>
      <c r="F548" s="33" t="s">
        <v>710</v>
      </c>
      <c r="G548" s="28">
        <v>45821.902199074073</v>
      </c>
    </row>
    <row r="549" spans="1:7" x14ac:dyDescent="0.25">
      <c r="A549" s="33" t="s">
        <v>3962</v>
      </c>
      <c r="B549" s="33" t="s">
        <v>2214</v>
      </c>
      <c r="C549" s="33" t="s">
        <v>708</v>
      </c>
      <c r="D549" s="33" t="s">
        <v>712</v>
      </c>
      <c r="E549" s="28">
        <v>45821.902268518519</v>
      </c>
      <c r="F549" s="33" t="s">
        <v>710</v>
      </c>
      <c r="G549" s="28">
        <v>45821.902268518519</v>
      </c>
    </row>
    <row r="550" spans="1:7" x14ac:dyDescent="0.25">
      <c r="A550" s="33" t="s">
        <v>3963</v>
      </c>
      <c r="B550" s="33" t="s">
        <v>2212</v>
      </c>
      <c r="C550" s="33" t="s">
        <v>708</v>
      </c>
      <c r="D550" s="33" t="s">
        <v>712</v>
      </c>
      <c r="E550" s="28">
        <v>45821.902303240742</v>
      </c>
      <c r="F550" s="33" t="s">
        <v>710</v>
      </c>
      <c r="G550" s="28">
        <v>45821.902303240742</v>
      </c>
    </row>
    <row r="551" spans="1:7" x14ac:dyDescent="0.25">
      <c r="A551" s="33" t="s">
        <v>3964</v>
      </c>
      <c r="B551" s="33" t="s">
        <v>2193</v>
      </c>
      <c r="C551" s="33" t="s">
        <v>708</v>
      </c>
      <c r="D551" s="33" t="s">
        <v>712</v>
      </c>
      <c r="E551" s="28">
        <v>45821.902337962965</v>
      </c>
      <c r="F551" s="33" t="s">
        <v>710</v>
      </c>
      <c r="G551" s="28">
        <v>45821.902337962965</v>
      </c>
    </row>
    <row r="552" spans="1:7" x14ac:dyDescent="0.25">
      <c r="A552" s="33" t="s">
        <v>3965</v>
      </c>
      <c r="B552" s="33" t="s">
        <v>2133</v>
      </c>
      <c r="C552" s="33" t="s">
        <v>708</v>
      </c>
      <c r="D552" s="33" t="s">
        <v>712</v>
      </c>
      <c r="E552" s="28">
        <v>45821.902604166666</v>
      </c>
      <c r="F552" s="33" t="s">
        <v>710</v>
      </c>
      <c r="G552" s="28">
        <v>45821.902604166666</v>
      </c>
    </row>
    <row r="553" spans="1:7" x14ac:dyDescent="0.25">
      <c r="A553" s="33" t="s">
        <v>3966</v>
      </c>
      <c r="B553" s="33" t="s">
        <v>2136</v>
      </c>
      <c r="C553" s="33" t="s">
        <v>708</v>
      </c>
      <c r="D553" s="33" t="s">
        <v>712</v>
      </c>
      <c r="E553" s="28">
        <v>45821.902650462966</v>
      </c>
      <c r="F553" s="33" t="s">
        <v>710</v>
      </c>
      <c r="G553" s="28">
        <v>45821.902650462966</v>
      </c>
    </row>
    <row r="554" spans="1:7" x14ac:dyDescent="0.25">
      <c r="A554" s="33" t="s">
        <v>3967</v>
      </c>
      <c r="B554" s="33" t="s">
        <v>2139</v>
      </c>
      <c r="C554" s="33" t="s">
        <v>708</v>
      </c>
      <c r="D554" s="33" t="s">
        <v>712</v>
      </c>
      <c r="E554" s="28">
        <v>45821.902685185189</v>
      </c>
      <c r="F554" s="33" t="s">
        <v>710</v>
      </c>
      <c r="G554" s="28">
        <v>45821.902685185189</v>
      </c>
    </row>
    <row r="555" spans="1:7" x14ac:dyDescent="0.25">
      <c r="A555" s="33" t="s">
        <v>3968</v>
      </c>
      <c r="B555" s="33" t="s">
        <v>2142</v>
      </c>
      <c r="C555" s="33" t="s">
        <v>708</v>
      </c>
      <c r="D555" s="33" t="s">
        <v>712</v>
      </c>
      <c r="E555" s="28">
        <v>45821.902719907404</v>
      </c>
      <c r="F555" s="33" t="s">
        <v>710</v>
      </c>
      <c r="G555" s="28">
        <v>45821.902719907404</v>
      </c>
    </row>
    <row r="556" spans="1:7" x14ac:dyDescent="0.25">
      <c r="A556" s="33" t="s">
        <v>3969</v>
      </c>
      <c r="B556" s="33" t="s">
        <v>2133</v>
      </c>
      <c r="C556" s="33" t="s">
        <v>711</v>
      </c>
      <c r="D556" s="33" t="s">
        <v>712</v>
      </c>
      <c r="E556" s="28">
        <v>45821.90347222222</v>
      </c>
      <c r="F556" s="33" t="s">
        <v>710</v>
      </c>
      <c r="G556" s="28">
        <v>45821.90347222222</v>
      </c>
    </row>
    <row r="557" spans="1:7" x14ac:dyDescent="0.25">
      <c r="A557" s="33" t="s">
        <v>3970</v>
      </c>
      <c r="B557" s="33" t="s">
        <v>2136</v>
      </c>
      <c r="C557" s="33" t="s">
        <v>711</v>
      </c>
      <c r="D557" s="33" t="s">
        <v>712</v>
      </c>
      <c r="E557" s="28">
        <v>45821.903541666667</v>
      </c>
      <c r="F557" s="33" t="s">
        <v>710</v>
      </c>
      <c r="G557" s="28">
        <v>45821.903541666667</v>
      </c>
    </row>
    <row r="558" spans="1:7" x14ac:dyDescent="0.25">
      <c r="A558" s="33" t="s">
        <v>3971</v>
      </c>
      <c r="B558" s="33" t="s">
        <v>2139</v>
      </c>
      <c r="C558" s="33" t="s">
        <v>711</v>
      </c>
      <c r="D558" s="33" t="s">
        <v>712</v>
      </c>
      <c r="E558" s="28">
        <v>45821.903634259259</v>
      </c>
      <c r="F558" s="33" t="s">
        <v>710</v>
      </c>
      <c r="G558" s="28">
        <v>45821.903634259259</v>
      </c>
    </row>
    <row r="559" spans="1:7" x14ac:dyDescent="0.25">
      <c r="A559" s="33" t="s">
        <v>3972</v>
      </c>
      <c r="B559" s="33" t="s">
        <v>2142</v>
      </c>
      <c r="C559" s="33" t="s">
        <v>711</v>
      </c>
      <c r="D559" s="33" t="s">
        <v>712</v>
      </c>
      <c r="E559" s="28">
        <v>45821.904016203705</v>
      </c>
      <c r="F559" s="33" t="s">
        <v>710</v>
      </c>
      <c r="G559" s="28">
        <v>45821.904016203705</v>
      </c>
    </row>
    <row r="560" spans="1:7" x14ac:dyDescent="0.25">
      <c r="A560" s="33" t="s">
        <v>3973</v>
      </c>
      <c r="B560" s="33" t="s">
        <v>2216</v>
      </c>
      <c r="C560" s="33" t="s">
        <v>711</v>
      </c>
      <c r="D560" s="33" t="s">
        <v>712</v>
      </c>
      <c r="E560" s="28">
        <v>45821.904490740744</v>
      </c>
      <c r="F560" s="33" t="s">
        <v>710</v>
      </c>
      <c r="G560" s="28">
        <v>45821.904490740744</v>
      </c>
    </row>
    <row r="561" spans="1:7" x14ac:dyDescent="0.25">
      <c r="A561" s="33" t="s">
        <v>3974</v>
      </c>
      <c r="B561" s="33" t="s">
        <v>2214</v>
      </c>
      <c r="C561" s="33" t="s">
        <v>711</v>
      </c>
      <c r="D561" s="33" t="s">
        <v>712</v>
      </c>
      <c r="E561" s="28">
        <v>45821.904733796298</v>
      </c>
      <c r="F561" s="33" t="s">
        <v>710</v>
      </c>
      <c r="G561" s="28">
        <v>45821.904733796298</v>
      </c>
    </row>
    <row r="562" spans="1:7" x14ac:dyDescent="0.25">
      <c r="A562" s="33" t="s">
        <v>3975</v>
      </c>
      <c r="B562" s="33" t="s">
        <v>2212</v>
      </c>
      <c r="C562" s="33" t="s">
        <v>711</v>
      </c>
      <c r="D562" s="33" t="s">
        <v>712</v>
      </c>
      <c r="E562" s="28">
        <v>45821.904756944445</v>
      </c>
      <c r="F562" s="33" t="s">
        <v>710</v>
      </c>
      <c r="G562" s="28">
        <v>45821.904756944445</v>
      </c>
    </row>
    <row r="563" spans="1:7" x14ac:dyDescent="0.25">
      <c r="A563" s="33" t="s">
        <v>3976</v>
      </c>
      <c r="B563" s="33" t="s">
        <v>2193</v>
      </c>
      <c r="C563" s="33" t="s">
        <v>711</v>
      </c>
      <c r="D563" s="33" t="s">
        <v>712</v>
      </c>
      <c r="E563" s="28">
        <v>45821.904780092591</v>
      </c>
      <c r="F563" s="33" t="s">
        <v>710</v>
      </c>
      <c r="G563" s="28">
        <v>45821.904780092591</v>
      </c>
    </row>
    <row r="564" spans="1:7" x14ac:dyDescent="0.25">
      <c r="A564" s="33" t="s">
        <v>3977</v>
      </c>
      <c r="B564" s="33" t="s">
        <v>2232</v>
      </c>
      <c r="C564" s="33" t="s">
        <v>698</v>
      </c>
      <c r="D564" s="33" t="s">
        <v>699</v>
      </c>
      <c r="E564" s="28">
        <v>45821.939745370371</v>
      </c>
      <c r="F564" s="33" t="s">
        <v>700</v>
      </c>
      <c r="G564" s="28">
        <v>45821.939745370371</v>
      </c>
    </row>
    <row r="565" spans="1:7" x14ac:dyDescent="0.25">
      <c r="A565" s="33" t="s">
        <v>3978</v>
      </c>
      <c r="B565" s="33" t="s">
        <v>2230</v>
      </c>
      <c r="C565" s="33" t="s">
        <v>698</v>
      </c>
      <c r="D565" s="33" t="s">
        <v>699</v>
      </c>
      <c r="E565" s="28">
        <v>45821.939803240741</v>
      </c>
      <c r="F565" s="33" t="s">
        <v>700</v>
      </c>
      <c r="G565" s="28">
        <v>45821.939803240741</v>
      </c>
    </row>
    <row r="566" spans="1:7" x14ac:dyDescent="0.25">
      <c r="A566" s="33" t="s">
        <v>3979</v>
      </c>
      <c r="B566" s="33" t="s">
        <v>2910</v>
      </c>
      <c r="C566" s="33" t="s">
        <v>703</v>
      </c>
      <c r="D566" s="33" t="s">
        <v>719</v>
      </c>
      <c r="E566" s="28">
        <v>45821.955000000002</v>
      </c>
      <c r="F566" s="33" t="s">
        <v>700</v>
      </c>
      <c r="G566" s="28">
        <v>45821.955000000002</v>
      </c>
    </row>
    <row r="567" spans="1:7" x14ac:dyDescent="0.25">
      <c r="A567" s="33" t="s">
        <v>3980</v>
      </c>
      <c r="B567" s="33" t="s">
        <v>2693</v>
      </c>
      <c r="C567" s="33" t="s">
        <v>698</v>
      </c>
      <c r="D567" s="33" t="s">
        <v>699</v>
      </c>
      <c r="E567" s="28">
        <v>45821.956469907411</v>
      </c>
      <c r="F567" s="33" t="s">
        <v>700</v>
      </c>
      <c r="G567" s="28">
        <v>45821.956469907411</v>
      </c>
    </row>
    <row r="568" spans="1:7" x14ac:dyDescent="0.25">
      <c r="A568" s="33" t="s">
        <v>3981</v>
      </c>
      <c r="B568" s="33" t="s">
        <v>2282</v>
      </c>
      <c r="C568" s="33" t="s">
        <v>698</v>
      </c>
      <c r="D568" s="33" t="s">
        <v>699</v>
      </c>
      <c r="E568" s="28">
        <v>45821.956666666665</v>
      </c>
      <c r="F568" s="33" t="s">
        <v>700</v>
      </c>
      <c r="G568" s="28">
        <v>45821.956666666665</v>
      </c>
    </row>
    <row r="569" spans="1:7" x14ac:dyDescent="0.25">
      <c r="A569" s="33" t="s">
        <v>3982</v>
      </c>
      <c r="B569" s="33" t="s">
        <v>2303</v>
      </c>
      <c r="C569" s="33" t="s">
        <v>698</v>
      </c>
      <c r="D569" s="33" t="s">
        <v>699</v>
      </c>
      <c r="E569" s="28">
        <v>45821.956909722219</v>
      </c>
      <c r="F569" s="33" t="s">
        <v>700</v>
      </c>
      <c r="G569" s="28">
        <v>45821.956909722219</v>
      </c>
    </row>
    <row r="570" spans="1:7" x14ac:dyDescent="0.25">
      <c r="A570" s="33" t="s">
        <v>3983</v>
      </c>
      <c r="B570" s="33" t="s">
        <v>1382</v>
      </c>
      <c r="C570" s="33" t="s">
        <v>706</v>
      </c>
      <c r="D570" s="33" t="s">
        <v>119</v>
      </c>
      <c r="E570" s="28">
        <v>45821.961458333331</v>
      </c>
      <c r="F570" s="33" t="s">
        <v>700</v>
      </c>
      <c r="G570" s="28">
        <v>45821.961458333331</v>
      </c>
    </row>
    <row r="571" spans="1:7" x14ac:dyDescent="0.25">
      <c r="A571" s="33" t="s">
        <v>3984</v>
      </c>
      <c r="B571" s="33" t="s">
        <v>1382</v>
      </c>
      <c r="C571" s="33" t="s">
        <v>713</v>
      </c>
      <c r="D571" s="33" t="s">
        <v>119</v>
      </c>
      <c r="E571" s="28">
        <v>45821.961967592593</v>
      </c>
      <c r="F571" s="33" t="s">
        <v>700</v>
      </c>
      <c r="G571" s="28">
        <v>45821.961967592593</v>
      </c>
    </row>
    <row r="572" spans="1:7" x14ac:dyDescent="0.25">
      <c r="A572" s="33" t="s">
        <v>3985</v>
      </c>
      <c r="B572" s="33" t="s">
        <v>2691</v>
      </c>
      <c r="C572" s="33" t="s">
        <v>698</v>
      </c>
      <c r="D572" s="33" t="s">
        <v>699</v>
      </c>
      <c r="E572" s="28">
        <v>45821.97760416667</v>
      </c>
      <c r="F572" s="33" t="s">
        <v>700</v>
      </c>
      <c r="G572" s="28">
        <v>45821.97760416667</v>
      </c>
    </row>
    <row r="573" spans="1:7" x14ac:dyDescent="0.25">
      <c r="A573" s="33" t="s">
        <v>3986</v>
      </c>
      <c r="B573" s="33" t="s">
        <v>1578</v>
      </c>
      <c r="C573" s="33" t="s">
        <v>698</v>
      </c>
      <c r="D573" s="33" t="s">
        <v>699</v>
      </c>
      <c r="E573" s="28">
        <v>45821.979895833334</v>
      </c>
      <c r="F573" s="33" t="s">
        <v>700</v>
      </c>
      <c r="G573" s="28">
        <v>45821.979895833334</v>
      </c>
    </row>
    <row r="574" spans="1:7" x14ac:dyDescent="0.25">
      <c r="A574" s="33" t="s">
        <v>3987</v>
      </c>
      <c r="B574" s="33" t="s">
        <v>1380</v>
      </c>
      <c r="C574" s="33" t="s">
        <v>706</v>
      </c>
      <c r="D574" s="33" t="s">
        <v>119</v>
      </c>
      <c r="E574" s="28">
        <v>45821.99523148148</v>
      </c>
      <c r="F574" s="33" t="s">
        <v>700</v>
      </c>
      <c r="G574" s="28">
        <v>45821.99523148148</v>
      </c>
    </row>
    <row r="575" spans="1:7" x14ac:dyDescent="0.25">
      <c r="A575" s="33" t="s">
        <v>3988</v>
      </c>
      <c r="B575" s="33" t="s">
        <v>1380</v>
      </c>
      <c r="C575" s="33" t="s">
        <v>713</v>
      </c>
      <c r="D575" s="33" t="s">
        <v>119</v>
      </c>
      <c r="E575" s="28">
        <v>45821.995844907404</v>
      </c>
      <c r="F575" s="33" t="s">
        <v>700</v>
      </c>
      <c r="G575" s="28">
        <v>45821.995844907404</v>
      </c>
    </row>
    <row r="576" spans="1:7" x14ac:dyDescent="0.25">
      <c r="A576" s="33" t="s">
        <v>3989</v>
      </c>
      <c r="B576" s="33" t="s">
        <v>2645</v>
      </c>
      <c r="C576" s="33" t="s">
        <v>698</v>
      </c>
      <c r="D576" s="33" t="s">
        <v>699</v>
      </c>
      <c r="E576" s="28">
        <v>45822.050150462965</v>
      </c>
      <c r="F576" s="33" t="s">
        <v>700</v>
      </c>
      <c r="G576" s="28">
        <v>45821.050150462965</v>
      </c>
    </row>
    <row r="577" spans="1:7" x14ac:dyDescent="0.25">
      <c r="A577" s="33" t="s">
        <v>3990</v>
      </c>
      <c r="B577" s="33" t="s">
        <v>3831</v>
      </c>
      <c r="C577" s="33" t="s">
        <v>703</v>
      </c>
      <c r="D577" s="33" t="s">
        <v>719</v>
      </c>
      <c r="E577" s="28">
        <v>45822.05945601852</v>
      </c>
      <c r="F577" s="33" t="s">
        <v>700</v>
      </c>
      <c r="G577" s="28">
        <v>45821.05945601852</v>
      </c>
    </row>
    <row r="578" spans="1:7" x14ac:dyDescent="0.25">
      <c r="A578" s="33" t="s">
        <v>3991</v>
      </c>
      <c r="B578" s="33" t="s">
        <v>1984</v>
      </c>
      <c r="C578" s="33" t="s">
        <v>721</v>
      </c>
      <c r="D578" s="33" t="s">
        <v>722</v>
      </c>
      <c r="E578" s="28">
        <v>45822.062407407408</v>
      </c>
      <c r="F578" s="33" t="s">
        <v>700</v>
      </c>
      <c r="G578" s="28">
        <v>45821.062407407408</v>
      </c>
    </row>
    <row r="579" spans="1:7" x14ac:dyDescent="0.25">
      <c r="A579" s="33" t="s">
        <v>3992</v>
      </c>
      <c r="B579" s="33" t="s">
        <v>1987</v>
      </c>
      <c r="C579" s="33" t="s">
        <v>721</v>
      </c>
      <c r="D579" s="33" t="s">
        <v>722</v>
      </c>
      <c r="E579" s="28">
        <v>45822.062476851854</v>
      </c>
      <c r="F579" s="33" t="s">
        <v>700</v>
      </c>
      <c r="G579" s="28">
        <v>45821.062476851854</v>
      </c>
    </row>
    <row r="580" spans="1:7" x14ac:dyDescent="0.25">
      <c r="A580" s="33" t="s">
        <v>3993</v>
      </c>
      <c r="B580" s="33" t="s">
        <v>2051</v>
      </c>
      <c r="C580" s="33" t="s">
        <v>721</v>
      </c>
      <c r="D580" s="33" t="s">
        <v>722</v>
      </c>
      <c r="E580" s="28">
        <v>45822.062685185185</v>
      </c>
      <c r="F580" s="33" t="s">
        <v>700</v>
      </c>
      <c r="G580" s="28">
        <v>45821.062685185185</v>
      </c>
    </row>
    <row r="581" spans="1:7" x14ac:dyDescent="0.25">
      <c r="A581" s="33" t="s">
        <v>3994</v>
      </c>
      <c r="B581" s="33" t="s">
        <v>1797</v>
      </c>
      <c r="C581" s="33" t="s">
        <v>706</v>
      </c>
      <c r="D581" s="33" t="s">
        <v>77</v>
      </c>
      <c r="E581" s="28">
        <v>45822.075127314813</v>
      </c>
      <c r="F581" s="33" t="s">
        <v>700</v>
      </c>
      <c r="G581" s="28">
        <v>45821.075127314813</v>
      </c>
    </row>
    <row r="582" spans="1:7" x14ac:dyDescent="0.25">
      <c r="A582" s="33" t="s">
        <v>3995</v>
      </c>
      <c r="B582" s="33" t="s">
        <v>1136</v>
      </c>
      <c r="C582" s="33" t="s">
        <v>721</v>
      </c>
      <c r="D582" s="33" t="s">
        <v>722</v>
      </c>
      <c r="E582" s="28">
        <v>45822.077835648146</v>
      </c>
      <c r="F582" s="33" t="s">
        <v>700</v>
      </c>
      <c r="G582" s="28">
        <v>45821.077835648146</v>
      </c>
    </row>
    <row r="583" spans="1:7" x14ac:dyDescent="0.25">
      <c r="A583" s="33" t="s">
        <v>3996</v>
      </c>
      <c r="B583" s="33" t="s">
        <v>2051</v>
      </c>
      <c r="C583" s="33" t="s">
        <v>706</v>
      </c>
      <c r="D583" s="33" t="s">
        <v>77</v>
      </c>
      <c r="E583" s="28">
        <v>45822.100914351853</v>
      </c>
      <c r="F583" s="33" t="s">
        <v>700</v>
      </c>
      <c r="G583" s="28">
        <v>45821.100914351853</v>
      </c>
    </row>
    <row r="584" spans="1:7" x14ac:dyDescent="0.25">
      <c r="A584" s="33" t="s">
        <v>3997</v>
      </c>
      <c r="B584" s="33" t="s">
        <v>3788</v>
      </c>
      <c r="C584" s="33" t="s">
        <v>703</v>
      </c>
      <c r="D584" s="33" t="s">
        <v>719</v>
      </c>
      <c r="E584" s="28">
        <v>45822.107638888891</v>
      </c>
      <c r="F584" s="33" t="s">
        <v>700</v>
      </c>
      <c r="G584" s="28">
        <v>45821.107638888891</v>
      </c>
    </row>
    <row r="585" spans="1:7" x14ac:dyDescent="0.25">
      <c r="A585" s="33" t="s">
        <v>3998</v>
      </c>
      <c r="B585" s="33" t="s">
        <v>2149</v>
      </c>
      <c r="C585" s="33" t="s">
        <v>708</v>
      </c>
      <c r="D585" s="33" t="s">
        <v>723</v>
      </c>
      <c r="E585" s="28">
        <v>45822.114432870374</v>
      </c>
      <c r="F585" s="33" t="s">
        <v>700</v>
      </c>
      <c r="G585" s="28">
        <v>45821.114432870374</v>
      </c>
    </row>
    <row r="586" spans="1:7" x14ac:dyDescent="0.25">
      <c r="A586" s="33" t="s">
        <v>3999</v>
      </c>
      <c r="B586" s="33" t="s">
        <v>2120</v>
      </c>
      <c r="C586" s="33" t="s">
        <v>708</v>
      </c>
      <c r="D586" s="33" t="s">
        <v>723</v>
      </c>
      <c r="E586" s="28">
        <v>45822.114537037036</v>
      </c>
      <c r="F586" s="33" t="s">
        <v>700</v>
      </c>
      <c r="G586" s="28">
        <v>45821.114537037036</v>
      </c>
    </row>
    <row r="587" spans="1:7" x14ac:dyDescent="0.25">
      <c r="A587" s="33" t="s">
        <v>4000</v>
      </c>
      <c r="B587" s="33" t="s">
        <v>2149</v>
      </c>
      <c r="C587" s="33" t="s">
        <v>711</v>
      </c>
      <c r="D587" s="33" t="s">
        <v>723</v>
      </c>
      <c r="E587" s="28">
        <v>45822.115879629629</v>
      </c>
      <c r="F587" s="33" t="s">
        <v>700</v>
      </c>
      <c r="G587" s="28">
        <v>45821.115879629629</v>
      </c>
    </row>
    <row r="588" spans="1:7" x14ac:dyDescent="0.25">
      <c r="A588" s="33" t="s">
        <v>4001</v>
      </c>
      <c r="B588" s="33" t="s">
        <v>3328</v>
      </c>
      <c r="C588" s="33" t="s">
        <v>703</v>
      </c>
      <c r="D588" s="33" t="s">
        <v>702</v>
      </c>
      <c r="E588" s="28">
        <v>45822.121215277781</v>
      </c>
      <c r="F588" s="33" t="s">
        <v>700</v>
      </c>
      <c r="G588" s="28">
        <v>45821.121215277781</v>
      </c>
    </row>
    <row r="589" spans="1:7" x14ac:dyDescent="0.25">
      <c r="A589" s="33" t="s">
        <v>4002</v>
      </c>
      <c r="B589" s="33" t="s">
        <v>3326</v>
      </c>
      <c r="C589" s="33" t="s">
        <v>703</v>
      </c>
      <c r="D589" s="33" t="s">
        <v>702</v>
      </c>
      <c r="E589" s="28">
        <v>45822.121331018519</v>
      </c>
      <c r="F589" s="33" t="s">
        <v>700</v>
      </c>
      <c r="G589" s="28">
        <v>45821.121331018519</v>
      </c>
    </row>
    <row r="590" spans="1:7" x14ac:dyDescent="0.25">
      <c r="A590" s="33" t="s">
        <v>4003</v>
      </c>
      <c r="B590" s="33" t="s">
        <v>1357</v>
      </c>
      <c r="C590" s="33" t="s">
        <v>713</v>
      </c>
      <c r="D590" s="33" t="s">
        <v>184</v>
      </c>
      <c r="E590" s="28">
        <v>45822.124039351853</v>
      </c>
      <c r="F590" s="33" t="s">
        <v>700</v>
      </c>
      <c r="G590" s="28">
        <v>45821.124039351853</v>
      </c>
    </row>
    <row r="591" spans="1:7" x14ac:dyDescent="0.25">
      <c r="A591" s="33" t="s">
        <v>4004</v>
      </c>
      <c r="B591" s="33" t="s">
        <v>2759</v>
      </c>
      <c r="C591" s="33" t="s">
        <v>708</v>
      </c>
      <c r="D591" s="33" t="s">
        <v>712</v>
      </c>
      <c r="E591" s="28">
        <v>45822.138773148145</v>
      </c>
      <c r="F591" s="33" t="s">
        <v>700</v>
      </c>
      <c r="G591" s="28">
        <v>45821.138773148145</v>
      </c>
    </row>
    <row r="592" spans="1:7" x14ac:dyDescent="0.25">
      <c r="A592" s="33" t="s">
        <v>4005</v>
      </c>
      <c r="B592" s="33" t="s">
        <v>2759</v>
      </c>
      <c r="C592" s="33" t="s">
        <v>711</v>
      </c>
      <c r="D592" s="33" t="s">
        <v>712</v>
      </c>
      <c r="E592" s="28">
        <v>45822.139594907407</v>
      </c>
      <c r="F592" s="33" t="s">
        <v>700</v>
      </c>
      <c r="G592" s="28">
        <v>45821.139594907407</v>
      </c>
    </row>
    <row r="593" spans="1:7" x14ac:dyDescent="0.25">
      <c r="A593" s="33" t="s">
        <v>4006</v>
      </c>
      <c r="B593" s="33" t="s">
        <v>3851</v>
      </c>
      <c r="C593" s="33" t="s">
        <v>703</v>
      </c>
      <c r="D593" s="33" t="s">
        <v>702</v>
      </c>
      <c r="E593" s="28">
        <v>45822.158171296294</v>
      </c>
      <c r="F593" s="33" t="s">
        <v>700</v>
      </c>
      <c r="G593" s="28">
        <v>45821.158171296294</v>
      </c>
    </row>
    <row r="594" spans="1:7" x14ac:dyDescent="0.25">
      <c r="A594" s="33" t="s">
        <v>4007</v>
      </c>
      <c r="B594" s="33" t="s">
        <v>3860</v>
      </c>
      <c r="C594" s="33" t="s">
        <v>703</v>
      </c>
      <c r="D594" s="33" t="s">
        <v>702</v>
      </c>
      <c r="E594" s="28">
        <v>45822.159085648149</v>
      </c>
      <c r="F594" s="33" t="s">
        <v>700</v>
      </c>
      <c r="G594" s="28">
        <v>45821.159085648149</v>
      </c>
    </row>
    <row r="595" spans="1:7" x14ac:dyDescent="0.25">
      <c r="A595" s="33" t="s">
        <v>4008</v>
      </c>
      <c r="B595" s="33" t="s">
        <v>3868</v>
      </c>
      <c r="C595" s="33" t="s">
        <v>703</v>
      </c>
      <c r="D595" s="33" t="s">
        <v>702</v>
      </c>
      <c r="E595" s="28">
        <v>45822.159189814818</v>
      </c>
      <c r="F595" s="33" t="s">
        <v>700</v>
      </c>
      <c r="G595" s="28">
        <v>45821.159189814818</v>
      </c>
    </row>
    <row r="596" spans="1:7" x14ac:dyDescent="0.25">
      <c r="A596" s="33" t="s">
        <v>4009</v>
      </c>
      <c r="B596" s="33" t="s">
        <v>3870</v>
      </c>
      <c r="C596" s="33" t="s">
        <v>703</v>
      </c>
      <c r="D596" s="33" t="s">
        <v>702</v>
      </c>
      <c r="E596" s="28">
        <v>45822.159247685187</v>
      </c>
      <c r="F596" s="33" t="s">
        <v>700</v>
      </c>
      <c r="G596" s="28">
        <v>45821.159247685187</v>
      </c>
    </row>
    <row r="597" spans="1:7" x14ac:dyDescent="0.25">
      <c r="A597" s="33" t="s">
        <v>4010</v>
      </c>
      <c r="B597" s="33" t="s">
        <v>3872</v>
      </c>
      <c r="C597" s="33" t="s">
        <v>703</v>
      </c>
      <c r="D597" s="33" t="s">
        <v>702</v>
      </c>
      <c r="E597" s="28">
        <v>45822.15929398148</v>
      </c>
      <c r="F597" s="33" t="s">
        <v>700</v>
      </c>
      <c r="G597" s="28">
        <v>45821.15929398148</v>
      </c>
    </row>
    <row r="598" spans="1:7" x14ac:dyDescent="0.25">
      <c r="A598" s="33" t="s">
        <v>4011</v>
      </c>
      <c r="B598" s="33" t="s">
        <v>2176</v>
      </c>
      <c r="C598" s="33" t="s">
        <v>708</v>
      </c>
      <c r="D598" s="33" t="s">
        <v>723</v>
      </c>
      <c r="E598" s="28">
        <v>45822.165532407409</v>
      </c>
      <c r="F598" s="33" t="s">
        <v>700</v>
      </c>
      <c r="G598" s="28">
        <v>45821.165532407409</v>
      </c>
    </row>
    <row r="599" spans="1:7" x14ac:dyDescent="0.25">
      <c r="A599" s="33" t="s">
        <v>4012</v>
      </c>
      <c r="B599" s="33" t="s">
        <v>2166</v>
      </c>
      <c r="C599" s="33" t="s">
        <v>708</v>
      </c>
      <c r="D599" s="33" t="s">
        <v>723</v>
      </c>
      <c r="E599" s="28">
        <v>45822.165578703702</v>
      </c>
      <c r="F599" s="33" t="s">
        <v>700</v>
      </c>
      <c r="G599" s="28">
        <v>45821.165578703702</v>
      </c>
    </row>
    <row r="600" spans="1:7" x14ac:dyDescent="0.25">
      <c r="A600" s="33" t="s">
        <v>4013</v>
      </c>
      <c r="B600" s="33" t="s">
        <v>2172</v>
      </c>
      <c r="C600" s="33" t="s">
        <v>708</v>
      </c>
      <c r="D600" s="33" t="s">
        <v>723</v>
      </c>
      <c r="E600" s="28">
        <v>45822.165625000001</v>
      </c>
      <c r="F600" s="33" t="s">
        <v>700</v>
      </c>
      <c r="G600" s="28">
        <v>45821.165625000001</v>
      </c>
    </row>
    <row r="601" spans="1:7" x14ac:dyDescent="0.25">
      <c r="A601" s="33" t="s">
        <v>4014</v>
      </c>
      <c r="B601" s="33" t="s">
        <v>2174</v>
      </c>
      <c r="C601" s="33" t="s">
        <v>708</v>
      </c>
      <c r="D601" s="33" t="s">
        <v>723</v>
      </c>
      <c r="E601" s="28">
        <v>45822.165648148148</v>
      </c>
      <c r="F601" s="33" t="s">
        <v>700</v>
      </c>
      <c r="G601" s="28">
        <v>45821.165648148148</v>
      </c>
    </row>
    <row r="602" spans="1:7" x14ac:dyDescent="0.25">
      <c r="A602" s="33" t="s">
        <v>4015</v>
      </c>
      <c r="B602" s="33" t="s">
        <v>2169</v>
      </c>
      <c r="C602" s="33" t="s">
        <v>708</v>
      </c>
      <c r="D602" s="33" t="s">
        <v>723</v>
      </c>
      <c r="E602" s="28">
        <v>45822.165706018517</v>
      </c>
      <c r="F602" s="33" t="s">
        <v>700</v>
      </c>
      <c r="G602" s="28">
        <v>45821.165706018517</v>
      </c>
    </row>
    <row r="603" spans="1:7" x14ac:dyDescent="0.25">
      <c r="A603" s="33" t="s">
        <v>4016</v>
      </c>
      <c r="B603" s="33" t="s">
        <v>2176</v>
      </c>
      <c r="C603" s="33" t="s">
        <v>711</v>
      </c>
      <c r="D603" s="33" t="s">
        <v>723</v>
      </c>
      <c r="E603" s="28">
        <v>45822.166006944448</v>
      </c>
      <c r="F603" s="33" t="s">
        <v>700</v>
      </c>
      <c r="G603" s="28">
        <v>45821.166006944448</v>
      </c>
    </row>
    <row r="604" spans="1:7" x14ac:dyDescent="0.25">
      <c r="A604" s="33" t="s">
        <v>4017</v>
      </c>
      <c r="B604" s="33" t="s">
        <v>2166</v>
      </c>
      <c r="C604" s="33" t="s">
        <v>711</v>
      </c>
      <c r="D604" s="33" t="s">
        <v>723</v>
      </c>
      <c r="E604" s="28">
        <v>45822.16605324074</v>
      </c>
      <c r="F604" s="33" t="s">
        <v>700</v>
      </c>
      <c r="G604" s="28">
        <v>45821.16605324074</v>
      </c>
    </row>
    <row r="605" spans="1:7" x14ac:dyDescent="0.25">
      <c r="A605" s="33" t="s">
        <v>4018</v>
      </c>
      <c r="B605" s="33" t="s">
        <v>2172</v>
      </c>
      <c r="C605" s="33" t="s">
        <v>711</v>
      </c>
      <c r="D605" s="33" t="s">
        <v>723</v>
      </c>
      <c r="E605" s="28">
        <v>45822.166087962964</v>
      </c>
      <c r="F605" s="33" t="s">
        <v>700</v>
      </c>
      <c r="G605" s="28">
        <v>45821.166087962964</v>
      </c>
    </row>
    <row r="606" spans="1:7" x14ac:dyDescent="0.25">
      <c r="A606" s="33" t="s">
        <v>4019</v>
      </c>
      <c r="B606" s="33" t="s">
        <v>2174</v>
      </c>
      <c r="C606" s="33" t="s">
        <v>711</v>
      </c>
      <c r="D606" s="33" t="s">
        <v>723</v>
      </c>
      <c r="E606" s="28">
        <v>45822.166122685187</v>
      </c>
      <c r="F606" s="33" t="s">
        <v>700</v>
      </c>
      <c r="G606" s="28">
        <v>45821.166122685187</v>
      </c>
    </row>
    <row r="607" spans="1:7" x14ac:dyDescent="0.25">
      <c r="A607" s="33" t="s">
        <v>4020</v>
      </c>
      <c r="B607" s="33" t="s">
        <v>2169</v>
      </c>
      <c r="C607" s="33" t="s">
        <v>711</v>
      </c>
      <c r="D607" s="33" t="s">
        <v>723</v>
      </c>
      <c r="E607" s="28">
        <v>45822.166145833333</v>
      </c>
      <c r="F607" s="33" t="s">
        <v>700</v>
      </c>
      <c r="G607" s="28">
        <v>45821.166145833333</v>
      </c>
    </row>
    <row r="608" spans="1:7" x14ac:dyDescent="0.25">
      <c r="A608" s="33" t="s">
        <v>4021</v>
      </c>
      <c r="B608" s="33" t="s">
        <v>3729</v>
      </c>
      <c r="C608" s="33" t="s">
        <v>703</v>
      </c>
      <c r="D608" s="33" t="s">
        <v>704</v>
      </c>
      <c r="E608" s="28">
        <v>45822.177037037036</v>
      </c>
      <c r="F608" s="33" t="s">
        <v>700</v>
      </c>
      <c r="G608" s="28">
        <v>45821.177037037036</v>
      </c>
    </row>
    <row r="609" spans="1:7" x14ac:dyDescent="0.25">
      <c r="A609" s="33" t="s">
        <v>4022</v>
      </c>
      <c r="B609" s="33" t="s">
        <v>1563</v>
      </c>
      <c r="C609" s="33" t="s">
        <v>713</v>
      </c>
      <c r="D609" s="33" t="s">
        <v>61</v>
      </c>
      <c r="E609" s="28">
        <v>45822.178182870368</v>
      </c>
      <c r="F609" s="33" t="s">
        <v>700</v>
      </c>
      <c r="G609" s="28">
        <v>45821.178182870368</v>
      </c>
    </row>
    <row r="610" spans="1:7" x14ac:dyDescent="0.25">
      <c r="A610" s="33" t="s">
        <v>4023</v>
      </c>
      <c r="B610" s="33" t="s">
        <v>3803</v>
      </c>
      <c r="C610" s="33" t="s">
        <v>703</v>
      </c>
      <c r="D610" s="33" t="s">
        <v>719</v>
      </c>
      <c r="E610" s="28">
        <v>45822.221307870372</v>
      </c>
      <c r="F610" s="33" t="s">
        <v>700</v>
      </c>
      <c r="G610" s="28">
        <v>45821.221307870372</v>
      </c>
    </row>
    <row r="611" spans="1:7" x14ac:dyDescent="0.25">
      <c r="A611" s="33" t="s">
        <v>4024</v>
      </c>
      <c r="B611" s="33" t="s">
        <v>2731</v>
      </c>
      <c r="C611" s="33" t="s">
        <v>708</v>
      </c>
      <c r="D611" s="33" t="s">
        <v>712</v>
      </c>
      <c r="E611" s="28">
        <v>45822.224178240744</v>
      </c>
      <c r="F611" s="33" t="s">
        <v>700</v>
      </c>
      <c r="G611" s="28">
        <v>45821.224178240744</v>
      </c>
    </row>
    <row r="612" spans="1:7" x14ac:dyDescent="0.25">
      <c r="A612" s="33" t="s">
        <v>4025</v>
      </c>
      <c r="B612" s="33" t="s">
        <v>2757</v>
      </c>
      <c r="C612" s="33" t="s">
        <v>708</v>
      </c>
      <c r="D612" s="33" t="s">
        <v>712</v>
      </c>
      <c r="E612" s="28">
        <v>45822.224351851852</v>
      </c>
      <c r="F612" s="33" t="s">
        <v>700</v>
      </c>
      <c r="G612" s="28">
        <v>45821.224351851852</v>
      </c>
    </row>
    <row r="613" spans="1:7" x14ac:dyDescent="0.25">
      <c r="A613" s="33" t="s">
        <v>4026</v>
      </c>
      <c r="B613" s="33" t="s">
        <v>2749</v>
      </c>
      <c r="C613" s="33" t="s">
        <v>708</v>
      </c>
      <c r="D613" s="33" t="s">
        <v>712</v>
      </c>
      <c r="E613" s="28">
        <v>45822.22446759259</v>
      </c>
      <c r="F613" s="33" t="s">
        <v>700</v>
      </c>
      <c r="G613" s="28">
        <v>45821.22446759259</v>
      </c>
    </row>
    <row r="614" spans="1:7" x14ac:dyDescent="0.25">
      <c r="A614" s="33" t="s">
        <v>4027</v>
      </c>
      <c r="B614" s="33" t="s">
        <v>2741</v>
      </c>
      <c r="C614" s="33" t="s">
        <v>708</v>
      </c>
      <c r="D614" s="33" t="s">
        <v>712</v>
      </c>
      <c r="E614" s="28">
        <v>45822.224652777775</v>
      </c>
      <c r="F614" s="33" t="s">
        <v>700</v>
      </c>
      <c r="G614" s="28">
        <v>45821.224652777775</v>
      </c>
    </row>
    <row r="615" spans="1:7" x14ac:dyDescent="0.25">
      <c r="A615" s="33" t="s">
        <v>4028</v>
      </c>
      <c r="B615" s="33" t="s">
        <v>2755</v>
      </c>
      <c r="C615" s="33" t="s">
        <v>708</v>
      </c>
      <c r="D615" s="33" t="s">
        <v>712</v>
      </c>
      <c r="E615" s="28">
        <v>45822.224826388891</v>
      </c>
      <c r="F615" s="33" t="s">
        <v>700</v>
      </c>
      <c r="G615" s="28">
        <v>45821.224826388891</v>
      </c>
    </row>
    <row r="616" spans="1:7" x14ac:dyDescent="0.25">
      <c r="A616" s="33" t="s">
        <v>4029</v>
      </c>
      <c r="B616" s="33" t="s">
        <v>2731</v>
      </c>
      <c r="C616" s="33" t="s">
        <v>711</v>
      </c>
      <c r="D616" s="33" t="s">
        <v>712</v>
      </c>
      <c r="E616" s="28">
        <v>45822.225960648146</v>
      </c>
      <c r="F616" s="33" t="s">
        <v>700</v>
      </c>
      <c r="G616" s="28">
        <v>45821.225960648146</v>
      </c>
    </row>
    <row r="617" spans="1:7" x14ac:dyDescent="0.25">
      <c r="A617" s="33" t="s">
        <v>4030</v>
      </c>
      <c r="B617" s="33" t="s">
        <v>2757</v>
      </c>
      <c r="C617" s="33" t="s">
        <v>711</v>
      </c>
      <c r="D617" s="33" t="s">
        <v>712</v>
      </c>
      <c r="E617" s="28">
        <v>45822.226041666669</v>
      </c>
      <c r="F617" s="33" t="s">
        <v>700</v>
      </c>
      <c r="G617" s="28">
        <v>45821.226041666669</v>
      </c>
    </row>
    <row r="618" spans="1:7" x14ac:dyDescent="0.25">
      <c r="A618" s="33" t="s">
        <v>4031</v>
      </c>
      <c r="B618" s="33" t="s">
        <v>2749</v>
      </c>
      <c r="C618" s="33" t="s">
        <v>711</v>
      </c>
      <c r="D618" s="33" t="s">
        <v>712</v>
      </c>
      <c r="E618" s="28">
        <v>45822.226134259261</v>
      </c>
      <c r="F618" s="33" t="s">
        <v>700</v>
      </c>
      <c r="G618" s="28">
        <v>45821.226134259261</v>
      </c>
    </row>
    <row r="619" spans="1:7" x14ac:dyDescent="0.25">
      <c r="A619" s="33" t="s">
        <v>4032</v>
      </c>
      <c r="B619" s="33" t="s">
        <v>2741</v>
      </c>
      <c r="C619" s="33" t="s">
        <v>711</v>
      </c>
      <c r="D619" s="33" t="s">
        <v>712</v>
      </c>
      <c r="E619" s="28">
        <v>45822.226215277777</v>
      </c>
      <c r="F619" s="33" t="s">
        <v>700</v>
      </c>
      <c r="G619" s="28">
        <v>45821.226215277777</v>
      </c>
    </row>
    <row r="620" spans="1:7" x14ac:dyDescent="0.25">
      <c r="A620" s="33" t="s">
        <v>4033</v>
      </c>
      <c r="B620" s="33" t="s">
        <v>2755</v>
      </c>
      <c r="C620" s="33" t="s">
        <v>711</v>
      </c>
      <c r="D620" s="33" t="s">
        <v>712</v>
      </c>
      <c r="E620" s="28">
        <v>45822.226319444446</v>
      </c>
      <c r="F620" s="33" t="s">
        <v>700</v>
      </c>
      <c r="G620" s="28">
        <v>45821.226319444446</v>
      </c>
    </row>
    <row r="621" spans="1:7" x14ac:dyDescent="0.25">
      <c r="A621" s="33" t="s">
        <v>4034</v>
      </c>
      <c r="B621" s="33" t="s">
        <v>2206</v>
      </c>
      <c r="C621" s="33" t="s">
        <v>708</v>
      </c>
      <c r="D621" s="33" t="s">
        <v>720</v>
      </c>
      <c r="E621" s="28">
        <v>45822.234907407408</v>
      </c>
      <c r="F621" s="33" t="s">
        <v>700</v>
      </c>
      <c r="G621" s="28">
        <v>45821.234907407408</v>
      </c>
    </row>
    <row r="622" spans="1:7" x14ac:dyDescent="0.25">
      <c r="A622" s="33" t="s">
        <v>4035</v>
      </c>
      <c r="B622" s="33" t="s">
        <v>2208</v>
      </c>
      <c r="C622" s="33" t="s">
        <v>708</v>
      </c>
      <c r="D622" s="33" t="s">
        <v>720</v>
      </c>
      <c r="E622" s="28">
        <v>45822.234930555554</v>
      </c>
      <c r="F622" s="33" t="s">
        <v>700</v>
      </c>
      <c r="G622" s="28">
        <v>45821.234930555554</v>
      </c>
    </row>
    <row r="623" spans="1:7" x14ac:dyDescent="0.25">
      <c r="A623" s="33" t="s">
        <v>4036</v>
      </c>
      <c r="B623" s="33" t="s">
        <v>2210</v>
      </c>
      <c r="C623" s="33" t="s">
        <v>708</v>
      </c>
      <c r="D623" s="33" t="s">
        <v>720</v>
      </c>
      <c r="E623" s="28">
        <v>45822.234976851854</v>
      </c>
      <c r="F623" s="33" t="s">
        <v>700</v>
      </c>
      <c r="G623" s="28">
        <v>45821.234976851854</v>
      </c>
    </row>
    <row r="624" spans="1:7" x14ac:dyDescent="0.25">
      <c r="A624" s="33" t="s">
        <v>4037</v>
      </c>
      <c r="B624" s="33" t="s">
        <v>2204</v>
      </c>
      <c r="C624" s="33" t="s">
        <v>708</v>
      </c>
      <c r="D624" s="33" t="s">
        <v>720</v>
      </c>
      <c r="E624" s="28">
        <v>45822.235000000001</v>
      </c>
      <c r="F624" s="33" t="s">
        <v>700</v>
      </c>
      <c r="G624" s="28">
        <v>45821.235000000001</v>
      </c>
    </row>
    <row r="625" spans="1:7" x14ac:dyDescent="0.25">
      <c r="A625" s="33" t="s">
        <v>4038</v>
      </c>
      <c r="B625" s="33" t="s">
        <v>2201</v>
      </c>
      <c r="C625" s="33" t="s">
        <v>708</v>
      </c>
      <c r="D625" s="33" t="s">
        <v>720</v>
      </c>
      <c r="E625" s="28">
        <v>45822.23505787037</v>
      </c>
      <c r="F625" s="33" t="s">
        <v>700</v>
      </c>
      <c r="G625" s="28">
        <v>45821.23505787037</v>
      </c>
    </row>
    <row r="626" spans="1:7" x14ac:dyDescent="0.25">
      <c r="A626" s="33" t="s">
        <v>4039</v>
      </c>
      <c r="B626" s="33" t="s">
        <v>2162</v>
      </c>
      <c r="C626" s="33" t="s">
        <v>708</v>
      </c>
      <c r="D626" s="33" t="s">
        <v>720</v>
      </c>
      <c r="E626" s="28">
        <v>45822.235092592593</v>
      </c>
      <c r="F626" s="33" t="s">
        <v>700</v>
      </c>
      <c r="G626" s="28">
        <v>45821.235092592593</v>
      </c>
    </row>
    <row r="627" spans="1:7" x14ac:dyDescent="0.25">
      <c r="A627" s="33" t="s">
        <v>4040</v>
      </c>
      <c r="B627" s="33" t="s">
        <v>3731</v>
      </c>
      <c r="C627" s="33" t="s">
        <v>703</v>
      </c>
      <c r="D627" s="33" t="s">
        <v>704</v>
      </c>
      <c r="E627" s="28">
        <v>45822.235578703701</v>
      </c>
      <c r="F627" s="33" t="s">
        <v>700</v>
      </c>
      <c r="G627" s="28">
        <v>45821.235578703701</v>
      </c>
    </row>
    <row r="628" spans="1:7" x14ac:dyDescent="0.25">
      <c r="A628" s="33" t="s">
        <v>4041</v>
      </c>
      <c r="B628" s="33" t="s">
        <v>2206</v>
      </c>
      <c r="C628" s="33" t="s">
        <v>711</v>
      </c>
      <c r="D628" s="33" t="s">
        <v>720</v>
      </c>
      <c r="E628" s="28">
        <v>45822.235856481479</v>
      </c>
      <c r="F628" s="33" t="s">
        <v>700</v>
      </c>
      <c r="G628" s="28">
        <v>45821.235856481479</v>
      </c>
    </row>
    <row r="629" spans="1:7" x14ac:dyDescent="0.25">
      <c r="A629" s="33" t="s">
        <v>4042</v>
      </c>
      <c r="B629" s="33" t="s">
        <v>2208</v>
      </c>
      <c r="C629" s="33" t="s">
        <v>711</v>
      </c>
      <c r="D629" s="33" t="s">
        <v>720</v>
      </c>
      <c r="E629" s="28">
        <v>45822.235891203702</v>
      </c>
      <c r="F629" s="33" t="s">
        <v>700</v>
      </c>
      <c r="G629" s="28">
        <v>45821.235891203702</v>
      </c>
    </row>
    <row r="630" spans="1:7" x14ac:dyDescent="0.25">
      <c r="A630" s="33" t="s">
        <v>4043</v>
      </c>
      <c r="B630" s="33" t="s">
        <v>2210</v>
      </c>
      <c r="C630" s="33" t="s">
        <v>711</v>
      </c>
      <c r="D630" s="33" t="s">
        <v>720</v>
      </c>
      <c r="E630" s="28">
        <v>45822.235937500001</v>
      </c>
      <c r="F630" s="33" t="s">
        <v>700</v>
      </c>
      <c r="G630" s="28">
        <v>45821.235937500001</v>
      </c>
    </row>
    <row r="631" spans="1:7" x14ac:dyDescent="0.25">
      <c r="A631" s="33" t="s">
        <v>4044</v>
      </c>
      <c r="B631" s="33" t="s">
        <v>2204</v>
      </c>
      <c r="C631" s="33" t="s">
        <v>711</v>
      </c>
      <c r="D631" s="33" t="s">
        <v>720</v>
      </c>
      <c r="E631" s="28">
        <v>45822.235972222225</v>
      </c>
      <c r="F631" s="33" t="s">
        <v>700</v>
      </c>
      <c r="G631" s="28">
        <v>45821.235972222225</v>
      </c>
    </row>
    <row r="632" spans="1:7" x14ac:dyDescent="0.25">
      <c r="A632" s="33" t="s">
        <v>4045</v>
      </c>
      <c r="B632" s="33" t="s">
        <v>2201</v>
      </c>
      <c r="C632" s="33" t="s">
        <v>711</v>
      </c>
      <c r="D632" s="33" t="s">
        <v>720</v>
      </c>
      <c r="E632" s="28">
        <v>45822.236041666663</v>
      </c>
      <c r="F632" s="33" t="s">
        <v>700</v>
      </c>
      <c r="G632" s="28">
        <v>45821.236041666663</v>
      </c>
    </row>
    <row r="633" spans="1:7" x14ac:dyDescent="0.25">
      <c r="A633" s="33" t="s">
        <v>4046</v>
      </c>
      <c r="B633" s="33" t="s">
        <v>2162</v>
      </c>
      <c r="C633" s="33" t="s">
        <v>711</v>
      </c>
      <c r="D633" s="33" t="s">
        <v>720</v>
      </c>
      <c r="E633" s="28">
        <v>45822.236087962963</v>
      </c>
      <c r="F633" s="33" t="s">
        <v>700</v>
      </c>
      <c r="G633" s="28">
        <v>45821.236087962963</v>
      </c>
    </row>
    <row r="634" spans="1:7" x14ac:dyDescent="0.25">
      <c r="A634" s="33" t="s">
        <v>4047</v>
      </c>
      <c r="B634" s="33" t="s">
        <v>2155</v>
      </c>
      <c r="C634" s="33" t="s">
        <v>708</v>
      </c>
      <c r="D634" s="33" t="s">
        <v>720</v>
      </c>
      <c r="E634" s="28">
        <v>45822.237303240741</v>
      </c>
      <c r="F634" s="33" t="s">
        <v>700</v>
      </c>
      <c r="G634" s="28">
        <v>45821.237303240741</v>
      </c>
    </row>
    <row r="635" spans="1:7" x14ac:dyDescent="0.25">
      <c r="A635" s="33" t="s">
        <v>4048</v>
      </c>
      <c r="B635" s="33" t="s">
        <v>2158</v>
      </c>
      <c r="C635" s="33" t="s">
        <v>708</v>
      </c>
      <c r="D635" s="33" t="s">
        <v>720</v>
      </c>
      <c r="E635" s="28">
        <v>45822.237395833334</v>
      </c>
      <c r="F635" s="33" t="s">
        <v>700</v>
      </c>
      <c r="G635" s="28">
        <v>45821.237395833334</v>
      </c>
    </row>
    <row r="636" spans="1:7" x14ac:dyDescent="0.25">
      <c r="A636" s="33" t="s">
        <v>4049</v>
      </c>
      <c r="B636" s="33" t="s">
        <v>2160</v>
      </c>
      <c r="C636" s="33" t="s">
        <v>708</v>
      </c>
      <c r="D636" s="33" t="s">
        <v>720</v>
      </c>
      <c r="E636" s="28">
        <v>45822.23746527778</v>
      </c>
      <c r="F636" s="33" t="s">
        <v>700</v>
      </c>
      <c r="G636" s="28">
        <v>45821.23746527778</v>
      </c>
    </row>
    <row r="637" spans="1:7" x14ac:dyDescent="0.25">
      <c r="A637" s="33" t="s">
        <v>4050</v>
      </c>
      <c r="B637" s="33" t="s">
        <v>2195</v>
      </c>
      <c r="C637" s="33" t="s">
        <v>708</v>
      </c>
      <c r="D637" s="33" t="s">
        <v>720</v>
      </c>
      <c r="E637" s="28">
        <v>45822.237476851849</v>
      </c>
      <c r="F637" s="33" t="s">
        <v>700</v>
      </c>
      <c r="G637" s="28">
        <v>45821.237476851849</v>
      </c>
    </row>
    <row r="638" spans="1:7" x14ac:dyDescent="0.25">
      <c r="A638" s="33" t="s">
        <v>4051</v>
      </c>
      <c r="B638" s="33" t="s">
        <v>2164</v>
      </c>
      <c r="C638" s="33" t="s">
        <v>708</v>
      </c>
      <c r="D638" s="33" t="s">
        <v>720</v>
      </c>
      <c r="E638" s="28">
        <v>45822.237511574072</v>
      </c>
      <c r="F638" s="33" t="s">
        <v>700</v>
      </c>
      <c r="G638" s="28">
        <v>45821.237511574072</v>
      </c>
    </row>
    <row r="639" spans="1:7" x14ac:dyDescent="0.25">
      <c r="A639" s="33" t="s">
        <v>4052</v>
      </c>
      <c r="B639" s="33" t="s">
        <v>2155</v>
      </c>
      <c r="C639" s="33" t="s">
        <v>711</v>
      </c>
      <c r="D639" s="33" t="s">
        <v>720</v>
      </c>
      <c r="E639" s="28">
        <v>45822.237881944442</v>
      </c>
      <c r="F639" s="33" t="s">
        <v>700</v>
      </c>
      <c r="G639" s="28">
        <v>45821.237881944442</v>
      </c>
    </row>
    <row r="640" spans="1:7" x14ac:dyDescent="0.25">
      <c r="A640" s="33" t="s">
        <v>4053</v>
      </c>
      <c r="B640" s="33" t="s">
        <v>2158</v>
      </c>
      <c r="C640" s="33" t="s">
        <v>711</v>
      </c>
      <c r="D640" s="33" t="s">
        <v>720</v>
      </c>
      <c r="E640" s="28">
        <v>45822.237962962965</v>
      </c>
      <c r="F640" s="33" t="s">
        <v>700</v>
      </c>
      <c r="G640" s="28">
        <v>45821.237962962965</v>
      </c>
    </row>
    <row r="641" spans="1:7" x14ac:dyDescent="0.25">
      <c r="A641" s="33" t="s">
        <v>4054</v>
      </c>
      <c r="B641" s="33" t="s">
        <v>2160</v>
      </c>
      <c r="C641" s="33" t="s">
        <v>711</v>
      </c>
      <c r="D641" s="33" t="s">
        <v>720</v>
      </c>
      <c r="E641" s="28">
        <v>45822.238032407404</v>
      </c>
      <c r="F641" s="33" t="s">
        <v>700</v>
      </c>
      <c r="G641" s="28">
        <v>45821.238032407404</v>
      </c>
    </row>
    <row r="642" spans="1:7" x14ac:dyDescent="0.25">
      <c r="A642" s="33" t="s">
        <v>4055</v>
      </c>
      <c r="B642" s="33" t="s">
        <v>2195</v>
      </c>
      <c r="C642" s="33" t="s">
        <v>711</v>
      </c>
      <c r="D642" s="33" t="s">
        <v>720</v>
      </c>
      <c r="E642" s="28">
        <v>45822.238171296296</v>
      </c>
      <c r="F642" s="33" t="s">
        <v>700</v>
      </c>
      <c r="G642" s="28">
        <v>45821.238171296296</v>
      </c>
    </row>
    <row r="643" spans="1:7" x14ac:dyDescent="0.25">
      <c r="A643" s="33" t="s">
        <v>4056</v>
      </c>
      <c r="B643" s="33" t="s">
        <v>2164</v>
      </c>
      <c r="C643" s="33" t="s">
        <v>711</v>
      </c>
      <c r="D643" s="33" t="s">
        <v>720</v>
      </c>
      <c r="E643" s="28">
        <v>45822.238333333335</v>
      </c>
      <c r="F643" s="33" t="s">
        <v>700</v>
      </c>
      <c r="G643" s="28">
        <v>45821.238333333335</v>
      </c>
    </row>
    <row r="644" spans="1:7" x14ac:dyDescent="0.25">
      <c r="A644" s="33" t="s">
        <v>4057</v>
      </c>
      <c r="B644" s="33" t="s">
        <v>3076</v>
      </c>
      <c r="C644" s="33" t="s">
        <v>703</v>
      </c>
      <c r="D644" s="33" t="s">
        <v>702</v>
      </c>
      <c r="E644" s="28">
        <v>45822.268391203703</v>
      </c>
      <c r="F644" s="33" t="s">
        <v>705</v>
      </c>
      <c r="G644" s="28">
        <v>45822.268391203703</v>
      </c>
    </row>
    <row r="645" spans="1:7" x14ac:dyDescent="0.25">
      <c r="A645" s="33" t="s">
        <v>4058</v>
      </c>
      <c r="B645" s="33" t="s">
        <v>3720</v>
      </c>
      <c r="C645" s="33" t="s">
        <v>703</v>
      </c>
      <c r="D645" s="33" t="s">
        <v>719</v>
      </c>
      <c r="E645" s="28">
        <v>45822.270648148151</v>
      </c>
      <c r="F645" s="33" t="s">
        <v>705</v>
      </c>
      <c r="G645" s="28">
        <v>45822.270648148151</v>
      </c>
    </row>
    <row r="646" spans="1:7" x14ac:dyDescent="0.25">
      <c r="A646" s="33" t="s">
        <v>4059</v>
      </c>
      <c r="B646" s="33" t="s">
        <v>2705</v>
      </c>
      <c r="C646" s="33" t="s">
        <v>711</v>
      </c>
      <c r="D646" s="33" t="s">
        <v>720</v>
      </c>
      <c r="E646" s="28">
        <v>45822.274907407409</v>
      </c>
      <c r="F646" s="33" t="s">
        <v>705</v>
      </c>
      <c r="G646" s="28">
        <v>45822.274907407409</v>
      </c>
    </row>
    <row r="647" spans="1:7" x14ac:dyDescent="0.25">
      <c r="A647" s="33" t="s">
        <v>4060</v>
      </c>
      <c r="B647" s="33" t="s">
        <v>3788</v>
      </c>
      <c r="C647" s="33" t="s">
        <v>708</v>
      </c>
      <c r="D647" s="33" t="s">
        <v>720</v>
      </c>
      <c r="E647" s="28">
        <v>45822.30159722222</v>
      </c>
      <c r="F647" s="33" t="s">
        <v>705</v>
      </c>
      <c r="G647" s="28">
        <v>45822.30159722222</v>
      </c>
    </row>
    <row r="648" spans="1:7" x14ac:dyDescent="0.25">
      <c r="A648" s="33" t="s">
        <v>4061</v>
      </c>
      <c r="B648" s="33" t="s">
        <v>3788</v>
      </c>
      <c r="C648" s="33" t="s">
        <v>711</v>
      </c>
      <c r="D648" s="33" t="s">
        <v>717</v>
      </c>
      <c r="E648" s="28">
        <v>45822.301805555559</v>
      </c>
      <c r="F648" s="33" t="s">
        <v>705</v>
      </c>
      <c r="G648" s="28">
        <v>45822.301805555559</v>
      </c>
    </row>
    <row r="649" spans="1:7" x14ac:dyDescent="0.25">
      <c r="A649" s="33" t="s">
        <v>4062</v>
      </c>
      <c r="B649" s="33" t="s">
        <v>2645</v>
      </c>
      <c r="C649" s="33" t="s">
        <v>721</v>
      </c>
      <c r="D649" s="33" t="s">
        <v>722</v>
      </c>
      <c r="E649" s="28">
        <v>45822.311342592591</v>
      </c>
      <c r="F649" s="33" t="s">
        <v>705</v>
      </c>
      <c r="G649" s="28">
        <v>45822.311342592591</v>
      </c>
    </row>
    <row r="650" spans="1:7" x14ac:dyDescent="0.25">
      <c r="A650" s="33" t="s">
        <v>4063</v>
      </c>
      <c r="B650" s="33" t="s">
        <v>3381</v>
      </c>
      <c r="C650" s="33" t="s">
        <v>703</v>
      </c>
      <c r="D650" s="33" t="s">
        <v>704</v>
      </c>
      <c r="E650" s="28">
        <v>45822.33152777778</v>
      </c>
      <c r="F650" s="33" t="s">
        <v>705</v>
      </c>
      <c r="G650" s="28">
        <v>45822.33152777778</v>
      </c>
    </row>
    <row r="651" spans="1:7" x14ac:dyDescent="0.25">
      <c r="A651" s="33" t="s">
        <v>4064</v>
      </c>
      <c r="B651" s="33" t="s">
        <v>3383</v>
      </c>
      <c r="C651" s="33" t="s">
        <v>703</v>
      </c>
      <c r="D651" s="33" t="s">
        <v>704</v>
      </c>
      <c r="E651" s="28">
        <v>45822.33153935185</v>
      </c>
      <c r="F651" s="33" t="s">
        <v>705</v>
      </c>
      <c r="G651" s="28">
        <v>45822.33153935185</v>
      </c>
    </row>
    <row r="652" spans="1:7" x14ac:dyDescent="0.25">
      <c r="A652" s="33" t="s">
        <v>4065</v>
      </c>
      <c r="B652" s="33" t="s">
        <v>3385</v>
      </c>
      <c r="C652" s="33" t="s">
        <v>703</v>
      </c>
      <c r="D652" s="33" t="s">
        <v>704</v>
      </c>
      <c r="E652" s="28">
        <v>45822.331597222219</v>
      </c>
      <c r="F652" s="33" t="s">
        <v>705</v>
      </c>
      <c r="G652" s="28">
        <v>45822.331597222219</v>
      </c>
    </row>
    <row r="653" spans="1:7" x14ac:dyDescent="0.25">
      <c r="A653" s="33" t="s">
        <v>4066</v>
      </c>
      <c r="B653" s="33" t="s">
        <v>3396</v>
      </c>
      <c r="C653" s="33" t="s">
        <v>703</v>
      </c>
      <c r="D653" s="33" t="s">
        <v>704</v>
      </c>
      <c r="E653" s="28">
        <v>45822.331608796296</v>
      </c>
      <c r="F653" s="33" t="s">
        <v>705</v>
      </c>
      <c r="G653" s="28">
        <v>45822.331608796296</v>
      </c>
    </row>
    <row r="654" spans="1:7" x14ac:dyDescent="0.25">
      <c r="A654" s="33" t="s">
        <v>4067</v>
      </c>
      <c r="B654" s="33" t="s">
        <v>3387</v>
      </c>
      <c r="C654" s="33" t="s">
        <v>703</v>
      </c>
      <c r="D654" s="33" t="s">
        <v>704</v>
      </c>
      <c r="E654" s="28">
        <v>45822.331655092596</v>
      </c>
      <c r="F654" s="33" t="s">
        <v>705</v>
      </c>
      <c r="G654" s="28">
        <v>45822.331655092596</v>
      </c>
    </row>
    <row r="655" spans="1:7" x14ac:dyDescent="0.25">
      <c r="A655" s="33" t="s">
        <v>4068</v>
      </c>
      <c r="B655" s="33" t="s">
        <v>2641</v>
      </c>
      <c r="C655" s="33" t="s">
        <v>721</v>
      </c>
      <c r="D655" s="33" t="s">
        <v>722</v>
      </c>
      <c r="E655" s="28">
        <v>45822.341516203705</v>
      </c>
      <c r="F655" s="33" t="s">
        <v>705</v>
      </c>
      <c r="G655" s="28">
        <v>45822.341516203705</v>
      </c>
    </row>
    <row r="656" spans="1:7" x14ac:dyDescent="0.25">
      <c r="A656" s="33" t="s">
        <v>4069</v>
      </c>
      <c r="B656" s="33" t="s">
        <v>2643</v>
      </c>
      <c r="C656" s="33" t="s">
        <v>721</v>
      </c>
      <c r="D656" s="33" t="s">
        <v>722</v>
      </c>
      <c r="E656" s="28">
        <v>45822.34171296296</v>
      </c>
      <c r="F656" s="33" t="s">
        <v>705</v>
      </c>
      <c r="G656" s="28">
        <v>45822.34171296296</v>
      </c>
    </row>
    <row r="657" spans="1:7" x14ac:dyDescent="0.25">
      <c r="A657" s="33" t="s">
        <v>4070</v>
      </c>
      <c r="B657" s="33" t="s">
        <v>3718</v>
      </c>
      <c r="C657" s="33" t="s">
        <v>703</v>
      </c>
      <c r="D657" s="33" t="s">
        <v>719</v>
      </c>
      <c r="E657" s="28">
        <v>45822.345914351848</v>
      </c>
      <c r="F657" s="33" t="s">
        <v>705</v>
      </c>
      <c r="G657" s="28">
        <v>45822.345914351848</v>
      </c>
    </row>
    <row r="658" spans="1:7" x14ac:dyDescent="0.25">
      <c r="A658" s="33" t="s">
        <v>4071</v>
      </c>
      <c r="B658" s="33" t="s">
        <v>3784</v>
      </c>
      <c r="C658" s="33" t="s">
        <v>703</v>
      </c>
      <c r="D658" s="33" t="s">
        <v>719</v>
      </c>
      <c r="E658" s="28">
        <v>45822.345983796295</v>
      </c>
      <c r="F658" s="33" t="s">
        <v>705</v>
      </c>
      <c r="G658" s="28">
        <v>45822.345983796295</v>
      </c>
    </row>
    <row r="659" spans="1:7" x14ac:dyDescent="0.25">
      <c r="A659" s="33" t="s">
        <v>4072</v>
      </c>
      <c r="B659" s="33" t="s">
        <v>3201</v>
      </c>
      <c r="C659" s="33" t="s">
        <v>698</v>
      </c>
      <c r="D659" s="33" t="s">
        <v>699</v>
      </c>
      <c r="E659" s="28">
        <v>45822.346053240741</v>
      </c>
      <c r="F659" s="33" t="s">
        <v>705</v>
      </c>
      <c r="G659" s="28">
        <v>45822.346053240741</v>
      </c>
    </row>
    <row r="660" spans="1:7" x14ac:dyDescent="0.25">
      <c r="A660" s="33" t="s">
        <v>4073</v>
      </c>
      <c r="B660" s="33" t="s">
        <v>2120</v>
      </c>
      <c r="C660" s="33" t="s">
        <v>711</v>
      </c>
      <c r="D660" s="33" t="s">
        <v>724</v>
      </c>
      <c r="E660" s="28">
        <v>45822.357812499999</v>
      </c>
      <c r="F660" s="33" t="s">
        <v>705</v>
      </c>
      <c r="G660" s="28">
        <v>45822.357812499999</v>
      </c>
    </row>
    <row r="661" spans="1:7" x14ac:dyDescent="0.25">
      <c r="A661" s="33" t="s">
        <v>4074</v>
      </c>
      <c r="B661" s="33" t="s">
        <v>2120</v>
      </c>
      <c r="C661" s="33" t="s">
        <v>698</v>
      </c>
      <c r="D661" s="33" t="s">
        <v>699</v>
      </c>
      <c r="E661" s="28">
        <v>45822.358090277776</v>
      </c>
      <c r="F661" s="33" t="s">
        <v>705</v>
      </c>
      <c r="G661" s="28">
        <v>45822.358090277776</v>
      </c>
    </row>
    <row r="662" spans="1:7" x14ac:dyDescent="0.25">
      <c r="A662" s="33" t="s">
        <v>4075</v>
      </c>
      <c r="B662" s="33" t="s">
        <v>3375</v>
      </c>
      <c r="C662" s="33" t="s">
        <v>703</v>
      </c>
      <c r="D662" s="33" t="s">
        <v>704</v>
      </c>
      <c r="E662" s="28">
        <v>45822.387303240743</v>
      </c>
      <c r="F662" s="33" t="s">
        <v>705</v>
      </c>
      <c r="G662" s="28">
        <v>45822.387303240743</v>
      </c>
    </row>
    <row r="663" spans="1:7" x14ac:dyDescent="0.25">
      <c r="A663" s="33" t="s">
        <v>4076</v>
      </c>
      <c r="B663" s="33" t="s">
        <v>2768</v>
      </c>
      <c r="C663" s="33" t="s">
        <v>708</v>
      </c>
      <c r="D663" s="33" t="s">
        <v>712</v>
      </c>
      <c r="E663" s="28">
        <v>45822.399224537039</v>
      </c>
      <c r="F663" s="33" t="s">
        <v>705</v>
      </c>
      <c r="G663" s="28">
        <v>45822.399224537039</v>
      </c>
    </row>
    <row r="664" spans="1:7" x14ac:dyDescent="0.25">
      <c r="A664" s="33" t="s">
        <v>4077</v>
      </c>
      <c r="B664" s="33" t="s">
        <v>2747</v>
      </c>
      <c r="C664" s="33" t="s">
        <v>708</v>
      </c>
      <c r="D664" s="33" t="s">
        <v>712</v>
      </c>
      <c r="E664" s="28">
        <v>45822.399259259262</v>
      </c>
      <c r="F664" s="33" t="s">
        <v>705</v>
      </c>
      <c r="G664" s="28">
        <v>45822.399259259262</v>
      </c>
    </row>
    <row r="665" spans="1:7" x14ac:dyDescent="0.25">
      <c r="A665" s="33" t="s">
        <v>4078</v>
      </c>
      <c r="B665" s="33" t="s">
        <v>2770</v>
      </c>
      <c r="C665" s="33" t="s">
        <v>708</v>
      </c>
      <c r="D665" s="33" t="s">
        <v>712</v>
      </c>
      <c r="E665" s="28">
        <v>45822.399293981478</v>
      </c>
      <c r="F665" s="33" t="s">
        <v>705</v>
      </c>
      <c r="G665" s="28">
        <v>45822.399293981478</v>
      </c>
    </row>
    <row r="666" spans="1:7" x14ac:dyDescent="0.25">
      <c r="A666" s="33" t="s">
        <v>4079</v>
      </c>
      <c r="B666" s="33" t="s">
        <v>2743</v>
      </c>
      <c r="C666" s="33" t="s">
        <v>708</v>
      </c>
      <c r="D666" s="33" t="s">
        <v>712</v>
      </c>
      <c r="E666" s="28">
        <v>45822.399317129632</v>
      </c>
      <c r="F666" s="33" t="s">
        <v>705</v>
      </c>
      <c r="G666" s="28">
        <v>45822.399317129632</v>
      </c>
    </row>
    <row r="667" spans="1:7" x14ac:dyDescent="0.25">
      <c r="A667" s="33" t="s">
        <v>4080</v>
      </c>
      <c r="B667" s="33" t="s">
        <v>2739</v>
      </c>
      <c r="C667" s="33" t="s">
        <v>708</v>
      </c>
      <c r="D667" s="33" t="s">
        <v>712</v>
      </c>
      <c r="E667" s="28">
        <v>45822.399351851855</v>
      </c>
      <c r="F667" s="33" t="s">
        <v>705</v>
      </c>
      <c r="G667" s="28">
        <v>45822.399351851855</v>
      </c>
    </row>
    <row r="668" spans="1:7" x14ac:dyDescent="0.25">
      <c r="A668" s="33" t="s">
        <v>4081</v>
      </c>
      <c r="B668" s="33" t="s">
        <v>2772</v>
      </c>
      <c r="C668" s="33" t="s">
        <v>708</v>
      </c>
      <c r="D668" s="33" t="s">
        <v>712</v>
      </c>
      <c r="E668" s="28">
        <v>45822.399375000001</v>
      </c>
      <c r="F668" s="33" t="s">
        <v>705</v>
      </c>
      <c r="G668" s="28">
        <v>45822.399375000001</v>
      </c>
    </row>
    <row r="669" spans="1:7" x14ac:dyDescent="0.25">
      <c r="A669" s="33" t="s">
        <v>4082</v>
      </c>
      <c r="B669" s="33" t="s">
        <v>2766</v>
      </c>
      <c r="C669" s="33" t="s">
        <v>708</v>
      </c>
      <c r="D669" s="33" t="s">
        <v>712</v>
      </c>
      <c r="E669" s="28">
        <v>45822.399398148147</v>
      </c>
      <c r="F669" s="33" t="s">
        <v>705</v>
      </c>
      <c r="G669" s="28">
        <v>45822.399398148147</v>
      </c>
    </row>
    <row r="670" spans="1:7" x14ac:dyDescent="0.25">
      <c r="A670" s="33" t="s">
        <v>4083</v>
      </c>
      <c r="B670" s="33" t="s">
        <v>2768</v>
      </c>
      <c r="C670" s="33" t="s">
        <v>711</v>
      </c>
      <c r="D670" s="33" t="s">
        <v>712</v>
      </c>
      <c r="E670" s="28">
        <v>45822.399710648147</v>
      </c>
      <c r="F670" s="33" t="s">
        <v>705</v>
      </c>
      <c r="G670" s="28">
        <v>45822.399710648147</v>
      </c>
    </row>
    <row r="671" spans="1:7" x14ac:dyDescent="0.25">
      <c r="A671" s="33" t="s">
        <v>4084</v>
      </c>
      <c r="B671" s="33" t="s">
        <v>2747</v>
      </c>
      <c r="C671" s="33" t="s">
        <v>711</v>
      </c>
      <c r="D671" s="33" t="s">
        <v>712</v>
      </c>
      <c r="E671" s="28">
        <v>45822.399745370371</v>
      </c>
      <c r="F671" s="33" t="s">
        <v>705</v>
      </c>
      <c r="G671" s="28">
        <v>45822.399745370371</v>
      </c>
    </row>
    <row r="672" spans="1:7" x14ac:dyDescent="0.25">
      <c r="A672" s="33" t="s">
        <v>4085</v>
      </c>
      <c r="B672" s="33" t="s">
        <v>2770</v>
      </c>
      <c r="C672" s="33" t="s">
        <v>711</v>
      </c>
      <c r="D672" s="33" t="s">
        <v>712</v>
      </c>
      <c r="E672" s="28">
        <v>45822.399768518517</v>
      </c>
      <c r="F672" s="33" t="s">
        <v>705</v>
      </c>
      <c r="G672" s="28">
        <v>45822.399768518517</v>
      </c>
    </row>
    <row r="673" spans="1:7" x14ac:dyDescent="0.25">
      <c r="A673" s="33" t="s">
        <v>4086</v>
      </c>
      <c r="B673" s="33" t="s">
        <v>2743</v>
      </c>
      <c r="C673" s="33" t="s">
        <v>711</v>
      </c>
      <c r="D673" s="33" t="s">
        <v>712</v>
      </c>
      <c r="E673" s="28">
        <v>45822.39980324074</v>
      </c>
      <c r="F673" s="33" t="s">
        <v>705</v>
      </c>
      <c r="G673" s="28">
        <v>45822.39980324074</v>
      </c>
    </row>
    <row r="674" spans="1:7" x14ac:dyDescent="0.25">
      <c r="A674" s="33" t="s">
        <v>4087</v>
      </c>
      <c r="B674" s="33" t="s">
        <v>2739</v>
      </c>
      <c r="C674" s="33" t="s">
        <v>711</v>
      </c>
      <c r="D674" s="33" t="s">
        <v>712</v>
      </c>
      <c r="E674" s="28">
        <v>45822.399826388886</v>
      </c>
      <c r="F674" s="33" t="s">
        <v>705</v>
      </c>
      <c r="G674" s="28">
        <v>45822.399826388886</v>
      </c>
    </row>
    <row r="675" spans="1:7" x14ac:dyDescent="0.25">
      <c r="A675" s="33" t="s">
        <v>4088</v>
      </c>
      <c r="B675" s="33" t="s">
        <v>2772</v>
      </c>
      <c r="C675" s="33" t="s">
        <v>711</v>
      </c>
      <c r="D675" s="33" t="s">
        <v>712</v>
      </c>
      <c r="E675" s="28">
        <v>45822.399861111109</v>
      </c>
      <c r="F675" s="33" t="s">
        <v>705</v>
      </c>
      <c r="G675" s="28">
        <v>45822.399861111109</v>
      </c>
    </row>
    <row r="676" spans="1:7" x14ac:dyDescent="0.25">
      <c r="A676" s="33" t="s">
        <v>4089</v>
      </c>
      <c r="B676" s="33" t="s">
        <v>2766</v>
      </c>
      <c r="C676" s="33" t="s">
        <v>711</v>
      </c>
      <c r="D676" s="33" t="s">
        <v>712</v>
      </c>
      <c r="E676" s="28">
        <v>45822.399884259263</v>
      </c>
      <c r="F676" s="33" t="s">
        <v>705</v>
      </c>
      <c r="G676" s="28">
        <v>45822.399884259263</v>
      </c>
    </row>
    <row r="677" spans="1:7" x14ac:dyDescent="0.25">
      <c r="A677" s="33" t="s">
        <v>4553</v>
      </c>
      <c r="B677" s="33" t="s">
        <v>3874</v>
      </c>
      <c r="C677" s="33" t="s">
        <v>703</v>
      </c>
      <c r="D677" s="33" t="s">
        <v>719</v>
      </c>
      <c r="E677" s="28">
        <v>45822.421770833331</v>
      </c>
      <c r="F677" s="33" t="s">
        <v>705</v>
      </c>
      <c r="G677" s="28">
        <v>45822.421770833331</v>
      </c>
    </row>
    <row r="678" spans="1:7" x14ac:dyDescent="0.25">
      <c r="A678" s="33" t="s">
        <v>4554</v>
      </c>
      <c r="B678" s="33" t="s">
        <v>2705</v>
      </c>
      <c r="C678" s="33" t="s">
        <v>698</v>
      </c>
      <c r="D678" s="33" t="s">
        <v>699</v>
      </c>
      <c r="E678" s="28">
        <v>45822.422638888886</v>
      </c>
      <c r="F678" s="33" t="s">
        <v>705</v>
      </c>
      <c r="G678" s="28">
        <v>45822.422638888886</v>
      </c>
    </row>
    <row r="679" spans="1:7" x14ac:dyDescent="0.25">
      <c r="A679" s="33" t="s">
        <v>4555</v>
      </c>
      <c r="B679" s="33" t="s">
        <v>1649</v>
      </c>
      <c r="C679" s="33" t="s">
        <v>706</v>
      </c>
      <c r="D679" s="33" t="s">
        <v>119</v>
      </c>
      <c r="E679" s="28">
        <v>45822.437638888892</v>
      </c>
      <c r="F679" s="33" t="s">
        <v>705</v>
      </c>
      <c r="G679" s="28">
        <v>45822.437638888892</v>
      </c>
    </row>
    <row r="680" spans="1:7" x14ac:dyDescent="0.25">
      <c r="A680" s="33" t="s">
        <v>4556</v>
      </c>
      <c r="B680" s="33" t="s">
        <v>1649</v>
      </c>
      <c r="C680" s="33" t="s">
        <v>713</v>
      </c>
      <c r="D680" s="33" t="s">
        <v>119</v>
      </c>
      <c r="E680" s="28">
        <v>45822.438055555554</v>
      </c>
      <c r="F680" s="33" t="s">
        <v>705</v>
      </c>
      <c r="G680" s="28">
        <v>45822.438055555554</v>
      </c>
    </row>
    <row r="681" spans="1:7" x14ac:dyDescent="0.25">
      <c r="A681" s="33" t="s">
        <v>4557</v>
      </c>
      <c r="B681" s="33" t="s">
        <v>3390</v>
      </c>
      <c r="C681" s="33" t="s">
        <v>703</v>
      </c>
      <c r="D681" s="33" t="s">
        <v>704</v>
      </c>
      <c r="E681" s="28">
        <v>45822.440254629626</v>
      </c>
      <c r="F681" s="33" t="s">
        <v>705</v>
      </c>
      <c r="G681" s="28">
        <v>45822.440254629626</v>
      </c>
    </row>
    <row r="682" spans="1:7" x14ac:dyDescent="0.25">
      <c r="A682" s="33" t="s">
        <v>4558</v>
      </c>
      <c r="B682" s="33" t="s">
        <v>1461</v>
      </c>
      <c r="C682" s="33" t="s">
        <v>706</v>
      </c>
      <c r="D682" s="33" t="s">
        <v>119</v>
      </c>
      <c r="E682" s="28">
        <v>45822.44431712963</v>
      </c>
      <c r="F682" s="33" t="s">
        <v>705</v>
      </c>
      <c r="G682" s="28">
        <v>45822.44431712963</v>
      </c>
    </row>
    <row r="683" spans="1:7" x14ac:dyDescent="0.25">
      <c r="A683" s="33" t="s">
        <v>4559</v>
      </c>
      <c r="B683" s="33" t="s">
        <v>1461</v>
      </c>
      <c r="C683" s="33" t="s">
        <v>713</v>
      </c>
      <c r="D683" s="33" t="s">
        <v>119</v>
      </c>
      <c r="E683" s="28">
        <v>45822.444872685184</v>
      </c>
      <c r="F683" s="33" t="s">
        <v>705</v>
      </c>
      <c r="G683" s="28">
        <v>45822.444872685184</v>
      </c>
    </row>
    <row r="684" spans="1:7" x14ac:dyDescent="0.25">
      <c r="A684" s="33" t="s">
        <v>4560</v>
      </c>
      <c r="B684" s="33" t="s">
        <v>1465</v>
      </c>
      <c r="C684" s="33" t="s">
        <v>706</v>
      </c>
      <c r="D684" s="33" t="s">
        <v>119</v>
      </c>
      <c r="E684" s="28">
        <v>45822.450300925928</v>
      </c>
      <c r="F684" s="33" t="s">
        <v>705</v>
      </c>
      <c r="G684" s="28">
        <v>45822.450300925928</v>
      </c>
    </row>
    <row r="685" spans="1:7" x14ac:dyDescent="0.25">
      <c r="A685" s="33" t="s">
        <v>4561</v>
      </c>
      <c r="B685" s="33" t="s">
        <v>1465</v>
      </c>
      <c r="C685" s="33" t="s">
        <v>713</v>
      </c>
      <c r="D685" s="33" t="s">
        <v>119</v>
      </c>
      <c r="E685" s="28">
        <v>45822.450590277775</v>
      </c>
      <c r="F685" s="33" t="s">
        <v>705</v>
      </c>
      <c r="G685" s="28">
        <v>45822.450590277775</v>
      </c>
    </row>
    <row r="686" spans="1:7" x14ac:dyDescent="0.25">
      <c r="A686" s="33" t="s">
        <v>4562</v>
      </c>
      <c r="B686" s="33" t="s">
        <v>2707</v>
      </c>
      <c r="C686" s="33" t="s">
        <v>711</v>
      </c>
      <c r="D686" s="33" t="s">
        <v>724</v>
      </c>
      <c r="E686" s="28">
        <v>45822.489988425928</v>
      </c>
      <c r="F686" s="33" t="s">
        <v>705</v>
      </c>
      <c r="G686" s="28">
        <v>45822.489988425928</v>
      </c>
    </row>
    <row r="687" spans="1:7" x14ac:dyDescent="0.25">
      <c r="A687" s="33" t="s">
        <v>4563</v>
      </c>
      <c r="B687" s="33" t="s">
        <v>2294</v>
      </c>
      <c r="C687" s="33" t="s">
        <v>721</v>
      </c>
      <c r="D687" s="33" t="s">
        <v>722</v>
      </c>
      <c r="E687" s="28">
        <v>45822.496527777781</v>
      </c>
      <c r="F687" s="33" t="s">
        <v>705</v>
      </c>
      <c r="G687" s="28">
        <v>45822.496527777781</v>
      </c>
    </row>
    <row r="688" spans="1:7" x14ac:dyDescent="0.25">
      <c r="A688" s="33" t="s">
        <v>4564</v>
      </c>
      <c r="B688" s="33" t="s">
        <v>3831</v>
      </c>
      <c r="C688" s="33" t="s">
        <v>708</v>
      </c>
      <c r="D688" s="33" t="s">
        <v>717</v>
      </c>
      <c r="E688" s="28">
        <v>45822.499837962961</v>
      </c>
      <c r="F688" s="33" t="s">
        <v>705</v>
      </c>
      <c r="G688" s="28">
        <v>45822.499837962961</v>
      </c>
    </row>
    <row r="689" spans="1:7" x14ac:dyDescent="0.25">
      <c r="A689" s="33" t="s">
        <v>4565</v>
      </c>
      <c r="B689" s="33" t="s">
        <v>3831</v>
      </c>
      <c r="C689" s="33" t="s">
        <v>711</v>
      </c>
      <c r="D689" s="33" t="s">
        <v>727</v>
      </c>
      <c r="E689" s="28">
        <v>45822.500138888892</v>
      </c>
      <c r="F689" s="33" t="s">
        <v>705</v>
      </c>
      <c r="G689" s="28">
        <v>45822.500138888892</v>
      </c>
    </row>
    <row r="690" spans="1:7" x14ac:dyDescent="0.25">
      <c r="A690" s="33" t="s">
        <v>4566</v>
      </c>
      <c r="B690" s="33" t="s">
        <v>3328</v>
      </c>
      <c r="C690" s="33" t="s">
        <v>708</v>
      </c>
      <c r="D690" s="33" t="s">
        <v>709</v>
      </c>
      <c r="E690" s="28">
        <v>45822.503634259258</v>
      </c>
      <c r="F690" s="33" t="s">
        <v>705</v>
      </c>
      <c r="G690" s="28">
        <v>45822.503634259258</v>
      </c>
    </row>
    <row r="691" spans="1:7" x14ac:dyDescent="0.25">
      <c r="A691" s="33" t="s">
        <v>4567</v>
      </c>
      <c r="B691" s="33" t="s">
        <v>3326</v>
      </c>
      <c r="C691" s="33" t="s">
        <v>708</v>
      </c>
      <c r="D691" s="33" t="s">
        <v>709</v>
      </c>
      <c r="E691" s="28">
        <v>45822.503692129627</v>
      </c>
      <c r="F691" s="33" t="s">
        <v>705</v>
      </c>
      <c r="G691" s="28">
        <v>45822.503692129627</v>
      </c>
    </row>
    <row r="692" spans="1:7" x14ac:dyDescent="0.25">
      <c r="A692" s="33" t="s">
        <v>4568</v>
      </c>
      <c r="B692" s="33" t="s">
        <v>3175</v>
      </c>
      <c r="C692" s="33" t="s">
        <v>708</v>
      </c>
      <c r="D692" s="33" t="s">
        <v>712</v>
      </c>
      <c r="E692" s="28">
        <v>45822.50577546296</v>
      </c>
      <c r="F692" s="33" t="s">
        <v>705</v>
      </c>
      <c r="G692" s="28">
        <v>45822.50577546296</v>
      </c>
    </row>
    <row r="693" spans="1:7" x14ac:dyDescent="0.25">
      <c r="A693" s="33" t="s">
        <v>4569</v>
      </c>
      <c r="B693" s="33" t="s">
        <v>3180</v>
      </c>
      <c r="C693" s="33" t="s">
        <v>708</v>
      </c>
      <c r="D693" s="33" t="s">
        <v>712</v>
      </c>
      <c r="E693" s="28">
        <v>45822.505856481483</v>
      </c>
      <c r="F693" s="33" t="s">
        <v>705</v>
      </c>
      <c r="G693" s="28">
        <v>45822.505856481483</v>
      </c>
    </row>
    <row r="694" spans="1:7" x14ac:dyDescent="0.25">
      <c r="A694" s="33" t="s">
        <v>4570</v>
      </c>
      <c r="B694" s="33" t="s">
        <v>3175</v>
      </c>
      <c r="C694" s="33" t="s">
        <v>711</v>
      </c>
      <c r="D694" s="33" t="s">
        <v>712</v>
      </c>
      <c r="E694" s="28">
        <v>45822.506180555552</v>
      </c>
      <c r="F694" s="33" t="s">
        <v>705</v>
      </c>
      <c r="G694" s="28">
        <v>45822.506180555552</v>
      </c>
    </row>
    <row r="695" spans="1:7" x14ac:dyDescent="0.25">
      <c r="A695" s="33" t="s">
        <v>4571</v>
      </c>
      <c r="B695" s="33" t="s">
        <v>3180</v>
      </c>
      <c r="C695" s="33" t="s">
        <v>711</v>
      </c>
      <c r="D695" s="33" t="s">
        <v>712</v>
      </c>
      <c r="E695" s="28">
        <v>45822.506249999999</v>
      </c>
      <c r="F695" s="33" t="s">
        <v>705</v>
      </c>
      <c r="G695" s="28">
        <v>45822.506249999999</v>
      </c>
    </row>
    <row r="696" spans="1:7" x14ac:dyDescent="0.25">
      <c r="A696" s="33" t="s">
        <v>4572</v>
      </c>
      <c r="B696" s="33" t="s">
        <v>2707</v>
      </c>
      <c r="C696" s="33" t="s">
        <v>698</v>
      </c>
      <c r="D696" s="33" t="s">
        <v>699</v>
      </c>
      <c r="E696" s="28">
        <v>45822.512141203704</v>
      </c>
      <c r="F696" s="33" t="s">
        <v>705</v>
      </c>
      <c r="G696" s="28">
        <v>45822.512141203704</v>
      </c>
    </row>
    <row r="697" spans="1:7" x14ac:dyDescent="0.25">
      <c r="A697" s="33" t="s">
        <v>4573</v>
      </c>
      <c r="B697" s="33" t="s">
        <v>2105</v>
      </c>
      <c r="C697" s="33" t="s">
        <v>703</v>
      </c>
      <c r="D697" s="33" t="s">
        <v>719</v>
      </c>
      <c r="E697" s="28">
        <v>45822.516250000001</v>
      </c>
      <c r="F697" s="33" t="s">
        <v>705</v>
      </c>
      <c r="G697" s="28">
        <v>45822.516250000001</v>
      </c>
    </row>
    <row r="698" spans="1:7" x14ac:dyDescent="0.25">
      <c r="A698" s="33" t="s">
        <v>4612</v>
      </c>
      <c r="B698" s="33" t="s">
        <v>3796</v>
      </c>
      <c r="C698" s="33" t="s">
        <v>703</v>
      </c>
      <c r="D698" s="33" t="s">
        <v>719</v>
      </c>
      <c r="E698" s="28">
        <v>45822.547268518516</v>
      </c>
      <c r="F698" s="33" t="s">
        <v>705</v>
      </c>
      <c r="G698" s="28">
        <v>45822.547268518516</v>
      </c>
    </row>
    <row r="699" spans="1:7" x14ac:dyDescent="0.25">
      <c r="A699" s="33" t="s">
        <v>4613</v>
      </c>
      <c r="B699" s="33" t="s">
        <v>2643</v>
      </c>
      <c r="C699" s="33" t="s">
        <v>706</v>
      </c>
      <c r="D699" s="33" t="s">
        <v>77</v>
      </c>
      <c r="E699" s="28">
        <v>45822.550821759258</v>
      </c>
      <c r="F699" s="33" t="s">
        <v>705</v>
      </c>
      <c r="G699" s="28">
        <v>45822.550821759258</v>
      </c>
    </row>
    <row r="700" spans="1:7" x14ac:dyDescent="0.25">
      <c r="A700" s="33" t="s">
        <v>4614</v>
      </c>
      <c r="B700" s="33" t="s">
        <v>2686</v>
      </c>
      <c r="C700" s="33" t="s">
        <v>721</v>
      </c>
      <c r="D700" s="33" t="s">
        <v>722</v>
      </c>
      <c r="E700" s="28">
        <v>45822.556550925925</v>
      </c>
      <c r="F700" s="33" t="s">
        <v>705</v>
      </c>
      <c r="G700" s="28">
        <v>45822.556550925925</v>
      </c>
    </row>
    <row r="701" spans="1:7" x14ac:dyDescent="0.25">
      <c r="A701" s="33" t="s">
        <v>4615</v>
      </c>
      <c r="B701" s="33" t="s">
        <v>3300</v>
      </c>
      <c r="C701" s="33" t="s">
        <v>708</v>
      </c>
      <c r="D701" s="33" t="s">
        <v>712</v>
      </c>
      <c r="E701" s="28">
        <v>45822.561689814815</v>
      </c>
      <c r="F701" s="33" t="s">
        <v>705</v>
      </c>
      <c r="G701" s="28">
        <v>45822.561689814815</v>
      </c>
    </row>
    <row r="702" spans="1:7" x14ac:dyDescent="0.25">
      <c r="A702" s="33" t="s">
        <v>4616</v>
      </c>
      <c r="B702" s="33" t="s">
        <v>3300</v>
      </c>
      <c r="C702" s="33" t="s">
        <v>711</v>
      </c>
      <c r="D702" s="33" t="s">
        <v>712</v>
      </c>
      <c r="E702" s="28">
        <v>45822.561956018515</v>
      </c>
      <c r="F702" s="33" t="s">
        <v>705</v>
      </c>
      <c r="G702" s="28">
        <v>45822.561956018515</v>
      </c>
    </row>
    <row r="703" spans="1:7" x14ac:dyDescent="0.25">
      <c r="A703" s="33" t="s">
        <v>4617</v>
      </c>
      <c r="B703" s="33" t="s">
        <v>3400</v>
      </c>
      <c r="C703" s="33" t="s">
        <v>703</v>
      </c>
      <c r="D703" s="33" t="s">
        <v>704</v>
      </c>
      <c r="E703" s="28">
        <v>45822.565046296295</v>
      </c>
      <c r="F703" s="33" t="s">
        <v>705</v>
      </c>
      <c r="G703" s="28">
        <v>45822.565046296295</v>
      </c>
    </row>
    <row r="704" spans="1:7" x14ac:dyDescent="0.25">
      <c r="A704" s="33" t="s">
        <v>4618</v>
      </c>
      <c r="B704" s="33" t="s">
        <v>2792</v>
      </c>
      <c r="C704" s="33" t="s">
        <v>711</v>
      </c>
      <c r="D704" s="33" t="s">
        <v>712</v>
      </c>
      <c r="E704" s="28">
        <v>45822.56826388889</v>
      </c>
      <c r="F704" s="33" t="s">
        <v>705</v>
      </c>
      <c r="G704" s="28">
        <v>45822.56826388889</v>
      </c>
    </row>
    <row r="705" spans="1:7" x14ac:dyDescent="0.25">
      <c r="A705" s="33" t="s">
        <v>4619</v>
      </c>
      <c r="B705" s="33" t="s">
        <v>2790</v>
      </c>
      <c r="C705" s="33" t="s">
        <v>711</v>
      </c>
      <c r="D705" s="33" t="s">
        <v>712</v>
      </c>
      <c r="E705" s="28">
        <v>45822.56832175926</v>
      </c>
      <c r="F705" s="33" t="s">
        <v>705</v>
      </c>
      <c r="G705" s="28">
        <v>45822.56832175926</v>
      </c>
    </row>
    <row r="706" spans="1:7" x14ac:dyDescent="0.25">
      <c r="A706" s="33" t="s">
        <v>4620</v>
      </c>
      <c r="B706" s="33" t="s">
        <v>2778</v>
      </c>
      <c r="C706" s="33" t="s">
        <v>711</v>
      </c>
      <c r="D706" s="33" t="s">
        <v>712</v>
      </c>
      <c r="E706" s="28">
        <v>45822.568368055552</v>
      </c>
      <c r="F706" s="33" t="s">
        <v>705</v>
      </c>
      <c r="G706" s="28">
        <v>45822.568368055552</v>
      </c>
    </row>
    <row r="707" spans="1:7" x14ac:dyDescent="0.25">
      <c r="A707" s="33" t="s">
        <v>4621</v>
      </c>
      <c r="B707" s="33" t="s">
        <v>2910</v>
      </c>
      <c r="C707" s="33" t="s">
        <v>708</v>
      </c>
      <c r="D707" s="33" t="s">
        <v>717</v>
      </c>
      <c r="E707" s="28">
        <v>45822.569895833331</v>
      </c>
      <c r="F707" s="33" t="s">
        <v>705</v>
      </c>
      <c r="G707" s="28">
        <v>45822.569895833331</v>
      </c>
    </row>
    <row r="708" spans="1:7" x14ac:dyDescent="0.25">
      <c r="A708" s="33" t="s">
        <v>4622</v>
      </c>
      <c r="B708" s="33" t="s">
        <v>2910</v>
      </c>
      <c r="C708" s="33" t="s">
        <v>711</v>
      </c>
      <c r="D708" s="33" t="s">
        <v>717</v>
      </c>
      <c r="E708" s="28">
        <v>45822.606412037036</v>
      </c>
      <c r="F708" s="33" t="s">
        <v>710</v>
      </c>
      <c r="G708" s="28">
        <v>45822.606412037036</v>
      </c>
    </row>
    <row r="709" spans="1:7" x14ac:dyDescent="0.25">
      <c r="A709" s="33" t="s">
        <v>4623</v>
      </c>
      <c r="B709" s="33" t="s">
        <v>3831</v>
      </c>
      <c r="C709" s="33" t="s">
        <v>698</v>
      </c>
      <c r="D709" s="33" t="s">
        <v>699</v>
      </c>
      <c r="E709" s="28">
        <v>45822.606828703705</v>
      </c>
      <c r="F709" s="33" t="s">
        <v>710</v>
      </c>
      <c r="G709" s="28">
        <v>45822.606828703705</v>
      </c>
    </row>
    <row r="710" spans="1:7" x14ac:dyDescent="0.25">
      <c r="A710" s="33" t="s">
        <v>4624</v>
      </c>
      <c r="B710" s="33" t="s">
        <v>3788</v>
      </c>
      <c r="C710" s="33" t="s">
        <v>698</v>
      </c>
      <c r="D710" s="33" t="s">
        <v>699</v>
      </c>
      <c r="E710" s="28">
        <v>45822.606874999998</v>
      </c>
      <c r="F710" s="33" t="s">
        <v>710</v>
      </c>
      <c r="G710" s="28">
        <v>45822.606874999998</v>
      </c>
    </row>
    <row r="711" spans="1:7" x14ac:dyDescent="0.25">
      <c r="A711" s="33" t="s">
        <v>4625</v>
      </c>
      <c r="B711" s="33" t="s">
        <v>3392</v>
      </c>
      <c r="C711" s="33" t="s">
        <v>703</v>
      </c>
      <c r="D711" s="33" t="s">
        <v>704</v>
      </c>
      <c r="E711" s="28">
        <v>45822.623472222222</v>
      </c>
      <c r="F711" s="33" t="s">
        <v>710</v>
      </c>
      <c r="G711" s="28">
        <v>45822.623472222222</v>
      </c>
    </row>
    <row r="712" spans="1:7" x14ac:dyDescent="0.25">
      <c r="A712" s="33" t="s">
        <v>4626</v>
      </c>
      <c r="B712" s="33" t="s">
        <v>3394</v>
      </c>
      <c r="C712" s="33" t="s">
        <v>703</v>
      </c>
      <c r="D712" s="33" t="s">
        <v>704</v>
      </c>
      <c r="E712" s="28">
        <v>45822.623518518521</v>
      </c>
      <c r="F712" s="33" t="s">
        <v>710</v>
      </c>
      <c r="G712" s="28">
        <v>45822.623518518521</v>
      </c>
    </row>
    <row r="713" spans="1:7" x14ac:dyDescent="0.25">
      <c r="A713" s="33" t="s">
        <v>4627</v>
      </c>
      <c r="B713" s="33" t="s">
        <v>2300</v>
      </c>
      <c r="C713" s="33" t="s">
        <v>698</v>
      </c>
      <c r="D713" s="33" t="s">
        <v>699</v>
      </c>
      <c r="E713" s="28">
        <v>45822.643101851849</v>
      </c>
      <c r="F713" s="33" t="s">
        <v>710</v>
      </c>
      <c r="G713" s="28">
        <v>45822.643101851849</v>
      </c>
    </row>
    <row r="714" spans="1:7" x14ac:dyDescent="0.25">
      <c r="A714" s="33" t="s">
        <v>4628</v>
      </c>
      <c r="B714" s="33" t="s">
        <v>3770</v>
      </c>
      <c r="C714" s="33" t="s">
        <v>703</v>
      </c>
      <c r="D714" s="33" t="s">
        <v>704</v>
      </c>
      <c r="E714" s="28">
        <v>45822.650937500002</v>
      </c>
      <c r="F714" s="33" t="s">
        <v>710</v>
      </c>
      <c r="G714" s="28">
        <v>45822.650937500002</v>
      </c>
    </row>
    <row r="715" spans="1:7" x14ac:dyDescent="0.25">
      <c r="A715" s="33" t="s">
        <v>4629</v>
      </c>
      <c r="B715" s="33" t="s">
        <v>3775</v>
      </c>
      <c r="C715" s="33" t="s">
        <v>703</v>
      </c>
      <c r="D715" s="33" t="s">
        <v>704</v>
      </c>
      <c r="E715" s="28">
        <v>45822.651076388887</v>
      </c>
      <c r="F715" s="33" t="s">
        <v>710</v>
      </c>
      <c r="G715" s="28">
        <v>45822.651076388887</v>
      </c>
    </row>
    <row r="716" spans="1:7" x14ac:dyDescent="0.25">
      <c r="A716" s="33" t="s">
        <v>4630</v>
      </c>
      <c r="B716" s="33" t="s">
        <v>1943</v>
      </c>
      <c r="C716" s="33" t="s">
        <v>703</v>
      </c>
      <c r="D716" s="33" t="s">
        <v>719</v>
      </c>
      <c r="E716" s="28">
        <v>45822.677870370368</v>
      </c>
      <c r="F716" s="33" t="s">
        <v>710</v>
      </c>
      <c r="G716" s="28">
        <v>45822.677870370368</v>
      </c>
    </row>
    <row r="717" spans="1:7" x14ac:dyDescent="0.25">
      <c r="A717" s="33" t="s">
        <v>4631</v>
      </c>
      <c r="B717" s="33" t="s">
        <v>2691</v>
      </c>
      <c r="C717" s="33" t="s">
        <v>721</v>
      </c>
      <c r="D717" s="33" t="s">
        <v>722</v>
      </c>
      <c r="E717" s="28">
        <v>45822.687442129631</v>
      </c>
      <c r="F717" s="33" t="s">
        <v>710</v>
      </c>
      <c r="G717" s="28">
        <v>45822.687442129631</v>
      </c>
    </row>
    <row r="718" spans="1:7" x14ac:dyDescent="0.25">
      <c r="A718" s="33" t="s">
        <v>4632</v>
      </c>
      <c r="B718" s="33" t="s">
        <v>1797</v>
      </c>
      <c r="C718" s="33" t="s">
        <v>713</v>
      </c>
      <c r="D718" s="33" t="s">
        <v>77</v>
      </c>
      <c r="E718" s="28">
        <v>45822.685104166667</v>
      </c>
      <c r="F718" s="33" t="s">
        <v>705</v>
      </c>
      <c r="G718" s="28">
        <v>45822.685104166667</v>
      </c>
    </row>
    <row r="719" spans="1:7" x14ac:dyDescent="0.25">
      <c r="A719" s="33" t="s">
        <v>4633</v>
      </c>
      <c r="B719" s="33" t="s">
        <v>2728</v>
      </c>
      <c r="C719" s="33" t="s">
        <v>698</v>
      </c>
      <c r="D719" s="33" t="s">
        <v>699</v>
      </c>
      <c r="E719" s="28">
        <v>45822.691296296296</v>
      </c>
      <c r="F719" s="33" t="s">
        <v>710</v>
      </c>
      <c r="G719" s="28">
        <v>45822.691296296296</v>
      </c>
    </row>
    <row r="720" spans="1:7" x14ac:dyDescent="0.25">
      <c r="A720" s="33" t="s">
        <v>4634</v>
      </c>
      <c r="B720" s="33" t="s">
        <v>2051</v>
      </c>
      <c r="C720" s="33" t="s">
        <v>713</v>
      </c>
      <c r="D720" s="33" t="s">
        <v>77</v>
      </c>
      <c r="E720" s="28">
        <v>45822.697534722225</v>
      </c>
      <c r="F720" s="33" t="s">
        <v>705</v>
      </c>
      <c r="G720" s="28">
        <v>45822.697534722225</v>
      </c>
    </row>
    <row r="721" spans="1:7" x14ac:dyDescent="0.25">
      <c r="A721" s="33" t="s">
        <v>4635</v>
      </c>
      <c r="B721" s="33" t="s">
        <v>1443</v>
      </c>
      <c r="C721" s="33" t="s">
        <v>698</v>
      </c>
      <c r="D721" s="33" t="s">
        <v>699</v>
      </c>
      <c r="E721" s="28">
        <v>45822.761111111111</v>
      </c>
      <c r="F721" s="33" t="s">
        <v>710</v>
      </c>
      <c r="G721" s="28">
        <v>45822.761111111111</v>
      </c>
    </row>
    <row r="722" spans="1:7" x14ac:dyDescent="0.25">
      <c r="A722" s="33" t="s">
        <v>4636</v>
      </c>
      <c r="B722" s="33" t="s">
        <v>3847</v>
      </c>
      <c r="C722" s="33" t="s">
        <v>703</v>
      </c>
      <c r="D722" s="33" t="s">
        <v>704</v>
      </c>
      <c r="E722" s="28">
        <v>45822.773530092592</v>
      </c>
      <c r="F722" s="33" t="s">
        <v>710</v>
      </c>
      <c r="G722" s="28">
        <v>45822.773530092592</v>
      </c>
    </row>
    <row r="723" spans="1:7" x14ac:dyDescent="0.25">
      <c r="A723" s="33" t="s">
        <v>4637</v>
      </c>
      <c r="B723" s="33" t="s">
        <v>3845</v>
      </c>
      <c r="C723" s="33" t="s">
        <v>703</v>
      </c>
      <c r="D723" s="33" t="s">
        <v>704</v>
      </c>
      <c r="E723" s="28">
        <v>45822.773634259262</v>
      </c>
      <c r="F723" s="33" t="s">
        <v>710</v>
      </c>
      <c r="G723" s="28">
        <v>45822.773634259262</v>
      </c>
    </row>
    <row r="724" spans="1:7" x14ac:dyDescent="0.25">
      <c r="A724" s="33" t="s">
        <v>4638</v>
      </c>
      <c r="B724" s="33" t="s">
        <v>3765</v>
      </c>
      <c r="C724" s="33" t="s">
        <v>703</v>
      </c>
      <c r="D724" s="33" t="s">
        <v>704</v>
      </c>
      <c r="E724" s="28">
        <v>45822.774861111109</v>
      </c>
      <c r="F724" s="33" t="s">
        <v>710</v>
      </c>
      <c r="G724" s="28">
        <v>45822.774861111109</v>
      </c>
    </row>
    <row r="725" spans="1:7" x14ac:dyDescent="0.25">
      <c r="A725" s="33" t="s">
        <v>4639</v>
      </c>
      <c r="B725" s="33" t="s">
        <v>3747</v>
      </c>
      <c r="C725" s="33" t="s">
        <v>703</v>
      </c>
      <c r="D725" s="33" t="s">
        <v>704</v>
      </c>
      <c r="E725" s="28">
        <v>45822.775752314818</v>
      </c>
      <c r="F725" s="33" t="s">
        <v>710</v>
      </c>
      <c r="G725" s="28">
        <v>45822.775752314818</v>
      </c>
    </row>
    <row r="726" spans="1:7" x14ac:dyDescent="0.25">
      <c r="A726" s="33" t="s">
        <v>4640</v>
      </c>
      <c r="B726" s="33" t="s">
        <v>3762</v>
      </c>
      <c r="C726" s="33" t="s">
        <v>703</v>
      </c>
      <c r="D726" s="33" t="s">
        <v>704</v>
      </c>
      <c r="E726" s="28">
        <v>45822.776863425926</v>
      </c>
      <c r="F726" s="33" t="s">
        <v>710</v>
      </c>
      <c r="G726" s="28">
        <v>45822.776863425926</v>
      </c>
    </row>
    <row r="727" spans="1:7" x14ac:dyDescent="0.25">
      <c r="A727" s="33" t="s">
        <v>4641</v>
      </c>
      <c r="B727" s="33" t="s">
        <v>3777</v>
      </c>
      <c r="C727" s="33" t="s">
        <v>703</v>
      </c>
      <c r="D727" s="33" t="s">
        <v>704</v>
      </c>
      <c r="E727" s="28">
        <v>45822.776944444442</v>
      </c>
      <c r="F727" s="33" t="s">
        <v>710</v>
      </c>
      <c r="G727" s="28">
        <v>45822.776944444442</v>
      </c>
    </row>
    <row r="728" spans="1:7" x14ac:dyDescent="0.25">
      <c r="A728" s="33" t="s">
        <v>4642</v>
      </c>
      <c r="B728" s="33" t="s">
        <v>3756</v>
      </c>
      <c r="C728" s="33" t="s">
        <v>703</v>
      </c>
      <c r="D728" s="33" t="s">
        <v>704</v>
      </c>
      <c r="E728" s="28">
        <v>45822.778020833335</v>
      </c>
      <c r="F728" s="33" t="s">
        <v>710</v>
      </c>
      <c r="G728" s="28">
        <v>45822.778020833335</v>
      </c>
    </row>
    <row r="729" spans="1:7" x14ac:dyDescent="0.25">
      <c r="A729" s="33" t="s">
        <v>4643</v>
      </c>
      <c r="B729" s="33" t="s">
        <v>3751</v>
      </c>
      <c r="C729" s="33" t="s">
        <v>703</v>
      </c>
      <c r="D729" s="33" t="s">
        <v>704</v>
      </c>
      <c r="E729" s="28">
        <v>45822.779027777775</v>
      </c>
      <c r="F729" s="33" t="s">
        <v>710</v>
      </c>
      <c r="G729" s="28">
        <v>45822.779027777775</v>
      </c>
    </row>
    <row r="730" spans="1:7" x14ac:dyDescent="0.25">
      <c r="A730" s="33" t="s">
        <v>4644</v>
      </c>
      <c r="B730" s="33" t="s">
        <v>3801</v>
      </c>
      <c r="C730" s="33" t="s">
        <v>703</v>
      </c>
      <c r="D730" s="33" t="s">
        <v>719</v>
      </c>
      <c r="E730" s="28">
        <v>45822.825428240743</v>
      </c>
      <c r="F730" s="33" t="s">
        <v>710</v>
      </c>
      <c r="G730" s="28">
        <v>45822.825428240743</v>
      </c>
    </row>
    <row r="731" spans="1:7" x14ac:dyDescent="0.25">
      <c r="A731" s="33" t="s">
        <v>4645</v>
      </c>
      <c r="B731" s="33" t="s">
        <v>1803</v>
      </c>
      <c r="C731" s="33" t="s">
        <v>721</v>
      </c>
      <c r="D731" s="33" t="s">
        <v>722</v>
      </c>
      <c r="E731" s="28">
        <v>45822.844872685186</v>
      </c>
      <c r="F731" s="33" t="s">
        <v>710</v>
      </c>
      <c r="G731" s="28">
        <v>45822.844872685186</v>
      </c>
    </row>
    <row r="732" spans="1:7" x14ac:dyDescent="0.25">
      <c r="A732" s="33" t="s">
        <v>4646</v>
      </c>
      <c r="B732" s="33" t="s">
        <v>3736</v>
      </c>
      <c r="C732" s="33" t="s">
        <v>703</v>
      </c>
      <c r="D732" s="33" t="s">
        <v>704</v>
      </c>
      <c r="E732" s="28">
        <v>45822.847939814812</v>
      </c>
      <c r="F732" s="33" t="s">
        <v>710</v>
      </c>
      <c r="G732" s="28">
        <v>45822.847939814812</v>
      </c>
    </row>
    <row r="733" spans="1:7" x14ac:dyDescent="0.25">
      <c r="A733" s="33" t="s">
        <v>4647</v>
      </c>
      <c r="B733" s="33" t="s">
        <v>3740</v>
      </c>
      <c r="C733" s="33" t="s">
        <v>703</v>
      </c>
      <c r="D733" s="33" t="s">
        <v>704</v>
      </c>
      <c r="E733" s="28">
        <v>45822.848067129627</v>
      </c>
      <c r="F733" s="33" t="s">
        <v>710</v>
      </c>
      <c r="G733" s="28">
        <v>45822.848067129627</v>
      </c>
    </row>
    <row r="734" spans="1:7" x14ac:dyDescent="0.25">
      <c r="A734" s="33" t="s">
        <v>4648</v>
      </c>
      <c r="B734" s="33" t="s">
        <v>3742</v>
      </c>
      <c r="C734" s="33" t="s">
        <v>703</v>
      </c>
      <c r="D734" s="33" t="s">
        <v>704</v>
      </c>
      <c r="E734" s="28">
        <v>45822.848113425927</v>
      </c>
      <c r="F734" s="33" t="s">
        <v>710</v>
      </c>
      <c r="G734" s="28">
        <v>45822.848113425927</v>
      </c>
    </row>
    <row r="735" spans="1:7" x14ac:dyDescent="0.25">
      <c r="A735" s="33" t="s">
        <v>4649</v>
      </c>
      <c r="B735" s="33" t="s">
        <v>3744</v>
      </c>
      <c r="C735" s="33" t="s">
        <v>703</v>
      </c>
      <c r="D735" s="33" t="s">
        <v>704</v>
      </c>
      <c r="E735" s="28">
        <v>45822.84814814815</v>
      </c>
      <c r="F735" s="33" t="s">
        <v>710</v>
      </c>
      <c r="G735" s="28">
        <v>45822.84814814815</v>
      </c>
    </row>
    <row r="736" spans="1:7" x14ac:dyDescent="0.25">
      <c r="A736" s="33" t="s">
        <v>4650</v>
      </c>
      <c r="B736" s="33" t="s">
        <v>3722</v>
      </c>
      <c r="C736" s="33" t="s">
        <v>703</v>
      </c>
      <c r="D736" s="33" t="s">
        <v>719</v>
      </c>
      <c r="E736" s="28">
        <v>45822.88890046296</v>
      </c>
      <c r="F736" s="33" t="s">
        <v>710</v>
      </c>
      <c r="G736" s="28">
        <v>45822.88890046296</v>
      </c>
    </row>
    <row r="737" spans="1:7" x14ac:dyDescent="0.25">
      <c r="A737" s="33" t="s">
        <v>4651</v>
      </c>
      <c r="B737" s="33" t="s">
        <v>3734</v>
      </c>
      <c r="C737" s="33" t="s">
        <v>703</v>
      </c>
      <c r="D737" s="33" t="s">
        <v>719</v>
      </c>
      <c r="E737" s="28">
        <v>45822.889687499999</v>
      </c>
      <c r="F737" s="33" t="s">
        <v>710</v>
      </c>
      <c r="G737" s="28">
        <v>45822.889687499999</v>
      </c>
    </row>
    <row r="738" spans="1:7" x14ac:dyDescent="0.25">
      <c r="A738" s="33" t="s">
        <v>4652</v>
      </c>
      <c r="B738" s="33" t="s">
        <v>3803</v>
      </c>
      <c r="C738" s="33" t="s">
        <v>708</v>
      </c>
      <c r="D738" s="33" t="s">
        <v>712</v>
      </c>
      <c r="E738" s="28">
        <v>45822.893414351849</v>
      </c>
      <c r="F738" s="33" t="s">
        <v>710</v>
      </c>
      <c r="G738" s="28">
        <v>45822.893414351849</v>
      </c>
    </row>
    <row r="739" spans="1:7" x14ac:dyDescent="0.25">
      <c r="A739" s="33" t="s">
        <v>4653</v>
      </c>
      <c r="B739" s="33" t="s">
        <v>3718</v>
      </c>
      <c r="C739" s="33" t="s">
        <v>708</v>
      </c>
      <c r="D739" s="33" t="s">
        <v>712</v>
      </c>
      <c r="E739" s="28">
        <v>45822.893483796295</v>
      </c>
      <c r="F739" s="33" t="s">
        <v>710</v>
      </c>
      <c r="G739" s="28">
        <v>45822.893483796295</v>
      </c>
    </row>
    <row r="740" spans="1:7" x14ac:dyDescent="0.25">
      <c r="A740" s="33" t="s">
        <v>4654</v>
      </c>
      <c r="B740" s="33" t="s">
        <v>3803</v>
      </c>
      <c r="C740" s="33" t="s">
        <v>711</v>
      </c>
      <c r="D740" s="33" t="s">
        <v>712</v>
      </c>
      <c r="E740" s="28">
        <v>45822.893831018519</v>
      </c>
      <c r="F740" s="33" t="s">
        <v>710</v>
      </c>
      <c r="G740" s="28">
        <v>45822.893831018519</v>
      </c>
    </row>
    <row r="741" spans="1:7" x14ac:dyDescent="0.25">
      <c r="A741" s="33" t="s">
        <v>4655</v>
      </c>
      <c r="B741" s="33" t="s">
        <v>3718</v>
      </c>
      <c r="C741" s="33" t="s">
        <v>711</v>
      </c>
      <c r="D741" s="33" t="s">
        <v>712</v>
      </c>
      <c r="E741" s="28">
        <v>45822.893888888888</v>
      </c>
      <c r="F741" s="33" t="s">
        <v>710</v>
      </c>
      <c r="G741" s="28">
        <v>45822.893888888888</v>
      </c>
    </row>
    <row r="742" spans="1:7" x14ac:dyDescent="0.25">
      <c r="A742" s="33" t="s">
        <v>4656</v>
      </c>
      <c r="B742" s="33" t="s">
        <v>3796</v>
      </c>
      <c r="C742" s="33" t="s">
        <v>708</v>
      </c>
      <c r="D742" s="33" t="s">
        <v>712</v>
      </c>
      <c r="E742" s="28">
        <v>45822.905729166669</v>
      </c>
      <c r="F742" s="33" t="s">
        <v>710</v>
      </c>
      <c r="G742" s="28">
        <v>45822.905729166669</v>
      </c>
    </row>
    <row r="743" spans="1:7" x14ac:dyDescent="0.25">
      <c r="A743" s="33" t="s">
        <v>4657</v>
      </c>
      <c r="B743" s="33" t="s">
        <v>3214</v>
      </c>
      <c r="C743" s="33" t="s">
        <v>708</v>
      </c>
      <c r="D743" s="33" t="s">
        <v>712</v>
      </c>
      <c r="E743" s="28">
        <v>45822.905775462961</v>
      </c>
      <c r="F743" s="33" t="s">
        <v>710</v>
      </c>
      <c r="G743" s="28">
        <v>45822.905775462961</v>
      </c>
    </row>
    <row r="744" spans="1:7" x14ac:dyDescent="0.25">
      <c r="A744" s="33" t="s">
        <v>4658</v>
      </c>
      <c r="B744" s="33" t="s">
        <v>3796</v>
      </c>
      <c r="C744" s="33" t="s">
        <v>711</v>
      </c>
      <c r="D744" s="33" t="s">
        <v>723</v>
      </c>
      <c r="E744" s="28">
        <v>45822.906319444446</v>
      </c>
      <c r="F744" s="33" t="s">
        <v>710</v>
      </c>
      <c r="G744" s="28">
        <v>45822.906319444446</v>
      </c>
    </row>
    <row r="745" spans="1:7" x14ac:dyDescent="0.25">
      <c r="A745" s="33" t="s">
        <v>4659</v>
      </c>
      <c r="B745" s="33" t="s">
        <v>3214</v>
      </c>
      <c r="C745" s="33" t="s">
        <v>711</v>
      </c>
      <c r="D745" s="33" t="s">
        <v>723</v>
      </c>
      <c r="E745" s="28">
        <v>45822.906377314815</v>
      </c>
      <c r="F745" s="33" t="s">
        <v>710</v>
      </c>
      <c r="G745" s="28">
        <v>45822.906377314815</v>
      </c>
    </row>
    <row r="746" spans="1:7" x14ac:dyDescent="0.25">
      <c r="A746" s="33" t="s">
        <v>4660</v>
      </c>
      <c r="B746" s="33" t="s">
        <v>2910</v>
      </c>
      <c r="C746" s="33" t="s">
        <v>698</v>
      </c>
      <c r="D746" s="33" t="s">
        <v>699</v>
      </c>
      <c r="E746" s="28">
        <v>45822.948854166665</v>
      </c>
      <c r="F746" s="33" t="s">
        <v>700</v>
      </c>
      <c r="G746" s="28">
        <v>45822.948854166665</v>
      </c>
    </row>
    <row r="747" spans="1:7" x14ac:dyDescent="0.25">
      <c r="A747" s="33" t="s">
        <v>4661</v>
      </c>
      <c r="B747" s="33" t="s">
        <v>3784</v>
      </c>
      <c r="C747" s="33" t="s">
        <v>708</v>
      </c>
      <c r="D747" s="33" t="s">
        <v>709</v>
      </c>
      <c r="E747" s="28">
        <v>45822.953831018516</v>
      </c>
      <c r="F747" s="33" t="s">
        <v>700</v>
      </c>
      <c r="G747" s="28">
        <v>45822.953831018516</v>
      </c>
    </row>
    <row r="748" spans="1:7" x14ac:dyDescent="0.25">
      <c r="A748" s="33" t="s">
        <v>4662</v>
      </c>
      <c r="B748" s="33" t="s">
        <v>3784</v>
      </c>
      <c r="C748" s="33" t="s">
        <v>711</v>
      </c>
      <c r="D748" s="33" t="s">
        <v>712</v>
      </c>
      <c r="E748" s="28">
        <v>45822.954108796293</v>
      </c>
      <c r="F748" s="33" t="s">
        <v>700</v>
      </c>
      <c r="G748" s="28">
        <v>45822.954108796293</v>
      </c>
    </row>
    <row r="749" spans="1:7" x14ac:dyDescent="0.25">
      <c r="A749" s="33" t="s">
        <v>4663</v>
      </c>
      <c r="B749" s="33" t="s">
        <v>2127</v>
      </c>
      <c r="C749" s="33" t="s">
        <v>708</v>
      </c>
      <c r="D749" s="33" t="s">
        <v>723</v>
      </c>
      <c r="E749" s="28">
        <v>45822.979317129626</v>
      </c>
      <c r="F749" s="33" t="s">
        <v>700</v>
      </c>
      <c r="G749" s="28">
        <v>45822.979317129626</v>
      </c>
    </row>
    <row r="750" spans="1:7" x14ac:dyDescent="0.25">
      <c r="A750" s="33" t="s">
        <v>4664</v>
      </c>
      <c r="B750" s="33" t="s">
        <v>2122</v>
      </c>
      <c r="C750" s="33" t="s">
        <v>708</v>
      </c>
      <c r="D750" s="33" t="s">
        <v>723</v>
      </c>
      <c r="E750" s="28">
        <v>45822.979317129626</v>
      </c>
      <c r="F750" s="33" t="s">
        <v>700</v>
      </c>
      <c r="G750" s="28">
        <v>45822.979317129626</v>
      </c>
    </row>
    <row r="751" spans="1:7" x14ac:dyDescent="0.25">
      <c r="A751" s="33" t="s">
        <v>4665</v>
      </c>
      <c r="B751" s="33" t="s">
        <v>2129</v>
      </c>
      <c r="C751" s="33" t="s">
        <v>708</v>
      </c>
      <c r="D751" s="33" t="s">
        <v>723</v>
      </c>
      <c r="E751" s="28">
        <v>45822.979375000003</v>
      </c>
      <c r="F751" s="33" t="s">
        <v>700</v>
      </c>
      <c r="G751" s="28">
        <v>45822.979375000003</v>
      </c>
    </row>
    <row r="752" spans="1:7" x14ac:dyDescent="0.25">
      <c r="A752" s="33" t="s">
        <v>4666</v>
      </c>
      <c r="B752" s="33" t="s">
        <v>2127</v>
      </c>
      <c r="C752" s="33" t="s">
        <v>711</v>
      </c>
      <c r="D752" s="33" t="s">
        <v>723</v>
      </c>
      <c r="E752" s="28">
        <v>45822.979930555557</v>
      </c>
      <c r="F752" s="33" t="s">
        <v>700</v>
      </c>
      <c r="G752" s="28">
        <v>45822.979930555557</v>
      </c>
    </row>
    <row r="753" spans="1:7" x14ac:dyDescent="0.25">
      <c r="A753" s="33" t="s">
        <v>4667</v>
      </c>
      <c r="B753" s="33" t="s">
        <v>2122</v>
      </c>
      <c r="C753" s="33" t="s">
        <v>711</v>
      </c>
      <c r="D753" s="33" t="s">
        <v>723</v>
      </c>
      <c r="E753" s="28">
        <v>45822.980011574073</v>
      </c>
      <c r="F753" s="33" t="s">
        <v>700</v>
      </c>
      <c r="G753" s="28">
        <v>45822.980011574073</v>
      </c>
    </row>
    <row r="754" spans="1:7" x14ac:dyDescent="0.25">
      <c r="A754" s="33" t="s">
        <v>4668</v>
      </c>
      <c r="B754" s="33" t="s">
        <v>2129</v>
      </c>
      <c r="C754" s="33" t="s">
        <v>711</v>
      </c>
      <c r="D754" s="33" t="s">
        <v>723</v>
      </c>
      <c r="E754" s="28">
        <v>45822.980138888888</v>
      </c>
      <c r="F754" s="33" t="s">
        <v>700</v>
      </c>
      <c r="G754" s="28">
        <v>45822.980138888888</v>
      </c>
    </row>
    <row r="755" spans="1:7" x14ac:dyDescent="0.25">
      <c r="A755" s="33" t="s">
        <v>4669</v>
      </c>
      <c r="B755" s="33" t="s">
        <v>4386</v>
      </c>
      <c r="C755" s="33" t="s">
        <v>703</v>
      </c>
      <c r="D755" s="33" t="s">
        <v>704</v>
      </c>
      <c r="E755" s="28">
        <v>45823.048657407409</v>
      </c>
      <c r="F755" s="33" t="s">
        <v>700</v>
      </c>
      <c r="G755" s="28">
        <v>45822.048657407409</v>
      </c>
    </row>
    <row r="756" spans="1:7" x14ac:dyDescent="0.25">
      <c r="A756" s="33" t="s">
        <v>4670</v>
      </c>
      <c r="B756" s="33" t="s">
        <v>3720</v>
      </c>
      <c r="C756" s="33" t="s">
        <v>708</v>
      </c>
      <c r="D756" s="33" t="s">
        <v>712</v>
      </c>
      <c r="E756" s="28">
        <v>45823.054756944446</v>
      </c>
      <c r="F756" s="33" t="s">
        <v>700</v>
      </c>
      <c r="G756" s="28">
        <v>45822.054756944446</v>
      </c>
    </row>
    <row r="757" spans="1:7" x14ac:dyDescent="0.25">
      <c r="A757" s="33" t="s">
        <v>4671</v>
      </c>
      <c r="B757" s="33" t="s">
        <v>3720</v>
      </c>
      <c r="C757" s="33" t="s">
        <v>711</v>
      </c>
      <c r="D757" s="33" t="s">
        <v>712</v>
      </c>
      <c r="E757" s="28">
        <v>45823.055439814816</v>
      </c>
      <c r="F757" s="33" t="s">
        <v>700</v>
      </c>
      <c r="G757" s="28">
        <v>45822.055439814816</v>
      </c>
    </row>
    <row r="758" spans="1:7" x14ac:dyDescent="0.25">
      <c r="A758" s="33" t="s">
        <v>4672</v>
      </c>
      <c r="B758" s="33" t="s">
        <v>3167</v>
      </c>
      <c r="C758" s="33" t="s">
        <v>703</v>
      </c>
      <c r="D758" s="33" t="s">
        <v>702</v>
      </c>
      <c r="E758" s="28">
        <v>45823.064629629633</v>
      </c>
      <c r="F758" s="33" t="s">
        <v>700</v>
      </c>
      <c r="G758" s="28">
        <v>45822.064629629633</v>
      </c>
    </row>
    <row r="759" spans="1:7" x14ac:dyDescent="0.25">
      <c r="A759" s="33" t="s">
        <v>4673</v>
      </c>
      <c r="B759" s="33" t="s">
        <v>2985</v>
      </c>
      <c r="C759" s="33" t="s">
        <v>703</v>
      </c>
      <c r="D759" s="33" t="s">
        <v>702</v>
      </c>
      <c r="E759" s="28">
        <v>45823.065162037034</v>
      </c>
      <c r="F759" s="33" t="s">
        <v>700</v>
      </c>
      <c r="G759" s="28">
        <v>45822.065162037034</v>
      </c>
    </row>
    <row r="760" spans="1:7" x14ac:dyDescent="0.25">
      <c r="A760" s="33" t="s">
        <v>4674</v>
      </c>
      <c r="B760" s="33" t="s">
        <v>2987</v>
      </c>
      <c r="C760" s="33" t="s">
        <v>703</v>
      </c>
      <c r="D760" s="33" t="s">
        <v>702</v>
      </c>
      <c r="E760" s="28">
        <v>45823.065208333333</v>
      </c>
      <c r="F760" s="33" t="s">
        <v>700</v>
      </c>
      <c r="G760" s="28">
        <v>45822.065208333333</v>
      </c>
    </row>
    <row r="761" spans="1:7" x14ac:dyDescent="0.25">
      <c r="A761" s="33" t="s">
        <v>4675</v>
      </c>
      <c r="B761" s="33" t="s">
        <v>2989</v>
      </c>
      <c r="C761" s="33" t="s">
        <v>703</v>
      </c>
      <c r="D761" s="33" t="s">
        <v>702</v>
      </c>
      <c r="E761" s="28">
        <v>45823.06527777778</v>
      </c>
      <c r="F761" s="33" t="s">
        <v>700</v>
      </c>
      <c r="G761" s="28">
        <v>45822.06527777778</v>
      </c>
    </row>
    <row r="762" spans="1:7" x14ac:dyDescent="0.25">
      <c r="A762" s="33" t="s">
        <v>4676</v>
      </c>
      <c r="B762" s="33" t="s">
        <v>2991</v>
      </c>
      <c r="C762" s="33" t="s">
        <v>703</v>
      </c>
      <c r="D762" s="33" t="s">
        <v>702</v>
      </c>
      <c r="E762" s="28">
        <v>45823.065347222226</v>
      </c>
      <c r="F762" s="33" t="s">
        <v>700</v>
      </c>
      <c r="G762" s="28">
        <v>45822.065347222226</v>
      </c>
    </row>
    <row r="763" spans="1:7" x14ac:dyDescent="0.25">
      <c r="A763" s="33" t="s">
        <v>4677</v>
      </c>
      <c r="B763" s="33" t="s">
        <v>2994</v>
      </c>
      <c r="C763" s="33" t="s">
        <v>703</v>
      </c>
      <c r="D763" s="33" t="s">
        <v>702</v>
      </c>
      <c r="E763" s="28">
        <v>45823.065555555557</v>
      </c>
      <c r="F763" s="33" t="s">
        <v>700</v>
      </c>
      <c r="G763" s="28">
        <v>45822.065555555557</v>
      </c>
    </row>
    <row r="764" spans="1:7" x14ac:dyDescent="0.25">
      <c r="A764" s="33" t="s">
        <v>4678</v>
      </c>
      <c r="B764" s="33" t="s">
        <v>2996</v>
      </c>
      <c r="C764" s="33" t="s">
        <v>703</v>
      </c>
      <c r="D764" s="33" t="s">
        <v>702</v>
      </c>
      <c r="E764" s="28">
        <v>45823.065636574072</v>
      </c>
      <c r="F764" s="33" t="s">
        <v>700</v>
      </c>
      <c r="G764" s="28">
        <v>45822.065636574072</v>
      </c>
    </row>
    <row r="765" spans="1:7" x14ac:dyDescent="0.25">
      <c r="A765" s="33" t="s">
        <v>4679</v>
      </c>
      <c r="B765" s="33" t="s">
        <v>3132</v>
      </c>
      <c r="C765" s="33" t="s">
        <v>703</v>
      </c>
      <c r="D765" s="33" t="s">
        <v>702</v>
      </c>
      <c r="E765" s="28">
        <v>45823.065694444442</v>
      </c>
      <c r="F765" s="33" t="s">
        <v>700</v>
      </c>
      <c r="G765" s="28">
        <v>45822.065694444442</v>
      </c>
    </row>
    <row r="766" spans="1:7" x14ac:dyDescent="0.25">
      <c r="A766" s="33" t="s">
        <v>4680</v>
      </c>
      <c r="B766" s="33" t="s">
        <v>3134</v>
      </c>
      <c r="C766" s="33" t="s">
        <v>703</v>
      </c>
      <c r="D766" s="33" t="s">
        <v>702</v>
      </c>
      <c r="E766" s="28">
        <v>45823.065787037034</v>
      </c>
      <c r="F766" s="33" t="s">
        <v>700</v>
      </c>
      <c r="G766" s="28">
        <v>45822.065787037034</v>
      </c>
    </row>
    <row r="767" spans="1:7" x14ac:dyDescent="0.25">
      <c r="A767" s="33" t="s">
        <v>4681</v>
      </c>
      <c r="B767" s="33" t="s">
        <v>3136</v>
      </c>
      <c r="C767" s="33" t="s">
        <v>703</v>
      </c>
      <c r="D767" s="33" t="s">
        <v>702</v>
      </c>
      <c r="E767" s="28">
        <v>45823.065925925926</v>
      </c>
      <c r="F767" s="33" t="s">
        <v>700</v>
      </c>
      <c r="G767" s="28">
        <v>45822.065925925926</v>
      </c>
    </row>
    <row r="768" spans="1:7" x14ac:dyDescent="0.25">
      <c r="A768" s="33" t="s">
        <v>4682</v>
      </c>
      <c r="B768" s="33" t="s">
        <v>3138</v>
      </c>
      <c r="C768" s="33" t="s">
        <v>703</v>
      </c>
      <c r="D768" s="33" t="s">
        <v>702</v>
      </c>
      <c r="E768" s="28">
        <v>45823.065995370373</v>
      </c>
      <c r="F768" s="33" t="s">
        <v>700</v>
      </c>
      <c r="G768" s="28">
        <v>45822.065995370373</v>
      </c>
    </row>
    <row r="769" spans="1:7" x14ac:dyDescent="0.25">
      <c r="A769" s="33" t="s">
        <v>4683</v>
      </c>
      <c r="B769" s="33" t="s">
        <v>3140</v>
      </c>
      <c r="C769" s="33" t="s">
        <v>703</v>
      </c>
      <c r="D769" s="33" t="s">
        <v>702</v>
      </c>
      <c r="E769" s="28">
        <v>45823.066064814811</v>
      </c>
      <c r="F769" s="33" t="s">
        <v>700</v>
      </c>
      <c r="G769" s="28">
        <v>45822.066064814811</v>
      </c>
    </row>
    <row r="770" spans="1:7" x14ac:dyDescent="0.25">
      <c r="A770" s="33" t="s">
        <v>4684</v>
      </c>
      <c r="B770" s="33" t="s">
        <v>3143</v>
      </c>
      <c r="C770" s="33" t="s">
        <v>703</v>
      </c>
      <c r="D770" s="33" t="s">
        <v>702</v>
      </c>
      <c r="E770" s="28">
        <v>45823.066203703704</v>
      </c>
      <c r="F770" s="33" t="s">
        <v>700</v>
      </c>
      <c r="G770" s="28">
        <v>45822.066203703704</v>
      </c>
    </row>
    <row r="771" spans="1:7" x14ac:dyDescent="0.25">
      <c r="A771" s="33" t="s">
        <v>4685</v>
      </c>
      <c r="B771" s="33" t="s">
        <v>3145</v>
      </c>
      <c r="C771" s="33" t="s">
        <v>703</v>
      </c>
      <c r="D771" s="33" t="s">
        <v>702</v>
      </c>
      <c r="E771" s="28">
        <v>45823.066284722219</v>
      </c>
      <c r="F771" s="33" t="s">
        <v>700</v>
      </c>
      <c r="G771" s="28">
        <v>45822.066284722219</v>
      </c>
    </row>
    <row r="772" spans="1:7" x14ac:dyDescent="0.25">
      <c r="A772" s="33" t="s">
        <v>4686</v>
      </c>
      <c r="B772" s="33" t="s">
        <v>3147</v>
      </c>
      <c r="C772" s="33" t="s">
        <v>703</v>
      </c>
      <c r="D772" s="33" t="s">
        <v>702</v>
      </c>
      <c r="E772" s="28">
        <v>45823.066342592596</v>
      </c>
      <c r="F772" s="33" t="s">
        <v>700</v>
      </c>
      <c r="G772" s="28">
        <v>45822.066342592596</v>
      </c>
    </row>
    <row r="773" spans="1:7" x14ac:dyDescent="0.25">
      <c r="A773" s="33" t="s">
        <v>4687</v>
      </c>
      <c r="B773" s="33" t="s">
        <v>3150</v>
      </c>
      <c r="C773" s="33" t="s">
        <v>703</v>
      </c>
      <c r="D773" s="33" t="s">
        <v>702</v>
      </c>
      <c r="E773" s="28">
        <v>45823.066469907404</v>
      </c>
      <c r="F773" s="33" t="s">
        <v>700</v>
      </c>
      <c r="G773" s="28">
        <v>45822.066469907404</v>
      </c>
    </row>
    <row r="774" spans="1:7" x14ac:dyDescent="0.25">
      <c r="A774" s="33" t="s">
        <v>4688</v>
      </c>
      <c r="B774" s="33" t="s">
        <v>3154</v>
      </c>
      <c r="C774" s="33" t="s">
        <v>703</v>
      </c>
      <c r="D774" s="33" t="s">
        <v>702</v>
      </c>
      <c r="E774" s="28">
        <v>45823.066678240742</v>
      </c>
      <c r="F774" s="33" t="s">
        <v>700</v>
      </c>
      <c r="G774" s="28">
        <v>45822.066678240742</v>
      </c>
    </row>
    <row r="775" spans="1:7" x14ac:dyDescent="0.25">
      <c r="A775" s="33" t="s">
        <v>4689</v>
      </c>
      <c r="B775" s="33" t="s">
        <v>3156</v>
      </c>
      <c r="C775" s="33" t="s">
        <v>703</v>
      </c>
      <c r="D775" s="33" t="s">
        <v>702</v>
      </c>
      <c r="E775" s="28">
        <v>45823.066736111112</v>
      </c>
      <c r="F775" s="33" t="s">
        <v>700</v>
      </c>
      <c r="G775" s="28">
        <v>45822.066736111112</v>
      </c>
    </row>
    <row r="776" spans="1:7" x14ac:dyDescent="0.25">
      <c r="A776" s="33" t="s">
        <v>4690</v>
      </c>
      <c r="B776" s="33" t="s">
        <v>3158</v>
      </c>
      <c r="C776" s="33" t="s">
        <v>703</v>
      </c>
      <c r="D776" s="33" t="s">
        <v>702</v>
      </c>
      <c r="E776" s="28">
        <v>45823.066805555558</v>
      </c>
      <c r="F776" s="33" t="s">
        <v>700</v>
      </c>
      <c r="G776" s="28">
        <v>45822.066805555558</v>
      </c>
    </row>
    <row r="777" spans="1:7" x14ac:dyDescent="0.25">
      <c r="A777" s="33" t="s">
        <v>4691</v>
      </c>
      <c r="B777" s="33" t="s">
        <v>3161</v>
      </c>
      <c r="C777" s="33" t="s">
        <v>703</v>
      </c>
      <c r="D777" s="33" t="s">
        <v>702</v>
      </c>
      <c r="E777" s="28">
        <v>45823.066921296297</v>
      </c>
      <c r="F777" s="33" t="s">
        <v>700</v>
      </c>
      <c r="G777" s="28">
        <v>45822.066921296297</v>
      </c>
    </row>
    <row r="778" spans="1:7" x14ac:dyDescent="0.25">
      <c r="A778" s="33" t="s">
        <v>4692</v>
      </c>
      <c r="B778" s="33" t="s">
        <v>3163</v>
      </c>
      <c r="C778" s="33" t="s">
        <v>703</v>
      </c>
      <c r="D778" s="33" t="s">
        <v>702</v>
      </c>
      <c r="E778" s="28">
        <v>45823.066967592589</v>
      </c>
      <c r="F778" s="33" t="s">
        <v>700</v>
      </c>
      <c r="G778" s="28">
        <v>45822.066967592589</v>
      </c>
    </row>
    <row r="779" spans="1:7" x14ac:dyDescent="0.25">
      <c r="A779" s="33" t="s">
        <v>4693</v>
      </c>
      <c r="B779" s="33" t="s">
        <v>3165</v>
      </c>
      <c r="C779" s="33" t="s">
        <v>703</v>
      </c>
      <c r="D779" s="33" t="s">
        <v>702</v>
      </c>
      <c r="E779" s="28">
        <v>45823.067025462966</v>
      </c>
      <c r="F779" s="33" t="s">
        <v>700</v>
      </c>
      <c r="G779" s="28">
        <v>45822.067025462966</v>
      </c>
    </row>
    <row r="780" spans="1:7" x14ac:dyDescent="0.25">
      <c r="A780" s="33" t="s">
        <v>4694</v>
      </c>
      <c r="B780" s="33" t="s">
        <v>3613</v>
      </c>
      <c r="C780" s="33" t="s">
        <v>703</v>
      </c>
      <c r="D780" s="33" t="s">
        <v>702</v>
      </c>
      <c r="E780" s="28">
        <v>45823.068310185183</v>
      </c>
      <c r="F780" s="33" t="s">
        <v>700</v>
      </c>
      <c r="G780" s="28">
        <v>45822.068310185183</v>
      </c>
    </row>
    <row r="781" spans="1:7" x14ac:dyDescent="0.25">
      <c r="A781" s="33" t="s">
        <v>4695</v>
      </c>
      <c r="B781" s="33" t="s">
        <v>3616</v>
      </c>
      <c r="C781" s="33" t="s">
        <v>703</v>
      </c>
      <c r="D781" s="33" t="s">
        <v>702</v>
      </c>
      <c r="E781" s="28">
        <v>45823.068784722222</v>
      </c>
      <c r="F781" s="33" t="s">
        <v>700</v>
      </c>
      <c r="G781" s="28">
        <v>45822.068784722222</v>
      </c>
    </row>
    <row r="782" spans="1:7" x14ac:dyDescent="0.25">
      <c r="A782" s="33" t="s">
        <v>4696</v>
      </c>
      <c r="B782" s="33" t="s">
        <v>3618</v>
      </c>
      <c r="C782" s="33" t="s">
        <v>703</v>
      </c>
      <c r="D782" s="33" t="s">
        <v>702</v>
      </c>
      <c r="E782" s="28">
        <v>45823.06894675926</v>
      </c>
      <c r="F782" s="33" t="s">
        <v>700</v>
      </c>
      <c r="G782" s="28">
        <v>45822.06894675926</v>
      </c>
    </row>
    <row r="783" spans="1:7" x14ac:dyDescent="0.25">
      <c r="A783" s="33" t="s">
        <v>4697</v>
      </c>
      <c r="B783" s="33" t="s">
        <v>3620</v>
      </c>
      <c r="C783" s="33" t="s">
        <v>703</v>
      </c>
      <c r="D783" s="33" t="s">
        <v>702</v>
      </c>
      <c r="E783" s="28">
        <v>45823.069189814814</v>
      </c>
      <c r="F783" s="33" t="s">
        <v>700</v>
      </c>
      <c r="G783" s="28">
        <v>45822.069189814814</v>
      </c>
    </row>
    <row r="784" spans="1:7" x14ac:dyDescent="0.25">
      <c r="A784" s="33" t="s">
        <v>4698</v>
      </c>
      <c r="B784" s="33" t="s">
        <v>3622</v>
      </c>
      <c r="C784" s="33" t="s">
        <v>703</v>
      </c>
      <c r="D784" s="33" t="s">
        <v>702</v>
      </c>
      <c r="E784" s="28">
        <v>45823.069432870368</v>
      </c>
      <c r="F784" s="33" t="s">
        <v>700</v>
      </c>
      <c r="G784" s="28">
        <v>45822.069432870368</v>
      </c>
    </row>
    <row r="785" spans="1:7" x14ac:dyDescent="0.25">
      <c r="A785" s="33" t="s">
        <v>4699</v>
      </c>
      <c r="B785" s="33" t="s">
        <v>3624</v>
      </c>
      <c r="C785" s="33" t="s">
        <v>703</v>
      </c>
      <c r="D785" s="33" t="s">
        <v>702</v>
      </c>
      <c r="E785" s="28">
        <v>45823.06962962963</v>
      </c>
      <c r="F785" s="33" t="s">
        <v>700</v>
      </c>
      <c r="G785" s="28">
        <v>45822.06962962963</v>
      </c>
    </row>
    <row r="786" spans="1:7" x14ac:dyDescent="0.25">
      <c r="A786" s="33" t="s">
        <v>4700</v>
      </c>
      <c r="B786" s="33" t="s">
        <v>2158</v>
      </c>
      <c r="C786" s="33" t="s">
        <v>698</v>
      </c>
      <c r="D786" s="33" t="s">
        <v>699</v>
      </c>
      <c r="E786" s="28">
        <v>45823.067812499998</v>
      </c>
      <c r="F786" s="33" t="s">
        <v>700</v>
      </c>
      <c r="G786" s="28">
        <v>45822.067812499998</v>
      </c>
    </row>
    <row r="787" spans="1:7" x14ac:dyDescent="0.25">
      <c r="A787" s="33" t="s">
        <v>4701</v>
      </c>
      <c r="B787" s="33" t="s">
        <v>2155</v>
      </c>
      <c r="C787" s="33" t="s">
        <v>698</v>
      </c>
      <c r="D787" s="33" t="s">
        <v>699</v>
      </c>
      <c r="E787" s="28">
        <v>45823.067997685182</v>
      </c>
      <c r="F787" s="33" t="s">
        <v>700</v>
      </c>
      <c r="G787" s="28">
        <v>45822.067997685182</v>
      </c>
    </row>
    <row r="788" spans="1:7" x14ac:dyDescent="0.25">
      <c r="A788" s="33" t="s">
        <v>4702</v>
      </c>
      <c r="B788" s="33" t="s">
        <v>2160</v>
      </c>
      <c r="C788" s="33" t="s">
        <v>698</v>
      </c>
      <c r="D788" s="33" t="s">
        <v>699</v>
      </c>
      <c r="E788" s="28">
        <v>45823.068113425928</v>
      </c>
      <c r="F788" s="33" t="s">
        <v>700</v>
      </c>
      <c r="G788" s="28">
        <v>45822.068113425928</v>
      </c>
    </row>
    <row r="789" spans="1:7" x14ac:dyDescent="0.25">
      <c r="A789" s="33" t="s">
        <v>4703</v>
      </c>
      <c r="B789" s="33" t="s">
        <v>2195</v>
      </c>
      <c r="C789" s="33" t="s">
        <v>698</v>
      </c>
      <c r="D789" s="33" t="s">
        <v>699</v>
      </c>
      <c r="E789" s="28">
        <v>45823.068240740744</v>
      </c>
      <c r="F789" s="33" t="s">
        <v>700</v>
      </c>
      <c r="G789" s="28">
        <v>45822.068240740744</v>
      </c>
    </row>
    <row r="790" spans="1:7" x14ac:dyDescent="0.25">
      <c r="A790" s="33" t="s">
        <v>4704</v>
      </c>
      <c r="B790" s="33" t="s">
        <v>2164</v>
      </c>
      <c r="C790" s="33" t="s">
        <v>698</v>
      </c>
      <c r="D790" s="33" t="s">
        <v>699</v>
      </c>
      <c r="E790" s="28">
        <v>45823.068402777775</v>
      </c>
      <c r="F790" s="33" t="s">
        <v>700</v>
      </c>
      <c r="G790" s="28">
        <v>45822.068402777775</v>
      </c>
    </row>
    <row r="791" spans="1:7" x14ac:dyDescent="0.25">
      <c r="A791" s="33" t="s">
        <v>4705</v>
      </c>
      <c r="B791" s="33" t="s">
        <v>2133</v>
      </c>
      <c r="C791" s="33" t="s">
        <v>698</v>
      </c>
      <c r="D791" s="33" t="s">
        <v>699</v>
      </c>
      <c r="E791" s="28">
        <v>45823.068518518521</v>
      </c>
      <c r="F791" s="33" t="s">
        <v>700</v>
      </c>
      <c r="G791" s="28">
        <v>45822.068518518521</v>
      </c>
    </row>
    <row r="792" spans="1:7" x14ac:dyDescent="0.25">
      <c r="A792" s="33" t="s">
        <v>4706</v>
      </c>
      <c r="B792" s="33" t="s">
        <v>2136</v>
      </c>
      <c r="C792" s="33" t="s">
        <v>698</v>
      </c>
      <c r="D792" s="33" t="s">
        <v>699</v>
      </c>
      <c r="E792" s="28">
        <v>45823.06863425926</v>
      </c>
      <c r="F792" s="33" t="s">
        <v>700</v>
      </c>
      <c r="G792" s="28">
        <v>45822.06863425926</v>
      </c>
    </row>
    <row r="793" spans="1:7" x14ac:dyDescent="0.25">
      <c r="A793" s="33" t="s">
        <v>4707</v>
      </c>
      <c r="B793" s="33" t="s">
        <v>2139</v>
      </c>
      <c r="C793" s="33" t="s">
        <v>698</v>
      </c>
      <c r="D793" s="33" t="s">
        <v>699</v>
      </c>
      <c r="E793" s="28">
        <v>45823.068749999999</v>
      </c>
      <c r="F793" s="33" t="s">
        <v>700</v>
      </c>
      <c r="G793" s="28">
        <v>45822.068749999999</v>
      </c>
    </row>
    <row r="794" spans="1:7" x14ac:dyDescent="0.25">
      <c r="A794" s="33" t="s">
        <v>4708</v>
      </c>
      <c r="B794" s="33" t="s">
        <v>2142</v>
      </c>
      <c r="C794" s="33" t="s">
        <v>698</v>
      </c>
      <c r="D794" s="33" t="s">
        <v>699</v>
      </c>
      <c r="E794" s="28">
        <v>45823.069074074076</v>
      </c>
      <c r="F794" s="33" t="s">
        <v>700</v>
      </c>
      <c r="G794" s="28">
        <v>45822.069074074076</v>
      </c>
    </row>
    <row r="795" spans="1:7" x14ac:dyDescent="0.25">
      <c r="A795" s="33" t="s">
        <v>4709</v>
      </c>
      <c r="B795" s="33" t="s">
        <v>2110</v>
      </c>
      <c r="C795" s="33" t="s">
        <v>708</v>
      </c>
      <c r="D795" s="33" t="s">
        <v>723</v>
      </c>
      <c r="E795" s="28">
        <v>45823.095451388886</v>
      </c>
      <c r="F795" s="33" t="s">
        <v>700</v>
      </c>
      <c r="G795" s="28">
        <v>45822.095451388886</v>
      </c>
    </row>
    <row r="796" spans="1:7" x14ac:dyDescent="0.25">
      <c r="A796" s="33" t="s">
        <v>4710</v>
      </c>
      <c r="B796" s="33" t="s">
        <v>2178</v>
      </c>
      <c r="C796" s="33" t="s">
        <v>708</v>
      </c>
      <c r="D796" s="33" t="s">
        <v>723</v>
      </c>
      <c r="E796" s="28">
        <v>45823.09547453704</v>
      </c>
      <c r="F796" s="33" t="s">
        <v>700</v>
      </c>
      <c r="G796" s="28">
        <v>45822.09547453704</v>
      </c>
    </row>
    <row r="797" spans="1:7" x14ac:dyDescent="0.25">
      <c r="A797" s="33" t="s">
        <v>4711</v>
      </c>
      <c r="B797" s="33" t="s">
        <v>2144</v>
      </c>
      <c r="C797" s="33" t="s">
        <v>708</v>
      </c>
      <c r="D797" s="33" t="s">
        <v>723</v>
      </c>
      <c r="E797" s="28">
        <v>45823.095520833333</v>
      </c>
      <c r="F797" s="33" t="s">
        <v>700</v>
      </c>
      <c r="G797" s="28">
        <v>45822.095520833333</v>
      </c>
    </row>
    <row r="798" spans="1:7" x14ac:dyDescent="0.25">
      <c r="A798" s="33" t="s">
        <v>4712</v>
      </c>
      <c r="B798" s="33" t="s">
        <v>2112</v>
      </c>
      <c r="C798" s="33" t="s">
        <v>708</v>
      </c>
      <c r="D798" s="33" t="s">
        <v>723</v>
      </c>
      <c r="E798" s="28">
        <v>45823.095567129632</v>
      </c>
      <c r="F798" s="33" t="s">
        <v>700</v>
      </c>
      <c r="G798" s="28">
        <v>45822.095567129632</v>
      </c>
    </row>
    <row r="799" spans="1:7" x14ac:dyDescent="0.25">
      <c r="A799" s="33" t="s">
        <v>4713</v>
      </c>
      <c r="B799" s="33" t="s">
        <v>2183</v>
      </c>
      <c r="C799" s="33" t="s">
        <v>708</v>
      </c>
      <c r="D799" s="33" t="s">
        <v>723</v>
      </c>
      <c r="E799" s="28">
        <v>45823.095613425925</v>
      </c>
      <c r="F799" s="33" t="s">
        <v>700</v>
      </c>
      <c r="G799" s="28">
        <v>45822.095613425925</v>
      </c>
    </row>
    <row r="800" spans="1:7" x14ac:dyDescent="0.25">
      <c r="A800" s="33" t="s">
        <v>4714</v>
      </c>
      <c r="B800" s="33" t="s">
        <v>2110</v>
      </c>
      <c r="C800" s="33" t="s">
        <v>711</v>
      </c>
      <c r="D800" s="33" t="s">
        <v>723</v>
      </c>
      <c r="E800" s="28">
        <v>45823.09584490741</v>
      </c>
      <c r="F800" s="33" t="s">
        <v>700</v>
      </c>
      <c r="G800" s="28">
        <v>45822.09584490741</v>
      </c>
    </row>
    <row r="801" spans="1:7" x14ac:dyDescent="0.25">
      <c r="A801" s="33" t="s">
        <v>4715</v>
      </c>
      <c r="B801" s="33" t="s">
        <v>2178</v>
      </c>
      <c r="C801" s="33" t="s">
        <v>711</v>
      </c>
      <c r="D801" s="33" t="s">
        <v>723</v>
      </c>
      <c r="E801" s="28">
        <v>45823.095902777779</v>
      </c>
      <c r="F801" s="33" t="s">
        <v>700</v>
      </c>
      <c r="G801" s="28">
        <v>45822.095902777779</v>
      </c>
    </row>
    <row r="802" spans="1:7" x14ac:dyDescent="0.25">
      <c r="A802" s="33" t="s">
        <v>4716</v>
      </c>
      <c r="B802" s="33" t="s">
        <v>2144</v>
      </c>
      <c r="C802" s="33" t="s">
        <v>711</v>
      </c>
      <c r="D802" s="33" t="s">
        <v>723</v>
      </c>
      <c r="E802" s="28">
        <v>45823.095949074072</v>
      </c>
      <c r="F802" s="33" t="s">
        <v>700</v>
      </c>
      <c r="G802" s="28">
        <v>45822.095949074072</v>
      </c>
    </row>
    <row r="803" spans="1:7" x14ac:dyDescent="0.25">
      <c r="A803" s="33" t="s">
        <v>4717</v>
      </c>
      <c r="B803" s="33" t="s">
        <v>2112</v>
      </c>
      <c r="C803" s="33" t="s">
        <v>711</v>
      </c>
      <c r="D803" s="33" t="s">
        <v>723</v>
      </c>
      <c r="E803" s="28">
        <v>45823.095995370371</v>
      </c>
      <c r="F803" s="33" t="s">
        <v>700</v>
      </c>
      <c r="G803" s="28">
        <v>45822.095995370371</v>
      </c>
    </row>
    <row r="804" spans="1:7" x14ac:dyDescent="0.25">
      <c r="A804" s="33" t="s">
        <v>4718</v>
      </c>
      <c r="B804" s="33" t="s">
        <v>2183</v>
      </c>
      <c r="C804" s="33" t="s">
        <v>711</v>
      </c>
      <c r="D804" s="33" t="s">
        <v>723</v>
      </c>
      <c r="E804" s="28">
        <v>45823.096030092594</v>
      </c>
      <c r="F804" s="33" t="s">
        <v>700</v>
      </c>
      <c r="G804" s="28">
        <v>45822.096030092594</v>
      </c>
    </row>
    <row r="805" spans="1:7" x14ac:dyDescent="0.25">
      <c r="A805" s="33" t="s">
        <v>4719</v>
      </c>
      <c r="B805" s="33" t="s">
        <v>2218</v>
      </c>
      <c r="C805" s="33" t="s">
        <v>698</v>
      </c>
      <c r="D805" s="33" t="s">
        <v>699</v>
      </c>
      <c r="E805" s="28">
        <v>45823.076724537037</v>
      </c>
      <c r="F805" s="33" t="s">
        <v>700</v>
      </c>
      <c r="G805" s="28">
        <v>45822.076724537037</v>
      </c>
    </row>
    <row r="806" spans="1:7" x14ac:dyDescent="0.25">
      <c r="A806" s="33" t="s">
        <v>4720</v>
      </c>
      <c r="B806" s="33" t="s">
        <v>2008</v>
      </c>
      <c r="C806" s="33" t="s">
        <v>721</v>
      </c>
      <c r="D806" s="33" t="s">
        <v>722</v>
      </c>
      <c r="E806" s="28">
        <v>45823.114027777781</v>
      </c>
      <c r="F806" s="33" t="s">
        <v>700</v>
      </c>
      <c r="G806" s="28">
        <v>45822.114027777781</v>
      </c>
    </row>
    <row r="807" spans="1:7" x14ac:dyDescent="0.25">
      <c r="A807" s="33" t="s">
        <v>4721</v>
      </c>
      <c r="B807" s="33" t="s">
        <v>3786</v>
      </c>
      <c r="C807" s="33" t="s">
        <v>703</v>
      </c>
      <c r="D807" s="33" t="s">
        <v>719</v>
      </c>
      <c r="E807" s="28">
        <v>45823.120567129627</v>
      </c>
      <c r="F807" s="33" t="s">
        <v>700</v>
      </c>
      <c r="G807" s="28">
        <v>45822.120567129627</v>
      </c>
    </row>
    <row r="808" spans="1:7" x14ac:dyDescent="0.25">
      <c r="A808" s="33" t="s">
        <v>4722</v>
      </c>
      <c r="B808" s="33" t="s">
        <v>3849</v>
      </c>
      <c r="C808" s="33" t="s">
        <v>703</v>
      </c>
      <c r="D808" s="33" t="s">
        <v>719</v>
      </c>
      <c r="E808" s="28">
        <v>45823.12164351852</v>
      </c>
      <c r="F808" s="33" t="s">
        <v>700</v>
      </c>
      <c r="G808" s="28">
        <v>45822.12164351852</v>
      </c>
    </row>
    <row r="809" spans="1:7" x14ac:dyDescent="0.25">
      <c r="A809" s="33" t="s">
        <v>4723</v>
      </c>
      <c r="B809" s="33" t="s">
        <v>3749</v>
      </c>
      <c r="C809" s="33" t="s">
        <v>703</v>
      </c>
      <c r="D809" s="33" t="s">
        <v>719</v>
      </c>
      <c r="E809" s="28">
        <v>45823.134120370371</v>
      </c>
      <c r="F809" s="33" t="s">
        <v>700</v>
      </c>
      <c r="G809" s="28">
        <v>45822.134120370371</v>
      </c>
    </row>
    <row r="810" spans="1:7" x14ac:dyDescent="0.25">
      <c r="A810" s="33" t="s">
        <v>4724</v>
      </c>
      <c r="B810" s="33" t="s">
        <v>3284</v>
      </c>
      <c r="C810" s="33" t="s">
        <v>708</v>
      </c>
      <c r="D810" s="33" t="s">
        <v>720</v>
      </c>
      <c r="E810" s="28">
        <v>45823.136250000003</v>
      </c>
      <c r="F810" s="33" t="s">
        <v>700</v>
      </c>
      <c r="G810" s="28">
        <v>45822.136250000003</v>
      </c>
    </row>
    <row r="811" spans="1:7" x14ac:dyDescent="0.25">
      <c r="A811" s="33" t="s">
        <v>4725</v>
      </c>
      <c r="B811" s="33" t="s">
        <v>3294</v>
      </c>
      <c r="C811" s="33" t="s">
        <v>708</v>
      </c>
      <c r="D811" s="33" t="s">
        <v>720</v>
      </c>
      <c r="E811" s="28">
        <v>45823.136365740742</v>
      </c>
      <c r="F811" s="33" t="s">
        <v>700</v>
      </c>
      <c r="G811" s="28">
        <v>45822.136365740742</v>
      </c>
    </row>
    <row r="812" spans="1:7" x14ac:dyDescent="0.25">
      <c r="A812" s="33" t="s">
        <v>4726</v>
      </c>
      <c r="B812" s="33" t="s">
        <v>3294</v>
      </c>
      <c r="C812" s="33" t="s">
        <v>711</v>
      </c>
      <c r="D812" s="33" t="s">
        <v>720</v>
      </c>
      <c r="E812" s="28">
        <v>45823.136793981481</v>
      </c>
      <c r="F812" s="33" t="s">
        <v>700</v>
      </c>
      <c r="G812" s="28">
        <v>45822.136793981481</v>
      </c>
    </row>
    <row r="813" spans="1:7" x14ac:dyDescent="0.25">
      <c r="A813" s="33" t="s">
        <v>4727</v>
      </c>
      <c r="B813" s="33" t="s">
        <v>3284</v>
      </c>
      <c r="C813" s="33" t="s">
        <v>711</v>
      </c>
      <c r="D813" s="33" t="s">
        <v>720</v>
      </c>
      <c r="E813" s="28">
        <v>45823.136874999997</v>
      </c>
      <c r="F813" s="33" t="s">
        <v>700</v>
      </c>
      <c r="G813" s="28">
        <v>45822.136874999997</v>
      </c>
    </row>
    <row r="814" spans="1:7" x14ac:dyDescent="0.25">
      <c r="A814" s="33" t="s">
        <v>4728</v>
      </c>
      <c r="B814" s="33" t="s">
        <v>4485</v>
      </c>
      <c r="C814" s="33" t="s">
        <v>703</v>
      </c>
      <c r="D814" s="33" t="s">
        <v>704</v>
      </c>
      <c r="E814" s="28">
        <v>45823.136643518519</v>
      </c>
      <c r="F814" s="33" t="s">
        <v>700</v>
      </c>
      <c r="G814" s="28">
        <v>45822.136643518519</v>
      </c>
    </row>
    <row r="815" spans="1:7" x14ac:dyDescent="0.25">
      <c r="A815" s="33" t="s">
        <v>4729</v>
      </c>
      <c r="B815" s="33" t="s">
        <v>4491</v>
      </c>
      <c r="C815" s="33" t="s">
        <v>703</v>
      </c>
      <c r="D815" s="33" t="s">
        <v>704</v>
      </c>
      <c r="E815" s="28">
        <v>45823.136840277781</v>
      </c>
      <c r="F815" s="33" t="s">
        <v>700</v>
      </c>
      <c r="G815" s="28">
        <v>45822.136840277781</v>
      </c>
    </row>
    <row r="816" spans="1:7" x14ac:dyDescent="0.25">
      <c r="A816" s="33" t="s">
        <v>4730</v>
      </c>
      <c r="B816" s="33" t="s">
        <v>4487</v>
      </c>
      <c r="C816" s="33" t="s">
        <v>703</v>
      </c>
      <c r="D816" s="33" t="s">
        <v>704</v>
      </c>
      <c r="E816" s="28">
        <v>45823.13690972222</v>
      </c>
      <c r="F816" s="33" t="s">
        <v>700</v>
      </c>
      <c r="G816" s="28">
        <v>45822.13690972222</v>
      </c>
    </row>
    <row r="817" spans="1:7" x14ac:dyDescent="0.25">
      <c r="A817" s="33" t="s">
        <v>4731</v>
      </c>
      <c r="B817" s="33" t="s">
        <v>4489</v>
      </c>
      <c r="C817" s="33" t="s">
        <v>703</v>
      </c>
      <c r="D817" s="33" t="s">
        <v>704</v>
      </c>
      <c r="E817" s="28">
        <v>45823.137592592589</v>
      </c>
      <c r="F817" s="33" t="s">
        <v>700</v>
      </c>
      <c r="G817" s="28">
        <v>45822.137592592589</v>
      </c>
    </row>
    <row r="818" spans="1:7" x14ac:dyDescent="0.25">
      <c r="A818" s="33" t="s">
        <v>4732</v>
      </c>
      <c r="B818" s="33" t="s">
        <v>2787</v>
      </c>
      <c r="C818" s="33" t="s">
        <v>711</v>
      </c>
      <c r="D818" s="33" t="s">
        <v>717</v>
      </c>
      <c r="E818" s="28">
        <v>45823.157743055555</v>
      </c>
      <c r="F818" s="33" t="s">
        <v>700</v>
      </c>
      <c r="G818" s="28">
        <v>45822.157743055555</v>
      </c>
    </row>
    <row r="819" spans="1:7" x14ac:dyDescent="0.25">
      <c r="A819" s="33" t="s">
        <v>4733</v>
      </c>
      <c r="B819" s="33" t="s">
        <v>2805</v>
      </c>
      <c r="C819" s="33" t="s">
        <v>711</v>
      </c>
      <c r="D819" s="33" t="s">
        <v>717</v>
      </c>
      <c r="E819" s="28">
        <v>45823.199097222219</v>
      </c>
      <c r="F819" s="33" t="s">
        <v>700</v>
      </c>
      <c r="G819" s="28">
        <v>45822.199097222219</v>
      </c>
    </row>
    <row r="820" spans="1:7" x14ac:dyDescent="0.25">
      <c r="A820" s="33" t="s">
        <v>4734</v>
      </c>
      <c r="B820" s="33" t="s">
        <v>3257</v>
      </c>
      <c r="C820" s="33" t="s">
        <v>708</v>
      </c>
      <c r="D820" s="33" t="s">
        <v>723</v>
      </c>
      <c r="E820" s="28">
        <v>45823.203761574077</v>
      </c>
      <c r="F820" s="33" t="s">
        <v>700</v>
      </c>
      <c r="G820" s="28">
        <v>45822.203761574077</v>
      </c>
    </row>
    <row r="821" spans="1:7" x14ac:dyDescent="0.25">
      <c r="A821" s="33" t="s">
        <v>4735</v>
      </c>
      <c r="B821" s="33" t="s">
        <v>3257</v>
      </c>
      <c r="C821" s="33" t="s">
        <v>711</v>
      </c>
      <c r="D821" s="33" t="s">
        <v>723</v>
      </c>
      <c r="E821" s="28">
        <v>45823.20449074074</v>
      </c>
      <c r="F821" s="33" t="s">
        <v>700</v>
      </c>
      <c r="G821" s="28">
        <v>45822.20449074074</v>
      </c>
    </row>
    <row r="822" spans="1:7" x14ac:dyDescent="0.25">
      <c r="A822" s="33" t="s">
        <v>4736</v>
      </c>
      <c r="B822" s="33" t="s">
        <v>3242</v>
      </c>
      <c r="C822" s="33" t="s">
        <v>708</v>
      </c>
      <c r="D822" s="33" t="s">
        <v>720</v>
      </c>
      <c r="E822" s="28">
        <v>45823.206689814811</v>
      </c>
      <c r="F822" s="33" t="s">
        <v>700</v>
      </c>
      <c r="G822" s="28">
        <v>45822.206689814811</v>
      </c>
    </row>
    <row r="823" spans="1:7" x14ac:dyDescent="0.25">
      <c r="A823" s="33" t="s">
        <v>4737</v>
      </c>
      <c r="B823" s="33" t="s">
        <v>3234</v>
      </c>
      <c r="C823" s="33" t="s">
        <v>708</v>
      </c>
      <c r="D823" s="33" t="s">
        <v>720</v>
      </c>
      <c r="E823" s="28">
        <v>45823.206701388888</v>
      </c>
      <c r="F823" s="33" t="s">
        <v>700</v>
      </c>
      <c r="G823" s="28">
        <v>45822.206701388888</v>
      </c>
    </row>
    <row r="824" spans="1:7" x14ac:dyDescent="0.25">
      <c r="A824" s="33" t="s">
        <v>4738</v>
      </c>
      <c r="B824" s="33" t="s">
        <v>3242</v>
      </c>
      <c r="C824" s="33" t="s">
        <v>711</v>
      </c>
      <c r="D824" s="33" t="s">
        <v>720</v>
      </c>
      <c r="E824" s="28">
        <v>45823.207175925927</v>
      </c>
      <c r="F824" s="33" t="s">
        <v>700</v>
      </c>
      <c r="G824" s="28">
        <v>45822.207175925927</v>
      </c>
    </row>
    <row r="825" spans="1:7" x14ac:dyDescent="0.25">
      <c r="A825" s="33" t="s">
        <v>4739</v>
      </c>
      <c r="B825" s="33" t="s">
        <v>3234</v>
      </c>
      <c r="C825" s="33" t="s">
        <v>711</v>
      </c>
      <c r="D825" s="33" t="s">
        <v>720</v>
      </c>
      <c r="E825" s="28">
        <v>45823.20721064815</v>
      </c>
      <c r="F825" s="33" t="s">
        <v>700</v>
      </c>
      <c r="G825" s="28">
        <v>45822.20721064815</v>
      </c>
    </row>
    <row r="826" spans="1:7" x14ac:dyDescent="0.25">
      <c r="A826" s="33" t="s">
        <v>4740</v>
      </c>
      <c r="B826" s="33" t="s">
        <v>3306</v>
      </c>
      <c r="C826" s="33" t="s">
        <v>708</v>
      </c>
      <c r="D826" s="33" t="s">
        <v>717</v>
      </c>
      <c r="E826" s="28">
        <v>45823.212152777778</v>
      </c>
      <c r="F826" s="33" t="s">
        <v>700</v>
      </c>
      <c r="G826" s="28">
        <v>45822.212152777778</v>
      </c>
    </row>
    <row r="827" spans="1:7" x14ac:dyDescent="0.25">
      <c r="A827" s="33" t="s">
        <v>4741</v>
      </c>
      <c r="B827" s="33" t="s">
        <v>3308</v>
      </c>
      <c r="C827" s="33" t="s">
        <v>708</v>
      </c>
      <c r="D827" s="33" t="s">
        <v>717</v>
      </c>
      <c r="E827" s="28">
        <v>45823.212187500001</v>
      </c>
      <c r="F827" s="33" t="s">
        <v>700</v>
      </c>
      <c r="G827" s="28">
        <v>45822.212187500001</v>
      </c>
    </row>
    <row r="828" spans="1:7" x14ac:dyDescent="0.25">
      <c r="A828" s="33" t="s">
        <v>4742</v>
      </c>
      <c r="B828" s="33" t="s">
        <v>3310</v>
      </c>
      <c r="C828" s="33" t="s">
        <v>708</v>
      </c>
      <c r="D828" s="33" t="s">
        <v>717</v>
      </c>
      <c r="E828" s="28">
        <v>45823.212222222224</v>
      </c>
      <c r="F828" s="33" t="s">
        <v>700</v>
      </c>
      <c r="G828" s="28">
        <v>45822.212222222224</v>
      </c>
    </row>
    <row r="829" spans="1:7" x14ac:dyDescent="0.25">
      <c r="A829" s="33" t="s">
        <v>4743</v>
      </c>
      <c r="B829" s="33" t="s">
        <v>4399</v>
      </c>
      <c r="C829" s="33" t="s">
        <v>703</v>
      </c>
      <c r="D829" s="33" t="s">
        <v>719</v>
      </c>
      <c r="E829" s="28">
        <v>45823.214050925926</v>
      </c>
      <c r="F829" s="33" t="s">
        <v>700</v>
      </c>
      <c r="G829" s="28">
        <v>45822.214050925926</v>
      </c>
    </row>
    <row r="830" spans="1:7" x14ac:dyDescent="0.25">
      <c r="A830" s="33" t="s">
        <v>4744</v>
      </c>
      <c r="B830" s="33" t="s">
        <v>4401</v>
      </c>
      <c r="C830" s="33" t="s">
        <v>703</v>
      </c>
      <c r="D830" s="33" t="s">
        <v>719</v>
      </c>
      <c r="E830" s="28">
        <v>45823.214108796295</v>
      </c>
      <c r="F830" s="33" t="s">
        <v>700</v>
      </c>
      <c r="G830" s="28">
        <v>45822.214108796295</v>
      </c>
    </row>
    <row r="831" spans="1:7" x14ac:dyDescent="0.25">
      <c r="A831" s="33" t="s">
        <v>4745</v>
      </c>
      <c r="B831" s="33" t="s">
        <v>4428</v>
      </c>
      <c r="C831" s="33" t="s">
        <v>703</v>
      </c>
      <c r="D831" s="33" t="s">
        <v>719</v>
      </c>
      <c r="E831" s="28">
        <v>45823.214155092595</v>
      </c>
      <c r="F831" s="33" t="s">
        <v>700</v>
      </c>
      <c r="G831" s="28">
        <v>45822.214155092595</v>
      </c>
    </row>
    <row r="832" spans="1:7" x14ac:dyDescent="0.25">
      <c r="A832" s="33" t="s">
        <v>4746</v>
      </c>
      <c r="B832" s="33" t="s">
        <v>4481</v>
      </c>
      <c r="C832" s="33" t="s">
        <v>703</v>
      </c>
      <c r="D832" s="33" t="s">
        <v>719</v>
      </c>
      <c r="E832" s="28">
        <v>45823.214224537034</v>
      </c>
      <c r="F832" s="33" t="s">
        <v>700</v>
      </c>
      <c r="G832" s="28">
        <v>45822.214224537034</v>
      </c>
    </row>
    <row r="833" spans="1:7" x14ac:dyDescent="0.25">
      <c r="A833" s="33" t="s">
        <v>4747</v>
      </c>
      <c r="B833" s="33" t="s">
        <v>4483</v>
      </c>
      <c r="C833" s="33" t="s">
        <v>703</v>
      </c>
      <c r="D833" s="33" t="s">
        <v>719</v>
      </c>
      <c r="E833" s="28">
        <v>45823.214282407411</v>
      </c>
      <c r="F833" s="33" t="s">
        <v>700</v>
      </c>
      <c r="G833" s="28">
        <v>45822.214282407411</v>
      </c>
    </row>
    <row r="834" spans="1:7" x14ac:dyDescent="0.25">
      <c r="A834" s="33" t="s">
        <v>4748</v>
      </c>
      <c r="B834" s="33" t="s">
        <v>1136</v>
      </c>
      <c r="C834" s="33" t="s">
        <v>706</v>
      </c>
      <c r="D834" s="33" t="s">
        <v>77</v>
      </c>
      <c r="E834" s="28">
        <v>45823.230011574073</v>
      </c>
      <c r="F834" s="33" t="s">
        <v>707</v>
      </c>
      <c r="G834" s="28">
        <v>45822.230011574073</v>
      </c>
    </row>
    <row r="835" spans="1:7" x14ac:dyDescent="0.25">
      <c r="A835" s="33" t="s">
        <v>4749</v>
      </c>
      <c r="B835" s="33" t="s">
        <v>1136</v>
      </c>
      <c r="C835" s="33" t="s">
        <v>713</v>
      </c>
      <c r="D835" s="33" t="s">
        <v>77</v>
      </c>
      <c r="E835" s="28">
        <v>45823.230868055558</v>
      </c>
      <c r="F835" s="33" t="s">
        <v>700</v>
      </c>
      <c r="G835" s="28">
        <v>45822.230868055558</v>
      </c>
    </row>
    <row r="836" spans="1:7" x14ac:dyDescent="0.25">
      <c r="A836" s="33" t="s">
        <v>4751</v>
      </c>
      <c r="B836" s="33" t="s">
        <v>1753</v>
      </c>
      <c r="C836" s="33" t="s">
        <v>721</v>
      </c>
      <c r="D836" s="33" t="s">
        <v>722</v>
      </c>
      <c r="E836" s="28">
        <v>45824.258321759262</v>
      </c>
      <c r="F836" s="33" t="s">
        <v>705</v>
      </c>
      <c r="G836" s="28">
        <v>45824.258321759262</v>
      </c>
    </row>
    <row r="837" spans="1:7" x14ac:dyDescent="0.25">
      <c r="A837" s="33" t="s">
        <v>4752</v>
      </c>
      <c r="B837" s="33" t="s">
        <v>1756</v>
      </c>
      <c r="C837" s="33" t="s">
        <v>721</v>
      </c>
      <c r="D837" s="33" t="s">
        <v>722</v>
      </c>
      <c r="E837" s="28">
        <v>45824.258425925924</v>
      </c>
      <c r="F837" s="33" t="s">
        <v>705</v>
      </c>
      <c r="G837" s="28">
        <v>45824.258425925924</v>
      </c>
    </row>
    <row r="838" spans="1:7" x14ac:dyDescent="0.25">
      <c r="A838" s="33" t="s">
        <v>4753</v>
      </c>
      <c r="B838" s="33" t="s">
        <v>3175</v>
      </c>
      <c r="C838" s="33" t="s">
        <v>698</v>
      </c>
      <c r="D838" s="33" t="s">
        <v>699</v>
      </c>
      <c r="E838" s="28">
        <v>45824.27789351852</v>
      </c>
      <c r="F838" s="33" t="s">
        <v>705</v>
      </c>
      <c r="G838" s="28">
        <v>45824.27789351852</v>
      </c>
    </row>
    <row r="839" spans="1:7" x14ac:dyDescent="0.25">
      <c r="A839" s="33" t="s">
        <v>4754</v>
      </c>
      <c r="B839" s="33" t="s">
        <v>3289</v>
      </c>
      <c r="C839" s="33" t="s">
        <v>708</v>
      </c>
      <c r="D839" s="33" t="s">
        <v>720</v>
      </c>
      <c r="E839" s="28">
        <v>45824.327499999999</v>
      </c>
      <c r="F839" s="33" t="s">
        <v>705</v>
      </c>
      <c r="G839" s="28">
        <v>45824.327499999999</v>
      </c>
    </row>
    <row r="840" spans="1:7" x14ac:dyDescent="0.25">
      <c r="A840" s="33" t="s">
        <v>4755</v>
      </c>
      <c r="B840" s="33" t="s">
        <v>3289</v>
      </c>
      <c r="C840" s="33" t="s">
        <v>711</v>
      </c>
      <c r="D840" s="33" t="s">
        <v>720</v>
      </c>
      <c r="E840" s="28">
        <v>45824.327789351853</v>
      </c>
      <c r="F840" s="33" t="s">
        <v>705</v>
      </c>
      <c r="G840" s="28">
        <v>45824.327789351853</v>
      </c>
    </row>
    <row r="841" spans="1:7" x14ac:dyDescent="0.25">
      <c r="A841" s="33" t="s">
        <v>4756</v>
      </c>
      <c r="B841" s="33" t="s">
        <v>3326</v>
      </c>
      <c r="C841" s="33" t="s">
        <v>711</v>
      </c>
      <c r="D841" s="33" t="s">
        <v>720</v>
      </c>
      <c r="E841" s="28">
        <v>45824.343344907407</v>
      </c>
      <c r="F841" s="33" t="s">
        <v>705</v>
      </c>
      <c r="G841" s="28">
        <v>45824.343344907407</v>
      </c>
    </row>
    <row r="842" spans="1:7" x14ac:dyDescent="0.25">
      <c r="A842" s="33" t="s">
        <v>4757</v>
      </c>
      <c r="B842" s="33" t="s">
        <v>3328</v>
      </c>
      <c r="C842" s="33" t="s">
        <v>711</v>
      </c>
      <c r="D842" s="33" t="s">
        <v>720</v>
      </c>
      <c r="E842" s="28">
        <v>45824.343425925923</v>
      </c>
      <c r="F842" s="33" t="s">
        <v>705</v>
      </c>
      <c r="G842" s="28">
        <v>45824.343425925923</v>
      </c>
    </row>
    <row r="843" spans="1:7" x14ac:dyDescent="0.25">
      <c r="A843" s="33" t="s">
        <v>4758</v>
      </c>
      <c r="B843" s="33" t="s">
        <v>3294</v>
      </c>
      <c r="C843" s="33" t="s">
        <v>698</v>
      </c>
      <c r="D843" s="33" t="s">
        <v>699</v>
      </c>
      <c r="E843" s="28">
        <v>45824.352256944447</v>
      </c>
      <c r="F843" s="33" t="s">
        <v>705</v>
      </c>
      <c r="G843" s="28">
        <v>45824.352256944447</v>
      </c>
    </row>
    <row r="844" spans="1:7" x14ac:dyDescent="0.25">
      <c r="A844" s="33" t="s">
        <v>4759</v>
      </c>
      <c r="B844" s="33" t="s">
        <v>3284</v>
      </c>
      <c r="C844" s="33" t="s">
        <v>698</v>
      </c>
      <c r="D844" s="33" t="s">
        <v>699</v>
      </c>
      <c r="E844" s="28">
        <v>45824.352280092593</v>
      </c>
      <c r="F844" s="33" t="s">
        <v>705</v>
      </c>
      <c r="G844" s="28">
        <v>45824.352280092593</v>
      </c>
    </row>
    <row r="845" spans="1:7" x14ac:dyDescent="0.25">
      <c r="A845" s="33" t="s">
        <v>4760</v>
      </c>
      <c r="B845" s="33" t="s">
        <v>3252</v>
      </c>
      <c r="C845" s="33" t="s">
        <v>708</v>
      </c>
      <c r="D845" s="33" t="s">
        <v>709</v>
      </c>
      <c r="E845" s="28">
        <v>45824.355682870373</v>
      </c>
      <c r="F845" s="33" t="s">
        <v>705</v>
      </c>
      <c r="G845" s="28">
        <v>45824.355682870373</v>
      </c>
    </row>
    <row r="846" spans="1:7" x14ac:dyDescent="0.25">
      <c r="A846" s="33" t="s">
        <v>4761</v>
      </c>
      <c r="B846" s="33" t="s">
        <v>3248</v>
      </c>
      <c r="C846" s="33" t="s">
        <v>708</v>
      </c>
      <c r="D846" s="33" t="s">
        <v>709</v>
      </c>
      <c r="E846" s="28">
        <v>45824.355740740742</v>
      </c>
      <c r="F846" s="33" t="s">
        <v>705</v>
      </c>
      <c r="G846" s="28">
        <v>45824.355740740742</v>
      </c>
    </row>
    <row r="847" spans="1:7" x14ac:dyDescent="0.25">
      <c r="A847" s="33" t="s">
        <v>4762</v>
      </c>
      <c r="B847" s="33" t="s">
        <v>3178</v>
      </c>
      <c r="C847" s="33" t="s">
        <v>708</v>
      </c>
      <c r="D847" s="33" t="s">
        <v>709</v>
      </c>
      <c r="E847" s="28">
        <v>45824.355787037035</v>
      </c>
      <c r="F847" s="33" t="s">
        <v>705</v>
      </c>
      <c r="G847" s="28">
        <v>45824.355787037035</v>
      </c>
    </row>
    <row r="848" spans="1:7" x14ac:dyDescent="0.25">
      <c r="A848" s="33" t="s">
        <v>4763</v>
      </c>
      <c r="B848" s="33" t="s">
        <v>3250</v>
      </c>
      <c r="C848" s="33" t="s">
        <v>708</v>
      </c>
      <c r="D848" s="33" t="s">
        <v>709</v>
      </c>
      <c r="E848" s="28">
        <v>45824.35596064815</v>
      </c>
      <c r="F848" s="33" t="s">
        <v>705</v>
      </c>
      <c r="G848" s="28">
        <v>45824.35596064815</v>
      </c>
    </row>
    <row r="849" spans="1:7" x14ac:dyDescent="0.25">
      <c r="A849" s="33" t="s">
        <v>4764</v>
      </c>
      <c r="B849" s="33" t="s">
        <v>3252</v>
      </c>
      <c r="C849" s="33" t="s">
        <v>711</v>
      </c>
      <c r="D849" s="33" t="s">
        <v>709</v>
      </c>
      <c r="E849" s="28">
        <v>45824.356828703705</v>
      </c>
      <c r="F849" s="33" t="s">
        <v>705</v>
      </c>
      <c r="G849" s="28">
        <v>45824.356828703705</v>
      </c>
    </row>
    <row r="850" spans="1:7" x14ac:dyDescent="0.25">
      <c r="A850" s="33" t="s">
        <v>4765</v>
      </c>
      <c r="B850" s="33" t="s">
        <v>3250</v>
      </c>
      <c r="C850" s="33" t="s">
        <v>711</v>
      </c>
      <c r="D850" s="33" t="s">
        <v>709</v>
      </c>
      <c r="E850" s="28">
        <v>45824.356886574074</v>
      </c>
      <c r="F850" s="33" t="s">
        <v>705</v>
      </c>
      <c r="G850" s="28">
        <v>45824.356886574074</v>
      </c>
    </row>
    <row r="851" spans="1:7" x14ac:dyDescent="0.25">
      <c r="A851" s="33" t="s">
        <v>4766</v>
      </c>
      <c r="B851" s="33" t="s">
        <v>3248</v>
      </c>
      <c r="C851" s="33" t="s">
        <v>711</v>
      </c>
      <c r="D851" s="33" t="s">
        <v>709</v>
      </c>
      <c r="E851" s="28">
        <v>45824.35696759259</v>
      </c>
      <c r="F851" s="33" t="s">
        <v>705</v>
      </c>
      <c r="G851" s="28">
        <v>45824.35696759259</v>
      </c>
    </row>
    <row r="852" spans="1:7" x14ac:dyDescent="0.25">
      <c r="A852" s="33" t="s">
        <v>4767</v>
      </c>
      <c r="B852" s="33" t="s">
        <v>3178</v>
      </c>
      <c r="C852" s="33" t="s">
        <v>711</v>
      </c>
      <c r="D852" s="33" t="s">
        <v>709</v>
      </c>
      <c r="E852" s="28">
        <v>45824.357025462959</v>
      </c>
      <c r="F852" s="33" t="s">
        <v>705</v>
      </c>
      <c r="G852" s="28">
        <v>45824.357025462959</v>
      </c>
    </row>
    <row r="853" spans="1:7" x14ac:dyDescent="0.25">
      <c r="A853" s="33" t="s">
        <v>4768</v>
      </c>
      <c r="B853" s="33" t="s">
        <v>3874</v>
      </c>
      <c r="C853" s="33" t="s">
        <v>708</v>
      </c>
      <c r="D853" s="33" t="s">
        <v>712</v>
      </c>
      <c r="E853" s="28">
        <v>45824.367928240739</v>
      </c>
      <c r="F853" s="33" t="s">
        <v>705</v>
      </c>
      <c r="G853" s="28">
        <v>45824.367928240739</v>
      </c>
    </row>
    <row r="854" spans="1:7" x14ac:dyDescent="0.25">
      <c r="A854" s="33" t="s">
        <v>4769</v>
      </c>
      <c r="B854" s="33" t="s">
        <v>3874</v>
      </c>
      <c r="C854" s="33" t="s">
        <v>711</v>
      </c>
      <c r="D854" s="33" t="s">
        <v>712</v>
      </c>
      <c r="E854" s="28">
        <v>45824.368310185186</v>
      </c>
      <c r="F854" s="33" t="s">
        <v>705</v>
      </c>
      <c r="G854" s="28">
        <v>45824.368310185186</v>
      </c>
    </row>
    <row r="855" spans="1:7" x14ac:dyDescent="0.25">
      <c r="A855" s="33" t="s">
        <v>4770</v>
      </c>
      <c r="B855" s="33" t="s">
        <v>3182</v>
      </c>
      <c r="C855" s="33" t="s">
        <v>708</v>
      </c>
      <c r="D855" s="33" t="s">
        <v>709</v>
      </c>
      <c r="E855" s="28">
        <v>45824.375497685185</v>
      </c>
      <c r="F855" s="33" t="s">
        <v>705</v>
      </c>
      <c r="G855" s="28">
        <v>45824.375497685185</v>
      </c>
    </row>
    <row r="856" spans="1:7" x14ac:dyDescent="0.25">
      <c r="A856" s="33" t="s">
        <v>4771</v>
      </c>
      <c r="B856" s="33" t="s">
        <v>3182</v>
      </c>
      <c r="C856" s="33" t="s">
        <v>711</v>
      </c>
      <c r="D856" s="33" t="s">
        <v>709</v>
      </c>
      <c r="E856" s="28">
        <v>45824.37605324074</v>
      </c>
      <c r="F856" s="33" t="s">
        <v>705</v>
      </c>
      <c r="G856" s="28">
        <v>45824.37605324074</v>
      </c>
    </row>
    <row r="857" spans="1:7" x14ac:dyDescent="0.25">
      <c r="A857" s="33" t="s">
        <v>4772</v>
      </c>
      <c r="B857" s="33" t="s">
        <v>2705</v>
      </c>
      <c r="C857" s="33" t="s">
        <v>721</v>
      </c>
      <c r="D857" s="33" t="s">
        <v>722</v>
      </c>
      <c r="E857" s="28">
        <v>45824.38989583333</v>
      </c>
      <c r="F857" s="33" t="s">
        <v>705</v>
      </c>
      <c r="G857" s="28">
        <v>45824.38989583333</v>
      </c>
    </row>
    <row r="858" spans="1:7" x14ac:dyDescent="0.25">
      <c r="A858" s="33" t="s">
        <v>5006</v>
      </c>
      <c r="B858" s="33" t="s">
        <v>3858</v>
      </c>
      <c r="C858" s="33" t="s">
        <v>703</v>
      </c>
      <c r="D858" s="33" t="s">
        <v>719</v>
      </c>
      <c r="E858" s="28">
        <v>45824.444062499999</v>
      </c>
      <c r="F858" s="33" t="s">
        <v>705</v>
      </c>
      <c r="G858" s="28">
        <v>45824.444062499999</v>
      </c>
    </row>
    <row r="859" spans="1:7" x14ac:dyDescent="0.25">
      <c r="A859" s="33" t="s">
        <v>5007</v>
      </c>
      <c r="B859" s="33" t="s">
        <v>3853</v>
      </c>
      <c r="C859" s="33" t="s">
        <v>703</v>
      </c>
      <c r="D859" s="33" t="s">
        <v>719</v>
      </c>
      <c r="E859" s="28">
        <v>45824.444131944445</v>
      </c>
      <c r="F859" s="33" t="s">
        <v>705</v>
      </c>
      <c r="G859" s="28">
        <v>45824.444131944445</v>
      </c>
    </row>
    <row r="860" spans="1:7" x14ac:dyDescent="0.25">
      <c r="A860" s="33" t="s">
        <v>5008</v>
      </c>
      <c r="B860" s="33" t="s">
        <v>4470</v>
      </c>
      <c r="C860" s="33" t="s">
        <v>703</v>
      </c>
      <c r="D860" s="33" t="s">
        <v>704</v>
      </c>
      <c r="E860" s="28">
        <v>45824.477870370371</v>
      </c>
      <c r="F860" s="33" t="s">
        <v>705</v>
      </c>
      <c r="G860" s="28">
        <v>45824.477870370371</v>
      </c>
    </row>
    <row r="861" spans="1:7" x14ac:dyDescent="0.25">
      <c r="A861" s="33" t="s">
        <v>5009</v>
      </c>
      <c r="B861" s="33" t="s">
        <v>4465</v>
      </c>
      <c r="C861" s="33" t="s">
        <v>703</v>
      </c>
      <c r="D861" s="33" t="s">
        <v>704</v>
      </c>
      <c r="E861" s="28">
        <v>45824.478043981479</v>
      </c>
      <c r="F861" s="33" t="s">
        <v>705</v>
      </c>
      <c r="G861" s="28">
        <v>45824.478043981479</v>
      </c>
    </row>
    <row r="862" spans="1:7" x14ac:dyDescent="0.25">
      <c r="A862" s="33" t="s">
        <v>5010</v>
      </c>
      <c r="B862" s="33" t="s">
        <v>3751</v>
      </c>
      <c r="C862" s="33" t="s">
        <v>708</v>
      </c>
      <c r="D862" s="33" t="s">
        <v>712</v>
      </c>
      <c r="E862" s="28">
        <v>45824.480173611111</v>
      </c>
      <c r="F862" s="33" t="s">
        <v>705</v>
      </c>
      <c r="G862" s="28">
        <v>45824.480173611111</v>
      </c>
    </row>
    <row r="863" spans="1:7" x14ac:dyDescent="0.25">
      <c r="A863" s="33" t="s">
        <v>5011</v>
      </c>
      <c r="B863" s="33" t="s">
        <v>3751</v>
      </c>
      <c r="C863" s="33" t="s">
        <v>711</v>
      </c>
      <c r="D863" s="33" t="s">
        <v>712</v>
      </c>
      <c r="E863" s="28">
        <v>45824.480810185189</v>
      </c>
      <c r="F863" s="33" t="s">
        <v>705</v>
      </c>
      <c r="G863" s="28">
        <v>45824.480810185189</v>
      </c>
    </row>
    <row r="864" spans="1:7" x14ac:dyDescent="0.25">
      <c r="A864" s="33" t="s">
        <v>5012</v>
      </c>
      <c r="B864" s="33" t="s">
        <v>3731</v>
      </c>
      <c r="C864" s="33" t="s">
        <v>708</v>
      </c>
      <c r="D864" s="33" t="s">
        <v>717</v>
      </c>
      <c r="E864" s="28">
        <v>45824.482824074075</v>
      </c>
      <c r="F864" s="33" t="s">
        <v>705</v>
      </c>
      <c r="G864" s="28">
        <v>45824.482824074075</v>
      </c>
    </row>
    <row r="865" spans="1:7" x14ac:dyDescent="0.25">
      <c r="A865" s="33" t="s">
        <v>5013</v>
      </c>
      <c r="B865" s="33" t="s">
        <v>3731</v>
      </c>
      <c r="C865" s="33" t="s">
        <v>711</v>
      </c>
      <c r="D865" s="33" t="s">
        <v>717</v>
      </c>
      <c r="E865" s="28">
        <v>45824.48332175926</v>
      </c>
      <c r="F865" s="33" t="s">
        <v>705</v>
      </c>
      <c r="G865" s="28">
        <v>45824.48332175926</v>
      </c>
    </row>
    <row r="866" spans="1:7" x14ac:dyDescent="0.25">
      <c r="A866" s="33" t="s">
        <v>5014</v>
      </c>
      <c r="B866" s="33" t="s">
        <v>4386</v>
      </c>
      <c r="C866" s="33" t="s">
        <v>708</v>
      </c>
      <c r="D866" s="33" t="s">
        <v>723</v>
      </c>
      <c r="E866" s="28">
        <v>45824.48704861111</v>
      </c>
      <c r="F866" s="33" t="s">
        <v>705</v>
      </c>
      <c r="G866" s="28">
        <v>45824.48704861111</v>
      </c>
    </row>
    <row r="867" spans="1:7" x14ac:dyDescent="0.25">
      <c r="A867" s="33" t="s">
        <v>5015</v>
      </c>
      <c r="B867" s="33" t="s">
        <v>3756</v>
      </c>
      <c r="C867" s="33" t="s">
        <v>708</v>
      </c>
      <c r="D867" s="33" t="s">
        <v>720</v>
      </c>
      <c r="E867" s="28">
        <v>45824.498692129629</v>
      </c>
      <c r="F867" s="33" t="s">
        <v>705</v>
      </c>
      <c r="G867" s="28">
        <v>45824.498692129629</v>
      </c>
    </row>
    <row r="868" spans="1:7" x14ac:dyDescent="0.25">
      <c r="A868" s="33" t="s">
        <v>5016</v>
      </c>
      <c r="B868" s="33" t="s">
        <v>3747</v>
      </c>
      <c r="C868" s="33" t="s">
        <v>708</v>
      </c>
      <c r="D868" s="33" t="s">
        <v>720</v>
      </c>
      <c r="E868" s="28">
        <v>45824.498749999999</v>
      </c>
      <c r="F868" s="33" t="s">
        <v>705</v>
      </c>
      <c r="G868" s="28">
        <v>45824.498749999999</v>
      </c>
    </row>
    <row r="869" spans="1:7" x14ac:dyDescent="0.25">
      <c r="A869" s="33" t="s">
        <v>5017</v>
      </c>
      <c r="B869" s="33" t="s">
        <v>3765</v>
      </c>
      <c r="C869" s="33" t="s">
        <v>708</v>
      </c>
      <c r="D869" s="33" t="s">
        <v>720</v>
      </c>
      <c r="E869" s="28">
        <v>45824.498807870368</v>
      </c>
      <c r="F869" s="33" t="s">
        <v>705</v>
      </c>
      <c r="G869" s="28">
        <v>45824.498807870368</v>
      </c>
    </row>
    <row r="870" spans="1:7" x14ac:dyDescent="0.25">
      <c r="A870" s="33" t="s">
        <v>5018</v>
      </c>
      <c r="B870" s="33" t="s">
        <v>3777</v>
      </c>
      <c r="C870" s="33" t="s">
        <v>708</v>
      </c>
      <c r="D870" s="33" t="s">
        <v>720</v>
      </c>
      <c r="E870" s="28">
        <v>45824.498888888891</v>
      </c>
      <c r="F870" s="33" t="s">
        <v>705</v>
      </c>
      <c r="G870" s="28">
        <v>45824.498888888891</v>
      </c>
    </row>
    <row r="871" spans="1:7" x14ac:dyDescent="0.25">
      <c r="A871" s="33" t="s">
        <v>5019</v>
      </c>
      <c r="B871" s="33" t="s">
        <v>3762</v>
      </c>
      <c r="C871" s="33" t="s">
        <v>708</v>
      </c>
      <c r="D871" s="33" t="s">
        <v>720</v>
      </c>
      <c r="E871" s="28">
        <v>45824.49895833333</v>
      </c>
      <c r="F871" s="33" t="s">
        <v>705</v>
      </c>
      <c r="G871" s="28">
        <v>45824.49895833333</v>
      </c>
    </row>
    <row r="872" spans="1:7" x14ac:dyDescent="0.25">
      <c r="A872" s="33" t="s">
        <v>5020</v>
      </c>
      <c r="B872" s="33" t="s">
        <v>1943</v>
      </c>
      <c r="C872" s="33" t="s">
        <v>708</v>
      </c>
      <c r="D872" s="33" t="s">
        <v>720</v>
      </c>
      <c r="E872" s="28">
        <v>45824.499027777776</v>
      </c>
      <c r="F872" s="33" t="s">
        <v>705</v>
      </c>
      <c r="G872" s="28">
        <v>45824.499027777776</v>
      </c>
    </row>
    <row r="873" spans="1:7" x14ac:dyDescent="0.25">
      <c r="A873" s="33" t="s">
        <v>5021</v>
      </c>
      <c r="B873" s="33" t="s">
        <v>3847</v>
      </c>
      <c r="C873" s="33" t="s">
        <v>708</v>
      </c>
      <c r="D873" s="33" t="s">
        <v>720</v>
      </c>
      <c r="E873" s="28">
        <v>45824.499074074076</v>
      </c>
      <c r="F873" s="33" t="s">
        <v>705</v>
      </c>
      <c r="G873" s="28">
        <v>45824.499074074076</v>
      </c>
    </row>
    <row r="874" spans="1:7" x14ac:dyDescent="0.25">
      <c r="A874" s="33" t="s">
        <v>5022</v>
      </c>
      <c r="B874" s="33" t="s">
        <v>3845</v>
      </c>
      <c r="C874" s="33" t="s">
        <v>708</v>
      </c>
      <c r="D874" s="33" t="s">
        <v>720</v>
      </c>
      <c r="E874" s="28">
        <v>45824.499143518522</v>
      </c>
      <c r="F874" s="33" t="s">
        <v>705</v>
      </c>
      <c r="G874" s="28">
        <v>45824.499143518522</v>
      </c>
    </row>
    <row r="875" spans="1:7" x14ac:dyDescent="0.25">
      <c r="A875" s="33" t="s">
        <v>5023</v>
      </c>
      <c r="B875" s="33" t="s">
        <v>1178</v>
      </c>
      <c r="C875" s="33" t="s">
        <v>721</v>
      </c>
      <c r="D875" s="33" t="s">
        <v>722</v>
      </c>
      <c r="E875" s="28">
        <v>45824.499814814815</v>
      </c>
      <c r="F875" s="33" t="s">
        <v>705</v>
      </c>
      <c r="G875" s="28">
        <v>45824.499814814815</v>
      </c>
    </row>
    <row r="876" spans="1:7" x14ac:dyDescent="0.25">
      <c r="A876" s="33" t="s">
        <v>5024</v>
      </c>
      <c r="B876" s="33" t="s">
        <v>3756</v>
      </c>
      <c r="C876" s="33" t="s">
        <v>711</v>
      </c>
      <c r="D876" s="33" t="s">
        <v>720</v>
      </c>
      <c r="E876" s="28">
        <v>45824.499560185184</v>
      </c>
      <c r="F876" s="33" t="s">
        <v>705</v>
      </c>
      <c r="G876" s="28">
        <v>45824.499560185184</v>
      </c>
    </row>
    <row r="877" spans="1:7" x14ac:dyDescent="0.25">
      <c r="A877" s="33" t="s">
        <v>5025</v>
      </c>
      <c r="B877" s="33" t="s">
        <v>3747</v>
      </c>
      <c r="C877" s="33" t="s">
        <v>711</v>
      </c>
      <c r="D877" s="33" t="s">
        <v>720</v>
      </c>
      <c r="E877" s="28">
        <v>45824.499641203707</v>
      </c>
      <c r="F877" s="33" t="s">
        <v>705</v>
      </c>
      <c r="G877" s="28">
        <v>45824.499641203707</v>
      </c>
    </row>
    <row r="878" spans="1:7" x14ac:dyDescent="0.25">
      <c r="A878" s="33" t="s">
        <v>5026</v>
      </c>
      <c r="B878" s="33" t="s">
        <v>3765</v>
      </c>
      <c r="C878" s="33" t="s">
        <v>711</v>
      </c>
      <c r="D878" s="33" t="s">
        <v>720</v>
      </c>
      <c r="E878" s="28">
        <v>45824.499699074076</v>
      </c>
      <c r="F878" s="33" t="s">
        <v>705</v>
      </c>
      <c r="G878" s="28">
        <v>45824.499699074076</v>
      </c>
    </row>
    <row r="879" spans="1:7" x14ac:dyDescent="0.25">
      <c r="A879" s="33" t="s">
        <v>5027</v>
      </c>
      <c r="B879" s="33" t="s">
        <v>3777</v>
      </c>
      <c r="C879" s="33" t="s">
        <v>711</v>
      </c>
      <c r="D879" s="33" t="s">
        <v>720</v>
      </c>
      <c r="E879" s="28">
        <v>45824.499768518515</v>
      </c>
      <c r="F879" s="33" t="s">
        <v>705</v>
      </c>
      <c r="G879" s="28">
        <v>45824.499768518515</v>
      </c>
    </row>
    <row r="880" spans="1:7" x14ac:dyDescent="0.25">
      <c r="A880" s="33" t="s">
        <v>5028</v>
      </c>
      <c r="B880" s="33" t="s">
        <v>3762</v>
      </c>
      <c r="C880" s="33" t="s">
        <v>711</v>
      </c>
      <c r="D880" s="33" t="s">
        <v>720</v>
      </c>
      <c r="E880" s="28">
        <v>45824.499861111108</v>
      </c>
      <c r="F880" s="33" t="s">
        <v>705</v>
      </c>
      <c r="G880" s="28">
        <v>45824.499861111108</v>
      </c>
    </row>
    <row r="881" spans="1:7" x14ac:dyDescent="0.25">
      <c r="A881" s="33" t="s">
        <v>5029</v>
      </c>
      <c r="B881" s="33" t="s">
        <v>1943</v>
      </c>
      <c r="C881" s="33" t="s">
        <v>711</v>
      </c>
      <c r="D881" s="33" t="s">
        <v>720</v>
      </c>
      <c r="E881" s="28">
        <v>45824.499930555554</v>
      </c>
      <c r="F881" s="33" t="s">
        <v>705</v>
      </c>
      <c r="G881" s="28">
        <v>45824.499930555554</v>
      </c>
    </row>
    <row r="882" spans="1:7" x14ac:dyDescent="0.25">
      <c r="A882" s="33" t="s">
        <v>5030</v>
      </c>
      <c r="B882" s="33" t="s">
        <v>3847</v>
      </c>
      <c r="C882" s="33" t="s">
        <v>711</v>
      </c>
      <c r="D882" s="33" t="s">
        <v>720</v>
      </c>
      <c r="E882" s="28">
        <v>45824.500057870369</v>
      </c>
      <c r="F882" s="33" t="s">
        <v>705</v>
      </c>
      <c r="G882" s="28">
        <v>45824.500057870369</v>
      </c>
    </row>
    <row r="883" spans="1:7" x14ac:dyDescent="0.25">
      <c r="A883" s="33" t="s">
        <v>5031</v>
      </c>
      <c r="B883" s="33" t="s">
        <v>3845</v>
      </c>
      <c r="C883" s="33" t="s">
        <v>711</v>
      </c>
      <c r="D883" s="33" t="s">
        <v>720</v>
      </c>
      <c r="E883" s="28">
        <v>45824.500115740739</v>
      </c>
      <c r="F883" s="33" t="s">
        <v>705</v>
      </c>
      <c r="G883" s="28">
        <v>45824.500115740739</v>
      </c>
    </row>
    <row r="884" spans="1:7" x14ac:dyDescent="0.25">
      <c r="A884" s="33" t="s">
        <v>5032</v>
      </c>
      <c r="B884" s="33" t="s">
        <v>4438</v>
      </c>
      <c r="C884" s="33" t="s">
        <v>703</v>
      </c>
      <c r="D884" s="33" t="s">
        <v>704</v>
      </c>
      <c r="E884" s="28">
        <v>45824.502476851849</v>
      </c>
      <c r="F884" s="33" t="s">
        <v>705</v>
      </c>
      <c r="G884" s="28">
        <v>45824.502476851849</v>
      </c>
    </row>
    <row r="885" spans="1:7" x14ac:dyDescent="0.25">
      <c r="A885" s="33" t="s">
        <v>5033</v>
      </c>
      <c r="B885" s="33" t="s">
        <v>4440</v>
      </c>
      <c r="C885" s="33" t="s">
        <v>703</v>
      </c>
      <c r="D885" s="33" t="s">
        <v>704</v>
      </c>
      <c r="E885" s="28">
        <v>45824.502557870372</v>
      </c>
      <c r="F885" s="33" t="s">
        <v>705</v>
      </c>
      <c r="G885" s="28">
        <v>45824.502557870372</v>
      </c>
    </row>
    <row r="886" spans="1:7" x14ac:dyDescent="0.25">
      <c r="A886" s="33" t="s">
        <v>5034</v>
      </c>
      <c r="B886" s="33" t="s">
        <v>4442</v>
      </c>
      <c r="C886" s="33" t="s">
        <v>703</v>
      </c>
      <c r="D886" s="33" t="s">
        <v>704</v>
      </c>
      <c r="E886" s="28">
        <v>45824.502627314818</v>
      </c>
      <c r="F886" s="33" t="s">
        <v>705</v>
      </c>
      <c r="G886" s="28">
        <v>45824.502627314818</v>
      </c>
    </row>
    <row r="887" spans="1:7" x14ac:dyDescent="0.25">
      <c r="A887" s="33" t="s">
        <v>5035</v>
      </c>
      <c r="B887" s="33" t="s">
        <v>3699</v>
      </c>
      <c r="C887" s="33" t="s">
        <v>703</v>
      </c>
      <c r="D887" s="33" t="s">
        <v>704</v>
      </c>
      <c r="E887" s="28">
        <v>45824.523217592592</v>
      </c>
      <c r="F887" s="33" t="s">
        <v>705</v>
      </c>
      <c r="G887" s="28">
        <v>45824.523217592592</v>
      </c>
    </row>
    <row r="888" spans="1:7" x14ac:dyDescent="0.25">
      <c r="A888" s="33" t="s">
        <v>5036</v>
      </c>
      <c r="B888" s="33" t="s">
        <v>3701</v>
      </c>
      <c r="C888" s="33" t="s">
        <v>703</v>
      </c>
      <c r="D888" s="33" t="s">
        <v>704</v>
      </c>
      <c r="E888" s="28">
        <v>45824.523298611108</v>
      </c>
      <c r="F888" s="33" t="s">
        <v>705</v>
      </c>
      <c r="G888" s="28">
        <v>45824.523298611108</v>
      </c>
    </row>
    <row r="889" spans="1:7" x14ac:dyDescent="0.25">
      <c r="A889" s="33" t="s">
        <v>5037</v>
      </c>
      <c r="B889" s="33" t="s">
        <v>3703</v>
      </c>
      <c r="C889" s="33" t="s">
        <v>703</v>
      </c>
      <c r="D889" s="33" t="s">
        <v>704</v>
      </c>
      <c r="E889" s="28">
        <v>45824.523368055554</v>
      </c>
      <c r="F889" s="33" t="s">
        <v>705</v>
      </c>
      <c r="G889" s="28">
        <v>45824.523368055554</v>
      </c>
    </row>
    <row r="890" spans="1:7" x14ac:dyDescent="0.25">
      <c r="A890" s="33" t="s">
        <v>5038</v>
      </c>
      <c r="B890" s="33" t="s">
        <v>3705</v>
      </c>
      <c r="C890" s="33" t="s">
        <v>703</v>
      </c>
      <c r="D890" s="33" t="s">
        <v>704</v>
      </c>
      <c r="E890" s="28">
        <v>45824.523414351854</v>
      </c>
      <c r="F890" s="33" t="s">
        <v>705</v>
      </c>
      <c r="G890" s="28">
        <v>45824.523414351854</v>
      </c>
    </row>
    <row r="891" spans="1:7" x14ac:dyDescent="0.25">
      <c r="A891" s="33" t="s">
        <v>5039</v>
      </c>
      <c r="B891" s="33" t="s">
        <v>3707</v>
      </c>
      <c r="C891" s="33" t="s">
        <v>703</v>
      </c>
      <c r="D891" s="33" t="s">
        <v>704</v>
      </c>
      <c r="E891" s="28">
        <v>45824.523495370369</v>
      </c>
      <c r="F891" s="33" t="s">
        <v>705</v>
      </c>
      <c r="G891" s="28">
        <v>45824.523495370369</v>
      </c>
    </row>
    <row r="892" spans="1:7" x14ac:dyDescent="0.25">
      <c r="A892" s="33" t="s">
        <v>5040</v>
      </c>
      <c r="B892" s="33" t="s">
        <v>3599</v>
      </c>
      <c r="C892" s="33" t="s">
        <v>703</v>
      </c>
      <c r="D892" s="33" t="s">
        <v>714</v>
      </c>
      <c r="E892" s="28">
        <v>45824.526365740741</v>
      </c>
      <c r="F892" s="33" t="s">
        <v>705</v>
      </c>
      <c r="G892" s="28">
        <v>45824.526365740741</v>
      </c>
    </row>
    <row r="893" spans="1:7" x14ac:dyDescent="0.25">
      <c r="A893" s="33" t="s">
        <v>5041</v>
      </c>
      <c r="B893" s="33" t="s">
        <v>3823</v>
      </c>
      <c r="C893" s="33" t="s">
        <v>703</v>
      </c>
      <c r="D893" s="33" t="s">
        <v>719</v>
      </c>
      <c r="E893" s="28">
        <v>45824.553483796299</v>
      </c>
      <c r="F893" s="33" t="s">
        <v>705</v>
      </c>
      <c r="G893" s="28">
        <v>45824.553483796299</v>
      </c>
    </row>
    <row r="894" spans="1:7" x14ac:dyDescent="0.25">
      <c r="A894" s="33" t="s">
        <v>5042</v>
      </c>
      <c r="B894" s="33" t="s">
        <v>3825</v>
      </c>
      <c r="C894" s="33" t="s">
        <v>703</v>
      </c>
      <c r="D894" s="33" t="s">
        <v>719</v>
      </c>
      <c r="E894" s="28">
        <v>45824.553530092591</v>
      </c>
      <c r="F894" s="33" t="s">
        <v>705</v>
      </c>
      <c r="G894" s="28">
        <v>45824.553530092591</v>
      </c>
    </row>
    <row r="895" spans="1:7" x14ac:dyDescent="0.25">
      <c r="A895" s="33" t="s">
        <v>5043</v>
      </c>
      <c r="B895" s="33" t="s">
        <v>3817</v>
      </c>
      <c r="C895" s="33" t="s">
        <v>703</v>
      </c>
      <c r="D895" s="33" t="s">
        <v>719</v>
      </c>
      <c r="E895" s="28">
        <v>45824.553715277776</v>
      </c>
      <c r="F895" s="33" t="s">
        <v>705</v>
      </c>
      <c r="G895" s="28">
        <v>45824.553715277776</v>
      </c>
    </row>
    <row r="896" spans="1:7" x14ac:dyDescent="0.25">
      <c r="A896" s="33" t="s">
        <v>5044</v>
      </c>
      <c r="B896" s="33" t="s">
        <v>3821</v>
      </c>
      <c r="C896" s="33" t="s">
        <v>703</v>
      </c>
      <c r="D896" s="33" t="s">
        <v>719</v>
      </c>
      <c r="E896" s="28">
        <v>45824.553761574076</v>
      </c>
      <c r="F896" s="33" t="s">
        <v>705</v>
      </c>
      <c r="G896" s="28">
        <v>45824.553761574076</v>
      </c>
    </row>
    <row r="897" spans="1:7" x14ac:dyDescent="0.25">
      <c r="A897" s="33" t="s">
        <v>5045</v>
      </c>
      <c r="B897" s="33" t="s">
        <v>2108</v>
      </c>
      <c r="C897" s="33" t="s">
        <v>708</v>
      </c>
      <c r="D897" s="33" t="s">
        <v>709</v>
      </c>
      <c r="E897" s="28">
        <v>45824.556111111109</v>
      </c>
      <c r="F897" s="33" t="s">
        <v>705</v>
      </c>
      <c r="G897" s="28">
        <v>45824.556111111109</v>
      </c>
    </row>
    <row r="898" spans="1:7" x14ac:dyDescent="0.25">
      <c r="A898" s="33" t="s">
        <v>5046</v>
      </c>
      <c r="B898" s="33" t="s">
        <v>2108</v>
      </c>
      <c r="C898" s="33" t="s">
        <v>711</v>
      </c>
      <c r="D898" s="33" t="s">
        <v>709</v>
      </c>
      <c r="E898" s="28">
        <v>45824.556423611109</v>
      </c>
      <c r="F898" s="33" t="s">
        <v>705</v>
      </c>
      <c r="G898" s="28">
        <v>45824.556423611109</v>
      </c>
    </row>
    <row r="899" spans="1:7" x14ac:dyDescent="0.25">
      <c r="A899" s="33" t="s">
        <v>5047</v>
      </c>
      <c r="B899" s="33" t="s">
        <v>3775</v>
      </c>
      <c r="C899" s="33" t="s">
        <v>708</v>
      </c>
      <c r="D899" s="33" t="s">
        <v>712</v>
      </c>
      <c r="E899" s="28">
        <v>45824.557835648149</v>
      </c>
      <c r="F899" s="33" t="s">
        <v>705</v>
      </c>
      <c r="G899" s="28">
        <v>45824.557835648149</v>
      </c>
    </row>
    <row r="900" spans="1:7" x14ac:dyDescent="0.25">
      <c r="A900" s="33" t="s">
        <v>5048</v>
      </c>
      <c r="B900" s="33" t="s">
        <v>3770</v>
      </c>
      <c r="C900" s="33" t="s">
        <v>708</v>
      </c>
      <c r="D900" s="33" t="s">
        <v>712</v>
      </c>
      <c r="E900" s="28">
        <v>45824.557858796295</v>
      </c>
      <c r="F900" s="33" t="s">
        <v>705</v>
      </c>
      <c r="G900" s="28">
        <v>45824.557858796295</v>
      </c>
    </row>
    <row r="901" spans="1:7" x14ac:dyDescent="0.25">
      <c r="A901" s="33" t="s">
        <v>5049</v>
      </c>
      <c r="B901" s="33" t="s">
        <v>3775</v>
      </c>
      <c r="C901" s="33" t="s">
        <v>711</v>
      </c>
      <c r="D901" s="33" t="s">
        <v>712</v>
      </c>
      <c r="E901" s="28">
        <v>45824.558159722219</v>
      </c>
      <c r="F901" s="33" t="s">
        <v>705</v>
      </c>
      <c r="G901" s="28">
        <v>45824.558159722219</v>
      </c>
    </row>
    <row r="902" spans="1:7" x14ac:dyDescent="0.25">
      <c r="A902" s="33" t="s">
        <v>5050</v>
      </c>
      <c r="B902" s="33" t="s">
        <v>3770</v>
      </c>
      <c r="C902" s="33" t="s">
        <v>711</v>
      </c>
      <c r="D902" s="33" t="s">
        <v>712</v>
      </c>
      <c r="E902" s="28">
        <v>45824.558194444442</v>
      </c>
      <c r="F902" s="33" t="s">
        <v>705</v>
      </c>
      <c r="G902" s="28">
        <v>45824.558194444442</v>
      </c>
    </row>
    <row r="903" spans="1:7" x14ac:dyDescent="0.25">
      <c r="A903" s="33" t="s">
        <v>5051</v>
      </c>
      <c r="B903" s="33" t="s">
        <v>2189</v>
      </c>
      <c r="C903" s="33" t="s">
        <v>708</v>
      </c>
      <c r="D903" s="33" t="s">
        <v>712</v>
      </c>
      <c r="E903" s="28">
        <v>45824.57471064815</v>
      </c>
      <c r="F903" s="33" t="s">
        <v>705</v>
      </c>
      <c r="G903" s="28">
        <v>45824.57471064815</v>
      </c>
    </row>
    <row r="904" spans="1:7" x14ac:dyDescent="0.25">
      <c r="A904" s="33" t="s">
        <v>5052</v>
      </c>
      <c r="B904" s="33" t="s">
        <v>2187</v>
      </c>
      <c r="C904" s="33" t="s">
        <v>708</v>
      </c>
      <c r="D904" s="33" t="s">
        <v>712</v>
      </c>
      <c r="E904" s="28">
        <v>45824.57472222222</v>
      </c>
      <c r="F904" s="33" t="s">
        <v>705</v>
      </c>
      <c r="G904" s="28">
        <v>45824.57472222222</v>
      </c>
    </row>
    <row r="905" spans="1:7" x14ac:dyDescent="0.25">
      <c r="A905" s="33" t="s">
        <v>5053</v>
      </c>
      <c r="B905" s="33" t="s">
        <v>2189</v>
      </c>
      <c r="C905" s="33" t="s">
        <v>711</v>
      </c>
      <c r="D905" s="33" t="s">
        <v>712</v>
      </c>
      <c r="E905" s="28">
        <v>45824.575115740743</v>
      </c>
      <c r="F905" s="33" t="s">
        <v>705</v>
      </c>
      <c r="G905" s="28">
        <v>45824.575115740743</v>
      </c>
    </row>
    <row r="906" spans="1:7" x14ac:dyDescent="0.25">
      <c r="A906" s="33" t="s">
        <v>5054</v>
      </c>
      <c r="B906" s="33" t="s">
        <v>2187</v>
      </c>
      <c r="C906" s="33" t="s">
        <v>711</v>
      </c>
      <c r="D906" s="33" t="s">
        <v>712</v>
      </c>
      <c r="E906" s="28">
        <v>45824.575138888889</v>
      </c>
      <c r="F906" s="33" t="s">
        <v>705</v>
      </c>
      <c r="G906" s="28">
        <v>45824.575138888889</v>
      </c>
    </row>
    <row r="907" spans="1:7" x14ac:dyDescent="0.25">
      <c r="A907" s="33" t="s">
        <v>5055</v>
      </c>
      <c r="B907" s="33" t="s">
        <v>4259</v>
      </c>
      <c r="C907" s="33" t="s">
        <v>703</v>
      </c>
      <c r="D907" s="33" t="s">
        <v>714</v>
      </c>
      <c r="E907" s="28">
        <v>45824.576701388891</v>
      </c>
      <c r="F907" s="33" t="s">
        <v>705</v>
      </c>
      <c r="G907" s="28">
        <v>45824.576701388891</v>
      </c>
    </row>
    <row r="908" spans="1:7" x14ac:dyDescent="0.25">
      <c r="A908" s="33" t="s">
        <v>5056</v>
      </c>
      <c r="B908" s="33" t="s">
        <v>3740</v>
      </c>
      <c r="C908" s="33" t="s">
        <v>708</v>
      </c>
      <c r="D908" s="33" t="s">
        <v>723</v>
      </c>
      <c r="E908" s="28">
        <v>45824.586481481485</v>
      </c>
      <c r="F908" s="33" t="s">
        <v>710</v>
      </c>
      <c r="G908" s="28">
        <v>45824.586481481485</v>
      </c>
    </row>
    <row r="909" spans="1:7" x14ac:dyDescent="0.25">
      <c r="A909" s="33" t="s">
        <v>5057</v>
      </c>
      <c r="B909" s="33" t="s">
        <v>3740</v>
      </c>
      <c r="C909" s="33" t="s">
        <v>711</v>
      </c>
      <c r="D909" s="33" t="s">
        <v>723</v>
      </c>
      <c r="E909" s="28">
        <v>45824.587650462963</v>
      </c>
      <c r="F909" s="33" t="s">
        <v>710</v>
      </c>
      <c r="G909" s="28">
        <v>45824.587650462963</v>
      </c>
    </row>
    <row r="910" spans="1:7" x14ac:dyDescent="0.25">
      <c r="A910" s="33" t="s">
        <v>5064</v>
      </c>
      <c r="B910" s="33" t="s">
        <v>2787</v>
      </c>
      <c r="C910" s="33" t="s">
        <v>698</v>
      </c>
      <c r="D910" s="33" t="s">
        <v>699</v>
      </c>
      <c r="E910" s="28">
        <v>45824.625474537039</v>
      </c>
      <c r="F910" s="33" t="s">
        <v>710</v>
      </c>
      <c r="G910" s="28">
        <v>45824.625474537039</v>
      </c>
    </row>
    <row r="911" spans="1:7" x14ac:dyDescent="0.25">
      <c r="A911" s="33" t="s">
        <v>5065</v>
      </c>
      <c r="B911" s="33" t="s">
        <v>3257</v>
      </c>
      <c r="C911" s="33" t="s">
        <v>698</v>
      </c>
      <c r="D911" s="33" t="s">
        <v>699</v>
      </c>
      <c r="E911" s="28">
        <v>45824.625752314816</v>
      </c>
      <c r="F911" s="33" t="s">
        <v>710</v>
      </c>
      <c r="G911" s="28">
        <v>45824.625752314816</v>
      </c>
    </row>
    <row r="912" spans="1:7" x14ac:dyDescent="0.25">
      <c r="A912" s="33" t="s">
        <v>5066</v>
      </c>
      <c r="B912" s="33" t="s">
        <v>2127</v>
      </c>
      <c r="C912" s="33" t="s">
        <v>698</v>
      </c>
      <c r="D912" s="33" t="s">
        <v>699</v>
      </c>
      <c r="E912" s="28">
        <v>45824.625833333332</v>
      </c>
      <c r="F912" s="33" t="s">
        <v>710</v>
      </c>
      <c r="G912" s="28">
        <v>45824.625833333332</v>
      </c>
    </row>
    <row r="913" spans="1:7" x14ac:dyDescent="0.25">
      <c r="A913" s="33" t="s">
        <v>5067</v>
      </c>
      <c r="B913" s="33" t="s">
        <v>2122</v>
      </c>
      <c r="C913" s="33" t="s">
        <v>698</v>
      </c>
      <c r="D913" s="33" t="s">
        <v>699</v>
      </c>
      <c r="E913" s="28">
        <v>45824.625868055555</v>
      </c>
      <c r="F913" s="33" t="s">
        <v>710</v>
      </c>
      <c r="G913" s="28">
        <v>45824.625868055555</v>
      </c>
    </row>
    <row r="914" spans="1:7" x14ac:dyDescent="0.25">
      <c r="A914" s="33" t="s">
        <v>5068</v>
      </c>
      <c r="B914" s="33" t="s">
        <v>2129</v>
      </c>
      <c r="C914" s="33" t="s">
        <v>698</v>
      </c>
      <c r="D914" s="33" t="s">
        <v>699</v>
      </c>
      <c r="E914" s="28">
        <v>45824.625914351855</v>
      </c>
      <c r="F914" s="33" t="s">
        <v>710</v>
      </c>
      <c r="G914" s="28">
        <v>45824.625914351855</v>
      </c>
    </row>
    <row r="915" spans="1:7" x14ac:dyDescent="0.25">
      <c r="A915" s="33" t="s">
        <v>5108</v>
      </c>
      <c r="B915" s="33" t="s">
        <v>3736</v>
      </c>
      <c r="C915" s="33" t="s">
        <v>708</v>
      </c>
      <c r="D915" s="33" t="s">
        <v>723</v>
      </c>
      <c r="E915" s="28">
        <v>45824.674027777779</v>
      </c>
      <c r="F915" s="33" t="s">
        <v>710</v>
      </c>
      <c r="G915" s="28">
        <v>45824.674027777779</v>
      </c>
    </row>
    <row r="916" spans="1:7" x14ac:dyDescent="0.25">
      <c r="A916" s="33" t="s">
        <v>5109</v>
      </c>
      <c r="B916" s="33" t="s">
        <v>3742</v>
      </c>
      <c r="C916" s="33" t="s">
        <v>708</v>
      </c>
      <c r="D916" s="33" t="s">
        <v>723</v>
      </c>
      <c r="E916" s="28">
        <v>45824.674120370371</v>
      </c>
      <c r="F916" s="33" t="s">
        <v>710</v>
      </c>
      <c r="G916" s="28">
        <v>45824.674120370371</v>
      </c>
    </row>
    <row r="917" spans="1:7" x14ac:dyDescent="0.25">
      <c r="A917" s="33" t="s">
        <v>5110</v>
      </c>
      <c r="B917" s="33" t="s">
        <v>3744</v>
      </c>
      <c r="C917" s="33" t="s">
        <v>708</v>
      </c>
      <c r="D917" s="33" t="s">
        <v>723</v>
      </c>
      <c r="E917" s="28">
        <v>45824.674224537041</v>
      </c>
      <c r="F917" s="33" t="s">
        <v>710</v>
      </c>
      <c r="G917" s="28">
        <v>45824.674224537041</v>
      </c>
    </row>
    <row r="918" spans="1:7" x14ac:dyDescent="0.25">
      <c r="A918" s="33" t="s">
        <v>5111</v>
      </c>
      <c r="B918" s="33" t="s">
        <v>3736</v>
      </c>
      <c r="C918" s="33" t="s">
        <v>711</v>
      </c>
      <c r="D918" s="33" t="s">
        <v>724</v>
      </c>
      <c r="E918" s="28">
        <v>45824.675046296295</v>
      </c>
      <c r="F918" s="33" t="s">
        <v>710</v>
      </c>
      <c r="G918" s="28">
        <v>45824.675046296295</v>
      </c>
    </row>
    <row r="919" spans="1:7" x14ac:dyDescent="0.25">
      <c r="A919" s="33" t="s">
        <v>5112</v>
      </c>
      <c r="B919" s="33" t="s">
        <v>3742</v>
      </c>
      <c r="C919" s="33" t="s">
        <v>711</v>
      </c>
      <c r="D919" s="33" t="s">
        <v>724</v>
      </c>
      <c r="E919" s="28">
        <v>45824.675138888888</v>
      </c>
      <c r="F919" s="33" t="s">
        <v>710</v>
      </c>
      <c r="G919" s="28">
        <v>45824.675138888888</v>
      </c>
    </row>
    <row r="920" spans="1:7" x14ac:dyDescent="0.25">
      <c r="A920" s="33" t="s">
        <v>5113</v>
      </c>
      <c r="B920" s="33" t="s">
        <v>3744</v>
      </c>
      <c r="C920" s="33" t="s">
        <v>711</v>
      </c>
      <c r="D920" s="33" t="s">
        <v>724</v>
      </c>
      <c r="E920" s="28">
        <v>45824.675266203703</v>
      </c>
      <c r="F920" s="33" t="s">
        <v>710</v>
      </c>
      <c r="G920" s="28">
        <v>45824.675266203703</v>
      </c>
    </row>
    <row r="921" spans="1:7" x14ac:dyDescent="0.25">
      <c r="A921" s="33" t="s">
        <v>5114</v>
      </c>
      <c r="B921" s="33" t="s">
        <v>3736</v>
      </c>
      <c r="C921" s="33" t="s">
        <v>698</v>
      </c>
      <c r="D921" s="33" t="s">
        <v>699</v>
      </c>
      <c r="E921" s="28">
        <v>45824.675821759258</v>
      </c>
      <c r="F921" s="33" t="s">
        <v>710</v>
      </c>
      <c r="G921" s="28">
        <v>45824.675821759258</v>
      </c>
    </row>
    <row r="922" spans="1:7" x14ac:dyDescent="0.25">
      <c r="A922" s="33" t="s">
        <v>5115</v>
      </c>
      <c r="B922" s="33" t="s">
        <v>3742</v>
      </c>
      <c r="C922" s="33" t="s">
        <v>698</v>
      </c>
      <c r="D922" s="33" t="s">
        <v>699</v>
      </c>
      <c r="E922" s="28">
        <v>45824.675868055558</v>
      </c>
      <c r="F922" s="33" t="s">
        <v>710</v>
      </c>
      <c r="G922" s="28">
        <v>45824.675868055558</v>
      </c>
    </row>
    <row r="923" spans="1:7" x14ac:dyDescent="0.25">
      <c r="A923" s="33" t="s">
        <v>5116</v>
      </c>
      <c r="B923" s="33" t="s">
        <v>3744</v>
      </c>
      <c r="C923" s="33" t="s">
        <v>698</v>
      </c>
      <c r="D923" s="33" t="s">
        <v>699</v>
      </c>
      <c r="E923" s="28">
        <v>45824.675925925927</v>
      </c>
      <c r="F923" s="33" t="s">
        <v>710</v>
      </c>
      <c r="G923" s="28">
        <v>45824.675925925927</v>
      </c>
    </row>
    <row r="924" spans="1:7" x14ac:dyDescent="0.25">
      <c r="A924" s="33" t="s">
        <v>5117</v>
      </c>
      <c r="B924" s="33" t="s">
        <v>2151</v>
      </c>
      <c r="C924" s="33" t="s">
        <v>708</v>
      </c>
      <c r="D924" s="33" t="s">
        <v>709</v>
      </c>
      <c r="E924" s="28">
        <v>45824.681863425925</v>
      </c>
      <c r="F924" s="33" t="s">
        <v>710</v>
      </c>
      <c r="G924" s="28">
        <v>45824.681863425925</v>
      </c>
    </row>
    <row r="925" spans="1:7" x14ac:dyDescent="0.25">
      <c r="A925" s="33" t="s">
        <v>5118</v>
      </c>
      <c r="B925" s="33" t="s">
        <v>2151</v>
      </c>
      <c r="C925" s="33" t="s">
        <v>711</v>
      </c>
      <c r="D925" s="33" t="s">
        <v>709</v>
      </c>
      <c r="E925" s="28">
        <v>45824.682164351849</v>
      </c>
      <c r="F925" s="33" t="s">
        <v>710</v>
      </c>
      <c r="G925" s="28">
        <v>45824.682164351849</v>
      </c>
    </row>
    <row r="926" spans="1:7" x14ac:dyDescent="0.25">
      <c r="A926" s="33" t="s">
        <v>5119</v>
      </c>
      <c r="B926" s="33" t="s">
        <v>4273</v>
      </c>
      <c r="C926" s="33" t="s">
        <v>703</v>
      </c>
      <c r="D926" s="33" t="s">
        <v>714</v>
      </c>
      <c r="E926" s="28">
        <v>45824.686377314814</v>
      </c>
      <c r="F926" s="33" t="s">
        <v>710</v>
      </c>
      <c r="G926" s="28">
        <v>45824.686377314814</v>
      </c>
    </row>
    <row r="927" spans="1:7" x14ac:dyDescent="0.25">
      <c r="A927" s="33" t="s">
        <v>5120</v>
      </c>
      <c r="B927" s="33" t="s">
        <v>4271</v>
      </c>
      <c r="C927" s="33" t="s">
        <v>703</v>
      </c>
      <c r="D927" s="33" t="s">
        <v>714</v>
      </c>
      <c r="E927" s="28">
        <v>45824.686527777776</v>
      </c>
      <c r="F927" s="33" t="s">
        <v>710</v>
      </c>
      <c r="G927" s="28">
        <v>45824.686527777776</v>
      </c>
    </row>
    <row r="928" spans="1:7" x14ac:dyDescent="0.25">
      <c r="A928" s="33" t="s">
        <v>5121</v>
      </c>
      <c r="B928" s="33" t="s">
        <v>4269</v>
      </c>
      <c r="C928" s="33" t="s">
        <v>703</v>
      </c>
      <c r="D928" s="33" t="s">
        <v>714</v>
      </c>
      <c r="E928" s="28">
        <v>45824.686608796299</v>
      </c>
      <c r="F928" s="33" t="s">
        <v>710</v>
      </c>
      <c r="G928" s="28">
        <v>45824.686608796299</v>
      </c>
    </row>
    <row r="929" spans="1:7" x14ac:dyDescent="0.25">
      <c r="A929" s="33" t="s">
        <v>5122</v>
      </c>
      <c r="B929" s="33" t="s">
        <v>4263</v>
      </c>
      <c r="C929" s="33" t="s">
        <v>703</v>
      </c>
      <c r="D929" s="33" t="s">
        <v>714</v>
      </c>
      <c r="E929" s="28">
        <v>45824.688101851854</v>
      </c>
      <c r="F929" s="33" t="s">
        <v>710</v>
      </c>
      <c r="G929" s="28">
        <v>45824.688101851854</v>
      </c>
    </row>
    <row r="930" spans="1:7" x14ac:dyDescent="0.25">
      <c r="A930" s="33" t="s">
        <v>5123</v>
      </c>
      <c r="B930" s="33" t="s">
        <v>4265</v>
      </c>
      <c r="C930" s="33" t="s">
        <v>703</v>
      </c>
      <c r="D930" s="33" t="s">
        <v>714</v>
      </c>
      <c r="E930" s="28">
        <v>45824.688310185185</v>
      </c>
      <c r="F930" s="33" t="s">
        <v>710</v>
      </c>
      <c r="G930" s="28">
        <v>45824.688310185185</v>
      </c>
    </row>
    <row r="931" spans="1:7" x14ac:dyDescent="0.25">
      <c r="A931" s="33" t="s">
        <v>5124</v>
      </c>
      <c r="B931" s="33" t="s">
        <v>4267</v>
      </c>
      <c r="C931" s="33" t="s">
        <v>703</v>
      </c>
      <c r="D931" s="33" t="s">
        <v>714</v>
      </c>
      <c r="E931" s="28">
        <v>45824.688437500001</v>
      </c>
      <c r="F931" s="33" t="s">
        <v>710</v>
      </c>
      <c r="G931" s="28">
        <v>45824.688437500001</v>
      </c>
    </row>
    <row r="932" spans="1:7" x14ac:dyDescent="0.25">
      <c r="A932" s="33" t="s">
        <v>5125</v>
      </c>
      <c r="B932" s="33" t="s">
        <v>4476</v>
      </c>
      <c r="C932" s="33" t="s">
        <v>703</v>
      </c>
      <c r="D932" s="33" t="s">
        <v>704</v>
      </c>
      <c r="E932" s="28">
        <v>45824.742627314816</v>
      </c>
      <c r="F932" s="33" t="s">
        <v>710</v>
      </c>
      <c r="G932" s="28">
        <v>45824.742627314816</v>
      </c>
    </row>
    <row r="933" spans="1:7" x14ac:dyDescent="0.25">
      <c r="A933" s="33" t="s">
        <v>5126</v>
      </c>
      <c r="B933" s="33" t="s">
        <v>3811</v>
      </c>
      <c r="C933" s="33" t="s">
        <v>703</v>
      </c>
      <c r="D933" s="33" t="s">
        <v>702</v>
      </c>
      <c r="E933" s="28">
        <v>45824.752118055556</v>
      </c>
      <c r="F933" s="33" t="s">
        <v>710</v>
      </c>
      <c r="G933" s="28">
        <v>45824.752118055556</v>
      </c>
    </row>
    <row r="934" spans="1:7" x14ac:dyDescent="0.25">
      <c r="A934" s="33" t="s">
        <v>5127</v>
      </c>
      <c r="B934" s="33" t="s">
        <v>4368</v>
      </c>
      <c r="C934" s="33" t="s">
        <v>703</v>
      </c>
      <c r="D934" s="33" t="s">
        <v>715</v>
      </c>
      <c r="E934" s="28">
        <v>45824.760601851849</v>
      </c>
      <c r="F934" s="33" t="s">
        <v>710</v>
      </c>
      <c r="G934" s="28">
        <v>45824.760601851849</v>
      </c>
    </row>
    <row r="935" spans="1:7" x14ac:dyDescent="0.25">
      <c r="A935" s="33" t="s">
        <v>5128</v>
      </c>
      <c r="B935" s="33" t="s">
        <v>2191</v>
      </c>
      <c r="C935" s="33" t="s">
        <v>708</v>
      </c>
      <c r="D935" s="33" t="s">
        <v>712</v>
      </c>
      <c r="E935" s="28">
        <v>45824.759583333333</v>
      </c>
      <c r="F935" s="33" t="s">
        <v>710</v>
      </c>
      <c r="G935" s="28">
        <v>45824.759583333333</v>
      </c>
    </row>
    <row r="936" spans="1:7" x14ac:dyDescent="0.25">
      <c r="A936" s="33" t="s">
        <v>5129</v>
      </c>
      <c r="B936" s="33" t="s">
        <v>3264</v>
      </c>
      <c r="C936" s="33" t="s">
        <v>708</v>
      </c>
      <c r="D936" s="33" t="s">
        <v>712</v>
      </c>
      <c r="E936" s="28">
        <v>45824.759629629632</v>
      </c>
      <c r="F936" s="33" t="s">
        <v>710</v>
      </c>
      <c r="G936" s="28">
        <v>45824.759629629632</v>
      </c>
    </row>
    <row r="937" spans="1:7" x14ac:dyDescent="0.25">
      <c r="A937" s="33" t="s">
        <v>5130</v>
      </c>
      <c r="B937" s="33" t="s">
        <v>3266</v>
      </c>
      <c r="C937" s="33" t="s">
        <v>708</v>
      </c>
      <c r="D937" s="33" t="s">
        <v>712</v>
      </c>
      <c r="E937" s="28">
        <v>45824.759664351855</v>
      </c>
      <c r="F937" s="33" t="s">
        <v>710</v>
      </c>
      <c r="G937" s="28">
        <v>45824.759664351855</v>
      </c>
    </row>
    <row r="938" spans="1:7" x14ac:dyDescent="0.25">
      <c r="A938" s="33" t="s">
        <v>5131</v>
      </c>
      <c r="B938" s="33" t="s">
        <v>3262</v>
      </c>
      <c r="C938" s="33" t="s">
        <v>708</v>
      </c>
      <c r="D938" s="33" t="s">
        <v>712</v>
      </c>
      <c r="E938" s="28">
        <v>45824.759710648148</v>
      </c>
      <c r="F938" s="33" t="s">
        <v>710</v>
      </c>
      <c r="G938" s="28">
        <v>45824.759710648148</v>
      </c>
    </row>
    <row r="939" spans="1:7" x14ac:dyDescent="0.25">
      <c r="A939" s="33" t="s">
        <v>5132</v>
      </c>
      <c r="B939" s="33" t="s">
        <v>3259</v>
      </c>
      <c r="C939" s="33" t="s">
        <v>708</v>
      </c>
      <c r="D939" s="33" t="s">
        <v>712</v>
      </c>
      <c r="E939" s="28">
        <v>45824.759791666664</v>
      </c>
      <c r="F939" s="33" t="s">
        <v>710</v>
      </c>
      <c r="G939" s="28">
        <v>45824.759791666664</v>
      </c>
    </row>
    <row r="940" spans="1:7" x14ac:dyDescent="0.25">
      <c r="A940" s="33" t="s">
        <v>5133</v>
      </c>
      <c r="B940" s="33" t="s">
        <v>3217</v>
      </c>
      <c r="C940" s="33" t="s">
        <v>708</v>
      </c>
      <c r="D940" s="33" t="s">
        <v>712</v>
      </c>
      <c r="E940" s="28">
        <v>45824.759837962964</v>
      </c>
      <c r="F940" s="33" t="s">
        <v>710</v>
      </c>
      <c r="G940" s="28">
        <v>45824.759837962964</v>
      </c>
    </row>
    <row r="941" spans="1:7" x14ac:dyDescent="0.25">
      <c r="A941" s="33" t="s">
        <v>5134</v>
      </c>
      <c r="B941" s="33" t="s">
        <v>3268</v>
      </c>
      <c r="C941" s="33" t="s">
        <v>708</v>
      </c>
      <c r="D941" s="33" t="s">
        <v>712</v>
      </c>
      <c r="E941" s="28">
        <v>45824.75990740741</v>
      </c>
      <c r="F941" s="33" t="s">
        <v>710</v>
      </c>
      <c r="G941" s="28">
        <v>45824.75990740741</v>
      </c>
    </row>
    <row r="942" spans="1:7" x14ac:dyDescent="0.25">
      <c r="A942" s="33" t="s">
        <v>5135</v>
      </c>
      <c r="B942" s="33" t="s">
        <v>3270</v>
      </c>
      <c r="C942" s="33" t="s">
        <v>708</v>
      </c>
      <c r="D942" s="33" t="s">
        <v>712</v>
      </c>
      <c r="E942" s="28">
        <v>45824.759953703702</v>
      </c>
      <c r="F942" s="33" t="s">
        <v>710</v>
      </c>
      <c r="G942" s="28">
        <v>45824.759953703702</v>
      </c>
    </row>
    <row r="943" spans="1:7" x14ac:dyDescent="0.25">
      <c r="A943" s="33" t="s">
        <v>5136</v>
      </c>
      <c r="B943" s="33" t="s">
        <v>3282</v>
      </c>
      <c r="C943" s="33" t="s">
        <v>708</v>
      </c>
      <c r="D943" s="33" t="s">
        <v>712</v>
      </c>
      <c r="E943" s="28">
        <v>45824.760034722225</v>
      </c>
      <c r="F943" s="33" t="s">
        <v>710</v>
      </c>
      <c r="G943" s="28">
        <v>45824.760034722225</v>
      </c>
    </row>
    <row r="944" spans="1:7" x14ac:dyDescent="0.25">
      <c r="A944" s="33" t="s">
        <v>5137</v>
      </c>
      <c r="B944" s="33" t="s">
        <v>3278</v>
      </c>
      <c r="C944" s="33" t="s">
        <v>708</v>
      </c>
      <c r="D944" s="33" t="s">
        <v>712</v>
      </c>
      <c r="E944" s="28">
        <v>45824.760092592594</v>
      </c>
      <c r="F944" s="33" t="s">
        <v>710</v>
      </c>
      <c r="G944" s="28">
        <v>45824.760092592594</v>
      </c>
    </row>
    <row r="945" spans="1:7" x14ac:dyDescent="0.25">
      <c r="A945" s="33" t="s">
        <v>5138</v>
      </c>
      <c r="B945" s="33" t="s">
        <v>3276</v>
      </c>
      <c r="C945" s="33" t="s">
        <v>708</v>
      </c>
      <c r="D945" s="33" t="s">
        <v>712</v>
      </c>
      <c r="E945" s="28">
        <v>45824.760127314818</v>
      </c>
      <c r="F945" s="33" t="s">
        <v>710</v>
      </c>
      <c r="G945" s="28">
        <v>45824.760127314818</v>
      </c>
    </row>
    <row r="946" spans="1:7" x14ac:dyDescent="0.25">
      <c r="A946" s="33" t="s">
        <v>5139</v>
      </c>
      <c r="B946" s="33" t="s">
        <v>3274</v>
      </c>
      <c r="C946" s="33" t="s">
        <v>708</v>
      </c>
      <c r="D946" s="33" t="s">
        <v>712</v>
      </c>
      <c r="E946" s="28">
        <v>45824.76017361111</v>
      </c>
      <c r="F946" s="33" t="s">
        <v>710</v>
      </c>
      <c r="G946" s="28">
        <v>45824.76017361111</v>
      </c>
    </row>
    <row r="947" spans="1:7" x14ac:dyDescent="0.25">
      <c r="A947" s="33" t="s">
        <v>5140</v>
      </c>
      <c r="B947" s="33" t="s">
        <v>3280</v>
      </c>
      <c r="C947" s="33" t="s">
        <v>708</v>
      </c>
      <c r="D947" s="33" t="s">
        <v>712</v>
      </c>
      <c r="E947" s="28">
        <v>45824.760231481479</v>
      </c>
      <c r="F947" s="33" t="s">
        <v>710</v>
      </c>
      <c r="G947" s="28">
        <v>45824.760231481479</v>
      </c>
    </row>
    <row r="948" spans="1:7" x14ac:dyDescent="0.25">
      <c r="A948" s="33" t="s">
        <v>5141</v>
      </c>
      <c r="B948" s="33" t="s">
        <v>3272</v>
      </c>
      <c r="C948" s="33" t="s">
        <v>708</v>
      </c>
      <c r="D948" s="33" t="s">
        <v>712</v>
      </c>
      <c r="E948" s="28">
        <v>45824.760266203702</v>
      </c>
      <c r="F948" s="33" t="s">
        <v>710</v>
      </c>
      <c r="G948" s="28">
        <v>45824.760266203702</v>
      </c>
    </row>
    <row r="949" spans="1:7" x14ac:dyDescent="0.25">
      <c r="A949" s="33" t="s">
        <v>5142</v>
      </c>
      <c r="B949" s="33" t="s">
        <v>3232</v>
      </c>
      <c r="C949" s="33" t="s">
        <v>708</v>
      </c>
      <c r="D949" s="33" t="s">
        <v>712</v>
      </c>
      <c r="E949" s="28">
        <v>45824.760312500002</v>
      </c>
      <c r="F949" s="33" t="s">
        <v>710</v>
      </c>
      <c r="G949" s="28">
        <v>45824.760312500002</v>
      </c>
    </row>
    <row r="950" spans="1:7" x14ac:dyDescent="0.25">
      <c r="A950" s="33" t="s">
        <v>5143</v>
      </c>
      <c r="B950" s="33" t="s">
        <v>3229</v>
      </c>
      <c r="C950" s="33" t="s">
        <v>708</v>
      </c>
      <c r="D950" s="33" t="s">
        <v>712</v>
      </c>
      <c r="E950" s="28">
        <v>45824.760405092595</v>
      </c>
      <c r="F950" s="33" t="s">
        <v>710</v>
      </c>
      <c r="G950" s="28">
        <v>45824.760405092595</v>
      </c>
    </row>
    <row r="951" spans="1:7" x14ac:dyDescent="0.25">
      <c r="A951" s="33" t="s">
        <v>5144</v>
      </c>
      <c r="B951" s="33" t="s">
        <v>3220</v>
      </c>
      <c r="C951" s="33" t="s">
        <v>708</v>
      </c>
      <c r="D951" s="33" t="s">
        <v>712</v>
      </c>
      <c r="E951" s="28">
        <v>45824.760451388887</v>
      </c>
      <c r="F951" s="33" t="s">
        <v>710</v>
      </c>
      <c r="G951" s="28">
        <v>45824.760451388887</v>
      </c>
    </row>
    <row r="952" spans="1:7" x14ac:dyDescent="0.25">
      <c r="A952" s="33" t="s">
        <v>5145</v>
      </c>
      <c r="B952" s="33" t="s">
        <v>3223</v>
      </c>
      <c r="C952" s="33" t="s">
        <v>708</v>
      </c>
      <c r="D952" s="33" t="s">
        <v>712</v>
      </c>
      <c r="E952" s="28">
        <v>45824.760509259257</v>
      </c>
      <c r="F952" s="33" t="s">
        <v>710</v>
      </c>
      <c r="G952" s="28">
        <v>45824.760509259257</v>
      </c>
    </row>
    <row r="953" spans="1:7" x14ac:dyDescent="0.25">
      <c r="A953" s="33" t="s">
        <v>5146</v>
      </c>
      <c r="B953" s="33" t="s">
        <v>3225</v>
      </c>
      <c r="C953" s="33" t="s">
        <v>708</v>
      </c>
      <c r="D953" s="33" t="s">
        <v>712</v>
      </c>
      <c r="E953" s="28">
        <v>45824.760555555556</v>
      </c>
      <c r="F953" s="33" t="s">
        <v>710</v>
      </c>
      <c r="G953" s="28">
        <v>45824.760555555556</v>
      </c>
    </row>
    <row r="954" spans="1:7" x14ac:dyDescent="0.25">
      <c r="A954" s="33" t="s">
        <v>5147</v>
      </c>
      <c r="B954" s="33" t="s">
        <v>3227</v>
      </c>
      <c r="C954" s="33" t="s">
        <v>708</v>
      </c>
      <c r="D954" s="33" t="s">
        <v>712</v>
      </c>
      <c r="E954" s="28">
        <v>45824.760601851849</v>
      </c>
      <c r="F954" s="33" t="s">
        <v>710</v>
      </c>
      <c r="G954" s="28">
        <v>45824.760601851849</v>
      </c>
    </row>
    <row r="955" spans="1:7" x14ac:dyDescent="0.25">
      <c r="A955" s="33" t="s">
        <v>5149</v>
      </c>
      <c r="B955" s="33" t="s">
        <v>3229</v>
      </c>
      <c r="C955" s="33" t="s">
        <v>711</v>
      </c>
      <c r="D955" s="33" t="s">
        <v>712</v>
      </c>
      <c r="E955" s="28">
        <v>45824.761076388888</v>
      </c>
      <c r="F955" s="33" t="s">
        <v>710</v>
      </c>
      <c r="G955" s="28">
        <v>45824.761076388888</v>
      </c>
    </row>
    <row r="956" spans="1:7" x14ac:dyDescent="0.25">
      <c r="A956" s="33" t="s">
        <v>5150</v>
      </c>
      <c r="B956" s="33" t="s">
        <v>3220</v>
      </c>
      <c r="C956" s="33" t="s">
        <v>711</v>
      </c>
      <c r="D956" s="33" t="s">
        <v>712</v>
      </c>
      <c r="E956" s="28">
        <v>45824.761134259257</v>
      </c>
      <c r="F956" s="33" t="s">
        <v>710</v>
      </c>
      <c r="G956" s="28">
        <v>45824.761134259257</v>
      </c>
    </row>
    <row r="957" spans="1:7" x14ac:dyDescent="0.25">
      <c r="A957" s="33" t="s">
        <v>5151</v>
      </c>
      <c r="B957" s="33" t="s">
        <v>3223</v>
      </c>
      <c r="C957" s="33" t="s">
        <v>711</v>
      </c>
      <c r="D957" s="33" t="s">
        <v>712</v>
      </c>
      <c r="E957" s="28">
        <v>45824.761180555557</v>
      </c>
      <c r="F957" s="33" t="s">
        <v>710</v>
      </c>
      <c r="G957" s="28">
        <v>45824.761180555557</v>
      </c>
    </row>
    <row r="958" spans="1:7" x14ac:dyDescent="0.25">
      <c r="A958" s="33" t="s">
        <v>5152</v>
      </c>
      <c r="B958" s="33" t="s">
        <v>3225</v>
      </c>
      <c r="C958" s="33" t="s">
        <v>711</v>
      </c>
      <c r="D958" s="33" t="s">
        <v>712</v>
      </c>
      <c r="E958" s="28">
        <v>45824.76121527778</v>
      </c>
      <c r="F958" s="33" t="s">
        <v>710</v>
      </c>
      <c r="G958" s="28">
        <v>45824.76121527778</v>
      </c>
    </row>
    <row r="959" spans="1:7" x14ac:dyDescent="0.25">
      <c r="A959" s="33" t="s">
        <v>5153</v>
      </c>
      <c r="B959" s="33" t="s">
        <v>3227</v>
      </c>
      <c r="C959" s="33" t="s">
        <v>711</v>
      </c>
      <c r="D959" s="33" t="s">
        <v>712</v>
      </c>
      <c r="E959" s="28">
        <v>45824.761250000003</v>
      </c>
      <c r="F959" s="33" t="s">
        <v>710</v>
      </c>
      <c r="G959" s="28">
        <v>45824.761250000003</v>
      </c>
    </row>
    <row r="960" spans="1:7" x14ac:dyDescent="0.25">
      <c r="A960" s="33" t="s">
        <v>5154</v>
      </c>
      <c r="B960" s="33" t="s">
        <v>3282</v>
      </c>
      <c r="C960" s="33" t="s">
        <v>711</v>
      </c>
      <c r="D960" s="33" t="s">
        <v>712</v>
      </c>
      <c r="E960" s="28">
        <v>45824.761365740742</v>
      </c>
      <c r="F960" s="33" t="s">
        <v>710</v>
      </c>
      <c r="G960" s="28">
        <v>45824.761365740742</v>
      </c>
    </row>
    <row r="961" spans="1:7" x14ac:dyDescent="0.25">
      <c r="A961" s="33" t="s">
        <v>5155</v>
      </c>
      <c r="B961" s="33" t="s">
        <v>3278</v>
      </c>
      <c r="C961" s="33" t="s">
        <v>711</v>
      </c>
      <c r="D961" s="33" t="s">
        <v>712</v>
      </c>
      <c r="E961" s="28">
        <v>45824.761400462965</v>
      </c>
      <c r="F961" s="33" t="s">
        <v>710</v>
      </c>
      <c r="G961" s="28">
        <v>45824.761400462965</v>
      </c>
    </row>
    <row r="962" spans="1:7" x14ac:dyDescent="0.25">
      <c r="A962" s="33" t="s">
        <v>5156</v>
      </c>
      <c r="B962" s="33" t="s">
        <v>3276</v>
      </c>
      <c r="C962" s="33" t="s">
        <v>711</v>
      </c>
      <c r="D962" s="33" t="s">
        <v>712</v>
      </c>
      <c r="E962" s="28">
        <v>45824.761446759258</v>
      </c>
      <c r="F962" s="33" t="s">
        <v>710</v>
      </c>
      <c r="G962" s="28">
        <v>45824.761446759258</v>
      </c>
    </row>
    <row r="963" spans="1:7" x14ac:dyDescent="0.25">
      <c r="A963" s="33" t="s">
        <v>5157</v>
      </c>
      <c r="B963" s="33" t="s">
        <v>3274</v>
      </c>
      <c r="C963" s="33" t="s">
        <v>711</v>
      </c>
      <c r="D963" s="33" t="s">
        <v>712</v>
      </c>
      <c r="E963" s="28">
        <v>45824.76153935185</v>
      </c>
      <c r="F963" s="33" t="s">
        <v>710</v>
      </c>
      <c r="G963" s="28">
        <v>45824.76153935185</v>
      </c>
    </row>
    <row r="964" spans="1:7" x14ac:dyDescent="0.25">
      <c r="A964" s="33" t="s">
        <v>5158</v>
      </c>
      <c r="B964" s="33" t="s">
        <v>3280</v>
      </c>
      <c r="C964" s="33" t="s">
        <v>711</v>
      </c>
      <c r="D964" s="33" t="s">
        <v>712</v>
      </c>
      <c r="E964" s="28">
        <v>45824.761643518519</v>
      </c>
      <c r="F964" s="33" t="s">
        <v>710</v>
      </c>
      <c r="G964" s="28">
        <v>45824.761643518519</v>
      </c>
    </row>
    <row r="965" spans="1:7" x14ac:dyDescent="0.25">
      <c r="A965" s="33" t="s">
        <v>5159</v>
      </c>
      <c r="B965" s="33" t="s">
        <v>3272</v>
      </c>
      <c r="C965" s="33" t="s">
        <v>711</v>
      </c>
      <c r="D965" s="33" t="s">
        <v>712</v>
      </c>
      <c r="E965" s="28">
        <v>45824.761689814812</v>
      </c>
      <c r="F965" s="33" t="s">
        <v>710</v>
      </c>
      <c r="G965" s="28">
        <v>45824.761689814812</v>
      </c>
    </row>
    <row r="966" spans="1:7" x14ac:dyDescent="0.25">
      <c r="A966" s="33" t="s">
        <v>5160</v>
      </c>
      <c r="B966" s="33" t="s">
        <v>3232</v>
      </c>
      <c r="C966" s="33" t="s">
        <v>711</v>
      </c>
      <c r="D966" s="33" t="s">
        <v>712</v>
      </c>
      <c r="E966" s="28">
        <v>45824.761759259258</v>
      </c>
      <c r="F966" s="33" t="s">
        <v>710</v>
      </c>
      <c r="G966" s="28">
        <v>45824.761759259258</v>
      </c>
    </row>
    <row r="967" spans="1:7" x14ac:dyDescent="0.25">
      <c r="A967" s="33" t="s">
        <v>5161</v>
      </c>
      <c r="B967" s="33" t="s">
        <v>3270</v>
      </c>
      <c r="C967" s="33" t="s">
        <v>711</v>
      </c>
      <c r="D967" s="33" t="s">
        <v>712</v>
      </c>
      <c r="E967" s="28">
        <v>45824.761840277781</v>
      </c>
      <c r="F967" s="33" t="s">
        <v>710</v>
      </c>
      <c r="G967" s="28">
        <v>45824.761840277781</v>
      </c>
    </row>
    <row r="968" spans="1:7" x14ac:dyDescent="0.25">
      <c r="A968" s="33" t="s">
        <v>5162</v>
      </c>
      <c r="B968" s="33" t="s">
        <v>3268</v>
      </c>
      <c r="C968" s="33" t="s">
        <v>711</v>
      </c>
      <c r="D968" s="33" t="s">
        <v>712</v>
      </c>
      <c r="E968" s="28">
        <v>45824.761886574073</v>
      </c>
      <c r="F968" s="33" t="s">
        <v>710</v>
      </c>
      <c r="G968" s="28">
        <v>45824.761886574073</v>
      </c>
    </row>
    <row r="969" spans="1:7" x14ac:dyDescent="0.25">
      <c r="A969" s="33" t="s">
        <v>5163</v>
      </c>
      <c r="B969" s="33" t="s">
        <v>3217</v>
      </c>
      <c r="C969" s="33" t="s">
        <v>711</v>
      </c>
      <c r="D969" s="33" t="s">
        <v>712</v>
      </c>
      <c r="E969" s="28">
        <v>45824.761932870373</v>
      </c>
      <c r="F969" s="33" t="s">
        <v>710</v>
      </c>
      <c r="G969" s="28">
        <v>45824.761932870373</v>
      </c>
    </row>
    <row r="970" spans="1:7" x14ac:dyDescent="0.25">
      <c r="A970" s="33" t="s">
        <v>5164</v>
      </c>
      <c r="B970" s="33" t="s">
        <v>3259</v>
      </c>
      <c r="C970" s="33" t="s">
        <v>711</v>
      </c>
      <c r="D970" s="33" t="s">
        <v>712</v>
      </c>
      <c r="E970" s="28">
        <v>45824.761967592596</v>
      </c>
      <c r="F970" s="33" t="s">
        <v>710</v>
      </c>
      <c r="G970" s="28">
        <v>45824.761967592596</v>
      </c>
    </row>
    <row r="971" spans="1:7" x14ac:dyDescent="0.25">
      <c r="A971" s="33" t="s">
        <v>5165</v>
      </c>
      <c r="B971" s="33" t="s">
        <v>3262</v>
      </c>
      <c r="C971" s="33" t="s">
        <v>711</v>
      </c>
      <c r="D971" s="33" t="s">
        <v>712</v>
      </c>
      <c r="E971" s="28">
        <v>45824.762013888889</v>
      </c>
      <c r="F971" s="33" t="s">
        <v>710</v>
      </c>
      <c r="G971" s="28">
        <v>45824.762013888889</v>
      </c>
    </row>
    <row r="972" spans="1:7" x14ac:dyDescent="0.25">
      <c r="A972" s="33" t="s">
        <v>5166</v>
      </c>
      <c r="B972" s="33" t="s">
        <v>3266</v>
      </c>
      <c r="C972" s="33" t="s">
        <v>711</v>
      </c>
      <c r="D972" s="33" t="s">
        <v>712</v>
      </c>
      <c r="E972" s="28">
        <v>45824.762048611112</v>
      </c>
      <c r="F972" s="33" t="s">
        <v>710</v>
      </c>
      <c r="G972" s="28">
        <v>45824.762048611112</v>
      </c>
    </row>
    <row r="973" spans="1:7" x14ac:dyDescent="0.25">
      <c r="A973" s="33" t="s">
        <v>5167</v>
      </c>
      <c r="B973" s="33" t="s">
        <v>3264</v>
      </c>
      <c r="C973" s="33" t="s">
        <v>711</v>
      </c>
      <c r="D973" s="33" t="s">
        <v>712</v>
      </c>
      <c r="E973" s="28">
        <v>45824.762094907404</v>
      </c>
      <c r="F973" s="33" t="s">
        <v>710</v>
      </c>
      <c r="G973" s="28">
        <v>45824.762094907404</v>
      </c>
    </row>
    <row r="974" spans="1:7" x14ac:dyDescent="0.25">
      <c r="A974" s="33" t="s">
        <v>5168</v>
      </c>
      <c r="B974" s="33" t="s">
        <v>2191</v>
      </c>
      <c r="C974" s="33" t="s">
        <v>711</v>
      </c>
      <c r="D974" s="33" t="s">
        <v>712</v>
      </c>
      <c r="E974" s="28">
        <v>45824.762129629627</v>
      </c>
      <c r="F974" s="33" t="s">
        <v>710</v>
      </c>
      <c r="G974" s="28">
        <v>45824.762129629627</v>
      </c>
    </row>
    <row r="975" spans="1:7" x14ac:dyDescent="0.25">
      <c r="A975" s="33" t="s">
        <v>5169</v>
      </c>
      <c r="B975" s="33" t="s">
        <v>4523</v>
      </c>
      <c r="C975" s="33" t="s">
        <v>703</v>
      </c>
      <c r="D975" s="33" t="s">
        <v>704</v>
      </c>
      <c r="E975" s="28">
        <v>45824.764791666668</v>
      </c>
      <c r="F975" s="33" t="s">
        <v>710</v>
      </c>
      <c r="G975" s="28">
        <v>45824.764791666668</v>
      </c>
    </row>
    <row r="976" spans="1:7" x14ac:dyDescent="0.25">
      <c r="A976" s="33" t="s">
        <v>5170</v>
      </c>
      <c r="B976" s="33" t="s">
        <v>4527</v>
      </c>
      <c r="C976" s="33" t="s">
        <v>703</v>
      </c>
      <c r="D976" s="33" t="s">
        <v>704</v>
      </c>
      <c r="E976" s="28">
        <v>45824.764884259261</v>
      </c>
      <c r="F976" s="33" t="s">
        <v>710</v>
      </c>
      <c r="G976" s="28">
        <v>45824.764884259261</v>
      </c>
    </row>
    <row r="977" spans="1:7" x14ac:dyDescent="0.25">
      <c r="A977" s="33" t="s">
        <v>5171</v>
      </c>
      <c r="B977" s="33" t="s">
        <v>4529</v>
      </c>
      <c r="C977" s="33" t="s">
        <v>703</v>
      </c>
      <c r="D977" s="33" t="s">
        <v>704</v>
      </c>
      <c r="E977" s="28">
        <v>45824.764930555553</v>
      </c>
      <c r="F977" s="33" t="s">
        <v>710</v>
      </c>
      <c r="G977" s="28">
        <v>45824.764930555553</v>
      </c>
    </row>
    <row r="978" spans="1:7" x14ac:dyDescent="0.25">
      <c r="A978" s="33" t="s">
        <v>5172</v>
      </c>
      <c r="B978" s="33" t="s">
        <v>4519</v>
      </c>
      <c r="C978" s="33" t="s">
        <v>703</v>
      </c>
      <c r="D978" s="33" t="s">
        <v>704</v>
      </c>
      <c r="E978" s="28">
        <v>45824.764988425923</v>
      </c>
      <c r="F978" s="33" t="s">
        <v>710</v>
      </c>
      <c r="G978" s="28">
        <v>45824.764988425923</v>
      </c>
    </row>
    <row r="979" spans="1:7" x14ac:dyDescent="0.25">
      <c r="A979" s="33" t="s">
        <v>5173</v>
      </c>
      <c r="B979" s="33" t="s">
        <v>4512</v>
      </c>
      <c r="C979" s="33" t="s">
        <v>703</v>
      </c>
      <c r="D979" s="33" t="s">
        <v>704</v>
      </c>
      <c r="E979" s="28">
        <v>45824.765057870369</v>
      </c>
      <c r="F979" s="33" t="s">
        <v>710</v>
      </c>
      <c r="G979" s="28">
        <v>45824.765057870369</v>
      </c>
    </row>
    <row r="980" spans="1:7" x14ac:dyDescent="0.25">
      <c r="A980" s="33" t="s">
        <v>5174</v>
      </c>
      <c r="B980" s="33" t="s">
        <v>4514</v>
      </c>
      <c r="C980" s="33" t="s">
        <v>703</v>
      </c>
      <c r="D980" s="33" t="s">
        <v>704</v>
      </c>
      <c r="E980" s="28">
        <v>45824.765104166669</v>
      </c>
      <c r="F980" s="33" t="s">
        <v>710</v>
      </c>
      <c r="G980" s="28">
        <v>45824.765104166669</v>
      </c>
    </row>
    <row r="981" spans="1:7" x14ac:dyDescent="0.25">
      <c r="A981" s="33" t="s">
        <v>5175</v>
      </c>
      <c r="B981" s="33" t="s">
        <v>4516</v>
      </c>
      <c r="C981" s="33" t="s">
        <v>703</v>
      </c>
      <c r="D981" s="33" t="s">
        <v>704</v>
      </c>
      <c r="E981" s="28">
        <v>45824.765532407408</v>
      </c>
      <c r="F981" s="33" t="s">
        <v>710</v>
      </c>
      <c r="G981" s="28">
        <v>45824.765532407408</v>
      </c>
    </row>
    <row r="982" spans="1:7" x14ac:dyDescent="0.25">
      <c r="A982" s="33" t="s">
        <v>5176</v>
      </c>
      <c r="B982" s="33" t="s">
        <v>4521</v>
      </c>
      <c r="C982" s="33" t="s">
        <v>703</v>
      </c>
      <c r="D982" s="33" t="s">
        <v>704</v>
      </c>
      <c r="E982" s="28">
        <v>45824.765590277777</v>
      </c>
      <c r="F982" s="33" t="s">
        <v>710</v>
      </c>
      <c r="G982" s="28">
        <v>45824.765590277777</v>
      </c>
    </row>
    <row r="983" spans="1:7" x14ac:dyDescent="0.25">
      <c r="A983" s="33" t="s">
        <v>5177</v>
      </c>
      <c r="B983" s="33" t="s">
        <v>4525</v>
      </c>
      <c r="C983" s="33" t="s">
        <v>703</v>
      </c>
      <c r="D983" s="33" t="s">
        <v>704</v>
      </c>
      <c r="E983" s="28">
        <v>45824.765648148146</v>
      </c>
      <c r="F983" s="33" t="s">
        <v>710</v>
      </c>
      <c r="G983" s="28">
        <v>45824.765648148146</v>
      </c>
    </row>
    <row r="984" spans="1:7" x14ac:dyDescent="0.25">
      <c r="A984" s="33" t="s">
        <v>5178</v>
      </c>
      <c r="B984" s="33" t="s">
        <v>3711</v>
      </c>
      <c r="C984" s="33" t="s">
        <v>703</v>
      </c>
      <c r="D984" s="33" t="s">
        <v>719</v>
      </c>
      <c r="E984" s="28">
        <v>45824.772303240738</v>
      </c>
      <c r="F984" s="33" t="s">
        <v>710</v>
      </c>
      <c r="G984" s="28">
        <v>45824.772303240738</v>
      </c>
    </row>
    <row r="985" spans="1:7" x14ac:dyDescent="0.25">
      <c r="A985" s="33" t="s">
        <v>5179</v>
      </c>
      <c r="B985" s="33" t="s">
        <v>3713</v>
      </c>
      <c r="C985" s="33" t="s">
        <v>703</v>
      </c>
      <c r="D985" s="33" t="s">
        <v>719</v>
      </c>
      <c r="E985" s="28">
        <v>45824.772372685184</v>
      </c>
      <c r="F985" s="33" t="s">
        <v>710</v>
      </c>
      <c r="G985" s="28">
        <v>45824.772372685184</v>
      </c>
    </row>
    <row r="986" spans="1:7" x14ac:dyDescent="0.25">
      <c r="A986" s="33" t="s">
        <v>5180</v>
      </c>
      <c r="B986" s="33" t="s">
        <v>3819</v>
      </c>
      <c r="C986" s="33" t="s">
        <v>703</v>
      </c>
      <c r="D986" s="33" t="s">
        <v>719</v>
      </c>
      <c r="E986" s="28">
        <v>45824.7734837963</v>
      </c>
      <c r="F986" s="33" t="s">
        <v>710</v>
      </c>
      <c r="G986" s="28">
        <v>45824.7734837963</v>
      </c>
    </row>
    <row r="987" spans="1:7" x14ac:dyDescent="0.25">
      <c r="A987" s="33" t="s">
        <v>5181</v>
      </c>
      <c r="B987" s="33" t="s">
        <v>3827</v>
      </c>
      <c r="C987" s="33" t="s">
        <v>703</v>
      </c>
      <c r="D987" s="33" t="s">
        <v>719</v>
      </c>
      <c r="E987" s="28">
        <v>45824.774467592593</v>
      </c>
      <c r="F987" s="33" t="s">
        <v>710</v>
      </c>
      <c r="G987" s="28">
        <v>45824.774467592593</v>
      </c>
    </row>
    <row r="988" spans="1:7" x14ac:dyDescent="0.25">
      <c r="A988" s="33" t="s">
        <v>5182</v>
      </c>
      <c r="B988" s="33" t="s">
        <v>3829</v>
      </c>
      <c r="C988" s="33" t="s">
        <v>703</v>
      </c>
      <c r="D988" s="33" t="s">
        <v>719</v>
      </c>
      <c r="E988" s="28">
        <v>45824.774537037039</v>
      </c>
      <c r="F988" s="33" t="s">
        <v>710</v>
      </c>
      <c r="G988" s="28">
        <v>45824.774537037039</v>
      </c>
    </row>
    <row r="989" spans="1:7" x14ac:dyDescent="0.25">
      <c r="A989" s="33" t="s">
        <v>5183</v>
      </c>
      <c r="B989" s="33" t="s">
        <v>2713</v>
      </c>
      <c r="C989" s="33" t="s">
        <v>698</v>
      </c>
      <c r="D989" s="33" t="s">
        <v>699</v>
      </c>
      <c r="E989" s="28">
        <v>45824.780138888891</v>
      </c>
      <c r="F989" s="33" t="s">
        <v>710</v>
      </c>
      <c r="G989" s="28">
        <v>45824.780138888891</v>
      </c>
    </row>
    <row r="990" spans="1:7" x14ac:dyDescent="0.25">
      <c r="A990" s="33" t="s">
        <v>5184</v>
      </c>
      <c r="B990" s="33" t="s">
        <v>4386</v>
      </c>
      <c r="C990" s="33" t="s">
        <v>711</v>
      </c>
      <c r="D990" s="33" t="s">
        <v>724</v>
      </c>
      <c r="E990" s="28">
        <v>45824.781863425924</v>
      </c>
      <c r="F990" s="33" t="s">
        <v>710</v>
      </c>
      <c r="G990" s="28">
        <v>45824.781863425924</v>
      </c>
    </row>
    <row r="991" spans="1:7" x14ac:dyDescent="0.25">
      <c r="A991" s="33" t="s">
        <v>5185</v>
      </c>
      <c r="B991" s="33" t="s">
        <v>4386</v>
      </c>
      <c r="C991" s="33" t="s">
        <v>698</v>
      </c>
      <c r="D991" s="33" t="s">
        <v>699</v>
      </c>
      <c r="E991" s="28">
        <v>45824.782129629632</v>
      </c>
      <c r="F991" s="33" t="s">
        <v>710</v>
      </c>
      <c r="G991" s="28">
        <v>45824.782129629632</v>
      </c>
    </row>
    <row r="992" spans="1:7" x14ac:dyDescent="0.25">
      <c r="A992" s="33" t="s">
        <v>5186</v>
      </c>
      <c r="B992" s="33" t="s">
        <v>3851</v>
      </c>
      <c r="C992" s="33" t="s">
        <v>708</v>
      </c>
      <c r="D992" s="33" t="s">
        <v>709</v>
      </c>
      <c r="E992" s="28">
        <v>45824.78460648148</v>
      </c>
      <c r="F992" s="33" t="s">
        <v>710</v>
      </c>
      <c r="G992" s="28">
        <v>45824.78460648148</v>
      </c>
    </row>
    <row r="993" spans="1:7" x14ac:dyDescent="0.25">
      <c r="A993" s="33" t="s">
        <v>5187</v>
      </c>
      <c r="B993" s="33" t="s">
        <v>3851</v>
      </c>
      <c r="C993" s="33" t="s">
        <v>711</v>
      </c>
      <c r="D993" s="33" t="s">
        <v>709</v>
      </c>
      <c r="E993" s="28">
        <v>45824.784884259258</v>
      </c>
      <c r="F993" s="33" t="s">
        <v>710</v>
      </c>
      <c r="G993" s="28">
        <v>45824.784884259258</v>
      </c>
    </row>
    <row r="994" spans="1:7" x14ac:dyDescent="0.25">
      <c r="A994" s="33" t="s">
        <v>5188</v>
      </c>
      <c r="B994" s="33" t="s">
        <v>3853</v>
      </c>
      <c r="C994" s="33" t="s">
        <v>708</v>
      </c>
      <c r="D994" s="33" t="s">
        <v>723</v>
      </c>
      <c r="E994" s="28">
        <v>45824.794282407405</v>
      </c>
      <c r="F994" s="33" t="s">
        <v>710</v>
      </c>
      <c r="G994" s="28">
        <v>45824.794282407405</v>
      </c>
    </row>
    <row r="995" spans="1:7" x14ac:dyDescent="0.25">
      <c r="A995" s="33" t="s">
        <v>5189</v>
      </c>
      <c r="B995" s="33" t="s">
        <v>3858</v>
      </c>
      <c r="C995" s="33" t="s">
        <v>708</v>
      </c>
      <c r="D995" s="33" t="s">
        <v>723</v>
      </c>
      <c r="E995" s="28">
        <v>45824.794305555559</v>
      </c>
      <c r="F995" s="33" t="s">
        <v>710</v>
      </c>
      <c r="G995" s="28">
        <v>45824.794305555559</v>
      </c>
    </row>
    <row r="996" spans="1:7" x14ac:dyDescent="0.25">
      <c r="A996" s="33" t="s">
        <v>5190</v>
      </c>
      <c r="B996" s="33" t="s">
        <v>3860</v>
      </c>
      <c r="C996" s="33" t="s">
        <v>708</v>
      </c>
      <c r="D996" s="33" t="s">
        <v>709</v>
      </c>
      <c r="E996" s="28">
        <v>45824.807824074072</v>
      </c>
      <c r="F996" s="33" t="s">
        <v>710</v>
      </c>
      <c r="G996" s="28">
        <v>45824.807824074072</v>
      </c>
    </row>
    <row r="997" spans="1:7" x14ac:dyDescent="0.25">
      <c r="A997" s="33" t="s">
        <v>5191</v>
      </c>
      <c r="B997" s="33" t="s">
        <v>3872</v>
      </c>
      <c r="C997" s="33" t="s">
        <v>708</v>
      </c>
      <c r="D997" s="33" t="s">
        <v>709</v>
      </c>
      <c r="E997" s="28">
        <v>45824.807962962965</v>
      </c>
      <c r="F997" s="33" t="s">
        <v>710</v>
      </c>
      <c r="G997" s="28">
        <v>45824.807962962965</v>
      </c>
    </row>
    <row r="998" spans="1:7" x14ac:dyDescent="0.25">
      <c r="A998" s="33" t="s">
        <v>5192</v>
      </c>
      <c r="B998" s="33" t="s">
        <v>3870</v>
      </c>
      <c r="C998" s="33" t="s">
        <v>708</v>
      </c>
      <c r="D998" s="33" t="s">
        <v>709</v>
      </c>
      <c r="E998" s="28">
        <v>45824.807997685188</v>
      </c>
      <c r="F998" s="33" t="s">
        <v>710</v>
      </c>
      <c r="G998" s="28">
        <v>45824.807997685188</v>
      </c>
    </row>
    <row r="999" spans="1:7" x14ac:dyDescent="0.25">
      <c r="A999" s="33" t="s">
        <v>5193</v>
      </c>
      <c r="B999" s="33" t="s">
        <v>3868</v>
      </c>
      <c r="C999" s="33" t="s">
        <v>708</v>
      </c>
      <c r="D999" s="33" t="s">
        <v>709</v>
      </c>
      <c r="E999" s="28">
        <v>45824.80804398148</v>
      </c>
      <c r="F999" s="33" t="s">
        <v>710</v>
      </c>
      <c r="G999" s="28">
        <v>45824.80804398148</v>
      </c>
    </row>
    <row r="1000" spans="1:7" x14ac:dyDescent="0.25">
      <c r="A1000" s="33" t="s">
        <v>5194</v>
      </c>
      <c r="B1000" s="33" t="s">
        <v>3860</v>
      </c>
      <c r="C1000" s="33" t="s">
        <v>711</v>
      </c>
      <c r="D1000" s="33" t="s">
        <v>709</v>
      </c>
      <c r="E1000" s="28">
        <v>45824.808483796296</v>
      </c>
      <c r="F1000" s="33" t="s">
        <v>710</v>
      </c>
      <c r="G1000" s="28">
        <v>45824.808483796296</v>
      </c>
    </row>
    <row r="1001" spans="1:7" x14ac:dyDescent="0.25">
      <c r="A1001" s="33" t="s">
        <v>5195</v>
      </c>
      <c r="B1001" s="33" t="s">
        <v>3872</v>
      </c>
      <c r="C1001" s="33" t="s">
        <v>711</v>
      </c>
      <c r="D1001" s="33" t="s">
        <v>709</v>
      </c>
      <c r="E1001" s="28">
        <v>45824.808564814812</v>
      </c>
      <c r="F1001" s="33" t="s">
        <v>710</v>
      </c>
      <c r="G1001" s="28">
        <v>45824.808564814812</v>
      </c>
    </row>
    <row r="1002" spans="1:7" x14ac:dyDescent="0.25">
      <c r="A1002" s="33" t="s">
        <v>5196</v>
      </c>
      <c r="B1002" s="33" t="s">
        <v>3870</v>
      </c>
      <c r="C1002" s="33" t="s">
        <v>711</v>
      </c>
      <c r="D1002" s="33" t="s">
        <v>709</v>
      </c>
      <c r="E1002" s="28">
        <v>45824.808645833335</v>
      </c>
      <c r="F1002" s="33" t="s">
        <v>710</v>
      </c>
      <c r="G1002" s="28">
        <v>45824.808645833335</v>
      </c>
    </row>
    <row r="1003" spans="1:7" x14ac:dyDescent="0.25">
      <c r="A1003" s="33" t="s">
        <v>5197</v>
      </c>
      <c r="B1003" s="33" t="s">
        <v>3868</v>
      </c>
      <c r="C1003" s="33" t="s">
        <v>711</v>
      </c>
      <c r="D1003" s="33" t="s">
        <v>709</v>
      </c>
      <c r="E1003" s="28">
        <v>45824.808715277781</v>
      </c>
      <c r="F1003" s="33" t="s">
        <v>710</v>
      </c>
      <c r="G1003" s="28">
        <v>45824.808715277781</v>
      </c>
    </row>
    <row r="1004" spans="1:7" x14ac:dyDescent="0.25">
      <c r="A1004" s="33" t="s">
        <v>5198</v>
      </c>
      <c r="B1004" s="33" t="s">
        <v>3740</v>
      </c>
      <c r="C1004" s="33" t="s">
        <v>698</v>
      </c>
      <c r="D1004" s="33" t="s">
        <v>699</v>
      </c>
      <c r="E1004" s="28">
        <v>45824.810694444444</v>
      </c>
      <c r="F1004" s="33" t="s">
        <v>710</v>
      </c>
      <c r="G1004" s="28">
        <v>45824.810694444444</v>
      </c>
    </row>
    <row r="1005" spans="1:7" x14ac:dyDescent="0.25">
      <c r="A1005" s="33" t="s">
        <v>5199</v>
      </c>
      <c r="B1005" s="33" t="s">
        <v>2303</v>
      </c>
      <c r="C1005" s="33" t="s">
        <v>721</v>
      </c>
      <c r="D1005" s="33" t="s">
        <v>722</v>
      </c>
      <c r="E1005" s="28">
        <v>45824.815243055556</v>
      </c>
      <c r="F1005" s="33" t="s">
        <v>710</v>
      </c>
      <c r="G1005" s="28">
        <v>45824.815243055556</v>
      </c>
    </row>
    <row r="1006" spans="1:7" x14ac:dyDescent="0.25">
      <c r="A1006" s="33" t="s">
        <v>5200</v>
      </c>
      <c r="B1006" s="33" t="s">
        <v>3289</v>
      </c>
      <c r="C1006" s="33" t="s">
        <v>698</v>
      </c>
      <c r="D1006" s="33" t="s">
        <v>699</v>
      </c>
      <c r="E1006" s="28">
        <v>45824.820497685185</v>
      </c>
      <c r="F1006" s="33" t="s">
        <v>710</v>
      </c>
      <c r="G1006" s="28">
        <v>45824.820497685185</v>
      </c>
    </row>
    <row r="1007" spans="1:7" x14ac:dyDescent="0.25">
      <c r="A1007" s="33" t="s">
        <v>5201</v>
      </c>
      <c r="B1007" s="33" t="s">
        <v>3330</v>
      </c>
      <c r="C1007" s="33" t="s">
        <v>721</v>
      </c>
      <c r="D1007" s="33" t="s">
        <v>722</v>
      </c>
      <c r="E1007" s="28">
        <v>45824.825324074074</v>
      </c>
      <c r="F1007" s="33" t="s">
        <v>710</v>
      </c>
      <c r="G1007" s="28">
        <v>45824.825324074074</v>
      </c>
    </row>
    <row r="1008" spans="1:7" x14ac:dyDescent="0.25">
      <c r="A1008" s="33" t="s">
        <v>5202</v>
      </c>
      <c r="B1008" s="33" t="s">
        <v>3811</v>
      </c>
      <c r="C1008" s="33" t="s">
        <v>708</v>
      </c>
      <c r="D1008" s="33" t="s">
        <v>709</v>
      </c>
      <c r="E1008" s="28">
        <v>45824.837280092594</v>
      </c>
      <c r="F1008" s="33" t="s">
        <v>710</v>
      </c>
      <c r="G1008" s="28">
        <v>45824.837280092594</v>
      </c>
    </row>
    <row r="1009" spans="1:7" x14ac:dyDescent="0.25">
      <c r="A1009" s="33" t="s">
        <v>5203</v>
      </c>
      <c r="B1009" s="33" t="s">
        <v>3811</v>
      </c>
      <c r="C1009" s="33" t="s">
        <v>711</v>
      </c>
      <c r="D1009" s="33" t="s">
        <v>709</v>
      </c>
      <c r="E1009" s="28">
        <v>45824.837546296294</v>
      </c>
      <c r="F1009" s="33" t="s">
        <v>710</v>
      </c>
      <c r="G1009" s="28">
        <v>45824.837546296294</v>
      </c>
    </row>
    <row r="1010" spans="1:7" x14ac:dyDescent="0.25">
      <c r="A1010" s="33" t="s">
        <v>5204</v>
      </c>
      <c r="B1010" s="33" t="s">
        <v>1443</v>
      </c>
      <c r="C1010" s="33" t="s">
        <v>721</v>
      </c>
      <c r="D1010" s="33" t="s">
        <v>722</v>
      </c>
      <c r="E1010" s="28">
        <v>45824.838680555556</v>
      </c>
      <c r="F1010" s="33" t="s">
        <v>710</v>
      </c>
      <c r="G1010" s="28">
        <v>45824.838680555556</v>
      </c>
    </row>
    <row r="1011" spans="1:7" x14ac:dyDescent="0.25">
      <c r="A1011" s="33" t="s">
        <v>5205</v>
      </c>
      <c r="B1011" s="33" t="s">
        <v>4966</v>
      </c>
      <c r="C1011" s="33" t="s">
        <v>703</v>
      </c>
      <c r="D1011" s="33" t="s">
        <v>704</v>
      </c>
      <c r="E1011" s="28">
        <v>45824.840324074074</v>
      </c>
      <c r="F1011" s="33" t="s">
        <v>710</v>
      </c>
      <c r="G1011" s="28">
        <v>45824.840324074074</v>
      </c>
    </row>
    <row r="1012" spans="1:7" x14ac:dyDescent="0.25">
      <c r="A1012" s="33" t="s">
        <v>5206</v>
      </c>
      <c r="B1012" s="33" t="s">
        <v>4952</v>
      </c>
      <c r="C1012" s="33" t="s">
        <v>703</v>
      </c>
      <c r="D1012" s="33" t="s">
        <v>704</v>
      </c>
      <c r="E1012" s="28">
        <v>45824.840370370373</v>
      </c>
      <c r="F1012" s="33" t="s">
        <v>710</v>
      </c>
      <c r="G1012" s="28">
        <v>45824.840370370373</v>
      </c>
    </row>
    <row r="1013" spans="1:7" x14ac:dyDescent="0.25">
      <c r="A1013" s="33" t="s">
        <v>5207</v>
      </c>
      <c r="B1013" s="33" t="s">
        <v>4950</v>
      </c>
      <c r="C1013" s="33" t="s">
        <v>703</v>
      </c>
      <c r="D1013" s="33" t="s">
        <v>704</v>
      </c>
      <c r="E1013" s="28">
        <v>45824.84070601852</v>
      </c>
      <c r="F1013" s="33" t="s">
        <v>710</v>
      </c>
      <c r="G1013" s="28">
        <v>45824.84070601852</v>
      </c>
    </row>
    <row r="1014" spans="1:7" x14ac:dyDescent="0.25">
      <c r="A1014" s="33" t="s">
        <v>5208</v>
      </c>
      <c r="B1014" s="33" t="s">
        <v>3722</v>
      </c>
      <c r="C1014" s="33" t="s">
        <v>708</v>
      </c>
      <c r="D1014" s="33" t="s">
        <v>712</v>
      </c>
      <c r="E1014" s="28">
        <v>45824.844351851854</v>
      </c>
      <c r="F1014" s="33" t="s">
        <v>710</v>
      </c>
      <c r="G1014" s="28">
        <v>45824.844351851854</v>
      </c>
    </row>
    <row r="1015" spans="1:7" x14ac:dyDescent="0.25">
      <c r="A1015" s="33" t="s">
        <v>5209</v>
      </c>
      <c r="B1015" s="33" t="s">
        <v>3722</v>
      </c>
      <c r="C1015" s="33" t="s">
        <v>711</v>
      </c>
      <c r="D1015" s="33" t="s">
        <v>712</v>
      </c>
      <c r="E1015" s="28">
        <v>45824.844560185185</v>
      </c>
      <c r="F1015" s="33" t="s">
        <v>710</v>
      </c>
      <c r="G1015" s="28">
        <v>45824.844560185185</v>
      </c>
    </row>
    <row r="1016" spans="1:7" x14ac:dyDescent="0.25">
      <c r="A1016" s="33" t="s">
        <v>5210</v>
      </c>
      <c r="B1016" s="33" t="s">
        <v>3858</v>
      </c>
      <c r="C1016" s="33" t="s">
        <v>711</v>
      </c>
      <c r="D1016" s="33" t="s">
        <v>724</v>
      </c>
      <c r="E1016" s="28">
        <v>45824.879236111112</v>
      </c>
      <c r="F1016" s="33" t="s">
        <v>710</v>
      </c>
      <c r="G1016" s="28">
        <v>45824.879236111112</v>
      </c>
    </row>
    <row r="1017" spans="1:7" x14ac:dyDescent="0.25">
      <c r="A1017" s="33" t="s">
        <v>5211</v>
      </c>
      <c r="B1017" s="33" t="s">
        <v>3801</v>
      </c>
      <c r="C1017" s="33" t="s">
        <v>708</v>
      </c>
      <c r="D1017" s="33" t="s">
        <v>712</v>
      </c>
      <c r="E1017" s="28">
        <v>45824.894490740742</v>
      </c>
      <c r="F1017" s="33" t="s">
        <v>710</v>
      </c>
      <c r="G1017" s="28">
        <v>45824.894490740742</v>
      </c>
    </row>
    <row r="1018" spans="1:7" x14ac:dyDescent="0.25">
      <c r="A1018" s="33" t="s">
        <v>5212</v>
      </c>
      <c r="B1018" s="33" t="s">
        <v>3801</v>
      </c>
      <c r="C1018" s="33" t="s">
        <v>711</v>
      </c>
      <c r="D1018" s="33" t="s">
        <v>712</v>
      </c>
      <c r="E1018" s="28">
        <v>45824.894768518519</v>
      </c>
      <c r="F1018" s="33" t="s">
        <v>710</v>
      </c>
      <c r="G1018" s="28">
        <v>45824.894768518519</v>
      </c>
    </row>
    <row r="1019" spans="1:7" x14ac:dyDescent="0.25">
      <c r="A1019" s="33" t="s">
        <v>5213</v>
      </c>
      <c r="B1019" s="33" t="s">
        <v>1578</v>
      </c>
      <c r="C1019" s="33" t="s">
        <v>721</v>
      </c>
      <c r="D1019" s="33" t="s">
        <v>722</v>
      </c>
      <c r="E1019" s="28">
        <v>45824.898148148146</v>
      </c>
      <c r="F1019" s="33" t="s">
        <v>710</v>
      </c>
      <c r="G1019" s="28">
        <v>45824.898148148146</v>
      </c>
    </row>
    <row r="1020" spans="1:7" x14ac:dyDescent="0.25">
      <c r="A1020" s="33" t="s">
        <v>5214</v>
      </c>
      <c r="B1020" s="33" t="s">
        <v>3387</v>
      </c>
      <c r="C1020" s="33" t="s">
        <v>708</v>
      </c>
      <c r="D1020" s="33" t="s">
        <v>723</v>
      </c>
      <c r="E1020" s="28">
        <v>45824.899641203701</v>
      </c>
      <c r="F1020" s="33" t="s">
        <v>710</v>
      </c>
      <c r="G1020" s="28">
        <v>45824.899641203701</v>
      </c>
    </row>
    <row r="1021" spans="1:7" x14ac:dyDescent="0.25">
      <c r="A1021" s="33" t="s">
        <v>5215</v>
      </c>
      <c r="B1021" s="33" t="s">
        <v>3387</v>
      </c>
      <c r="C1021" s="33" t="s">
        <v>711</v>
      </c>
      <c r="D1021" s="33" t="s">
        <v>723</v>
      </c>
      <c r="E1021" s="28">
        <v>45824.90079861111</v>
      </c>
      <c r="F1021" s="33" t="s">
        <v>710</v>
      </c>
      <c r="G1021" s="28">
        <v>45824.90079861111</v>
      </c>
    </row>
    <row r="1022" spans="1:7" x14ac:dyDescent="0.25">
      <c r="A1022" s="33" t="s">
        <v>5216</v>
      </c>
      <c r="B1022" s="33" t="s">
        <v>3390</v>
      </c>
      <c r="C1022" s="33" t="s">
        <v>708</v>
      </c>
      <c r="D1022" s="33" t="s">
        <v>709</v>
      </c>
      <c r="E1022" s="28">
        <v>45824.906990740739</v>
      </c>
      <c r="F1022" s="33" t="s">
        <v>710</v>
      </c>
      <c r="G1022" s="28">
        <v>45824.906990740739</v>
      </c>
    </row>
    <row r="1023" spans="1:7" x14ac:dyDescent="0.25">
      <c r="A1023" s="33" t="s">
        <v>5217</v>
      </c>
      <c r="B1023" s="33" t="s">
        <v>3720</v>
      </c>
      <c r="C1023" s="33" t="s">
        <v>698</v>
      </c>
      <c r="D1023" s="33" t="s">
        <v>699</v>
      </c>
      <c r="E1023" s="28">
        <v>45824.943043981482</v>
      </c>
      <c r="F1023" s="33" t="s">
        <v>700</v>
      </c>
      <c r="G1023" s="28">
        <v>45824.943043981482</v>
      </c>
    </row>
    <row r="1024" spans="1:7" x14ac:dyDescent="0.25">
      <c r="A1024" s="33" t="s">
        <v>5218</v>
      </c>
      <c r="B1024" s="33" t="s">
        <v>3784</v>
      </c>
      <c r="C1024" s="33" t="s">
        <v>698</v>
      </c>
      <c r="D1024" s="33" t="s">
        <v>699</v>
      </c>
      <c r="E1024" s="28">
        <v>45824.943090277775</v>
      </c>
      <c r="F1024" s="33" t="s">
        <v>700</v>
      </c>
      <c r="G1024" s="28">
        <v>45824.943090277775</v>
      </c>
    </row>
    <row r="1025" spans="1:7" x14ac:dyDescent="0.25">
      <c r="A1025" s="33" t="s">
        <v>5219</v>
      </c>
      <c r="B1025" s="33" t="s">
        <v>4388</v>
      </c>
      <c r="C1025" s="33" t="s">
        <v>703</v>
      </c>
      <c r="D1025" s="33" t="s">
        <v>704</v>
      </c>
      <c r="E1025" s="28">
        <v>45824.944907407407</v>
      </c>
      <c r="F1025" s="33" t="s">
        <v>700</v>
      </c>
      <c r="G1025" s="28">
        <v>45824.944907407407</v>
      </c>
    </row>
    <row r="1026" spans="1:7" x14ac:dyDescent="0.25">
      <c r="A1026" s="33" t="s">
        <v>5220</v>
      </c>
      <c r="B1026" s="33" t="s">
        <v>4378</v>
      </c>
      <c r="C1026" s="33" t="s">
        <v>703</v>
      </c>
      <c r="D1026" s="33" t="s">
        <v>719</v>
      </c>
      <c r="E1026" s="28">
        <v>45824.947164351855</v>
      </c>
      <c r="F1026" s="33" t="s">
        <v>700</v>
      </c>
      <c r="G1026" s="28">
        <v>45824.947164351855</v>
      </c>
    </row>
    <row r="1027" spans="1:7" x14ac:dyDescent="0.25">
      <c r="A1027" s="33" t="s">
        <v>5221</v>
      </c>
      <c r="B1027" s="33" t="s">
        <v>4383</v>
      </c>
      <c r="C1027" s="33" t="s">
        <v>703</v>
      </c>
      <c r="D1027" s="33" t="s">
        <v>719</v>
      </c>
      <c r="E1027" s="28">
        <v>45824.947199074071</v>
      </c>
      <c r="F1027" s="33" t="s">
        <v>700</v>
      </c>
      <c r="G1027" s="28">
        <v>45824.947199074071</v>
      </c>
    </row>
    <row r="1028" spans="1:7" x14ac:dyDescent="0.25">
      <c r="A1028" s="33" t="s">
        <v>5222</v>
      </c>
      <c r="B1028" s="33" t="s">
        <v>3729</v>
      </c>
      <c r="C1028" s="33" t="s">
        <v>711</v>
      </c>
      <c r="D1028" s="33" t="s">
        <v>717</v>
      </c>
      <c r="E1028" s="28">
        <v>45824.947696759256</v>
      </c>
      <c r="F1028" s="33" t="s">
        <v>700</v>
      </c>
      <c r="G1028" s="28">
        <v>45824.947696759256</v>
      </c>
    </row>
    <row r="1029" spans="1:7" x14ac:dyDescent="0.25">
      <c r="A1029" s="33" t="s">
        <v>5223</v>
      </c>
      <c r="B1029" s="33" t="s">
        <v>2303</v>
      </c>
      <c r="C1029" s="33" t="s">
        <v>706</v>
      </c>
      <c r="D1029" s="33" t="s">
        <v>61</v>
      </c>
      <c r="E1029" s="28">
        <v>45824.955000000002</v>
      </c>
      <c r="F1029" s="33" t="s">
        <v>700</v>
      </c>
      <c r="G1029" s="28">
        <v>45824.955000000002</v>
      </c>
    </row>
    <row r="1030" spans="1:7" x14ac:dyDescent="0.25">
      <c r="A1030" s="33" t="s">
        <v>5224</v>
      </c>
      <c r="B1030" s="33" t="s">
        <v>1443</v>
      </c>
      <c r="C1030" s="33" t="s">
        <v>706</v>
      </c>
      <c r="D1030" s="33" t="s">
        <v>61</v>
      </c>
      <c r="E1030" s="28">
        <v>45824.95511574074</v>
      </c>
      <c r="F1030" s="33" t="s">
        <v>700</v>
      </c>
      <c r="G1030" s="28">
        <v>45824.95511574074</v>
      </c>
    </row>
    <row r="1031" spans="1:7" x14ac:dyDescent="0.25">
      <c r="A1031" s="33" t="s">
        <v>5225</v>
      </c>
      <c r="B1031" s="33" t="s">
        <v>4397</v>
      </c>
      <c r="C1031" s="33" t="s">
        <v>703</v>
      </c>
      <c r="D1031" s="33" t="s">
        <v>704</v>
      </c>
      <c r="E1031" s="28">
        <v>45824.958043981482</v>
      </c>
      <c r="F1031" s="33" t="s">
        <v>700</v>
      </c>
      <c r="G1031" s="28">
        <v>45824.958043981482</v>
      </c>
    </row>
    <row r="1032" spans="1:7" x14ac:dyDescent="0.25">
      <c r="A1032" s="33" t="s">
        <v>5226</v>
      </c>
      <c r="B1032" s="33" t="s">
        <v>4436</v>
      </c>
      <c r="C1032" s="33" t="s">
        <v>703</v>
      </c>
      <c r="D1032" s="33" t="s">
        <v>704</v>
      </c>
      <c r="E1032" s="28">
        <v>45824.95815972222</v>
      </c>
      <c r="F1032" s="33" t="s">
        <v>700</v>
      </c>
      <c r="G1032" s="28">
        <v>45824.95815972222</v>
      </c>
    </row>
    <row r="1033" spans="1:7" x14ac:dyDescent="0.25">
      <c r="A1033" s="33" t="s">
        <v>5227</v>
      </c>
      <c r="B1033" s="33" t="s">
        <v>3843</v>
      </c>
      <c r="C1033" s="33" t="s">
        <v>703</v>
      </c>
      <c r="D1033" s="33" t="s">
        <v>704</v>
      </c>
      <c r="E1033" s="28">
        <v>45824.958726851852</v>
      </c>
      <c r="F1033" s="33" t="s">
        <v>700</v>
      </c>
      <c r="G1033" s="28">
        <v>45824.958726851852</v>
      </c>
    </row>
    <row r="1034" spans="1:7" x14ac:dyDescent="0.25">
      <c r="A1034" s="33" t="s">
        <v>5228</v>
      </c>
      <c r="B1034" s="33" t="s">
        <v>3390</v>
      </c>
      <c r="C1034" s="33" t="s">
        <v>711</v>
      </c>
      <c r="D1034" s="33" t="s">
        <v>717</v>
      </c>
      <c r="E1034" s="28">
        <v>45824.966354166667</v>
      </c>
      <c r="F1034" s="33" t="s">
        <v>700</v>
      </c>
      <c r="G1034" s="28">
        <v>45824.966354166667</v>
      </c>
    </row>
    <row r="1035" spans="1:7" x14ac:dyDescent="0.25">
      <c r="A1035" s="33" t="s">
        <v>5229</v>
      </c>
      <c r="B1035" s="33" t="s">
        <v>2989</v>
      </c>
      <c r="C1035" s="33" t="s">
        <v>706</v>
      </c>
      <c r="D1035" s="33" t="s">
        <v>73</v>
      </c>
      <c r="E1035" s="28">
        <v>45824.973530092589</v>
      </c>
      <c r="F1035" s="33" t="s">
        <v>700</v>
      </c>
      <c r="G1035" s="28">
        <v>45824.973530092589</v>
      </c>
    </row>
    <row r="1036" spans="1:7" x14ac:dyDescent="0.25">
      <c r="A1036" s="33" t="s">
        <v>5230</v>
      </c>
      <c r="B1036" s="33" t="s">
        <v>2987</v>
      </c>
      <c r="C1036" s="33" t="s">
        <v>706</v>
      </c>
      <c r="D1036" s="33" t="s">
        <v>73</v>
      </c>
      <c r="E1036" s="28">
        <v>45824.973692129628</v>
      </c>
      <c r="F1036" s="33" t="s">
        <v>700</v>
      </c>
      <c r="G1036" s="28">
        <v>45824.973692129628</v>
      </c>
    </row>
    <row r="1037" spans="1:7" x14ac:dyDescent="0.25">
      <c r="A1037" s="33" t="s">
        <v>5231</v>
      </c>
      <c r="B1037" s="33" t="s">
        <v>2985</v>
      </c>
      <c r="C1037" s="33" t="s">
        <v>706</v>
      </c>
      <c r="D1037" s="33" t="s">
        <v>73</v>
      </c>
      <c r="E1037" s="28">
        <v>45824.97384259259</v>
      </c>
      <c r="F1037" s="33" t="s">
        <v>700</v>
      </c>
      <c r="G1037" s="28">
        <v>45824.97384259259</v>
      </c>
    </row>
    <row r="1038" spans="1:7" x14ac:dyDescent="0.25">
      <c r="A1038" s="33" t="s">
        <v>5232</v>
      </c>
      <c r="B1038" s="33" t="s">
        <v>2996</v>
      </c>
      <c r="C1038" s="33" t="s">
        <v>706</v>
      </c>
      <c r="D1038" s="33" t="s">
        <v>73</v>
      </c>
      <c r="E1038" s="28">
        <v>45824.974583333336</v>
      </c>
      <c r="F1038" s="33" t="s">
        <v>700</v>
      </c>
      <c r="G1038" s="28">
        <v>45824.974583333336</v>
      </c>
    </row>
    <row r="1039" spans="1:7" x14ac:dyDescent="0.25">
      <c r="A1039" s="33" t="s">
        <v>5233</v>
      </c>
      <c r="B1039" s="33" t="s">
        <v>2994</v>
      </c>
      <c r="C1039" s="33" t="s">
        <v>706</v>
      </c>
      <c r="D1039" s="33" t="s">
        <v>73</v>
      </c>
      <c r="E1039" s="28">
        <v>45824.974629629629</v>
      </c>
      <c r="F1039" s="33" t="s">
        <v>700</v>
      </c>
      <c r="G1039" s="28">
        <v>45824.974629629629</v>
      </c>
    </row>
    <row r="1040" spans="1:7" x14ac:dyDescent="0.25">
      <c r="A1040" s="33" t="s">
        <v>5234</v>
      </c>
      <c r="B1040" s="33" t="s">
        <v>2991</v>
      </c>
      <c r="C1040" s="33" t="s">
        <v>706</v>
      </c>
      <c r="D1040" s="33" t="s">
        <v>73</v>
      </c>
      <c r="E1040" s="28">
        <v>45824.974722222221</v>
      </c>
      <c r="F1040" s="33" t="s">
        <v>700</v>
      </c>
      <c r="G1040" s="28">
        <v>45824.974722222221</v>
      </c>
    </row>
    <row r="1041" spans="1:7" x14ac:dyDescent="0.25">
      <c r="A1041" s="33" t="s">
        <v>5235</v>
      </c>
      <c r="B1041" s="33" t="s">
        <v>2693</v>
      </c>
      <c r="C1041" s="33" t="s">
        <v>721</v>
      </c>
      <c r="D1041" s="33" t="s">
        <v>722</v>
      </c>
      <c r="E1041" s="28">
        <v>45824.981932870367</v>
      </c>
      <c r="F1041" s="33" t="s">
        <v>700</v>
      </c>
      <c r="G1041" s="28">
        <v>45824.981932870367</v>
      </c>
    </row>
    <row r="1042" spans="1:7" x14ac:dyDescent="0.25">
      <c r="A1042" s="33" t="s">
        <v>5236</v>
      </c>
      <c r="B1042" s="33" t="s">
        <v>4434</v>
      </c>
      <c r="C1042" s="33" t="s">
        <v>703</v>
      </c>
      <c r="D1042" s="33" t="s">
        <v>719</v>
      </c>
      <c r="E1042" s="28">
        <v>45824.989351851851</v>
      </c>
      <c r="F1042" s="33" t="s">
        <v>700</v>
      </c>
      <c r="G1042" s="28">
        <v>45824.989351851851</v>
      </c>
    </row>
    <row r="1043" spans="1:7" x14ac:dyDescent="0.25">
      <c r="A1043" s="33" t="s">
        <v>5237</v>
      </c>
      <c r="B1043" s="33" t="s">
        <v>2105</v>
      </c>
      <c r="C1043" s="33" t="s">
        <v>708</v>
      </c>
      <c r="D1043" s="33" t="s">
        <v>724</v>
      </c>
      <c r="E1043" s="28">
        <v>45824.992731481485</v>
      </c>
      <c r="F1043" s="33" t="s">
        <v>700</v>
      </c>
      <c r="G1043" s="28">
        <v>45824.992731481485</v>
      </c>
    </row>
    <row r="1044" spans="1:7" x14ac:dyDescent="0.25">
      <c r="A1044" s="33" t="s">
        <v>5238</v>
      </c>
      <c r="B1044" s="33" t="s">
        <v>2105</v>
      </c>
      <c r="C1044" s="33" t="s">
        <v>711</v>
      </c>
      <c r="D1044" s="33" t="s">
        <v>724</v>
      </c>
      <c r="E1044" s="28">
        <v>45824.993009259262</v>
      </c>
      <c r="F1044" s="33" t="s">
        <v>700</v>
      </c>
      <c r="G1044" s="28">
        <v>45824.993009259262</v>
      </c>
    </row>
    <row r="1045" spans="1:7" x14ac:dyDescent="0.25">
      <c r="A1045" s="33" t="s">
        <v>5239</v>
      </c>
      <c r="B1045" s="33" t="s">
        <v>3308</v>
      </c>
      <c r="C1045" s="33" t="s">
        <v>711</v>
      </c>
      <c r="D1045" s="33" t="s">
        <v>717</v>
      </c>
      <c r="E1045" s="28">
        <v>45824.993541666663</v>
      </c>
      <c r="F1045" s="33" t="s">
        <v>700</v>
      </c>
      <c r="G1045" s="28">
        <v>45824.993541666663</v>
      </c>
    </row>
    <row r="1046" spans="1:7" x14ac:dyDescent="0.25">
      <c r="A1046" s="33" t="s">
        <v>5240</v>
      </c>
      <c r="B1046" s="33" t="s">
        <v>3306</v>
      </c>
      <c r="C1046" s="33" t="s">
        <v>711</v>
      </c>
      <c r="D1046" s="33" t="s">
        <v>717</v>
      </c>
      <c r="E1046" s="28">
        <v>45824.993784722225</v>
      </c>
      <c r="F1046" s="33" t="s">
        <v>700</v>
      </c>
      <c r="G1046" s="28">
        <v>45824.993784722225</v>
      </c>
    </row>
    <row r="1047" spans="1:7" x14ac:dyDescent="0.25">
      <c r="A1047" s="33" t="s">
        <v>5241</v>
      </c>
      <c r="B1047" s="33" t="s">
        <v>2803</v>
      </c>
      <c r="C1047" s="33" t="s">
        <v>711</v>
      </c>
      <c r="D1047" s="33" t="s">
        <v>717</v>
      </c>
      <c r="E1047" s="28">
        <v>45824.994004629632</v>
      </c>
      <c r="F1047" s="33" t="s">
        <v>700</v>
      </c>
      <c r="G1047" s="28">
        <v>45824.994004629632</v>
      </c>
    </row>
    <row r="1048" spans="1:7" x14ac:dyDescent="0.25">
      <c r="A1048" s="33" t="s">
        <v>5242</v>
      </c>
      <c r="B1048" s="33" t="s">
        <v>1788</v>
      </c>
      <c r="C1048" s="33" t="s">
        <v>721</v>
      </c>
      <c r="D1048" s="33" t="s">
        <v>722</v>
      </c>
      <c r="E1048" s="28">
        <v>45825.054108796299</v>
      </c>
      <c r="F1048" s="33" t="s">
        <v>700</v>
      </c>
      <c r="G1048" s="28">
        <v>45824.054108796299</v>
      </c>
    </row>
    <row r="1049" spans="1:7" x14ac:dyDescent="0.25">
      <c r="A1049" s="33" t="s">
        <v>5243</v>
      </c>
      <c r="B1049" s="33" t="s">
        <v>1439</v>
      </c>
      <c r="C1049" s="33" t="s">
        <v>698</v>
      </c>
      <c r="D1049" s="33" t="s">
        <v>699</v>
      </c>
      <c r="E1049" s="28">
        <v>45825.085358796299</v>
      </c>
      <c r="F1049" s="33" t="s">
        <v>700</v>
      </c>
      <c r="G1049" s="28">
        <v>45824.085358796299</v>
      </c>
    </row>
    <row r="1050" spans="1:7" x14ac:dyDescent="0.25">
      <c r="A1050" s="33" t="s">
        <v>5244</v>
      </c>
      <c r="B1050" s="33" t="s">
        <v>3392</v>
      </c>
      <c r="C1050" s="33" t="s">
        <v>708</v>
      </c>
      <c r="D1050" s="33" t="s">
        <v>709</v>
      </c>
      <c r="E1050" s="28">
        <v>45825.089178240742</v>
      </c>
      <c r="F1050" s="33" t="s">
        <v>700</v>
      </c>
      <c r="G1050" s="28">
        <v>45824.089178240742</v>
      </c>
    </row>
    <row r="1051" spans="1:7" x14ac:dyDescent="0.25">
      <c r="A1051" s="33" t="s">
        <v>5245</v>
      </c>
      <c r="B1051" s="33" t="s">
        <v>3392</v>
      </c>
      <c r="C1051" s="33" t="s">
        <v>711</v>
      </c>
      <c r="D1051" s="33" t="s">
        <v>709</v>
      </c>
      <c r="E1051" s="28">
        <v>45825.091111111113</v>
      </c>
      <c r="F1051" s="33" t="s">
        <v>700</v>
      </c>
      <c r="G1051" s="28">
        <v>45824.091111111113</v>
      </c>
    </row>
    <row r="1052" spans="1:7" x14ac:dyDescent="0.25">
      <c r="A1052" s="33" t="s">
        <v>5246</v>
      </c>
      <c r="B1052" s="33" t="s">
        <v>3827</v>
      </c>
      <c r="C1052" s="33" t="s">
        <v>708</v>
      </c>
      <c r="D1052" s="33" t="s">
        <v>724</v>
      </c>
      <c r="E1052" s="28">
        <v>45825.091516203705</v>
      </c>
      <c r="F1052" s="33" t="s">
        <v>700</v>
      </c>
      <c r="G1052" s="28">
        <v>45824.091516203705</v>
      </c>
    </row>
    <row r="1053" spans="1:7" x14ac:dyDescent="0.25">
      <c r="A1053" s="33" t="s">
        <v>5247</v>
      </c>
      <c r="B1053" s="33" t="s">
        <v>3829</v>
      </c>
      <c r="C1053" s="33" t="s">
        <v>708</v>
      </c>
      <c r="D1053" s="33" t="s">
        <v>724</v>
      </c>
      <c r="E1053" s="28">
        <v>45825.091539351852</v>
      </c>
      <c r="F1053" s="33" t="s">
        <v>700</v>
      </c>
      <c r="G1053" s="28">
        <v>45824.091539351852</v>
      </c>
    </row>
    <row r="1054" spans="1:7" x14ac:dyDescent="0.25">
      <c r="A1054" s="33" t="s">
        <v>5248</v>
      </c>
      <c r="B1054" s="33" t="s">
        <v>3310</v>
      </c>
      <c r="C1054" s="33" t="s">
        <v>711</v>
      </c>
      <c r="D1054" s="33" t="s">
        <v>717</v>
      </c>
      <c r="E1054" s="28">
        <v>45825.093935185185</v>
      </c>
      <c r="F1054" s="33" t="s">
        <v>700</v>
      </c>
      <c r="G1054" s="28">
        <v>45824.093935185185</v>
      </c>
    </row>
    <row r="1055" spans="1:7" x14ac:dyDescent="0.25">
      <c r="A1055" s="33" t="s">
        <v>5249</v>
      </c>
      <c r="B1055" s="33" t="s">
        <v>3699</v>
      </c>
      <c r="C1055" s="33" t="s">
        <v>708</v>
      </c>
      <c r="D1055" s="33" t="s">
        <v>720</v>
      </c>
      <c r="E1055" s="28">
        <v>45825.105833333335</v>
      </c>
      <c r="F1055" s="33" t="s">
        <v>700</v>
      </c>
      <c r="G1055" s="28">
        <v>45824.105833333335</v>
      </c>
    </row>
    <row r="1056" spans="1:7" x14ac:dyDescent="0.25">
      <c r="A1056" s="33" t="s">
        <v>5250</v>
      </c>
      <c r="B1056" s="33" t="s">
        <v>3701</v>
      </c>
      <c r="C1056" s="33" t="s">
        <v>708</v>
      </c>
      <c r="D1056" s="33" t="s">
        <v>720</v>
      </c>
      <c r="E1056" s="28">
        <v>45825.10596064815</v>
      </c>
      <c r="F1056" s="33" t="s">
        <v>700</v>
      </c>
      <c r="G1056" s="28">
        <v>45824.10596064815</v>
      </c>
    </row>
    <row r="1057" spans="1:7" x14ac:dyDescent="0.25">
      <c r="A1057" s="33" t="s">
        <v>5251</v>
      </c>
      <c r="B1057" s="33" t="s">
        <v>3703</v>
      </c>
      <c r="C1057" s="33" t="s">
        <v>708</v>
      </c>
      <c r="D1057" s="33" t="s">
        <v>720</v>
      </c>
      <c r="E1057" s="28">
        <v>45825.106076388889</v>
      </c>
      <c r="F1057" s="33" t="s">
        <v>700</v>
      </c>
      <c r="G1057" s="28">
        <v>45824.106076388889</v>
      </c>
    </row>
    <row r="1058" spans="1:7" x14ac:dyDescent="0.25">
      <c r="A1058" s="33" t="s">
        <v>5252</v>
      </c>
      <c r="B1058" s="33" t="s">
        <v>3705</v>
      </c>
      <c r="C1058" s="33" t="s">
        <v>708</v>
      </c>
      <c r="D1058" s="33" t="s">
        <v>720</v>
      </c>
      <c r="E1058" s="28">
        <v>45825.106180555558</v>
      </c>
      <c r="F1058" s="33" t="s">
        <v>700</v>
      </c>
      <c r="G1058" s="28">
        <v>45824.106180555558</v>
      </c>
    </row>
    <row r="1059" spans="1:7" x14ac:dyDescent="0.25">
      <c r="A1059" s="33" t="s">
        <v>5253</v>
      </c>
      <c r="B1059" s="33" t="s">
        <v>3707</v>
      </c>
      <c r="C1059" s="33" t="s">
        <v>708</v>
      </c>
      <c r="D1059" s="33" t="s">
        <v>720</v>
      </c>
      <c r="E1059" s="28">
        <v>45825.10628472222</v>
      </c>
      <c r="F1059" s="33" t="s">
        <v>700</v>
      </c>
      <c r="G1059" s="28">
        <v>45824.10628472222</v>
      </c>
    </row>
    <row r="1060" spans="1:7" x14ac:dyDescent="0.25">
      <c r="A1060" s="33" t="s">
        <v>5254</v>
      </c>
      <c r="B1060" s="33" t="s">
        <v>3699</v>
      </c>
      <c r="C1060" s="33" t="s">
        <v>711</v>
      </c>
      <c r="D1060" s="33" t="s">
        <v>720</v>
      </c>
      <c r="E1060" s="28">
        <v>45825.107372685183</v>
      </c>
      <c r="F1060" s="33" t="s">
        <v>700</v>
      </c>
      <c r="G1060" s="28">
        <v>45824.107372685183</v>
      </c>
    </row>
    <row r="1061" spans="1:7" x14ac:dyDescent="0.25">
      <c r="A1061" s="33" t="s">
        <v>5255</v>
      </c>
      <c r="B1061" s="33" t="s">
        <v>3701</v>
      </c>
      <c r="C1061" s="33" t="s">
        <v>711</v>
      </c>
      <c r="D1061" s="33" t="s">
        <v>720</v>
      </c>
      <c r="E1061" s="28">
        <v>45825.107453703706</v>
      </c>
      <c r="F1061" s="33" t="s">
        <v>700</v>
      </c>
      <c r="G1061" s="28">
        <v>45824.107453703706</v>
      </c>
    </row>
    <row r="1062" spans="1:7" x14ac:dyDescent="0.25">
      <c r="A1062" s="33" t="s">
        <v>5256</v>
      </c>
      <c r="B1062" s="33" t="s">
        <v>3703</v>
      </c>
      <c r="C1062" s="33" t="s">
        <v>711</v>
      </c>
      <c r="D1062" s="33" t="s">
        <v>720</v>
      </c>
      <c r="E1062" s="28">
        <v>45825.107546296298</v>
      </c>
      <c r="F1062" s="33" t="s">
        <v>700</v>
      </c>
      <c r="G1062" s="28">
        <v>45824.107546296298</v>
      </c>
    </row>
    <row r="1063" spans="1:7" x14ac:dyDescent="0.25">
      <c r="A1063" s="33" t="s">
        <v>5257</v>
      </c>
      <c r="B1063" s="33" t="s">
        <v>3705</v>
      </c>
      <c r="C1063" s="33" t="s">
        <v>711</v>
      </c>
      <c r="D1063" s="33" t="s">
        <v>720</v>
      </c>
      <c r="E1063" s="28">
        <v>45825.107662037037</v>
      </c>
      <c r="F1063" s="33" t="s">
        <v>700</v>
      </c>
      <c r="G1063" s="28">
        <v>45824.107662037037</v>
      </c>
    </row>
    <row r="1064" spans="1:7" x14ac:dyDescent="0.25">
      <c r="A1064" s="33" t="s">
        <v>5258</v>
      </c>
      <c r="B1064" s="33" t="s">
        <v>3707</v>
      </c>
      <c r="C1064" s="33" t="s">
        <v>711</v>
      </c>
      <c r="D1064" s="33" t="s">
        <v>720</v>
      </c>
      <c r="E1064" s="28">
        <v>45825.107800925929</v>
      </c>
      <c r="F1064" s="33" t="s">
        <v>700</v>
      </c>
      <c r="G1064" s="28">
        <v>45824.107800925929</v>
      </c>
    </row>
    <row r="1065" spans="1:7" x14ac:dyDescent="0.25">
      <c r="A1065" s="33" t="s">
        <v>5259</v>
      </c>
      <c r="B1065" s="33" t="s">
        <v>2759</v>
      </c>
      <c r="C1065" s="33" t="s">
        <v>698</v>
      </c>
      <c r="D1065" s="33" t="s">
        <v>699</v>
      </c>
      <c r="E1065" s="28">
        <v>45825.108263888891</v>
      </c>
      <c r="F1065" s="33" t="s">
        <v>700</v>
      </c>
      <c r="G1065" s="28">
        <v>45824.108263888891</v>
      </c>
    </row>
    <row r="1066" spans="1:7" x14ac:dyDescent="0.25">
      <c r="A1066" s="33" t="s">
        <v>5260</v>
      </c>
      <c r="B1066" s="33" t="s">
        <v>3729</v>
      </c>
      <c r="C1066" s="33" t="s">
        <v>698</v>
      </c>
      <c r="D1066" s="33" t="s">
        <v>699</v>
      </c>
      <c r="E1066" s="28">
        <v>45825.10837962963</v>
      </c>
      <c r="F1066" s="33" t="s">
        <v>700</v>
      </c>
      <c r="G1066" s="28">
        <v>45824.10837962963</v>
      </c>
    </row>
    <row r="1067" spans="1:7" x14ac:dyDescent="0.25">
      <c r="A1067" s="33" t="s">
        <v>5261</v>
      </c>
      <c r="B1067" s="33" t="s">
        <v>4476</v>
      </c>
      <c r="C1067" s="33" t="s">
        <v>708</v>
      </c>
      <c r="D1067" s="33" t="s">
        <v>712</v>
      </c>
      <c r="E1067" s="28">
        <v>45825.114733796298</v>
      </c>
      <c r="F1067" s="33" t="s">
        <v>700</v>
      </c>
      <c r="G1067" s="28">
        <v>45824.114733796298</v>
      </c>
    </row>
    <row r="1068" spans="1:7" x14ac:dyDescent="0.25">
      <c r="A1068" s="33" t="s">
        <v>5262</v>
      </c>
      <c r="B1068" s="33" t="s">
        <v>4529</v>
      </c>
      <c r="C1068" s="33" t="s">
        <v>708</v>
      </c>
      <c r="D1068" s="33" t="s">
        <v>712</v>
      </c>
      <c r="E1068" s="28">
        <v>45825.114768518521</v>
      </c>
      <c r="F1068" s="33" t="s">
        <v>700</v>
      </c>
      <c r="G1068" s="28">
        <v>45824.114768518521</v>
      </c>
    </row>
    <row r="1069" spans="1:7" x14ac:dyDescent="0.25">
      <c r="A1069" s="33" t="s">
        <v>5263</v>
      </c>
      <c r="B1069" s="33" t="s">
        <v>4512</v>
      </c>
      <c r="C1069" s="33" t="s">
        <v>708</v>
      </c>
      <c r="D1069" s="33" t="s">
        <v>712</v>
      </c>
      <c r="E1069" s="28">
        <v>45825.114803240744</v>
      </c>
      <c r="F1069" s="33" t="s">
        <v>700</v>
      </c>
      <c r="G1069" s="28">
        <v>45824.114803240744</v>
      </c>
    </row>
    <row r="1070" spans="1:7" x14ac:dyDescent="0.25">
      <c r="A1070" s="33" t="s">
        <v>5264</v>
      </c>
      <c r="B1070" s="33" t="s">
        <v>4514</v>
      </c>
      <c r="C1070" s="33" t="s">
        <v>708</v>
      </c>
      <c r="D1070" s="33" t="s">
        <v>712</v>
      </c>
      <c r="E1070" s="28">
        <v>45825.114837962959</v>
      </c>
      <c r="F1070" s="33" t="s">
        <v>700</v>
      </c>
      <c r="G1070" s="28">
        <v>45824.114837962959</v>
      </c>
    </row>
    <row r="1071" spans="1:7" x14ac:dyDescent="0.25">
      <c r="A1071" s="33" t="s">
        <v>5265</v>
      </c>
      <c r="B1071" s="33" t="s">
        <v>4476</v>
      </c>
      <c r="C1071" s="33" t="s">
        <v>711</v>
      </c>
      <c r="D1071" s="33" t="s">
        <v>712</v>
      </c>
      <c r="E1071" s="28">
        <v>45825.115069444444</v>
      </c>
      <c r="F1071" s="33" t="s">
        <v>700</v>
      </c>
      <c r="G1071" s="28">
        <v>45824.115069444444</v>
      </c>
    </row>
    <row r="1072" spans="1:7" x14ac:dyDescent="0.25">
      <c r="A1072" s="33" t="s">
        <v>5266</v>
      </c>
      <c r="B1072" s="33" t="s">
        <v>4529</v>
      </c>
      <c r="C1072" s="33" t="s">
        <v>711</v>
      </c>
      <c r="D1072" s="33" t="s">
        <v>712</v>
      </c>
      <c r="E1072" s="28">
        <v>45825.11509259259</v>
      </c>
      <c r="F1072" s="33" t="s">
        <v>700</v>
      </c>
      <c r="G1072" s="28">
        <v>45824.11509259259</v>
      </c>
    </row>
    <row r="1073" spans="1:7" x14ac:dyDescent="0.25">
      <c r="A1073" s="33" t="s">
        <v>5267</v>
      </c>
      <c r="B1073" s="33" t="s">
        <v>4512</v>
      </c>
      <c r="C1073" s="33" t="s">
        <v>711</v>
      </c>
      <c r="D1073" s="33" t="s">
        <v>712</v>
      </c>
      <c r="E1073" s="28">
        <v>45825.115115740744</v>
      </c>
      <c r="F1073" s="33" t="s">
        <v>700</v>
      </c>
      <c r="G1073" s="28">
        <v>45824.115115740744</v>
      </c>
    </row>
    <row r="1074" spans="1:7" x14ac:dyDescent="0.25">
      <c r="A1074" s="33" t="s">
        <v>5268</v>
      </c>
      <c r="B1074" s="33" t="s">
        <v>4514</v>
      </c>
      <c r="C1074" s="33" t="s">
        <v>711</v>
      </c>
      <c r="D1074" s="33" t="s">
        <v>712</v>
      </c>
      <c r="E1074" s="28">
        <v>45825.11515046296</v>
      </c>
      <c r="F1074" s="33" t="s">
        <v>700</v>
      </c>
      <c r="G1074" s="28">
        <v>45824.11515046296</v>
      </c>
    </row>
    <row r="1075" spans="1:7" x14ac:dyDescent="0.25">
      <c r="A1075" s="33" t="s">
        <v>5269</v>
      </c>
      <c r="B1075" s="33" t="s">
        <v>4220</v>
      </c>
      <c r="C1075" s="33" t="s">
        <v>703</v>
      </c>
      <c r="D1075" s="33" t="s">
        <v>714</v>
      </c>
      <c r="E1075" s="28">
        <v>45825.119606481479</v>
      </c>
      <c r="F1075" s="33" t="s">
        <v>700</v>
      </c>
      <c r="G1075" s="28">
        <v>45824.119606481479</v>
      </c>
    </row>
    <row r="1076" spans="1:7" x14ac:dyDescent="0.25">
      <c r="A1076" s="33" t="s">
        <v>5270</v>
      </c>
      <c r="B1076" s="33" t="s">
        <v>2105</v>
      </c>
      <c r="C1076" s="33" t="s">
        <v>698</v>
      </c>
      <c r="D1076" s="33" t="s">
        <v>699</v>
      </c>
      <c r="E1076" s="28">
        <v>45825.123553240737</v>
      </c>
      <c r="F1076" s="33" t="s">
        <v>700</v>
      </c>
      <c r="G1076" s="28">
        <v>45824.123553240737</v>
      </c>
    </row>
    <row r="1077" spans="1:7" x14ac:dyDescent="0.25">
      <c r="A1077" s="33" t="s">
        <v>5271</v>
      </c>
      <c r="B1077" s="33" t="s">
        <v>4101</v>
      </c>
      <c r="C1077" s="33" t="s">
        <v>703</v>
      </c>
      <c r="D1077" s="33" t="s">
        <v>702</v>
      </c>
      <c r="E1077" s="28">
        <v>45825.127812500003</v>
      </c>
      <c r="F1077" s="33" t="s">
        <v>700</v>
      </c>
      <c r="G1077" s="28">
        <v>45824.127812500003</v>
      </c>
    </row>
    <row r="1078" spans="1:7" x14ac:dyDescent="0.25">
      <c r="A1078" s="33" t="s">
        <v>5272</v>
      </c>
      <c r="B1078" s="33" t="s">
        <v>4103</v>
      </c>
      <c r="C1078" s="33" t="s">
        <v>703</v>
      </c>
      <c r="D1078" s="33" t="s">
        <v>702</v>
      </c>
      <c r="E1078" s="28">
        <v>45825.127812500003</v>
      </c>
      <c r="F1078" s="33" t="s">
        <v>700</v>
      </c>
      <c r="G1078" s="28">
        <v>45824.127812500003</v>
      </c>
    </row>
    <row r="1079" spans="1:7" x14ac:dyDescent="0.25">
      <c r="A1079" s="33" t="s">
        <v>5273</v>
      </c>
      <c r="B1079" s="33" t="s">
        <v>4105</v>
      </c>
      <c r="C1079" s="33" t="s">
        <v>703</v>
      </c>
      <c r="D1079" s="33" t="s">
        <v>702</v>
      </c>
      <c r="E1079" s="28">
        <v>45825.127893518518</v>
      </c>
      <c r="F1079" s="33" t="s">
        <v>700</v>
      </c>
      <c r="G1079" s="28">
        <v>45824.127893518518</v>
      </c>
    </row>
    <row r="1080" spans="1:7" x14ac:dyDescent="0.25">
      <c r="A1080" s="33" t="s">
        <v>5274</v>
      </c>
      <c r="B1080" s="33" t="s">
        <v>4107</v>
      </c>
      <c r="C1080" s="33" t="s">
        <v>703</v>
      </c>
      <c r="D1080" s="33" t="s">
        <v>702</v>
      </c>
      <c r="E1080" s="28">
        <v>45825.127939814818</v>
      </c>
      <c r="F1080" s="33" t="s">
        <v>700</v>
      </c>
      <c r="G1080" s="28">
        <v>45824.127939814818</v>
      </c>
    </row>
    <row r="1081" spans="1:7" x14ac:dyDescent="0.25">
      <c r="A1081" s="33" t="s">
        <v>5275</v>
      </c>
      <c r="B1081" s="33" t="s">
        <v>4109</v>
      </c>
      <c r="C1081" s="33" t="s">
        <v>703</v>
      </c>
      <c r="D1081" s="33" t="s">
        <v>702</v>
      </c>
      <c r="E1081" s="28">
        <v>45825.128009259257</v>
      </c>
      <c r="F1081" s="33" t="s">
        <v>700</v>
      </c>
      <c r="G1081" s="28">
        <v>45824.128009259257</v>
      </c>
    </row>
    <row r="1082" spans="1:7" x14ac:dyDescent="0.25">
      <c r="A1082" s="33" t="s">
        <v>5276</v>
      </c>
      <c r="B1082" s="33" t="s">
        <v>4111</v>
      </c>
      <c r="C1082" s="33" t="s">
        <v>703</v>
      </c>
      <c r="D1082" s="33" t="s">
        <v>702</v>
      </c>
      <c r="E1082" s="28">
        <v>45825.128078703703</v>
      </c>
      <c r="F1082" s="33" t="s">
        <v>700</v>
      </c>
      <c r="G1082" s="28">
        <v>45824.128078703703</v>
      </c>
    </row>
    <row r="1083" spans="1:7" x14ac:dyDescent="0.25">
      <c r="A1083" s="33" t="s">
        <v>5277</v>
      </c>
      <c r="B1083" s="33" t="s">
        <v>4113</v>
      </c>
      <c r="C1083" s="33" t="s">
        <v>703</v>
      </c>
      <c r="D1083" s="33" t="s">
        <v>702</v>
      </c>
      <c r="E1083" s="28">
        <v>45825.128159722219</v>
      </c>
      <c r="F1083" s="33" t="s">
        <v>700</v>
      </c>
      <c r="G1083" s="28">
        <v>45824.128159722219</v>
      </c>
    </row>
    <row r="1084" spans="1:7" x14ac:dyDescent="0.25">
      <c r="A1084" s="33" t="s">
        <v>5278</v>
      </c>
      <c r="B1084" s="33" t="s">
        <v>4115</v>
      </c>
      <c r="C1084" s="33" t="s">
        <v>703</v>
      </c>
      <c r="D1084" s="33" t="s">
        <v>702</v>
      </c>
      <c r="E1084" s="28">
        <v>45825.128229166665</v>
      </c>
      <c r="F1084" s="33" t="s">
        <v>700</v>
      </c>
      <c r="G1084" s="28">
        <v>45824.128229166665</v>
      </c>
    </row>
    <row r="1085" spans="1:7" x14ac:dyDescent="0.25">
      <c r="A1085" s="33" t="s">
        <v>5279</v>
      </c>
      <c r="B1085" s="33" t="s">
        <v>4117</v>
      </c>
      <c r="C1085" s="33" t="s">
        <v>703</v>
      </c>
      <c r="D1085" s="33" t="s">
        <v>702</v>
      </c>
      <c r="E1085" s="28">
        <v>45825.128344907411</v>
      </c>
      <c r="F1085" s="33" t="s">
        <v>700</v>
      </c>
      <c r="G1085" s="28">
        <v>45824.128344907411</v>
      </c>
    </row>
    <row r="1086" spans="1:7" x14ac:dyDescent="0.25">
      <c r="A1086" s="33" t="s">
        <v>5280</v>
      </c>
      <c r="B1086" s="33" t="s">
        <v>3326</v>
      </c>
      <c r="C1086" s="33" t="s">
        <v>698</v>
      </c>
      <c r="D1086" s="33" t="s">
        <v>699</v>
      </c>
      <c r="E1086" s="28">
        <v>45825.133842592593</v>
      </c>
      <c r="F1086" s="33" t="s">
        <v>700</v>
      </c>
      <c r="G1086" s="28">
        <v>45824.133842592593</v>
      </c>
    </row>
    <row r="1087" spans="1:7" x14ac:dyDescent="0.25">
      <c r="A1087" s="33" t="s">
        <v>5281</v>
      </c>
      <c r="B1087" s="33" t="s">
        <v>3786</v>
      </c>
      <c r="C1087" s="33" t="s">
        <v>708</v>
      </c>
      <c r="D1087" s="33" t="s">
        <v>717</v>
      </c>
      <c r="E1087" s="28">
        <v>45825.14534722222</v>
      </c>
      <c r="F1087" s="33" t="s">
        <v>700</v>
      </c>
      <c r="G1087" s="28">
        <v>45824.14534722222</v>
      </c>
    </row>
    <row r="1088" spans="1:7" x14ac:dyDescent="0.25">
      <c r="A1088" s="33" t="s">
        <v>5282</v>
      </c>
      <c r="B1088" s="33" t="s">
        <v>3786</v>
      </c>
      <c r="C1088" s="33" t="s">
        <v>711</v>
      </c>
      <c r="D1088" s="33" t="s">
        <v>717</v>
      </c>
      <c r="E1088" s="28">
        <v>45825.145879629628</v>
      </c>
      <c r="F1088" s="33" t="s">
        <v>700</v>
      </c>
      <c r="G1088" s="28">
        <v>45824.145879629628</v>
      </c>
    </row>
    <row r="1089" spans="1:7" x14ac:dyDescent="0.25">
      <c r="A1089" s="33" t="s">
        <v>5283</v>
      </c>
      <c r="B1089" s="33" t="s">
        <v>1788</v>
      </c>
      <c r="C1089" s="33" t="s">
        <v>706</v>
      </c>
      <c r="D1089" s="33" t="s">
        <v>77</v>
      </c>
      <c r="E1089" s="28">
        <v>45825.154849537037</v>
      </c>
      <c r="F1089" s="33" t="s">
        <v>700</v>
      </c>
      <c r="G1089" s="28">
        <v>45824.154849537037</v>
      </c>
    </row>
    <row r="1090" spans="1:7" x14ac:dyDescent="0.25">
      <c r="A1090" s="33" t="s">
        <v>5284</v>
      </c>
      <c r="B1090" s="33" t="s">
        <v>3328</v>
      </c>
      <c r="C1090" s="33" t="s">
        <v>698</v>
      </c>
      <c r="D1090" s="33" t="s">
        <v>699</v>
      </c>
      <c r="E1090" s="28">
        <v>45825.163159722222</v>
      </c>
      <c r="F1090" s="33" t="s">
        <v>700</v>
      </c>
      <c r="G1090" s="28">
        <v>45824.163159722222</v>
      </c>
    </row>
    <row r="1091" spans="1:7" x14ac:dyDescent="0.25">
      <c r="A1091" s="33" t="s">
        <v>5285</v>
      </c>
      <c r="B1091" s="33" t="s">
        <v>3811</v>
      </c>
      <c r="C1091" s="33" t="s">
        <v>698</v>
      </c>
      <c r="D1091" s="33" t="s">
        <v>699</v>
      </c>
      <c r="E1091" s="28">
        <v>45825.16333333333</v>
      </c>
      <c r="F1091" s="33" t="s">
        <v>700</v>
      </c>
      <c r="G1091" s="28">
        <v>45824.16333333333</v>
      </c>
    </row>
    <row r="1092" spans="1:7" x14ac:dyDescent="0.25">
      <c r="A1092" s="33" t="s">
        <v>5286</v>
      </c>
      <c r="B1092" s="33" t="s">
        <v>3872</v>
      </c>
      <c r="C1092" s="33" t="s">
        <v>698</v>
      </c>
      <c r="D1092" s="33" t="s">
        <v>699</v>
      </c>
      <c r="E1092" s="28">
        <v>45825.163460648146</v>
      </c>
      <c r="F1092" s="33" t="s">
        <v>700</v>
      </c>
      <c r="G1092" s="28">
        <v>45824.163460648146</v>
      </c>
    </row>
    <row r="1093" spans="1:7" x14ac:dyDescent="0.25">
      <c r="A1093" s="33" t="s">
        <v>5287</v>
      </c>
      <c r="B1093" s="33" t="s">
        <v>3870</v>
      </c>
      <c r="C1093" s="33" t="s">
        <v>698</v>
      </c>
      <c r="D1093" s="33" t="s">
        <v>699</v>
      </c>
      <c r="E1093" s="28">
        <v>45825.163530092592</v>
      </c>
      <c r="F1093" s="33" t="s">
        <v>700</v>
      </c>
      <c r="G1093" s="28">
        <v>45824.163530092592</v>
      </c>
    </row>
    <row r="1094" spans="1:7" x14ac:dyDescent="0.25">
      <c r="A1094" s="33" t="s">
        <v>5288</v>
      </c>
      <c r="B1094" s="33" t="s">
        <v>3868</v>
      </c>
      <c r="C1094" s="33" t="s">
        <v>698</v>
      </c>
      <c r="D1094" s="33" t="s">
        <v>699</v>
      </c>
      <c r="E1094" s="28">
        <v>45825.163680555554</v>
      </c>
      <c r="F1094" s="33" t="s">
        <v>700</v>
      </c>
      <c r="G1094" s="28">
        <v>45824.163680555554</v>
      </c>
    </row>
    <row r="1095" spans="1:7" x14ac:dyDescent="0.25">
      <c r="A1095" s="33" t="s">
        <v>5289</v>
      </c>
      <c r="B1095" s="33" t="s">
        <v>4527</v>
      </c>
      <c r="C1095" s="33" t="s">
        <v>708</v>
      </c>
      <c r="D1095" s="33" t="s">
        <v>712</v>
      </c>
      <c r="E1095" s="28">
        <v>45825.17596064815</v>
      </c>
      <c r="F1095" s="33" t="s">
        <v>700</v>
      </c>
      <c r="G1095" s="28">
        <v>45824.17596064815</v>
      </c>
    </row>
    <row r="1096" spans="1:7" x14ac:dyDescent="0.25">
      <c r="A1096" s="33" t="s">
        <v>5290</v>
      </c>
      <c r="B1096" s="33" t="s">
        <v>4516</v>
      </c>
      <c r="C1096" s="33" t="s">
        <v>708</v>
      </c>
      <c r="D1096" s="33" t="s">
        <v>712</v>
      </c>
      <c r="E1096" s="28">
        <v>45825.17597222222</v>
      </c>
      <c r="F1096" s="33" t="s">
        <v>700</v>
      </c>
      <c r="G1096" s="28">
        <v>45824.17597222222</v>
      </c>
    </row>
    <row r="1097" spans="1:7" x14ac:dyDescent="0.25">
      <c r="A1097" s="33" t="s">
        <v>5291</v>
      </c>
      <c r="B1097" s="33" t="s">
        <v>4527</v>
      </c>
      <c r="C1097" s="33" t="s">
        <v>711</v>
      </c>
      <c r="D1097" s="33" t="s">
        <v>712</v>
      </c>
      <c r="E1097" s="28">
        <v>45825.176203703704</v>
      </c>
      <c r="F1097" s="33" t="s">
        <v>700</v>
      </c>
      <c r="G1097" s="28">
        <v>45824.176203703704</v>
      </c>
    </row>
    <row r="1098" spans="1:7" x14ac:dyDescent="0.25">
      <c r="A1098" s="33" t="s">
        <v>5292</v>
      </c>
      <c r="B1098" s="33" t="s">
        <v>4516</v>
      </c>
      <c r="C1098" s="33" t="s">
        <v>711</v>
      </c>
      <c r="D1098" s="33" t="s">
        <v>712</v>
      </c>
      <c r="E1098" s="28">
        <v>45825.17633101852</v>
      </c>
      <c r="F1098" s="33" t="s">
        <v>700</v>
      </c>
      <c r="G1098" s="28">
        <v>45824.17633101852</v>
      </c>
    </row>
    <row r="1099" spans="1:7" x14ac:dyDescent="0.25">
      <c r="A1099" s="33" t="s">
        <v>5293</v>
      </c>
      <c r="B1099" s="33" t="s">
        <v>4575</v>
      </c>
      <c r="C1099" s="33" t="s">
        <v>703</v>
      </c>
      <c r="D1099" s="33" t="s">
        <v>714</v>
      </c>
      <c r="E1099" s="28">
        <v>45825.18545138889</v>
      </c>
      <c r="F1099" s="33" t="s">
        <v>700</v>
      </c>
      <c r="G1099" s="28">
        <v>45824.18545138889</v>
      </c>
    </row>
    <row r="1100" spans="1:7" x14ac:dyDescent="0.25">
      <c r="A1100" s="33" t="s">
        <v>5294</v>
      </c>
      <c r="B1100" s="33" t="s">
        <v>1943</v>
      </c>
      <c r="C1100" s="33" t="s">
        <v>698</v>
      </c>
      <c r="D1100" s="33" t="s">
        <v>699</v>
      </c>
      <c r="E1100" s="28">
        <v>45825.185798611114</v>
      </c>
      <c r="F1100" s="33" t="s">
        <v>700</v>
      </c>
      <c r="G1100" s="28">
        <v>45824.185798611114</v>
      </c>
    </row>
    <row r="1101" spans="1:7" x14ac:dyDescent="0.25">
      <c r="A1101" s="33" t="s">
        <v>5295</v>
      </c>
      <c r="B1101" s="33" t="s">
        <v>4171</v>
      </c>
      <c r="C1101" s="33" t="s">
        <v>703</v>
      </c>
      <c r="D1101" s="33" t="s">
        <v>715</v>
      </c>
      <c r="E1101" s="28">
        <v>45825.188159722224</v>
      </c>
      <c r="F1101" s="33" t="s">
        <v>700</v>
      </c>
      <c r="G1101" s="28">
        <v>45824.188159722224</v>
      </c>
    </row>
    <row r="1102" spans="1:7" x14ac:dyDescent="0.25">
      <c r="A1102" s="33" t="s">
        <v>5296</v>
      </c>
      <c r="B1102" s="33" t="s">
        <v>3400</v>
      </c>
      <c r="C1102" s="33" t="s">
        <v>708</v>
      </c>
      <c r="D1102" s="33" t="s">
        <v>709</v>
      </c>
      <c r="E1102" s="28">
        <v>45825.19159722222</v>
      </c>
      <c r="F1102" s="33" t="s">
        <v>700</v>
      </c>
      <c r="G1102" s="28">
        <v>45824.19159722222</v>
      </c>
    </row>
    <row r="1103" spans="1:7" x14ac:dyDescent="0.25">
      <c r="A1103" s="33" t="s">
        <v>5297</v>
      </c>
      <c r="B1103" s="33" t="s">
        <v>3400</v>
      </c>
      <c r="C1103" s="33" t="s">
        <v>711</v>
      </c>
      <c r="D1103" s="33" t="s">
        <v>709</v>
      </c>
      <c r="E1103" s="28">
        <v>45825.192083333335</v>
      </c>
      <c r="F1103" s="33" t="s">
        <v>700</v>
      </c>
      <c r="G1103" s="28">
        <v>45824.192083333335</v>
      </c>
    </row>
    <row r="1104" spans="1:7" x14ac:dyDescent="0.25">
      <c r="A1104" s="33" t="s">
        <v>5298</v>
      </c>
      <c r="B1104" s="33" t="s">
        <v>3849</v>
      </c>
      <c r="C1104" s="33" t="s">
        <v>708</v>
      </c>
      <c r="D1104" s="33" t="s">
        <v>717</v>
      </c>
      <c r="E1104" s="28">
        <v>45825.208055555559</v>
      </c>
      <c r="F1104" s="33" t="s">
        <v>700</v>
      </c>
      <c r="G1104" s="28">
        <v>45824.208055555559</v>
      </c>
    </row>
    <row r="1105" spans="1:7" x14ac:dyDescent="0.25">
      <c r="A1105" s="33" t="s">
        <v>5299</v>
      </c>
      <c r="B1105" s="33" t="s">
        <v>3849</v>
      </c>
      <c r="C1105" s="33" t="s">
        <v>711</v>
      </c>
      <c r="D1105" s="33" t="s">
        <v>717</v>
      </c>
      <c r="E1105" s="28">
        <v>45825.208437499998</v>
      </c>
      <c r="F1105" s="33" t="s">
        <v>700</v>
      </c>
      <c r="G1105" s="28">
        <v>45824.208437499998</v>
      </c>
    </row>
    <row r="1106" spans="1:7" x14ac:dyDescent="0.25">
      <c r="A1106" s="33" t="s">
        <v>5300</v>
      </c>
      <c r="B1106" s="33" t="s">
        <v>2711</v>
      </c>
      <c r="C1106" s="33" t="s">
        <v>711</v>
      </c>
      <c r="D1106" s="33" t="s">
        <v>717</v>
      </c>
      <c r="E1106" s="28">
        <v>45825.209814814814</v>
      </c>
      <c r="F1106" s="33" t="s">
        <v>700</v>
      </c>
      <c r="G1106" s="28">
        <v>45824.209814814814</v>
      </c>
    </row>
    <row r="1107" spans="1:7" x14ac:dyDescent="0.25">
      <c r="A1107" s="33" t="s">
        <v>5301</v>
      </c>
      <c r="B1107" s="33" t="s">
        <v>4434</v>
      </c>
      <c r="C1107" s="33" t="s">
        <v>708</v>
      </c>
      <c r="D1107" s="33" t="s">
        <v>712</v>
      </c>
      <c r="E1107" s="28">
        <v>45825.227858796294</v>
      </c>
      <c r="F1107" s="33" t="s">
        <v>700</v>
      </c>
      <c r="G1107" s="28">
        <v>45824.227858796294</v>
      </c>
    </row>
    <row r="1108" spans="1:7" x14ac:dyDescent="0.25">
      <c r="A1108" s="33" t="s">
        <v>5302</v>
      </c>
      <c r="B1108" s="33" t="s">
        <v>4434</v>
      </c>
      <c r="C1108" s="33" t="s">
        <v>711</v>
      </c>
      <c r="D1108" s="33" t="s">
        <v>712</v>
      </c>
      <c r="E1108" s="28">
        <v>45825.228032407409</v>
      </c>
      <c r="F1108" s="33" t="s">
        <v>700</v>
      </c>
      <c r="G1108" s="28">
        <v>45824.228032407409</v>
      </c>
    </row>
    <row r="1109" spans="1:7" x14ac:dyDescent="0.25">
      <c r="A1109" s="33" t="s">
        <v>5303</v>
      </c>
      <c r="B1109" s="33" t="s">
        <v>3713</v>
      </c>
      <c r="C1109" s="33" t="s">
        <v>708</v>
      </c>
      <c r="D1109" s="33" t="s">
        <v>720</v>
      </c>
      <c r="E1109" s="28">
        <v>45825.23541666667</v>
      </c>
      <c r="F1109" s="33" t="s">
        <v>700</v>
      </c>
      <c r="G1109" s="28">
        <v>45824.23541666667</v>
      </c>
    </row>
    <row r="1110" spans="1:7" x14ac:dyDescent="0.25">
      <c r="A1110" s="33" t="s">
        <v>5304</v>
      </c>
      <c r="B1110" s="33" t="s">
        <v>3711</v>
      </c>
      <c r="C1110" s="33" t="s">
        <v>708</v>
      </c>
      <c r="D1110" s="33" t="s">
        <v>720</v>
      </c>
      <c r="E1110" s="28">
        <v>45825.235486111109</v>
      </c>
      <c r="F1110" s="33" t="s">
        <v>700</v>
      </c>
      <c r="G1110" s="28">
        <v>45824.235486111109</v>
      </c>
    </row>
    <row r="1111" spans="1:7" x14ac:dyDescent="0.25">
      <c r="A1111" s="33" t="s">
        <v>5305</v>
      </c>
      <c r="B1111" s="33" t="s">
        <v>4961</v>
      </c>
      <c r="C1111" s="33" t="s">
        <v>703</v>
      </c>
      <c r="D1111" s="33" t="s">
        <v>704</v>
      </c>
      <c r="E1111" s="28">
        <v>45825.267905092594</v>
      </c>
      <c r="F1111" s="33" t="s">
        <v>705</v>
      </c>
      <c r="G1111" s="28">
        <v>45825.267905092594</v>
      </c>
    </row>
    <row r="1112" spans="1:7" x14ac:dyDescent="0.25">
      <c r="A1112" s="33" t="s">
        <v>5306</v>
      </c>
      <c r="B1112" s="33" t="s">
        <v>2222</v>
      </c>
      <c r="C1112" s="33" t="s">
        <v>698</v>
      </c>
      <c r="D1112" s="33" t="s">
        <v>699</v>
      </c>
      <c r="E1112" s="28">
        <v>45825.28800925926</v>
      </c>
      <c r="F1112" s="33" t="s">
        <v>705</v>
      </c>
      <c r="G1112" s="28">
        <v>45825.28800925926</v>
      </c>
    </row>
    <row r="1113" spans="1:7" x14ac:dyDescent="0.25">
      <c r="A1113" s="33" t="s">
        <v>5307</v>
      </c>
      <c r="B1113" s="33" t="s">
        <v>2226</v>
      </c>
      <c r="C1113" s="33" t="s">
        <v>698</v>
      </c>
      <c r="D1113" s="33" t="s">
        <v>699</v>
      </c>
      <c r="E1113" s="28">
        <v>45825.288055555553</v>
      </c>
      <c r="F1113" s="33" t="s">
        <v>705</v>
      </c>
      <c r="G1113" s="28">
        <v>45825.288055555553</v>
      </c>
    </row>
    <row r="1114" spans="1:7" x14ac:dyDescent="0.25">
      <c r="A1114" s="33" t="s">
        <v>5308</v>
      </c>
      <c r="B1114" s="33" t="s">
        <v>4434</v>
      </c>
      <c r="C1114" s="33" t="s">
        <v>698</v>
      </c>
      <c r="D1114" s="33" t="s">
        <v>699</v>
      </c>
      <c r="E1114" s="28">
        <v>45825.288159722222</v>
      </c>
      <c r="F1114" s="33" t="s">
        <v>705</v>
      </c>
      <c r="G1114" s="28">
        <v>45825.288159722222</v>
      </c>
    </row>
    <row r="1115" spans="1:7" x14ac:dyDescent="0.25">
      <c r="A1115" s="33" t="s">
        <v>5309</v>
      </c>
      <c r="B1115" s="33" t="s">
        <v>4514</v>
      </c>
      <c r="C1115" s="33" t="s">
        <v>698</v>
      </c>
      <c r="D1115" s="33" t="s">
        <v>699</v>
      </c>
      <c r="E1115" s="28">
        <v>45825.2890625</v>
      </c>
      <c r="F1115" s="33" t="s">
        <v>705</v>
      </c>
      <c r="G1115" s="28">
        <v>45825.2890625</v>
      </c>
    </row>
    <row r="1116" spans="1:7" x14ac:dyDescent="0.25">
      <c r="A1116" s="33" t="s">
        <v>5310</v>
      </c>
      <c r="B1116" s="33" t="s">
        <v>4476</v>
      </c>
      <c r="C1116" s="33" t="s">
        <v>698</v>
      </c>
      <c r="D1116" s="33" t="s">
        <v>699</v>
      </c>
      <c r="E1116" s="28">
        <v>45825.309340277781</v>
      </c>
      <c r="F1116" s="33" t="s">
        <v>705</v>
      </c>
      <c r="G1116" s="28">
        <v>45825.309340277781</v>
      </c>
    </row>
    <row r="1117" spans="1:7" x14ac:dyDescent="0.25">
      <c r="A1117" s="33" t="s">
        <v>5311</v>
      </c>
      <c r="B1117" s="33" t="s">
        <v>3701</v>
      </c>
      <c r="C1117" s="33" t="s">
        <v>698</v>
      </c>
      <c r="D1117" s="33" t="s">
        <v>699</v>
      </c>
      <c r="E1117" s="28">
        <v>45825.313171296293</v>
      </c>
      <c r="F1117" s="33" t="s">
        <v>705</v>
      </c>
      <c r="G1117" s="28">
        <v>45825.313171296293</v>
      </c>
    </row>
    <row r="1118" spans="1:7" x14ac:dyDescent="0.25">
      <c r="A1118" s="33" t="s">
        <v>5312</v>
      </c>
      <c r="B1118" s="33" t="s">
        <v>3705</v>
      </c>
      <c r="C1118" s="33" t="s">
        <v>698</v>
      </c>
      <c r="D1118" s="33" t="s">
        <v>699</v>
      </c>
      <c r="E1118" s="28">
        <v>45825.313252314816</v>
      </c>
      <c r="F1118" s="33" t="s">
        <v>705</v>
      </c>
      <c r="G1118" s="28">
        <v>45825.313252314816</v>
      </c>
    </row>
    <row r="1119" spans="1:7" x14ac:dyDescent="0.25">
      <c r="A1119" s="33" t="s">
        <v>5313</v>
      </c>
      <c r="B1119" s="33" t="s">
        <v>3699</v>
      </c>
      <c r="C1119" s="33" t="s">
        <v>698</v>
      </c>
      <c r="D1119" s="33" t="s">
        <v>699</v>
      </c>
      <c r="E1119" s="28">
        <v>45825.313275462962</v>
      </c>
      <c r="F1119" s="33" t="s">
        <v>705</v>
      </c>
      <c r="G1119" s="28">
        <v>45825.313275462962</v>
      </c>
    </row>
    <row r="1120" spans="1:7" x14ac:dyDescent="0.25">
      <c r="A1120" s="33" t="s">
        <v>5314</v>
      </c>
      <c r="B1120" s="33" t="s">
        <v>3703</v>
      </c>
      <c r="C1120" s="33" t="s">
        <v>698</v>
      </c>
      <c r="D1120" s="33" t="s">
        <v>699</v>
      </c>
      <c r="E1120" s="28">
        <v>45825.313298611109</v>
      </c>
      <c r="F1120" s="33" t="s">
        <v>705</v>
      </c>
      <c r="G1120" s="28">
        <v>45825.313298611109</v>
      </c>
    </row>
    <row r="1121" spans="1:7" x14ac:dyDescent="0.25">
      <c r="A1121" s="33" t="s">
        <v>5315</v>
      </c>
      <c r="B1121" s="33" t="s">
        <v>3707</v>
      </c>
      <c r="C1121" s="33" t="s">
        <v>698</v>
      </c>
      <c r="D1121" s="33" t="s">
        <v>699</v>
      </c>
      <c r="E1121" s="28">
        <v>45825.313402777778</v>
      </c>
      <c r="F1121" s="33" t="s">
        <v>705</v>
      </c>
      <c r="G1121" s="28">
        <v>45825.313402777778</v>
      </c>
    </row>
    <row r="1122" spans="1:7" x14ac:dyDescent="0.25">
      <c r="A1122" s="33" t="s">
        <v>5316</v>
      </c>
      <c r="B1122" s="33" t="s">
        <v>3851</v>
      </c>
      <c r="C1122" s="33" t="s">
        <v>698</v>
      </c>
      <c r="D1122" s="33" t="s">
        <v>699</v>
      </c>
      <c r="E1122" s="28">
        <v>45825.313564814816</v>
      </c>
      <c r="F1122" s="33" t="s">
        <v>705</v>
      </c>
      <c r="G1122" s="28">
        <v>45825.313564814816</v>
      </c>
    </row>
    <row r="1123" spans="1:7" x14ac:dyDescent="0.25">
      <c r="A1123" s="33" t="s">
        <v>5317</v>
      </c>
      <c r="B1123" s="33" t="s">
        <v>3786</v>
      </c>
      <c r="C1123" s="33" t="s">
        <v>698</v>
      </c>
      <c r="D1123" s="33" t="s">
        <v>699</v>
      </c>
      <c r="E1123" s="28">
        <v>45825.314305555556</v>
      </c>
      <c r="F1123" s="33" t="s">
        <v>705</v>
      </c>
      <c r="G1123" s="28">
        <v>45825.314305555556</v>
      </c>
    </row>
    <row r="1124" spans="1:7" x14ac:dyDescent="0.25">
      <c r="A1124" s="33" t="s">
        <v>5318</v>
      </c>
      <c r="B1124" s="33" t="s">
        <v>3843</v>
      </c>
      <c r="C1124" s="33" t="s">
        <v>708</v>
      </c>
      <c r="D1124" s="33" t="s">
        <v>720</v>
      </c>
      <c r="E1124" s="28">
        <v>45825.339918981481</v>
      </c>
      <c r="F1124" s="33" t="s">
        <v>705</v>
      </c>
      <c r="G1124" s="28">
        <v>45825.339918981481</v>
      </c>
    </row>
    <row r="1125" spans="1:7" x14ac:dyDescent="0.25">
      <c r="A1125" s="33" t="s">
        <v>5319</v>
      </c>
      <c r="B1125" s="33" t="s">
        <v>3843</v>
      </c>
      <c r="C1125" s="33" t="s">
        <v>711</v>
      </c>
      <c r="D1125" s="33" t="s">
        <v>720</v>
      </c>
      <c r="E1125" s="28">
        <v>45825.34039351852</v>
      </c>
      <c r="F1125" s="33" t="s">
        <v>705</v>
      </c>
      <c r="G1125" s="28">
        <v>45825.34039351852</v>
      </c>
    </row>
    <row r="1126" spans="1:7" x14ac:dyDescent="0.25">
      <c r="A1126" s="33" t="s">
        <v>5320</v>
      </c>
      <c r="B1126" s="33" t="s">
        <v>4963</v>
      </c>
      <c r="C1126" s="33" t="s">
        <v>703</v>
      </c>
      <c r="D1126" s="33" t="s">
        <v>704</v>
      </c>
      <c r="E1126" s="28">
        <v>45825.349374999998</v>
      </c>
      <c r="F1126" s="33" t="s">
        <v>705</v>
      </c>
      <c r="G1126" s="28">
        <v>45825.349374999998</v>
      </c>
    </row>
    <row r="1127" spans="1:7" x14ac:dyDescent="0.25">
      <c r="A1127" s="33" t="s">
        <v>5321</v>
      </c>
      <c r="B1127" s="33" t="s">
        <v>2707</v>
      </c>
      <c r="C1127" s="33" t="s">
        <v>721</v>
      </c>
      <c r="D1127" s="33" t="s">
        <v>722</v>
      </c>
      <c r="E1127" s="28">
        <v>45825.35869212963</v>
      </c>
      <c r="F1127" s="33" t="s">
        <v>705</v>
      </c>
      <c r="G1127" s="28">
        <v>45825.35869212963</v>
      </c>
    </row>
    <row r="1128" spans="1:7" x14ac:dyDescent="0.25">
      <c r="A1128" s="33" t="s">
        <v>5322</v>
      </c>
      <c r="B1128" s="33" t="s">
        <v>3394</v>
      </c>
      <c r="C1128" s="33" t="s">
        <v>708</v>
      </c>
      <c r="D1128" s="33" t="s">
        <v>709</v>
      </c>
      <c r="E1128" s="28">
        <v>45825.36347222222</v>
      </c>
      <c r="F1128" s="33" t="s">
        <v>705</v>
      </c>
      <c r="G1128" s="28">
        <v>45825.36347222222</v>
      </c>
    </row>
    <row r="1129" spans="1:7" x14ac:dyDescent="0.25">
      <c r="A1129" s="33" t="s">
        <v>5323</v>
      </c>
      <c r="B1129" s="33" t="s">
        <v>3396</v>
      </c>
      <c r="C1129" s="33" t="s">
        <v>708</v>
      </c>
      <c r="D1129" s="33" t="s">
        <v>709</v>
      </c>
      <c r="E1129" s="28">
        <v>45825.363518518519</v>
      </c>
      <c r="F1129" s="33" t="s">
        <v>705</v>
      </c>
      <c r="G1129" s="28">
        <v>45825.363518518519</v>
      </c>
    </row>
    <row r="1130" spans="1:7" x14ac:dyDescent="0.25">
      <c r="A1130" s="33" t="s">
        <v>5324</v>
      </c>
      <c r="B1130" s="33" t="s">
        <v>3385</v>
      </c>
      <c r="C1130" s="33" t="s">
        <v>708</v>
      </c>
      <c r="D1130" s="33" t="s">
        <v>709</v>
      </c>
      <c r="E1130" s="28">
        <v>45825.363564814812</v>
      </c>
      <c r="F1130" s="33" t="s">
        <v>705</v>
      </c>
      <c r="G1130" s="28">
        <v>45825.363564814812</v>
      </c>
    </row>
    <row r="1131" spans="1:7" x14ac:dyDescent="0.25">
      <c r="A1131" s="33" t="s">
        <v>5325</v>
      </c>
      <c r="B1131" s="33" t="s">
        <v>3383</v>
      </c>
      <c r="C1131" s="33" t="s">
        <v>708</v>
      </c>
      <c r="D1131" s="33" t="s">
        <v>709</v>
      </c>
      <c r="E1131" s="28">
        <v>45825.363611111112</v>
      </c>
      <c r="F1131" s="33" t="s">
        <v>705</v>
      </c>
      <c r="G1131" s="28">
        <v>45825.363611111112</v>
      </c>
    </row>
    <row r="1132" spans="1:7" x14ac:dyDescent="0.25">
      <c r="A1132" s="33" t="s">
        <v>5326</v>
      </c>
      <c r="B1132" s="33" t="s">
        <v>3381</v>
      </c>
      <c r="C1132" s="33" t="s">
        <v>708</v>
      </c>
      <c r="D1132" s="33" t="s">
        <v>709</v>
      </c>
      <c r="E1132" s="28">
        <v>45825.363738425927</v>
      </c>
      <c r="F1132" s="33" t="s">
        <v>705</v>
      </c>
      <c r="G1132" s="28">
        <v>45825.363738425927</v>
      </c>
    </row>
    <row r="1133" spans="1:7" x14ac:dyDescent="0.25">
      <c r="A1133" s="33" t="s">
        <v>5327</v>
      </c>
      <c r="B1133" s="33" t="s">
        <v>3375</v>
      </c>
      <c r="C1133" s="33" t="s">
        <v>708</v>
      </c>
      <c r="D1133" s="33" t="s">
        <v>709</v>
      </c>
      <c r="E1133" s="28">
        <v>45825.363877314812</v>
      </c>
      <c r="F1133" s="33" t="s">
        <v>705</v>
      </c>
      <c r="G1133" s="28">
        <v>45825.363877314812</v>
      </c>
    </row>
    <row r="1134" spans="1:7" x14ac:dyDescent="0.25">
      <c r="A1134" s="33" t="s">
        <v>5328</v>
      </c>
      <c r="B1134" s="33" t="s">
        <v>3396</v>
      </c>
      <c r="C1134" s="33" t="s">
        <v>711</v>
      </c>
      <c r="D1134" s="33" t="s">
        <v>709</v>
      </c>
      <c r="E1134" s="28">
        <v>45825.364803240744</v>
      </c>
      <c r="F1134" s="33" t="s">
        <v>705</v>
      </c>
      <c r="G1134" s="28">
        <v>45825.364803240744</v>
      </c>
    </row>
    <row r="1135" spans="1:7" x14ac:dyDescent="0.25">
      <c r="A1135" s="33" t="s">
        <v>5329</v>
      </c>
      <c r="B1135" s="33" t="s">
        <v>3394</v>
      </c>
      <c r="C1135" s="33" t="s">
        <v>711</v>
      </c>
      <c r="D1135" s="33" t="s">
        <v>709</v>
      </c>
      <c r="E1135" s="28">
        <v>45825.364884259259</v>
      </c>
      <c r="F1135" s="33" t="s">
        <v>705</v>
      </c>
      <c r="G1135" s="28">
        <v>45825.364884259259</v>
      </c>
    </row>
    <row r="1136" spans="1:7" x14ac:dyDescent="0.25">
      <c r="A1136" s="33" t="s">
        <v>5330</v>
      </c>
      <c r="B1136" s="33" t="s">
        <v>3385</v>
      </c>
      <c r="C1136" s="33" t="s">
        <v>711</v>
      </c>
      <c r="D1136" s="33" t="s">
        <v>709</v>
      </c>
      <c r="E1136" s="28">
        <v>45825.364953703705</v>
      </c>
      <c r="F1136" s="33" t="s">
        <v>705</v>
      </c>
      <c r="G1136" s="28">
        <v>45825.364953703705</v>
      </c>
    </row>
    <row r="1137" spans="1:7" x14ac:dyDescent="0.25">
      <c r="A1137" s="33" t="s">
        <v>5331</v>
      </c>
      <c r="B1137" s="33" t="s">
        <v>3383</v>
      </c>
      <c r="C1137" s="33" t="s">
        <v>711</v>
      </c>
      <c r="D1137" s="33" t="s">
        <v>709</v>
      </c>
      <c r="E1137" s="28">
        <v>45825.364999999998</v>
      </c>
      <c r="F1137" s="33" t="s">
        <v>705</v>
      </c>
      <c r="G1137" s="28">
        <v>45825.364999999998</v>
      </c>
    </row>
    <row r="1138" spans="1:7" x14ac:dyDescent="0.25">
      <c r="A1138" s="33" t="s">
        <v>5332</v>
      </c>
      <c r="B1138" s="33" t="s">
        <v>3381</v>
      </c>
      <c r="C1138" s="33" t="s">
        <v>711</v>
      </c>
      <c r="D1138" s="33" t="s">
        <v>709</v>
      </c>
      <c r="E1138" s="28">
        <v>45825.365046296298</v>
      </c>
      <c r="F1138" s="33" t="s">
        <v>705</v>
      </c>
      <c r="G1138" s="28">
        <v>45825.365046296298</v>
      </c>
    </row>
    <row r="1139" spans="1:7" x14ac:dyDescent="0.25">
      <c r="A1139" s="33" t="s">
        <v>5333</v>
      </c>
      <c r="B1139" s="33" t="s">
        <v>3375</v>
      </c>
      <c r="C1139" s="33" t="s">
        <v>711</v>
      </c>
      <c r="D1139" s="33" t="s">
        <v>709</v>
      </c>
      <c r="E1139" s="28">
        <v>45825.36509259259</v>
      </c>
      <c r="F1139" s="33" t="s">
        <v>705</v>
      </c>
      <c r="G1139" s="28">
        <v>45825.36509259259</v>
      </c>
    </row>
    <row r="1140" spans="1:7" x14ac:dyDescent="0.25">
      <c r="A1140" s="33" t="s">
        <v>5334</v>
      </c>
      <c r="B1140" s="33" t="s">
        <v>1943</v>
      </c>
      <c r="C1140" s="33" t="s">
        <v>721</v>
      </c>
      <c r="D1140" s="33" t="s">
        <v>722</v>
      </c>
      <c r="E1140" s="28">
        <v>45825.389872685184</v>
      </c>
      <c r="F1140" s="33" t="s">
        <v>705</v>
      </c>
      <c r="G1140" s="28">
        <v>45825.389872685184</v>
      </c>
    </row>
    <row r="1141" spans="1:7" x14ac:dyDescent="0.25">
      <c r="A1141" s="33" t="s">
        <v>5335</v>
      </c>
      <c r="B1141" s="33" t="s">
        <v>3734</v>
      </c>
      <c r="C1141" s="33" t="s">
        <v>708</v>
      </c>
      <c r="D1141" s="33" t="s">
        <v>717</v>
      </c>
      <c r="E1141" s="28">
        <v>45825.393622685187</v>
      </c>
      <c r="F1141" s="33" t="s">
        <v>705</v>
      </c>
      <c r="G1141" s="28">
        <v>45825.393622685187</v>
      </c>
    </row>
    <row r="1142" spans="1:7" x14ac:dyDescent="0.25">
      <c r="A1142" s="33" t="s">
        <v>5336</v>
      </c>
      <c r="B1142" s="33" t="s">
        <v>3749</v>
      </c>
      <c r="C1142" s="33" t="s">
        <v>708</v>
      </c>
      <c r="D1142" s="33" t="s">
        <v>717</v>
      </c>
      <c r="E1142" s="28">
        <v>45825.39366898148</v>
      </c>
      <c r="F1142" s="33" t="s">
        <v>705</v>
      </c>
      <c r="G1142" s="28">
        <v>45825.39366898148</v>
      </c>
    </row>
    <row r="1143" spans="1:7" x14ac:dyDescent="0.25">
      <c r="A1143" s="33" t="s">
        <v>5337</v>
      </c>
      <c r="B1143" s="33" t="s">
        <v>3734</v>
      </c>
      <c r="C1143" s="33" t="s">
        <v>711</v>
      </c>
      <c r="D1143" s="33" t="s">
        <v>717</v>
      </c>
      <c r="E1143" s="28">
        <v>45825.394120370373</v>
      </c>
      <c r="F1143" s="33" t="s">
        <v>705</v>
      </c>
      <c r="G1143" s="28">
        <v>45825.394120370373</v>
      </c>
    </row>
    <row r="1144" spans="1:7" x14ac:dyDescent="0.25">
      <c r="A1144" s="33" t="s">
        <v>5338</v>
      </c>
      <c r="B1144" s="33" t="s">
        <v>3749</v>
      </c>
      <c r="C1144" s="33" t="s">
        <v>711</v>
      </c>
      <c r="D1144" s="33" t="s">
        <v>717</v>
      </c>
      <c r="E1144" s="28">
        <v>45825.394166666665</v>
      </c>
      <c r="F1144" s="33" t="s">
        <v>705</v>
      </c>
      <c r="G1144" s="28">
        <v>45825.394166666665</v>
      </c>
    </row>
    <row r="1145" spans="1:7" x14ac:dyDescent="0.25">
      <c r="A1145" s="33" t="s">
        <v>5339</v>
      </c>
      <c r="B1145" s="33" t="s">
        <v>3751</v>
      </c>
      <c r="C1145" s="33" t="s">
        <v>698</v>
      </c>
      <c r="D1145" s="33" t="s">
        <v>699</v>
      </c>
      <c r="E1145" s="28">
        <v>45825.400706018518</v>
      </c>
      <c r="F1145" s="33" t="s">
        <v>705</v>
      </c>
      <c r="G1145" s="28">
        <v>45825.400706018518</v>
      </c>
    </row>
    <row r="1146" spans="1:7" x14ac:dyDescent="0.25">
      <c r="A1146" s="33" t="s">
        <v>5632</v>
      </c>
      <c r="B1146" s="33" t="s">
        <v>4428</v>
      </c>
      <c r="C1146" s="33" t="s">
        <v>708</v>
      </c>
      <c r="D1146" s="33" t="s">
        <v>709</v>
      </c>
      <c r="E1146" s="28">
        <v>45825.450798611113</v>
      </c>
      <c r="F1146" s="33" t="s">
        <v>705</v>
      </c>
      <c r="G1146" s="28">
        <v>45825.450798611113</v>
      </c>
    </row>
    <row r="1147" spans="1:7" x14ac:dyDescent="0.25">
      <c r="A1147" s="33" t="s">
        <v>5633</v>
      </c>
      <c r="B1147" s="33" t="s">
        <v>4428</v>
      </c>
      <c r="C1147" s="33" t="s">
        <v>711</v>
      </c>
      <c r="D1147" s="33" t="s">
        <v>709</v>
      </c>
      <c r="E1147" s="28">
        <v>45825.451111111113</v>
      </c>
      <c r="F1147" s="33" t="s">
        <v>705</v>
      </c>
      <c r="G1147" s="28">
        <v>45825.451111111113</v>
      </c>
    </row>
    <row r="1148" spans="1:7" x14ac:dyDescent="0.25">
      <c r="A1148" s="33" t="s">
        <v>5634</v>
      </c>
      <c r="B1148" s="33" t="s">
        <v>4388</v>
      </c>
      <c r="C1148" s="33" t="s">
        <v>708</v>
      </c>
      <c r="D1148" s="33" t="s">
        <v>720</v>
      </c>
      <c r="E1148" s="28">
        <v>45825.453321759262</v>
      </c>
      <c r="F1148" s="33" t="s">
        <v>705</v>
      </c>
      <c r="G1148" s="28">
        <v>45825.453321759262</v>
      </c>
    </row>
    <row r="1149" spans="1:7" x14ac:dyDescent="0.25">
      <c r="A1149" s="33" t="s">
        <v>5635</v>
      </c>
      <c r="B1149" s="33" t="s">
        <v>4388</v>
      </c>
      <c r="C1149" s="33" t="s">
        <v>711</v>
      </c>
      <c r="D1149" s="33" t="s">
        <v>720</v>
      </c>
      <c r="E1149" s="28">
        <v>45825.453622685185</v>
      </c>
      <c r="F1149" s="33" t="s">
        <v>705</v>
      </c>
      <c r="G1149" s="28">
        <v>45825.453622685185</v>
      </c>
    </row>
    <row r="1150" spans="1:7" x14ac:dyDescent="0.25">
      <c r="A1150" s="33" t="s">
        <v>5636</v>
      </c>
      <c r="B1150" s="33" t="s">
        <v>2120</v>
      </c>
      <c r="C1150" s="33" t="s">
        <v>721</v>
      </c>
      <c r="D1150" s="33" t="s">
        <v>722</v>
      </c>
      <c r="E1150" s="28">
        <v>45825.484618055554</v>
      </c>
      <c r="F1150" s="33" t="s">
        <v>705</v>
      </c>
      <c r="G1150" s="28">
        <v>45825.484618055554</v>
      </c>
    </row>
    <row r="1151" spans="1:7" x14ac:dyDescent="0.25">
      <c r="A1151" s="33" t="s">
        <v>5637</v>
      </c>
      <c r="B1151" s="33" t="s">
        <v>4600</v>
      </c>
      <c r="C1151" s="33" t="s">
        <v>703</v>
      </c>
      <c r="D1151" s="33" t="s">
        <v>702</v>
      </c>
      <c r="E1151" s="28">
        <v>45825.495856481481</v>
      </c>
      <c r="F1151" s="33" t="s">
        <v>705</v>
      </c>
      <c r="G1151" s="28">
        <v>45825.495856481481</v>
      </c>
    </row>
    <row r="1152" spans="1:7" x14ac:dyDescent="0.25">
      <c r="A1152" s="33" t="s">
        <v>5638</v>
      </c>
      <c r="B1152" s="33" t="s">
        <v>4602</v>
      </c>
      <c r="C1152" s="33" t="s">
        <v>703</v>
      </c>
      <c r="D1152" s="33" t="s">
        <v>702</v>
      </c>
      <c r="E1152" s="28">
        <v>45825.495983796296</v>
      </c>
      <c r="F1152" s="33" t="s">
        <v>705</v>
      </c>
      <c r="G1152" s="28">
        <v>45825.495983796296</v>
      </c>
    </row>
    <row r="1153" spans="1:7" x14ac:dyDescent="0.25">
      <c r="A1153" s="33" t="s">
        <v>5639</v>
      </c>
      <c r="B1153" s="33" t="s">
        <v>3817</v>
      </c>
      <c r="C1153" s="33" t="s">
        <v>708</v>
      </c>
      <c r="D1153" s="33" t="s">
        <v>712</v>
      </c>
      <c r="E1153" s="28">
        <v>45825.507002314815</v>
      </c>
      <c r="F1153" s="33" t="s">
        <v>705</v>
      </c>
      <c r="G1153" s="28">
        <v>45825.507002314815</v>
      </c>
    </row>
    <row r="1154" spans="1:7" x14ac:dyDescent="0.25">
      <c r="A1154" s="33" t="s">
        <v>5640</v>
      </c>
      <c r="B1154" s="33" t="s">
        <v>3819</v>
      </c>
      <c r="C1154" s="33" t="s">
        <v>708</v>
      </c>
      <c r="D1154" s="33" t="s">
        <v>712</v>
      </c>
      <c r="E1154" s="28">
        <v>45825.507071759261</v>
      </c>
      <c r="F1154" s="33" t="s">
        <v>705</v>
      </c>
      <c r="G1154" s="28">
        <v>45825.507071759261</v>
      </c>
    </row>
    <row r="1155" spans="1:7" x14ac:dyDescent="0.25">
      <c r="A1155" s="33" t="s">
        <v>5641</v>
      </c>
      <c r="B1155" s="33" t="s">
        <v>3823</v>
      </c>
      <c r="C1155" s="33" t="s">
        <v>708</v>
      </c>
      <c r="D1155" s="33" t="s">
        <v>712</v>
      </c>
      <c r="E1155" s="28">
        <v>45825.507118055553</v>
      </c>
      <c r="F1155" s="33" t="s">
        <v>705</v>
      </c>
      <c r="G1155" s="28">
        <v>45825.507118055553</v>
      </c>
    </row>
    <row r="1156" spans="1:7" x14ac:dyDescent="0.25">
      <c r="A1156" s="33" t="s">
        <v>5642</v>
      </c>
      <c r="B1156" s="33" t="s">
        <v>3821</v>
      </c>
      <c r="C1156" s="33" t="s">
        <v>708</v>
      </c>
      <c r="D1156" s="33" t="s">
        <v>712</v>
      </c>
      <c r="E1156" s="28">
        <v>45825.507141203707</v>
      </c>
      <c r="F1156" s="33" t="s">
        <v>705</v>
      </c>
      <c r="G1156" s="28">
        <v>45825.507141203707</v>
      </c>
    </row>
    <row r="1157" spans="1:7" x14ac:dyDescent="0.25">
      <c r="A1157" s="33" t="s">
        <v>5643</v>
      </c>
      <c r="B1157" s="33" t="s">
        <v>3825</v>
      </c>
      <c r="C1157" s="33" t="s">
        <v>708</v>
      </c>
      <c r="D1157" s="33" t="s">
        <v>712</v>
      </c>
      <c r="E1157" s="28">
        <v>45825.507314814815</v>
      </c>
      <c r="F1157" s="33" t="s">
        <v>705</v>
      </c>
      <c r="G1157" s="28">
        <v>45825.507314814815</v>
      </c>
    </row>
    <row r="1158" spans="1:7" x14ac:dyDescent="0.25">
      <c r="A1158" s="33" t="s">
        <v>5644</v>
      </c>
      <c r="B1158" s="33" t="s">
        <v>4961</v>
      </c>
      <c r="C1158" s="33" t="s">
        <v>708</v>
      </c>
      <c r="D1158" s="33" t="s">
        <v>723</v>
      </c>
      <c r="E1158" s="28">
        <v>45825.510925925926</v>
      </c>
      <c r="F1158" s="33" t="s">
        <v>705</v>
      </c>
      <c r="G1158" s="28">
        <v>45825.510925925926</v>
      </c>
    </row>
    <row r="1159" spans="1:7" x14ac:dyDescent="0.25">
      <c r="A1159" s="33" t="s">
        <v>5645</v>
      </c>
      <c r="B1159" s="33" t="s">
        <v>4961</v>
      </c>
      <c r="C1159" s="33" t="s">
        <v>711</v>
      </c>
      <c r="D1159" s="33" t="s">
        <v>723</v>
      </c>
      <c r="E1159" s="28">
        <v>45825.511180555557</v>
      </c>
      <c r="F1159" s="33" t="s">
        <v>705</v>
      </c>
      <c r="G1159" s="28">
        <v>45825.511180555557</v>
      </c>
    </row>
    <row r="1160" spans="1:7" x14ac:dyDescent="0.25">
      <c r="A1160" s="33" t="s">
        <v>5646</v>
      </c>
      <c r="B1160" s="33" t="s">
        <v>5084</v>
      </c>
      <c r="C1160" s="33" t="s">
        <v>703</v>
      </c>
      <c r="D1160" s="33" t="s">
        <v>714</v>
      </c>
      <c r="E1160" s="28">
        <v>45825.523344907408</v>
      </c>
      <c r="F1160" s="33" t="s">
        <v>705</v>
      </c>
      <c r="G1160" s="28">
        <v>45825.523344907408</v>
      </c>
    </row>
    <row r="1161" spans="1:7" x14ac:dyDescent="0.25">
      <c r="A1161" s="33" t="s">
        <v>5647</v>
      </c>
      <c r="B1161" s="33" t="s">
        <v>3831</v>
      </c>
      <c r="C1161" s="33" t="s">
        <v>721</v>
      </c>
      <c r="D1161" s="33" t="s">
        <v>722</v>
      </c>
      <c r="E1161" s="28">
        <v>45825.529085648152</v>
      </c>
      <c r="F1161" s="33" t="s">
        <v>705</v>
      </c>
      <c r="G1161" s="28">
        <v>45825.529085648152</v>
      </c>
    </row>
    <row r="1162" spans="1:7" x14ac:dyDescent="0.25">
      <c r="A1162" s="33" t="s">
        <v>5648</v>
      </c>
      <c r="B1162" s="33" t="s">
        <v>4483</v>
      </c>
      <c r="C1162" s="33" t="s">
        <v>708</v>
      </c>
      <c r="D1162" s="33" t="s">
        <v>709</v>
      </c>
      <c r="E1162" s="28">
        <v>45825.54247685185</v>
      </c>
      <c r="F1162" s="33" t="s">
        <v>705</v>
      </c>
      <c r="G1162" s="28">
        <v>45825.54247685185</v>
      </c>
    </row>
    <row r="1163" spans="1:7" x14ac:dyDescent="0.25">
      <c r="A1163" s="33" t="s">
        <v>5649</v>
      </c>
      <c r="B1163" s="33" t="s">
        <v>4485</v>
      </c>
      <c r="C1163" s="33" t="s">
        <v>708</v>
      </c>
      <c r="D1163" s="33" t="s">
        <v>709</v>
      </c>
      <c r="E1163" s="28">
        <v>45825.542604166665</v>
      </c>
      <c r="F1163" s="33" t="s">
        <v>705</v>
      </c>
      <c r="G1163" s="28">
        <v>45825.542604166665</v>
      </c>
    </row>
    <row r="1164" spans="1:7" x14ac:dyDescent="0.25">
      <c r="A1164" s="33" t="s">
        <v>5650</v>
      </c>
      <c r="B1164" s="33" t="s">
        <v>4481</v>
      </c>
      <c r="C1164" s="33" t="s">
        <v>708</v>
      </c>
      <c r="D1164" s="33" t="s">
        <v>709</v>
      </c>
      <c r="E1164" s="28">
        <v>45825.542650462965</v>
      </c>
      <c r="F1164" s="33" t="s">
        <v>705</v>
      </c>
      <c r="G1164" s="28">
        <v>45825.542650462965</v>
      </c>
    </row>
    <row r="1165" spans="1:7" x14ac:dyDescent="0.25">
      <c r="A1165" s="33" t="s">
        <v>5651</v>
      </c>
      <c r="B1165" s="33" t="s">
        <v>4399</v>
      </c>
      <c r="C1165" s="33" t="s">
        <v>708</v>
      </c>
      <c r="D1165" s="33" t="s">
        <v>709</v>
      </c>
      <c r="E1165" s="28">
        <v>45825.542696759258</v>
      </c>
      <c r="F1165" s="33" t="s">
        <v>705</v>
      </c>
      <c r="G1165" s="28">
        <v>45825.542696759258</v>
      </c>
    </row>
    <row r="1166" spans="1:7" x14ac:dyDescent="0.25">
      <c r="A1166" s="33" t="s">
        <v>5652</v>
      </c>
      <c r="B1166" s="33" t="s">
        <v>4401</v>
      </c>
      <c r="C1166" s="33" t="s">
        <v>708</v>
      </c>
      <c r="D1166" s="33" t="s">
        <v>709</v>
      </c>
      <c r="E1166" s="28">
        <v>45825.542719907404</v>
      </c>
      <c r="F1166" s="33" t="s">
        <v>705</v>
      </c>
      <c r="G1166" s="28">
        <v>45825.542719907404</v>
      </c>
    </row>
    <row r="1167" spans="1:7" x14ac:dyDescent="0.25">
      <c r="A1167" s="33" t="s">
        <v>5653</v>
      </c>
      <c r="B1167" s="33" t="s">
        <v>4483</v>
      </c>
      <c r="C1167" s="33" t="s">
        <v>711</v>
      </c>
      <c r="D1167" s="33" t="s">
        <v>709</v>
      </c>
      <c r="E1167" s="28">
        <v>45825.543229166666</v>
      </c>
      <c r="F1167" s="33" t="s">
        <v>705</v>
      </c>
      <c r="G1167" s="28">
        <v>45825.543229166666</v>
      </c>
    </row>
    <row r="1168" spans="1:7" x14ac:dyDescent="0.25">
      <c r="A1168" s="33" t="s">
        <v>5654</v>
      </c>
      <c r="B1168" s="33" t="s">
        <v>4485</v>
      </c>
      <c r="C1168" s="33" t="s">
        <v>711</v>
      </c>
      <c r="D1168" s="33" t="s">
        <v>709</v>
      </c>
      <c r="E1168" s="28">
        <v>45825.543321759258</v>
      </c>
      <c r="F1168" s="33" t="s">
        <v>705</v>
      </c>
      <c r="G1168" s="28">
        <v>45825.543321759258</v>
      </c>
    </row>
    <row r="1169" spans="1:7" x14ac:dyDescent="0.25">
      <c r="A1169" s="33" t="s">
        <v>5655</v>
      </c>
      <c r="B1169" s="33" t="s">
        <v>4481</v>
      </c>
      <c r="C1169" s="33" t="s">
        <v>711</v>
      </c>
      <c r="D1169" s="33" t="s">
        <v>709</v>
      </c>
      <c r="E1169" s="28">
        <v>45825.543761574074</v>
      </c>
      <c r="F1169" s="33" t="s">
        <v>705</v>
      </c>
      <c r="G1169" s="28">
        <v>45825.543761574074</v>
      </c>
    </row>
    <row r="1170" spans="1:7" x14ac:dyDescent="0.25">
      <c r="A1170" s="33" t="s">
        <v>5656</v>
      </c>
      <c r="B1170" s="33" t="s">
        <v>4399</v>
      </c>
      <c r="C1170" s="33" t="s">
        <v>711</v>
      </c>
      <c r="D1170" s="33" t="s">
        <v>709</v>
      </c>
      <c r="E1170" s="28">
        <v>45825.543807870374</v>
      </c>
      <c r="F1170" s="33" t="s">
        <v>705</v>
      </c>
      <c r="G1170" s="28">
        <v>45825.543807870374</v>
      </c>
    </row>
    <row r="1171" spans="1:7" x14ac:dyDescent="0.25">
      <c r="A1171" s="33" t="s">
        <v>5657</v>
      </c>
      <c r="B1171" s="33" t="s">
        <v>4401</v>
      </c>
      <c r="C1171" s="33" t="s">
        <v>711</v>
      </c>
      <c r="D1171" s="33" t="s">
        <v>709</v>
      </c>
      <c r="E1171" s="28">
        <v>45825.543842592589</v>
      </c>
      <c r="F1171" s="33" t="s">
        <v>705</v>
      </c>
      <c r="G1171" s="28">
        <v>45825.543842592589</v>
      </c>
    </row>
    <row r="1172" spans="1:7" x14ac:dyDescent="0.25">
      <c r="A1172" s="33" t="s">
        <v>5658</v>
      </c>
      <c r="B1172" s="33" t="s">
        <v>4394</v>
      </c>
      <c r="C1172" s="33" t="s">
        <v>703</v>
      </c>
      <c r="D1172" s="33" t="s">
        <v>719</v>
      </c>
      <c r="E1172" s="28">
        <v>45825.568981481483</v>
      </c>
      <c r="F1172" s="33" t="s">
        <v>705</v>
      </c>
      <c r="G1172" s="28">
        <v>45825.568981481483</v>
      </c>
    </row>
    <row r="1173" spans="1:7" x14ac:dyDescent="0.25">
      <c r="A1173" s="33" t="s">
        <v>5659</v>
      </c>
      <c r="B1173" s="33" t="s">
        <v>4493</v>
      </c>
      <c r="C1173" s="33" t="s">
        <v>703</v>
      </c>
      <c r="D1173" s="33" t="s">
        <v>715</v>
      </c>
      <c r="E1173" s="28">
        <v>45825.571273148147</v>
      </c>
      <c r="F1173" s="33" t="s">
        <v>705</v>
      </c>
      <c r="G1173" s="28">
        <v>45825.571273148147</v>
      </c>
    </row>
    <row r="1174" spans="1:7" x14ac:dyDescent="0.25">
      <c r="A1174" s="33" t="s">
        <v>5660</v>
      </c>
      <c r="B1174" s="33" t="s">
        <v>4472</v>
      </c>
      <c r="C1174" s="33" t="s">
        <v>703</v>
      </c>
      <c r="D1174" s="33" t="s">
        <v>715</v>
      </c>
      <c r="E1174" s="28">
        <v>45825.571331018517</v>
      </c>
      <c r="F1174" s="33" t="s">
        <v>705</v>
      </c>
      <c r="G1174" s="28">
        <v>45825.571331018517</v>
      </c>
    </row>
    <row r="1175" spans="1:7" x14ac:dyDescent="0.25">
      <c r="A1175" s="33" t="s">
        <v>5661</v>
      </c>
      <c r="B1175" s="33" t="s">
        <v>4444</v>
      </c>
      <c r="C1175" s="33" t="s">
        <v>703</v>
      </c>
      <c r="D1175" s="33" t="s">
        <v>715</v>
      </c>
      <c r="E1175" s="28">
        <v>45825.571377314816</v>
      </c>
      <c r="F1175" s="33" t="s">
        <v>705</v>
      </c>
      <c r="G1175" s="28">
        <v>45825.571377314816</v>
      </c>
    </row>
    <row r="1176" spans="1:7" x14ac:dyDescent="0.25">
      <c r="A1176" s="33" t="s">
        <v>5662</v>
      </c>
      <c r="B1176" s="33" t="s">
        <v>4478</v>
      </c>
      <c r="C1176" s="33" t="s">
        <v>703</v>
      </c>
      <c r="D1176" s="33" t="s">
        <v>715</v>
      </c>
      <c r="E1176" s="28">
        <v>45825.571412037039</v>
      </c>
      <c r="F1176" s="33" t="s">
        <v>705</v>
      </c>
      <c r="G1176" s="28">
        <v>45825.571412037039</v>
      </c>
    </row>
    <row r="1177" spans="1:7" x14ac:dyDescent="0.25">
      <c r="A1177" s="33" t="s">
        <v>5663</v>
      </c>
      <c r="B1177" s="33" t="s">
        <v>4963</v>
      </c>
      <c r="C1177" s="33" t="s">
        <v>708</v>
      </c>
      <c r="D1177" s="33" t="s">
        <v>712</v>
      </c>
      <c r="E1177" s="28">
        <v>45825.573252314818</v>
      </c>
      <c r="F1177" s="33" t="s">
        <v>705</v>
      </c>
      <c r="G1177" s="28">
        <v>45825.573252314818</v>
      </c>
    </row>
    <row r="1178" spans="1:7" x14ac:dyDescent="0.25">
      <c r="A1178" s="33" t="s">
        <v>5664</v>
      </c>
      <c r="B1178" s="33" t="s">
        <v>4963</v>
      </c>
      <c r="C1178" s="33" t="s">
        <v>711</v>
      </c>
      <c r="D1178" s="33" t="s">
        <v>712</v>
      </c>
      <c r="E1178" s="28">
        <v>45825.573634259257</v>
      </c>
      <c r="F1178" s="33" t="s">
        <v>705</v>
      </c>
      <c r="G1178" s="28">
        <v>45825.573634259257</v>
      </c>
    </row>
    <row r="1179" spans="1:7" x14ac:dyDescent="0.25">
      <c r="A1179" s="33" t="s">
        <v>5665</v>
      </c>
      <c r="B1179" s="33" t="s">
        <v>4487</v>
      </c>
      <c r="C1179" s="33" t="s">
        <v>708</v>
      </c>
      <c r="D1179" s="33" t="s">
        <v>723</v>
      </c>
      <c r="E1179" s="28">
        <v>45825.574328703704</v>
      </c>
      <c r="F1179" s="33" t="s">
        <v>705</v>
      </c>
      <c r="G1179" s="28">
        <v>45825.574328703704</v>
      </c>
    </row>
    <row r="1180" spans="1:7" x14ac:dyDescent="0.25">
      <c r="A1180" s="33" t="s">
        <v>5666</v>
      </c>
      <c r="B1180" s="33" t="s">
        <v>4487</v>
      </c>
      <c r="C1180" s="33" t="s">
        <v>711</v>
      </c>
      <c r="D1180" s="33" t="s">
        <v>723</v>
      </c>
      <c r="E1180" s="28">
        <v>45825.574548611112</v>
      </c>
      <c r="F1180" s="33" t="s">
        <v>705</v>
      </c>
      <c r="G1180" s="28">
        <v>45825.574548611112</v>
      </c>
    </row>
    <row r="1181" spans="1:7" x14ac:dyDescent="0.25">
      <c r="A1181" s="33" t="s">
        <v>5805</v>
      </c>
      <c r="B1181" s="33" t="s">
        <v>5003</v>
      </c>
      <c r="C1181" s="33" t="s">
        <v>703</v>
      </c>
      <c r="D1181" s="33" t="s">
        <v>719</v>
      </c>
      <c r="E1181" s="28">
        <v>45825.608703703707</v>
      </c>
      <c r="F1181" s="33" t="s">
        <v>710</v>
      </c>
      <c r="G1181" s="28">
        <v>45825.608703703707</v>
      </c>
    </row>
    <row r="1182" spans="1:7" x14ac:dyDescent="0.25">
      <c r="A1182" s="33" t="s">
        <v>5806</v>
      </c>
      <c r="B1182" s="33" t="s">
        <v>5005</v>
      </c>
      <c r="C1182" s="33" t="s">
        <v>703</v>
      </c>
      <c r="D1182" s="33" t="s">
        <v>719</v>
      </c>
      <c r="E1182" s="28">
        <v>45825.608796296299</v>
      </c>
      <c r="F1182" s="33" t="s">
        <v>710</v>
      </c>
      <c r="G1182" s="28">
        <v>45825.608796296299</v>
      </c>
    </row>
    <row r="1183" spans="1:7" x14ac:dyDescent="0.25">
      <c r="A1183" s="33" t="s">
        <v>5807</v>
      </c>
      <c r="B1183" s="33" t="s">
        <v>3821</v>
      </c>
      <c r="C1183" s="33" t="s">
        <v>711</v>
      </c>
      <c r="D1183" s="33" t="s">
        <v>717</v>
      </c>
      <c r="E1183" s="28">
        <v>45825.612233796295</v>
      </c>
      <c r="F1183" s="33" t="s">
        <v>710</v>
      </c>
      <c r="G1183" s="28">
        <v>45825.612233796295</v>
      </c>
    </row>
    <row r="1184" spans="1:7" x14ac:dyDescent="0.25">
      <c r="A1184" s="33" t="s">
        <v>5808</v>
      </c>
      <c r="B1184" s="33" t="s">
        <v>2812</v>
      </c>
      <c r="C1184" s="33" t="s">
        <v>698</v>
      </c>
      <c r="D1184" s="33" t="s">
        <v>699</v>
      </c>
      <c r="E1184" s="28">
        <v>45825.639050925929</v>
      </c>
      <c r="F1184" s="33" t="s">
        <v>710</v>
      </c>
      <c r="G1184" s="28">
        <v>45825.639050925929</v>
      </c>
    </row>
    <row r="1185" spans="1:7" x14ac:dyDescent="0.25">
      <c r="A1185" s="33" t="s">
        <v>5809</v>
      </c>
      <c r="B1185" s="33" t="s">
        <v>2810</v>
      </c>
      <c r="C1185" s="33" t="s">
        <v>698</v>
      </c>
      <c r="D1185" s="33" t="s">
        <v>699</v>
      </c>
      <c r="E1185" s="28">
        <v>45825.639097222222</v>
      </c>
      <c r="F1185" s="33" t="s">
        <v>710</v>
      </c>
      <c r="G1185" s="28">
        <v>45825.639097222222</v>
      </c>
    </row>
    <row r="1186" spans="1:7" x14ac:dyDescent="0.25">
      <c r="A1186" s="33" t="s">
        <v>5810</v>
      </c>
      <c r="B1186" s="33" t="s">
        <v>2238</v>
      </c>
      <c r="C1186" s="33" t="s">
        <v>698</v>
      </c>
      <c r="D1186" s="33" t="s">
        <v>699</v>
      </c>
      <c r="E1186" s="28">
        <v>45825.639143518521</v>
      </c>
      <c r="F1186" s="33" t="s">
        <v>710</v>
      </c>
      <c r="G1186" s="28">
        <v>45825.639143518521</v>
      </c>
    </row>
    <row r="1187" spans="1:7" x14ac:dyDescent="0.25">
      <c r="A1187" s="33" t="s">
        <v>5811</v>
      </c>
      <c r="B1187" s="33" t="s">
        <v>2235</v>
      </c>
      <c r="C1187" s="33" t="s">
        <v>698</v>
      </c>
      <c r="D1187" s="33" t="s">
        <v>699</v>
      </c>
      <c r="E1187" s="28">
        <v>45825.639201388891</v>
      </c>
      <c r="F1187" s="33" t="s">
        <v>710</v>
      </c>
      <c r="G1187" s="28">
        <v>45825.639201388891</v>
      </c>
    </row>
    <row r="1188" spans="1:7" x14ac:dyDescent="0.25">
      <c r="A1188" s="33" t="s">
        <v>5812</v>
      </c>
      <c r="B1188" s="33" t="s">
        <v>2240</v>
      </c>
      <c r="C1188" s="33" t="s">
        <v>698</v>
      </c>
      <c r="D1188" s="33" t="s">
        <v>699</v>
      </c>
      <c r="E1188" s="28">
        <v>45825.639305555553</v>
      </c>
      <c r="F1188" s="33" t="s">
        <v>710</v>
      </c>
      <c r="G1188" s="28">
        <v>45825.639305555553</v>
      </c>
    </row>
    <row r="1189" spans="1:7" x14ac:dyDescent="0.25">
      <c r="A1189" s="33" t="s">
        <v>5813</v>
      </c>
      <c r="B1189" s="33" t="s">
        <v>2255</v>
      </c>
      <c r="C1189" s="33" t="s">
        <v>698</v>
      </c>
      <c r="D1189" s="33" t="s">
        <v>699</v>
      </c>
      <c r="E1189" s="28">
        <v>45825.639456018522</v>
      </c>
      <c r="F1189" s="33" t="s">
        <v>710</v>
      </c>
      <c r="G1189" s="28">
        <v>45825.639456018522</v>
      </c>
    </row>
    <row r="1190" spans="1:7" x14ac:dyDescent="0.25">
      <c r="A1190" s="33" t="s">
        <v>5814</v>
      </c>
      <c r="B1190" s="33" t="s">
        <v>2271</v>
      </c>
      <c r="C1190" s="33" t="s">
        <v>698</v>
      </c>
      <c r="D1190" s="33" t="s">
        <v>699</v>
      </c>
      <c r="E1190" s="28">
        <v>45825.639502314814</v>
      </c>
      <c r="F1190" s="33" t="s">
        <v>710</v>
      </c>
      <c r="G1190" s="28">
        <v>45825.639502314814</v>
      </c>
    </row>
    <row r="1191" spans="1:7" x14ac:dyDescent="0.25">
      <c r="A1191" s="33" t="s">
        <v>5815</v>
      </c>
      <c r="B1191" s="33" t="s">
        <v>2269</v>
      </c>
      <c r="C1191" s="33" t="s">
        <v>698</v>
      </c>
      <c r="D1191" s="33" t="s">
        <v>699</v>
      </c>
      <c r="E1191" s="28">
        <v>45825.639548611114</v>
      </c>
      <c r="F1191" s="33" t="s">
        <v>710</v>
      </c>
      <c r="G1191" s="28">
        <v>45825.639548611114</v>
      </c>
    </row>
    <row r="1192" spans="1:7" x14ac:dyDescent="0.25">
      <c r="A1192" s="33" t="s">
        <v>5816</v>
      </c>
      <c r="B1192" s="33" t="s">
        <v>2273</v>
      </c>
      <c r="C1192" s="33" t="s">
        <v>698</v>
      </c>
      <c r="D1192" s="33" t="s">
        <v>699</v>
      </c>
      <c r="E1192" s="28">
        <v>45825.63958333333</v>
      </c>
      <c r="F1192" s="33" t="s">
        <v>710</v>
      </c>
      <c r="G1192" s="28">
        <v>45825.63958333333</v>
      </c>
    </row>
    <row r="1193" spans="1:7" x14ac:dyDescent="0.25">
      <c r="A1193" s="33" t="s">
        <v>5817</v>
      </c>
      <c r="B1193" s="33" t="s">
        <v>4991</v>
      </c>
      <c r="C1193" s="33" t="s">
        <v>703</v>
      </c>
      <c r="D1193" s="33" t="s">
        <v>719</v>
      </c>
      <c r="E1193" s="28">
        <v>45825.653171296297</v>
      </c>
      <c r="F1193" s="33" t="s">
        <v>710</v>
      </c>
      <c r="G1193" s="28">
        <v>45825.653171296297</v>
      </c>
    </row>
    <row r="1194" spans="1:7" x14ac:dyDescent="0.25">
      <c r="A1194" s="33" t="s">
        <v>5818</v>
      </c>
      <c r="B1194" s="33" t="s">
        <v>4383</v>
      </c>
      <c r="C1194" s="33" t="s">
        <v>708</v>
      </c>
      <c r="D1194" s="33" t="s">
        <v>717</v>
      </c>
      <c r="E1194" s="28">
        <v>45825.655949074076</v>
      </c>
      <c r="F1194" s="33" t="s">
        <v>710</v>
      </c>
      <c r="G1194" s="28">
        <v>45825.655949074076</v>
      </c>
    </row>
    <row r="1195" spans="1:7" x14ac:dyDescent="0.25">
      <c r="A1195" s="33" t="s">
        <v>5819</v>
      </c>
      <c r="B1195" s="33" t="s">
        <v>4378</v>
      </c>
      <c r="C1195" s="33" t="s">
        <v>708</v>
      </c>
      <c r="D1195" s="33" t="s">
        <v>717</v>
      </c>
      <c r="E1195" s="28">
        <v>45825.655995370369</v>
      </c>
      <c r="F1195" s="33" t="s">
        <v>710</v>
      </c>
      <c r="G1195" s="28">
        <v>45825.655995370369</v>
      </c>
    </row>
    <row r="1196" spans="1:7" x14ac:dyDescent="0.25">
      <c r="A1196" s="33" t="s">
        <v>5820</v>
      </c>
      <c r="B1196" s="33" t="s">
        <v>4378</v>
      </c>
      <c r="C1196" s="33" t="s">
        <v>711</v>
      </c>
      <c r="D1196" s="33" t="s">
        <v>717</v>
      </c>
      <c r="E1196" s="28">
        <v>45825.6562962963</v>
      </c>
      <c r="F1196" s="33" t="s">
        <v>710</v>
      </c>
      <c r="G1196" s="28">
        <v>45825.6562962963</v>
      </c>
    </row>
    <row r="1197" spans="1:7" x14ac:dyDescent="0.25">
      <c r="A1197" s="33" t="s">
        <v>5821</v>
      </c>
      <c r="B1197" s="33" t="s">
        <v>4383</v>
      </c>
      <c r="C1197" s="33" t="s">
        <v>711</v>
      </c>
      <c r="D1197" s="33" t="s">
        <v>717</v>
      </c>
      <c r="E1197" s="28">
        <v>45825.656377314815</v>
      </c>
      <c r="F1197" s="33" t="s">
        <v>710</v>
      </c>
      <c r="G1197" s="28">
        <v>45825.656377314815</v>
      </c>
    </row>
    <row r="1198" spans="1:7" x14ac:dyDescent="0.25">
      <c r="A1198" s="33" t="s">
        <v>5822</v>
      </c>
      <c r="B1198" s="33" t="s">
        <v>4489</v>
      </c>
      <c r="C1198" s="33" t="s">
        <v>708</v>
      </c>
      <c r="D1198" s="33" t="s">
        <v>709</v>
      </c>
      <c r="E1198" s="28">
        <v>45825.666458333333</v>
      </c>
      <c r="F1198" s="33" t="s">
        <v>710</v>
      </c>
      <c r="G1198" s="28">
        <v>45825.666458333333</v>
      </c>
    </row>
    <row r="1199" spans="1:7" x14ac:dyDescent="0.25">
      <c r="A1199" s="33" t="s">
        <v>5823</v>
      </c>
      <c r="B1199" s="33" t="s">
        <v>4489</v>
      </c>
      <c r="C1199" s="33" t="s">
        <v>711</v>
      </c>
      <c r="D1199" s="33" t="s">
        <v>709</v>
      </c>
      <c r="E1199" s="28">
        <v>45825.66678240741</v>
      </c>
      <c r="F1199" s="33" t="s">
        <v>710</v>
      </c>
      <c r="G1199" s="28">
        <v>45825.66678240741</v>
      </c>
    </row>
    <row r="1200" spans="1:7" x14ac:dyDescent="0.25">
      <c r="A1200" s="33" t="s">
        <v>5824</v>
      </c>
      <c r="B1200" s="33" t="s">
        <v>2713</v>
      </c>
      <c r="C1200" s="33" t="s">
        <v>721</v>
      </c>
      <c r="D1200" s="33" t="s">
        <v>722</v>
      </c>
      <c r="E1200" s="28">
        <v>45825.681990740741</v>
      </c>
      <c r="F1200" s="33" t="s">
        <v>710</v>
      </c>
      <c r="G1200" s="28">
        <v>45825.681990740741</v>
      </c>
    </row>
    <row r="1201" spans="1:7" x14ac:dyDescent="0.25">
      <c r="A1201" s="33" t="s">
        <v>5825</v>
      </c>
      <c r="B1201" s="33" t="s">
        <v>1178</v>
      </c>
      <c r="C1201" s="33" t="s">
        <v>706</v>
      </c>
      <c r="D1201" s="33" t="s">
        <v>77</v>
      </c>
      <c r="E1201" s="28">
        <v>45825.696238425924</v>
      </c>
      <c r="F1201" s="33" t="s">
        <v>707</v>
      </c>
      <c r="G1201" s="28">
        <v>45825.696238425924</v>
      </c>
    </row>
    <row r="1202" spans="1:7" x14ac:dyDescent="0.25">
      <c r="A1202" s="33" t="s">
        <v>5826</v>
      </c>
      <c r="B1202" s="33" t="s">
        <v>4474</v>
      </c>
      <c r="C1202" s="33" t="s">
        <v>703</v>
      </c>
      <c r="D1202" s="33" t="s">
        <v>715</v>
      </c>
      <c r="E1202" s="28">
        <v>45825.695798611108</v>
      </c>
      <c r="F1202" s="33" t="s">
        <v>710</v>
      </c>
      <c r="G1202" s="28">
        <v>45825.695798611108</v>
      </c>
    </row>
    <row r="1203" spans="1:7" x14ac:dyDescent="0.25">
      <c r="A1203" s="33" t="s">
        <v>5827</v>
      </c>
      <c r="B1203" s="33" t="s">
        <v>1178</v>
      </c>
      <c r="C1203" s="33" t="s">
        <v>713</v>
      </c>
      <c r="D1203" s="33" t="s">
        <v>77</v>
      </c>
      <c r="E1203" s="28">
        <v>45825.696435185186</v>
      </c>
      <c r="F1203" s="33" t="s">
        <v>705</v>
      </c>
      <c r="G1203" s="28">
        <v>45825.696435185186</v>
      </c>
    </row>
    <row r="1204" spans="1:7" x14ac:dyDescent="0.25">
      <c r="A1204" s="33" t="s">
        <v>5828</v>
      </c>
      <c r="B1204" s="33" t="s">
        <v>4859</v>
      </c>
      <c r="C1204" s="33" t="s">
        <v>703</v>
      </c>
      <c r="D1204" s="33" t="s">
        <v>716</v>
      </c>
      <c r="E1204" s="28">
        <v>45825.731388888889</v>
      </c>
      <c r="F1204" s="33" t="s">
        <v>710</v>
      </c>
      <c r="G1204" s="28">
        <v>45825.731388888889</v>
      </c>
    </row>
    <row r="1205" spans="1:7" x14ac:dyDescent="0.25">
      <c r="A1205" s="33" t="s">
        <v>5829</v>
      </c>
      <c r="B1205" s="33" t="s">
        <v>4861</v>
      </c>
      <c r="C1205" s="33" t="s">
        <v>703</v>
      </c>
      <c r="D1205" s="33" t="s">
        <v>716</v>
      </c>
      <c r="E1205" s="28">
        <v>45825.73159722222</v>
      </c>
      <c r="F1205" s="33" t="s">
        <v>710</v>
      </c>
      <c r="G1205" s="28">
        <v>45825.73159722222</v>
      </c>
    </row>
    <row r="1206" spans="1:7" x14ac:dyDescent="0.25">
      <c r="A1206" s="33" t="s">
        <v>5830</v>
      </c>
      <c r="B1206" s="33" t="s">
        <v>4863</v>
      </c>
      <c r="C1206" s="33" t="s">
        <v>703</v>
      </c>
      <c r="D1206" s="33" t="s">
        <v>716</v>
      </c>
      <c r="E1206" s="28">
        <v>45825.731817129628</v>
      </c>
      <c r="F1206" s="33" t="s">
        <v>710</v>
      </c>
      <c r="G1206" s="28">
        <v>45825.731817129628</v>
      </c>
    </row>
    <row r="1207" spans="1:7" x14ac:dyDescent="0.25">
      <c r="A1207" s="33" t="s">
        <v>5831</v>
      </c>
      <c r="B1207" s="33" t="s">
        <v>4865</v>
      </c>
      <c r="C1207" s="33" t="s">
        <v>703</v>
      </c>
      <c r="D1207" s="33" t="s">
        <v>716</v>
      </c>
      <c r="E1207" s="28">
        <v>45825.731863425928</v>
      </c>
      <c r="F1207" s="33" t="s">
        <v>710</v>
      </c>
      <c r="G1207" s="28">
        <v>45825.731863425928</v>
      </c>
    </row>
    <row r="1208" spans="1:7" x14ac:dyDescent="0.25">
      <c r="A1208" s="33" t="s">
        <v>5832</v>
      </c>
      <c r="B1208" s="33" t="s">
        <v>4867</v>
      </c>
      <c r="C1208" s="33" t="s">
        <v>703</v>
      </c>
      <c r="D1208" s="33" t="s">
        <v>716</v>
      </c>
      <c r="E1208" s="28">
        <v>45825.732094907406</v>
      </c>
      <c r="F1208" s="33" t="s">
        <v>710</v>
      </c>
      <c r="G1208" s="28">
        <v>45825.732094907406</v>
      </c>
    </row>
    <row r="1209" spans="1:7" x14ac:dyDescent="0.25">
      <c r="A1209" s="33" t="s">
        <v>5833</v>
      </c>
      <c r="B1209" s="33" t="s">
        <v>4869</v>
      </c>
      <c r="C1209" s="33" t="s">
        <v>703</v>
      </c>
      <c r="D1209" s="33" t="s">
        <v>716</v>
      </c>
      <c r="E1209" s="28">
        <v>45825.732581018521</v>
      </c>
      <c r="F1209" s="33" t="s">
        <v>710</v>
      </c>
      <c r="G1209" s="28">
        <v>45825.732581018521</v>
      </c>
    </row>
    <row r="1210" spans="1:7" x14ac:dyDescent="0.25">
      <c r="A1210" s="33" t="s">
        <v>5834</v>
      </c>
      <c r="B1210" s="33" t="s">
        <v>4950</v>
      </c>
      <c r="C1210" s="33" t="s">
        <v>708</v>
      </c>
      <c r="D1210" s="33" t="s">
        <v>712</v>
      </c>
      <c r="E1210" s="28">
        <v>45825.73364583333</v>
      </c>
      <c r="F1210" s="33" t="s">
        <v>710</v>
      </c>
      <c r="G1210" s="28">
        <v>45825.73364583333</v>
      </c>
    </row>
    <row r="1211" spans="1:7" x14ac:dyDescent="0.25">
      <c r="A1211" s="33" t="s">
        <v>5835</v>
      </c>
      <c r="B1211" s="33" t="s">
        <v>4950</v>
      </c>
      <c r="C1211" s="33" t="s">
        <v>711</v>
      </c>
      <c r="D1211" s="33" t="s">
        <v>712</v>
      </c>
      <c r="E1211" s="28">
        <v>45825.733865740738</v>
      </c>
      <c r="F1211" s="33" t="s">
        <v>710</v>
      </c>
      <c r="G1211" s="28">
        <v>45825.733865740738</v>
      </c>
    </row>
    <row r="1212" spans="1:7" x14ac:dyDescent="0.25">
      <c r="A1212" s="33" t="s">
        <v>5836</v>
      </c>
      <c r="B1212" s="33" t="s">
        <v>1437</v>
      </c>
      <c r="C1212" s="33" t="s">
        <v>698</v>
      </c>
      <c r="D1212" s="33" t="s">
        <v>699</v>
      </c>
      <c r="E1212" s="28">
        <v>45825.734201388892</v>
      </c>
      <c r="F1212" s="33" t="s">
        <v>710</v>
      </c>
      <c r="G1212" s="28">
        <v>45825.734201388892</v>
      </c>
    </row>
    <row r="1213" spans="1:7" x14ac:dyDescent="0.25">
      <c r="A1213" s="33" t="s">
        <v>5837</v>
      </c>
      <c r="B1213" s="33" t="s">
        <v>1437</v>
      </c>
      <c r="C1213" s="33" t="s">
        <v>721</v>
      </c>
      <c r="D1213" s="33" t="s">
        <v>722</v>
      </c>
      <c r="E1213" s="28">
        <v>45825.735324074078</v>
      </c>
      <c r="F1213" s="33" t="s">
        <v>710</v>
      </c>
      <c r="G1213" s="28">
        <v>45825.735324074078</v>
      </c>
    </row>
    <row r="1214" spans="1:7" x14ac:dyDescent="0.25">
      <c r="A1214" s="33" t="s">
        <v>5838</v>
      </c>
      <c r="B1214" s="33" t="s">
        <v>1484</v>
      </c>
      <c r="C1214" s="33" t="s">
        <v>706</v>
      </c>
      <c r="D1214" s="33" t="s">
        <v>184</v>
      </c>
      <c r="E1214" s="28">
        <v>45825.760740740741</v>
      </c>
      <c r="F1214" s="33" t="s">
        <v>705</v>
      </c>
      <c r="G1214" s="28">
        <v>45825.760740740741</v>
      </c>
    </row>
    <row r="1215" spans="1:7" x14ac:dyDescent="0.25">
      <c r="A1215" s="33" t="s">
        <v>5839</v>
      </c>
      <c r="B1215" s="33" t="s">
        <v>4407</v>
      </c>
      <c r="C1215" s="33" t="s">
        <v>703</v>
      </c>
      <c r="D1215" s="33" t="s">
        <v>714</v>
      </c>
      <c r="E1215" s="28">
        <v>45825.778043981481</v>
      </c>
      <c r="F1215" s="33" t="s">
        <v>710</v>
      </c>
      <c r="G1215" s="28">
        <v>45825.778043981481</v>
      </c>
    </row>
    <row r="1216" spans="1:7" x14ac:dyDescent="0.25">
      <c r="A1216" s="33" t="s">
        <v>5840</v>
      </c>
      <c r="B1216" s="33" t="s">
        <v>4410</v>
      </c>
      <c r="C1216" s="33" t="s">
        <v>703</v>
      </c>
      <c r="D1216" s="33" t="s">
        <v>714</v>
      </c>
      <c r="E1216" s="28">
        <v>45825.778101851851</v>
      </c>
      <c r="F1216" s="33" t="s">
        <v>710</v>
      </c>
      <c r="G1216" s="28">
        <v>45825.778101851851</v>
      </c>
    </row>
    <row r="1217" spans="1:7" x14ac:dyDescent="0.25">
      <c r="A1217" s="33" t="s">
        <v>5841</v>
      </c>
      <c r="B1217" s="33" t="s">
        <v>4403</v>
      </c>
      <c r="C1217" s="33" t="s">
        <v>703</v>
      </c>
      <c r="D1217" s="33" t="s">
        <v>714</v>
      </c>
      <c r="E1217" s="28">
        <v>45825.778136574074</v>
      </c>
      <c r="F1217" s="33" t="s">
        <v>710</v>
      </c>
      <c r="G1217" s="28">
        <v>45825.778136574074</v>
      </c>
    </row>
    <row r="1218" spans="1:7" x14ac:dyDescent="0.25">
      <c r="A1218" s="33" t="s">
        <v>5842</v>
      </c>
      <c r="B1218" s="33" t="s">
        <v>4405</v>
      </c>
      <c r="C1218" s="33" t="s">
        <v>703</v>
      </c>
      <c r="D1218" s="33" t="s">
        <v>714</v>
      </c>
      <c r="E1218" s="28">
        <v>45825.778194444443</v>
      </c>
      <c r="F1218" s="33" t="s">
        <v>710</v>
      </c>
      <c r="G1218" s="28">
        <v>45825.778194444443</v>
      </c>
    </row>
    <row r="1219" spans="1:7" x14ac:dyDescent="0.25">
      <c r="A1219" s="33" t="s">
        <v>5843</v>
      </c>
      <c r="B1219" s="33" t="s">
        <v>4412</v>
      </c>
      <c r="C1219" s="33" t="s">
        <v>703</v>
      </c>
      <c r="D1219" s="33" t="s">
        <v>714</v>
      </c>
      <c r="E1219" s="28">
        <v>45825.778263888889</v>
      </c>
      <c r="F1219" s="33" t="s">
        <v>710</v>
      </c>
      <c r="G1219" s="28">
        <v>45825.778263888889</v>
      </c>
    </row>
    <row r="1220" spans="1:7" x14ac:dyDescent="0.25">
      <c r="A1220" s="33" t="s">
        <v>5844</v>
      </c>
      <c r="B1220" s="33" t="s">
        <v>4424</v>
      </c>
      <c r="C1220" s="33" t="s">
        <v>703</v>
      </c>
      <c r="D1220" s="33" t="s">
        <v>714</v>
      </c>
      <c r="E1220" s="28">
        <v>45825.778321759259</v>
      </c>
      <c r="F1220" s="33" t="s">
        <v>710</v>
      </c>
      <c r="G1220" s="28">
        <v>45825.778321759259</v>
      </c>
    </row>
    <row r="1221" spans="1:7" x14ac:dyDescent="0.25">
      <c r="A1221" s="33" t="s">
        <v>5845</v>
      </c>
      <c r="B1221" s="33" t="s">
        <v>4418</v>
      </c>
      <c r="C1221" s="33" t="s">
        <v>703</v>
      </c>
      <c r="D1221" s="33" t="s">
        <v>714</v>
      </c>
      <c r="E1221" s="28">
        <v>45825.779803240737</v>
      </c>
      <c r="F1221" s="33" t="s">
        <v>710</v>
      </c>
      <c r="G1221" s="28">
        <v>45825.779803240737</v>
      </c>
    </row>
    <row r="1222" spans="1:7" x14ac:dyDescent="0.25">
      <c r="A1222" s="33" t="s">
        <v>5846</v>
      </c>
      <c r="B1222" s="33" t="s">
        <v>4416</v>
      </c>
      <c r="C1222" s="33" t="s">
        <v>703</v>
      </c>
      <c r="D1222" s="33" t="s">
        <v>714</v>
      </c>
      <c r="E1222" s="28">
        <v>45825.77988425926</v>
      </c>
      <c r="F1222" s="33" t="s">
        <v>710</v>
      </c>
      <c r="G1222" s="28">
        <v>45825.77988425926</v>
      </c>
    </row>
    <row r="1223" spans="1:7" x14ac:dyDescent="0.25">
      <c r="A1223" s="33" t="s">
        <v>5847</v>
      </c>
      <c r="B1223" s="33" t="s">
        <v>4420</v>
      </c>
      <c r="C1223" s="33" t="s">
        <v>703</v>
      </c>
      <c r="D1223" s="33" t="s">
        <v>714</v>
      </c>
      <c r="E1223" s="28">
        <v>45825.780023148145</v>
      </c>
      <c r="F1223" s="33" t="s">
        <v>710</v>
      </c>
      <c r="G1223" s="28">
        <v>45825.780023148145</v>
      </c>
    </row>
    <row r="1224" spans="1:7" x14ac:dyDescent="0.25">
      <c r="A1224" s="33" t="s">
        <v>5848</v>
      </c>
      <c r="B1224" s="33" t="s">
        <v>4422</v>
      </c>
      <c r="C1224" s="33" t="s">
        <v>703</v>
      </c>
      <c r="D1224" s="33" t="s">
        <v>714</v>
      </c>
      <c r="E1224" s="28">
        <v>45825.78019675926</v>
      </c>
      <c r="F1224" s="33" t="s">
        <v>710</v>
      </c>
      <c r="G1224" s="28">
        <v>45825.78019675926</v>
      </c>
    </row>
    <row r="1225" spans="1:7" x14ac:dyDescent="0.25">
      <c r="A1225" s="33" t="s">
        <v>5849</v>
      </c>
      <c r="B1225" s="33" t="s">
        <v>4783</v>
      </c>
      <c r="C1225" s="33" t="s">
        <v>703</v>
      </c>
      <c r="D1225" s="33" t="s">
        <v>702</v>
      </c>
      <c r="E1225" s="28">
        <v>45825.781168981484</v>
      </c>
      <c r="F1225" s="33" t="s">
        <v>710</v>
      </c>
      <c r="G1225" s="28">
        <v>45825.781168981484</v>
      </c>
    </row>
    <row r="1226" spans="1:7" x14ac:dyDescent="0.25">
      <c r="A1226" s="33" t="s">
        <v>5850</v>
      </c>
      <c r="B1226" s="33" t="s">
        <v>4806</v>
      </c>
      <c r="C1226" s="33" t="s">
        <v>703</v>
      </c>
      <c r="D1226" s="33" t="s">
        <v>702</v>
      </c>
      <c r="E1226" s="28">
        <v>45825.7812037037</v>
      </c>
      <c r="F1226" s="33" t="s">
        <v>710</v>
      </c>
      <c r="G1226" s="28">
        <v>45825.7812037037</v>
      </c>
    </row>
    <row r="1227" spans="1:7" x14ac:dyDescent="0.25">
      <c r="A1227" s="33" t="s">
        <v>5851</v>
      </c>
      <c r="B1227" s="33" t="s">
        <v>3799</v>
      </c>
      <c r="C1227" s="33" t="s">
        <v>703</v>
      </c>
      <c r="D1227" s="33" t="s">
        <v>719</v>
      </c>
      <c r="E1227" s="28">
        <v>45825.78230324074</v>
      </c>
      <c r="F1227" s="33" t="s">
        <v>710</v>
      </c>
      <c r="G1227" s="28">
        <v>45825.78230324074</v>
      </c>
    </row>
    <row r="1228" spans="1:7" x14ac:dyDescent="0.25">
      <c r="A1228" s="33" t="s">
        <v>5852</v>
      </c>
      <c r="B1228" s="33" t="s">
        <v>3825</v>
      </c>
      <c r="C1228" s="33" t="s">
        <v>711</v>
      </c>
      <c r="D1228" s="33" t="s">
        <v>712</v>
      </c>
      <c r="E1228" s="28">
        <v>45825.785162037035</v>
      </c>
      <c r="F1228" s="33" t="s">
        <v>710</v>
      </c>
      <c r="G1228" s="28">
        <v>45825.785162037035</v>
      </c>
    </row>
    <row r="1229" spans="1:7" x14ac:dyDescent="0.25">
      <c r="A1229" s="33" t="s">
        <v>5853</v>
      </c>
      <c r="B1229" s="33" t="s">
        <v>4991</v>
      </c>
      <c r="C1229" s="33" t="s">
        <v>708</v>
      </c>
      <c r="D1229" s="33" t="s">
        <v>712</v>
      </c>
      <c r="E1229" s="28">
        <v>45825.792002314818</v>
      </c>
      <c r="F1229" s="33" t="s">
        <v>710</v>
      </c>
      <c r="G1229" s="28">
        <v>45825.792002314818</v>
      </c>
    </row>
    <row r="1230" spans="1:7" x14ac:dyDescent="0.25">
      <c r="A1230" s="33" t="s">
        <v>5854</v>
      </c>
      <c r="B1230" s="33" t="s">
        <v>4991</v>
      </c>
      <c r="C1230" s="33" t="s">
        <v>711</v>
      </c>
      <c r="D1230" s="33" t="s">
        <v>712</v>
      </c>
      <c r="E1230" s="28">
        <v>45825.792245370372</v>
      </c>
      <c r="F1230" s="33" t="s">
        <v>710</v>
      </c>
      <c r="G1230" s="28">
        <v>45825.792245370372</v>
      </c>
    </row>
    <row r="1231" spans="1:7" x14ac:dyDescent="0.25">
      <c r="A1231" s="33" t="s">
        <v>5855</v>
      </c>
      <c r="B1231" s="33" t="s">
        <v>3707</v>
      </c>
      <c r="C1231" s="33" t="s">
        <v>721</v>
      </c>
      <c r="D1231" s="33" t="s">
        <v>722</v>
      </c>
      <c r="E1231" s="28">
        <v>45825.796851851854</v>
      </c>
      <c r="F1231" s="33" t="s">
        <v>710</v>
      </c>
      <c r="G1231" s="28">
        <v>45825.796851851854</v>
      </c>
    </row>
    <row r="1232" spans="1:7" x14ac:dyDescent="0.25">
      <c r="A1232" s="33" t="s">
        <v>5856</v>
      </c>
      <c r="B1232" s="33" t="s">
        <v>4499</v>
      </c>
      <c r="C1232" s="33" t="s">
        <v>703</v>
      </c>
      <c r="D1232" s="33" t="s">
        <v>715</v>
      </c>
      <c r="E1232" s="28">
        <v>45825.802719907406</v>
      </c>
      <c r="F1232" s="33" t="s">
        <v>710</v>
      </c>
      <c r="G1232" s="28">
        <v>45825.802719907406</v>
      </c>
    </row>
    <row r="1233" spans="1:7" x14ac:dyDescent="0.25">
      <c r="A1233" s="33" t="s">
        <v>5857</v>
      </c>
      <c r="B1233" s="33" t="s">
        <v>4495</v>
      </c>
      <c r="C1233" s="33" t="s">
        <v>703</v>
      </c>
      <c r="D1233" s="33" t="s">
        <v>715</v>
      </c>
      <c r="E1233" s="28">
        <v>45825.802766203706</v>
      </c>
      <c r="F1233" s="33" t="s">
        <v>710</v>
      </c>
      <c r="G1233" s="28">
        <v>45825.802766203706</v>
      </c>
    </row>
    <row r="1234" spans="1:7" x14ac:dyDescent="0.25">
      <c r="A1234" s="33" t="s">
        <v>5858</v>
      </c>
      <c r="B1234" s="33" t="s">
        <v>4506</v>
      </c>
      <c r="C1234" s="33" t="s">
        <v>703</v>
      </c>
      <c r="D1234" s="33" t="s">
        <v>715</v>
      </c>
      <c r="E1234" s="28">
        <v>45825.803587962961</v>
      </c>
      <c r="F1234" s="33" t="s">
        <v>710</v>
      </c>
      <c r="G1234" s="28">
        <v>45825.803587962961</v>
      </c>
    </row>
    <row r="1235" spans="1:7" x14ac:dyDescent="0.25">
      <c r="A1235" s="33" t="s">
        <v>5859</v>
      </c>
      <c r="B1235" s="33" t="s">
        <v>4508</v>
      </c>
      <c r="C1235" s="33" t="s">
        <v>703</v>
      </c>
      <c r="D1235" s="33" t="s">
        <v>715</v>
      </c>
      <c r="E1235" s="28">
        <v>45825.80363425926</v>
      </c>
      <c r="F1235" s="33" t="s">
        <v>710</v>
      </c>
      <c r="G1235" s="28">
        <v>45825.80363425926</v>
      </c>
    </row>
    <row r="1236" spans="1:7" x14ac:dyDescent="0.25">
      <c r="A1236" s="33" t="s">
        <v>5860</v>
      </c>
      <c r="B1236" s="33" t="s">
        <v>4510</v>
      </c>
      <c r="C1236" s="33" t="s">
        <v>703</v>
      </c>
      <c r="D1236" s="33" t="s">
        <v>715</v>
      </c>
      <c r="E1236" s="28">
        <v>45825.803680555553</v>
      </c>
      <c r="F1236" s="33" t="s">
        <v>710</v>
      </c>
      <c r="G1236" s="28">
        <v>45825.803680555553</v>
      </c>
    </row>
    <row r="1237" spans="1:7" x14ac:dyDescent="0.25">
      <c r="A1237" s="33" t="s">
        <v>5861</v>
      </c>
      <c r="B1237" s="33" t="s">
        <v>4892</v>
      </c>
      <c r="C1237" s="33" t="s">
        <v>703</v>
      </c>
      <c r="D1237" s="33" t="s">
        <v>702</v>
      </c>
      <c r="E1237" s="28">
        <v>45825.808287037034</v>
      </c>
      <c r="F1237" s="33" t="s">
        <v>710</v>
      </c>
      <c r="G1237" s="28">
        <v>45825.808287037034</v>
      </c>
    </row>
    <row r="1238" spans="1:7" x14ac:dyDescent="0.25">
      <c r="A1238" s="33" t="s">
        <v>5862</v>
      </c>
      <c r="B1238" s="33" t="s">
        <v>4428</v>
      </c>
      <c r="C1238" s="33" t="s">
        <v>698</v>
      </c>
      <c r="D1238" s="33" t="s">
        <v>699</v>
      </c>
      <c r="E1238" s="28">
        <v>45825.825543981482</v>
      </c>
      <c r="F1238" s="33" t="s">
        <v>710</v>
      </c>
      <c r="G1238" s="28">
        <v>45825.825543981482</v>
      </c>
    </row>
    <row r="1239" spans="1:7" x14ac:dyDescent="0.25">
      <c r="A1239" s="33" t="s">
        <v>5862</v>
      </c>
      <c r="B1239" s="33" t="s">
        <v>4428</v>
      </c>
      <c r="C1239" s="33" t="s">
        <v>698</v>
      </c>
      <c r="D1239" s="33" t="s">
        <v>699</v>
      </c>
      <c r="E1239" s="28">
        <v>45825.825833333336</v>
      </c>
      <c r="F1239" s="33" t="s">
        <v>710</v>
      </c>
      <c r="G1239" s="28">
        <v>45825.825833333336</v>
      </c>
    </row>
    <row r="1240" spans="1:7" x14ac:dyDescent="0.25">
      <c r="A1240" s="33" t="s">
        <v>5863</v>
      </c>
      <c r="B1240" s="33" t="s">
        <v>3740</v>
      </c>
      <c r="C1240" s="33" t="s">
        <v>721</v>
      </c>
      <c r="D1240" s="33" t="s">
        <v>722</v>
      </c>
      <c r="E1240" s="28">
        <v>45825.849930555552</v>
      </c>
      <c r="F1240" s="33" t="s">
        <v>710</v>
      </c>
      <c r="G1240" s="28">
        <v>45825.849930555552</v>
      </c>
    </row>
    <row r="1241" spans="1:7" x14ac:dyDescent="0.25">
      <c r="A1241" s="33" t="s">
        <v>5864</v>
      </c>
      <c r="B1241" s="33" t="s">
        <v>3705</v>
      </c>
      <c r="C1241" s="33" t="s">
        <v>721</v>
      </c>
      <c r="D1241" s="33" t="s">
        <v>722</v>
      </c>
      <c r="E1241" s="28">
        <v>45825.85019675926</v>
      </c>
      <c r="F1241" s="33" t="s">
        <v>710</v>
      </c>
      <c r="G1241" s="28">
        <v>45825.85019675926</v>
      </c>
    </row>
    <row r="1242" spans="1:7" x14ac:dyDescent="0.25">
      <c r="A1242" s="33" t="s">
        <v>5865</v>
      </c>
      <c r="B1242" s="33" t="s">
        <v>3703</v>
      </c>
      <c r="C1242" s="33" t="s">
        <v>721</v>
      </c>
      <c r="D1242" s="33" t="s">
        <v>722</v>
      </c>
      <c r="E1242" s="28">
        <v>45825.850300925929</v>
      </c>
      <c r="F1242" s="33" t="s">
        <v>710</v>
      </c>
      <c r="G1242" s="28">
        <v>45825.850300925929</v>
      </c>
    </row>
    <row r="1243" spans="1:7" x14ac:dyDescent="0.25">
      <c r="A1243" s="33" t="s">
        <v>5866</v>
      </c>
      <c r="B1243" s="33" t="s">
        <v>3699</v>
      </c>
      <c r="C1243" s="33" t="s">
        <v>721</v>
      </c>
      <c r="D1243" s="33" t="s">
        <v>722</v>
      </c>
      <c r="E1243" s="28">
        <v>45825.850381944445</v>
      </c>
      <c r="F1243" s="33" t="s">
        <v>710</v>
      </c>
      <c r="G1243" s="28">
        <v>45825.850381944445</v>
      </c>
    </row>
    <row r="1244" spans="1:7" x14ac:dyDescent="0.25">
      <c r="A1244" s="33" t="s">
        <v>5867</v>
      </c>
      <c r="B1244" s="33" t="s">
        <v>3701</v>
      </c>
      <c r="C1244" s="33" t="s">
        <v>721</v>
      </c>
      <c r="D1244" s="33" t="s">
        <v>722</v>
      </c>
      <c r="E1244" s="28">
        <v>45825.850439814814</v>
      </c>
      <c r="F1244" s="33" t="s">
        <v>710</v>
      </c>
      <c r="G1244" s="28">
        <v>45825.850439814814</v>
      </c>
    </row>
    <row r="1245" spans="1:7" x14ac:dyDescent="0.25">
      <c r="A1245" s="33" t="s">
        <v>5868</v>
      </c>
      <c r="B1245" s="33" t="s">
        <v>4497</v>
      </c>
      <c r="C1245" s="33" t="s">
        <v>703</v>
      </c>
      <c r="D1245" s="33" t="s">
        <v>719</v>
      </c>
      <c r="E1245" s="28">
        <v>45825.854016203702</v>
      </c>
      <c r="F1245" s="33" t="s">
        <v>710</v>
      </c>
      <c r="G1245" s="28">
        <v>45825.854016203702</v>
      </c>
    </row>
    <row r="1246" spans="1:7" x14ac:dyDescent="0.25">
      <c r="A1246" s="33" t="s">
        <v>5869</v>
      </c>
      <c r="B1246" s="33" t="s">
        <v>4538</v>
      </c>
      <c r="C1246" s="33" t="s">
        <v>703</v>
      </c>
      <c r="D1246" s="33" t="s">
        <v>719</v>
      </c>
      <c r="E1246" s="28">
        <v>45825.854039351849</v>
      </c>
      <c r="F1246" s="33" t="s">
        <v>710</v>
      </c>
      <c r="G1246" s="28">
        <v>45825.854039351849</v>
      </c>
    </row>
    <row r="1247" spans="1:7" x14ac:dyDescent="0.25">
      <c r="A1247" s="33" t="s">
        <v>5870</v>
      </c>
      <c r="B1247" s="33" t="s">
        <v>4502</v>
      </c>
      <c r="C1247" s="33" t="s">
        <v>703</v>
      </c>
      <c r="D1247" s="33" t="s">
        <v>714</v>
      </c>
      <c r="E1247" s="28">
        <v>45825.858553240738</v>
      </c>
      <c r="F1247" s="33" t="s">
        <v>710</v>
      </c>
      <c r="G1247" s="28">
        <v>45825.858553240738</v>
      </c>
    </row>
    <row r="1248" spans="1:7" x14ac:dyDescent="0.25">
      <c r="A1248" s="33" t="s">
        <v>5871</v>
      </c>
      <c r="B1248" s="33" t="s">
        <v>4504</v>
      </c>
      <c r="C1248" s="33" t="s">
        <v>703</v>
      </c>
      <c r="D1248" s="33" t="s">
        <v>714</v>
      </c>
      <c r="E1248" s="28">
        <v>45825.858726851853</v>
      </c>
      <c r="F1248" s="33" t="s">
        <v>710</v>
      </c>
      <c r="G1248" s="28">
        <v>45825.858726851853</v>
      </c>
    </row>
    <row r="1249" spans="1:7" x14ac:dyDescent="0.25">
      <c r="A1249" s="33" t="s">
        <v>5872</v>
      </c>
      <c r="B1249" s="33" t="s">
        <v>2133</v>
      </c>
      <c r="C1249" s="33" t="s">
        <v>721</v>
      </c>
      <c r="D1249" s="33" t="s">
        <v>722</v>
      </c>
      <c r="E1249" s="28">
        <v>45825.860231481478</v>
      </c>
      <c r="F1249" s="33" t="s">
        <v>710</v>
      </c>
      <c r="G1249" s="28">
        <v>45825.860231481478</v>
      </c>
    </row>
    <row r="1250" spans="1:7" x14ac:dyDescent="0.25">
      <c r="A1250" s="33" t="s">
        <v>5873</v>
      </c>
      <c r="B1250" s="33" t="s">
        <v>2142</v>
      </c>
      <c r="C1250" s="33" t="s">
        <v>721</v>
      </c>
      <c r="D1250" s="33" t="s">
        <v>722</v>
      </c>
      <c r="E1250" s="28">
        <v>45825.860324074078</v>
      </c>
      <c r="F1250" s="33" t="s">
        <v>710</v>
      </c>
      <c r="G1250" s="28">
        <v>45825.860324074078</v>
      </c>
    </row>
    <row r="1251" spans="1:7" x14ac:dyDescent="0.25">
      <c r="A1251" s="33" t="s">
        <v>5874</v>
      </c>
      <c r="B1251" s="33" t="s">
        <v>2136</v>
      </c>
      <c r="C1251" s="33" t="s">
        <v>721</v>
      </c>
      <c r="D1251" s="33" t="s">
        <v>722</v>
      </c>
      <c r="E1251" s="28">
        <v>45825.860613425924</v>
      </c>
      <c r="F1251" s="33" t="s">
        <v>710</v>
      </c>
      <c r="G1251" s="28">
        <v>45825.860613425924</v>
      </c>
    </row>
    <row r="1252" spans="1:7" x14ac:dyDescent="0.25">
      <c r="A1252" s="33" t="s">
        <v>5875</v>
      </c>
      <c r="B1252" s="33" t="s">
        <v>2139</v>
      </c>
      <c r="C1252" s="33" t="s">
        <v>721</v>
      </c>
      <c r="D1252" s="33" t="s">
        <v>722</v>
      </c>
      <c r="E1252" s="28">
        <v>45825.860763888886</v>
      </c>
      <c r="F1252" s="33" t="s">
        <v>710</v>
      </c>
      <c r="G1252" s="28">
        <v>45825.860763888886</v>
      </c>
    </row>
    <row r="1253" spans="1:7" x14ac:dyDescent="0.25">
      <c r="A1253" s="33" t="s">
        <v>5876</v>
      </c>
      <c r="B1253" s="33" t="s">
        <v>4451</v>
      </c>
      <c r="C1253" s="33" t="s">
        <v>703</v>
      </c>
      <c r="D1253" s="33" t="s">
        <v>715</v>
      </c>
      <c r="E1253" s="28">
        <v>45825.863587962966</v>
      </c>
      <c r="F1253" s="33" t="s">
        <v>710</v>
      </c>
      <c r="G1253" s="28">
        <v>45825.863587962966</v>
      </c>
    </row>
    <row r="1254" spans="1:7" x14ac:dyDescent="0.25">
      <c r="A1254" s="33" t="s">
        <v>5877</v>
      </c>
      <c r="B1254" s="33" t="s">
        <v>3853</v>
      </c>
      <c r="C1254" s="33" t="s">
        <v>711</v>
      </c>
      <c r="D1254" s="33" t="s">
        <v>723</v>
      </c>
      <c r="E1254" s="28">
        <v>45825.885011574072</v>
      </c>
      <c r="F1254" s="33" t="s">
        <v>710</v>
      </c>
      <c r="G1254" s="28">
        <v>45825.885011574072</v>
      </c>
    </row>
    <row r="1255" spans="1:7" x14ac:dyDescent="0.25">
      <c r="A1255" s="33" t="s">
        <v>5878</v>
      </c>
      <c r="B1255" s="33" t="s">
        <v>3823</v>
      </c>
      <c r="C1255" s="33" t="s">
        <v>711</v>
      </c>
      <c r="D1255" s="33" t="s">
        <v>723</v>
      </c>
      <c r="E1255" s="28">
        <v>45825.885127314818</v>
      </c>
      <c r="F1255" s="33" t="s">
        <v>710</v>
      </c>
      <c r="G1255" s="28">
        <v>45825.885127314818</v>
      </c>
    </row>
    <row r="1256" spans="1:7" x14ac:dyDescent="0.25">
      <c r="A1256" s="33" t="s">
        <v>5879</v>
      </c>
      <c r="B1256" s="33" t="s">
        <v>4454</v>
      </c>
      <c r="C1256" s="33" t="s">
        <v>703</v>
      </c>
      <c r="D1256" s="33" t="s">
        <v>719</v>
      </c>
      <c r="E1256" s="28">
        <v>45825.886469907404</v>
      </c>
      <c r="F1256" s="33" t="s">
        <v>710</v>
      </c>
      <c r="G1256" s="28">
        <v>45825.886469907404</v>
      </c>
    </row>
    <row r="1257" spans="1:7" x14ac:dyDescent="0.25">
      <c r="A1257" s="33" t="s">
        <v>5880</v>
      </c>
      <c r="B1257" s="33" t="s">
        <v>4552</v>
      </c>
      <c r="C1257" s="33" t="s">
        <v>703</v>
      </c>
      <c r="D1257" s="33" t="s">
        <v>719</v>
      </c>
      <c r="E1257" s="28">
        <v>45825.88652777778</v>
      </c>
      <c r="F1257" s="33" t="s">
        <v>710</v>
      </c>
      <c r="G1257" s="28">
        <v>45825.88652777778</v>
      </c>
    </row>
    <row r="1258" spans="1:7" x14ac:dyDescent="0.25">
      <c r="A1258" s="33" t="s">
        <v>5881</v>
      </c>
      <c r="B1258" s="33" t="s">
        <v>4456</v>
      </c>
      <c r="C1258" s="33" t="s">
        <v>703</v>
      </c>
      <c r="D1258" s="33" t="s">
        <v>719</v>
      </c>
      <c r="E1258" s="28">
        <v>45825.886562500003</v>
      </c>
      <c r="F1258" s="33" t="s">
        <v>710</v>
      </c>
      <c r="G1258" s="28">
        <v>45825.886562500003</v>
      </c>
    </row>
    <row r="1259" spans="1:7" x14ac:dyDescent="0.25">
      <c r="A1259" s="33" t="s">
        <v>5882</v>
      </c>
      <c r="B1259" s="33" t="s">
        <v>4982</v>
      </c>
      <c r="C1259" s="33" t="s">
        <v>703</v>
      </c>
      <c r="D1259" s="33" t="s">
        <v>719</v>
      </c>
      <c r="E1259" s="28">
        <v>45825.896296296298</v>
      </c>
      <c r="F1259" s="33" t="s">
        <v>710</v>
      </c>
      <c r="G1259" s="28">
        <v>45825.896296296298</v>
      </c>
    </row>
    <row r="1260" spans="1:7" x14ac:dyDescent="0.25">
      <c r="A1260" s="33" t="s">
        <v>5883</v>
      </c>
      <c r="B1260" s="33" t="s">
        <v>4493</v>
      </c>
      <c r="C1260" s="33" t="s">
        <v>708</v>
      </c>
      <c r="D1260" s="33" t="s">
        <v>720</v>
      </c>
      <c r="E1260" s="28">
        <v>45825.897361111114</v>
      </c>
      <c r="F1260" s="33" t="s">
        <v>710</v>
      </c>
      <c r="G1260" s="28">
        <v>45825.897361111114</v>
      </c>
    </row>
    <row r="1261" spans="1:7" x14ac:dyDescent="0.25">
      <c r="A1261" s="33" t="s">
        <v>5884</v>
      </c>
      <c r="B1261" s="33" t="s">
        <v>1437</v>
      </c>
      <c r="C1261" s="33" t="s">
        <v>706</v>
      </c>
      <c r="D1261" s="33" t="s">
        <v>77</v>
      </c>
      <c r="E1261" s="28">
        <v>45825.936539351853</v>
      </c>
      <c r="F1261" s="33" t="s">
        <v>700</v>
      </c>
      <c r="G1261" s="28">
        <v>45825.936539351853</v>
      </c>
    </row>
    <row r="1262" spans="1:7" x14ac:dyDescent="0.25">
      <c r="A1262" s="33" t="s">
        <v>5885</v>
      </c>
      <c r="B1262" s="33" t="s">
        <v>3284</v>
      </c>
      <c r="C1262" s="33" t="s">
        <v>721</v>
      </c>
      <c r="D1262" s="33" t="s">
        <v>722</v>
      </c>
      <c r="E1262" s="28">
        <v>45825.951909722222</v>
      </c>
      <c r="F1262" s="33" t="s">
        <v>700</v>
      </c>
      <c r="G1262" s="28">
        <v>45825.951909722222</v>
      </c>
    </row>
    <row r="1263" spans="1:7" x14ac:dyDescent="0.25">
      <c r="A1263" s="33" t="s">
        <v>5886</v>
      </c>
      <c r="B1263" s="33" t="s">
        <v>3294</v>
      </c>
      <c r="C1263" s="33" t="s">
        <v>721</v>
      </c>
      <c r="D1263" s="33" t="s">
        <v>722</v>
      </c>
      <c r="E1263" s="28">
        <v>45825.952141203707</v>
      </c>
      <c r="F1263" s="33" t="s">
        <v>700</v>
      </c>
      <c r="G1263" s="28">
        <v>45825.952141203707</v>
      </c>
    </row>
    <row r="1264" spans="1:7" x14ac:dyDescent="0.25">
      <c r="A1264" s="33" t="s">
        <v>5887</v>
      </c>
      <c r="B1264" s="33" t="s">
        <v>3289</v>
      </c>
      <c r="C1264" s="33" t="s">
        <v>721</v>
      </c>
      <c r="D1264" s="33" t="s">
        <v>722</v>
      </c>
      <c r="E1264" s="28">
        <v>45825.953032407408</v>
      </c>
      <c r="F1264" s="33" t="s">
        <v>700</v>
      </c>
      <c r="G1264" s="28">
        <v>45825.953032407408</v>
      </c>
    </row>
    <row r="1265" spans="1:7" x14ac:dyDescent="0.25">
      <c r="A1265" s="33" t="s">
        <v>5888</v>
      </c>
      <c r="B1265" s="33" t="s">
        <v>3400</v>
      </c>
      <c r="C1265" s="33" t="s">
        <v>698</v>
      </c>
      <c r="D1265" s="33" t="s">
        <v>699</v>
      </c>
      <c r="E1265" s="28">
        <v>45825.957152777781</v>
      </c>
      <c r="F1265" s="33" t="s">
        <v>700</v>
      </c>
      <c r="G1265" s="28">
        <v>45825.957152777781</v>
      </c>
    </row>
    <row r="1266" spans="1:7" x14ac:dyDescent="0.25">
      <c r="A1266" s="33" t="s">
        <v>5889</v>
      </c>
      <c r="B1266" s="33" t="s">
        <v>2149</v>
      </c>
      <c r="C1266" s="33" t="s">
        <v>698</v>
      </c>
      <c r="D1266" s="33" t="s">
        <v>699</v>
      </c>
      <c r="E1266" s="28">
        <v>45825.957708333335</v>
      </c>
      <c r="F1266" s="33" t="s">
        <v>700</v>
      </c>
      <c r="G1266" s="28">
        <v>45825.957708333335</v>
      </c>
    </row>
    <row r="1267" spans="1:7" x14ac:dyDescent="0.25">
      <c r="A1267" s="33" t="s">
        <v>5890</v>
      </c>
      <c r="B1267" s="33" t="s">
        <v>4378</v>
      </c>
      <c r="C1267" s="33" t="s">
        <v>698</v>
      </c>
      <c r="D1267" s="33" t="s">
        <v>699</v>
      </c>
      <c r="E1267" s="28">
        <v>45825.957766203705</v>
      </c>
      <c r="F1267" s="33" t="s">
        <v>700</v>
      </c>
      <c r="G1267" s="28">
        <v>45825.957766203705</v>
      </c>
    </row>
    <row r="1268" spans="1:7" x14ac:dyDescent="0.25">
      <c r="A1268" s="33" t="s">
        <v>5891</v>
      </c>
      <c r="B1268" s="33" t="s">
        <v>4383</v>
      </c>
      <c r="C1268" s="33" t="s">
        <v>698</v>
      </c>
      <c r="D1268" s="33" t="s">
        <v>699</v>
      </c>
      <c r="E1268" s="28">
        <v>45825.957951388889</v>
      </c>
      <c r="F1268" s="33" t="s">
        <v>700</v>
      </c>
      <c r="G1268" s="28">
        <v>45825.957951388889</v>
      </c>
    </row>
    <row r="1269" spans="1:7" x14ac:dyDescent="0.25">
      <c r="A1269" s="33" t="s">
        <v>5892</v>
      </c>
      <c r="B1269" s="33" t="s">
        <v>3799</v>
      </c>
      <c r="C1269" s="33" t="s">
        <v>708</v>
      </c>
      <c r="D1269" s="33" t="s">
        <v>724</v>
      </c>
      <c r="E1269" s="28">
        <v>45825.960740740738</v>
      </c>
      <c r="F1269" s="33" t="s">
        <v>700</v>
      </c>
      <c r="G1269" s="28">
        <v>45825.960740740738</v>
      </c>
    </row>
    <row r="1270" spans="1:7" x14ac:dyDescent="0.25">
      <c r="A1270" s="33" t="s">
        <v>5893</v>
      </c>
      <c r="B1270" s="33" t="s">
        <v>3799</v>
      </c>
      <c r="C1270" s="33" t="s">
        <v>711</v>
      </c>
      <c r="D1270" s="33" t="s">
        <v>724</v>
      </c>
      <c r="E1270" s="28">
        <v>45825.961099537039</v>
      </c>
      <c r="F1270" s="33" t="s">
        <v>700</v>
      </c>
      <c r="G1270" s="28">
        <v>45825.961099537039</v>
      </c>
    </row>
    <row r="1271" spans="1:7" x14ac:dyDescent="0.25">
      <c r="A1271" s="33" t="s">
        <v>5894</v>
      </c>
      <c r="B1271" s="33" t="s">
        <v>3390</v>
      </c>
      <c r="C1271" s="33" t="s">
        <v>698</v>
      </c>
      <c r="D1271" s="33" t="s">
        <v>699</v>
      </c>
      <c r="E1271" s="28">
        <v>45825.974305555559</v>
      </c>
      <c r="F1271" s="33" t="s">
        <v>700</v>
      </c>
      <c r="G1271" s="28">
        <v>45825.974305555559</v>
      </c>
    </row>
    <row r="1272" spans="1:7" x14ac:dyDescent="0.25">
      <c r="A1272" s="33" t="s">
        <v>5895</v>
      </c>
      <c r="B1272" s="33" t="s">
        <v>4961</v>
      </c>
      <c r="C1272" s="33" t="s">
        <v>698</v>
      </c>
      <c r="D1272" s="33" t="s">
        <v>699</v>
      </c>
      <c r="E1272" s="28">
        <v>45825.974479166667</v>
      </c>
      <c r="F1272" s="33" t="s">
        <v>700</v>
      </c>
      <c r="G1272" s="28">
        <v>45825.974479166667</v>
      </c>
    </row>
    <row r="1273" spans="1:7" x14ac:dyDescent="0.25">
      <c r="A1273" s="33" t="s">
        <v>5896</v>
      </c>
      <c r="B1273" s="33" t="s">
        <v>4991</v>
      </c>
      <c r="C1273" s="33" t="s">
        <v>698</v>
      </c>
      <c r="D1273" s="33" t="s">
        <v>699</v>
      </c>
      <c r="E1273" s="28">
        <v>45825.974548611113</v>
      </c>
      <c r="F1273" s="33" t="s">
        <v>700</v>
      </c>
      <c r="G1273" s="28">
        <v>45825.974548611113</v>
      </c>
    </row>
    <row r="1274" spans="1:7" x14ac:dyDescent="0.25">
      <c r="A1274" s="33" t="s">
        <v>5897</v>
      </c>
      <c r="B1274" s="33" t="s">
        <v>4446</v>
      </c>
      <c r="C1274" s="33" t="s">
        <v>703</v>
      </c>
      <c r="D1274" s="33" t="s">
        <v>715</v>
      </c>
      <c r="E1274" s="28">
        <v>45825.987372685187</v>
      </c>
      <c r="F1274" s="33" t="s">
        <v>700</v>
      </c>
      <c r="G1274" s="28">
        <v>45825.987372685187</v>
      </c>
    </row>
    <row r="1275" spans="1:7" x14ac:dyDescent="0.25">
      <c r="A1275" s="33" t="s">
        <v>5898</v>
      </c>
      <c r="B1275" s="33" t="s">
        <v>4386</v>
      </c>
      <c r="C1275" s="33" t="s">
        <v>721</v>
      </c>
      <c r="D1275" s="33" t="s">
        <v>722</v>
      </c>
      <c r="E1275" s="28">
        <v>45825.993634259263</v>
      </c>
      <c r="F1275" s="33" t="s">
        <v>700</v>
      </c>
      <c r="G1275" s="28">
        <v>45825.993634259263</v>
      </c>
    </row>
    <row r="1276" spans="1:7" x14ac:dyDescent="0.25">
      <c r="A1276" s="33" t="s">
        <v>5899</v>
      </c>
      <c r="B1276" s="33" t="s">
        <v>2782</v>
      </c>
      <c r="C1276" s="33" t="s">
        <v>711</v>
      </c>
      <c r="D1276" s="33" t="s">
        <v>720</v>
      </c>
      <c r="E1276" s="28">
        <v>45826.034189814818</v>
      </c>
      <c r="F1276" s="33" t="s">
        <v>700</v>
      </c>
      <c r="G1276" s="28">
        <v>45825.034189814818</v>
      </c>
    </row>
    <row r="1277" spans="1:7" x14ac:dyDescent="0.25">
      <c r="A1277" s="33" t="s">
        <v>5900</v>
      </c>
      <c r="B1277" s="33" t="s">
        <v>5073</v>
      </c>
      <c r="C1277" s="33" t="s">
        <v>703</v>
      </c>
      <c r="D1277" s="33" t="s">
        <v>704</v>
      </c>
      <c r="E1277" s="28">
        <v>45826.036643518521</v>
      </c>
      <c r="F1277" s="33" t="s">
        <v>700</v>
      </c>
      <c r="G1277" s="28">
        <v>45825.036643518521</v>
      </c>
    </row>
    <row r="1278" spans="1:7" x14ac:dyDescent="0.25">
      <c r="A1278" s="33" t="s">
        <v>5901</v>
      </c>
      <c r="B1278" s="33" t="s">
        <v>4386</v>
      </c>
      <c r="C1278" s="33" t="s">
        <v>706</v>
      </c>
      <c r="D1278" s="33" t="s">
        <v>77</v>
      </c>
      <c r="E1278" s="28">
        <v>45826.038622685184</v>
      </c>
      <c r="F1278" s="33" t="s">
        <v>700</v>
      </c>
      <c r="G1278" s="28">
        <v>45825.038622685184</v>
      </c>
    </row>
    <row r="1279" spans="1:7" x14ac:dyDescent="0.25">
      <c r="A1279" s="33" t="s">
        <v>5902</v>
      </c>
      <c r="B1279" s="33" t="s">
        <v>3707</v>
      </c>
      <c r="C1279" s="33" t="s">
        <v>706</v>
      </c>
      <c r="D1279" s="33" t="s">
        <v>77</v>
      </c>
      <c r="E1279" s="28">
        <v>45826.039039351854</v>
      </c>
      <c r="F1279" s="33" t="s">
        <v>700</v>
      </c>
      <c r="G1279" s="28">
        <v>45825.039039351854</v>
      </c>
    </row>
    <row r="1280" spans="1:7" x14ac:dyDescent="0.25">
      <c r="A1280" s="33" t="s">
        <v>5903</v>
      </c>
      <c r="B1280" s="33" t="s">
        <v>3705</v>
      </c>
      <c r="C1280" s="33" t="s">
        <v>706</v>
      </c>
      <c r="D1280" s="33" t="s">
        <v>77</v>
      </c>
      <c r="E1280" s="28">
        <v>45826.039201388892</v>
      </c>
      <c r="F1280" s="33" t="s">
        <v>700</v>
      </c>
      <c r="G1280" s="28">
        <v>45825.039201388892</v>
      </c>
    </row>
    <row r="1281" spans="1:7" x14ac:dyDescent="0.25">
      <c r="A1281" s="33" t="s">
        <v>5904</v>
      </c>
      <c r="B1281" s="33" t="s">
        <v>3699</v>
      </c>
      <c r="C1281" s="33" t="s">
        <v>706</v>
      </c>
      <c r="D1281" s="33" t="s">
        <v>77</v>
      </c>
      <c r="E1281" s="28">
        <v>45826.039259259262</v>
      </c>
      <c r="F1281" s="33" t="s">
        <v>700</v>
      </c>
      <c r="G1281" s="28">
        <v>45825.039259259262</v>
      </c>
    </row>
    <row r="1282" spans="1:7" x14ac:dyDescent="0.25">
      <c r="A1282" s="33" t="s">
        <v>5905</v>
      </c>
      <c r="B1282" s="33" t="s">
        <v>3703</v>
      </c>
      <c r="C1282" s="33" t="s">
        <v>706</v>
      </c>
      <c r="D1282" s="33" t="s">
        <v>77</v>
      </c>
      <c r="E1282" s="28">
        <v>45826.0393287037</v>
      </c>
      <c r="F1282" s="33" t="s">
        <v>700</v>
      </c>
      <c r="G1282" s="28">
        <v>45825.0393287037</v>
      </c>
    </row>
    <row r="1283" spans="1:7" x14ac:dyDescent="0.25">
      <c r="A1283" s="33" t="s">
        <v>5906</v>
      </c>
      <c r="B1283" s="33" t="s">
        <v>3701</v>
      </c>
      <c r="C1283" s="33" t="s">
        <v>706</v>
      </c>
      <c r="D1283" s="33" t="s">
        <v>77</v>
      </c>
      <c r="E1283" s="28">
        <v>45826.039375</v>
      </c>
      <c r="F1283" s="33" t="s">
        <v>700</v>
      </c>
      <c r="G1283" s="28">
        <v>45825.039375</v>
      </c>
    </row>
    <row r="1284" spans="1:7" x14ac:dyDescent="0.25">
      <c r="A1284" s="33" t="s">
        <v>5907</v>
      </c>
      <c r="B1284" s="33" t="s">
        <v>3740</v>
      </c>
      <c r="C1284" s="33" t="s">
        <v>706</v>
      </c>
      <c r="D1284" s="33" t="s">
        <v>77</v>
      </c>
      <c r="E1284" s="28">
        <v>45826.040034722224</v>
      </c>
      <c r="F1284" s="33" t="s">
        <v>700</v>
      </c>
      <c r="G1284" s="28">
        <v>45825.040034722224</v>
      </c>
    </row>
    <row r="1285" spans="1:7" x14ac:dyDescent="0.25">
      <c r="A1285" s="33" t="s">
        <v>5908</v>
      </c>
      <c r="B1285" s="33" t="s">
        <v>3788</v>
      </c>
      <c r="C1285" s="33" t="s">
        <v>721</v>
      </c>
      <c r="D1285" s="33" t="s">
        <v>722</v>
      </c>
      <c r="E1285" s="28">
        <v>45826.044571759259</v>
      </c>
      <c r="F1285" s="33" t="s">
        <v>700</v>
      </c>
      <c r="G1285" s="28">
        <v>45825.044571759259</v>
      </c>
    </row>
    <row r="1286" spans="1:7" x14ac:dyDescent="0.25">
      <c r="A1286" s="33" t="s">
        <v>5909</v>
      </c>
      <c r="B1286" s="33" t="s">
        <v>3788</v>
      </c>
      <c r="C1286" s="33" t="s">
        <v>706</v>
      </c>
      <c r="D1286" s="33" t="s">
        <v>77</v>
      </c>
      <c r="E1286" s="28">
        <v>45826.064085648148</v>
      </c>
      <c r="F1286" s="33" t="s">
        <v>700</v>
      </c>
      <c r="G1286" s="28">
        <v>45825.064085648148</v>
      </c>
    </row>
    <row r="1287" spans="1:7" x14ac:dyDescent="0.25">
      <c r="A1287" s="33" t="s">
        <v>5910</v>
      </c>
      <c r="B1287" s="33" t="s">
        <v>3860</v>
      </c>
      <c r="C1287" s="33" t="s">
        <v>698</v>
      </c>
      <c r="D1287" s="33" t="s">
        <v>699</v>
      </c>
      <c r="E1287" s="28">
        <v>45826.06927083333</v>
      </c>
      <c r="F1287" s="33" t="s">
        <v>700</v>
      </c>
      <c r="G1287" s="28">
        <v>45825.06927083333</v>
      </c>
    </row>
    <row r="1288" spans="1:7" x14ac:dyDescent="0.25">
      <c r="A1288" s="33" t="s">
        <v>5911</v>
      </c>
      <c r="B1288" s="33" t="s">
        <v>3860</v>
      </c>
      <c r="C1288" s="33" t="s">
        <v>721</v>
      </c>
      <c r="D1288" s="33" t="s">
        <v>722</v>
      </c>
      <c r="E1288" s="28">
        <v>45826.070023148146</v>
      </c>
      <c r="F1288" s="33" t="s">
        <v>700</v>
      </c>
      <c r="G1288" s="28">
        <v>45825.070023148146</v>
      </c>
    </row>
    <row r="1289" spans="1:7" x14ac:dyDescent="0.25">
      <c r="A1289" s="33" t="s">
        <v>5912</v>
      </c>
      <c r="B1289" s="33" t="s">
        <v>4989</v>
      </c>
      <c r="C1289" s="33" t="s">
        <v>703</v>
      </c>
      <c r="D1289" s="33" t="s">
        <v>719</v>
      </c>
      <c r="E1289" s="28">
        <v>45826.084918981483</v>
      </c>
      <c r="F1289" s="33" t="s">
        <v>700</v>
      </c>
      <c r="G1289" s="28">
        <v>45825.084918981483</v>
      </c>
    </row>
    <row r="1290" spans="1:7" x14ac:dyDescent="0.25">
      <c r="A1290" s="33" t="s">
        <v>5913</v>
      </c>
      <c r="B1290" s="33" t="s">
        <v>3736</v>
      </c>
      <c r="C1290" s="33" t="s">
        <v>721</v>
      </c>
      <c r="D1290" s="33" t="s">
        <v>722</v>
      </c>
      <c r="E1290" s="28">
        <v>45826.092418981483</v>
      </c>
      <c r="F1290" s="33" t="s">
        <v>700</v>
      </c>
      <c r="G1290" s="28">
        <v>45825.092418981483</v>
      </c>
    </row>
    <row r="1291" spans="1:7" x14ac:dyDescent="0.25">
      <c r="A1291" s="33" t="s">
        <v>5914</v>
      </c>
      <c r="B1291" s="33" t="s">
        <v>3742</v>
      </c>
      <c r="C1291" s="33" t="s">
        <v>721</v>
      </c>
      <c r="D1291" s="33" t="s">
        <v>722</v>
      </c>
      <c r="E1291" s="28">
        <v>45826.092557870368</v>
      </c>
      <c r="F1291" s="33" t="s">
        <v>700</v>
      </c>
      <c r="G1291" s="28">
        <v>45825.092557870368</v>
      </c>
    </row>
    <row r="1292" spans="1:7" x14ac:dyDescent="0.25">
      <c r="A1292" s="33" t="s">
        <v>5915</v>
      </c>
      <c r="B1292" s="33" t="s">
        <v>3744</v>
      </c>
      <c r="C1292" s="33" t="s">
        <v>721</v>
      </c>
      <c r="D1292" s="33" t="s">
        <v>722</v>
      </c>
      <c r="E1292" s="28">
        <v>45826.092638888891</v>
      </c>
      <c r="F1292" s="33" t="s">
        <v>700</v>
      </c>
      <c r="G1292" s="28">
        <v>45825.092638888891</v>
      </c>
    </row>
    <row r="1293" spans="1:7" x14ac:dyDescent="0.25">
      <c r="A1293" s="33" t="s">
        <v>5916</v>
      </c>
      <c r="B1293" s="33" t="s">
        <v>3819</v>
      </c>
      <c r="C1293" s="33" t="s">
        <v>711</v>
      </c>
      <c r="D1293" s="33" t="s">
        <v>717</v>
      </c>
      <c r="E1293" s="28">
        <v>45826.102870370371</v>
      </c>
      <c r="F1293" s="33" t="s">
        <v>700</v>
      </c>
      <c r="G1293" s="28">
        <v>45825.102870370371</v>
      </c>
    </row>
    <row r="1294" spans="1:7" x14ac:dyDescent="0.25">
      <c r="A1294" s="33" t="s">
        <v>5917</v>
      </c>
      <c r="B1294" s="33" t="s">
        <v>1443</v>
      </c>
      <c r="C1294" s="33" t="s">
        <v>713</v>
      </c>
      <c r="D1294" s="33" t="s">
        <v>77</v>
      </c>
      <c r="E1294" s="28">
        <v>45826.111446759256</v>
      </c>
      <c r="F1294" s="33" t="s">
        <v>700</v>
      </c>
      <c r="G1294" s="28">
        <v>45825.111446759256</v>
      </c>
    </row>
    <row r="1295" spans="1:7" x14ac:dyDescent="0.25">
      <c r="A1295" s="33" t="s">
        <v>5918</v>
      </c>
      <c r="B1295" s="33" t="s">
        <v>4394</v>
      </c>
      <c r="C1295" s="33" t="s">
        <v>708</v>
      </c>
      <c r="D1295" s="33" t="s">
        <v>717</v>
      </c>
      <c r="E1295" s="28">
        <v>45826.118078703701</v>
      </c>
      <c r="F1295" s="33" t="s">
        <v>700</v>
      </c>
      <c r="G1295" s="28">
        <v>45825.118078703701</v>
      </c>
    </row>
    <row r="1296" spans="1:7" x14ac:dyDescent="0.25">
      <c r="A1296" s="33" t="s">
        <v>5919</v>
      </c>
      <c r="B1296" s="33" t="s">
        <v>4388</v>
      </c>
      <c r="C1296" s="33" t="s">
        <v>698</v>
      </c>
      <c r="D1296" s="33" t="s">
        <v>699</v>
      </c>
      <c r="E1296" s="28">
        <v>45826.124143518522</v>
      </c>
      <c r="F1296" s="33" t="s">
        <v>700</v>
      </c>
      <c r="G1296" s="28">
        <v>45825.124143518522</v>
      </c>
    </row>
    <row r="1297" spans="1:7" x14ac:dyDescent="0.25">
      <c r="A1297" s="33" t="s">
        <v>5920</v>
      </c>
      <c r="B1297" s="33" t="s">
        <v>4478</v>
      </c>
      <c r="C1297" s="33" t="s">
        <v>708</v>
      </c>
      <c r="D1297" s="33" t="s">
        <v>720</v>
      </c>
      <c r="E1297" s="28">
        <v>45826.130370370367</v>
      </c>
      <c r="F1297" s="33" t="s">
        <v>700</v>
      </c>
      <c r="G1297" s="28">
        <v>45825.130370370367</v>
      </c>
    </row>
    <row r="1298" spans="1:7" x14ac:dyDescent="0.25">
      <c r="A1298" s="33" t="s">
        <v>5921</v>
      </c>
      <c r="B1298" s="33" t="s">
        <v>4444</v>
      </c>
      <c r="C1298" s="33" t="s">
        <v>708</v>
      </c>
      <c r="D1298" s="33" t="s">
        <v>720</v>
      </c>
      <c r="E1298" s="28">
        <v>45826.130532407406</v>
      </c>
      <c r="F1298" s="33" t="s">
        <v>700</v>
      </c>
      <c r="G1298" s="28">
        <v>45825.130532407406</v>
      </c>
    </row>
    <row r="1299" spans="1:7" x14ac:dyDescent="0.25">
      <c r="A1299" s="33" t="s">
        <v>5922</v>
      </c>
      <c r="B1299" s="33" t="s">
        <v>4472</v>
      </c>
      <c r="C1299" s="33" t="s">
        <v>708</v>
      </c>
      <c r="D1299" s="33" t="s">
        <v>720</v>
      </c>
      <c r="E1299" s="28">
        <v>45826.130601851852</v>
      </c>
      <c r="F1299" s="33" t="s">
        <v>700</v>
      </c>
      <c r="G1299" s="28">
        <v>45825.130601851852</v>
      </c>
    </row>
    <row r="1300" spans="1:7" x14ac:dyDescent="0.25">
      <c r="A1300" s="33" t="s">
        <v>5923</v>
      </c>
      <c r="B1300" s="33" t="s">
        <v>4478</v>
      </c>
      <c r="C1300" s="33" t="s">
        <v>711</v>
      </c>
      <c r="D1300" s="33" t="s">
        <v>720</v>
      </c>
      <c r="E1300" s="28">
        <v>45826.131620370368</v>
      </c>
      <c r="F1300" s="33" t="s">
        <v>700</v>
      </c>
      <c r="G1300" s="28">
        <v>45825.131620370368</v>
      </c>
    </row>
    <row r="1301" spans="1:7" x14ac:dyDescent="0.25">
      <c r="A1301" s="33" t="s">
        <v>5924</v>
      </c>
      <c r="B1301" s="33" t="s">
        <v>4444</v>
      </c>
      <c r="C1301" s="33" t="s">
        <v>711</v>
      </c>
      <c r="D1301" s="33" t="s">
        <v>720</v>
      </c>
      <c r="E1301" s="28">
        <v>45826.131736111114</v>
      </c>
      <c r="F1301" s="33" t="s">
        <v>700</v>
      </c>
      <c r="G1301" s="28">
        <v>45825.131736111114</v>
      </c>
    </row>
    <row r="1302" spans="1:7" x14ac:dyDescent="0.25">
      <c r="A1302" s="33" t="s">
        <v>5925</v>
      </c>
      <c r="B1302" s="33" t="s">
        <v>4472</v>
      </c>
      <c r="C1302" s="33" t="s">
        <v>711</v>
      </c>
      <c r="D1302" s="33" t="s">
        <v>720</v>
      </c>
      <c r="E1302" s="28">
        <v>45826.131851851853</v>
      </c>
      <c r="F1302" s="33" t="s">
        <v>700</v>
      </c>
      <c r="G1302" s="28">
        <v>45825.131851851853</v>
      </c>
    </row>
    <row r="1303" spans="1:7" x14ac:dyDescent="0.25">
      <c r="A1303" s="33" t="s">
        <v>5926</v>
      </c>
      <c r="B1303" s="33" t="s">
        <v>4493</v>
      </c>
      <c r="C1303" s="33" t="s">
        <v>711</v>
      </c>
      <c r="D1303" s="33" t="s">
        <v>720</v>
      </c>
      <c r="E1303" s="28">
        <v>45826.131967592592</v>
      </c>
      <c r="F1303" s="33" t="s">
        <v>700</v>
      </c>
      <c r="G1303" s="28">
        <v>45825.131967592592</v>
      </c>
    </row>
    <row r="1304" spans="1:7" x14ac:dyDescent="0.25">
      <c r="A1304" s="33" t="s">
        <v>5927</v>
      </c>
      <c r="B1304" s="33" t="s">
        <v>1578</v>
      </c>
      <c r="C1304" s="33" t="s">
        <v>706</v>
      </c>
      <c r="D1304" s="33" t="s">
        <v>77</v>
      </c>
      <c r="E1304" s="28">
        <v>45826.133576388886</v>
      </c>
      <c r="F1304" s="33" t="s">
        <v>700</v>
      </c>
      <c r="G1304" s="28">
        <v>45825.133576388886</v>
      </c>
    </row>
    <row r="1305" spans="1:7" x14ac:dyDescent="0.25">
      <c r="A1305" s="33" t="s">
        <v>5928</v>
      </c>
      <c r="B1305" s="33" t="s">
        <v>4438</v>
      </c>
      <c r="C1305" s="33" t="s">
        <v>708</v>
      </c>
      <c r="D1305" s="33" t="s">
        <v>709</v>
      </c>
      <c r="E1305" s="28">
        <v>45826.13858796296</v>
      </c>
      <c r="F1305" s="33" t="s">
        <v>700</v>
      </c>
      <c r="G1305" s="28">
        <v>45825.13858796296</v>
      </c>
    </row>
    <row r="1306" spans="1:7" x14ac:dyDescent="0.25">
      <c r="A1306" s="33" t="s">
        <v>5929</v>
      </c>
      <c r="B1306" s="33" t="s">
        <v>4442</v>
      </c>
      <c r="C1306" s="33" t="s">
        <v>708</v>
      </c>
      <c r="D1306" s="33" t="s">
        <v>709</v>
      </c>
      <c r="E1306" s="28">
        <v>45826.138611111113</v>
      </c>
      <c r="F1306" s="33" t="s">
        <v>700</v>
      </c>
      <c r="G1306" s="28">
        <v>45825.138611111113</v>
      </c>
    </row>
    <row r="1307" spans="1:7" x14ac:dyDescent="0.25">
      <c r="A1307" s="33" t="s">
        <v>5930</v>
      </c>
      <c r="B1307" s="33" t="s">
        <v>4440</v>
      </c>
      <c r="C1307" s="33" t="s">
        <v>708</v>
      </c>
      <c r="D1307" s="33" t="s">
        <v>709</v>
      </c>
      <c r="E1307" s="28">
        <v>45826.138854166667</v>
      </c>
      <c r="F1307" s="33" t="s">
        <v>700</v>
      </c>
      <c r="G1307" s="28">
        <v>45825.138854166667</v>
      </c>
    </row>
    <row r="1308" spans="1:7" x14ac:dyDescent="0.25">
      <c r="A1308" s="33" t="s">
        <v>5931</v>
      </c>
      <c r="B1308" s="33" t="s">
        <v>4438</v>
      </c>
      <c r="C1308" s="33" t="s">
        <v>711</v>
      </c>
      <c r="D1308" s="33" t="s">
        <v>709</v>
      </c>
      <c r="E1308" s="28">
        <v>45826.140243055554</v>
      </c>
      <c r="F1308" s="33" t="s">
        <v>700</v>
      </c>
      <c r="G1308" s="28">
        <v>45825.140243055554</v>
      </c>
    </row>
    <row r="1309" spans="1:7" x14ac:dyDescent="0.25">
      <c r="A1309" s="33" t="s">
        <v>5932</v>
      </c>
      <c r="B1309" s="33" t="s">
        <v>4442</v>
      </c>
      <c r="C1309" s="33" t="s">
        <v>711</v>
      </c>
      <c r="D1309" s="33" t="s">
        <v>709</v>
      </c>
      <c r="E1309" s="28">
        <v>45826.140289351853</v>
      </c>
      <c r="F1309" s="33" t="s">
        <v>700</v>
      </c>
      <c r="G1309" s="28">
        <v>45825.140289351853</v>
      </c>
    </row>
    <row r="1310" spans="1:7" x14ac:dyDescent="0.25">
      <c r="A1310" s="33" t="s">
        <v>5933</v>
      </c>
      <c r="B1310" s="33" t="s">
        <v>4440</v>
      </c>
      <c r="C1310" s="33" t="s">
        <v>711</v>
      </c>
      <c r="D1310" s="33" t="s">
        <v>709</v>
      </c>
      <c r="E1310" s="28">
        <v>45826.140393518515</v>
      </c>
      <c r="F1310" s="33" t="s">
        <v>700</v>
      </c>
      <c r="G1310" s="28">
        <v>45825.140393518515</v>
      </c>
    </row>
    <row r="1311" spans="1:7" x14ac:dyDescent="0.25">
      <c r="A1311" s="33" t="s">
        <v>5934</v>
      </c>
      <c r="B1311" s="33" t="s">
        <v>4552</v>
      </c>
      <c r="C1311" s="33" t="s">
        <v>708</v>
      </c>
      <c r="D1311" s="33" t="s">
        <v>724</v>
      </c>
      <c r="E1311" s="28">
        <v>45826.14576388889</v>
      </c>
      <c r="F1311" s="33" t="s">
        <v>700</v>
      </c>
      <c r="G1311" s="28">
        <v>45825.14576388889</v>
      </c>
    </row>
    <row r="1312" spans="1:7" x14ac:dyDescent="0.25">
      <c r="A1312" s="33" t="s">
        <v>5935</v>
      </c>
      <c r="B1312" s="33" t="s">
        <v>4454</v>
      </c>
      <c r="C1312" s="33" t="s">
        <v>708</v>
      </c>
      <c r="D1312" s="33" t="s">
        <v>724</v>
      </c>
      <c r="E1312" s="28">
        <v>45826.145810185182</v>
      </c>
      <c r="F1312" s="33" t="s">
        <v>700</v>
      </c>
      <c r="G1312" s="28">
        <v>45825.145810185182</v>
      </c>
    </row>
    <row r="1313" spans="1:7" x14ac:dyDescent="0.25">
      <c r="A1313" s="33" t="s">
        <v>5936</v>
      </c>
      <c r="B1313" s="33" t="s">
        <v>4456</v>
      </c>
      <c r="C1313" s="33" t="s">
        <v>708</v>
      </c>
      <c r="D1313" s="33" t="s">
        <v>724</v>
      </c>
      <c r="E1313" s="28">
        <v>45826.145879629628</v>
      </c>
      <c r="F1313" s="33" t="s">
        <v>700</v>
      </c>
      <c r="G1313" s="28">
        <v>45825.145879629628</v>
      </c>
    </row>
    <row r="1314" spans="1:7" x14ac:dyDescent="0.25">
      <c r="A1314" s="33" t="s">
        <v>5937</v>
      </c>
      <c r="B1314" s="33" t="s">
        <v>4497</v>
      </c>
      <c r="C1314" s="33" t="s">
        <v>708</v>
      </c>
      <c r="D1314" s="33" t="s">
        <v>724</v>
      </c>
      <c r="E1314" s="28">
        <v>45826.145925925928</v>
      </c>
      <c r="F1314" s="33" t="s">
        <v>700</v>
      </c>
      <c r="G1314" s="28">
        <v>45825.145925925928</v>
      </c>
    </row>
    <row r="1315" spans="1:7" x14ac:dyDescent="0.25">
      <c r="A1315" s="33" t="s">
        <v>5938</v>
      </c>
      <c r="B1315" s="33" t="s">
        <v>4538</v>
      </c>
      <c r="C1315" s="33" t="s">
        <v>708</v>
      </c>
      <c r="D1315" s="33" t="s">
        <v>724</v>
      </c>
      <c r="E1315" s="28">
        <v>45826.145983796298</v>
      </c>
      <c r="F1315" s="33" t="s">
        <v>700</v>
      </c>
      <c r="G1315" s="28">
        <v>45825.145983796298</v>
      </c>
    </row>
    <row r="1316" spans="1:7" x14ac:dyDescent="0.25">
      <c r="A1316" s="33" t="s">
        <v>5939</v>
      </c>
      <c r="B1316" s="33" t="s">
        <v>4552</v>
      </c>
      <c r="C1316" s="33" t="s">
        <v>711</v>
      </c>
      <c r="D1316" s="33" t="s">
        <v>724</v>
      </c>
      <c r="E1316" s="28">
        <v>45826.146249999998</v>
      </c>
      <c r="F1316" s="33" t="s">
        <v>700</v>
      </c>
      <c r="G1316" s="28">
        <v>45825.146249999998</v>
      </c>
    </row>
    <row r="1317" spans="1:7" x14ac:dyDescent="0.25">
      <c r="A1317" s="33" t="s">
        <v>5940</v>
      </c>
      <c r="B1317" s="33" t="s">
        <v>4454</v>
      </c>
      <c r="C1317" s="33" t="s">
        <v>711</v>
      </c>
      <c r="D1317" s="33" t="s">
        <v>724</v>
      </c>
      <c r="E1317" s="28">
        <v>45826.146307870367</v>
      </c>
      <c r="F1317" s="33" t="s">
        <v>700</v>
      </c>
      <c r="G1317" s="28">
        <v>45825.146307870367</v>
      </c>
    </row>
    <row r="1318" spans="1:7" x14ac:dyDescent="0.25">
      <c r="A1318" s="33" t="s">
        <v>5941</v>
      </c>
      <c r="B1318" s="33" t="s">
        <v>4456</v>
      </c>
      <c r="C1318" s="33" t="s">
        <v>711</v>
      </c>
      <c r="D1318" s="33" t="s">
        <v>724</v>
      </c>
      <c r="E1318" s="28">
        <v>45826.146423611113</v>
      </c>
      <c r="F1318" s="33" t="s">
        <v>700</v>
      </c>
      <c r="G1318" s="28">
        <v>45825.146423611113</v>
      </c>
    </row>
    <row r="1319" spans="1:7" x14ac:dyDescent="0.25">
      <c r="A1319" s="33" t="s">
        <v>5942</v>
      </c>
      <c r="B1319" s="33" t="s">
        <v>4497</v>
      </c>
      <c r="C1319" s="33" t="s">
        <v>711</v>
      </c>
      <c r="D1319" s="33" t="s">
        <v>724</v>
      </c>
      <c r="E1319" s="28">
        <v>45826.146493055552</v>
      </c>
      <c r="F1319" s="33" t="s">
        <v>700</v>
      </c>
      <c r="G1319" s="28">
        <v>45825.146493055552</v>
      </c>
    </row>
    <row r="1320" spans="1:7" x14ac:dyDescent="0.25">
      <c r="A1320" s="33" t="s">
        <v>5943</v>
      </c>
      <c r="B1320" s="33" t="s">
        <v>4538</v>
      </c>
      <c r="C1320" s="33" t="s">
        <v>711</v>
      </c>
      <c r="D1320" s="33" t="s">
        <v>724</v>
      </c>
      <c r="E1320" s="28">
        <v>45826.146550925929</v>
      </c>
      <c r="F1320" s="33" t="s">
        <v>700</v>
      </c>
      <c r="G1320" s="28">
        <v>45825.146550925929</v>
      </c>
    </row>
    <row r="1321" spans="1:7" x14ac:dyDescent="0.25">
      <c r="A1321" s="33" t="s">
        <v>5944</v>
      </c>
      <c r="B1321" s="33" t="s">
        <v>5527</v>
      </c>
      <c r="C1321" s="33" t="s">
        <v>703</v>
      </c>
      <c r="D1321" s="33" t="s">
        <v>719</v>
      </c>
      <c r="E1321" s="28">
        <v>45826.151053240741</v>
      </c>
      <c r="F1321" s="33" t="s">
        <v>700</v>
      </c>
      <c r="G1321" s="28">
        <v>45825.151053240741</v>
      </c>
    </row>
    <row r="1322" spans="1:7" x14ac:dyDescent="0.25">
      <c r="A1322" s="33" t="s">
        <v>5945</v>
      </c>
      <c r="B1322" s="33" t="s">
        <v>5529</v>
      </c>
      <c r="C1322" s="33" t="s">
        <v>703</v>
      </c>
      <c r="D1322" s="33" t="s">
        <v>719</v>
      </c>
      <c r="E1322" s="28">
        <v>45826.151087962964</v>
      </c>
      <c r="F1322" s="33" t="s">
        <v>700</v>
      </c>
      <c r="G1322" s="28">
        <v>45825.151087962964</v>
      </c>
    </row>
    <row r="1323" spans="1:7" x14ac:dyDescent="0.25">
      <c r="A1323" s="33" t="s">
        <v>5946</v>
      </c>
      <c r="B1323" s="33" t="s">
        <v>5531</v>
      </c>
      <c r="C1323" s="33" t="s">
        <v>703</v>
      </c>
      <c r="D1323" s="33" t="s">
        <v>719</v>
      </c>
      <c r="E1323" s="28">
        <v>45826.15111111111</v>
      </c>
      <c r="F1323" s="33" t="s">
        <v>700</v>
      </c>
      <c r="G1323" s="28">
        <v>45825.15111111111</v>
      </c>
    </row>
    <row r="1324" spans="1:7" x14ac:dyDescent="0.25">
      <c r="A1324" s="33" t="s">
        <v>5947</v>
      </c>
      <c r="B1324" s="33" t="s">
        <v>5100</v>
      </c>
      <c r="C1324" s="33" t="s">
        <v>703</v>
      </c>
      <c r="D1324" s="33" t="s">
        <v>714</v>
      </c>
      <c r="E1324" s="28">
        <v>45826.157638888886</v>
      </c>
      <c r="F1324" s="33" t="s">
        <v>700</v>
      </c>
      <c r="G1324" s="28">
        <v>45825.157638888886</v>
      </c>
    </row>
    <row r="1325" spans="1:7" x14ac:dyDescent="0.25">
      <c r="A1325" s="33" t="s">
        <v>5948</v>
      </c>
      <c r="B1325" s="33" t="s">
        <v>3718</v>
      </c>
      <c r="C1325" s="33" t="s">
        <v>698</v>
      </c>
      <c r="D1325" s="33" t="s">
        <v>699</v>
      </c>
      <c r="E1325" s="28">
        <v>45826.160185185188</v>
      </c>
      <c r="F1325" s="33" t="s">
        <v>700</v>
      </c>
      <c r="G1325" s="28">
        <v>45825.160185185188</v>
      </c>
    </row>
    <row r="1326" spans="1:7" x14ac:dyDescent="0.25">
      <c r="A1326" s="33" t="s">
        <v>5949</v>
      </c>
      <c r="B1326" s="33" t="s">
        <v>2102</v>
      </c>
      <c r="C1326" s="33" t="s">
        <v>698</v>
      </c>
      <c r="D1326" s="33" t="s">
        <v>699</v>
      </c>
      <c r="E1326" s="28">
        <v>45826.160219907404</v>
      </c>
      <c r="F1326" s="33" t="s">
        <v>700</v>
      </c>
      <c r="G1326" s="28">
        <v>45825.160219907404</v>
      </c>
    </row>
    <row r="1327" spans="1:7" x14ac:dyDescent="0.25">
      <c r="A1327" s="33" t="s">
        <v>5950</v>
      </c>
      <c r="B1327" s="33" t="s">
        <v>5005</v>
      </c>
      <c r="C1327" s="33" t="s">
        <v>708</v>
      </c>
      <c r="D1327" s="33" t="s">
        <v>717</v>
      </c>
      <c r="E1327" s="28">
        <v>45826.173483796294</v>
      </c>
      <c r="F1327" s="33" t="s">
        <v>700</v>
      </c>
      <c r="G1327" s="28">
        <v>45825.173483796294</v>
      </c>
    </row>
    <row r="1328" spans="1:7" x14ac:dyDescent="0.25">
      <c r="A1328" s="33" t="s">
        <v>5951</v>
      </c>
      <c r="B1328" s="33" t="s">
        <v>5003</v>
      </c>
      <c r="C1328" s="33" t="s">
        <v>708</v>
      </c>
      <c r="D1328" s="33" t="s">
        <v>717</v>
      </c>
      <c r="E1328" s="28">
        <v>45826.173680555556</v>
      </c>
      <c r="F1328" s="33" t="s">
        <v>700</v>
      </c>
      <c r="G1328" s="28">
        <v>45825.173680555556</v>
      </c>
    </row>
    <row r="1329" spans="1:7" x14ac:dyDescent="0.25">
      <c r="A1329" s="33" t="s">
        <v>5952</v>
      </c>
      <c r="B1329" s="33" t="s">
        <v>4474</v>
      </c>
      <c r="C1329" s="33" t="s">
        <v>708</v>
      </c>
      <c r="D1329" s="33" t="s">
        <v>720</v>
      </c>
      <c r="E1329" s="28">
        <v>45826.177546296298</v>
      </c>
      <c r="F1329" s="33" t="s">
        <v>700</v>
      </c>
      <c r="G1329" s="28">
        <v>45825.177546296298</v>
      </c>
    </row>
    <row r="1330" spans="1:7" x14ac:dyDescent="0.25">
      <c r="A1330" s="33" t="s">
        <v>5953</v>
      </c>
      <c r="B1330" s="33" t="s">
        <v>4474</v>
      </c>
      <c r="C1330" s="33" t="s">
        <v>711</v>
      </c>
      <c r="D1330" s="33" t="s">
        <v>720</v>
      </c>
      <c r="E1330" s="28">
        <v>45826.17800925926</v>
      </c>
      <c r="F1330" s="33" t="s">
        <v>700</v>
      </c>
      <c r="G1330" s="28">
        <v>45825.17800925926</v>
      </c>
    </row>
    <row r="1331" spans="1:7" x14ac:dyDescent="0.25">
      <c r="A1331" s="33" t="s">
        <v>5954</v>
      </c>
      <c r="B1331" s="33" t="s">
        <v>3722</v>
      </c>
      <c r="C1331" s="33" t="s">
        <v>698</v>
      </c>
      <c r="D1331" s="33" t="s">
        <v>699</v>
      </c>
      <c r="E1331" s="28">
        <v>45826.181585648148</v>
      </c>
      <c r="F1331" s="33" t="s">
        <v>700</v>
      </c>
      <c r="G1331" s="28">
        <v>45825.181585648148</v>
      </c>
    </row>
    <row r="1332" spans="1:7" x14ac:dyDescent="0.25">
      <c r="A1332" s="33" t="s">
        <v>5955</v>
      </c>
      <c r="B1332" s="33" t="s">
        <v>4470</v>
      </c>
      <c r="C1332" s="33" t="s">
        <v>708</v>
      </c>
      <c r="D1332" s="33" t="s">
        <v>709</v>
      </c>
      <c r="E1332" s="28">
        <v>45826.193865740737</v>
      </c>
      <c r="F1332" s="33" t="s">
        <v>700</v>
      </c>
      <c r="G1332" s="28">
        <v>45825.193865740737</v>
      </c>
    </row>
    <row r="1333" spans="1:7" x14ac:dyDescent="0.25">
      <c r="A1333" s="33" t="s">
        <v>5956</v>
      </c>
      <c r="B1333" s="33" t="s">
        <v>4465</v>
      </c>
      <c r="C1333" s="33" t="s">
        <v>708</v>
      </c>
      <c r="D1333" s="33" t="s">
        <v>709</v>
      </c>
      <c r="E1333" s="28">
        <v>45826.19390046296</v>
      </c>
      <c r="F1333" s="33" t="s">
        <v>700</v>
      </c>
      <c r="G1333" s="28">
        <v>45825.19390046296</v>
      </c>
    </row>
    <row r="1334" spans="1:7" x14ac:dyDescent="0.25">
      <c r="A1334" s="33" t="s">
        <v>5957</v>
      </c>
      <c r="B1334" s="33" t="s">
        <v>4470</v>
      </c>
      <c r="C1334" s="33" t="s">
        <v>711</v>
      </c>
      <c r="D1334" s="33" t="s">
        <v>709</v>
      </c>
      <c r="E1334" s="28">
        <v>45826.194490740738</v>
      </c>
      <c r="F1334" s="33" t="s">
        <v>700</v>
      </c>
      <c r="G1334" s="28">
        <v>45825.194490740738</v>
      </c>
    </row>
    <row r="1335" spans="1:7" x14ac:dyDescent="0.25">
      <c r="A1335" s="33" t="s">
        <v>5958</v>
      </c>
      <c r="B1335" s="33" t="s">
        <v>4465</v>
      </c>
      <c r="C1335" s="33" t="s">
        <v>711</v>
      </c>
      <c r="D1335" s="33" t="s">
        <v>709</v>
      </c>
      <c r="E1335" s="28">
        <v>45826.194560185184</v>
      </c>
      <c r="F1335" s="33" t="s">
        <v>700</v>
      </c>
      <c r="G1335" s="28">
        <v>45825.194560185184</v>
      </c>
    </row>
    <row r="1336" spans="1:7" x14ac:dyDescent="0.25">
      <c r="A1336" s="33" t="s">
        <v>5959</v>
      </c>
      <c r="B1336" s="33" t="s">
        <v>4778</v>
      </c>
      <c r="C1336" s="33" t="s">
        <v>703</v>
      </c>
      <c r="D1336" s="33" t="s">
        <v>702</v>
      </c>
      <c r="E1336" s="28">
        <v>45826.197476851848</v>
      </c>
      <c r="F1336" s="33" t="s">
        <v>700</v>
      </c>
      <c r="G1336" s="28">
        <v>45825.197476851848</v>
      </c>
    </row>
    <row r="1337" spans="1:7" x14ac:dyDescent="0.25">
      <c r="A1337" s="33" t="s">
        <v>5960</v>
      </c>
      <c r="B1337" s="33" t="s">
        <v>4397</v>
      </c>
      <c r="C1337" s="33" t="s">
        <v>708</v>
      </c>
      <c r="D1337" s="33" t="s">
        <v>709</v>
      </c>
      <c r="E1337" s="28">
        <v>45826.198333333334</v>
      </c>
      <c r="F1337" s="33" t="s">
        <v>700</v>
      </c>
      <c r="G1337" s="28">
        <v>45825.198333333334</v>
      </c>
    </row>
    <row r="1338" spans="1:7" x14ac:dyDescent="0.25">
      <c r="A1338" s="33" t="s">
        <v>5961</v>
      </c>
      <c r="B1338" s="33" t="s">
        <v>4436</v>
      </c>
      <c r="C1338" s="33" t="s">
        <v>708</v>
      </c>
      <c r="D1338" s="33" t="s">
        <v>709</v>
      </c>
      <c r="E1338" s="28">
        <v>45826.198472222219</v>
      </c>
      <c r="F1338" s="33" t="s">
        <v>700</v>
      </c>
      <c r="G1338" s="28">
        <v>45825.198472222219</v>
      </c>
    </row>
    <row r="1339" spans="1:7" x14ac:dyDescent="0.25">
      <c r="A1339" s="33" t="s">
        <v>5962</v>
      </c>
      <c r="B1339" s="33" t="s">
        <v>4948</v>
      </c>
      <c r="C1339" s="33" t="s">
        <v>703</v>
      </c>
      <c r="D1339" s="33" t="s">
        <v>716</v>
      </c>
      <c r="E1339" s="28">
        <v>45826.198576388888</v>
      </c>
      <c r="F1339" s="33" t="s">
        <v>700</v>
      </c>
      <c r="G1339" s="28">
        <v>45825.198576388888</v>
      </c>
    </row>
    <row r="1340" spans="1:7" x14ac:dyDescent="0.25">
      <c r="A1340" s="33" t="s">
        <v>5963</v>
      </c>
      <c r="B1340" s="33" t="s">
        <v>4397</v>
      </c>
      <c r="C1340" s="33" t="s">
        <v>711</v>
      </c>
      <c r="D1340" s="33" t="s">
        <v>720</v>
      </c>
      <c r="E1340" s="28">
        <v>45826.199606481481</v>
      </c>
      <c r="F1340" s="33" t="s">
        <v>700</v>
      </c>
      <c r="G1340" s="28">
        <v>45825.199606481481</v>
      </c>
    </row>
    <row r="1341" spans="1:7" x14ac:dyDescent="0.25">
      <c r="A1341" s="33" t="s">
        <v>5964</v>
      </c>
      <c r="B1341" s="33" t="s">
        <v>4436</v>
      </c>
      <c r="C1341" s="33" t="s">
        <v>711</v>
      </c>
      <c r="D1341" s="33" t="s">
        <v>720</v>
      </c>
      <c r="E1341" s="28">
        <v>45826.19976851852</v>
      </c>
      <c r="F1341" s="33" t="s">
        <v>700</v>
      </c>
      <c r="G1341" s="28">
        <v>45825.19976851852</v>
      </c>
    </row>
    <row r="1342" spans="1:7" x14ac:dyDescent="0.25">
      <c r="A1342" s="33" t="s">
        <v>5965</v>
      </c>
      <c r="B1342" s="33" t="s">
        <v>2218</v>
      </c>
      <c r="C1342" s="33" t="s">
        <v>721</v>
      </c>
      <c r="D1342" s="33" t="s">
        <v>722</v>
      </c>
      <c r="E1342" s="28">
        <v>45826.201828703706</v>
      </c>
      <c r="F1342" s="33" t="s">
        <v>700</v>
      </c>
      <c r="G1342" s="28">
        <v>45825.201828703706</v>
      </c>
    </row>
    <row r="1343" spans="1:7" x14ac:dyDescent="0.25">
      <c r="A1343" s="33" t="s">
        <v>5966</v>
      </c>
      <c r="B1343" s="33" t="s">
        <v>2232</v>
      </c>
      <c r="C1343" s="33" t="s">
        <v>721</v>
      </c>
      <c r="D1343" s="33" t="s">
        <v>722</v>
      </c>
      <c r="E1343" s="28">
        <v>45826.201874999999</v>
      </c>
      <c r="F1343" s="33" t="s">
        <v>700</v>
      </c>
      <c r="G1343" s="28">
        <v>45825.201874999999</v>
      </c>
    </row>
    <row r="1344" spans="1:7" x14ac:dyDescent="0.25">
      <c r="A1344" s="33" t="s">
        <v>5967</v>
      </c>
      <c r="B1344" s="33" t="s">
        <v>5073</v>
      </c>
      <c r="C1344" s="33" t="s">
        <v>708</v>
      </c>
      <c r="D1344" s="33" t="s">
        <v>712</v>
      </c>
      <c r="E1344" s="28">
        <v>45826.206817129627</v>
      </c>
      <c r="F1344" s="33" t="s">
        <v>700</v>
      </c>
      <c r="G1344" s="28">
        <v>45825.206817129627</v>
      </c>
    </row>
    <row r="1345" spans="1:7" x14ac:dyDescent="0.25">
      <c r="A1345" s="33" t="s">
        <v>5968</v>
      </c>
      <c r="B1345" s="33" t="s">
        <v>5073</v>
      </c>
      <c r="C1345" s="33" t="s">
        <v>711</v>
      </c>
      <c r="D1345" s="33" t="s">
        <v>712</v>
      </c>
      <c r="E1345" s="28">
        <v>45826.208611111113</v>
      </c>
      <c r="F1345" s="33" t="s">
        <v>700</v>
      </c>
      <c r="G1345" s="28">
        <v>45825.208611111113</v>
      </c>
    </row>
    <row r="1346" spans="1:7" x14ac:dyDescent="0.25">
      <c r="A1346" s="33" t="s">
        <v>5969</v>
      </c>
      <c r="B1346" s="33" t="s">
        <v>1430</v>
      </c>
      <c r="C1346" s="33" t="s">
        <v>706</v>
      </c>
      <c r="D1346" s="33" t="s">
        <v>119</v>
      </c>
      <c r="E1346" s="28">
        <v>45826.242002314815</v>
      </c>
      <c r="F1346" s="33" t="s">
        <v>700</v>
      </c>
      <c r="G1346" s="28">
        <v>45825.242002314815</v>
      </c>
    </row>
    <row r="1347" spans="1:7" x14ac:dyDescent="0.25">
      <c r="A1347" s="33" t="s">
        <v>5970</v>
      </c>
      <c r="B1347" s="33" t="s">
        <v>4950</v>
      </c>
      <c r="C1347" s="33" t="s">
        <v>698</v>
      </c>
      <c r="D1347" s="33" t="s">
        <v>699</v>
      </c>
      <c r="E1347" s="28">
        <v>45826.269108796296</v>
      </c>
      <c r="F1347" s="33" t="s">
        <v>705</v>
      </c>
      <c r="G1347" s="28">
        <v>45826.269108796296</v>
      </c>
    </row>
    <row r="1348" spans="1:7" x14ac:dyDescent="0.25">
      <c r="A1348" s="33" t="s">
        <v>5971</v>
      </c>
      <c r="B1348" s="33" t="s">
        <v>2770</v>
      </c>
      <c r="C1348" s="33" t="s">
        <v>698</v>
      </c>
      <c r="D1348" s="33" t="s">
        <v>699</v>
      </c>
      <c r="E1348" s="28">
        <v>45826.26966435185</v>
      </c>
      <c r="F1348" s="33" t="s">
        <v>705</v>
      </c>
      <c r="G1348" s="28">
        <v>45826.26966435185</v>
      </c>
    </row>
    <row r="1349" spans="1:7" x14ac:dyDescent="0.25">
      <c r="A1349" s="33" t="s">
        <v>5972</v>
      </c>
      <c r="B1349" s="33" t="s">
        <v>2743</v>
      </c>
      <c r="C1349" s="33" t="s">
        <v>698</v>
      </c>
      <c r="D1349" s="33" t="s">
        <v>699</v>
      </c>
      <c r="E1349" s="28">
        <v>45826.269780092596</v>
      </c>
      <c r="F1349" s="33" t="s">
        <v>705</v>
      </c>
      <c r="G1349" s="28">
        <v>45826.269780092596</v>
      </c>
    </row>
    <row r="1350" spans="1:7" x14ac:dyDescent="0.25">
      <c r="A1350" s="33" t="s">
        <v>5973</v>
      </c>
      <c r="B1350" s="33" t="s">
        <v>2739</v>
      </c>
      <c r="C1350" s="33" t="s">
        <v>698</v>
      </c>
      <c r="D1350" s="33" t="s">
        <v>699</v>
      </c>
      <c r="E1350" s="28">
        <v>45826.269872685189</v>
      </c>
      <c r="F1350" s="33" t="s">
        <v>705</v>
      </c>
      <c r="G1350" s="28">
        <v>45826.269872685189</v>
      </c>
    </row>
    <row r="1351" spans="1:7" x14ac:dyDescent="0.25">
      <c r="A1351" s="33" t="s">
        <v>5974</v>
      </c>
      <c r="B1351" s="33" t="s">
        <v>2772</v>
      </c>
      <c r="C1351" s="33" t="s">
        <v>698</v>
      </c>
      <c r="D1351" s="33" t="s">
        <v>699</v>
      </c>
      <c r="E1351" s="28">
        <v>45826.27002314815</v>
      </c>
      <c r="F1351" s="33" t="s">
        <v>705</v>
      </c>
      <c r="G1351" s="28">
        <v>45826.27002314815</v>
      </c>
    </row>
    <row r="1352" spans="1:7" x14ac:dyDescent="0.25">
      <c r="A1352" s="33" t="s">
        <v>5975</v>
      </c>
      <c r="B1352" s="33" t="s">
        <v>3345</v>
      </c>
      <c r="C1352" s="33" t="s">
        <v>703</v>
      </c>
      <c r="D1352" s="33" t="s">
        <v>704</v>
      </c>
      <c r="E1352" s="28">
        <v>45826.270451388889</v>
      </c>
      <c r="F1352" s="33" t="s">
        <v>705</v>
      </c>
      <c r="G1352" s="28">
        <v>45826.270451388889</v>
      </c>
    </row>
    <row r="1353" spans="1:7" x14ac:dyDescent="0.25">
      <c r="A1353" s="33" t="s">
        <v>5976</v>
      </c>
      <c r="B1353" s="33" t="s">
        <v>4982</v>
      </c>
      <c r="C1353" s="33" t="s">
        <v>708</v>
      </c>
      <c r="D1353" s="33" t="s">
        <v>717</v>
      </c>
      <c r="E1353" s="28">
        <v>45826.306296296294</v>
      </c>
      <c r="F1353" s="33" t="s">
        <v>705</v>
      </c>
      <c r="G1353" s="28">
        <v>45826.306296296294</v>
      </c>
    </row>
    <row r="1354" spans="1:7" x14ac:dyDescent="0.25">
      <c r="A1354" s="33" t="s">
        <v>5977</v>
      </c>
      <c r="B1354" s="33" t="s">
        <v>4982</v>
      </c>
      <c r="C1354" s="33" t="s">
        <v>711</v>
      </c>
      <c r="D1354" s="33" t="s">
        <v>717</v>
      </c>
      <c r="E1354" s="28">
        <v>45826.306562500002</v>
      </c>
      <c r="F1354" s="33" t="s">
        <v>705</v>
      </c>
      <c r="G1354" s="28">
        <v>45826.306562500002</v>
      </c>
    </row>
    <row r="1355" spans="1:7" x14ac:dyDescent="0.25">
      <c r="A1355" s="33" t="s">
        <v>5978</v>
      </c>
      <c r="B1355" s="33" t="s">
        <v>4982</v>
      </c>
      <c r="C1355" s="33" t="s">
        <v>698</v>
      </c>
      <c r="D1355" s="33" t="s">
        <v>699</v>
      </c>
      <c r="E1355" s="28">
        <v>45826.309212962966</v>
      </c>
      <c r="F1355" s="33" t="s">
        <v>705</v>
      </c>
      <c r="G1355" s="28">
        <v>45826.309212962966</v>
      </c>
    </row>
    <row r="1356" spans="1:7" x14ac:dyDescent="0.25">
      <c r="A1356" s="33" t="s">
        <v>5979</v>
      </c>
      <c r="B1356" s="33" t="s">
        <v>2711</v>
      </c>
      <c r="C1356" s="33" t="s">
        <v>698</v>
      </c>
      <c r="D1356" s="33" t="s">
        <v>699</v>
      </c>
      <c r="E1356" s="28">
        <v>45826.309305555558</v>
      </c>
      <c r="F1356" s="33" t="s">
        <v>705</v>
      </c>
      <c r="G1356" s="28">
        <v>45826.309305555558</v>
      </c>
    </row>
    <row r="1357" spans="1:7" x14ac:dyDescent="0.25">
      <c r="A1357" s="33" t="s">
        <v>5980</v>
      </c>
      <c r="B1357" s="33" t="s">
        <v>4438</v>
      </c>
      <c r="C1357" s="33" t="s">
        <v>698</v>
      </c>
      <c r="D1357" s="33" t="s">
        <v>699</v>
      </c>
      <c r="E1357" s="28">
        <v>45826.311342592591</v>
      </c>
      <c r="F1357" s="33" t="s">
        <v>705</v>
      </c>
      <c r="G1357" s="28">
        <v>45826.311342592591</v>
      </c>
    </row>
    <row r="1358" spans="1:7" x14ac:dyDescent="0.25">
      <c r="A1358" s="33" t="s">
        <v>5981</v>
      </c>
      <c r="B1358" s="33" t="s">
        <v>4440</v>
      </c>
      <c r="C1358" s="33" t="s">
        <v>698</v>
      </c>
      <c r="D1358" s="33" t="s">
        <v>699</v>
      </c>
      <c r="E1358" s="28">
        <v>45826.311400462961</v>
      </c>
      <c r="F1358" s="33" t="s">
        <v>705</v>
      </c>
      <c r="G1358" s="28">
        <v>45826.311400462961</v>
      </c>
    </row>
    <row r="1359" spans="1:7" x14ac:dyDescent="0.25">
      <c r="A1359" s="33" t="s">
        <v>5982</v>
      </c>
      <c r="B1359" s="33" t="s">
        <v>4442</v>
      </c>
      <c r="C1359" s="33" t="s">
        <v>698</v>
      </c>
      <c r="D1359" s="33" t="s">
        <v>699</v>
      </c>
      <c r="E1359" s="28">
        <v>45826.311435185184</v>
      </c>
      <c r="F1359" s="33" t="s">
        <v>705</v>
      </c>
      <c r="G1359" s="28">
        <v>45826.311435185184</v>
      </c>
    </row>
    <row r="1360" spans="1:7" x14ac:dyDescent="0.25">
      <c r="A1360" s="33" t="s">
        <v>5983</v>
      </c>
      <c r="B1360" s="33" t="s">
        <v>3180</v>
      </c>
      <c r="C1360" s="33" t="s">
        <v>698</v>
      </c>
      <c r="D1360" s="33" t="s">
        <v>699</v>
      </c>
      <c r="E1360" s="28">
        <v>45826.311585648145</v>
      </c>
      <c r="F1360" s="33" t="s">
        <v>705</v>
      </c>
      <c r="G1360" s="28">
        <v>45826.311585648145</v>
      </c>
    </row>
    <row r="1361" spans="1:7" x14ac:dyDescent="0.25">
      <c r="A1361" s="33" t="s">
        <v>5984</v>
      </c>
      <c r="B1361" s="33" t="s">
        <v>3731</v>
      </c>
      <c r="C1361" s="33" t="s">
        <v>698</v>
      </c>
      <c r="D1361" s="33" t="s">
        <v>699</v>
      </c>
      <c r="E1361" s="28">
        <v>45826.330648148149</v>
      </c>
      <c r="F1361" s="33" t="s">
        <v>705</v>
      </c>
      <c r="G1361" s="28">
        <v>45826.330648148149</v>
      </c>
    </row>
    <row r="1362" spans="1:7" x14ac:dyDescent="0.25">
      <c r="A1362" s="33" t="s">
        <v>5985</v>
      </c>
      <c r="B1362" s="33" t="s">
        <v>5517</v>
      </c>
      <c r="C1362" s="33" t="s">
        <v>703</v>
      </c>
      <c r="D1362" s="33" t="s">
        <v>719</v>
      </c>
      <c r="E1362" s="28">
        <v>45826.332708333335</v>
      </c>
      <c r="F1362" s="33" t="s">
        <v>705</v>
      </c>
      <c r="G1362" s="28">
        <v>45826.332708333335</v>
      </c>
    </row>
    <row r="1363" spans="1:7" x14ac:dyDescent="0.25">
      <c r="A1363" s="33" t="s">
        <v>5986</v>
      </c>
      <c r="B1363" s="33" t="s">
        <v>5539</v>
      </c>
      <c r="C1363" s="33" t="s">
        <v>703</v>
      </c>
      <c r="D1363" s="33" t="s">
        <v>719</v>
      </c>
      <c r="E1363" s="28">
        <v>45826.332812499997</v>
      </c>
      <c r="F1363" s="33" t="s">
        <v>705</v>
      </c>
      <c r="G1363" s="28">
        <v>45826.332812499997</v>
      </c>
    </row>
    <row r="1364" spans="1:7" x14ac:dyDescent="0.25">
      <c r="A1364" s="33" t="s">
        <v>5987</v>
      </c>
      <c r="B1364" s="33" t="s">
        <v>5537</v>
      </c>
      <c r="C1364" s="33" t="s">
        <v>703</v>
      </c>
      <c r="D1364" s="33" t="s">
        <v>719</v>
      </c>
      <c r="E1364" s="28">
        <v>45826.332858796297</v>
      </c>
      <c r="F1364" s="33" t="s">
        <v>705</v>
      </c>
      <c r="G1364" s="28">
        <v>45826.332858796297</v>
      </c>
    </row>
    <row r="1365" spans="1:7" x14ac:dyDescent="0.25">
      <c r="A1365" s="33" t="s">
        <v>5988</v>
      </c>
      <c r="B1365" s="33" t="s">
        <v>4514</v>
      </c>
      <c r="C1365" s="33" t="s">
        <v>721</v>
      </c>
      <c r="D1365" s="33" t="s">
        <v>722</v>
      </c>
      <c r="E1365" s="28">
        <v>45826.348599537036</v>
      </c>
      <c r="F1365" s="33" t="s">
        <v>705</v>
      </c>
      <c r="G1365" s="28">
        <v>45826.348599537036</v>
      </c>
    </row>
    <row r="1366" spans="1:7" x14ac:dyDescent="0.25">
      <c r="A1366" s="33" t="s">
        <v>5989</v>
      </c>
      <c r="B1366" s="33" t="s">
        <v>5744</v>
      </c>
      <c r="C1366" s="33" t="s">
        <v>703</v>
      </c>
      <c r="D1366" s="33" t="s">
        <v>718</v>
      </c>
      <c r="E1366" s="28">
        <v>45826.349259259259</v>
      </c>
      <c r="F1366" s="33" t="s">
        <v>705</v>
      </c>
      <c r="G1366" s="28">
        <v>45826.349259259259</v>
      </c>
    </row>
    <row r="1367" spans="1:7" x14ac:dyDescent="0.25">
      <c r="A1367" s="33" t="s">
        <v>5990</v>
      </c>
      <c r="B1367" s="33" t="s">
        <v>5750</v>
      </c>
      <c r="C1367" s="33" t="s">
        <v>703</v>
      </c>
      <c r="D1367" s="33" t="s">
        <v>718</v>
      </c>
      <c r="E1367" s="28">
        <v>45826.349363425928</v>
      </c>
      <c r="F1367" s="33" t="s">
        <v>705</v>
      </c>
      <c r="G1367" s="28">
        <v>45826.349363425928</v>
      </c>
    </row>
    <row r="1368" spans="1:7" x14ac:dyDescent="0.25">
      <c r="A1368" s="33" t="s">
        <v>5991</v>
      </c>
      <c r="B1368" s="33" t="s">
        <v>5752</v>
      </c>
      <c r="C1368" s="33" t="s">
        <v>703</v>
      </c>
      <c r="D1368" s="33" t="s">
        <v>718</v>
      </c>
      <c r="E1368" s="28">
        <v>45826.349409722221</v>
      </c>
      <c r="F1368" s="33" t="s">
        <v>705</v>
      </c>
      <c r="G1368" s="28">
        <v>45826.349409722221</v>
      </c>
    </row>
    <row r="1369" spans="1:7" x14ac:dyDescent="0.25">
      <c r="A1369" s="33" t="s">
        <v>5992</v>
      </c>
      <c r="B1369" s="33" t="s">
        <v>5754</v>
      </c>
      <c r="C1369" s="33" t="s">
        <v>703</v>
      </c>
      <c r="D1369" s="33" t="s">
        <v>718</v>
      </c>
      <c r="E1369" s="28">
        <v>45826.349456018521</v>
      </c>
      <c r="F1369" s="33" t="s">
        <v>705</v>
      </c>
      <c r="G1369" s="28">
        <v>45826.349456018521</v>
      </c>
    </row>
    <row r="1370" spans="1:7" x14ac:dyDescent="0.25">
      <c r="A1370" s="33" t="s">
        <v>5993</v>
      </c>
      <c r="B1370" s="33" t="s">
        <v>5760</v>
      </c>
      <c r="C1370" s="33" t="s">
        <v>703</v>
      </c>
      <c r="D1370" s="33" t="s">
        <v>718</v>
      </c>
      <c r="E1370" s="28">
        <v>45826.349502314813</v>
      </c>
      <c r="F1370" s="33" t="s">
        <v>705</v>
      </c>
      <c r="G1370" s="28">
        <v>45826.349502314813</v>
      </c>
    </row>
    <row r="1371" spans="1:7" x14ac:dyDescent="0.25">
      <c r="A1371" s="33" t="s">
        <v>5994</v>
      </c>
      <c r="B1371" s="33" t="s">
        <v>5762</v>
      </c>
      <c r="C1371" s="33" t="s">
        <v>703</v>
      </c>
      <c r="D1371" s="33" t="s">
        <v>718</v>
      </c>
      <c r="E1371" s="28">
        <v>45826.349560185183</v>
      </c>
      <c r="F1371" s="33" t="s">
        <v>705</v>
      </c>
      <c r="G1371" s="28">
        <v>45826.349560185183</v>
      </c>
    </row>
    <row r="1372" spans="1:7" x14ac:dyDescent="0.25">
      <c r="A1372" s="33" t="s">
        <v>5995</v>
      </c>
      <c r="B1372" s="33" t="s">
        <v>3720</v>
      </c>
      <c r="C1372" s="33" t="s">
        <v>721</v>
      </c>
      <c r="D1372" s="33" t="s">
        <v>722</v>
      </c>
      <c r="E1372" s="28">
        <v>45826.371770833335</v>
      </c>
      <c r="F1372" s="33" t="s">
        <v>705</v>
      </c>
      <c r="G1372" s="28">
        <v>45826.371770833335</v>
      </c>
    </row>
    <row r="1373" spans="1:7" x14ac:dyDescent="0.25">
      <c r="A1373" s="33" t="s">
        <v>5996</v>
      </c>
      <c r="B1373" s="33" t="s">
        <v>4952</v>
      </c>
      <c r="C1373" s="33" t="s">
        <v>708</v>
      </c>
      <c r="D1373" s="33" t="s">
        <v>709</v>
      </c>
      <c r="E1373" s="28">
        <v>45826.372546296298</v>
      </c>
      <c r="F1373" s="33" t="s">
        <v>705</v>
      </c>
      <c r="G1373" s="28">
        <v>45826.372546296298</v>
      </c>
    </row>
    <row r="1374" spans="1:7" x14ac:dyDescent="0.25">
      <c r="A1374" s="33" t="s">
        <v>5997</v>
      </c>
      <c r="B1374" s="33" t="s">
        <v>4952</v>
      </c>
      <c r="C1374" s="33" t="s">
        <v>711</v>
      </c>
      <c r="D1374" s="33" t="s">
        <v>709</v>
      </c>
      <c r="E1374" s="28">
        <v>45826.37295138889</v>
      </c>
      <c r="F1374" s="33" t="s">
        <v>705</v>
      </c>
      <c r="G1374" s="28">
        <v>45826.37295138889</v>
      </c>
    </row>
    <row r="1375" spans="1:7" x14ac:dyDescent="0.25">
      <c r="A1375" s="33" t="s">
        <v>5998</v>
      </c>
      <c r="B1375" s="33" t="s">
        <v>4927</v>
      </c>
      <c r="C1375" s="33" t="s">
        <v>703</v>
      </c>
      <c r="D1375" s="33" t="s">
        <v>704</v>
      </c>
      <c r="E1375" s="28">
        <v>45826.384930555556</v>
      </c>
      <c r="F1375" s="33" t="s">
        <v>705</v>
      </c>
      <c r="G1375" s="28">
        <v>45826.384930555556</v>
      </c>
    </row>
    <row r="1376" spans="1:7" x14ac:dyDescent="0.25">
      <c r="A1376" s="33" t="s">
        <v>5999</v>
      </c>
      <c r="B1376" s="33" t="s">
        <v>4929</v>
      </c>
      <c r="C1376" s="33" t="s">
        <v>703</v>
      </c>
      <c r="D1376" s="33" t="s">
        <v>704</v>
      </c>
      <c r="E1376" s="28">
        <v>45826.385127314818</v>
      </c>
      <c r="F1376" s="33" t="s">
        <v>705</v>
      </c>
      <c r="G1376" s="28">
        <v>45826.385127314818</v>
      </c>
    </row>
    <row r="1377" spans="1:7" x14ac:dyDescent="0.25">
      <c r="A1377" s="33" t="s">
        <v>6000</v>
      </c>
      <c r="B1377" s="33" t="s">
        <v>4933</v>
      </c>
      <c r="C1377" s="33" t="s">
        <v>703</v>
      </c>
      <c r="D1377" s="33" t="s">
        <v>704</v>
      </c>
      <c r="E1377" s="28">
        <v>45826.385231481479</v>
      </c>
      <c r="F1377" s="33" t="s">
        <v>705</v>
      </c>
      <c r="G1377" s="28">
        <v>45826.385231481479</v>
      </c>
    </row>
    <row r="1378" spans="1:7" x14ac:dyDescent="0.25">
      <c r="A1378" s="33" t="s">
        <v>6001</v>
      </c>
      <c r="B1378" s="33" t="s">
        <v>4939</v>
      </c>
      <c r="C1378" s="33" t="s">
        <v>703</v>
      </c>
      <c r="D1378" s="33" t="s">
        <v>704</v>
      </c>
      <c r="E1378" s="28">
        <v>45826.385370370372</v>
      </c>
      <c r="F1378" s="33" t="s">
        <v>705</v>
      </c>
      <c r="G1378" s="28">
        <v>45826.385370370372</v>
      </c>
    </row>
    <row r="1379" spans="1:7" x14ac:dyDescent="0.25">
      <c r="A1379" s="33" t="s">
        <v>6002</v>
      </c>
      <c r="B1379" s="33" t="s">
        <v>4901</v>
      </c>
      <c r="C1379" s="33" t="s">
        <v>703</v>
      </c>
      <c r="D1379" s="33" t="s">
        <v>704</v>
      </c>
      <c r="E1379" s="28">
        <v>45826.389849537038</v>
      </c>
      <c r="F1379" s="33" t="s">
        <v>705</v>
      </c>
      <c r="G1379" s="28">
        <v>45826.389849537038</v>
      </c>
    </row>
    <row r="1380" spans="1:7" x14ac:dyDescent="0.25">
      <c r="A1380" s="33" t="s">
        <v>6326</v>
      </c>
      <c r="B1380" s="33" t="s">
        <v>5535</v>
      </c>
      <c r="C1380" s="33" t="s">
        <v>703</v>
      </c>
      <c r="D1380" s="33" t="s">
        <v>719</v>
      </c>
      <c r="E1380" s="28">
        <v>45826.398136574076</v>
      </c>
      <c r="F1380" s="33" t="s">
        <v>705</v>
      </c>
      <c r="G1380" s="28">
        <v>45826.398136574076</v>
      </c>
    </row>
    <row r="1381" spans="1:7" x14ac:dyDescent="0.25">
      <c r="A1381" s="33" t="s">
        <v>6327</v>
      </c>
      <c r="B1381" s="33" t="s">
        <v>5533</v>
      </c>
      <c r="C1381" s="33" t="s">
        <v>703</v>
      </c>
      <c r="D1381" s="33" t="s">
        <v>719</v>
      </c>
      <c r="E1381" s="28">
        <v>45826.398217592592</v>
      </c>
      <c r="F1381" s="33" t="s">
        <v>705</v>
      </c>
      <c r="G1381" s="28">
        <v>45826.398217592592</v>
      </c>
    </row>
    <row r="1382" spans="1:7" x14ac:dyDescent="0.25">
      <c r="A1382" s="33" t="s">
        <v>6328</v>
      </c>
      <c r="B1382" s="33" t="s">
        <v>5541</v>
      </c>
      <c r="C1382" s="33" t="s">
        <v>703</v>
      </c>
      <c r="D1382" s="33" t="s">
        <v>719</v>
      </c>
      <c r="E1382" s="28">
        <v>45826.398298611108</v>
      </c>
      <c r="F1382" s="33" t="s">
        <v>705</v>
      </c>
      <c r="G1382" s="28">
        <v>45826.398298611108</v>
      </c>
    </row>
    <row r="1383" spans="1:7" x14ac:dyDescent="0.25">
      <c r="A1383" s="33" t="s">
        <v>6329</v>
      </c>
      <c r="B1383" s="33" t="s">
        <v>5547</v>
      </c>
      <c r="C1383" s="33" t="s">
        <v>703</v>
      </c>
      <c r="D1383" s="33" t="s">
        <v>719</v>
      </c>
      <c r="E1383" s="28">
        <v>45826.398356481484</v>
      </c>
      <c r="F1383" s="33" t="s">
        <v>705</v>
      </c>
      <c r="G1383" s="28">
        <v>45826.398356481484</v>
      </c>
    </row>
    <row r="1384" spans="1:7" x14ac:dyDescent="0.25">
      <c r="A1384" s="33" t="s">
        <v>6330</v>
      </c>
      <c r="B1384" s="33" t="s">
        <v>5523</v>
      </c>
      <c r="C1384" s="33" t="s">
        <v>703</v>
      </c>
      <c r="D1384" s="33" t="s">
        <v>719</v>
      </c>
      <c r="E1384" s="28">
        <v>45826.398460648146</v>
      </c>
      <c r="F1384" s="33" t="s">
        <v>705</v>
      </c>
      <c r="G1384" s="28">
        <v>45826.398460648146</v>
      </c>
    </row>
    <row r="1385" spans="1:7" x14ac:dyDescent="0.25">
      <c r="A1385" s="33" t="s">
        <v>6331</v>
      </c>
      <c r="B1385" s="33" t="s">
        <v>2805</v>
      </c>
      <c r="C1385" s="33" t="s">
        <v>698</v>
      </c>
      <c r="D1385" s="33" t="s">
        <v>699</v>
      </c>
      <c r="E1385" s="28">
        <v>45826.399398148147</v>
      </c>
      <c r="F1385" s="33" t="s">
        <v>705</v>
      </c>
      <c r="G1385" s="28">
        <v>45826.399398148147</v>
      </c>
    </row>
    <row r="1386" spans="1:7" x14ac:dyDescent="0.25">
      <c r="A1386" s="33" t="s">
        <v>6332</v>
      </c>
      <c r="B1386" s="33" t="s">
        <v>2803</v>
      </c>
      <c r="C1386" s="33" t="s">
        <v>698</v>
      </c>
      <c r="D1386" s="33" t="s">
        <v>699</v>
      </c>
      <c r="E1386" s="28">
        <v>45826.399513888886</v>
      </c>
      <c r="F1386" s="33" t="s">
        <v>705</v>
      </c>
      <c r="G1386" s="28">
        <v>45826.399513888886</v>
      </c>
    </row>
    <row r="1387" spans="1:7" x14ac:dyDescent="0.25">
      <c r="A1387" s="33" t="s">
        <v>6333</v>
      </c>
      <c r="B1387" s="33" t="s">
        <v>5086</v>
      </c>
      <c r="C1387" s="33" t="s">
        <v>703</v>
      </c>
      <c r="D1387" s="33" t="s">
        <v>715</v>
      </c>
      <c r="E1387" s="28">
        <v>45826.412187499998</v>
      </c>
      <c r="F1387" s="33" t="s">
        <v>705</v>
      </c>
      <c r="G1387" s="28">
        <v>45826.412187499998</v>
      </c>
    </row>
    <row r="1388" spans="1:7" x14ac:dyDescent="0.25">
      <c r="A1388" s="33" t="s">
        <v>6334</v>
      </c>
      <c r="B1388" s="33" t="s">
        <v>4925</v>
      </c>
      <c r="C1388" s="33" t="s">
        <v>703</v>
      </c>
      <c r="D1388" s="33" t="s">
        <v>715</v>
      </c>
      <c r="E1388" s="28">
        <v>45826.413819444446</v>
      </c>
      <c r="F1388" s="33" t="s">
        <v>705</v>
      </c>
      <c r="G1388" s="28">
        <v>45826.413819444446</v>
      </c>
    </row>
    <row r="1389" spans="1:7" x14ac:dyDescent="0.25">
      <c r="A1389" s="33" t="s">
        <v>6335</v>
      </c>
      <c r="B1389" s="33" t="s">
        <v>4948</v>
      </c>
      <c r="C1389" s="33" t="s">
        <v>708</v>
      </c>
      <c r="D1389" s="33" t="s">
        <v>720</v>
      </c>
      <c r="E1389" s="28">
        <v>45826.417650462965</v>
      </c>
      <c r="F1389" s="33" t="s">
        <v>705</v>
      </c>
      <c r="G1389" s="28">
        <v>45826.417650462965</v>
      </c>
    </row>
    <row r="1390" spans="1:7" x14ac:dyDescent="0.25">
      <c r="A1390" s="33" t="s">
        <v>6336</v>
      </c>
      <c r="B1390" s="33" t="s">
        <v>4948</v>
      </c>
      <c r="C1390" s="33" t="s">
        <v>711</v>
      </c>
      <c r="D1390" s="33" t="s">
        <v>720</v>
      </c>
      <c r="E1390" s="28">
        <v>45826.418043981481</v>
      </c>
      <c r="F1390" s="33" t="s">
        <v>705</v>
      </c>
      <c r="G1390" s="28">
        <v>45826.418043981481</v>
      </c>
    </row>
    <row r="1391" spans="1:7" x14ac:dyDescent="0.25">
      <c r="A1391" s="33" t="s">
        <v>6337</v>
      </c>
      <c r="B1391" s="33" t="s">
        <v>3326</v>
      </c>
      <c r="C1391" s="33" t="s">
        <v>721</v>
      </c>
      <c r="D1391" s="33" t="s">
        <v>722</v>
      </c>
      <c r="E1391" s="28">
        <v>45826.42496527778</v>
      </c>
      <c r="F1391" s="33" t="s">
        <v>705</v>
      </c>
      <c r="G1391" s="28">
        <v>45826.42496527778</v>
      </c>
    </row>
    <row r="1392" spans="1:7" x14ac:dyDescent="0.25">
      <c r="A1392" s="33" t="s">
        <v>6338</v>
      </c>
      <c r="B1392" s="33" t="s">
        <v>3851</v>
      </c>
      <c r="C1392" s="33" t="s">
        <v>721</v>
      </c>
      <c r="D1392" s="33" t="s">
        <v>722</v>
      </c>
      <c r="E1392" s="28">
        <v>45826.424976851849</v>
      </c>
      <c r="F1392" s="33" t="s">
        <v>705</v>
      </c>
      <c r="G1392" s="28">
        <v>45826.424976851849</v>
      </c>
    </row>
    <row r="1393" spans="1:7" x14ac:dyDescent="0.25">
      <c r="A1393" s="33" t="s">
        <v>6339</v>
      </c>
      <c r="B1393" s="33" t="s">
        <v>4966</v>
      </c>
      <c r="C1393" s="33" t="s">
        <v>708</v>
      </c>
      <c r="D1393" s="33" t="s">
        <v>709</v>
      </c>
      <c r="E1393" s="28">
        <v>45826.430625000001</v>
      </c>
      <c r="F1393" s="33" t="s">
        <v>705</v>
      </c>
      <c r="G1393" s="28">
        <v>45826.430625000001</v>
      </c>
    </row>
    <row r="1394" spans="1:7" x14ac:dyDescent="0.25">
      <c r="A1394" s="33" t="s">
        <v>6340</v>
      </c>
      <c r="B1394" s="33" t="s">
        <v>4966</v>
      </c>
      <c r="C1394" s="33" t="s">
        <v>711</v>
      </c>
      <c r="D1394" s="33" t="s">
        <v>709</v>
      </c>
      <c r="E1394" s="28">
        <v>45826.430972222224</v>
      </c>
      <c r="F1394" s="33" t="s">
        <v>705</v>
      </c>
      <c r="G1394" s="28">
        <v>45826.430972222224</v>
      </c>
    </row>
    <row r="1395" spans="1:7" x14ac:dyDescent="0.25">
      <c r="A1395" s="33" t="s">
        <v>6341</v>
      </c>
      <c r="B1395" s="33" t="s">
        <v>3811</v>
      </c>
      <c r="C1395" s="33" t="s">
        <v>721</v>
      </c>
      <c r="D1395" s="33" t="s">
        <v>722</v>
      </c>
      <c r="E1395" s="28">
        <v>45826.48165509259</v>
      </c>
      <c r="F1395" s="33" t="s">
        <v>705</v>
      </c>
      <c r="G1395" s="28">
        <v>45826.48165509259</v>
      </c>
    </row>
    <row r="1396" spans="1:7" x14ac:dyDescent="0.25">
      <c r="A1396" s="33" t="s">
        <v>6342</v>
      </c>
      <c r="B1396" s="33" t="s">
        <v>2155</v>
      </c>
      <c r="C1396" s="33" t="s">
        <v>721</v>
      </c>
      <c r="D1396" s="33" t="s">
        <v>722</v>
      </c>
      <c r="E1396" s="28">
        <v>45826.485763888886</v>
      </c>
      <c r="F1396" s="33" t="s">
        <v>705</v>
      </c>
      <c r="G1396" s="28">
        <v>45826.485763888886</v>
      </c>
    </row>
    <row r="1397" spans="1:7" x14ac:dyDescent="0.25">
      <c r="A1397" s="33" t="s">
        <v>6343</v>
      </c>
      <c r="B1397" s="33" t="s">
        <v>2158</v>
      </c>
      <c r="C1397" s="33" t="s">
        <v>721</v>
      </c>
      <c r="D1397" s="33" t="s">
        <v>722</v>
      </c>
      <c r="E1397" s="28">
        <v>45826.485868055555</v>
      </c>
      <c r="F1397" s="33" t="s">
        <v>705</v>
      </c>
      <c r="G1397" s="28">
        <v>45826.485868055555</v>
      </c>
    </row>
    <row r="1398" spans="1:7" x14ac:dyDescent="0.25">
      <c r="A1398" s="33" t="s">
        <v>6344</v>
      </c>
      <c r="B1398" s="33" t="s">
        <v>2160</v>
      </c>
      <c r="C1398" s="33" t="s">
        <v>721</v>
      </c>
      <c r="D1398" s="33" t="s">
        <v>722</v>
      </c>
      <c r="E1398" s="28">
        <v>45826.485914351855</v>
      </c>
      <c r="F1398" s="33" t="s">
        <v>705</v>
      </c>
      <c r="G1398" s="28">
        <v>45826.485914351855</v>
      </c>
    </row>
    <row r="1399" spans="1:7" x14ac:dyDescent="0.25">
      <c r="A1399" s="33" t="s">
        <v>6345</v>
      </c>
      <c r="B1399" s="33" t="s">
        <v>2195</v>
      </c>
      <c r="C1399" s="33" t="s">
        <v>721</v>
      </c>
      <c r="D1399" s="33" t="s">
        <v>722</v>
      </c>
      <c r="E1399" s="28">
        <v>45826.485949074071</v>
      </c>
      <c r="F1399" s="33" t="s">
        <v>705</v>
      </c>
      <c r="G1399" s="28">
        <v>45826.485949074071</v>
      </c>
    </row>
    <row r="1400" spans="1:7" x14ac:dyDescent="0.25">
      <c r="A1400" s="33" t="s">
        <v>6346</v>
      </c>
      <c r="B1400" s="33" t="s">
        <v>2164</v>
      </c>
      <c r="C1400" s="33" t="s">
        <v>721</v>
      </c>
      <c r="D1400" s="33" t="s">
        <v>722</v>
      </c>
      <c r="E1400" s="28">
        <v>45826.486006944448</v>
      </c>
      <c r="F1400" s="33" t="s">
        <v>705</v>
      </c>
      <c r="G1400" s="28">
        <v>45826.486006944448</v>
      </c>
    </row>
    <row r="1401" spans="1:7" x14ac:dyDescent="0.25">
      <c r="A1401" s="33" t="s">
        <v>6347</v>
      </c>
      <c r="B1401" s="33" t="s">
        <v>5768</v>
      </c>
      <c r="C1401" s="33" t="s">
        <v>703</v>
      </c>
      <c r="D1401" s="33" t="s">
        <v>718</v>
      </c>
      <c r="E1401" s="28">
        <v>45826.485763888886</v>
      </c>
      <c r="F1401" s="33" t="s">
        <v>705</v>
      </c>
      <c r="G1401" s="28">
        <v>45826.485763888886</v>
      </c>
    </row>
    <row r="1402" spans="1:7" x14ac:dyDescent="0.25">
      <c r="A1402" s="33" t="s">
        <v>6348</v>
      </c>
      <c r="B1402" s="33" t="s">
        <v>5549</v>
      </c>
      <c r="C1402" s="33" t="s">
        <v>703</v>
      </c>
      <c r="D1402" s="33" t="s">
        <v>719</v>
      </c>
      <c r="E1402" s="28">
        <v>45826.48709490741</v>
      </c>
      <c r="F1402" s="33" t="s">
        <v>705</v>
      </c>
      <c r="G1402" s="28">
        <v>45826.48709490741</v>
      </c>
    </row>
    <row r="1403" spans="1:7" x14ac:dyDescent="0.25">
      <c r="A1403" s="33" t="s">
        <v>6349</v>
      </c>
      <c r="B1403" s="33" t="s">
        <v>5525</v>
      </c>
      <c r="C1403" s="33" t="s">
        <v>703</v>
      </c>
      <c r="D1403" s="33" t="s">
        <v>719</v>
      </c>
      <c r="E1403" s="28">
        <v>45826.487199074072</v>
      </c>
      <c r="F1403" s="33" t="s">
        <v>705</v>
      </c>
      <c r="G1403" s="28">
        <v>45826.487199074072</v>
      </c>
    </row>
    <row r="1404" spans="1:7" x14ac:dyDescent="0.25">
      <c r="A1404" s="33" t="s">
        <v>6350</v>
      </c>
      <c r="B1404" s="33" t="s">
        <v>4948</v>
      </c>
      <c r="C1404" s="33" t="s">
        <v>698</v>
      </c>
      <c r="D1404" s="33" t="s">
        <v>699</v>
      </c>
      <c r="E1404" s="28">
        <v>45826.488912037035</v>
      </c>
      <c r="F1404" s="33" t="s">
        <v>705</v>
      </c>
      <c r="G1404" s="28">
        <v>45826.488912037035</v>
      </c>
    </row>
    <row r="1405" spans="1:7" x14ac:dyDescent="0.25">
      <c r="A1405" s="33" t="s">
        <v>6351</v>
      </c>
      <c r="B1405" s="33" t="s">
        <v>5756</v>
      </c>
      <c r="C1405" s="33" t="s">
        <v>703</v>
      </c>
      <c r="D1405" s="33" t="s">
        <v>718</v>
      </c>
      <c r="E1405" s="28">
        <v>45826.503819444442</v>
      </c>
      <c r="F1405" s="33" t="s">
        <v>705</v>
      </c>
      <c r="G1405" s="28">
        <v>45826.503819444442</v>
      </c>
    </row>
    <row r="1406" spans="1:7" x14ac:dyDescent="0.25">
      <c r="A1406" s="33" t="s">
        <v>6352</v>
      </c>
      <c r="B1406" s="33" t="s">
        <v>5748</v>
      </c>
      <c r="C1406" s="33" t="s">
        <v>703</v>
      </c>
      <c r="D1406" s="33" t="s">
        <v>718</v>
      </c>
      <c r="E1406" s="28">
        <v>45826.503865740742</v>
      </c>
      <c r="F1406" s="33" t="s">
        <v>705</v>
      </c>
      <c r="G1406" s="28">
        <v>45826.503865740742</v>
      </c>
    </row>
    <row r="1407" spans="1:7" x14ac:dyDescent="0.25">
      <c r="A1407" s="33" t="s">
        <v>6353</v>
      </c>
      <c r="B1407" s="33" t="s">
        <v>4495</v>
      </c>
      <c r="C1407" s="33" t="s">
        <v>708</v>
      </c>
      <c r="D1407" s="33" t="s">
        <v>717</v>
      </c>
      <c r="E1407" s="28">
        <v>45826.504965277774</v>
      </c>
      <c r="F1407" s="33" t="s">
        <v>705</v>
      </c>
      <c r="G1407" s="28">
        <v>45826.504965277774</v>
      </c>
    </row>
    <row r="1408" spans="1:7" x14ac:dyDescent="0.25">
      <c r="A1408" s="33" t="s">
        <v>6354</v>
      </c>
      <c r="B1408" s="33" t="s">
        <v>4506</v>
      </c>
      <c r="C1408" s="33" t="s">
        <v>708</v>
      </c>
      <c r="D1408" s="33" t="s">
        <v>717</v>
      </c>
      <c r="E1408" s="28">
        <v>45826.505046296297</v>
      </c>
      <c r="F1408" s="33" t="s">
        <v>705</v>
      </c>
      <c r="G1408" s="28">
        <v>45826.505046296297</v>
      </c>
    </row>
    <row r="1409" spans="1:7" x14ac:dyDescent="0.25">
      <c r="A1409" s="33" t="s">
        <v>6355</v>
      </c>
      <c r="B1409" s="33" t="s">
        <v>4495</v>
      </c>
      <c r="C1409" s="33" t="s">
        <v>711</v>
      </c>
      <c r="D1409" s="33" t="s">
        <v>717</v>
      </c>
      <c r="E1409" s="28">
        <v>45826.505509259259</v>
      </c>
      <c r="F1409" s="33" t="s">
        <v>705</v>
      </c>
      <c r="G1409" s="28">
        <v>45826.505509259259</v>
      </c>
    </row>
    <row r="1410" spans="1:7" x14ac:dyDescent="0.25">
      <c r="A1410" s="33" t="s">
        <v>6356</v>
      </c>
      <c r="B1410" s="33" t="s">
        <v>4506</v>
      </c>
      <c r="C1410" s="33" t="s">
        <v>711</v>
      </c>
      <c r="D1410" s="33" t="s">
        <v>717</v>
      </c>
      <c r="E1410" s="28">
        <v>45826.505590277775</v>
      </c>
      <c r="F1410" s="33" t="s">
        <v>705</v>
      </c>
      <c r="G1410" s="28">
        <v>45826.505590277775</v>
      </c>
    </row>
    <row r="1411" spans="1:7" x14ac:dyDescent="0.25">
      <c r="A1411" s="33" t="s">
        <v>6357</v>
      </c>
      <c r="B1411" s="33" t="s">
        <v>5742</v>
      </c>
      <c r="C1411" s="33" t="s">
        <v>703</v>
      </c>
      <c r="D1411" s="33" t="s">
        <v>718</v>
      </c>
      <c r="E1411" s="28">
        <v>45826.505960648145</v>
      </c>
      <c r="F1411" s="33" t="s">
        <v>705</v>
      </c>
      <c r="G1411" s="28">
        <v>45826.505960648145</v>
      </c>
    </row>
    <row r="1412" spans="1:7" x14ac:dyDescent="0.25">
      <c r="A1412" s="33" t="s">
        <v>6358</v>
      </c>
      <c r="B1412" s="33" t="s">
        <v>5758</v>
      </c>
      <c r="C1412" s="33" t="s">
        <v>703</v>
      </c>
      <c r="D1412" s="33" t="s">
        <v>718</v>
      </c>
      <c r="E1412" s="28">
        <v>45826.506053240744</v>
      </c>
      <c r="F1412" s="33" t="s">
        <v>705</v>
      </c>
      <c r="G1412" s="28">
        <v>45826.506053240744</v>
      </c>
    </row>
    <row r="1413" spans="1:7" x14ac:dyDescent="0.25">
      <c r="A1413" s="33" t="s">
        <v>6359</v>
      </c>
      <c r="B1413" s="33" t="s">
        <v>3827</v>
      </c>
      <c r="C1413" s="33" t="s">
        <v>711</v>
      </c>
      <c r="D1413" s="33" t="s">
        <v>717</v>
      </c>
      <c r="E1413" s="28">
        <v>45826.52034722222</v>
      </c>
      <c r="F1413" s="33" t="s">
        <v>705</v>
      </c>
      <c r="G1413" s="28">
        <v>45826.52034722222</v>
      </c>
    </row>
    <row r="1414" spans="1:7" x14ac:dyDescent="0.25">
      <c r="A1414" s="33" t="s">
        <v>6360</v>
      </c>
      <c r="B1414" s="33" t="s">
        <v>3257</v>
      </c>
      <c r="C1414" s="33" t="s">
        <v>721</v>
      </c>
      <c r="D1414" s="33" t="s">
        <v>722</v>
      </c>
      <c r="E1414" s="28">
        <v>45826.528171296297</v>
      </c>
      <c r="F1414" s="33" t="s">
        <v>705</v>
      </c>
      <c r="G1414" s="28">
        <v>45826.528171296297</v>
      </c>
    </row>
    <row r="1415" spans="1:7" x14ac:dyDescent="0.25">
      <c r="A1415" s="33" t="s">
        <v>6361</v>
      </c>
      <c r="B1415" s="33" t="s">
        <v>4931</v>
      </c>
      <c r="C1415" s="33" t="s">
        <v>703</v>
      </c>
      <c r="D1415" s="33" t="s">
        <v>704</v>
      </c>
      <c r="E1415" s="28">
        <v>45826.534618055557</v>
      </c>
      <c r="F1415" s="33" t="s">
        <v>705</v>
      </c>
      <c r="G1415" s="28">
        <v>45826.534618055557</v>
      </c>
    </row>
    <row r="1416" spans="1:7" x14ac:dyDescent="0.25">
      <c r="A1416" s="33" t="s">
        <v>6362</v>
      </c>
      <c r="B1416" s="33" t="s">
        <v>4935</v>
      </c>
      <c r="C1416" s="33" t="s">
        <v>703</v>
      </c>
      <c r="D1416" s="33" t="s">
        <v>704</v>
      </c>
      <c r="E1416" s="28">
        <v>45826.534675925926</v>
      </c>
      <c r="F1416" s="33" t="s">
        <v>705</v>
      </c>
      <c r="G1416" s="28">
        <v>45826.534675925926</v>
      </c>
    </row>
    <row r="1417" spans="1:7" x14ac:dyDescent="0.25">
      <c r="A1417" s="33" t="s">
        <v>6363</v>
      </c>
      <c r="B1417" s="33" t="s">
        <v>4937</v>
      </c>
      <c r="C1417" s="33" t="s">
        <v>703</v>
      </c>
      <c r="D1417" s="33" t="s">
        <v>704</v>
      </c>
      <c r="E1417" s="28">
        <v>45826.534803240742</v>
      </c>
      <c r="F1417" s="33" t="s">
        <v>705</v>
      </c>
      <c r="G1417" s="28">
        <v>45826.534803240742</v>
      </c>
    </row>
    <row r="1418" spans="1:7" x14ac:dyDescent="0.25">
      <c r="A1418" s="33" t="s">
        <v>6364</v>
      </c>
      <c r="B1418" s="33" t="s">
        <v>5005</v>
      </c>
      <c r="C1418" s="33" t="s">
        <v>711</v>
      </c>
      <c r="D1418" s="33" t="s">
        <v>717</v>
      </c>
      <c r="E1418" s="28">
        <v>45826.534722222219</v>
      </c>
      <c r="F1418" s="33" t="s">
        <v>705</v>
      </c>
      <c r="G1418" s="28">
        <v>45826.534722222219</v>
      </c>
    </row>
    <row r="1419" spans="1:7" x14ac:dyDescent="0.25">
      <c r="A1419" s="33" t="s">
        <v>6365</v>
      </c>
      <c r="B1419" s="33" t="s">
        <v>4394</v>
      </c>
      <c r="C1419" s="33" t="s">
        <v>711</v>
      </c>
      <c r="D1419" s="33" t="s">
        <v>717</v>
      </c>
      <c r="E1419" s="28">
        <v>45826.534756944442</v>
      </c>
      <c r="F1419" s="33" t="s">
        <v>705</v>
      </c>
      <c r="G1419" s="28">
        <v>45826.534756944442</v>
      </c>
    </row>
    <row r="1420" spans="1:7" x14ac:dyDescent="0.25">
      <c r="A1420" s="33" t="s">
        <v>6366</v>
      </c>
      <c r="B1420" s="33" t="s">
        <v>5003</v>
      </c>
      <c r="C1420" s="33" t="s">
        <v>711</v>
      </c>
      <c r="D1420" s="33" t="s">
        <v>717</v>
      </c>
      <c r="E1420" s="28">
        <v>45826.534814814811</v>
      </c>
      <c r="F1420" s="33" t="s">
        <v>705</v>
      </c>
      <c r="G1420" s="28">
        <v>45826.534814814811</v>
      </c>
    </row>
    <row r="1421" spans="1:7" x14ac:dyDescent="0.25">
      <c r="A1421" s="33" t="s">
        <v>6367</v>
      </c>
      <c r="B1421" s="33" t="s">
        <v>4499</v>
      </c>
      <c r="C1421" s="33" t="s">
        <v>708</v>
      </c>
      <c r="D1421" s="33" t="s">
        <v>717</v>
      </c>
      <c r="E1421" s="28">
        <v>45826.548773148148</v>
      </c>
      <c r="F1421" s="33" t="s">
        <v>705</v>
      </c>
      <c r="G1421" s="28">
        <v>45826.548773148148</v>
      </c>
    </row>
    <row r="1422" spans="1:7" x14ac:dyDescent="0.25">
      <c r="A1422" s="33" t="s">
        <v>6368</v>
      </c>
      <c r="B1422" s="33" t="s">
        <v>4499</v>
      </c>
      <c r="C1422" s="33" t="s">
        <v>711</v>
      </c>
      <c r="D1422" s="33" t="s">
        <v>717</v>
      </c>
      <c r="E1422" s="28">
        <v>45826.549062500002</v>
      </c>
      <c r="F1422" s="33" t="s">
        <v>705</v>
      </c>
      <c r="G1422" s="28">
        <v>45826.549062500002</v>
      </c>
    </row>
    <row r="1423" spans="1:7" x14ac:dyDescent="0.25">
      <c r="A1423" s="33" t="s">
        <v>6369</v>
      </c>
      <c r="B1423" s="33" t="s">
        <v>5715</v>
      </c>
      <c r="C1423" s="33" t="s">
        <v>703</v>
      </c>
      <c r="D1423" s="33" t="s">
        <v>704</v>
      </c>
      <c r="E1423" s="28">
        <v>45826.554594907408</v>
      </c>
      <c r="F1423" s="33" t="s">
        <v>705</v>
      </c>
      <c r="G1423" s="28">
        <v>45826.554594907408</v>
      </c>
    </row>
    <row r="1424" spans="1:7" x14ac:dyDescent="0.25">
      <c r="A1424" s="33" t="s">
        <v>6370</v>
      </c>
      <c r="B1424" s="33" t="s">
        <v>4418</v>
      </c>
      <c r="C1424" s="33" t="s">
        <v>708</v>
      </c>
      <c r="D1424" s="33" t="s">
        <v>723</v>
      </c>
      <c r="E1424" s="28">
        <v>45826.557326388887</v>
      </c>
      <c r="F1424" s="33" t="s">
        <v>705</v>
      </c>
      <c r="G1424" s="28">
        <v>45826.557326388887</v>
      </c>
    </row>
    <row r="1425" spans="1:7" x14ac:dyDescent="0.25">
      <c r="A1425" s="33" t="s">
        <v>6371</v>
      </c>
      <c r="B1425" s="33" t="s">
        <v>4420</v>
      </c>
      <c r="C1425" s="33" t="s">
        <v>708</v>
      </c>
      <c r="D1425" s="33" t="s">
        <v>723</v>
      </c>
      <c r="E1425" s="28">
        <v>45826.557337962964</v>
      </c>
      <c r="F1425" s="33" t="s">
        <v>705</v>
      </c>
      <c r="G1425" s="28">
        <v>45826.557337962964</v>
      </c>
    </row>
    <row r="1426" spans="1:7" x14ac:dyDescent="0.25">
      <c r="A1426" s="33" t="s">
        <v>6372</v>
      </c>
      <c r="B1426" s="33" t="s">
        <v>4418</v>
      </c>
      <c r="C1426" s="33" t="s">
        <v>711</v>
      </c>
      <c r="D1426" s="33" t="s">
        <v>723</v>
      </c>
      <c r="E1426" s="28">
        <v>45826.557881944442</v>
      </c>
      <c r="F1426" s="33" t="s">
        <v>705</v>
      </c>
      <c r="G1426" s="28">
        <v>45826.557881944442</v>
      </c>
    </row>
    <row r="1427" spans="1:7" x14ac:dyDescent="0.25">
      <c r="A1427" s="33" t="s">
        <v>6373</v>
      </c>
      <c r="B1427" s="33" t="s">
        <v>4420</v>
      </c>
      <c r="C1427" s="33" t="s">
        <v>711</v>
      </c>
      <c r="D1427" s="33" t="s">
        <v>723</v>
      </c>
      <c r="E1427" s="28">
        <v>45826.557905092595</v>
      </c>
      <c r="F1427" s="33" t="s">
        <v>705</v>
      </c>
      <c r="G1427" s="28">
        <v>45826.557905092595</v>
      </c>
    </row>
    <row r="1428" spans="1:7" x14ac:dyDescent="0.25">
      <c r="A1428" s="33" t="s">
        <v>6374</v>
      </c>
      <c r="B1428" s="33" t="s">
        <v>5762</v>
      </c>
      <c r="C1428" s="33" t="s">
        <v>708</v>
      </c>
      <c r="D1428" s="33" t="s">
        <v>709</v>
      </c>
      <c r="E1428" s="28">
        <v>45826.563321759262</v>
      </c>
      <c r="F1428" s="33" t="s">
        <v>705</v>
      </c>
      <c r="G1428" s="28">
        <v>45826.563321759262</v>
      </c>
    </row>
    <row r="1429" spans="1:7" x14ac:dyDescent="0.25">
      <c r="A1429" s="33" t="s">
        <v>6375</v>
      </c>
      <c r="B1429" s="33" t="s">
        <v>5754</v>
      </c>
      <c r="C1429" s="33" t="s">
        <v>708</v>
      </c>
      <c r="D1429" s="33" t="s">
        <v>709</v>
      </c>
      <c r="E1429" s="28">
        <v>45826.563414351855</v>
      </c>
      <c r="F1429" s="33" t="s">
        <v>705</v>
      </c>
      <c r="G1429" s="28">
        <v>45826.563414351855</v>
      </c>
    </row>
    <row r="1430" spans="1:7" x14ac:dyDescent="0.25">
      <c r="A1430" s="33" t="s">
        <v>6376</v>
      </c>
      <c r="B1430" s="33" t="s">
        <v>5744</v>
      </c>
      <c r="C1430" s="33" t="s">
        <v>708</v>
      </c>
      <c r="D1430" s="33" t="s">
        <v>709</v>
      </c>
      <c r="E1430" s="28">
        <v>45826.563796296294</v>
      </c>
      <c r="F1430" s="33" t="s">
        <v>705</v>
      </c>
      <c r="G1430" s="28">
        <v>45826.563796296294</v>
      </c>
    </row>
    <row r="1431" spans="1:7" x14ac:dyDescent="0.25">
      <c r="A1431" s="33" t="s">
        <v>6377</v>
      </c>
      <c r="B1431" s="33" t="s">
        <v>5760</v>
      </c>
      <c r="C1431" s="33" t="s">
        <v>708</v>
      </c>
      <c r="D1431" s="33" t="s">
        <v>709</v>
      </c>
      <c r="E1431" s="28">
        <v>45826.564004629632</v>
      </c>
      <c r="F1431" s="33" t="s">
        <v>705</v>
      </c>
      <c r="G1431" s="28">
        <v>45826.564004629632</v>
      </c>
    </row>
    <row r="1432" spans="1:7" x14ac:dyDescent="0.25">
      <c r="A1432" s="33" t="s">
        <v>6378</v>
      </c>
      <c r="B1432" s="33" t="s">
        <v>5750</v>
      </c>
      <c r="C1432" s="33" t="s">
        <v>708</v>
      </c>
      <c r="D1432" s="33" t="s">
        <v>709</v>
      </c>
      <c r="E1432" s="28">
        <v>45826.564143518517</v>
      </c>
      <c r="F1432" s="33" t="s">
        <v>705</v>
      </c>
      <c r="G1432" s="28">
        <v>45826.564143518517</v>
      </c>
    </row>
    <row r="1433" spans="1:7" x14ac:dyDescent="0.25">
      <c r="A1433" s="33" t="s">
        <v>6379</v>
      </c>
      <c r="B1433" s="33" t="s">
        <v>5752</v>
      </c>
      <c r="C1433" s="33" t="s">
        <v>708</v>
      </c>
      <c r="D1433" s="33" t="s">
        <v>709</v>
      </c>
      <c r="E1433" s="28">
        <v>45826.564270833333</v>
      </c>
      <c r="F1433" s="33" t="s">
        <v>705</v>
      </c>
      <c r="G1433" s="28">
        <v>45826.564270833333</v>
      </c>
    </row>
    <row r="1434" spans="1:7" x14ac:dyDescent="0.25">
      <c r="A1434" s="33" t="s">
        <v>6380</v>
      </c>
      <c r="B1434" s="33" t="s">
        <v>3713</v>
      </c>
      <c r="C1434" s="33" t="s">
        <v>711</v>
      </c>
      <c r="D1434" s="33" t="s">
        <v>717</v>
      </c>
      <c r="E1434" s="28">
        <v>45826.567499999997</v>
      </c>
      <c r="F1434" s="33" t="s">
        <v>705</v>
      </c>
      <c r="G1434" s="28">
        <v>45826.567499999997</v>
      </c>
    </row>
    <row r="1435" spans="1:7" x14ac:dyDescent="0.25">
      <c r="A1435" s="33" t="s">
        <v>6381</v>
      </c>
      <c r="B1435" s="33" t="s">
        <v>3711</v>
      </c>
      <c r="C1435" s="33" t="s">
        <v>711</v>
      </c>
      <c r="D1435" s="33" t="s">
        <v>717</v>
      </c>
      <c r="E1435" s="28">
        <v>45826.567858796298</v>
      </c>
      <c r="F1435" s="33" t="s">
        <v>705</v>
      </c>
      <c r="G1435" s="28">
        <v>45826.567858796298</v>
      </c>
    </row>
    <row r="1436" spans="1:7" x14ac:dyDescent="0.25">
      <c r="A1436" s="33" t="s">
        <v>6382</v>
      </c>
      <c r="B1436" s="33" t="s">
        <v>5531</v>
      </c>
      <c r="C1436" s="33" t="s">
        <v>708</v>
      </c>
      <c r="D1436" s="33" t="s">
        <v>712</v>
      </c>
      <c r="E1436" s="28">
        <v>45826.570127314815</v>
      </c>
      <c r="F1436" s="33" t="s">
        <v>705</v>
      </c>
      <c r="G1436" s="28">
        <v>45826.570127314815</v>
      </c>
    </row>
    <row r="1437" spans="1:7" x14ac:dyDescent="0.25">
      <c r="A1437" s="33" t="s">
        <v>6383</v>
      </c>
      <c r="B1437" s="33" t="s">
        <v>5531</v>
      </c>
      <c r="C1437" s="33" t="s">
        <v>711</v>
      </c>
      <c r="D1437" s="33" t="s">
        <v>712</v>
      </c>
      <c r="E1437" s="28">
        <v>45826.570520833331</v>
      </c>
      <c r="F1437" s="33" t="s">
        <v>705</v>
      </c>
      <c r="G1437" s="28">
        <v>45826.570520833331</v>
      </c>
    </row>
    <row r="1438" spans="1:7" x14ac:dyDescent="0.25">
      <c r="A1438" s="33" t="s">
        <v>6384</v>
      </c>
      <c r="B1438" s="33" t="s">
        <v>4407</v>
      </c>
      <c r="C1438" s="33" t="s">
        <v>708</v>
      </c>
      <c r="D1438" s="33" t="s">
        <v>720</v>
      </c>
      <c r="E1438" s="28">
        <v>45826.571122685185</v>
      </c>
      <c r="F1438" s="33" t="s">
        <v>705</v>
      </c>
      <c r="G1438" s="28">
        <v>45826.571122685185</v>
      </c>
    </row>
    <row r="1439" spans="1:7" x14ac:dyDescent="0.25">
      <c r="A1439" s="33" t="s">
        <v>6385</v>
      </c>
      <c r="B1439" s="33" t="s">
        <v>4410</v>
      </c>
      <c r="C1439" s="33" t="s">
        <v>708</v>
      </c>
      <c r="D1439" s="33" t="s">
        <v>720</v>
      </c>
      <c r="E1439" s="28">
        <v>45826.571296296293</v>
      </c>
      <c r="F1439" s="33" t="s">
        <v>705</v>
      </c>
      <c r="G1439" s="28">
        <v>45826.571296296293</v>
      </c>
    </row>
    <row r="1440" spans="1:7" x14ac:dyDescent="0.25">
      <c r="A1440" s="33" t="s">
        <v>6386</v>
      </c>
      <c r="B1440" s="33" t="s">
        <v>4403</v>
      </c>
      <c r="C1440" s="33" t="s">
        <v>708</v>
      </c>
      <c r="D1440" s="33" t="s">
        <v>720</v>
      </c>
      <c r="E1440" s="28">
        <v>45826.571435185186</v>
      </c>
      <c r="F1440" s="33" t="s">
        <v>705</v>
      </c>
      <c r="G1440" s="28">
        <v>45826.571435185186</v>
      </c>
    </row>
    <row r="1441" spans="1:7" x14ac:dyDescent="0.25">
      <c r="A1441" s="33" t="s">
        <v>6387</v>
      </c>
      <c r="B1441" s="33" t="s">
        <v>4405</v>
      </c>
      <c r="C1441" s="33" t="s">
        <v>708</v>
      </c>
      <c r="D1441" s="33" t="s">
        <v>720</v>
      </c>
      <c r="E1441" s="28">
        <v>45826.571770833332</v>
      </c>
      <c r="F1441" s="33" t="s">
        <v>705</v>
      </c>
      <c r="G1441" s="28">
        <v>45826.571770833332</v>
      </c>
    </row>
    <row r="1442" spans="1:7" x14ac:dyDescent="0.25">
      <c r="A1442" s="33" t="s">
        <v>6388</v>
      </c>
      <c r="B1442" s="33" t="s">
        <v>4412</v>
      </c>
      <c r="C1442" s="33" t="s">
        <v>708</v>
      </c>
      <c r="D1442" s="33" t="s">
        <v>720</v>
      </c>
      <c r="E1442" s="28">
        <v>45826.571909722225</v>
      </c>
      <c r="F1442" s="33" t="s">
        <v>705</v>
      </c>
      <c r="G1442" s="28">
        <v>45826.571909722225</v>
      </c>
    </row>
    <row r="1443" spans="1:7" x14ac:dyDescent="0.25">
      <c r="A1443" s="33" t="s">
        <v>6389</v>
      </c>
      <c r="B1443" s="33" t="s">
        <v>4424</v>
      </c>
      <c r="C1443" s="33" t="s">
        <v>708</v>
      </c>
      <c r="D1443" s="33" t="s">
        <v>720</v>
      </c>
      <c r="E1443" s="28">
        <v>45826.572060185186</v>
      </c>
      <c r="F1443" s="33" t="s">
        <v>705</v>
      </c>
      <c r="G1443" s="28">
        <v>45826.572060185186</v>
      </c>
    </row>
    <row r="1444" spans="1:7" x14ac:dyDescent="0.25">
      <c r="A1444" s="33" t="s">
        <v>6390</v>
      </c>
      <c r="B1444" s="33" t="s">
        <v>4407</v>
      </c>
      <c r="C1444" s="33" t="s">
        <v>711</v>
      </c>
      <c r="D1444" s="33" t="s">
        <v>720</v>
      </c>
      <c r="E1444" s="28">
        <v>45826.572777777779</v>
      </c>
      <c r="F1444" s="33" t="s">
        <v>705</v>
      </c>
      <c r="G1444" s="28">
        <v>45826.572777777779</v>
      </c>
    </row>
    <row r="1445" spans="1:7" x14ac:dyDescent="0.25">
      <c r="A1445" s="33" t="s">
        <v>6391</v>
      </c>
      <c r="B1445" s="33" t="s">
        <v>4410</v>
      </c>
      <c r="C1445" s="33" t="s">
        <v>711</v>
      </c>
      <c r="D1445" s="33" t="s">
        <v>720</v>
      </c>
      <c r="E1445" s="28">
        <v>45826.572905092595</v>
      </c>
      <c r="F1445" s="33" t="s">
        <v>705</v>
      </c>
      <c r="G1445" s="28">
        <v>45826.572905092595</v>
      </c>
    </row>
    <row r="1446" spans="1:7" x14ac:dyDescent="0.25">
      <c r="A1446" s="33" t="s">
        <v>6392</v>
      </c>
      <c r="B1446" s="33" t="s">
        <v>4403</v>
      </c>
      <c r="C1446" s="33" t="s">
        <v>711</v>
      </c>
      <c r="D1446" s="33" t="s">
        <v>720</v>
      </c>
      <c r="E1446" s="28">
        <v>45826.572997685187</v>
      </c>
      <c r="F1446" s="33" t="s">
        <v>705</v>
      </c>
      <c r="G1446" s="28">
        <v>45826.572997685187</v>
      </c>
    </row>
    <row r="1447" spans="1:7" x14ac:dyDescent="0.25">
      <c r="A1447" s="33" t="s">
        <v>6393</v>
      </c>
      <c r="B1447" s="33" t="s">
        <v>4405</v>
      </c>
      <c r="C1447" s="33" t="s">
        <v>711</v>
      </c>
      <c r="D1447" s="33" t="s">
        <v>720</v>
      </c>
      <c r="E1447" s="28">
        <v>45826.573078703703</v>
      </c>
      <c r="F1447" s="33" t="s">
        <v>705</v>
      </c>
      <c r="G1447" s="28">
        <v>45826.573078703703</v>
      </c>
    </row>
    <row r="1448" spans="1:7" x14ac:dyDescent="0.25">
      <c r="A1448" s="33" t="s">
        <v>6394</v>
      </c>
      <c r="B1448" s="33" t="s">
        <v>4412</v>
      </c>
      <c r="C1448" s="33" t="s">
        <v>711</v>
      </c>
      <c r="D1448" s="33" t="s">
        <v>720</v>
      </c>
      <c r="E1448" s="28">
        <v>45826.573148148149</v>
      </c>
      <c r="F1448" s="33" t="s">
        <v>705</v>
      </c>
      <c r="G1448" s="28">
        <v>45826.573148148149</v>
      </c>
    </row>
    <row r="1449" spans="1:7" x14ac:dyDescent="0.25">
      <c r="A1449" s="33" t="s">
        <v>6395</v>
      </c>
      <c r="B1449" s="33" t="s">
        <v>4424</v>
      </c>
      <c r="C1449" s="33" t="s">
        <v>711</v>
      </c>
      <c r="D1449" s="33" t="s">
        <v>720</v>
      </c>
      <c r="E1449" s="28">
        <v>45826.573206018518</v>
      </c>
      <c r="F1449" s="33" t="s">
        <v>705</v>
      </c>
      <c r="G1449" s="28">
        <v>45826.573206018518</v>
      </c>
    </row>
    <row r="1450" spans="1:7" x14ac:dyDescent="0.25">
      <c r="A1450" s="33" t="s">
        <v>6396</v>
      </c>
      <c r="B1450" s="33" t="s">
        <v>2120</v>
      </c>
      <c r="C1450" s="33" t="s">
        <v>706</v>
      </c>
      <c r="D1450" s="33" t="s">
        <v>77</v>
      </c>
      <c r="E1450" s="28">
        <v>45826.587118055555</v>
      </c>
      <c r="F1450" s="33" t="s">
        <v>728</v>
      </c>
      <c r="G1450" s="28">
        <v>45826.587118055555</v>
      </c>
    </row>
    <row r="1451" spans="1:7" x14ac:dyDescent="0.25">
      <c r="A1451" s="33" t="s">
        <v>6397</v>
      </c>
      <c r="B1451" s="33" t="s">
        <v>2876</v>
      </c>
      <c r="C1451" s="33" t="s">
        <v>706</v>
      </c>
      <c r="D1451" s="33" t="s">
        <v>73</v>
      </c>
      <c r="E1451" s="28">
        <v>45826.592939814815</v>
      </c>
      <c r="F1451" s="33" t="s">
        <v>705</v>
      </c>
      <c r="G1451" s="28">
        <v>45826.592939814815</v>
      </c>
    </row>
    <row r="1452" spans="1:7" x14ac:dyDescent="0.25">
      <c r="A1452" s="33" t="s">
        <v>6398</v>
      </c>
      <c r="B1452" s="33" t="s">
        <v>1578</v>
      </c>
      <c r="C1452" s="33" t="s">
        <v>713</v>
      </c>
      <c r="D1452" s="33" t="s">
        <v>77</v>
      </c>
      <c r="E1452" s="28">
        <v>45826.595671296294</v>
      </c>
      <c r="F1452" s="33" t="s">
        <v>705</v>
      </c>
      <c r="G1452" s="28">
        <v>45826.595671296294</v>
      </c>
    </row>
    <row r="1453" spans="1:7" x14ac:dyDescent="0.25">
      <c r="A1453" s="33" t="s">
        <v>6430</v>
      </c>
      <c r="B1453" s="33" t="s">
        <v>2303</v>
      </c>
      <c r="C1453" s="33" t="s">
        <v>713</v>
      </c>
      <c r="D1453" s="33" t="s">
        <v>77</v>
      </c>
      <c r="E1453" s="28">
        <v>45826.600891203707</v>
      </c>
      <c r="F1453" s="33" t="s">
        <v>705</v>
      </c>
      <c r="G1453" s="28">
        <v>45826.600891203707</v>
      </c>
    </row>
    <row r="1454" spans="1:7" x14ac:dyDescent="0.25">
      <c r="A1454" s="33" t="s">
        <v>6431</v>
      </c>
      <c r="B1454" s="33" t="s">
        <v>2876</v>
      </c>
      <c r="C1454" s="33" t="s">
        <v>713</v>
      </c>
      <c r="D1454" s="33" t="s">
        <v>73</v>
      </c>
      <c r="E1454" s="28">
        <v>45826.599062499998</v>
      </c>
      <c r="F1454" s="33" t="s">
        <v>705</v>
      </c>
      <c r="G1454" s="28">
        <v>45826.599062499998</v>
      </c>
    </row>
    <row r="1455" spans="1:7" x14ac:dyDescent="0.25">
      <c r="A1455" s="33" t="s">
        <v>6432</v>
      </c>
      <c r="B1455" s="33" t="s">
        <v>4989</v>
      </c>
      <c r="C1455" s="33" t="s">
        <v>708</v>
      </c>
      <c r="D1455" s="33" t="s">
        <v>720</v>
      </c>
      <c r="E1455" s="28">
        <v>45826.604571759257</v>
      </c>
      <c r="F1455" s="33" t="s">
        <v>710</v>
      </c>
      <c r="G1455" s="28">
        <v>45826.604571759257</v>
      </c>
    </row>
    <row r="1456" spans="1:7" x14ac:dyDescent="0.25">
      <c r="A1456" s="33" t="s">
        <v>6433</v>
      </c>
      <c r="B1456" s="33" t="s">
        <v>5100</v>
      </c>
      <c r="C1456" s="33" t="s">
        <v>708</v>
      </c>
      <c r="D1456" s="33" t="s">
        <v>720</v>
      </c>
      <c r="E1456" s="28">
        <v>45826.604583333334</v>
      </c>
      <c r="F1456" s="33" t="s">
        <v>710</v>
      </c>
      <c r="G1456" s="28">
        <v>45826.604583333334</v>
      </c>
    </row>
    <row r="1457" spans="1:7" x14ac:dyDescent="0.25">
      <c r="A1457" s="33" t="s">
        <v>6434</v>
      </c>
      <c r="B1457" s="33" t="s">
        <v>5529</v>
      </c>
      <c r="C1457" s="33" t="s">
        <v>708</v>
      </c>
      <c r="D1457" s="33" t="s">
        <v>712</v>
      </c>
      <c r="E1457" s="28">
        <v>45826.616736111115</v>
      </c>
      <c r="F1457" s="33" t="s">
        <v>710</v>
      </c>
      <c r="G1457" s="28">
        <v>45826.616736111115</v>
      </c>
    </row>
    <row r="1458" spans="1:7" x14ac:dyDescent="0.25">
      <c r="A1458" s="33" t="s">
        <v>6435</v>
      </c>
      <c r="B1458" s="33" t="s">
        <v>5537</v>
      </c>
      <c r="C1458" s="33" t="s">
        <v>708</v>
      </c>
      <c r="D1458" s="33" t="s">
        <v>712</v>
      </c>
      <c r="E1458" s="28">
        <v>45826.616898148146</v>
      </c>
      <c r="F1458" s="33" t="s">
        <v>710</v>
      </c>
      <c r="G1458" s="28">
        <v>45826.616898148146</v>
      </c>
    </row>
    <row r="1459" spans="1:7" x14ac:dyDescent="0.25">
      <c r="A1459" s="33" t="s">
        <v>6436</v>
      </c>
      <c r="B1459" s="33" t="s">
        <v>5535</v>
      </c>
      <c r="C1459" s="33" t="s">
        <v>708</v>
      </c>
      <c r="D1459" s="33" t="s">
        <v>712</v>
      </c>
      <c r="E1459" s="28">
        <v>45826.617025462961</v>
      </c>
      <c r="F1459" s="33" t="s">
        <v>710</v>
      </c>
      <c r="G1459" s="28">
        <v>45826.617025462961</v>
      </c>
    </row>
    <row r="1460" spans="1:7" x14ac:dyDescent="0.25">
      <c r="A1460" s="33" t="s">
        <v>6437</v>
      </c>
      <c r="B1460" s="33" t="s">
        <v>5529</v>
      </c>
      <c r="C1460" s="33" t="s">
        <v>711</v>
      </c>
      <c r="D1460" s="33" t="s">
        <v>712</v>
      </c>
      <c r="E1460" s="28">
        <v>45826.617476851854</v>
      </c>
      <c r="F1460" s="33" t="s">
        <v>710</v>
      </c>
      <c r="G1460" s="28">
        <v>45826.617476851854</v>
      </c>
    </row>
    <row r="1461" spans="1:7" x14ac:dyDescent="0.25">
      <c r="A1461" s="33" t="s">
        <v>6438</v>
      </c>
      <c r="B1461" s="33" t="s">
        <v>5537</v>
      </c>
      <c r="C1461" s="33" t="s">
        <v>711</v>
      </c>
      <c r="D1461" s="33" t="s">
        <v>712</v>
      </c>
      <c r="E1461" s="28">
        <v>45826.617997685185</v>
      </c>
      <c r="F1461" s="33" t="s">
        <v>710</v>
      </c>
      <c r="G1461" s="28">
        <v>45826.617997685185</v>
      </c>
    </row>
    <row r="1462" spans="1:7" x14ac:dyDescent="0.25">
      <c r="A1462" s="33" t="s">
        <v>6439</v>
      </c>
      <c r="B1462" s="33" t="s">
        <v>5535</v>
      </c>
      <c r="C1462" s="33" t="s">
        <v>711</v>
      </c>
      <c r="D1462" s="33" t="s">
        <v>712</v>
      </c>
      <c r="E1462" s="28">
        <v>45826.618090277778</v>
      </c>
      <c r="F1462" s="33" t="s">
        <v>710</v>
      </c>
      <c r="G1462" s="28">
        <v>45826.618090277778</v>
      </c>
    </row>
    <row r="1463" spans="1:7" x14ac:dyDescent="0.25">
      <c r="A1463" s="33" t="s">
        <v>6440</v>
      </c>
      <c r="B1463" s="33" t="s">
        <v>5343</v>
      </c>
      <c r="C1463" s="33" t="s">
        <v>703</v>
      </c>
      <c r="D1463" s="33" t="s">
        <v>715</v>
      </c>
      <c r="E1463" s="28">
        <v>45826.618125000001</v>
      </c>
      <c r="F1463" s="33" t="s">
        <v>710</v>
      </c>
      <c r="G1463" s="28">
        <v>45826.618125000001</v>
      </c>
    </row>
    <row r="1464" spans="1:7" x14ac:dyDescent="0.25">
      <c r="A1464" s="33" t="s">
        <v>6441</v>
      </c>
      <c r="B1464" s="33" t="s">
        <v>2792</v>
      </c>
      <c r="C1464" s="33" t="s">
        <v>698</v>
      </c>
      <c r="D1464" s="33" t="s">
        <v>699</v>
      </c>
      <c r="E1464" s="28">
        <v>45826.641145833331</v>
      </c>
      <c r="F1464" s="33" t="s">
        <v>710</v>
      </c>
      <c r="G1464" s="28">
        <v>45826.641145833331</v>
      </c>
    </row>
    <row r="1465" spans="1:7" x14ac:dyDescent="0.25">
      <c r="A1465" s="33" t="s">
        <v>6442</v>
      </c>
      <c r="B1465" s="33" t="s">
        <v>2790</v>
      </c>
      <c r="C1465" s="33" t="s">
        <v>698</v>
      </c>
      <c r="D1465" s="33" t="s">
        <v>699</v>
      </c>
      <c r="E1465" s="28">
        <v>45826.641250000001</v>
      </c>
      <c r="F1465" s="33" t="s">
        <v>710</v>
      </c>
      <c r="G1465" s="28">
        <v>45826.641250000001</v>
      </c>
    </row>
    <row r="1466" spans="1:7" x14ac:dyDescent="0.25">
      <c r="A1466" s="33" t="s">
        <v>6443</v>
      </c>
      <c r="B1466" s="33" t="s">
        <v>2778</v>
      </c>
      <c r="C1466" s="33" t="s">
        <v>698</v>
      </c>
      <c r="D1466" s="33" t="s">
        <v>699</v>
      </c>
      <c r="E1466" s="28">
        <v>45826.641296296293</v>
      </c>
      <c r="F1466" s="33" t="s">
        <v>710</v>
      </c>
      <c r="G1466" s="28">
        <v>45826.641296296293</v>
      </c>
    </row>
    <row r="1467" spans="1:7" x14ac:dyDescent="0.25">
      <c r="A1467" s="33" t="s">
        <v>6444</v>
      </c>
      <c r="B1467" s="33" t="s">
        <v>2267</v>
      </c>
      <c r="C1467" s="33" t="s">
        <v>698</v>
      </c>
      <c r="D1467" s="33" t="s">
        <v>699</v>
      </c>
      <c r="E1467" s="28">
        <v>45826.641759259262</v>
      </c>
      <c r="F1467" s="33" t="s">
        <v>710</v>
      </c>
      <c r="G1467" s="28">
        <v>45826.641759259262</v>
      </c>
    </row>
    <row r="1468" spans="1:7" x14ac:dyDescent="0.25">
      <c r="A1468" s="33" t="s">
        <v>6445</v>
      </c>
      <c r="B1468" s="33" t="s">
        <v>2250</v>
      </c>
      <c r="C1468" s="33" t="s">
        <v>698</v>
      </c>
      <c r="D1468" s="33" t="s">
        <v>699</v>
      </c>
      <c r="E1468" s="28">
        <v>45826.641909722224</v>
      </c>
      <c r="F1468" s="33" t="s">
        <v>710</v>
      </c>
      <c r="G1468" s="28">
        <v>45826.641909722224</v>
      </c>
    </row>
    <row r="1469" spans="1:7" x14ac:dyDescent="0.25">
      <c r="A1469" s="33" t="s">
        <v>6446</v>
      </c>
      <c r="B1469" s="33" t="s">
        <v>2248</v>
      </c>
      <c r="C1469" s="33" t="s">
        <v>698</v>
      </c>
      <c r="D1469" s="33" t="s">
        <v>699</v>
      </c>
      <c r="E1469" s="28">
        <v>45826.642002314817</v>
      </c>
      <c r="F1469" s="33" t="s">
        <v>710</v>
      </c>
      <c r="G1469" s="28">
        <v>45826.642002314817</v>
      </c>
    </row>
    <row r="1470" spans="1:7" x14ac:dyDescent="0.25">
      <c r="A1470" s="33" t="s">
        <v>6447</v>
      </c>
      <c r="B1470" s="33" t="s">
        <v>5073</v>
      </c>
      <c r="C1470" s="33" t="s">
        <v>698</v>
      </c>
      <c r="D1470" s="33" t="s">
        <v>699</v>
      </c>
      <c r="E1470" s="28">
        <v>45826.642106481479</v>
      </c>
      <c r="F1470" s="33" t="s">
        <v>710</v>
      </c>
      <c r="G1470" s="28">
        <v>45826.642106481479</v>
      </c>
    </row>
    <row r="1471" spans="1:7" x14ac:dyDescent="0.25">
      <c r="A1471" s="33" t="s">
        <v>6448</v>
      </c>
      <c r="B1471" s="33" t="s">
        <v>3713</v>
      </c>
      <c r="C1471" s="33" t="s">
        <v>698</v>
      </c>
      <c r="D1471" s="33" t="s">
        <v>699</v>
      </c>
      <c r="E1471" s="28">
        <v>45826.642245370371</v>
      </c>
      <c r="F1471" s="33" t="s">
        <v>710</v>
      </c>
      <c r="G1471" s="28">
        <v>45826.642245370371</v>
      </c>
    </row>
    <row r="1472" spans="1:7" x14ac:dyDescent="0.25">
      <c r="A1472" s="33" t="s">
        <v>6449</v>
      </c>
      <c r="B1472" s="33" t="s">
        <v>3711</v>
      </c>
      <c r="C1472" s="33" t="s">
        <v>698</v>
      </c>
      <c r="D1472" s="33" t="s">
        <v>699</v>
      </c>
      <c r="E1472" s="28">
        <v>45826.642500000002</v>
      </c>
      <c r="F1472" s="33" t="s">
        <v>710</v>
      </c>
      <c r="G1472" s="28">
        <v>45826.642500000002</v>
      </c>
    </row>
    <row r="1473" spans="1:7" x14ac:dyDescent="0.25">
      <c r="A1473" s="33" t="s">
        <v>6450</v>
      </c>
      <c r="B1473" s="33" t="s">
        <v>5003</v>
      </c>
      <c r="C1473" s="33" t="s">
        <v>698</v>
      </c>
      <c r="D1473" s="33" t="s">
        <v>699</v>
      </c>
      <c r="E1473" s="28">
        <v>45826.643738425926</v>
      </c>
      <c r="F1473" s="33" t="s">
        <v>710</v>
      </c>
      <c r="G1473" s="28">
        <v>45826.643738425926</v>
      </c>
    </row>
    <row r="1474" spans="1:7" x14ac:dyDescent="0.25">
      <c r="A1474" s="33" t="s">
        <v>6451</v>
      </c>
      <c r="B1474" s="33" t="s">
        <v>5005</v>
      </c>
      <c r="C1474" s="33" t="s">
        <v>698</v>
      </c>
      <c r="D1474" s="33" t="s">
        <v>699</v>
      </c>
      <c r="E1474" s="28">
        <v>45826.643865740742</v>
      </c>
      <c r="F1474" s="33" t="s">
        <v>710</v>
      </c>
      <c r="G1474" s="28">
        <v>45826.643865740742</v>
      </c>
    </row>
    <row r="1475" spans="1:7" x14ac:dyDescent="0.25">
      <c r="A1475" s="33" t="s">
        <v>6452</v>
      </c>
      <c r="B1475" s="33" t="s">
        <v>3618</v>
      </c>
      <c r="C1475" s="33" t="s">
        <v>706</v>
      </c>
      <c r="D1475" s="33" t="s">
        <v>73</v>
      </c>
      <c r="E1475" s="28">
        <v>45826.646840277775</v>
      </c>
      <c r="F1475" s="33" t="s">
        <v>705</v>
      </c>
      <c r="G1475" s="28">
        <v>45826.646840277775</v>
      </c>
    </row>
    <row r="1476" spans="1:7" x14ac:dyDescent="0.25">
      <c r="A1476" s="33" t="s">
        <v>6453</v>
      </c>
      <c r="B1476" s="33" t="s">
        <v>3618</v>
      </c>
      <c r="C1476" s="33" t="s">
        <v>713</v>
      </c>
      <c r="D1476" s="33" t="s">
        <v>73</v>
      </c>
      <c r="E1476" s="28">
        <v>45826.648854166669</v>
      </c>
      <c r="F1476" s="33" t="s">
        <v>705</v>
      </c>
      <c r="G1476" s="28">
        <v>45826.648854166669</v>
      </c>
    </row>
    <row r="1477" spans="1:7" x14ac:dyDescent="0.25">
      <c r="A1477" s="33" t="s">
        <v>6454</v>
      </c>
      <c r="B1477" s="33" t="s">
        <v>5758</v>
      </c>
      <c r="C1477" s="33" t="s">
        <v>708</v>
      </c>
      <c r="D1477" s="33" t="s">
        <v>720</v>
      </c>
      <c r="E1477" s="28">
        <v>45826.66207175926</v>
      </c>
      <c r="F1477" s="33" t="s">
        <v>710</v>
      </c>
      <c r="G1477" s="28">
        <v>45826.66207175926</v>
      </c>
    </row>
    <row r="1478" spans="1:7" x14ac:dyDescent="0.25">
      <c r="A1478" s="33" t="s">
        <v>6455</v>
      </c>
      <c r="B1478" s="33" t="s">
        <v>5742</v>
      </c>
      <c r="C1478" s="33" t="s">
        <v>708</v>
      </c>
      <c r="D1478" s="33" t="s">
        <v>720</v>
      </c>
      <c r="E1478" s="28">
        <v>45826.662118055552</v>
      </c>
      <c r="F1478" s="33" t="s">
        <v>710</v>
      </c>
      <c r="G1478" s="28">
        <v>45826.662118055552</v>
      </c>
    </row>
    <row r="1479" spans="1:7" x14ac:dyDescent="0.25">
      <c r="A1479" s="33" t="s">
        <v>6456</v>
      </c>
      <c r="B1479" s="33" t="s">
        <v>4963</v>
      </c>
      <c r="C1479" s="33" t="s">
        <v>698</v>
      </c>
      <c r="D1479" s="33" t="s">
        <v>699</v>
      </c>
      <c r="E1479" s="28">
        <v>45826.672002314815</v>
      </c>
      <c r="F1479" s="33" t="s">
        <v>710</v>
      </c>
      <c r="G1479" s="28">
        <v>45826.672002314815</v>
      </c>
    </row>
    <row r="1480" spans="1:7" x14ac:dyDescent="0.25">
      <c r="A1480" s="33" t="s">
        <v>6457</v>
      </c>
      <c r="B1480" s="33" t="s">
        <v>4504</v>
      </c>
      <c r="C1480" s="33" t="s">
        <v>708</v>
      </c>
      <c r="D1480" s="33" t="s">
        <v>709</v>
      </c>
      <c r="E1480" s="28">
        <v>45826.678333333337</v>
      </c>
      <c r="F1480" s="33" t="s">
        <v>710</v>
      </c>
      <c r="G1480" s="28">
        <v>45826.678333333337</v>
      </c>
    </row>
    <row r="1481" spans="1:7" x14ac:dyDescent="0.25">
      <c r="A1481" s="33" t="s">
        <v>6458</v>
      </c>
      <c r="B1481" s="33" t="s">
        <v>4502</v>
      </c>
      <c r="C1481" s="33" t="s">
        <v>708</v>
      </c>
      <c r="D1481" s="33" t="s">
        <v>709</v>
      </c>
      <c r="E1481" s="28">
        <v>45826.678414351853</v>
      </c>
      <c r="F1481" s="33" t="s">
        <v>710</v>
      </c>
      <c r="G1481" s="28">
        <v>45826.678414351853</v>
      </c>
    </row>
    <row r="1482" spans="1:7" x14ac:dyDescent="0.25">
      <c r="A1482" s="33" t="s">
        <v>6459</v>
      </c>
      <c r="B1482" s="33" t="s">
        <v>5717</v>
      </c>
      <c r="C1482" s="33" t="s">
        <v>703</v>
      </c>
      <c r="D1482" s="33" t="s">
        <v>704</v>
      </c>
      <c r="E1482" s="28">
        <v>45826.678935185184</v>
      </c>
      <c r="F1482" s="33" t="s">
        <v>710</v>
      </c>
      <c r="G1482" s="28">
        <v>45826.678935185184</v>
      </c>
    </row>
    <row r="1483" spans="1:7" x14ac:dyDescent="0.25">
      <c r="A1483" s="33" t="s">
        <v>6460</v>
      </c>
      <c r="B1483" s="33" t="s">
        <v>4504</v>
      </c>
      <c r="C1483" s="33" t="s">
        <v>711</v>
      </c>
      <c r="D1483" s="33" t="s">
        <v>709</v>
      </c>
      <c r="E1483" s="28">
        <v>45826.678784722222</v>
      </c>
      <c r="F1483" s="33" t="s">
        <v>710</v>
      </c>
      <c r="G1483" s="28">
        <v>45826.678784722222</v>
      </c>
    </row>
    <row r="1484" spans="1:7" x14ac:dyDescent="0.25">
      <c r="A1484" s="33" t="s">
        <v>6461</v>
      </c>
      <c r="B1484" s="33" t="s">
        <v>4502</v>
      </c>
      <c r="C1484" s="33" t="s">
        <v>711</v>
      </c>
      <c r="D1484" s="33" t="s">
        <v>709</v>
      </c>
      <c r="E1484" s="28">
        <v>45826.678831018522</v>
      </c>
      <c r="F1484" s="33" t="s">
        <v>710</v>
      </c>
      <c r="G1484" s="28">
        <v>45826.678831018522</v>
      </c>
    </row>
    <row r="1485" spans="1:7" x14ac:dyDescent="0.25">
      <c r="A1485" s="33" t="s">
        <v>6462</v>
      </c>
      <c r="B1485" s="33" t="s">
        <v>5713</v>
      </c>
      <c r="C1485" s="33" t="s">
        <v>703</v>
      </c>
      <c r="D1485" s="33" t="s">
        <v>704</v>
      </c>
      <c r="E1485" s="28">
        <v>45826.679305555554</v>
      </c>
      <c r="F1485" s="33" t="s">
        <v>710</v>
      </c>
      <c r="G1485" s="28">
        <v>45826.679305555554</v>
      </c>
    </row>
    <row r="1486" spans="1:7" x14ac:dyDescent="0.25">
      <c r="A1486" s="33" t="s">
        <v>6463</v>
      </c>
      <c r="B1486" s="33" t="s">
        <v>5484</v>
      </c>
      <c r="C1486" s="33" t="s">
        <v>703</v>
      </c>
      <c r="D1486" s="33" t="s">
        <v>704</v>
      </c>
      <c r="E1486" s="28">
        <v>45826.679664351854</v>
      </c>
      <c r="F1486" s="33" t="s">
        <v>710</v>
      </c>
      <c r="G1486" s="28">
        <v>45826.679664351854</v>
      </c>
    </row>
    <row r="1487" spans="1:7" x14ac:dyDescent="0.25">
      <c r="A1487" s="33" t="s">
        <v>6464</v>
      </c>
      <c r="B1487" s="33" t="s">
        <v>5486</v>
      </c>
      <c r="C1487" s="33" t="s">
        <v>703</v>
      </c>
      <c r="D1487" s="33" t="s">
        <v>704</v>
      </c>
      <c r="E1487" s="28">
        <v>45826.679699074077</v>
      </c>
      <c r="F1487" s="33" t="s">
        <v>710</v>
      </c>
      <c r="G1487" s="28">
        <v>45826.679699074077</v>
      </c>
    </row>
    <row r="1488" spans="1:7" x14ac:dyDescent="0.25">
      <c r="A1488" s="33" t="s">
        <v>6465</v>
      </c>
      <c r="B1488" s="33" t="s">
        <v>5488</v>
      </c>
      <c r="C1488" s="33" t="s">
        <v>703</v>
      </c>
      <c r="D1488" s="33" t="s">
        <v>704</v>
      </c>
      <c r="E1488" s="28">
        <v>45826.6797337963</v>
      </c>
      <c r="F1488" s="33" t="s">
        <v>710</v>
      </c>
      <c r="G1488" s="28">
        <v>45826.6797337963</v>
      </c>
    </row>
    <row r="1489" spans="1:7" x14ac:dyDescent="0.25">
      <c r="A1489" s="33" t="s">
        <v>6466</v>
      </c>
      <c r="B1489" s="33" t="s">
        <v>5490</v>
      </c>
      <c r="C1489" s="33" t="s">
        <v>703</v>
      </c>
      <c r="D1489" s="33" t="s">
        <v>704</v>
      </c>
      <c r="E1489" s="28">
        <v>45826.679768518516</v>
      </c>
      <c r="F1489" s="33" t="s">
        <v>710</v>
      </c>
      <c r="G1489" s="28">
        <v>45826.679768518516</v>
      </c>
    </row>
    <row r="1490" spans="1:7" x14ac:dyDescent="0.25">
      <c r="A1490" s="33" t="s">
        <v>6467</v>
      </c>
      <c r="B1490" s="33" t="s">
        <v>5492</v>
      </c>
      <c r="C1490" s="33" t="s">
        <v>703</v>
      </c>
      <c r="D1490" s="33" t="s">
        <v>704</v>
      </c>
      <c r="E1490" s="28">
        <v>45826.679814814815</v>
      </c>
      <c r="F1490" s="33" t="s">
        <v>710</v>
      </c>
      <c r="G1490" s="28">
        <v>45826.679814814815</v>
      </c>
    </row>
    <row r="1491" spans="1:7" x14ac:dyDescent="0.25">
      <c r="A1491" s="33" t="s">
        <v>6468</v>
      </c>
      <c r="B1491" s="33" t="s">
        <v>5494</v>
      </c>
      <c r="C1491" s="33" t="s">
        <v>703</v>
      </c>
      <c r="D1491" s="33" t="s">
        <v>704</v>
      </c>
      <c r="E1491" s="28">
        <v>45826.679849537039</v>
      </c>
      <c r="F1491" s="33" t="s">
        <v>710</v>
      </c>
      <c r="G1491" s="28">
        <v>45826.679849537039</v>
      </c>
    </row>
    <row r="1492" spans="1:7" x14ac:dyDescent="0.25">
      <c r="A1492" s="33" t="s">
        <v>6469</v>
      </c>
      <c r="B1492" s="33" t="s">
        <v>5496</v>
      </c>
      <c r="C1492" s="33" t="s">
        <v>703</v>
      </c>
      <c r="D1492" s="33" t="s">
        <v>704</v>
      </c>
      <c r="E1492" s="28">
        <v>45826.679884259262</v>
      </c>
      <c r="F1492" s="33" t="s">
        <v>710</v>
      </c>
      <c r="G1492" s="28">
        <v>45826.679884259262</v>
      </c>
    </row>
    <row r="1493" spans="1:7" x14ac:dyDescent="0.25">
      <c r="A1493" s="33" t="s">
        <v>6470</v>
      </c>
      <c r="B1493" s="33" t="s">
        <v>5498</v>
      </c>
      <c r="C1493" s="33" t="s">
        <v>703</v>
      </c>
      <c r="D1493" s="33" t="s">
        <v>704</v>
      </c>
      <c r="E1493" s="28">
        <v>45826.6799537037</v>
      </c>
      <c r="F1493" s="33" t="s">
        <v>710</v>
      </c>
      <c r="G1493" s="28">
        <v>45826.6799537037</v>
      </c>
    </row>
    <row r="1494" spans="1:7" x14ac:dyDescent="0.25">
      <c r="A1494" s="33" t="s">
        <v>6471</v>
      </c>
      <c r="B1494" s="33" t="s">
        <v>4966</v>
      </c>
      <c r="C1494" s="33" t="s">
        <v>698</v>
      </c>
      <c r="D1494" s="33" t="s">
        <v>699</v>
      </c>
      <c r="E1494" s="28">
        <v>45826.685208333336</v>
      </c>
      <c r="F1494" s="33" t="s">
        <v>710</v>
      </c>
      <c r="G1494" s="28">
        <v>45826.685208333336</v>
      </c>
    </row>
    <row r="1495" spans="1:7" x14ac:dyDescent="0.25">
      <c r="A1495" s="33" t="s">
        <v>6472</v>
      </c>
      <c r="B1495" s="33" t="s">
        <v>906</v>
      </c>
      <c r="C1495" s="33" t="s">
        <v>706</v>
      </c>
      <c r="D1495" s="33" t="s">
        <v>211</v>
      </c>
      <c r="E1495" s="28">
        <v>45826.693402777775</v>
      </c>
      <c r="F1495" s="33" t="s">
        <v>705</v>
      </c>
      <c r="G1495" s="28">
        <v>45826.693402777775</v>
      </c>
    </row>
    <row r="1496" spans="1:7" x14ac:dyDescent="0.25">
      <c r="A1496" s="33" t="s">
        <v>6473</v>
      </c>
      <c r="B1496" s="33" t="s">
        <v>914</v>
      </c>
      <c r="C1496" s="33" t="s">
        <v>706</v>
      </c>
      <c r="D1496" s="33" t="s">
        <v>211</v>
      </c>
      <c r="E1496" s="28">
        <v>45826.694050925929</v>
      </c>
      <c r="F1496" s="33" t="s">
        <v>705</v>
      </c>
      <c r="G1496" s="28">
        <v>45826.694050925929</v>
      </c>
    </row>
    <row r="1497" spans="1:7" x14ac:dyDescent="0.25">
      <c r="A1497" s="33" t="s">
        <v>6474</v>
      </c>
      <c r="B1497" s="33" t="s">
        <v>916</v>
      </c>
      <c r="C1497" s="33" t="s">
        <v>706</v>
      </c>
      <c r="D1497" s="33" t="s">
        <v>211</v>
      </c>
      <c r="E1497" s="28">
        <v>45826.694131944445</v>
      </c>
      <c r="F1497" s="33" t="s">
        <v>705</v>
      </c>
      <c r="G1497" s="28">
        <v>45826.694131944445</v>
      </c>
    </row>
    <row r="1498" spans="1:7" x14ac:dyDescent="0.25">
      <c r="A1498" s="33" t="s">
        <v>6475</v>
      </c>
      <c r="B1498" s="33" t="s">
        <v>1838</v>
      </c>
      <c r="C1498" s="33" t="s">
        <v>706</v>
      </c>
      <c r="D1498" s="33" t="s">
        <v>211</v>
      </c>
      <c r="E1498" s="28">
        <v>45826.695138888892</v>
      </c>
      <c r="F1498" s="33" t="s">
        <v>705</v>
      </c>
      <c r="G1498" s="28">
        <v>45826.695138888892</v>
      </c>
    </row>
    <row r="1499" spans="1:7" x14ac:dyDescent="0.25">
      <c r="A1499" s="33" t="s">
        <v>6476</v>
      </c>
      <c r="B1499" s="33" t="s">
        <v>1859</v>
      </c>
      <c r="C1499" s="33" t="s">
        <v>706</v>
      </c>
      <c r="D1499" s="33" t="s">
        <v>211</v>
      </c>
      <c r="E1499" s="28">
        <v>45826.695763888885</v>
      </c>
      <c r="F1499" s="33" t="s">
        <v>705</v>
      </c>
      <c r="G1499" s="28">
        <v>45826.695763888885</v>
      </c>
    </row>
    <row r="1500" spans="1:7" x14ac:dyDescent="0.25">
      <c r="A1500" s="33" t="s">
        <v>6477</v>
      </c>
      <c r="B1500" s="33" t="s">
        <v>2327</v>
      </c>
      <c r="C1500" s="33" t="s">
        <v>706</v>
      </c>
      <c r="D1500" s="33" t="s">
        <v>211</v>
      </c>
      <c r="E1500" s="28">
        <v>45826.697210648148</v>
      </c>
      <c r="F1500" s="33" t="s">
        <v>705</v>
      </c>
      <c r="G1500" s="28">
        <v>45826.697210648148</v>
      </c>
    </row>
    <row r="1501" spans="1:7" x14ac:dyDescent="0.25">
      <c r="A1501" s="33" t="s">
        <v>6478</v>
      </c>
      <c r="B1501" s="33" t="s">
        <v>2352</v>
      </c>
      <c r="C1501" s="33" t="s">
        <v>706</v>
      </c>
      <c r="D1501" s="33" t="s">
        <v>211</v>
      </c>
      <c r="E1501" s="28">
        <v>45826.698518518519</v>
      </c>
      <c r="F1501" s="33" t="s">
        <v>705</v>
      </c>
      <c r="G1501" s="28">
        <v>45826.698518518519</v>
      </c>
    </row>
    <row r="1502" spans="1:7" x14ac:dyDescent="0.25">
      <c r="A1502" s="33" t="s">
        <v>6479</v>
      </c>
      <c r="B1502" s="33" t="s">
        <v>4220</v>
      </c>
      <c r="C1502" s="33" t="s">
        <v>706</v>
      </c>
      <c r="D1502" s="33" t="s">
        <v>184</v>
      </c>
      <c r="E1502" s="28">
        <v>45826.715254629627</v>
      </c>
      <c r="F1502" s="33" t="s">
        <v>705</v>
      </c>
      <c r="G1502" s="28">
        <v>45826.715254629627</v>
      </c>
    </row>
    <row r="1503" spans="1:7" x14ac:dyDescent="0.25">
      <c r="A1503" s="33" t="s">
        <v>6480</v>
      </c>
      <c r="B1503" s="33" t="s">
        <v>4220</v>
      </c>
      <c r="C1503" s="33" t="s">
        <v>713</v>
      </c>
      <c r="D1503" s="33" t="s">
        <v>184</v>
      </c>
      <c r="E1503" s="28">
        <v>45826.715937499997</v>
      </c>
      <c r="F1503" s="33" t="s">
        <v>705</v>
      </c>
      <c r="G1503" s="28">
        <v>45826.715937499997</v>
      </c>
    </row>
    <row r="1504" spans="1:7" x14ac:dyDescent="0.25">
      <c r="A1504" s="33" t="s">
        <v>6481</v>
      </c>
      <c r="B1504" s="33" t="s">
        <v>5691</v>
      </c>
      <c r="C1504" s="33" t="s">
        <v>703</v>
      </c>
      <c r="D1504" s="33" t="s">
        <v>716</v>
      </c>
      <c r="E1504" s="28">
        <v>45826.742858796293</v>
      </c>
      <c r="F1504" s="33" t="s">
        <v>710</v>
      </c>
      <c r="G1504" s="28">
        <v>45826.742858796293</v>
      </c>
    </row>
    <row r="1505" spans="1:7" x14ac:dyDescent="0.25">
      <c r="A1505" s="33" t="s">
        <v>6482</v>
      </c>
      <c r="B1505" s="33" t="s">
        <v>5724</v>
      </c>
      <c r="C1505" s="33" t="s">
        <v>703</v>
      </c>
      <c r="D1505" s="33" t="s">
        <v>716</v>
      </c>
      <c r="E1505" s="28">
        <v>45826.743043981478</v>
      </c>
      <c r="F1505" s="33" t="s">
        <v>710</v>
      </c>
      <c r="G1505" s="28">
        <v>45826.743043981478</v>
      </c>
    </row>
    <row r="1506" spans="1:7" x14ac:dyDescent="0.25">
      <c r="A1506" s="33" t="s">
        <v>6483</v>
      </c>
      <c r="B1506" s="33" t="s">
        <v>5726</v>
      </c>
      <c r="C1506" s="33" t="s">
        <v>703</v>
      </c>
      <c r="D1506" s="33" t="s">
        <v>716</v>
      </c>
      <c r="E1506" s="28">
        <v>45826.743622685186</v>
      </c>
      <c r="F1506" s="33" t="s">
        <v>710</v>
      </c>
      <c r="G1506" s="28">
        <v>45826.743622685186</v>
      </c>
    </row>
    <row r="1507" spans="1:7" x14ac:dyDescent="0.25">
      <c r="A1507" s="33" t="s">
        <v>6484</v>
      </c>
      <c r="B1507" s="33" t="s">
        <v>5668</v>
      </c>
      <c r="C1507" s="33" t="s">
        <v>703</v>
      </c>
      <c r="D1507" s="33" t="s">
        <v>716</v>
      </c>
      <c r="E1507" s="28">
        <v>45826.744930555556</v>
      </c>
      <c r="F1507" s="33" t="s">
        <v>710</v>
      </c>
      <c r="G1507" s="28">
        <v>45826.744930555556</v>
      </c>
    </row>
    <row r="1508" spans="1:7" x14ac:dyDescent="0.25">
      <c r="A1508" s="33" t="s">
        <v>6485</v>
      </c>
      <c r="B1508" s="33" t="s">
        <v>5670</v>
      </c>
      <c r="C1508" s="33" t="s">
        <v>703</v>
      </c>
      <c r="D1508" s="33" t="s">
        <v>716</v>
      </c>
      <c r="E1508" s="28">
        <v>45826.744942129626</v>
      </c>
      <c r="F1508" s="33" t="s">
        <v>710</v>
      </c>
      <c r="G1508" s="28">
        <v>45826.744942129626</v>
      </c>
    </row>
    <row r="1509" spans="1:7" x14ac:dyDescent="0.25">
      <c r="A1509" s="33" t="s">
        <v>6486</v>
      </c>
      <c r="B1509" s="33" t="s">
        <v>5792</v>
      </c>
      <c r="C1509" s="33" t="s">
        <v>703</v>
      </c>
      <c r="D1509" s="33" t="s">
        <v>719</v>
      </c>
      <c r="E1509" s="28">
        <v>45826.747835648152</v>
      </c>
      <c r="F1509" s="33" t="s">
        <v>710</v>
      </c>
      <c r="G1509" s="28">
        <v>45826.747835648152</v>
      </c>
    </row>
    <row r="1510" spans="1:7" x14ac:dyDescent="0.25">
      <c r="A1510" s="33" t="s">
        <v>6487</v>
      </c>
      <c r="B1510" s="33" t="s">
        <v>5760</v>
      </c>
      <c r="C1510" s="33" t="s">
        <v>711</v>
      </c>
      <c r="D1510" s="33" t="s">
        <v>709</v>
      </c>
      <c r="E1510" s="28">
        <v>45826.749074074076</v>
      </c>
      <c r="F1510" s="33" t="s">
        <v>710</v>
      </c>
      <c r="G1510" s="28">
        <v>45826.749074074076</v>
      </c>
    </row>
    <row r="1511" spans="1:7" x14ac:dyDescent="0.25">
      <c r="A1511" s="33" t="s">
        <v>6488</v>
      </c>
      <c r="B1511" s="33" t="s">
        <v>5752</v>
      </c>
      <c r="C1511" s="33" t="s">
        <v>711</v>
      </c>
      <c r="D1511" s="33" t="s">
        <v>709</v>
      </c>
      <c r="E1511" s="28">
        <v>45826.749131944445</v>
      </c>
      <c r="F1511" s="33" t="s">
        <v>710</v>
      </c>
      <c r="G1511" s="28">
        <v>45826.749131944445</v>
      </c>
    </row>
    <row r="1512" spans="1:7" x14ac:dyDescent="0.25">
      <c r="A1512" s="33" t="s">
        <v>6489</v>
      </c>
      <c r="B1512" s="33" t="s">
        <v>5750</v>
      </c>
      <c r="C1512" s="33" t="s">
        <v>711</v>
      </c>
      <c r="D1512" s="33" t="s">
        <v>709</v>
      </c>
      <c r="E1512" s="28">
        <v>45826.749259259261</v>
      </c>
      <c r="F1512" s="33" t="s">
        <v>710</v>
      </c>
      <c r="G1512" s="28">
        <v>45826.749259259261</v>
      </c>
    </row>
    <row r="1513" spans="1:7" x14ac:dyDescent="0.25">
      <c r="A1513" s="33" t="s">
        <v>6490</v>
      </c>
      <c r="B1513" s="33" t="s">
        <v>5744</v>
      </c>
      <c r="C1513" s="33" t="s">
        <v>711</v>
      </c>
      <c r="D1513" s="33" t="s">
        <v>709</v>
      </c>
      <c r="E1513" s="28">
        <v>45826.749293981484</v>
      </c>
      <c r="F1513" s="33" t="s">
        <v>710</v>
      </c>
      <c r="G1513" s="28">
        <v>45826.749293981484</v>
      </c>
    </row>
    <row r="1514" spans="1:7" x14ac:dyDescent="0.25">
      <c r="A1514" s="33" t="s">
        <v>6491</v>
      </c>
      <c r="B1514" s="33" t="s">
        <v>5762</v>
      </c>
      <c r="C1514" s="33" t="s">
        <v>711</v>
      </c>
      <c r="D1514" s="33" t="s">
        <v>709</v>
      </c>
      <c r="E1514" s="28">
        <v>45826.749398148146</v>
      </c>
      <c r="F1514" s="33" t="s">
        <v>710</v>
      </c>
      <c r="G1514" s="28">
        <v>45826.749398148146</v>
      </c>
    </row>
    <row r="1515" spans="1:7" x14ac:dyDescent="0.25">
      <c r="A1515" s="33" t="s">
        <v>6492</v>
      </c>
      <c r="B1515" s="33" t="s">
        <v>5754</v>
      </c>
      <c r="C1515" s="33" t="s">
        <v>711</v>
      </c>
      <c r="D1515" s="33" t="s">
        <v>709</v>
      </c>
      <c r="E1515" s="28">
        <v>45826.749456018515</v>
      </c>
      <c r="F1515" s="33" t="s">
        <v>710</v>
      </c>
      <c r="G1515" s="28">
        <v>45826.749456018515</v>
      </c>
    </row>
    <row r="1516" spans="1:7" x14ac:dyDescent="0.25">
      <c r="A1516" s="33" t="s">
        <v>6493</v>
      </c>
      <c r="B1516" s="33" t="s">
        <v>5621</v>
      </c>
      <c r="C1516" s="33" t="s">
        <v>703</v>
      </c>
      <c r="D1516" s="33" t="s">
        <v>714</v>
      </c>
      <c r="E1516" s="28">
        <v>45826.756180555552</v>
      </c>
      <c r="F1516" s="33" t="s">
        <v>710</v>
      </c>
      <c r="G1516" s="28">
        <v>45826.756180555552</v>
      </c>
    </row>
    <row r="1517" spans="1:7" x14ac:dyDescent="0.25">
      <c r="A1517" s="33" t="s">
        <v>6494</v>
      </c>
      <c r="B1517" s="33" t="s">
        <v>5629</v>
      </c>
      <c r="C1517" s="33" t="s">
        <v>703</v>
      </c>
      <c r="D1517" s="33" t="s">
        <v>714</v>
      </c>
      <c r="E1517" s="28">
        <v>45826.756261574075</v>
      </c>
      <c r="F1517" s="33" t="s">
        <v>710</v>
      </c>
      <c r="G1517" s="28">
        <v>45826.756261574075</v>
      </c>
    </row>
    <row r="1518" spans="1:7" x14ac:dyDescent="0.25">
      <c r="A1518" s="33" t="s">
        <v>6495</v>
      </c>
      <c r="B1518" s="33" t="s">
        <v>3165</v>
      </c>
      <c r="C1518" s="33" t="s">
        <v>706</v>
      </c>
      <c r="D1518" s="33" t="s">
        <v>73</v>
      </c>
      <c r="E1518" s="28">
        <v>45826.761724537035</v>
      </c>
      <c r="F1518" s="33" t="s">
        <v>705</v>
      </c>
      <c r="G1518" s="28">
        <v>45826.761724537035</v>
      </c>
    </row>
    <row r="1519" spans="1:7" x14ac:dyDescent="0.25">
      <c r="A1519" s="33" t="s">
        <v>6496</v>
      </c>
      <c r="B1519" s="33" t="s">
        <v>4506</v>
      </c>
      <c r="C1519" s="33" t="s">
        <v>698</v>
      </c>
      <c r="D1519" s="33" t="s">
        <v>699</v>
      </c>
      <c r="E1519" s="28">
        <v>45826.766111111108</v>
      </c>
      <c r="F1519" s="33" t="s">
        <v>710</v>
      </c>
      <c r="G1519" s="28">
        <v>45826.766111111108</v>
      </c>
    </row>
    <row r="1520" spans="1:7" x14ac:dyDescent="0.25">
      <c r="A1520" s="33" t="s">
        <v>6497</v>
      </c>
      <c r="B1520" s="33" t="s">
        <v>2144</v>
      </c>
      <c r="C1520" s="33" t="s">
        <v>698</v>
      </c>
      <c r="D1520" s="33" t="s">
        <v>699</v>
      </c>
      <c r="E1520" s="28">
        <v>45826.766215277778</v>
      </c>
      <c r="F1520" s="33" t="s">
        <v>710</v>
      </c>
      <c r="G1520" s="28">
        <v>45826.766215277778</v>
      </c>
    </row>
    <row r="1521" spans="1:7" x14ac:dyDescent="0.25">
      <c r="A1521" s="33" t="s">
        <v>6498</v>
      </c>
      <c r="B1521" s="33" t="s">
        <v>2178</v>
      </c>
      <c r="C1521" s="33" t="s">
        <v>698</v>
      </c>
      <c r="D1521" s="33" t="s">
        <v>699</v>
      </c>
      <c r="E1521" s="28">
        <v>45826.766331018516</v>
      </c>
      <c r="F1521" s="33" t="s">
        <v>710</v>
      </c>
      <c r="G1521" s="28">
        <v>45826.766331018516</v>
      </c>
    </row>
    <row r="1522" spans="1:7" x14ac:dyDescent="0.25">
      <c r="A1522" s="33" t="s">
        <v>6499</v>
      </c>
      <c r="B1522" s="33" t="s">
        <v>2112</v>
      </c>
      <c r="C1522" s="33" t="s">
        <v>698</v>
      </c>
      <c r="D1522" s="33" t="s">
        <v>699</v>
      </c>
      <c r="E1522" s="28">
        <v>45826.766435185185</v>
      </c>
      <c r="F1522" s="33" t="s">
        <v>710</v>
      </c>
      <c r="G1522" s="28">
        <v>45826.766435185185</v>
      </c>
    </row>
    <row r="1523" spans="1:7" x14ac:dyDescent="0.25">
      <c r="A1523" s="33" t="s">
        <v>6500</v>
      </c>
      <c r="B1523" s="33" t="s">
        <v>2110</v>
      </c>
      <c r="C1523" s="33" t="s">
        <v>698</v>
      </c>
      <c r="D1523" s="33" t="s">
        <v>699</v>
      </c>
      <c r="E1523" s="28">
        <v>45826.766493055555</v>
      </c>
      <c r="F1523" s="33" t="s">
        <v>710</v>
      </c>
      <c r="G1523" s="28">
        <v>45826.766493055555</v>
      </c>
    </row>
    <row r="1524" spans="1:7" x14ac:dyDescent="0.25">
      <c r="A1524" s="33" t="s">
        <v>6501</v>
      </c>
      <c r="B1524" s="33" t="s">
        <v>2183</v>
      </c>
      <c r="C1524" s="33" t="s">
        <v>698</v>
      </c>
      <c r="D1524" s="33" t="s">
        <v>699</v>
      </c>
      <c r="E1524" s="28">
        <v>45826.766643518517</v>
      </c>
      <c r="F1524" s="33" t="s">
        <v>710</v>
      </c>
      <c r="G1524" s="28">
        <v>45826.766643518517</v>
      </c>
    </row>
    <row r="1525" spans="1:7" x14ac:dyDescent="0.25">
      <c r="A1525" s="33" t="s">
        <v>6502</v>
      </c>
      <c r="B1525" s="33" t="s">
        <v>5543</v>
      </c>
      <c r="C1525" s="33" t="s">
        <v>703</v>
      </c>
      <c r="D1525" s="33" t="s">
        <v>704</v>
      </c>
      <c r="E1525" s="28">
        <v>45826.773946759262</v>
      </c>
      <c r="F1525" s="33" t="s">
        <v>710</v>
      </c>
      <c r="G1525" s="28">
        <v>45826.773946759262</v>
      </c>
    </row>
    <row r="1526" spans="1:7" x14ac:dyDescent="0.25">
      <c r="A1526" s="33" t="s">
        <v>6503</v>
      </c>
      <c r="B1526" s="33" t="s">
        <v>5545</v>
      </c>
      <c r="C1526" s="33" t="s">
        <v>703</v>
      </c>
      <c r="D1526" s="33" t="s">
        <v>704</v>
      </c>
      <c r="E1526" s="28">
        <v>45826.774236111109</v>
      </c>
      <c r="F1526" s="33" t="s">
        <v>710</v>
      </c>
      <c r="G1526" s="28">
        <v>45826.774236111109</v>
      </c>
    </row>
    <row r="1527" spans="1:7" x14ac:dyDescent="0.25">
      <c r="A1527" s="33" t="s">
        <v>6504</v>
      </c>
      <c r="B1527" s="33" t="s">
        <v>4416</v>
      </c>
      <c r="C1527" s="33" t="s">
        <v>708</v>
      </c>
      <c r="D1527" s="33" t="s">
        <v>723</v>
      </c>
      <c r="E1527" s="28">
        <v>45826.774467592593</v>
      </c>
      <c r="F1527" s="33" t="s">
        <v>710</v>
      </c>
      <c r="G1527" s="28">
        <v>45826.774467592593</v>
      </c>
    </row>
    <row r="1528" spans="1:7" x14ac:dyDescent="0.25">
      <c r="A1528" s="33" t="s">
        <v>6505</v>
      </c>
      <c r="B1528" s="33" t="s">
        <v>4422</v>
      </c>
      <c r="C1528" s="33" t="s">
        <v>708</v>
      </c>
      <c r="D1528" s="33" t="s">
        <v>723</v>
      </c>
      <c r="E1528" s="28">
        <v>45826.774513888886</v>
      </c>
      <c r="F1528" s="33" t="s">
        <v>710</v>
      </c>
      <c r="G1528" s="28">
        <v>45826.774513888886</v>
      </c>
    </row>
    <row r="1529" spans="1:7" x14ac:dyDescent="0.25">
      <c r="A1529" s="33" t="s">
        <v>6506</v>
      </c>
      <c r="B1529" s="33" t="s">
        <v>5527</v>
      </c>
      <c r="C1529" s="33" t="s">
        <v>708</v>
      </c>
      <c r="D1529" s="33" t="s">
        <v>723</v>
      </c>
      <c r="E1529" s="28">
        <v>45826.774571759262</v>
      </c>
      <c r="F1529" s="33" t="s">
        <v>710</v>
      </c>
      <c r="G1529" s="28">
        <v>45826.774571759262</v>
      </c>
    </row>
    <row r="1530" spans="1:7" x14ac:dyDescent="0.25">
      <c r="A1530" s="33" t="s">
        <v>6507</v>
      </c>
      <c r="B1530" s="33" t="s">
        <v>5547</v>
      </c>
      <c r="C1530" s="33" t="s">
        <v>708</v>
      </c>
      <c r="D1530" s="33" t="s">
        <v>723</v>
      </c>
      <c r="E1530" s="28">
        <v>45826.774618055555</v>
      </c>
      <c r="F1530" s="33" t="s">
        <v>710</v>
      </c>
      <c r="G1530" s="28">
        <v>45826.774618055555</v>
      </c>
    </row>
    <row r="1531" spans="1:7" x14ac:dyDescent="0.25">
      <c r="A1531" s="33" t="s">
        <v>6508</v>
      </c>
      <c r="B1531" s="33" t="s">
        <v>5525</v>
      </c>
      <c r="C1531" s="33" t="s">
        <v>708</v>
      </c>
      <c r="D1531" s="33" t="s">
        <v>723</v>
      </c>
      <c r="E1531" s="28">
        <v>45826.774652777778</v>
      </c>
      <c r="F1531" s="33" t="s">
        <v>710</v>
      </c>
      <c r="G1531" s="28">
        <v>45826.774652777778</v>
      </c>
    </row>
    <row r="1532" spans="1:7" x14ac:dyDescent="0.25">
      <c r="A1532" s="33" t="s">
        <v>6509</v>
      </c>
      <c r="B1532" s="33" t="s">
        <v>5549</v>
      </c>
      <c r="C1532" s="33" t="s">
        <v>708</v>
      </c>
      <c r="D1532" s="33" t="s">
        <v>723</v>
      </c>
      <c r="E1532" s="28">
        <v>45826.774699074071</v>
      </c>
      <c r="F1532" s="33" t="s">
        <v>710</v>
      </c>
      <c r="G1532" s="28">
        <v>45826.774699074071</v>
      </c>
    </row>
    <row r="1533" spans="1:7" x14ac:dyDescent="0.25">
      <c r="A1533" s="33" t="s">
        <v>6510</v>
      </c>
      <c r="B1533" s="33" t="s">
        <v>5543</v>
      </c>
      <c r="C1533" s="33" t="s">
        <v>708</v>
      </c>
      <c r="D1533" s="33" t="s">
        <v>723</v>
      </c>
      <c r="E1533" s="28">
        <v>45826.774733796294</v>
      </c>
      <c r="F1533" s="33" t="s">
        <v>710</v>
      </c>
      <c r="G1533" s="28">
        <v>45826.774733796294</v>
      </c>
    </row>
    <row r="1534" spans="1:7" x14ac:dyDescent="0.25">
      <c r="A1534" s="33" t="s">
        <v>6511</v>
      </c>
      <c r="B1534" s="33" t="s">
        <v>5545</v>
      </c>
      <c r="C1534" s="33" t="s">
        <v>708</v>
      </c>
      <c r="D1534" s="33" t="s">
        <v>723</v>
      </c>
      <c r="E1534" s="28">
        <v>45826.774930555555</v>
      </c>
      <c r="F1534" s="33" t="s">
        <v>710</v>
      </c>
      <c r="G1534" s="28">
        <v>45826.774930555555</v>
      </c>
    </row>
    <row r="1535" spans="1:7" x14ac:dyDescent="0.25">
      <c r="A1535" s="33" t="s">
        <v>6512</v>
      </c>
      <c r="B1535" s="33" t="s">
        <v>4416</v>
      </c>
      <c r="C1535" s="33" t="s">
        <v>711</v>
      </c>
      <c r="D1535" s="33" t="s">
        <v>723</v>
      </c>
      <c r="E1535" s="28">
        <v>45826.775393518517</v>
      </c>
      <c r="F1535" s="33" t="s">
        <v>710</v>
      </c>
      <c r="G1535" s="28">
        <v>45826.775393518517</v>
      </c>
    </row>
    <row r="1536" spans="1:7" x14ac:dyDescent="0.25">
      <c r="A1536" s="33" t="s">
        <v>6513</v>
      </c>
      <c r="B1536" s="33" t="s">
        <v>4422</v>
      </c>
      <c r="C1536" s="33" t="s">
        <v>711</v>
      </c>
      <c r="D1536" s="33" t="s">
        <v>723</v>
      </c>
      <c r="E1536" s="28">
        <v>45826.775451388887</v>
      </c>
      <c r="F1536" s="33" t="s">
        <v>710</v>
      </c>
      <c r="G1536" s="28">
        <v>45826.775451388887</v>
      </c>
    </row>
    <row r="1537" spans="1:7" x14ac:dyDescent="0.25">
      <c r="A1537" s="33" t="s">
        <v>6514</v>
      </c>
      <c r="B1537" s="33" t="s">
        <v>5527</v>
      </c>
      <c r="C1537" s="33" t="s">
        <v>711</v>
      </c>
      <c r="D1537" s="33" t="s">
        <v>723</v>
      </c>
      <c r="E1537" s="28">
        <v>45826.775555555556</v>
      </c>
      <c r="F1537" s="33" t="s">
        <v>710</v>
      </c>
      <c r="G1537" s="28">
        <v>45826.775555555556</v>
      </c>
    </row>
    <row r="1538" spans="1:7" x14ac:dyDescent="0.25">
      <c r="A1538" s="33" t="s">
        <v>6515</v>
      </c>
      <c r="B1538" s="33" t="s">
        <v>5547</v>
      </c>
      <c r="C1538" s="33" t="s">
        <v>711</v>
      </c>
      <c r="D1538" s="33" t="s">
        <v>723</v>
      </c>
      <c r="E1538" s="28">
        <v>45826.775613425925</v>
      </c>
      <c r="F1538" s="33" t="s">
        <v>710</v>
      </c>
      <c r="G1538" s="28">
        <v>45826.775613425925</v>
      </c>
    </row>
    <row r="1539" spans="1:7" x14ac:dyDescent="0.25">
      <c r="A1539" s="33" t="s">
        <v>6516</v>
      </c>
      <c r="B1539" s="33" t="s">
        <v>5549</v>
      </c>
      <c r="C1539" s="33" t="s">
        <v>711</v>
      </c>
      <c r="D1539" s="33" t="s">
        <v>723</v>
      </c>
      <c r="E1539" s="28">
        <v>45826.775694444441</v>
      </c>
      <c r="F1539" s="33" t="s">
        <v>710</v>
      </c>
      <c r="G1539" s="28">
        <v>45826.775694444441</v>
      </c>
    </row>
    <row r="1540" spans="1:7" x14ac:dyDescent="0.25">
      <c r="A1540" s="33" t="s">
        <v>6517</v>
      </c>
      <c r="B1540" s="33" t="s">
        <v>5525</v>
      </c>
      <c r="C1540" s="33" t="s">
        <v>711</v>
      </c>
      <c r="D1540" s="33" t="s">
        <v>723</v>
      </c>
      <c r="E1540" s="28">
        <v>45826.77584490741</v>
      </c>
      <c r="F1540" s="33" t="s">
        <v>710</v>
      </c>
      <c r="G1540" s="28">
        <v>45826.77584490741</v>
      </c>
    </row>
    <row r="1541" spans="1:7" x14ac:dyDescent="0.25">
      <c r="A1541" s="33" t="s">
        <v>6518</v>
      </c>
      <c r="B1541" s="33" t="s">
        <v>5543</v>
      </c>
      <c r="C1541" s="33" t="s">
        <v>711</v>
      </c>
      <c r="D1541" s="33" t="s">
        <v>723</v>
      </c>
      <c r="E1541" s="28">
        <v>45826.775983796295</v>
      </c>
      <c r="F1541" s="33" t="s">
        <v>710</v>
      </c>
      <c r="G1541" s="28">
        <v>45826.775983796295</v>
      </c>
    </row>
    <row r="1542" spans="1:7" x14ac:dyDescent="0.25">
      <c r="A1542" s="33" t="s">
        <v>6519</v>
      </c>
      <c r="B1542" s="33" t="s">
        <v>5545</v>
      </c>
      <c r="C1542" s="33" t="s">
        <v>711</v>
      </c>
      <c r="D1542" s="33" t="s">
        <v>723</v>
      </c>
      <c r="E1542" s="28">
        <v>45826.77611111111</v>
      </c>
      <c r="F1542" s="33" t="s">
        <v>710</v>
      </c>
      <c r="G1542" s="28">
        <v>45826.77611111111</v>
      </c>
    </row>
    <row r="1543" spans="1:7" x14ac:dyDescent="0.25">
      <c r="A1543" s="33" t="s">
        <v>6520</v>
      </c>
      <c r="B1543" s="33" t="s">
        <v>3387</v>
      </c>
      <c r="C1543" s="33" t="s">
        <v>698</v>
      </c>
      <c r="D1543" s="33" t="s">
        <v>699</v>
      </c>
      <c r="E1543" s="28">
        <v>45826.782858796294</v>
      </c>
      <c r="F1543" s="33" t="s">
        <v>710</v>
      </c>
      <c r="G1543" s="28">
        <v>45826.782858796294</v>
      </c>
    </row>
    <row r="1544" spans="1:7" x14ac:dyDescent="0.25">
      <c r="A1544" s="33" t="s">
        <v>6521</v>
      </c>
      <c r="B1544" s="33" t="s">
        <v>5758</v>
      </c>
      <c r="C1544" s="33" t="s">
        <v>711</v>
      </c>
      <c r="D1544" s="33" t="s">
        <v>712</v>
      </c>
      <c r="E1544" s="28">
        <v>45826.782962962963</v>
      </c>
      <c r="F1544" s="33" t="s">
        <v>710</v>
      </c>
      <c r="G1544" s="28">
        <v>45826.782962962963</v>
      </c>
    </row>
    <row r="1545" spans="1:7" x14ac:dyDescent="0.25">
      <c r="A1545" s="33" t="s">
        <v>6522</v>
      </c>
      <c r="B1545" s="33" t="s">
        <v>5742</v>
      </c>
      <c r="C1545" s="33" t="s">
        <v>711</v>
      </c>
      <c r="D1545" s="33" t="s">
        <v>712</v>
      </c>
      <c r="E1545" s="28">
        <v>45826.783043981479</v>
      </c>
      <c r="F1545" s="33" t="s">
        <v>710</v>
      </c>
      <c r="G1545" s="28">
        <v>45826.783043981479</v>
      </c>
    </row>
    <row r="1546" spans="1:7" x14ac:dyDescent="0.25">
      <c r="A1546" s="33" t="s">
        <v>6523</v>
      </c>
      <c r="B1546" s="33" t="s">
        <v>4968</v>
      </c>
      <c r="C1546" s="33" t="s">
        <v>703</v>
      </c>
      <c r="D1546" s="33" t="s">
        <v>704</v>
      </c>
      <c r="E1546" s="28">
        <v>45826.803993055553</v>
      </c>
      <c r="F1546" s="33" t="s">
        <v>710</v>
      </c>
      <c r="G1546" s="28">
        <v>45826.803993055553</v>
      </c>
    </row>
    <row r="1547" spans="1:7" x14ac:dyDescent="0.25">
      <c r="A1547" s="33" t="s">
        <v>6524</v>
      </c>
      <c r="B1547" s="33" t="s">
        <v>3817</v>
      </c>
      <c r="C1547" s="33" t="s">
        <v>711</v>
      </c>
      <c r="D1547" s="33" t="s">
        <v>720</v>
      </c>
      <c r="E1547" s="28">
        <v>45826.804861111108</v>
      </c>
      <c r="F1547" s="33" t="s">
        <v>710</v>
      </c>
      <c r="G1547" s="28">
        <v>45826.804861111108</v>
      </c>
    </row>
    <row r="1548" spans="1:7" x14ac:dyDescent="0.25">
      <c r="A1548" s="33" t="s">
        <v>6525</v>
      </c>
      <c r="B1548" s="33" t="s">
        <v>3817</v>
      </c>
      <c r="C1548" s="33" t="s">
        <v>698</v>
      </c>
      <c r="D1548" s="33" t="s">
        <v>699</v>
      </c>
      <c r="E1548" s="28">
        <v>45826.805347222224</v>
      </c>
      <c r="F1548" s="33" t="s">
        <v>710</v>
      </c>
      <c r="G1548" s="28">
        <v>45826.805347222224</v>
      </c>
    </row>
    <row r="1549" spans="1:7" x14ac:dyDescent="0.25">
      <c r="A1549" s="33" t="s">
        <v>6526</v>
      </c>
      <c r="B1549" s="33" t="s">
        <v>3858</v>
      </c>
      <c r="C1549" s="33" t="s">
        <v>698</v>
      </c>
      <c r="D1549" s="33" t="s">
        <v>699</v>
      </c>
      <c r="E1549" s="28">
        <v>45826.812199074076</v>
      </c>
      <c r="F1549" s="33" t="s">
        <v>710</v>
      </c>
      <c r="G1549" s="28">
        <v>45826.812199074076</v>
      </c>
    </row>
    <row r="1550" spans="1:7" x14ac:dyDescent="0.25">
      <c r="A1550" s="33" t="s">
        <v>6527</v>
      </c>
      <c r="B1550" s="33" t="s">
        <v>3821</v>
      </c>
      <c r="C1550" s="33" t="s">
        <v>698</v>
      </c>
      <c r="D1550" s="33" t="s">
        <v>699</v>
      </c>
      <c r="E1550" s="28">
        <v>45826.812303240738</v>
      </c>
      <c r="F1550" s="33" t="s">
        <v>710</v>
      </c>
      <c r="G1550" s="28">
        <v>45826.812303240738</v>
      </c>
    </row>
    <row r="1551" spans="1:7" x14ac:dyDescent="0.25">
      <c r="A1551" s="33" t="s">
        <v>6528</v>
      </c>
      <c r="B1551" s="33" t="s">
        <v>4416</v>
      </c>
      <c r="C1551" s="33" t="s">
        <v>698</v>
      </c>
      <c r="D1551" s="33" t="s">
        <v>699</v>
      </c>
      <c r="E1551" s="28">
        <v>45826.812418981484</v>
      </c>
      <c r="F1551" s="33" t="s">
        <v>710</v>
      </c>
      <c r="G1551" s="28">
        <v>45826.812418981484</v>
      </c>
    </row>
    <row r="1552" spans="1:7" x14ac:dyDescent="0.25">
      <c r="A1552" s="33" t="s">
        <v>6529</v>
      </c>
      <c r="B1552" s="33" t="s">
        <v>5794</v>
      </c>
      <c r="C1552" s="33" t="s">
        <v>703</v>
      </c>
      <c r="D1552" s="33" t="s">
        <v>719</v>
      </c>
      <c r="E1552" s="28">
        <v>45826.822627314818</v>
      </c>
      <c r="F1552" s="33" t="s">
        <v>710</v>
      </c>
      <c r="G1552" s="28">
        <v>45826.822627314818</v>
      </c>
    </row>
    <row r="1553" spans="1:7" x14ac:dyDescent="0.25">
      <c r="A1553" s="33" t="s">
        <v>6530</v>
      </c>
      <c r="B1553" s="33" t="s">
        <v>5531</v>
      </c>
      <c r="C1553" s="33" t="s">
        <v>698</v>
      </c>
      <c r="D1553" s="33" t="s">
        <v>699</v>
      </c>
      <c r="E1553" s="28">
        <v>45826.828981481478</v>
      </c>
      <c r="F1553" s="33" t="s">
        <v>710</v>
      </c>
      <c r="G1553" s="28">
        <v>45826.828981481478</v>
      </c>
    </row>
    <row r="1554" spans="1:7" x14ac:dyDescent="0.25">
      <c r="A1554" s="33" t="s">
        <v>6531</v>
      </c>
      <c r="B1554" s="33" t="s">
        <v>5529</v>
      </c>
      <c r="C1554" s="33" t="s">
        <v>698</v>
      </c>
      <c r="D1554" s="33" t="s">
        <v>699</v>
      </c>
      <c r="E1554" s="28">
        <v>45826.82916666667</v>
      </c>
      <c r="F1554" s="33" t="s">
        <v>710</v>
      </c>
      <c r="G1554" s="28">
        <v>45826.82916666667</v>
      </c>
    </row>
    <row r="1555" spans="1:7" x14ac:dyDescent="0.25">
      <c r="A1555" s="33" t="s">
        <v>6532</v>
      </c>
      <c r="B1555" s="33" t="s">
        <v>5537</v>
      </c>
      <c r="C1555" s="33" t="s">
        <v>698</v>
      </c>
      <c r="D1555" s="33" t="s">
        <v>699</v>
      </c>
      <c r="E1555" s="28">
        <v>45826.829212962963</v>
      </c>
      <c r="F1555" s="33" t="s">
        <v>710</v>
      </c>
      <c r="G1555" s="28">
        <v>45826.829212962963</v>
      </c>
    </row>
    <row r="1556" spans="1:7" x14ac:dyDescent="0.25">
      <c r="A1556" s="33" t="s">
        <v>6533</v>
      </c>
      <c r="B1556" s="33" t="s">
        <v>5535</v>
      </c>
      <c r="C1556" s="33" t="s">
        <v>698</v>
      </c>
      <c r="D1556" s="33" t="s">
        <v>699</v>
      </c>
      <c r="E1556" s="28">
        <v>45826.829247685186</v>
      </c>
      <c r="F1556" s="33" t="s">
        <v>710</v>
      </c>
      <c r="G1556" s="28">
        <v>45826.829247685186</v>
      </c>
    </row>
    <row r="1557" spans="1:7" x14ac:dyDescent="0.25">
      <c r="A1557" s="33" t="s">
        <v>6534</v>
      </c>
      <c r="B1557" s="33" t="s">
        <v>3749</v>
      </c>
      <c r="C1557" s="33" t="s">
        <v>698</v>
      </c>
      <c r="D1557" s="33" t="s">
        <v>699</v>
      </c>
      <c r="E1557" s="28">
        <v>45826.850983796299</v>
      </c>
      <c r="F1557" s="33" t="s">
        <v>710</v>
      </c>
      <c r="G1557" s="28">
        <v>45826.850983796299</v>
      </c>
    </row>
    <row r="1558" spans="1:7" x14ac:dyDescent="0.25">
      <c r="A1558" s="33" t="s">
        <v>6535</v>
      </c>
      <c r="B1558" s="33" t="s">
        <v>3204</v>
      </c>
      <c r="C1558" s="33" t="s">
        <v>721</v>
      </c>
      <c r="D1558" s="33" t="s">
        <v>722</v>
      </c>
      <c r="E1558" s="28">
        <v>45826.857303240744</v>
      </c>
      <c r="F1558" s="33" t="s">
        <v>710</v>
      </c>
      <c r="G1558" s="28">
        <v>45826.857303240744</v>
      </c>
    </row>
    <row r="1559" spans="1:7" x14ac:dyDescent="0.25">
      <c r="A1559" s="33" t="s">
        <v>6536</v>
      </c>
      <c r="B1559" s="33" t="s">
        <v>5797</v>
      </c>
      <c r="C1559" s="33" t="s">
        <v>703</v>
      </c>
      <c r="D1559" s="33" t="s">
        <v>704</v>
      </c>
      <c r="E1559" s="28">
        <v>45826.857546296298</v>
      </c>
      <c r="F1559" s="33" t="s">
        <v>710</v>
      </c>
      <c r="G1559" s="28">
        <v>45826.857546296298</v>
      </c>
    </row>
    <row r="1560" spans="1:7" x14ac:dyDescent="0.25">
      <c r="A1560" s="33" t="s">
        <v>6735</v>
      </c>
      <c r="B1560" s="33" t="s">
        <v>5804</v>
      </c>
      <c r="C1560" s="33" t="s">
        <v>703</v>
      </c>
      <c r="D1560" s="33" t="s">
        <v>704</v>
      </c>
      <c r="E1560" s="28">
        <v>45826.857685185183</v>
      </c>
      <c r="F1560" s="33" t="s">
        <v>710</v>
      </c>
      <c r="G1560" s="28">
        <v>45826.857685185183</v>
      </c>
    </row>
    <row r="1561" spans="1:7" x14ac:dyDescent="0.25">
      <c r="A1561" s="33" t="s">
        <v>6537</v>
      </c>
      <c r="B1561" s="33" t="s">
        <v>5730</v>
      </c>
      <c r="C1561" s="33" t="s">
        <v>703</v>
      </c>
      <c r="D1561" s="33" t="s">
        <v>704</v>
      </c>
      <c r="E1561" s="28">
        <v>45826.85869212963</v>
      </c>
      <c r="F1561" s="33" t="s">
        <v>710</v>
      </c>
      <c r="G1561" s="28">
        <v>45826.85869212963</v>
      </c>
    </row>
    <row r="1562" spans="1:7" x14ac:dyDescent="0.25">
      <c r="A1562" s="33" t="s">
        <v>6538</v>
      </c>
      <c r="B1562" s="33" t="s">
        <v>5737</v>
      </c>
      <c r="C1562" s="33" t="s">
        <v>703</v>
      </c>
      <c r="D1562" s="33" t="s">
        <v>714</v>
      </c>
      <c r="E1562" s="28">
        <v>45826.865636574075</v>
      </c>
      <c r="F1562" s="33" t="s">
        <v>710</v>
      </c>
      <c r="G1562" s="28">
        <v>45826.865636574075</v>
      </c>
    </row>
    <row r="1563" spans="1:7" x14ac:dyDescent="0.25">
      <c r="A1563" s="33" t="s">
        <v>6539</v>
      </c>
      <c r="B1563" s="33" t="s">
        <v>4927</v>
      </c>
      <c r="C1563" s="33" t="s">
        <v>708</v>
      </c>
      <c r="D1563" s="33" t="s">
        <v>723</v>
      </c>
      <c r="E1563" s="28">
        <v>45826.866516203707</v>
      </c>
      <c r="F1563" s="33" t="s">
        <v>710</v>
      </c>
      <c r="G1563" s="28">
        <v>45826.866516203707</v>
      </c>
    </row>
    <row r="1564" spans="1:7" x14ac:dyDescent="0.25">
      <c r="A1564" s="33" t="s">
        <v>6540</v>
      </c>
      <c r="B1564" s="33" t="s">
        <v>4929</v>
      </c>
      <c r="C1564" s="33" t="s">
        <v>708</v>
      </c>
      <c r="D1564" s="33" t="s">
        <v>723</v>
      </c>
      <c r="E1564" s="28">
        <v>45826.866539351853</v>
      </c>
      <c r="F1564" s="33" t="s">
        <v>710</v>
      </c>
      <c r="G1564" s="28">
        <v>45826.866539351853</v>
      </c>
    </row>
    <row r="1565" spans="1:7" x14ac:dyDescent="0.25">
      <c r="A1565" s="33" t="s">
        <v>6541</v>
      </c>
      <c r="B1565" s="33" t="s">
        <v>4933</v>
      </c>
      <c r="C1565" s="33" t="s">
        <v>708</v>
      </c>
      <c r="D1565" s="33" t="s">
        <v>723</v>
      </c>
      <c r="E1565" s="28">
        <v>45826.866562499999</v>
      </c>
      <c r="F1565" s="33" t="s">
        <v>710</v>
      </c>
      <c r="G1565" s="28">
        <v>45826.866562499999</v>
      </c>
    </row>
    <row r="1566" spans="1:7" x14ac:dyDescent="0.25">
      <c r="A1566" s="33" t="s">
        <v>6542</v>
      </c>
      <c r="B1566" s="33" t="s">
        <v>4939</v>
      </c>
      <c r="C1566" s="33" t="s">
        <v>708</v>
      </c>
      <c r="D1566" s="33" t="s">
        <v>723</v>
      </c>
      <c r="E1566" s="28">
        <v>45826.866574074076</v>
      </c>
      <c r="F1566" s="33" t="s">
        <v>710</v>
      </c>
      <c r="G1566" s="28">
        <v>45826.866574074076</v>
      </c>
    </row>
    <row r="1567" spans="1:7" x14ac:dyDescent="0.25">
      <c r="A1567" s="33" t="s">
        <v>6543</v>
      </c>
      <c r="B1567" s="33" t="s">
        <v>4927</v>
      </c>
      <c r="C1567" s="33" t="s">
        <v>711</v>
      </c>
      <c r="D1567" s="33" t="s">
        <v>723</v>
      </c>
      <c r="E1567" s="28">
        <v>45826.867060185185</v>
      </c>
      <c r="F1567" s="33" t="s">
        <v>710</v>
      </c>
      <c r="G1567" s="28">
        <v>45826.867060185185</v>
      </c>
    </row>
    <row r="1568" spans="1:7" x14ac:dyDescent="0.25">
      <c r="A1568" s="33" t="s">
        <v>6544</v>
      </c>
      <c r="B1568" s="33" t="s">
        <v>4929</v>
      </c>
      <c r="C1568" s="33" t="s">
        <v>711</v>
      </c>
      <c r="D1568" s="33" t="s">
        <v>723</v>
      </c>
      <c r="E1568" s="28">
        <v>45826.867094907408</v>
      </c>
      <c r="F1568" s="33" t="s">
        <v>710</v>
      </c>
      <c r="G1568" s="28">
        <v>45826.867094907408</v>
      </c>
    </row>
    <row r="1569" spans="1:7" x14ac:dyDescent="0.25">
      <c r="A1569" s="33" t="s">
        <v>6545</v>
      </c>
      <c r="B1569" s="33" t="s">
        <v>4933</v>
      </c>
      <c r="C1569" s="33" t="s">
        <v>711</v>
      </c>
      <c r="D1569" s="33" t="s">
        <v>723</v>
      </c>
      <c r="E1569" s="28">
        <v>45826.867118055554</v>
      </c>
      <c r="F1569" s="33" t="s">
        <v>710</v>
      </c>
      <c r="G1569" s="28">
        <v>45826.867118055554</v>
      </c>
    </row>
    <row r="1570" spans="1:7" x14ac:dyDescent="0.25">
      <c r="A1570" s="33" t="s">
        <v>6546</v>
      </c>
      <c r="B1570" s="33" t="s">
        <v>4939</v>
      </c>
      <c r="C1570" s="33" t="s">
        <v>711</v>
      </c>
      <c r="D1570" s="33" t="s">
        <v>723</v>
      </c>
      <c r="E1570" s="28">
        <v>45826.8671412037</v>
      </c>
      <c r="F1570" s="33" t="s">
        <v>710</v>
      </c>
      <c r="G1570" s="28">
        <v>45826.8671412037</v>
      </c>
    </row>
    <row r="1571" spans="1:7" x14ac:dyDescent="0.25">
      <c r="A1571" s="33" t="s">
        <v>6547</v>
      </c>
      <c r="B1571" s="33" t="s">
        <v>5784</v>
      </c>
      <c r="C1571" s="33" t="s">
        <v>703</v>
      </c>
      <c r="D1571" s="33" t="s">
        <v>719</v>
      </c>
      <c r="E1571" s="28">
        <v>45826.869062500002</v>
      </c>
      <c r="F1571" s="33" t="s">
        <v>710</v>
      </c>
      <c r="G1571" s="28">
        <v>45826.869062500002</v>
      </c>
    </row>
    <row r="1572" spans="1:7" x14ac:dyDescent="0.25">
      <c r="A1572" s="33" t="s">
        <v>6548</v>
      </c>
      <c r="B1572" s="33" t="s">
        <v>3817</v>
      </c>
      <c r="C1572" s="33" t="s">
        <v>721</v>
      </c>
      <c r="D1572" s="33" t="s">
        <v>722</v>
      </c>
      <c r="E1572" s="28">
        <v>45826.879884259259</v>
      </c>
      <c r="F1572" s="33" t="s">
        <v>710</v>
      </c>
      <c r="G1572" s="28">
        <v>45826.879884259259</v>
      </c>
    </row>
    <row r="1573" spans="1:7" x14ac:dyDescent="0.25">
      <c r="A1573" s="33" t="s">
        <v>6549</v>
      </c>
      <c r="B1573" s="33" t="s">
        <v>4961</v>
      </c>
      <c r="C1573" s="33" t="s">
        <v>721</v>
      </c>
      <c r="D1573" s="33" t="s">
        <v>722</v>
      </c>
      <c r="E1573" s="28">
        <v>45826.880509259259</v>
      </c>
      <c r="F1573" s="33" t="s">
        <v>710</v>
      </c>
      <c r="G1573" s="28">
        <v>45826.880509259259</v>
      </c>
    </row>
    <row r="1574" spans="1:7" x14ac:dyDescent="0.25">
      <c r="A1574" s="33" t="s">
        <v>6550</v>
      </c>
      <c r="B1574" s="33" t="s">
        <v>4921</v>
      </c>
      <c r="C1574" s="33" t="s">
        <v>703</v>
      </c>
      <c r="D1574" s="33" t="s">
        <v>702</v>
      </c>
      <c r="E1574" s="28">
        <v>45826.884930555556</v>
      </c>
      <c r="F1574" s="33" t="s">
        <v>710</v>
      </c>
      <c r="G1574" s="28">
        <v>45826.884930555556</v>
      </c>
    </row>
    <row r="1575" spans="1:7" x14ac:dyDescent="0.25">
      <c r="A1575" s="33" t="s">
        <v>6551</v>
      </c>
      <c r="B1575" s="33" t="s">
        <v>4919</v>
      </c>
      <c r="C1575" s="33" t="s">
        <v>703</v>
      </c>
      <c r="D1575" s="33" t="s">
        <v>702</v>
      </c>
      <c r="E1575" s="28">
        <v>45826.884953703702</v>
      </c>
      <c r="F1575" s="33" t="s">
        <v>710</v>
      </c>
      <c r="G1575" s="28">
        <v>45826.884953703702</v>
      </c>
    </row>
    <row r="1576" spans="1:7" x14ac:dyDescent="0.25">
      <c r="A1576" s="33" t="s">
        <v>6552</v>
      </c>
      <c r="B1576" s="33" t="s">
        <v>3345</v>
      </c>
      <c r="C1576" s="33" t="s">
        <v>708</v>
      </c>
      <c r="D1576" s="33" t="s">
        <v>709</v>
      </c>
      <c r="E1576" s="28">
        <v>45826.886192129627</v>
      </c>
      <c r="F1576" s="33" t="s">
        <v>710</v>
      </c>
      <c r="G1576" s="28">
        <v>45826.886192129627</v>
      </c>
    </row>
    <row r="1577" spans="1:7" x14ac:dyDescent="0.25">
      <c r="A1577" s="33" t="s">
        <v>6553</v>
      </c>
      <c r="B1577" s="33" t="s">
        <v>3345</v>
      </c>
      <c r="C1577" s="33" t="s">
        <v>711</v>
      </c>
      <c r="D1577" s="33" t="s">
        <v>709</v>
      </c>
      <c r="E1577" s="28">
        <v>45826.88658564815</v>
      </c>
      <c r="F1577" s="33" t="s">
        <v>710</v>
      </c>
      <c r="G1577" s="28">
        <v>45826.88658564815</v>
      </c>
    </row>
    <row r="1578" spans="1:7" x14ac:dyDescent="0.25">
      <c r="A1578" s="33" t="s">
        <v>6554</v>
      </c>
      <c r="B1578" s="33" t="s">
        <v>3328</v>
      </c>
      <c r="C1578" s="33" t="s">
        <v>721</v>
      </c>
      <c r="D1578" s="33" t="s">
        <v>722</v>
      </c>
      <c r="E1578" s="28">
        <v>45826.886689814812</v>
      </c>
      <c r="F1578" s="33" t="s">
        <v>710</v>
      </c>
      <c r="G1578" s="28">
        <v>45826.886689814812</v>
      </c>
    </row>
    <row r="1579" spans="1:7" x14ac:dyDescent="0.25">
      <c r="A1579" s="33" t="s">
        <v>6555</v>
      </c>
      <c r="B1579" s="33" t="s">
        <v>3870</v>
      </c>
      <c r="C1579" s="33" t="s">
        <v>721</v>
      </c>
      <c r="D1579" s="33" t="s">
        <v>722</v>
      </c>
      <c r="E1579" s="28">
        <v>45826.886840277781</v>
      </c>
      <c r="F1579" s="33" t="s">
        <v>710</v>
      </c>
      <c r="G1579" s="28">
        <v>45826.886840277781</v>
      </c>
    </row>
    <row r="1580" spans="1:7" x14ac:dyDescent="0.25">
      <c r="A1580" s="33" t="s">
        <v>6556</v>
      </c>
      <c r="B1580" s="33" t="s">
        <v>3872</v>
      </c>
      <c r="C1580" s="33" t="s">
        <v>721</v>
      </c>
      <c r="D1580" s="33" t="s">
        <v>722</v>
      </c>
      <c r="E1580" s="28">
        <v>45826.886979166666</v>
      </c>
      <c r="F1580" s="33" t="s">
        <v>710</v>
      </c>
      <c r="G1580" s="28">
        <v>45826.886979166666</v>
      </c>
    </row>
    <row r="1581" spans="1:7" x14ac:dyDescent="0.25">
      <c r="A1581" s="33" t="s">
        <v>6557</v>
      </c>
      <c r="B1581" s="33" t="s">
        <v>3868</v>
      </c>
      <c r="C1581" s="33" t="s">
        <v>721</v>
      </c>
      <c r="D1581" s="33" t="s">
        <v>722</v>
      </c>
      <c r="E1581" s="28">
        <v>45826.887187499997</v>
      </c>
      <c r="F1581" s="33" t="s">
        <v>710</v>
      </c>
      <c r="G1581" s="28">
        <v>45826.887187499997</v>
      </c>
    </row>
    <row r="1582" spans="1:7" x14ac:dyDescent="0.25">
      <c r="A1582" s="33" t="s">
        <v>6558</v>
      </c>
      <c r="B1582" s="33" t="s">
        <v>4514</v>
      </c>
      <c r="C1582" s="33" t="s">
        <v>706</v>
      </c>
      <c r="D1582" s="33" t="s">
        <v>77</v>
      </c>
      <c r="E1582" s="28">
        <v>45826.879224537035</v>
      </c>
      <c r="F1582" s="33" t="s">
        <v>700</v>
      </c>
      <c r="G1582" s="28">
        <v>45826.879224537035</v>
      </c>
    </row>
    <row r="1583" spans="1:7" x14ac:dyDescent="0.25">
      <c r="A1583" s="33" t="s">
        <v>6559</v>
      </c>
      <c r="B1583" s="33" t="s">
        <v>5794</v>
      </c>
      <c r="C1583" s="33" t="s">
        <v>708</v>
      </c>
      <c r="D1583" s="33" t="s">
        <v>712</v>
      </c>
      <c r="E1583" s="28">
        <v>45826.892557870371</v>
      </c>
      <c r="F1583" s="33" t="s">
        <v>710</v>
      </c>
      <c r="G1583" s="28">
        <v>45826.892557870371</v>
      </c>
    </row>
    <row r="1584" spans="1:7" x14ac:dyDescent="0.25">
      <c r="A1584" s="33" t="s">
        <v>6560</v>
      </c>
      <c r="B1584" s="33" t="s">
        <v>5794</v>
      </c>
      <c r="C1584" s="33" t="s">
        <v>711</v>
      </c>
      <c r="D1584" s="33" t="s">
        <v>712</v>
      </c>
      <c r="E1584" s="28">
        <v>45826.893333333333</v>
      </c>
      <c r="F1584" s="33" t="s">
        <v>710</v>
      </c>
      <c r="G1584" s="28">
        <v>45826.893333333333</v>
      </c>
    </row>
    <row r="1585" spans="1:7" x14ac:dyDescent="0.25">
      <c r="A1585" s="33" t="s">
        <v>6561</v>
      </c>
      <c r="B1585" s="33" t="s">
        <v>5001</v>
      </c>
      <c r="C1585" s="33" t="s">
        <v>703</v>
      </c>
      <c r="D1585" s="33" t="s">
        <v>704</v>
      </c>
      <c r="E1585" s="28">
        <v>45826.894432870373</v>
      </c>
      <c r="F1585" s="33" t="s">
        <v>710</v>
      </c>
      <c r="G1585" s="28">
        <v>45826.894432870373</v>
      </c>
    </row>
    <row r="1586" spans="1:7" x14ac:dyDescent="0.25">
      <c r="A1586" s="33" t="s">
        <v>6562</v>
      </c>
      <c r="B1586" s="33" t="s">
        <v>4995</v>
      </c>
      <c r="C1586" s="33" t="s">
        <v>703</v>
      </c>
      <c r="D1586" s="33" t="s">
        <v>704</v>
      </c>
      <c r="E1586" s="28">
        <v>45826.894467592596</v>
      </c>
      <c r="F1586" s="33" t="s">
        <v>710</v>
      </c>
      <c r="G1586" s="28">
        <v>45826.894467592596</v>
      </c>
    </row>
    <row r="1587" spans="1:7" x14ac:dyDescent="0.25">
      <c r="A1587" s="33" t="s">
        <v>6563</v>
      </c>
      <c r="B1587" s="33" t="s">
        <v>4958</v>
      </c>
      <c r="C1587" s="33" t="s">
        <v>703</v>
      </c>
      <c r="D1587" s="33" t="s">
        <v>704</v>
      </c>
      <c r="E1587" s="28">
        <v>45826.894502314812</v>
      </c>
      <c r="F1587" s="33" t="s">
        <v>710</v>
      </c>
      <c r="G1587" s="28">
        <v>45826.894502314812</v>
      </c>
    </row>
    <row r="1588" spans="1:7" x14ac:dyDescent="0.25">
      <c r="A1588" s="33" t="s">
        <v>6564</v>
      </c>
      <c r="B1588" s="33" t="s">
        <v>4954</v>
      </c>
      <c r="C1588" s="33" t="s">
        <v>703</v>
      </c>
      <c r="D1588" s="33" t="s">
        <v>704</v>
      </c>
      <c r="E1588" s="28">
        <v>45826.894537037035</v>
      </c>
      <c r="F1588" s="33" t="s">
        <v>710</v>
      </c>
      <c r="G1588" s="28">
        <v>45826.894537037035</v>
      </c>
    </row>
    <row r="1589" spans="1:7" x14ac:dyDescent="0.25">
      <c r="A1589" s="33" t="s">
        <v>6565</v>
      </c>
      <c r="B1589" s="33" t="s">
        <v>5521</v>
      </c>
      <c r="C1589" s="33" t="s">
        <v>703</v>
      </c>
      <c r="D1589" s="33" t="s">
        <v>714</v>
      </c>
      <c r="E1589" s="28">
        <v>45826.896770833337</v>
      </c>
      <c r="F1589" s="33" t="s">
        <v>710</v>
      </c>
      <c r="G1589" s="28">
        <v>45826.896770833337</v>
      </c>
    </row>
    <row r="1590" spans="1:7" x14ac:dyDescent="0.25">
      <c r="A1590" s="33" t="s">
        <v>6566</v>
      </c>
      <c r="B1590" s="33" t="s">
        <v>5792</v>
      </c>
      <c r="C1590" s="33" t="s">
        <v>708</v>
      </c>
      <c r="D1590" s="33" t="s">
        <v>720</v>
      </c>
      <c r="E1590" s="28">
        <v>45826.908680555556</v>
      </c>
      <c r="F1590" s="33" t="s">
        <v>710</v>
      </c>
      <c r="G1590" s="28">
        <v>45826.908680555556</v>
      </c>
    </row>
    <row r="1591" spans="1:7" x14ac:dyDescent="0.25">
      <c r="A1591" s="33" t="s">
        <v>6567</v>
      </c>
      <c r="B1591" s="33" t="s">
        <v>5792</v>
      </c>
      <c r="C1591" s="33" t="s">
        <v>711</v>
      </c>
      <c r="D1591" s="33" t="s">
        <v>720</v>
      </c>
      <c r="E1591" s="28">
        <v>45826.946481481478</v>
      </c>
      <c r="F1591" s="33" t="s">
        <v>700</v>
      </c>
      <c r="G1591" s="28">
        <v>45826.946481481478</v>
      </c>
    </row>
    <row r="1592" spans="1:7" x14ac:dyDescent="0.25">
      <c r="A1592" s="33" t="s">
        <v>6568</v>
      </c>
      <c r="B1592" s="33" t="s">
        <v>5631</v>
      </c>
      <c r="C1592" s="33" t="s">
        <v>703</v>
      </c>
      <c r="D1592" s="33" t="s">
        <v>714</v>
      </c>
      <c r="E1592" s="28">
        <v>45826.947442129633</v>
      </c>
      <c r="F1592" s="33" t="s">
        <v>700</v>
      </c>
      <c r="G1592" s="28">
        <v>45826.947442129633</v>
      </c>
    </row>
    <row r="1593" spans="1:7" x14ac:dyDescent="0.25">
      <c r="A1593" s="33" t="s">
        <v>6569</v>
      </c>
      <c r="B1593" s="33" t="s">
        <v>3204</v>
      </c>
      <c r="C1593" s="33" t="s">
        <v>706</v>
      </c>
      <c r="D1593" s="33" t="s">
        <v>77</v>
      </c>
      <c r="E1593" s="28">
        <v>45826.950555555559</v>
      </c>
      <c r="F1593" s="33" t="s">
        <v>700</v>
      </c>
      <c r="G1593" s="28">
        <v>45826.950555555559</v>
      </c>
    </row>
    <row r="1594" spans="1:7" x14ac:dyDescent="0.25">
      <c r="A1594" s="33" t="s">
        <v>6570</v>
      </c>
      <c r="B1594" s="33" t="s">
        <v>4412</v>
      </c>
      <c r="C1594" s="33" t="s">
        <v>698</v>
      </c>
      <c r="D1594" s="33" t="s">
        <v>699</v>
      </c>
      <c r="E1594" s="28">
        <v>45826.952418981484</v>
      </c>
      <c r="F1594" s="33" t="s">
        <v>700</v>
      </c>
      <c r="G1594" s="28">
        <v>45826.952418981484</v>
      </c>
    </row>
    <row r="1595" spans="1:7" x14ac:dyDescent="0.25">
      <c r="A1595" s="33" t="s">
        <v>6571</v>
      </c>
      <c r="B1595" s="33" t="s">
        <v>4405</v>
      </c>
      <c r="C1595" s="33" t="s">
        <v>698</v>
      </c>
      <c r="D1595" s="33" t="s">
        <v>699</v>
      </c>
      <c r="E1595" s="28">
        <v>45826.952488425923</v>
      </c>
      <c r="F1595" s="33" t="s">
        <v>700</v>
      </c>
      <c r="G1595" s="28">
        <v>45826.952488425923</v>
      </c>
    </row>
    <row r="1596" spans="1:7" x14ac:dyDescent="0.25">
      <c r="A1596" s="33" t="s">
        <v>6572</v>
      </c>
      <c r="B1596" s="33" t="s">
        <v>4927</v>
      </c>
      <c r="C1596" s="33" t="s">
        <v>698</v>
      </c>
      <c r="D1596" s="33" t="s">
        <v>699</v>
      </c>
      <c r="E1596" s="28">
        <v>45826.9528587963</v>
      </c>
      <c r="F1596" s="33" t="s">
        <v>700</v>
      </c>
      <c r="G1596" s="28">
        <v>45826.9528587963</v>
      </c>
    </row>
    <row r="1597" spans="1:7" x14ac:dyDescent="0.25">
      <c r="A1597" s="33" t="s">
        <v>6573</v>
      </c>
      <c r="B1597" s="33" t="s">
        <v>4929</v>
      </c>
      <c r="C1597" s="33" t="s">
        <v>698</v>
      </c>
      <c r="D1597" s="33" t="s">
        <v>699</v>
      </c>
      <c r="E1597" s="28">
        <v>45826.952893518515</v>
      </c>
      <c r="F1597" s="33" t="s">
        <v>700</v>
      </c>
      <c r="G1597" s="28">
        <v>45826.952893518515</v>
      </c>
    </row>
    <row r="1598" spans="1:7" x14ac:dyDescent="0.25">
      <c r="A1598" s="33" t="s">
        <v>6574</v>
      </c>
      <c r="B1598" s="33" t="s">
        <v>4933</v>
      </c>
      <c r="C1598" s="33" t="s">
        <v>698</v>
      </c>
      <c r="D1598" s="33" t="s">
        <v>699</v>
      </c>
      <c r="E1598" s="28">
        <v>45826.952939814815</v>
      </c>
      <c r="F1598" s="33" t="s">
        <v>700</v>
      </c>
      <c r="G1598" s="28">
        <v>45826.952939814815</v>
      </c>
    </row>
    <row r="1599" spans="1:7" x14ac:dyDescent="0.25">
      <c r="A1599" s="33" t="s">
        <v>6575</v>
      </c>
      <c r="B1599" s="33" t="s">
        <v>4939</v>
      </c>
      <c r="C1599" s="33" t="s">
        <v>698</v>
      </c>
      <c r="D1599" s="33" t="s">
        <v>699</v>
      </c>
      <c r="E1599" s="28">
        <v>45826.952986111108</v>
      </c>
      <c r="F1599" s="33" t="s">
        <v>700</v>
      </c>
      <c r="G1599" s="28">
        <v>45826.952986111108</v>
      </c>
    </row>
    <row r="1600" spans="1:7" x14ac:dyDescent="0.25">
      <c r="A1600" s="33" t="s">
        <v>6576</v>
      </c>
      <c r="B1600" s="33" t="s">
        <v>5519</v>
      </c>
      <c r="C1600" s="33" t="s">
        <v>703</v>
      </c>
      <c r="D1600" s="33" t="s">
        <v>719</v>
      </c>
      <c r="E1600" s="28">
        <v>45826.963252314818</v>
      </c>
      <c r="F1600" s="33" t="s">
        <v>700</v>
      </c>
      <c r="G1600" s="28">
        <v>45826.963252314818</v>
      </c>
    </row>
    <row r="1601" spans="1:7" x14ac:dyDescent="0.25">
      <c r="A1601" s="33" t="s">
        <v>6577</v>
      </c>
      <c r="B1601" s="33" t="s">
        <v>2384</v>
      </c>
      <c r="C1601" s="33" t="s">
        <v>706</v>
      </c>
      <c r="D1601" s="33" t="s">
        <v>119</v>
      </c>
      <c r="E1601" s="28">
        <v>45826.968321759261</v>
      </c>
      <c r="F1601" s="33" t="s">
        <v>700</v>
      </c>
      <c r="G1601" s="28">
        <v>45826.968321759261</v>
      </c>
    </row>
    <row r="1602" spans="1:7" x14ac:dyDescent="0.25">
      <c r="A1602" s="33" t="s">
        <v>6578</v>
      </c>
      <c r="B1602" s="33" t="s">
        <v>4997</v>
      </c>
      <c r="C1602" s="33" t="s">
        <v>703</v>
      </c>
      <c r="D1602" s="33" t="s">
        <v>704</v>
      </c>
      <c r="E1602" s="28">
        <v>45826.975451388891</v>
      </c>
      <c r="F1602" s="33" t="s">
        <v>700</v>
      </c>
      <c r="G1602" s="28">
        <v>45826.975451388891</v>
      </c>
    </row>
    <row r="1603" spans="1:7" x14ac:dyDescent="0.25">
      <c r="A1603" s="33" t="s">
        <v>6579</v>
      </c>
      <c r="B1603" s="33" t="s">
        <v>4999</v>
      </c>
      <c r="C1603" s="33" t="s">
        <v>703</v>
      </c>
      <c r="D1603" s="33" t="s">
        <v>704</v>
      </c>
      <c r="E1603" s="28">
        <v>45826.975474537037</v>
      </c>
      <c r="F1603" s="33" t="s">
        <v>700</v>
      </c>
      <c r="G1603" s="28">
        <v>45826.975474537037</v>
      </c>
    </row>
    <row r="1604" spans="1:7" x14ac:dyDescent="0.25">
      <c r="A1604" s="33" t="s">
        <v>6580</v>
      </c>
      <c r="B1604" s="33" t="s">
        <v>4993</v>
      </c>
      <c r="C1604" s="33" t="s">
        <v>703</v>
      </c>
      <c r="D1604" s="33" t="s">
        <v>704</v>
      </c>
      <c r="E1604" s="28">
        <v>45826.97552083333</v>
      </c>
      <c r="F1604" s="33" t="s">
        <v>700</v>
      </c>
      <c r="G1604" s="28">
        <v>45826.97552083333</v>
      </c>
    </row>
    <row r="1605" spans="1:7" x14ac:dyDescent="0.25">
      <c r="A1605" s="33" t="s">
        <v>6581</v>
      </c>
      <c r="B1605" s="33" t="s">
        <v>4956</v>
      </c>
      <c r="C1605" s="33" t="s">
        <v>703</v>
      </c>
      <c r="D1605" s="33" t="s">
        <v>704</v>
      </c>
      <c r="E1605" s="28">
        <v>45826.975532407407</v>
      </c>
      <c r="F1605" s="33" t="s">
        <v>700</v>
      </c>
      <c r="G1605" s="28">
        <v>45826.975532407407</v>
      </c>
    </row>
    <row r="1606" spans="1:7" x14ac:dyDescent="0.25">
      <c r="A1606" s="33" t="s">
        <v>6582</v>
      </c>
      <c r="B1606" s="33" t="s">
        <v>5501</v>
      </c>
      <c r="C1606" s="33" t="s">
        <v>703</v>
      </c>
      <c r="D1606" s="33" t="s">
        <v>704</v>
      </c>
      <c r="E1606" s="28">
        <v>45826.990833333337</v>
      </c>
      <c r="F1606" s="33" t="s">
        <v>700</v>
      </c>
      <c r="G1606" s="28">
        <v>45826.990833333337</v>
      </c>
    </row>
    <row r="1607" spans="1:7" x14ac:dyDescent="0.25">
      <c r="A1607" s="33" t="s">
        <v>6583</v>
      </c>
      <c r="B1607" s="33" t="s">
        <v>4923</v>
      </c>
      <c r="C1607" s="33" t="s">
        <v>703</v>
      </c>
      <c r="D1607" s="33" t="s">
        <v>702</v>
      </c>
      <c r="E1607" s="28">
        <v>45827.033726851849</v>
      </c>
      <c r="F1607" s="33" t="s">
        <v>700</v>
      </c>
      <c r="G1607" s="28">
        <v>45826.033726851849</v>
      </c>
    </row>
    <row r="1608" spans="1:7" x14ac:dyDescent="0.25">
      <c r="A1608" s="33" t="s">
        <v>6584</v>
      </c>
      <c r="B1608" s="33" t="s">
        <v>5479</v>
      </c>
      <c r="C1608" s="33" t="s">
        <v>703</v>
      </c>
      <c r="D1608" s="33" t="s">
        <v>715</v>
      </c>
      <c r="E1608" s="28">
        <v>45827.036631944444</v>
      </c>
      <c r="F1608" s="33" t="s">
        <v>700</v>
      </c>
      <c r="G1608" s="28">
        <v>45826.036631944444</v>
      </c>
    </row>
    <row r="1609" spans="1:7" x14ac:dyDescent="0.25">
      <c r="A1609" s="33" t="s">
        <v>6585</v>
      </c>
      <c r="B1609" s="33" t="s">
        <v>4935</v>
      </c>
      <c r="C1609" s="33" t="s">
        <v>708</v>
      </c>
      <c r="D1609" s="33" t="s">
        <v>724</v>
      </c>
      <c r="E1609" s="28">
        <v>45827.036493055559</v>
      </c>
      <c r="F1609" s="33" t="s">
        <v>700</v>
      </c>
      <c r="G1609" s="28">
        <v>45826.036493055559</v>
      </c>
    </row>
    <row r="1610" spans="1:7" x14ac:dyDescent="0.25">
      <c r="A1610" s="33" t="s">
        <v>6586</v>
      </c>
      <c r="B1610" s="33" t="s">
        <v>4937</v>
      </c>
      <c r="C1610" s="33" t="s">
        <v>708</v>
      </c>
      <c r="D1610" s="33" t="s">
        <v>724</v>
      </c>
      <c r="E1610" s="28">
        <v>45827.036643518521</v>
      </c>
      <c r="F1610" s="33" t="s">
        <v>700</v>
      </c>
      <c r="G1610" s="28">
        <v>45826.036643518521</v>
      </c>
    </row>
    <row r="1611" spans="1:7" x14ac:dyDescent="0.25">
      <c r="A1611" s="33" t="s">
        <v>6587</v>
      </c>
      <c r="B1611" s="33" t="s">
        <v>4931</v>
      </c>
      <c r="C1611" s="33" t="s">
        <v>708</v>
      </c>
      <c r="D1611" s="33" t="s">
        <v>724</v>
      </c>
      <c r="E1611" s="28">
        <v>45827.037199074075</v>
      </c>
      <c r="F1611" s="33" t="s">
        <v>700</v>
      </c>
      <c r="G1611" s="28">
        <v>45826.037199074075</v>
      </c>
    </row>
    <row r="1612" spans="1:7" x14ac:dyDescent="0.25">
      <c r="A1612" s="33" t="s">
        <v>6588</v>
      </c>
      <c r="B1612" s="33" t="s">
        <v>4931</v>
      </c>
      <c r="C1612" s="33" t="s">
        <v>711</v>
      </c>
      <c r="D1612" s="33" t="s">
        <v>724</v>
      </c>
      <c r="E1612" s="28">
        <v>45827.03802083333</v>
      </c>
      <c r="F1612" s="33" t="s">
        <v>700</v>
      </c>
      <c r="G1612" s="28">
        <v>45826.03802083333</v>
      </c>
    </row>
    <row r="1613" spans="1:7" x14ac:dyDescent="0.25">
      <c r="A1613" s="33" t="s">
        <v>6589</v>
      </c>
      <c r="B1613" s="33" t="s">
        <v>4935</v>
      </c>
      <c r="C1613" s="33" t="s">
        <v>711</v>
      </c>
      <c r="D1613" s="33" t="s">
        <v>724</v>
      </c>
      <c r="E1613" s="28">
        <v>45827.038078703707</v>
      </c>
      <c r="F1613" s="33" t="s">
        <v>700</v>
      </c>
      <c r="G1613" s="28">
        <v>45826.038078703707</v>
      </c>
    </row>
    <row r="1614" spans="1:7" x14ac:dyDescent="0.25">
      <c r="A1614" s="33" t="s">
        <v>6590</v>
      </c>
      <c r="B1614" s="33" t="s">
        <v>4937</v>
      </c>
      <c r="C1614" s="33" t="s">
        <v>711</v>
      </c>
      <c r="D1614" s="33" t="s">
        <v>724</v>
      </c>
      <c r="E1614" s="28">
        <v>45827.038124999999</v>
      </c>
      <c r="F1614" s="33" t="s">
        <v>700</v>
      </c>
      <c r="G1614" s="28">
        <v>45826.038124999999</v>
      </c>
    </row>
    <row r="1615" spans="1:7" x14ac:dyDescent="0.25">
      <c r="A1615" s="33" t="s">
        <v>6591</v>
      </c>
      <c r="B1615" s="33" t="s">
        <v>5613</v>
      </c>
      <c r="C1615" s="33" t="s">
        <v>703</v>
      </c>
      <c r="D1615" s="33" t="s">
        <v>719</v>
      </c>
      <c r="E1615" s="28">
        <v>45827.042870370373</v>
      </c>
      <c r="F1615" s="33" t="s">
        <v>700</v>
      </c>
      <c r="G1615" s="28">
        <v>45826.042870370373</v>
      </c>
    </row>
    <row r="1616" spans="1:7" x14ac:dyDescent="0.25">
      <c r="A1616" s="33" t="s">
        <v>6592</v>
      </c>
      <c r="B1616" s="33" t="s">
        <v>5611</v>
      </c>
      <c r="C1616" s="33" t="s">
        <v>703</v>
      </c>
      <c r="D1616" s="33" t="s">
        <v>704</v>
      </c>
      <c r="E1616" s="28">
        <v>45827.049259259256</v>
      </c>
      <c r="F1616" s="33" t="s">
        <v>700</v>
      </c>
      <c r="G1616" s="28">
        <v>45826.049259259256</v>
      </c>
    </row>
    <row r="1617" spans="1:7" x14ac:dyDescent="0.25">
      <c r="A1617" s="33" t="s">
        <v>6593</v>
      </c>
      <c r="B1617" s="33" t="s">
        <v>5794</v>
      </c>
      <c r="C1617" s="33" t="s">
        <v>698</v>
      </c>
      <c r="D1617" s="33" t="s">
        <v>699</v>
      </c>
      <c r="E1617" s="28">
        <v>45827.073055555556</v>
      </c>
      <c r="F1617" s="33" t="s">
        <v>700</v>
      </c>
      <c r="G1617" s="28">
        <v>45826.073055555556</v>
      </c>
    </row>
    <row r="1618" spans="1:7" x14ac:dyDescent="0.25">
      <c r="A1618" s="33" t="s">
        <v>6594</v>
      </c>
      <c r="B1618" s="33" t="s">
        <v>2120</v>
      </c>
      <c r="C1618" s="33" t="s">
        <v>713</v>
      </c>
      <c r="D1618" s="33" t="s">
        <v>77</v>
      </c>
      <c r="E1618" s="28">
        <v>45827.08189814815</v>
      </c>
      <c r="F1618" s="33" t="s">
        <v>700</v>
      </c>
      <c r="G1618" s="28">
        <v>45826.08189814815</v>
      </c>
    </row>
    <row r="1619" spans="1:7" x14ac:dyDescent="0.25">
      <c r="A1619" s="33" t="s">
        <v>6595</v>
      </c>
      <c r="B1619" s="33" t="s">
        <v>3400</v>
      </c>
      <c r="C1619" s="33" t="s">
        <v>721</v>
      </c>
      <c r="D1619" s="33" t="s">
        <v>722</v>
      </c>
      <c r="E1619" s="28">
        <v>45827.085034722222</v>
      </c>
      <c r="F1619" s="33" t="s">
        <v>700</v>
      </c>
      <c r="G1619" s="28">
        <v>45826.085034722222</v>
      </c>
    </row>
    <row r="1620" spans="1:7" x14ac:dyDescent="0.25">
      <c r="A1620" s="33" t="s">
        <v>6596</v>
      </c>
      <c r="B1620" s="33" t="s">
        <v>1439</v>
      </c>
      <c r="C1620" s="33" t="s">
        <v>721</v>
      </c>
      <c r="D1620" s="33" t="s">
        <v>722</v>
      </c>
      <c r="E1620" s="28">
        <v>45827.085752314815</v>
      </c>
      <c r="F1620" s="33" t="s">
        <v>700</v>
      </c>
      <c r="G1620" s="28">
        <v>45826.085752314815</v>
      </c>
    </row>
    <row r="1621" spans="1:7" x14ac:dyDescent="0.25">
      <c r="A1621" s="33" t="s">
        <v>6597</v>
      </c>
      <c r="B1621" s="33" t="s">
        <v>4931</v>
      </c>
      <c r="C1621" s="33" t="s">
        <v>698</v>
      </c>
      <c r="D1621" s="33" t="s">
        <v>699</v>
      </c>
      <c r="E1621" s="28">
        <v>45827.088958333334</v>
      </c>
      <c r="F1621" s="33" t="s">
        <v>700</v>
      </c>
      <c r="G1621" s="28">
        <v>45826.088958333334</v>
      </c>
    </row>
    <row r="1622" spans="1:7" x14ac:dyDescent="0.25">
      <c r="A1622" s="33" t="s">
        <v>6598</v>
      </c>
      <c r="B1622" s="33" t="s">
        <v>4937</v>
      </c>
      <c r="C1622" s="33" t="s">
        <v>698</v>
      </c>
      <c r="D1622" s="33" t="s">
        <v>699</v>
      </c>
      <c r="E1622" s="28">
        <v>45827.089039351849</v>
      </c>
      <c r="F1622" s="33" t="s">
        <v>700</v>
      </c>
      <c r="G1622" s="28">
        <v>45826.089039351849</v>
      </c>
    </row>
    <row r="1623" spans="1:7" x14ac:dyDescent="0.25">
      <c r="A1623" s="33" t="s">
        <v>6599</v>
      </c>
      <c r="B1623" s="33" t="s">
        <v>5477</v>
      </c>
      <c r="C1623" s="33" t="s">
        <v>703</v>
      </c>
      <c r="D1623" s="33" t="s">
        <v>715</v>
      </c>
      <c r="E1623" s="28">
        <v>45827.092453703706</v>
      </c>
      <c r="F1623" s="33" t="s">
        <v>700</v>
      </c>
      <c r="G1623" s="28">
        <v>45826.092453703706</v>
      </c>
    </row>
    <row r="1624" spans="1:7" x14ac:dyDescent="0.25">
      <c r="A1624" s="33" t="s">
        <v>6600</v>
      </c>
      <c r="B1624" s="33" t="s">
        <v>5471</v>
      </c>
      <c r="C1624" s="33" t="s">
        <v>703</v>
      </c>
      <c r="D1624" s="33" t="s">
        <v>715</v>
      </c>
      <c r="E1624" s="28">
        <v>45827.092615740738</v>
      </c>
      <c r="F1624" s="33" t="s">
        <v>700</v>
      </c>
      <c r="G1624" s="28">
        <v>45826.092615740738</v>
      </c>
    </row>
    <row r="1625" spans="1:7" x14ac:dyDescent="0.25">
      <c r="A1625" s="33" t="s">
        <v>6601</v>
      </c>
      <c r="B1625" s="33" t="s">
        <v>5768</v>
      </c>
      <c r="C1625" s="33" t="s">
        <v>708</v>
      </c>
      <c r="D1625" s="33" t="s">
        <v>720</v>
      </c>
      <c r="E1625" s="28">
        <v>45827.103379629632</v>
      </c>
      <c r="F1625" s="33" t="s">
        <v>700</v>
      </c>
      <c r="G1625" s="28">
        <v>45826.103379629632</v>
      </c>
    </row>
    <row r="1626" spans="1:7" x14ac:dyDescent="0.25">
      <c r="A1626" s="33" t="s">
        <v>6602</v>
      </c>
      <c r="B1626" s="33" t="s">
        <v>5558</v>
      </c>
      <c r="C1626" s="33" t="s">
        <v>703</v>
      </c>
      <c r="D1626" s="33" t="s">
        <v>719</v>
      </c>
      <c r="E1626" s="28">
        <v>45827.103993055556</v>
      </c>
      <c r="F1626" s="33" t="s">
        <v>700</v>
      </c>
      <c r="G1626" s="28">
        <v>45826.103993055556</v>
      </c>
    </row>
    <row r="1627" spans="1:7" x14ac:dyDescent="0.25">
      <c r="A1627" s="33" t="s">
        <v>6603</v>
      </c>
      <c r="B1627" s="33" t="s">
        <v>5701</v>
      </c>
      <c r="C1627" s="33" t="s">
        <v>703</v>
      </c>
      <c r="D1627" s="33" t="s">
        <v>704</v>
      </c>
      <c r="E1627" s="28">
        <v>45827.105636574073</v>
      </c>
      <c r="F1627" s="33" t="s">
        <v>700</v>
      </c>
      <c r="G1627" s="28">
        <v>45826.105636574073</v>
      </c>
    </row>
    <row r="1628" spans="1:7" x14ac:dyDescent="0.25">
      <c r="A1628" s="33" t="s">
        <v>6604</v>
      </c>
      <c r="B1628" s="33" t="s">
        <v>5739</v>
      </c>
      <c r="C1628" s="33" t="s">
        <v>703</v>
      </c>
      <c r="D1628" s="33" t="s">
        <v>704</v>
      </c>
      <c r="E1628" s="28">
        <v>45827.105671296296</v>
      </c>
      <c r="F1628" s="33" t="s">
        <v>700</v>
      </c>
      <c r="G1628" s="28">
        <v>45826.105671296296</v>
      </c>
    </row>
    <row r="1629" spans="1:7" x14ac:dyDescent="0.25">
      <c r="A1629" s="33" t="s">
        <v>6605</v>
      </c>
      <c r="B1629" s="33" t="s">
        <v>3345</v>
      </c>
      <c r="C1629" s="33" t="s">
        <v>698</v>
      </c>
      <c r="D1629" s="33" t="s">
        <v>699</v>
      </c>
      <c r="E1629" s="28">
        <v>45827.109282407408</v>
      </c>
      <c r="F1629" s="33" t="s">
        <v>700</v>
      </c>
      <c r="G1629" s="28">
        <v>45826.109282407408</v>
      </c>
    </row>
    <row r="1630" spans="1:7" x14ac:dyDescent="0.25">
      <c r="A1630" s="33" t="s">
        <v>6606</v>
      </c>
      <c r="B1630" s="33" t="s">
        <v>3400</v>
      </c>
      <c r="C1630" s="33" t="s">
        <v>706</v>
      </c>
      <c r="D1630" s="33" t="s">
        <v>77</v>
      </c>
      <c r="E1630" s="28">
        <v>45827.099791666667</v>
      </c>
      <c r="F1630" s="33" t="s">
        <v>700</v>
      </c>
      <c r="G1630" s="28">
        <v>45826.099791666667</v>
      </c>
    </row>
    <row r="1631" spans="1:7" x14ac:dyDescent="0.25">
      <c r="A1631" s="33" t="s">
        <v>6607</v>
      </c>
      <c r="B1631" s="33" t="s">
        <v>2787</v>
      </c>
      <c r="C1631" s="33" t="s">
        <v>721</v>
      </c>
      <c r="D1631" s="33" t="s">
        <v>722</v>
      </c>
      <c r="E1631" s="28">
        <v>45827.114039351851</v>
      </c>
      <c r="F1631" s="33" t="s">
        <v>700</v>
      </c>
      <c r="G1631" s="28">
        <v>45826.114039351851</v>
      </c>
    </row>
    <row r="1632" spans="1:7" x14ac:dyDescent="0.25">
      <c r="A1632" s="33" t="s">
        <v>6608</v>
      </c>
      <c r="B1632" s="33" t="s">
        <v>3801</v>
      </c>
      <c r="C1632" s="33" t="s">
        <v>698</v>
      </c>
      <c r="D1632" s="33" t="s">
        <v>699</v>
      </c>
      <c r="E1632" s="28">
        <v>45827.129155092596</v>
      </c>
      <c r="F1632" s="33" t="s">
        <v>700</v>
      </c>
      <c r="G1632" s="28">
        <v>45826.129155092596</v>
      </c>
    </row>
    <row r="1633" spans="1:7" x14ac:dyDescent="0.25">
      <c r="A1633" s="33" t="s">
        <v>6609</v>
      </c>
      <c r="B1633" s="33" t="s">
        <v>5713</v>
      </c>
      <c r="C1633" s="33" t="s">
        <v>708</v>
      </c>
      <c r="D1633" s="33" t="s">
        <v>720</v>
      </c>
      <c r="E1633" s="28">
        <v>45827.134780092594</v>
      </c>
      <c r="F1633" s="33" t="s">
        <v>700</v>
      </c>
      <c r="G1633" s="28">
        <v>45826.134780092594</v>
      </c>
    </row>
    <row r="1634" spans="1:7" x14ac:dyDescent="0.25">
      <c r="A1634" s="33" t="s">
        <v>6610</v>
      </c>
      <c r="B1634" s="33" t="s">
        <v>5713</v>
      </c>
      <c r="C1634" s="33" t="s">
        <v>711</v>
      </c>
      <c r="D1634" s="33" t="s">
        <v>720</v>
      </c>
      <c r="E1634" s="28">
        <v>45827.135057870371</v>
      </c>
      <c r="F1634" s="33" t="s">
        <v>700</v>
      </c>
      <c r="G1634" s="28">
        <v>45826.135057870371</v>
      </c>
    </row>
    <row r="1635" spans="1:7" x14ac:dyDescent="0.25">
      <c r="A1635" s="33" t="s">
        <v>6611</v>
      </c>
      <c r="B1635" s="33" t="s">
        <v>2240</v>
      </c>
      <c r="C1635" s="33" t="s">
        <v>721</v>
      </c>
      <c r="D1635" s="33" t="s">
        <v>722</v>
      </c>
      <c r="E1635" s="28">
        <v>45827.135960648149</v>
      </c>
      <c r="F1635" s="33" t="s">
        <v>700</v>
      </c>
      <c r="G1635" s="28">
        <v>45826.135960648149</v>
      </c>
    </row>
    <row r="1636" spans="1:7" x14ac:dyDescent="0.25">
      <c r="A1636" s="33" t="s">
        <v>6612</v>
      </c>
      <c r="B1636" s="33" t="s">
        <v>2238</v>
      </c>
      <c r="C1636" s="33" t="s">
        <v>721</v>
      </c>
      <c r="D1636" s="33" t="s">
        <v>722</v>
      </c>
      <c r="E1636" s="28">
        <v>45827.136087962965</v>
      </c>
      <c r="F1636" s="33" t="s">
        <v>700</v>
      </c>
      <c r="G1636" s="28">
        <v>45826.136087962965</v>
      </c>
    </row>
    <row r="1637" spans="1:7" x14ac:dyDescent="0.25">
      <c r="A1637" s="33" t="s">
        <v>6613</v>
      </c>
      <c r="B1637" s="33" t="s">
        <v>2235</v>
      </c>
      <c r="C1637" s="33" t="s">
        <v>721</v>
      </c>
      <c r="D1637" s="33" t="s">
        <v>722</v>
      </c>
      <c r="E1637" s="28">
        <v>45827.136145833334</v>
      </c>
      <c r="F1637" s="33" t="s">
        <v>700</v>
      </c>
      <c r="G1637" s="28">
        <v>45826.136145833334</v>
      </c>
    </row>
    <row r="1638" spans="1:7" x14ac:dyDescent="0.25">
      <c r="A1638" s="33" t="s">
        <v>6614</v>
      </c>
      <c r="B1638" s="33" t="s">
        <v>2222</v>
      </c>
      <c r="C1638" s="33" t="s">
        <v>721</v>
      </c>
      <c r="D1638" s="33" t="s">
        <v>722</v>
      </c>
      <c r="E1638" s="28">
        <v>45827.136238425926</v>
      </c>
      <c r="F1638" s="33" t="s">
        <v>700</v>
      </c>
      <c r="G1638" s="28">
        <v>45826.136238425926</v>
      </c>
    </row>
    <row r="1639" spans="1:7" x14ac:dyDescent="0.25">
      <c r="A1639" s="33" t="s">
        <v>6615</v>
      </c>
      <c r="B1639" s="33" t="s">
        <v>5517</v>
      </c>
      <c r="C1639" s="33" t="s">
        <v>708</v>
      </c>
      <c r="D1639" s="33" t="s">
        <v>724</v>
      </c>
      <c r="E1639" s="28">
        <v>45827.143888888888</v>
      </c>
      <c r="F1639" s="33" t="s">
        <v>700</v>
      </c>
      <c r="G1639" s="28">
        <v>45826.143888888888</v>
      </c>
    </row>
    <row r="1640" spans="1:7" x14ac:dyDescent="0.25">
      <c r="A1640" s="33" t="s">
        <v>6616</v>
      </c>
      <c r="B1640" s="33" t="s">
        <v>5533</v>
      </c>
      <c r="C1640" s="33" t="s">
        <v>708</v>
      </c>
      <c r="D1640" s="33" t="s">
        <v>724</v>
      </c>
      <c r="E1640" s="28">
        <v>45827.143946759257</v>
      </c>
      <c r="F1640" s="33" t="s">
        <v>700</v>
      </c>
      <c r="G1640" s="28">
        <v>45826.143946759257</v>
      </c>
    </row>
    <row r="1641" spans="1:7" x14ac:dyDescent="0.25">
      <c r="A1641" s="33" t="s">
        <v>6617</v>
      </c>
      <c r="B1641" s="33" t="s">
        <v>5523</v>
      </c>
      <c r="C1641" s="33" t="s">
        <v>708</v>
      </c>
      <c r="D1641" s="33" t="s">
        <v>724</v>
      </c>
      <c r="E1641" s="28">
        <v>45827.143993055557</v>
      </c>
      <c r="F1641" s="33" t="s">
        <v>700</v>
      </c>
      <c r="G1641" s="28">
        <v>45826.143993055557</v>
      </c>
    </row>
    <row r="1642" spans="1:7" x14ac:dyDescent="0.25">
      <c r="A1642" s="33" t="s">
        <v>6618</v>
      </c>
      <c r="B1642" s="33" t="s">
        <v>5541</v>
      </c>
      <c r="C1642" s="33" t="s">
        <v>708</v>
      </c>
      <c r="D1642" s="33" t="s">
        <v>724</v>
      </c>
      <c r="E1642" s="28">
        <v>45827.144097222219</v>
      </c>
      <c r="F1642" s="33" t="s">
        <v>700</v>
      </c>
      <c r="G1642" s="28">
        <v>45826.144097222219</v>
      </c>
    </row>
    <row r="1643" spans="1:7" x14ac:dyDescent="0.25">
      <c r="A1643" s="33" t="s">
        <v>6619</v>
      </c>
      <c r="B1643" s="33" t="s">
        <v>5539</v>
      </c>
      <c r="C1643" s="33" t="s">
        <v>708</v>
      </c>
      <c r="D1643" s="33" t="s">
        <v>724</v>
      </c>
      <c r="E1643" s="28">
        <v>45827.144189814811</v>
      </c>
      <c r="F1643" s="33" t="s">
        <v>700</v>
      </c>
      <c r="G1643" s="28">
        <v>45826.144189814811</v>
      </c>
    </row>
    <row r="1644" spans="1:7" x14ac:dyDescent="0.25">
      <c r="A1644" s="33" t="s">
        <v>6620</v>
      </c>
      <c r="B1644" s="33" t="s">
        <v>5521</v>
      </c>
      <c r="C1644" s="33" t="s">
        <v>708</v>
      </c>
      <c r="D1644" s="33" t="s">
        <v>724</v>
      </c>
      <c r="E1644" s="28">
        <v>45827.144409722219</v>
      </c>
      <c r="F1644" s="33" t="s">
        <v>700</v>
      </c>
      <c r="G1644" s="28">
        <v>45826.144409722219</v>
      </c>
    </row>
    <row r="1645" spans="1:7" x14ac:dyDescent="0.25">
      <c r="A1645" s="33" t="s">
        <v>6621</v>
      </c>
      <c r="B1645" s="33" t="s">
        <v>5523</v>
      </c>
      <c r="C1645" s="33" t="s">
        <v>711</v>
      </c>
      <c r="D1645" s="33" t="s">
        <v>724</v>
      </c>
      <c r="E1645" s="28">
        <v>45827.144942129627</v>
      </c>
      <c r="F1645" s="33" t="s">
        <v>700</v>
      </c>
      <c r="G1645" s="28">
        <v>45826.144942129627</v>
      </c>
    </row>
    <row r="1646" spans="1:7" x14ac:dyDescent="0.25">
      <c r="A1646" s="33" t="s">
        <v>6622</v>
      </c>
      <c r="B1646" s="33" t="s">
        <v>5541</v>
      </c>
      <c r="C1646" s="33" t="s">
        <v>711</v>
      </c>
      <c r="D1646" s="33" t="s">
        <v>724</v>
      </c>
      <c r="E1646" s="28">
        <v>45827.145069444443</v>
      </c>
      <c r="F1646" s="33" t="s">
        <v>700</v>
      </c>
      <c r="G1646" s="28">
        <v>45826.145069444443</v>
      </c>
    </row>
    <row r="1647" spans="1:7" x14ac:dyDescent="0.25">
      <c r="A1647" s="33" t="s">
        <v>6623</v>
      </c>
      <c r="B1647" s="33" t="s">
        <v>5539</v>
      </c>
      <c r="C1647" s="33" t="s">
        <v>711</v>
      </c>
      <c r="D1647" s="33" t="s">
        <v>724</v>
      </c>
      <c r="E1647" s="28">
        <v>45827.145162037035</v>
      </c>
      <c r="F1647" s="33" t="s">
        <v>700</v>
      </c>
      <c r="G1647" s="28">
        <v>45826.145162037035</v>
      </c>
    </row>
    <row r="1648" spans="1:7" x14ac:dyDescent="0.25">
      <c r="A1648" s="33" t="s">
        <v>6624</v>
      </c>
      <c r="B1648" s="33" t="s">
        <v>5533</v>
      </c>
      <c r="C1648" s="33" t="s">
        <v>711</v>
      </c>
      <c r="D1648" s="33" t="s">
        <v>724</v>
      </c>
      <c r="E1648" s="28">
        <v>45827.145277777781</v>
      </c>
      <c r="F1648" s="33" t="s">
        <v>700</v>
      </c>
      <c r="G1648" s="28">
        <v>45826.145277777781</v>
      </c>
    </row>
    <row r="1649" spans="1:7" x14ac:dyDescent="0.25">
      <c r="A1649" s="33" t="s">
        <v>6625</v>
      </c>
      <c r="B1649" s="33" t="s">
        <v>5517</v>
      </c>
      <c r="C1649" s="33" t="s">
        <v>711</v>
      </c>
      <c r="D1649" s="33" t="s">
        <v>724</v>
      </c>
      <c r="E1649" s="28">
        <v>45827.145370370374</v>
      </c>
      <c r="F1649" s="33" t="s">
        <v>700</v>
      </c>
      <c r="G1649" s="28">
        <v>45826.145370370374</v>
      </c>
    </row>
    <row r="1650" spans="1:7" x14ac:dyDescent="0.25">
      <c r="A1650" s="33" t="s">
        <v>6626</v>
      </c>
      <c r="B1650" s="33" t="s">
        <v>5521</v>
      </c>
      <c r="C1650" s="33" t="s">
        <v>711</v>
      </c>
      <c r="D1650" s="33" t="s">
        <v>724</v>
      </c>
      <c r="E1650" s="28">
        <v>45827.145474537036</v>
      </c>
      <c r="F1650" s="33" t="s">
        <v>700</v>
      </c>
      <c r="G1650" s="28">
        <v>45826.145474537036</v>
      </c>
    </row>
    <row r="1651" spans="1:7" x14ac:dyDescent="0.25">
      <c r="A1651" s="33" t="s">
        <v>6627</v>
      </c>
      <c r="B1651" s="33" t="s">
        <v>4991</v>
      </c>
      <c r="C1651" s="33" t="s">
        <v>721</v>
      </c>
      <c r="D1651" s="33" t="s">
        <v>722</v>
      </c>
      <c r="E1651" s="28">
        <v>45827.146064814813</v>
      </c>
      <c r="F1651" s="33" t="s">
        <v>700</v>
      </c>
      <c r="G1651" s="28">
        <v>45826.146064814813</v>
      </c>
    </row>
    <row r="1652" spans="1:7" x14ac:dyDescent="0.25">
      <c r="A1652" s="33" t="s">
        <v>6628</v>
      </c>
      <c r="B1652" s="33" t="s">
        <v>5504</v>
      </c>
      <c r="C1652" s="33" t="s">
        <v>703</v>
      </c>
      <c r="D1652" s="33" t="s">
        <v>716</v>
      </c>
      <c r="E1652" s="28">
        <v>45827.148159722223</v>
      </c>
      <c r="F1652" s="33" t="s">
        <v>700</v>
      </c>
      <c r="G1652" s="28">
        <v>45826.148159722223</v>
      </c>
    </row>
    <row r="1653" spans="1:7" x14ac:dyDescent="0.25">
      <c r="A1653" s="33" t="s">
        <v>6629</v>
      </c>
      <c r="B1653" s="33" t="s">
        <v>5515</v>
      </c>
      <c r="C1653" s="33" t="s">
        <v>703</v>
      </c>
      <c r="D1653" s="33" t="s">
        <v>716</v>
      </c>
      <c r="E1653" s="28">
        <v>45827.148206018515</v>
      </c>
      <c r="F1653" s="33" t="s">
        <v>700</v>
      </c>
      <c r="G1653" s="28">
        <v>45826.148206018515</v>
      </c>
    </row>
    <row r="1654" spans="1:7" x14ac:dyDescent="0.25">
      <c r="A1654" s="33" t="s">
        <v>6630</v>
      </c>
      <c r="B1654" s="33" t="s">
        <v>5784</v>
      </c>
      <c r="C1654" s="33" t="s">
        <v>708</v>
      </c>
      <c r="D1654" s="33" t="s">
        <v>717</v>
      </c>
      <c r="E1654" s="28">
        <v>45827.152743055558</v>
      </c>
      <c r="F1654" s="33" t="s">
        <v>700</v>
      </c>
      <c r="G1654" s="28">
        <v>45826.152743055558</v>
      </c>
    </row>
    <row r="1655" spans="1:7" x14ac:dyDescent="0.25">
      <c r="A1655" s="33" t="s">
        <v>6631</v>
      </c>
      <c r="B1655" s="33" t="s">
        <v>5784</v>
      </c>
      <c r="C1655" s="33" t="s">
        <v>711</v>
      </c>
      <c r="D1655" s="33" t="s">
        <v>717</v>
      </c>
      <c r="E1655" s="28">
        <v>45827.153067129628</v>
      </c>
      <c r="F1655" s="33" t="s">
        <v>700</v>
      </c>
      <c r="G1655" s="28">
        <v>45826.153067129628</v>
      </c>
    </row>
    <row r="1656" spans="1:7" x14ac:dyDescent="0.25">
      <c r="A1656" s="33" t="s">
        <v>6632</v>
      </c>
      <c r="B1656" s="33" t="s">
        <v>2282</v>
      </c>
      <c r="C1656" s="33" t="s">
        <v>721</v>
      </c>
      <c r="D1656" s="33" t="s">
        <v>722</v>
      </c>
      <c r="E1656" s="28">
        <v>45827.158796296295</v>
      </c>
      <c r="F1656" s="33" t="s">
        <v>700</v>
      </c>
      <c r="G1656" s="28">
        <v>45826.158796296295</v>
      </c>
    </row>
    <row r="1657" spans="1:7" x14ac:dyDescent="0.25">
      <c r="A1657" s="33" t="s">
        <v>6633</v>
      </c>
      <c r="B1657" s="33" t="s">
        <v>4446</v>
      </c>
      <c r="C1657" s="33" t="s">
        <v>708</v>
      </c>
      <c r="D1657" s="33" t="s">
        <v>712</v>
      </c>
      <c r="E1657" s="28">
        <v>45827.169652777775</v>
      </c>
      <c r="F1657" s="33" t="s">
        <v>700</v>
      </c>
      <c r="G1657" s="28">
        <v>45826.169652777775</v>
      </c>
    </row>
    <row r="1658" spans="1:7" x14ac:dyDescent="0.25">
      <c r="A1658" s="33" t="s">
        <v>6634</v>
      </c>
      <c r="B1658" s="33" t="s">
        <v>5488</v>
      </c>
      <c r="C1658" s="33" t="s">
        <v>708</v>
      </c>
      <c r="D1658" s="33" t="s">
        <v>712</v>
      </c>
      <c r="E1658" s="28">
        <v>45827.169756944444</v>
      </c>
      <c r="F1658" s="33" t="s">
        <v>700</v>
      </c>
      <c r="G1658" s="28">
        <v>45826.169756944444</v>
      </c>
    </row>
    <row r="1659" spans="1:7" x14ac:dyDescent="0.25">
      <c r="A1659" s="33" t="s">
        <v>6635</v>
      </c>
      <c r="B1659" s="33" t="s">
        <v>5496</v>
      </c>
      <c r="C1659" s="33" t="s">
        <v>708</v>
      </c>
      <c r="D1659" s="33" t="s">
        <v>712</v>
      </c>
      <c r="E1659" s="28">
        <v>45827.16983796296</v>
      </c>
      <c r="F1659" s="33" t="s">
        <v>700</v>
      </c>
      <c r="G1659" s="28">
        <v>45826.16983796296</v>
      </c>
    </row>
    <row r="1660" spans="1:7" x14ac:dyDescent="0.25">
      <c r="A1660" s="33" t="s">
        <v>6636</v>
      </c>
      <c r="B1660" s="33" t="s">
        <v>5498</v>
      </c>
      <c r="C1660" s="33" t="s">
        <v>708</v>
      </c>
      <c r="D1660" s="33" t="s">
        <v>712</v>
      </c>
      <c r="E1660" s="28">
        <v>45827.16988425926</v>
      </c>
      <c r="F1660" s="33" t="s">
        <v>700</v>
      </c>
      <c r="G1660" s="28">
        <v>45826.16988425926</v>
      </c>
    </row>
    <row r="1661" spans="1:7" x14ac:dyDescent="0.25">
      <c r="A1661" s="33" t="s">
        <v>6637</v>
      </c>
      <c r="B1661" s="33" t="s">
        <v>5484</v>
      </c>
      <c r="C1661" s="33" t="s">
        <v>708</v>
      </c>
      <c r="D1661" s="33" t="s">
        <v>712</v>
      </c>
      <c r="E1661" s="28">
        <v>45827.169965277775</v>
      </c>
      <c r="F1661" s="33" t="s">
        <v>700</v>
      </c>
      <c r="G1661" s="28">
        <v>45826.169965277775</v>
      </c>
    </row>
    <row r="1662" spans="1:7" x14ac:dyDescent="0.25">
      <c r="A1662" s="33" t="s">
        <v>6638</v>
      </c>
      <c r="B1662" s="33" t="s">
        <v>5486</v>
      </c>
      <c r="C1662" s="33" t="s">
        <v>708</v>
      </c>
      <c r="D1662" s="33" t="s">
        <v>712</v>
      </c>
      <c r="E1662" s="28">
        <v>45827.170057870368</v>
      </c>
      <c r="F1662" s="33" t="s">
        <v>700</v>
      </c>
      <c r="G1662" s="28">
        <v>45826.170057870368</v>
      </c>
    </row>
    <row r="1663" spans="1:7" x14ac:dyDescent="0.25">
      <c r="A1663" s="33" t="s">
        <v>6639</v>
      </c>
      <c r="B1663" s="33" t="s">
        <v>5492</v>
      </c>
      <c r="C1663" s="33" t="s">
        <v>708</v>
      </c>
      <c r="D1663" s="33" t="s">
        <v>712</v>
      </c>
      <c r="E1663" s="28">
        <v>45827.170104166667</v>
      </c>
      <c r="F1663" s="33" t="s">
        <v>700</v>
      </c>
      <c r="G1663" s="28">
        <v>45826.170104166667</v>
      </c>
    </row>
    <row r="1664" spans="1:7" x14ac:dyDescent="0.25">
      <c r="A1664" s="33" t="s">
        <v>6640</v>
      </c>
      <c r="B1664" s="33" t="s">
        <v>5490</v>
      </c>
      <c r="C1664" s="33" t="s">
        <v>708</v>
      </c>
      <c r="D1664" s="33" t="s">
        <v>712</v>
      </c>
      <c r="E1664" s="28">
        <v>45827.170243055552</v>
      </c>
      <c r="F1664" s="33" t="s">
        <v>700</v>
      </c>
      <c r="G1664" s="28">
        <v>45826.170243055552</v>
      </c>
    </row>
    <row r="1665" spans="1:7" x14ac:dyDescent="0.25">
      <c r="A1665" s="33" t="s">
        <v>6641</v>
      </c>
      <c r="B1665" s="33" t="s">
        <v>5494</v>
      </c>
      <c r="C1665" s="33" t="s">
        <v>708</v>
      </c>
      <c r="D1665" s="33" t="s">
        <v>712</v>
      </c>
      <c r="E1665" s="28">
        <v>45827.170358796298</v>
      </c>
      <c r="F1665" s="33" t="s">
        <v>700</v>
      </c>
      <c r="G1665" s="28">
        <v>45826.170358796298</v>
      </c>
    </row>
    <row r="1666" spans="1:7" x14ac:dyDescent="0.25">
      <c r="A1666" s="33" t="s">
        <v>6642</v>
      </c>
      <c r="B1666" s="33" t="s">
        <v>5717</v>
      </c>
      <c r="C1666" s="33" t="s">
        <v>708</v>
      </c>
      <c r="D1666" s="33" t="s">
        <v>712</v>
      </c>
      <c r="E1666" s="28">
        <v>45827.170428240737</v>
      </c>
      <c r="F1666" s="33" t="s">
        <v>700</v>
      </c>
      <c r="G1666" s="28">
        <v>45826.170428240737</v>
      </c>
    </row>
    <row r="1667" spans="1:7" x14ac:dyDescent="0.25">
      <c r="A1667" s="33" t="s">
        <v>6643</v>
      </c>
      <c r="B1667" s="33" t="s">
        <v>5717</v>
      </c>
      <c r="C1667" s="33" t="s">
        <v>711</v>
      </c>
      <c r="D1667" s="33" t="s">
        <v>712</v>
      </c>
      <c r="E1667" s="28">
        <v>45827.170868055553</v>
      </c>
      <c r="F1667" s="33" t="s">
        <v>700</v>
      </c>
      <c r="G1667" s="28">
        <v>45826.170868055553</v>
      </c>
    </row>
    <row r="1668" spans="1:7" x14ac:dyDescent="0.25">
      <c r="A1668" s="33" t="s">
        <v>6644</v>
      </c>
      <c r="B1668" s="33" t="s">
        <v>5494</v>
      </c>
      <c r="C1668" s="33" t="s">
        <v>711</v>
      </c>
      <c r="D1668" s="33" t="s">
        <v>712</v>
      </c>
      <c r="E1668" s="28">
        <v>45827.170983796299</v>
      </c>
      <c r="F1668" s="33" t="s">
        <v>700</v>
      </c>
      <c r="G1668" s="28">
        <v>45826.170983796299</v>
      </c>
    </row>
    <row r="1669" spans="1:7" x14ac:dyDescent="0.25">
      <c r="A1669" s="33" t="s">
        <v>6645</v>
      </c>
      <c r="B1669" s="33" t="s">
        <v>5492</v>
      </c>
      <c r="C1669" s="33" t="s">
        <v>711</v>
      </c>
      <c r="D1669" s="33" t="s">
        <v>712</v>
      </c>
      <c r="E1669" s="28">
        <v>45827.171076388891</v>
      </c>
      <c r="F1669" s="33" t="s">
        <v>700</v>
      </c>
      <c r="G1669" s="28">
        <v>45826.171076388891</v>
      </c>
    </row>
    <row r="1670" spans="1:7" x14ac:dyDescent="0.25">
      <c r="A1670" s="33" t="s">
        <v>6646</v>
      </c>
      <c r="B1670" s="33" t="s">
        <v>5490</v>
      </c>
      <c r="C1670" s="33" t="s">
        <v>711</v>
      </c>
      <c r="D1670" s="33" t="s">
        <v>712</v>
      </c>
      <c r="E1670" s="28">
        <v>45827.171238425923</v>
      </c>
      <c r="F1670" s="33" t="s">
        <v>700</v>
      </c>
      <c r="G1670" s="28">
        <v>45826.171238425923</v>
      </c>
    </row>
    <row r="1671" spans="1:7" x14ac:dyDescent="0.25">
      <c r="A1671" s="33" t="s">
        <v>6647</v>
      </c>
      <c r="B1671" s="33" t="s">
        <v>5484</v>
      </c>
      <c r="C1671" s="33" t="s">
        <v>711</v>
      </c>
      <c r="D1671" s="33" t="s">
        <v>712</v>
      </c>
      <c r="E1671" s="28">
        <v>45827.171377314815</v>
      </c>
      <c r="F1671" s="33" t="s">
        <v>700</v>
      </c>
      <c r="G1671" s="28">
        <v>45826.171377314815</v>
      </c>
    </row>
    <row r="1672" spans="1:7" x14ac:dyDescent="0.25">
      <c r="A1672" s="33" t="s">
        <v>6648</v>
      </c>
      <c r="B1672" s="33" t="s">
        <v>5498</v>
      </c>
      <c r="C1672" s="33" t="s">
        <v>711</v>
      </c>
      <c r="D1672" s="33" t="s">
        <v>712</v>
      </c>
      <c r="E1672" s="28">
        <v>45827.17150462963</v>
      </c>
      <c r="F1672" s="33" t="s">
        <v>700</v>
      </c>
      <c r="G1672" s="28">
        <v>45826.17150462963</v>
      </c>
    </row>
    <row r="1673" spans="1:7" x14ac:dyDescent="0.25">
      <c r="A1673" s="33" t="s">
        <v>6649</v>
      </c>
      <c r="B1673" s="33" t="s">
        <v>5496</v>
      </c>
      <c r="C1673" s="33" t="s">
        <v>711</v>
      </c>
      <c r="D1673" s="33" t="s">
        <v>712</v>
      </c>
      <c r="E1673" s="28">
        <v>45827.1716087963</v>
      </c>
      <c r="F1673" s="33" t="s">
        <v>700</v>
      </c>
      <c r="G1673" s="28">
        <v>45826.1716087963</v>
      </c>
    </row>
    <row r="1674" spans="1:7" x14ac:dyDescent="0.25">
      <c r="A1674" s="33" t="s">
        <v>6650</v>
      </c>
      <c r="B1674" s="33" t="s">
        <v>5488</v>
      </c>
      <c r="C1674" s="33" t="s">
        <v>711</v>
      </c>
      <c r="D1674" s="33" t="s">
        <v>712</v>
      </c>
      <c r="E1674" s="28">
        <v>45827.171759259261</v>
      </c>
      <c r="F1674" s="33" t="s">
        <v>700</v>
      </c>
      <c r="G1674" s="28">
        <v>45826.171759259261</v>
      </c>
    </row>
    <row r="1675" spans="1:7" x14ac:dyDescent="0.25">
      <c r="A1675" s="33" t="s">
        <v>6651</v>
      </c>
      <c r="B1675" s="33" t="s">
        <v>4446</v>
      </c>
      <c r="C1675" s="33" t="s">
        <v>711</v>
      </c>
      <c r="D1675" s="33" t="s">
        <v>712</v>
      </c>
      <c r="E1675" s="28">
        <v>45827.171909722223</v>
      </c>
      <c r="F1675" s="33" t="s">
        <v>700</v>
      </c>
      <c r="G1675" s="28">
        <v>45826.171909722223</v>
      </c>
    </row>
    <row r="1676" spans="1:7" x14ac:dyDescent="0.25">
      <c r="A1676" s="33" t="s">
        <v>6652</v>
      </c>
      <c r="B1676" s="33" t="s">
        <v>5486</v>
      </c>
      <c r="C1676" s="33" t="s">
        <v>711</v>
      </c>
      <c r="D1676" s="33" t="s">
        <v>712</v>
      </c>
      <c r="E1676" s="28">
        <v>45827.172060185185</v>
      </c>
      <c r="F1676" s="33" t="s">
        <v>700</v>
      </c>
      <c r="G1676" s="28">
        <v>45826.172060185185</v>
      </c>
    </row>
    <row r="1677" spans="1:7" x14ac:dyDescent="0.25">
      <c r="A1677" s="33" t="s">
        <v>6653</v>
      </c>
      <c r="B1677" s="33" t="s">
        <v>6162</v>
      </c>
      <c r="C1677" s="33" t="s">
        <v>703</v>
      </c>
      <c r="D1677" s="33" t="s">
        <v>704</v>
      </c>
      <c r="E1677" s="28">
        <v>45827.172442129631</v>
      </c>
      <c r="F1677" s="33" t="s">
        <v>700</v>
      </c>
      <c r="G1677" s="28">
        <v>45826.172442129631</v>
      </c>
    </row>
    <row r="1678" spans="1:7" x14ac:dyDescent="0.25">
      <c r="A1678" s="33" t="s">
        <v>6654</v>
      </c>
      <c r="B1678" s="33" t="s">
        <v>6164</v>
      </c>
      <c r="C1678" s="33" t="s">
        <v>703</v>
      </c>
      <c r="D1678" s="33" t="s">
        <v>704</v>
      </c>
      <c r="E1678" s="28">
        <v>45827.172662037039</v>
      </c>
      <c r="F1678" s="33" t="s">
        <v>700</v>
      </c>
      <c r="G1678" s="28">
        <v>45826.172662037039</v>
      </c>
    </row>
    <row r="1679" spans="1:7" x14ac:dyDescent="0.25">
      <c r="A1679" s="33" t="s">
        <v>6655</v>
      </c>
      <c r="B1679" s="33" t="s">
        <v>6166</v>
      </c>
      <c r="C1679" s="33" t="s">
        <v>703</v>
      </c>
      <c r="D1679" s="33" t="s">
        <v>704</v>
      </c>
      <c r="E1679" s="28">
        <v>45827.172974537039</v>
      </c>
      <c r="F1679" s="33" t="s">
        <v>700</v>
      </c>
      <c r="G1679" s="28">
        <v>45826.172974537039</v>
      </c>
    </row>
    <row r="1680" spans="1:7" x14ac:dyDescent="0.25">
      <c r="A1680" s="33" t="s">
        <v>6656</v>
      </c>
      <c r="B1680" s="33" t="s">
        <v>4510</v>
      </c>
      <c r="C1680" s="33" t="s">
        <v>708</v>
      </c>
      <c r="D1680" s="33" t="s">
        <v>709</v>
      </c>
      <c r="E1680" s="28">
        <v>45827.172743055555</v>
      </c>
      <c r="F1680" s="33" t="s">
        <v>700</v>
      </c>
      <c r="G1680" s="28">
        <v>45826.172743055555</v>
      </c>
    </row>
    <row r="1681" spans="1:7" x14ac:dyDescent="0.25">
      <c r="A1681" s="33" t="s">
        <v>6657</v>
      </c>
      <c r="B1681" s="33" t="s">
        <v>4508</v>
      </c>
      <c r="C1681" s="33" t="s">
        <v>708</v>
      </c>
      <c r="D1681" s="33" t="s">
        <v>709</v>
      </c>
      <c r="E1681" s="28">
        <v>45827.172962962963</v>
      </c>
      <c r="F1681" s="33" t="s">
        <v>700</v>
      </c>
      <c r="G1681" s="28">
        <v>45826.172962962963</v>
      </c>
    </row>
    <row r="1682" spans="1:7" x14ac:dyDescent="0.25">
      <c r="A1682" s="33" t="s">
        <v>6658</v>
      </c>
      <c r="B1682" s="33" t="s">
        <v>4171</v>
      </c>
      <c r="C1682" s="33" t="s">
        <v>706</v>
      </c>
      <c r="D1682" s="33" t="s">
        <v>226</v>
      </c>
      <c r="E1682" s="28">
        <v>45827.173784722225</v>
      </c>
      <c r="F1682" s="33" t="s">
        <v>700</v>
      </c>
      <c r="G1682" s="28">
        <v>45826.173784722225</v>
      </c>
    </row>
    <row r="1683" spans="1:7" x14ac:dyDescent="0.25">
      <c r="A1683" s="33" t="s">
        <v>6659</v>
      </c>
      <c r="B1683" s="33" t="s">
        <v>4508</v>
      </c>
      <c r="C1683" s="33" t="s">
        <v>711</v>
      </c>
      <c r="D1683" s="33" t="s">
        <v>709</v>
      </c>
      <c r="E1683" s="28">
        <v>45827.173437500001</v>
      </c>
      <c r="F1683" s="33" t="s">
        <v>700</v>
      </c>
      <c r="G1683" s="28">
        <v>45826.173437500001</v>
      </c>
    </row>
    <row r="1684" spans="1:7" x14ac:dyDescent="0.25">
      <c r="A1684" s="33" t="s">
        <v>6660</v>
      </c>
      <c r="B1684" s="33" t="s">
        <v>4510</v>
      </c>
      <c r="C1684" s="33" t="s">
        <v>711</v>
      </c>
      <c r="D1684" s="33" t="s">
        <v>709</v>
      </c>
      <c r="E1684" s="28">
        <v>45827.173472222225</v>
      </c>
      <c r="F1684" s="33" t="s">
        <v>700</v>
      </c>
      <c r="G1684" s="28">
        <v>45826.173472222225</v>
      </c>
    </row>
    <row r="1685" spans="1:7" x14ac:dyDescent="0.25">
      <c r="A1685" s="33" t="s">
        <v>6661</v>
      </c>
      <c r="B1685" s="33" t="s">
        <v>5405</v>
      </c>
      <c r="C1685" s="33" t="s">
        <v>703</v>
      </c>
      <c r="D1685" s="33" t="s">
        <v>716</v>
      </c>
      <c r="E1685" s="28">
        <v>45827.181504629632</v>
      </c>
      <c r="F1685" s="33" t="s">
        <v>700</v>
      </c>
      <c r="G1685" s="28">
        <v>45826.181504629632</v>
      </c>
    </row>
    <row r="1686" spans="1:7" x14ac:dyDescent="0.25">
      <c r="A1686" s="33" t="s">
        <v>6662</v>
      </c>
      <c r="B1686" s="33" t="s">
        <v>5412</v>
      </c>
      <c r="C1686" s="33" t="s">
        <v>703</v>
      </c>
      <c r="D1686" s="33" t="s">
        <v>716</v>
      </c>
      <c r="E1686" s="28">
        <v>45827.181550925925</v>
      </c>
      <c r="F1686" s="33" t="s">
        <v>700</v>
      </c>
      <c r="G1686" s="28">
        <v>45826.181550925925</v>
      </c>
    </row>
    <row r="1687" spans="1:7" x14ac:dyDescent="0.25">
      <c r="A1687" s="33" t="s">
        <v>6663</v>
      </c>
      <c r="B1687" s="33" t="s">
        <v>5425</v>
      </c>
      <c r="C1687" s="33" t="s">
        <v>703</v>
      </c>
      <c r="D1687" s="33" t="s">
        <v>716</v>
      </c>
      <c r="E1687" s="28">
        <v>45827.182083333333</v>
      </c>
      <c r="F1687" s="33" t="s">
        <v>700</v>
      </c>
      <c r="G1687" s="28">
        <v>45826.182083333333</v>
      </c>
    </row>
    <row r="1688" spans="1:7" x14ac:dyDescent="0.25">
      <c r="A1688" s="33" t="s">
        <v>6664</v>
      </c>
      <c r="B1688" s="33" t="s">
        <v>5427</v>
      </c>
      <c r="C1688" s="33" t="s">
        <v>703</v>
      </c>
      <c r="D1688" s="33" t="s">
        <v>716</v>
      </c>
      <c r="E1688" s="28">
        <v>45827.182152777779</v>
      </c>
      <c r="F1688" s="33" t="s">
        <v>700</v>
      </c>
      <c r="G1688" s="28">
        <v>45826.182152777779</v>
      </c>
    </row>
    <row r="1689" spans="1:7" x14ac:dyDescent="0.25">
      <c r="A1689" s="33" t="s">
        <v>6665</v>
      </c>
      <c r="B1689" s="33" t="s">
        <v>5433</v>
      </c>
      <c r="C1689" s="33" t="s">
        <v>703</v>
      </c>
      <c r="D1689" s="33" t="s">
        <v>716</v>
      </c>
      <c r="E1689" s="28">
        <v>45827.185613425929</v>
      </c>
      <c r="F1689" s="33" t="s">
        <v>700</v>
      </c>
      <c r="G1689" s="28">
        <v>45826.185613425929</v>
      </c>
    </row>
    <row r="1690" spans="1:7" x14ac:dyDescent="0.25">
      <c r="A1690" s="33" t="s">
        <v>6666</v>
      </c>
      <c r="B1690" s="33" t="s">
        <v>5438</v>
      </c>
      <c r="C1690" s="33" t="s">
        <v>703</v>
      </c>
      <c r="D1690" s="33" t="s">
        <v>716</v>
      </c>
      <c r="E1690" s="28">
        <v>45827.186041666668</v>
      </c>
      <c r="F1690" s="33" t="s">
        <v>700</v>
      </c>
      <c r="G1690" s="28">
        <v>45826.186041666668</v>
      </c>
    </row>
    <row r="1691" spans="1:7" x14ac:dyDescent="0.25">
      <c r="A1691" s="33" t="s">
        <v>6667</v>
      </c>
      <c r="B1691" s="33" t="s">
        <v>5447</v>
      </c>
      <c r="C1691" s="33" t="s">
        <v>703</v>
      </c>
      <c r="D1691" s="33" t="s">
        <v>716</v>
      </c>
      <c r="E1691" s="28">
        <v>45827.186863425923</v>
      </c>
      <c r="F1691" s="33" t="s">
        <v>700</v>
      </c>
      <c r="G1691" s="28">
        <v>45826.186863425923</v>
      </c>
    </row>
    <row r="1692" spans="1:7" x14ac:dyDescent="0.25">
      <c r="A1692" s="33" t="s">
        <v>6668</v>
      </c>
      <c r="B1692" s="33" t="s">
        <v>5457</v>
      </c>
      <c r="C1692" s="33" t="s">
        <v>703</v>
      </c>
      <c r="D1692" s="33" t="s">
        <v>716</v>
      </c>
      <c r="E1692" s="28">
        <v>45827.18891203704</v>
      </c>
      <c r="F1692" s="33" t="s">
        <v>700</v>
      </c>
      <c r="G1692" s="28">
        <v>45826.18891203704</v>
      </c>
    </row>
    <row r="1693" spans="1:7" x14ac:dyDescent="0.25">
      <c r="A1693" s="33" t="s">
        <v>6669</v>
      </c>
      <c r="B1693" s="33" t="s">
        <v>5501</v>
      </c>
      <c r="C1693" s="33" t="s">
        <v>708</v>
      </c>
      <c r="D1693" s="33" t="s">
        <v>720</v>
      </c>
      <c r="E1693" s="28">
        <v>45827.19798611111</v>
      </c>
      <c r="F1693" s="33" t="s">
        <v>700</v>
      </c>
      <c r="G1693" s="28">
        <v>45826.19798611111</v>
      </c>
    </row>
    <row r="1694" spans="1:7" x14ac:dyDescent="0.25">
      <c r="A1694" s="33" t="s">
        <v>6670</v>
      </c>
      <c r="B1694" s="33" t="s">
        <v>5501</v>
      </c>
      <c r="C1694" s="33" t="s">
        <v>711</v>
      </c>
      <c r="D1694" s="33" t="s">
        <v>720</v>
      </c>
      <c r="E1694" s="28">
        <v>45827.198333333334</v>
      </c>
      <c r="F1694" s="33" t="s">
        <v>700</v>
      </c>
      <c r="G1694" s="28">
        <v>45826.198333333334</v>
      </c>
    </row>
    <row r="1695" spans="1:7" x14ac:dyDescent="0.25">
      <c r="A1695" s="33" t="s">
        <v>6671</v>
      </c>
      <c r="B1695" s="33" t="s">
        <v>5611</v>
      </c>
      <c r="C1695" s="33" t="s">
        <v>708</v>
      </c>
      <c r="D1695" s="33" t="s">
        <v>724</v>
      </c>
      <c r="E1695" s="28">
        <v>45827.20175925926</v>
      </c>
      <c r="F1695" s="33" t="s">
        <v>700</v>
      </c>
      <c r="G1695" s="28">
        <v>45826.20175925926</v>
      </c>
    </row>
    <row r="1696" spans="1:7" x14ac:dyDescent="0.25">
      <c r="A1696" s="33" t="s">
        <v>6672</v>
      </c>
      <c r="B1696" s="33" t="s">
        <v>6168</v>
      </c>
      <c r="C1696" s="33" t="s">
        <v>703</v>
      </c>
      <c r="D1696" s="33" t="s">
        <v>704</v>
      </c>
      <c r="E1696" s="28">
        <v>45827.202349537038</v>
      </c>
      <c r="F1696" s="33" t="s">
        <v>700</v>
      </c>
      <c r="G1696" s="28">
        <v>45826.202349537038</v>
      </c>
    </row>
    <row r="1697" spans="1:7" x14ac:dyDescent="0.25">
      <c r="A1697" s="33" t="s">
        <v>6673</v>
      </c>
      <c r="B1697" s="33" t="s">
        <v>6170</v>
      </c>
      <c r="C1697" s="33" t="s">
        <v>703</v>
      </c>
      <c r="D1697" s="33" t="s">
        <v>704</v>
      </c>
      <c r="E1697" s="28">
        <v>45827.202372685184</v>
      </c>
      <c r="F1697" s="33" t="s">
        <v>700</v>
      </c>
      <c r="G1697" s="28">
        <v>45826.202372685184</v>
      </c>
    </row>
    <row r="1698" spans="1:7" x14ac:dyDescent="0.25">
      <c r="A1698" s="33" t="s">
        <v>6674</v>
      </c>
      <c r="B1698" s="33" t="s">
        <v>6128</v>
      </c>
      <c r="C1698" s="33" t="s">
        <v>703</v>
      </c>
      <c r="D1698" s="33" t="s">
        <v>704</v>
      </c>
      <c r="E1698" s="28">
        <v>45827.202430555553</v>
      </c>
      <c r="F1698" s="33" t="s">
        <v>700</v>
      </c>
      <c r="G1698" s="28">
        <v>45826.202430555553</v>
      </c>
    </row>
    <row r="1699" spans="1:7" x14ac:dyDescent="0.25">
      <c r="A1699" s="33" t="s">
        <v>6675</v>
      </c>
      <c r="B1699" s="33" t="s">
        <v>6132</v>
      </c>
      <c r="C1699" s="33" t="s">
        <v>703</v>
      </c>
      <c r="D1699" s="33" t="s">
        <v>704</v>
      </c>
      <c r="E1699" s="28">
        <v>45827.20244212963</v>
      </c>
      <c r="F1699" s="33" t="s">
        <v>700</v>
      </c>
      <c r="G1699" s="28">
        <v>45826.20244212963</v>
      </c>
    </row>
    <row r="1700" spans="1:7" x14ac:dyDescent="0.25">
      <c r="A1700" s="33" t="s">
        <v>6676</v>
      </c>
      <c r="B1700" s="33" t="s">
        <v>5715</v>
      </c>
      <c r="C1700" s="33" t="s">
        <v>708</v>
      </c>
      <c r="D1700" s="33" t="s">
        <v>720</v>
      </c>
      <c r="E1700" s="28">
        <v>45827.211655092593</v>
      </c>
      <c r="F1700" s="33" t="s">
        <v>700</v>
      </c>
      <c r="G1700" s="28">
        <v>45826.211655092593</v>
      </c>
    </row>
    <row r="1701" spans="1:7" x14ac:dyDescent="0.25">
      <c r="A1701" s="33" t="s">
        <v>6677</v>
      </c>
      <c r="B1701" s="33" t="s">
        <v>5715</v>
      </c>
      <c r="C1701" s="33" t="s">
        <v>711</v>
      </c>
      <c r="D1701" s="33" t="s">
        <v>720</v>
      </c>
      <c r="E1701" s="28">
        <v>45827.21197916667</v>
      </c>
      <c r="F1701" s="33" t="s">
        <v>700</v>
      </c>
      <c r="G1701" s="28">
        <v>45826.21197916667</v>
      </c>
    </row>
    <row r="1702" spans="1:7" x14ac:dyDescent="0.25">
      <c r="A1702" s="33" t="s">
        <v>6678</v>
      </c>
      <c r="B1702" s="33" t="s">
        <v>5551</v>
      </c>
      <c r="C1702" s="33" t="s">
        <v>703</v>
      </c>
      <c r="D1702" s="33" t="s">
        <v>719</v>
      </c>
      <c r="E1702" s="28">
        <v>45827.212847222225</v>
      </c>
      <c r="F1702" s="33" t="s">
        <v>700</v>
      </c>
      <c r="G1702" s="28">
        <v>45826.212847222225</v>
      </c>
    </row>
    <row r="1703" spans="1:7" x14ac:dyDescent="0.25">
      <c r="A1703" s="33" t="s">
        <v>6679</v>
      </c>
      <c r="B1703" s="33" t="s">
        <v>2693</v>
      </c>
      <c r="C1703" s="33" t="s">
        <v>706</v>
      </c>
      <c r="D1703" s="33" t="s">
        <v>77</v>
      </c>
      <c r="E1703" s="28">
        <v>45827.228946759256</v>
      </c>
      <c r="F1703" s="33" t="s">
        <v>700</v>
      </c>
      <c r="G1703" s="28">
        <v>45826.228946759256</v>
      </c>
    </row>
    <row r="1704" spans="1:7" x14ac:dyDescent="0.25">
      <c r="A1704" s="33" t="s">
        <v>6680</v>
      </c>
      <c r="B1704" s="33" t="s">
        <v>914</v>
      </c>
      <c r="C1704" s="33" t="s">
        <v>713</v>
      </c>
      <c r="D1704" s="33" t="s">
        <v>211</v>
      </c>
      <c r="E1704" s="28">
        <v>45827.232106481482</v>
      </c>
      <c r="F1704" s="33" t="s">
        <v>700</v>
      </c>
      <c r="G1704" s="28">
        <v>45826.232106481482</v>
      </c>
    </row>
    <row r="1705" spans="1:7" x14ac:dyDescent="0.25">
      <c r="A1705" s="33" t="s">
        <v>6681</v>
      </c>
      <c r="B1705" s="33" t="s">
        <v>906</v>
      </c>
      <c r="C1705" s="33" t="s">
        <v>713</v>
      </c>
      <c r="D1705" s="33" t="s">
        <v>211</v>
      </c>
      <c r="E1705" s="28">
        <v>45827.235972222225</v>
      </c>
      <c r="F1705" s="33" t="s">
        <v>700</v>
      </c>
      <c r="G1705" s="28">
        <v>45826.235972222225</v>
      </c>
    </row>
    <row r="1706" spans="1:7" x14ac:dyDescent="0.25">
      <c r="A1706" s="33" t="s">
        <v>6682</v>
      </c>
      <c r="B1706" s="33" t="s">
        <v>2008</v>
      </c>
      <c r="C1706" s="33" t="s">
        <v>706</v>
      </c>
      <c r="D1706" s="33" t="s">
        <v>77</v>
      </c>
      <c r="E1706" s="28">
        <v>45827.24082175926</v>
      </c>
      <c r="F1706" s="33" t="s">
        <v>700</v>
      </c>
      <c r="G1706" s="28">
        <v>45826.24082175926</v>
      </c>
    </row>
    <row r="1707" spans="1:7" x14ac:dyDescent="0.25">
      <c r="A1707" s="33" t="s">
        <v>6683</v>
      </c>
      <c r="B1707" s="33" t="s">
        <v>2008</v>
      </c>
      <c r="C1707" s="33" t="s">
        <v>713</v>
      </c>
      <c r="D1707" s="33" t="s">
        <v>61</v>
      </c>
      <c r="E1707" s="28">
        <v>45827.241678240738</v>
      </c>
      <c r="F1707" s="33" t="s">
        <v>700</v>
      </c>
      <c r="G1707" s="28">
        <v>45826.241678240738</v>
      </c>
    </row>
    <row r="1708" spans="1:7" x14ac:dyDescent="0.25">
      <c r="A1708" s="33" t="s">
        <v>6684</v>
      </c>
      <c r="B1708" s="33" t="s">
        <v>5604</v>
      </c>
      <c r="C1708" s="33" t="s">
        <v>703</v>
      </c>
      <c r="D1708" s="33" t="s">
        <v>719</v>
      </c>
      <c r="E1708" s="28">
        <v>45827.276319444441</v>
      </c>
      <c r="F1708" s="33" t="s">
        <v>705</v>
      </c>
      <c r="G1708" s="28">
        <v>45827.276319444441</v>
      </c>
    </row>
    <row r="1709" spans="1:7" x14ac:dyDescent="0.25">
      <c r="A1709" s="33" t="s">
        <v>6685</v>
      </c>
      <c r="B1709" s="33" t="s">
        <v>5768</v>
      </c>
      <c r="C1709" s="33" t="s">
        <v>711</v>
      </c>
      <c r="D1709" s="33" t="s">
        <v>720</v>
      </c>
      <c r="E1709" s="28">
        <v>45827.277326388888</v>
      </c>
      <c r="F1709" s="33" t="s">
        <v>705</v>
      </c>
      <c r="G1709" s="28">
        <v>45827.277326388888</v>
      </c>
    </row>
    <row r="1710" spans="1:7" x14ac:dyDescent="0.25">
      <c r="A1710" s="33" t="s">
        <v>6686</v>
      </c>
      <c r="B1710" s="33" t="s">
        <v>4446</v>
      </c>
      <c r="C1710" s="33" t="s">
        <v>698</v>
      </c>
      <c r="D1710" s="33" t="s">
        <v>699</v>
      </c>
      <c r="E1710" s="28">
        <v>45827.274108796293</v>
      </c>
      <c r="F1710" s="33" t="s">
        <v>705</v>
      </c>
      <c r="G1710" s="28">
        <v>45827.274108796293</v>
      </c>
    </row>
    <row r="1711" spans="1:7" x14ac:dyDescent="0.25">
      <c r="A1711" s="33" t="s">
        <v>6687</v>
      </c>
      <c r="B1711" s="33" t="s">
        <v>5758</v>
      </c>
      <c r="C1711" s="33" t="s">
        <v>698</v>
      </c>
      <c r="D1711" s="33" t="s">
        <v>699</v>
      </c>
      <c r="E1711" s="28">
        <v>45827.281944444447</v>
      </c>
      <c r="F1711" s="33" t="s">
        <v>705</v>
      </c>
      <c r="G1711" s="28">
        <v>45827.281944444447</v>
      </c>
    </row>
    <row r="1712" spans="1:7" x14ac:dyDescent="0.25">
      <c r="A1712" s="33" t="s">
        <v>6688</v>
      </c>
      <c r="B1712" s="33" t="s">
        <v>5742</v>
      </c>
      <c r="C1712" s="33" t="s">
        <v>698</v>
      </c>
      <c r="D1712" s="33" t="s">
        <v>699</v>
      </c>
      <c r="E1712" s="28">
        <v>45827.282002314816</v>
      </c>
      <c r="F1712" s="33" t="s">
        <v>705</v>
      </c>
      <c r="G1712" s="28">
        <v>45827.282002314816</v>
      </c>
    </row>
    <row r="1713" spans="1:7" x14ac:dyDescent="0.25">
      <c r="A1713" s="33" t="s">
        <v>6689</v>
      </c>
      <c r="B1713" s="33" t="s">
        <v>5611</v>
      </c>
      <c r="C1713" s="33" t="s">
        <v>711</v>
      </c>
      <c r="D1713" s="33" t="s">
        <v>723</v>
      </c>
      <c r="E1713" s="28">
        <v>45827.285995370374</v>
      </c>
      <c r="F1713" s="33" t="s">
        <v>705</v>
      </c>
      <c r="G1713" s="28">
        <v>45827.285995370374</v>
      </c>
    </row>
    <row r="1714" spans="1:7" x14ac:dyDescent="0.25">
      <c r="A1714" s="33" t="s">
        <v>6690</v>
      </c>
      <c r="B1714" s="33" t="s">
        <v>5670</v>
      </c>
      <c r="C1714" s="33" t="s">
        <v>708</v>
      </c>
      <c r="D1714" s="33" t="s">
        <v>720</v>
      </c>
      <c r="E1714" s="28">
        <v>45827.286319444444</v>
      </c>
      <c r="F1714" s="33" t="s">
        <v>705</v>
      </c>
      <c r="G1714" s="28">
        <v>45827.286319444444</v>
      </c>
    </row>
    <row r="1715" spans="1:7" x14ac:dyDescent="0.25">
      <c r="A1715" s="33" t="s">
        <v>6691</v>
      </c>
      <c r="B1715" s="33" t="s">
        <v>5668</v>
      </c>
      <c r="C1715" s="33" t="s">
        <v>708</v>
      </c>
      <c r="D1715" s="33" t="s">
        <v>720</v>
      </c>
      <c r="E1715" s="28">
        <v>45827.286354166667</v>
      </c>
      <c r="F1715" s="33" t="s">
        <v>705</v>
      </c>
      <c r="G1715" s="28">
        <v>45827.286354166667</v>
      </c>
    </row>
    <row r="1716" spans="1:7" x14ac:dyDescent="0.25">
      <c r="A1716" s="33" t="s">
        <v>6692</v>
      </c>
      <c r="B1716" s="33" t="s">
        <v>5670</v>
      </c>
      <c r="C1716" s="33" t="s">
        <v>711</v>
      </c>
      <c r="D1716" s="33" t="s">
        <v>720</v>
      </c>
      <c r="E1716" s="28">
        <v>45827.28665509259</v>
      </c>
      <c r="F1716" s="33" t="s">
        <v>705</v>
      </c>
      <c r="G1716" s="28">
        <v>45827.28665509259</v>
      </c>
    </row>
    <row r="1717" spans="1:7" x14ac:dyDescent="0.25">
      <c r="A1717" s="33" t="s">
        <v>6693</v>
      </c>
      <c r="B1717" s="33" t="s">
        <v>5668</v>
      </c>
      <c r="C1717" s="33" t="s">
        <v>711</v>
      </c>
      <c r="D1717" s="33" t="s">
        <v>720</v>
      </c>
      <c r="E1717" s="28">
        <v>45827.286689814813</v>
      </c>
      <c r="F1717" s="33" t="s">
        <v>705</v>
      </c>
      <c r="G1717" s="28">
        <v>45827.286689814813</v>
      </c>
    </row>
    <row r="1718" spans="1:7" x14ac:dyDescent="0.25">
      <c r="A1718" s="33" t="s">
        <v>6694</v>
      </c>
      <c r="B1718" s="33" t="s">
        <v>5730</v>
      </c>
      <c r="C1718" s="33" t="s">
        <v>708</v>
      </c>
      <c r="D1718" s="33" t="s">
        <v>717</v>
      </c>
      <c r="E1718" s="28">
        <v>45827.292337962965</v>
      </c>
      <c r="F1718" s="33" t="s">
        <v>705</v>
      </c>
      <c r="G1718" s="28">
        <v>45827.292337962965</v>
      </c>
    </row>
    <row r="1719" spans="1:7" x14ac:dyDescent="0.25">
      <c r="A1719" s="33" t="s">
        <v>6695</v>
      </c>
      <c r="B1719" s="33" t="s">
        <v>5730</v>
      </c>
      <c r="C1719" s="33" t="s">
        <v>711</v>
      </c>
      <c r="D1719" s="33" t="s">
        <v>717</v>
      </c>
      <c r="E1719" s="28">
        <v>45827.292604166665</v>
      </c>
      <c r="F1719" s="33" t="s">
        <v>705</v>
      </c>
      <c r="G1719" s="28">
        <v>45827.292604166665</v>
      </c>
    </row>
    <row r="1720" spans="1:7" x14ac:dyDescent="0.25">
      <c r="A1720" s="33" t="s">
        <v>6696</v>
      </c>
      <c r="B1720" s="33" t="s">
        <v>3825</v>
      </c>
      <c r="C1720" s="33" t="s">
        <v>698</v>
      </c>
      <c r="D1720" s="33" t="s">
        <v>699</v>
      </c>
      <c r="E1720" s="28">
        <v>45827.294733796298</v>
      </c>
      <c r="F1720" s="33" t="s">
        <v>705</v>
      </c>
      <c r="G1720" s="28">
        <v>45827.294733796298</v>
      </c>
    </row>
    <row r="1721" spans="1:7" x14ac:dyDescent="0.25">
      <c r="A1721" s="33" t="s">
        <v>6697</v>
      </c>
      <c r="B1721" s="33" t="s">
        <v>6006</v>
      </c>
      <c r="C1721" s="33" t="s">
        <v>703</v>
      </c>
      <c r="D1721" s="33" t="s">
        <v>704</v>
      </c>
      <c r="E1721" s="28">
        <v>45827.305046296293</v>
      </c>
      <c r="F1721" s="33" t="s">
        <v>705</v>
      </c>
      <c r="G1721" s="28">
        <v>45827.305046296293</v>
      </c>
    </row>
    <row r="1722" spans="1:7" x14ac:dyDescent="0.25">
      <c r="A1722" s="33" t="s">
        <v>6698</v>
      </c>
      <c r="B1722" s="33" t="s">
        <v>6021</v>
      </c>
      <c r="C1722" s="33" t="s">
        <v>703</v>
      </c>
      <c r="D1722" s="33" t="s">
        <v>704</v>
      </c>
      <c r="E1722" s="28">
        <v>45827.306134259263</v>
      </c>
      <c r="F1722" s="33" t="s">
        <v>705</v>
      </c>
      <c r="G1722" s="28">
        <v>45827.306134259263</v>
      </c>
    </row>
    <row r="1723" spans="1:7" x14ac:dyDescent="0.25">
      <c r="A1723" s="33" t="s">
        <v>6699</v>
      </c>
      <c r="B1723" s="33" t="s">
        <v>3300</v>
      </c>
      <c r="C1723" s="33" t="s">
        <v>698</v>
      </c>
      <c r="D1723" s="33" t="s">
        <v>699</v>
      </c>
      <c r="E1723" s="28">
        <v>45827.307129629633</v>
      </c>
      <c r="F1723" s="33" t="s">
        <v>705</v>
      </c>
      <c r="G1723" s="28">
        <v>45827.307129629633</v>
      </c>
    </row>
    <row r="1724" spans="1:7" x14ac:dyDescent="0.25">
      <c r="A1724" s="33" t="s">
        <v>6700</v>
      </c>
      <c r="B1724" s="33" t="s">
        <v>3234</v>
      </c>
      <c r="C1724" s="33" t="s">
        <v>698</v>
      </c>
      <c r="D1724" s="33" t="s">
        <v>699</v>
      </c>
      <c r="E1724" s="28">
        <v>45827.307245370372</v>
      </c>
      <c r="F1724" s="33" t="s">
        <v>705</v>
      </c>
      <c r="G1724" s="28">
        <v>45827.307245370372</v>
      </c>
    </row>
    <row r="1725" spans="1:7" x14ac:dyDescent="0.25">
      <c r="A1725" s="33" t="s">
        <v>6701</v>
      </c>
      <c r="B1725" s="33" t="s">
        <v>3242</v>
      </c>
      <c r="C1725" s="33" t="s">
        <v>698</v>
      </c>
      <c r="D1725" s="33" t="s">
        <v>699</v>
      </c>
      <c r="E1725" s="28">
        <v>45827.307268518518</v>
      </c>
      <c r="F1725" s="33" t="s">
        <v>705</v>
      </c>
      <c r="G1725" s="28">
        <v>45827.307268518518</v>
      </c>
    </row>
    <row r="1726" spans="1:7" x14ac:dyDescent="0.25">
      <c r="A1726" s="33" t="s">
        <v>6702</v>
      </c>
      <c r="B1726" s="33" t="s">
        <v>5527</v>
      </c>
      <c r="C1726" s="33" t="s">
        <v>698</v>
      </c>
      <c r="D1726" s="33" t="s">
        <v>699</v>
      </c>
      <c r="E1726" s="28">
        <v>45827.307314814818</v>
      </c>
      <c r="F1726" s="33" t="s">
        <v>705</v>
      </c>
      <c r="G1726" s="28">
        <v>45827.307314814818</v>
      </c>
    </row>
    <row r="1727" spans="1:7" x14ac:dyDescent="0.25">
      <c r="A1727" s="33" t="s">
        <v>6703</v>
      </c>
      <c r="B1727" s="33" t="s">
        <v>5547</v>
      </c>
      <c r="C1727" s="33" t="s">
        <v>698</v>
      </c>
      <c r="D1727" s="33" t="s">
        <v>699</v>
      </c>
      <c r="E1727" s="28">
        <v>45827.30736111111</v>
      </c>
      <c r="F1727" s="33" t="s">
        <v>705</v>
      </c>
      <c r="G1727" s="28">
        <v>45827.30736111111</v>
      </c>
    </row>
    <row r="1728" spans="1:7" x14ac:dyDescent="0.25">
      <c r="A1728" s="33" t="s">
        <v>6704</v>
      </c>
      <c r="B1728" s="33" t="s">
        <v>5525</v>
      </c>
      <c r="C1728" s="33" t="s">
        <v>698</v>
      </c>
      <c r="D1728" s="33" t="s">
        <v>699</v>
      </c>
      <c r="E1728" s="28">
        <v>45827.307430555556</v>
      </c>
      <c r="F1728" s="33" t="s">
        <v>705</v>
      </c>
      <c r="G1728" s="28">
        <v>45827.307430555556</v>
      </c>
    </row>
    <row r="1729" spans="1:7" x14ac:dyDescent="0.25">
      <c r="A1729" s="33" t="s">
        <v>6705</v>
      </c>
      <c r="B1729" s="33" t="s">
        <v>5549</v>
      </c>
      <c r="C1729" s="33" t="s">
        <v>698</v>
      </c>
      <c r="D1729" s="33" t="s">
        <v>699</v>
      </c>
      <c r="E1729" s="28">
        <v>45827.307453703703</v>
      </c>
      <c r="F1729" s="33" t="s">
        <v>705</v>
      </c>
      <c r="G1729" s="28">
        <v>45827.307453703703</v>
      </c>
    </row>
    <row r="1730" spans="1:7" x14ac:dyDescent="0.25">
      <c r="A1730" s="33" t="s">
        <v>6706</v>
      </c>
      <c r="B1730" s="33" t="s">
        <v>5543</v>
      </c>
      <c r="C1730" s="33" t="s">
        <v>698</v>
      </c>
      <c r="D1730" s="33" t="s">
        <v>699</v>
      </c>
      <c r="E1730" s="28">
        <v>45827.307500000003</v>
      </c>
      <c r="F1730" s="33" t="s">
        <v>705</v>
      </c>
      <c r="G1730" s="28">
        <v>45827.307500000003</v>
      </c>
    </row>
    <row r="1731" spans="1:7" x14ac:dyDescent="0.25">
      <c r="A1731" s="33" t="s">
        <v>6707</v>
      </c>
      <c r="B1731" s="33" t="s">
        <v>5726</v>
      </c>
      <c r="C1731" s="33" t="s">
        <v>708</v>
      </c>
      <c r="D1731" s="33" t="s">
        <v>720</v>
      </c>
      <c r="E1731" s="28">
        <v>45827.317013888889</v>
      </c>
      <c r="F1731" s="33" t="s">
        <v>705</v>
      </c>
      <c r="G1731" s="28">
        <v>45827.317013888889</v>
      </c>
    </row>
    <row r="1732" spans="1:7" x14ac:dyDescent="0.25">
      <c r="A1732" s="33" t="s">
        <v>6708</v>
      </c>
      <c r="B1732" s="33" t="s">
        <v>5726</v>
      </c>
      <c r="C1732" s="33" t="s">
        <v>711</v>
      </c>
      <c r="D1732" s="33" t="s">
        <v>720</v>
      </c>
      <c r="E1732" s="28">
        <v>45827.31726851852</v>
      </c>
      <c r="F1732" s="33" t="s">
        <v>705</v>
      </c>
      <c r="G1732" s="28">
        <v>45827.31726851852</v>
      </c>
    </row>
    <row r="1733" spans="1:7" x14ac:dyDescent="0.25">
      <c r="A1733" s="33" t="s">
        <v>6709</v>
      </c>
      <c r="B1733" s="33" t="s">
        <v>5617</v>
      </c>
      <c r="C1733" s="33" t="s">
        <v>703</v>
      </c>
      <c r="D1733" s="33" t="s">
        <v>719</v>
      </c>
      <c r="E1733" s="28">
        <v>45827.320821759262</v>
      </c>
      <c r="F1733" s="33" t="s">
        <v>705</v>
      </c>
      <c r="G1733" s="28">
        <v>45827.320821759262</v>
      </c>
    </row>
    <row r="1734" spans="1:7" x14ac:dyDescent="0.25">
      <c r="A1734" s="33" t="s">
        <v>6710</v>
      </c>
      <c r="B1734" s="33" t="s">
        <v>5599</v>
      </c>
      <c r="C1734" s="33" t="s">
        <v>703</v>
      </c>
      <c r="D1734" s="33" t="s">
        <v>719</v>
      </c>
      <c r="E1734" s="28">
        <v>45827.320879629631</v>
      </c>
      <c r="F1734" s="33" t="s">
        <v>705</v>
      </c>
      <c r="G1734" s="28">
        <v>45827.320879629631</v>
      </c>
    </row>
    <row r="1735" spans="1:7" x14ac:dyDescent="0.25">
      <c r="A1735" s="33" t="s">
        <v>6711</v>
      </c>
      <c r="B1735" s="33" t="s">
        <v>3843</v>
      </c>
      <c r="C1735" s="33" t="s">
        <v>698</v>
      </c>
      <c r="D1735" s="33" t="s">
        <v>699</v>
      </c>
      <c r="E1735" s="28">
        <v>45827.32172453704</v>
      </c>
      <c r="F1735" s="33" t="s">
        <v>705</v>
      </c>
      <c r="G1735" s="28">
        <v>45827.32172453704</v>
      </c>
    </row>
    <row r="1736" spans="1:7" x14ac:dyDescent="0.25">
      <c r="A1736" s="33" t="s">
        <v>6712</v>
      </c>
      <c r="B1736" s="33" t="s">
        <v>2663</v>
      </c>
      <c r="C1736" s="33" t="s">
        <v>698</v>
      </c>
      <c r="D1736" s="33" t="s">
        <v>699</v>
      </c>
      <c r="E1736" s="28">
        <v>45827.321759259263</v>
      </c>
      <c r="F1736" s="33" t="s">
        <v>705</v>
      </c>
      <c r="G1736" s="28">
        <v>45827.321759259263</v>
      </c>
    </row>
    <row r="1737" spans="1:7" x14ac:dyDescent="0.25">
      <c r="A1737" s="33" t="s">
        <v>6736</v>
      </c>
      <c r="B1737" s="33" t="s">
        <v>5804</v>
      </c>
      <c r="C1737" s="33" t="s">
        <v>708</v>
      </c>
      <c r="D1737" s="33" t="s">
        <v>717</v>
      </c>
      <c r="E1737" s="28">
        <v>45827.334166666667</v>
      </c>
      <c r="F1737" s="33" t="s">
        <v>705</v>
      </c>
      <c r="G1737" s="28">
        <v>45827.334166666667</v>
      </c>
    </row>
    <row r="1738" spans="1:7" x14ac:dyDescent="0.25">
      <c r="A1738" s="33" t="s">
        <v>6713</v>
      </c>
      <c r="B1738" s="33" t="s">
        <v>5797</v>
      </c>
      <c r="C1738" s="33" t="s">
        <v>708</v>
      </c>
      <c r="D1738" s="33" t="s">
        <v>717</v>
      </c>
      <c r="E1738" s="28">
        <v>45827.334247685183</v>
      </c>
      <c r="F1738" s="33" t="s">
        <v>705</v>
      </c>
      <c r="G1738" s="28">
        <v>45827.334247685183</v>
      </c>
    </row>
    <row r="1739" spans="1:7" x14ac:dyDescent="0.25">
      <c r="A1739" s="33" t="s">
        <v>6714</v>
      </c>
      <c r="B1739" s="33" t="s">
        <v>5797</v>
      </c>
      <c r="C1739" s="33" t="s">
        <v>711</v>
      </c>
      <c r="D1739" s="33" t="s">
        <v>717</v>
      </c>
      <c r="E1739" s="28">
        <v>45827.334733796299</v>
      </c>
      <c r="F1739" s="33" t="s">
        <v>705</v>
      </c>
      <c r="G1739" s="28">
        <v>45827.334733796299</v>
      </c>
    </row>
    <row r="1740" spans="1:7" x14ac:dyDescent="0.25">
      <c r="A1740" s="33" t="s">
        <v>6737</v>
      </c>
      <c r="B1740" s="33" t="s">
        <v>5804</v>
      </c>
      <c r="C1740" s="33" t="s">
        <v>711</v>
      </c>
      <c r="D1740" s="33" t="s">
        <v>717</v>
      </c>
      <c r="E1740" s="28">
        <v>45827.334872685184</v>
      </c>
      <c r="F1740" s="33" t="s">
        <v>705</v>
      </c>
      <c r="G1740" s="28">
        <v>45827.334872685184</v>
      </c>
    </row>
    <row r="1741" spans="1:7" x14ac:dyDescent="0.25">
      <c r="A1741" s="33" t="s">
        <v>6715</v>
      </c>
      <c r="B1741" s="33" t="s">
        <v>5558</v>
      </c>
      <c r="C1741" s="33" t="s">
        <v>708</v>
      </c>
      <c r="D1741" s="33" t="s">
        <v>712</v>
      </c>
      <c r="E1741" s="28">
        <v>45827.336747685185</v>
      </c>
      <c r="F1741" s="33" t="s">
        <v>705</v>
      </c>
      <c r="G1741" s="28">
        <v>45827.336747685185</v>
      </c>
    </row>
    <row r="1742" spans="1:7" x14ac:dyDescent="0.25">
      <c r="A1742" s="33" t="s">
        <v>6716</v>
      </c>
      <c r="B1742" s="33" t="s">
        <v>5558</v>
      </c>
      <c r="C1742" s="33" t="s">
        <v>711</v>
      </c>
      <c r="D1742" s="33" t="s">
        <v>712</v>
      </c>
      <c r="E1742" s="28">
        <v>45827.337071759262</v>
      </c>
      <c r="F1742" s="33" t="s">
        <v>705</v>
      </c>
      <c r="G1742" s="28">
        <v>45827.337071759262</v>
      </c>
    </row>
    <row r="1743" spans="1:7" x14ac:dyDescent="0.25">
      <c r="A1743" s="33" t="s">
        <v>6717</v>
      </c>
      <c r="B1743" s="33" t="s">
        <v>5457</v>
      </c>
      <c r="C1743" s="33" t="s">
        <v>708</v>
      </c>
      <c r="D1743" s="33" t="s">
        <v>720</v>
      </c>
      <c r="E1743" s="28">
        <v>45827.33734953704</v>
      </c>
      <c r="F1743" s="33" t="s">
        <v>705</v>
      </c>
      <c r="G1743" s="28">
        <v>45827.33734953704</v>
      </c>
    </row>
    <row r="1744" spans="1:7" x14ac:dyDescent="0.25">
      <c r="A1744" s="33" t="s">
        <v>6718</v>
      </c>
      <c r="B1744" s="33" t="s">
        <v>5457</v>
      </c>
      <c r="C1744" s="33" t="s">
        <v>711</v>
      </c>
      <c r="D1744" s="33" t="s">
        <v>720</v>
      </c>
      <c r="E1744" s="28">
        <v>45827.33761574074</v>
      </c>
      <c r="F1744" s="33" t="s">
        <v>705</v>
      </c>
      <c r="G1744" s="28">
        <v>45827.33761574074</v>
      </c>
    </row>
    <row r="1745" spans="1:7" x14ac:dyDescent="0.25">
      <c r="A1745" s="33" t="s">
        <v>6719</v>
      </c>
      <c r="B1745" s="33" t="s">
        <v>6106</v>
      </c>
      <c r="C1745" s="33" t="s">
        <v>703</v>
      </c>
      <c r="D1745" s="33" t="s">
        <v>704</v>
      </c>
      <c r="E1745" s="28">
        <v>45827.339907407404</v>
      </c>
      <c r="F1745" s="33" t="s">
        <v>705</v>
      </c>
      <c r="G1745" s="28">
        <v>45827.339907407404</v>
      </c>
    </row>
    <row r="1746" spans="1:7" x14ac:dyDescent="0.25">
      <c r="A1746" s="33" t="s">
        <v>6720</v>
      </c>
      <c r="B1746" s="33" t="s">
        <v>6023</v>
      </c>
      <c r="C1746" s="33" t="s">
        <v>703</v>
      </c>
      <c r="D1746" s="33" t="s">
        <v>704</v>
      </c>
      <c r="E1746" s="28">
        <v>45827.340057870373</v>
      </c>
      <c r="F1746" s="33" t="s">
        <v>705</v>
      </c>
      <c r="G1746" s="28">
        <v>45827.340057870373</v>
      </c>
    </row>
    <row r="1747" spans="1:7" x14ac:dyDescent="0.25">
      <c r="A1747" s="33" t="s">
        <v>6721</v>
      </c>
      <c r="B1747" s="33" t="s">
        <v>6108</v>
      </c>
      <c r="C1747" s="33" t="s">
        <v>703</v>
      </c>
      <c r="D1747" s="33" t="s">
        <v>704</v>
      </c>
      <c r="E1747" s="28">
        <v>45827.340173611112</v>
      </c>
      <c r="F1747" s="33" t="s">
        <v>705</v>
      </c>
      <c r="G1747" s="28">
        <v>45827.340173611112</v>
      </c>
    </row>
    <row r="1748" spans="1:7" x14ac:dyDescent="0.25">
      <c r="A1748" s="33" t="s">
        <v>6722</v>
      </c>
      <c r="B1748" s="33" t="s">
        <v>6110</v>
      </c>
      <c r="C1748" s="33" t="s">
        <v>703</v>
      </c>
      <c r="D1748" s="33" t="s">
        <v>704</v>
      </c>
      <c r="E1748" s="28">
        <v>45827.340231481481</v>
      </c>
      <c r="F1748" s="33" t="s">
        <v>705</v>
      </c>
      <c r="G1748" s="28">
        <v>45827.340231481481</v>
      </c>
    </row>
    <row r="1749" spans="1:7" x14ac:dyDescent="0.25">
      <c r="A1749" s="33" t="s">
        <v>6723</v>
      </c>
      <c r="B1749" s="33" t="s">
        <v>6130</v>
      </c>
      <c r="C1749" s="33" t="s">
        <v>703</v>
      </c>
      <c r="D1749" s="33" t="s">
        <v>704</v>
      </c>
      <c r="E1749" s="28">
        <v>45827.340324074074</v>
      </c>
      <c r="F1749" s="33" t="s">
        <v>705</v>
      </c>
      <c r="G1749" s="28">
        <v>45827.340324074074</v>
      </c>
    </row>
    <row r="1750" spans="1:7" x14ac:dyDescent="0.25">
      <c r="A1750" s="33" t="s">
        <v>6724</v>
      </c>
      <c r="B1750" s="33" t="s">
        <v>6104</v>
      </c>
      <c r="C1750" s="33" t="s">
        <v>703</v>
      </c>
      <c r="D1750" s="33" t="s">
        <v>715</v>
      </c>
      <c r="E1750" s="28">
        <v>45827.344571759262</v>
      </c>
      <c r="F1750" s="33" t="s">
        <v>705</v>
      </c>
      <c r="G1750" s="28">
        <v>45827.344571759262</v>
      </c>
    </row>
    <row r="1751" spans="1:7" x14ac:dyDescent="0.25">
      <c r="A1751" s="33" t="s">
        <v>6725</v>
      </c>
      <c r="B1751" s="33" t="s">
        <v>5754</v>
      </c>
      <c r="C1751" s="33" t="s">
        <v>698</v>
      </c>
      <c r="D1751" s="33" t="s">
        <v>699</v>
      </c>
      <c r="E1751" s="28">
        <v>45827.347951388889</v>
      </c>
      <c r="F1751" s="33" t="s">
        <v>705</v>
      </c>
      <c r="G1751" s="28">
        <v>45827.347951388889</v>
      </c>
    </row>
    <row r="1752" spans="1:7" x14ac:dyDescent="0.25">
      <c r="A1752" s="33" t="s">
        <v>6726</v>
      </c>
      <c r="B1752" s="33" t="s">
        <v>5762</v>
      </c>
      <c r="C1752" s="33" t="s">
        <v>698</v>
      </c>
      <c r="D1752" s="33" t="s">
        <v>699</v>
      </c>
      <c r="E1752" s="28">
        <v>45827.347986111112</v>
      </c>
      <c r="F1752" s="33" t="s">
        <v>705</v>
      </c>
      <c r="G1752" s="28">
        <v>45827.347986111112</v>
      </c>
    </row>
    <row r="1753" spans="1:7" x14ac:dyDescent="0.25">
      <c r="A1753" s="33" t="s">
        <v>6727</v>
      </c>
      <c r="B1753" s="33" t="s">
        <v>5752</v>
      </c>
      <c r="C1753" s="33" t="s">
        <v>698</v>
      </c>
      <c r="D1753" s="33" t="s">
        <v>699</v>
      </c>
      <c r="E1753" s="28">
        <v>45827.348009259258</v>
      </c>
      <c r="F1753" s="33" t="s">
        <v>705</v>
      </c>
      <c r="G1753" s="28">
        <v>45827.348009259258</v>
      </c>
    </row>
    <row r="1754" spans="1:7" x14ac:dyDescent="0.25">
      <c r="A1754" s="33" t="s">
        <v>6728</v>
      </c>
      <c r="B1754" s="33" t="s">
        <v>5760</v>
      </c>
      <c r="C1754" s="33" t="s">
        <v>698</v>
      </c>
      <c r="D1754" s="33" t="s">
        <v>699</v>
      </c>
      <c r="E1754" s="28">
        <v>45827.348043981481</v>
      </c>
      <c r="F1754" s="33" t="s">
        <v>705</v>
      </c>
      <c r="G1754" s="28">
        <v>45827.348043981481</v>
      </c>
    </row>
    <row r="1755" spans="1:7" x14ac:dyDescent="0.25">
      <c r="A1755" s="33" t="s">
        <v>6729</v>
      </c>
      <c r="B1755" s="33" t="s">
        <v>5750</v>
      </c>
      <c r="C1755" s="33" t="s">
        <v>698</v>
      </c>
      <c r="D1755" s="33" t="s">
        <v>699</v>
      </c>
      <c r="E1755" s="28">
        <v>45827.348078703704</v>
      </c>
      <c r="F1755" s="33" t="s">
        <v>705</v>
      </c>
      <c r="G1755" s="28">
        <v>45827.348078703704</v>
      </c>
    </row>
    <row r="1756" spans="1:7" x14ac:dyDescent="0.25">
      <c r="A1756" s="33" t="s">
        <v>6730</v>
      </c>
      <c r="B1756" s="33" t="s">
        <v>5744</v>
      </c>
      <c r="C1756" s="33" t="s">
        <v>698</v>
      </c>
      <c r="D1756" s="33" t="s">
        <v>699</v>
      </c>
      <c r="E1756" s="28">
        <v>45827.348113425927</v>
      </c>
      <c r="F1756" s="33" t="s">
        <v>705</v>
      </c>
      <c r="G1756" s="28">
        <v>45827.348113425927</v>
      </c>
    </row>
    <row r="1757" spans="1:7" x14ac:dyDescent="0.25">
      <c r="A1757" s="33" t="s">
        <v>6731</v>
      </c>
      <c r="B1757" s="33" t="s">
        <v>5792</v>
      </c>
      <c r="C1757" s="33" t="s">
        <v>698</v>
      </c>
      <c r="D1757" s="33" t="s">
        <v>699</v>
      </c>
      <c r="E1757" s="28">
        <v>45827.349108796298</v>
      </c>
      <c r="F1757" s="33" t="s">
        <v>705</v>
      </c>
      <c r="G1757" s="28">
        <v>45827.349108796298</v>
      </c>
    </row>
    <row r="1758" spans="1:7" x14ac:dyDescent="0.25">
      <c r="A1758" s="33" t="s">
        <v>6732</v>
      </c>
      <c r="B1758" s="33" t="s">
        <v>3829</v>
      </c>
      <c r="C1758" s="33" t="s">
        <v>711</v>
      </c>
      <c r="D1758" s="33" t="s">
        <v>720</v>
      </c>
      <c r="E1758" s="28">
        <v>45827.350474537037</v>
      </c>
      <c r="F1758" s="33" t="s">
        <v>705</v>
      </c>
      <c r="G1758" s="28">
        <v>45827.350474537037</v>
      </c>
    </row>
    <row r="1759" spans="1:7" x14ac:dyDescent="0.25">
      <c r="A1759" s="33" t="s">
        <v>6733</v>
      </c>
      <c r="B1759" s="33" t="s">
        <v>5748</v>
      </c>
      <c r="C1759" s="33" t="s">
        <v>708</v>
      </c>
      <c r="D1759" s="33" t="s">
        <v>709</v>
      </c>
      <c r="E1759" s="28">
        <v>45827.367685185185</v>
      </c>
      <c r="F1759" s="33" t="s">
        <v>705</v>
      </c>
      <c r="G1759" s="28">
        <v>45827.367685185185</v>
      </c>
    </row>
    <row r="1760" spans="1:7" x14ac:dyDescent="0.25">
      <c r="A1760" s="33" t="s">
        <v>6734</v>
      </c>
      <c r="B1760" s="33" t="s">
        <v>5756</v>
      </c>
      <c r="C1760" s="33" t="s">
        <v>708</v>
      </c>
      <c r="D1760" s="33" t="s">
        <v>709</v>
      </c>
      <c r="E1760" s="28">
        <v>45827.367754629631</v>
      </c>
      <c r="F1760" s="33" t="s">
        <v>705</v>
      </c>
      <c r="G1760" s="28">
        <v>45827.367754629631</v>
      </c>
    </row>
    <row r="1761" spans="1:7" x14ac:dyDescent="0.25">
      <c r="A1761" s="33" t="s">
        <v>6738</v>
      </c>
      <c r="B1761" s="33" t="s">
        <v>4991</v>
      </c>
      <c r="C1761" s="33" t="s">
        <v>706</v>
      </c>
      <c r="D1761" s="33" t="s">
        <v>61</v>
      </c>
      <c r="E1761" s="28">
        <v>45827.390173611115</v>
      </c>
      <c r="F1761" s="33" t="s">
        <v>728</v>
      </c>
      <c r="G1761" s="28">
        <v>45827.390173611115</v>
      </c>
    </row>
    <row r="1762" spans="1:7" x14ac:dyDescent="0.25">
      <c r="A1762" s="33" t="s">
        <v>6739</v>
      </c>
      <c r="B1762" s="33" t="s">
        <v>5592</v>
      </c>
      <c r="C1762" s="33" t="s">
        <v>703</v>
      </c>
      <c r="D1762" s="33" t="s">
        <v>718</v>
      </c>
      <c r="E1762" s="28">
        <v>45827.395879629628</v>
      </c>
      <c r="F1762" s="33" t="s">
        <v>705</v>
      </c>
      <c r="G1762" s="28">
        <v>45827.395879629628</v>
      </c>
    </row>
    <row r="1763" spans="1:7" x14ac:dyDescent="0.25">
      <c r="A1763" s="33" t="s">
        <v>8179</v>
      </c>
      <c r="B1763" s="33" t="s">
        <v>5558</v>
      </c>
      <c r="C1763" s="33" t="s">
        <v>698</v>
      </c>
      <c r="D1763" s="33" t="s">
        <v>699</v>
      </c>
      <c r="E1763" s="28">
        <v>45827.40792824074</v>
      </c>
      <c r="F1763" s="33" t="s">
        <v>705</v>
      </c>
      <c r="G1763" s="28">
        <v>45827.40792824074</v>
      </c>
    </row>
    <row r="1764" spans="1:7" x14ac:dyDescent="0.25">
      <c r="A1764" s="33" t="s">
        <v>8180</v>
      </c>
      <c r="B1764" s="33" t="s">
        <v>5717</v>
      </c>
      <c r="C1764" s="33" t="s">
        <v>698</v>
      </c>
      <c r="D1764" s="33" t="s">
        <v>699</v>
      </c>
      <c r="E1764" s="28">
        <v>45827.40797453704</v>
      </c>
      <c r="F1764" s="33" t="s">
        <v>705</v>
      </c>
      <c r="G1764" s="28">
        <v>45827.40797453704</v>
      </c>
    </row>
    <row r="1765" spans="1:7" x14ac:dyDescent="0.25">
      <c r="A1765" s="33" t="s">
        <v>8181</v>
      </c>
      <c r="B1765" s="33" t="s">
        <v>4966</v>
      </c>
      <c r="C1765" s="33" t="s">
        <v>721</v>
      </c>
      <c r="D1765" s="33" t="s">
        <v>722</v>
      </c>
      <c r="E1765" s="28">
        <v>45827.413240740738</v>
      </c>
      <c r="F1765" s="33" t="s">
        <v>705</v>
      </c>
      <c r="G1765" s="28">
        <v>45827.413240740738</v>
      </c>
    </row>
    <row r="1766" spans="1:7" x14ac:dyDescent="0.25">
      <c r="A1766" s="33" t="s">
        <v>8182</v>
      </c>
      <c r="B1766" s="33" t="s">
        <v>6093</v>
      </c>
      <c r="C1766" s="33" t="s">
        <v>703</v>
      </c>
      <c r="D1766" s="33" t="s">
        <v>716</v>
      </c>
      <c r="E1766" s="28">
        <v>45827.423611111109</v>
      </c>
      <c r="F1766" s="33" t="s">
        <v>705</v>
      </c>
      <c r="G1766" s="28">
        <v>45827.423611111109</v>
      </c>
    </row>
    <row r="1767" spans="1:7" x14ac:dyDescent="0.25">
      <c r="A1767" s="33" t="s">
        <v>8183</v>
      </c>
      <c r="B1767" s="33" t="s">
        <v>6195</v>
      </c>
      <c r="C1767" s="33" t="s">
        <v>703</v>
      </c>
      <c r="D1767" s="33" t="s">
        <v>704</v>
      </c>
      <c r="E1767" s="28">
        <v>45827.434212962966</v>
      </c>
      <c r="F1767" s="33" t="s">
        <v>705</v>
      </c>
      <c r="G1767" s="28">
        <v>45827.434212962966</v>
      </c>
    </row>
    <row r="1768" spans="1:7" x14ac:dyDescent="0.25">
      <c r="A1768" s="33" t="s">
        <v>8184</v>
      </c>
      <c r="B1768" s="33" t="s">
        <v>6263</v>
      </c>
      <c r="C1768" s="33" t="s">
        <v>703</v>
      </c>
      <c r="D1768" s="33" t="s">
        <v>704</v>
      </c>
      <c r="E1768" s="28">
        <v>45827.435763888891</v>
      </c>
      <c r="F1768" s="33" t="s">
        <v>705</v>
      </c>
      <c r="G1768" s="28">
        <v>45827.435763888891</v>
      </c>
    </row>
    <row r="1769" spans="1:7" x14ac:dyDescent="0.25">
      <c r="A1769" s="33" t="s">
        <v>8185</v>
      </c>
      <c r="B1769" s="33" t="s">
        <v>6261</v>
      </c>
      <c r="C1769" s="33" t="s">
        <v>703</v>
      </c>
      <c r="D1769" s="33" t="s">
        <v>704</v>
      </c>
      <c r="E1769" s="28">
        <v>45827.435810185183</v>
      </c>
      <c r="F1769" s="33" t="s">
        <v>705</v>
      </c>
      <c r="G1769" s="28">
        <v>45827.435810185183</v>
      </c>
    </row>
    <row r="1770" spans="1:7" x14ac:dyDescent="0.25">
      <c r="A1770" s="33" t="s">
        <v>8186</v>
      </c>
      <c r="B1770" s="33" t="s">
        <v>4966</v>
      </c>
      <c r="C1770" s="33" t="s">
        <v>706</v>
      </c>
      <c r="D1770" s="33" t="s">
        <v>61</v>
      </c>
      <c r="E1770" s="28">
        <v>45827.437974537039</v>
      </c>
      <c r="F1770" s="33" t="s">
        <v>728</v>
      </c>
      <c r="G1770" s="28">
        <v>45827.437974537039</v>
      </c>
    </row>
    <row r="1771" spans="1:7" x14ac:dyDescent="0.25">
      <c r="A1771" s="33" t="s">
        <v>8187</v>
      </c>
      <c r="B1771" s="33" t="s">
        <v>5515</v>
      </c>
      <c r="C1771" s="33" t="s">
        <v>708</v>
      </c>
      <c r="D1771" s="33" t="s">
        <v>720</v>
      </c>
      <c r="E1771" s="28">
        <v>45827.444189814814</v>
      </c>
      <c r="F1771" s="33" t="s">
        <v>705</v>
      </c>
      <c r="G1771" s="28">
        <v>45827.444189814814</v>
      </c>
    </row>
    <row r="1772" spans="1:7" x14ac:dyDescent="0.25">
      <c r="A1772" s="33" t="s">
        <v>8188</v>
      </c>
      <c r="B1772" s="33" t="s">
        <v>5504</v>
      </c>
      <c r="C1772" s="33" t="s">
        <v>708</v>
      </c>
      <c r="D1772" s="33" t="s">
        <v>720</v>
      </c>
      <c r="E1772" s="28">
        <v>45827.44427083333</v>
      </c>
      <c r="F1772" s="33" t="s">
        <v>705</v>
      </c>
      <c r="G1772" s="28">
        <v>45827.44427083333</v>
      </c>
    </row>
    <row r="1773" spans="1:7" x14ac:dyDescent="0.25">
      <c r="A1773" s="33" t="s">
        <v>8189</v>
      </c>
      <c r="B1773" s="33" t="s">
        <v>5515</v>
      </c>
      <c r="C1773" s="33" t="s">
        <v>711</v>
      </c>
      <c r="D1773" s="33" t="s">
        <v>720</v>
      </c>
      <c r="E1773" s="28">
        <v>45827.444710648146</v>
      </c>
      <c r="F1773" s="33" t="s">
        <v>705</v>
      </c>
      <c r="G1773" s="28">
        <v>45827.444710648146</v>
      </c>
    </row>
    <row r="1774" spans="1:7" x14ac:dyDescent="0.25">
      <c r="A1774" s="33" t="s">
        <v>8190</v>
      </c>
      <c r="B1774" s="33" t="s">
        <v>5504</v>
      </c>
      <c r="C1774" s="33" t="s">
        <v>711</v>
      </c>
      <c r="D1774" s="33" t="s">
        <v>720</v>
      </c>
      <c r="E1774" s="28">
        <v>45827.444756944446</v>
      </c>
      <c r="F1774" s="33" t="s">
        <v>705</v>
      </c>
      <c r="G1774" s="28">
        <v>45827.444756944446</v>
      </c>
    </row>
    <row r="1775" spans="1:7" x14ac:dyDescent="0.25">
      <c r="A1775" s="33" t="s">
        <v>8191</v>
      </c>
      <c r="B1775" s="33" t="s">
        <v>5756</v>
      </c>
      <c r="C1775" s="33" t="s">
        <v>711</v>
      </c>
      <c r="D1775" s="33" t="s">
        <v>717</v>
      </c>
      <c r="E1775" s="28">
        <v>45827.445752314816</v>
      </c>
      <c r="F1775" s="33" t="s">
        <v>705</v>
      </c>
      <c r="G1775" s="28">
        <v>45827.445752314816</v>
      </c>
    </row>
    <row r="1776" spans="1:7" x14ac:dyDescent="0.25">
      <c r="A1776" s="33" t="s">
        <v>8192</v>
      </c>
      <c r="B1776" s="33" t="s">
        <v>5748</v>
      </c>
      <c r="C1776" s="33" t="s">
        <v>711</v>
      </c>
      <c r="D1776" s="33" t="s">
        <v>717</v>
      </c>
      <c r="E1776" s="28">
        <v>45827.445856481485</v>
      </c>
      <c r="F1776" s="33" t="s">
        <v>705</v>
      </c>
      <c r="G1776" s="28">
        <v>45827.445856481485</v>
      </c>
    </row>
    <row r="1777" spans="1:7" x14ac:dyDescent="0.25">
      <c r="A1777" s="33" t="s">
        <v>8193</v>
      </c>
      <c r="B1777" s="33" t="s">
        <v>2805</v>
      </c>
      <c r="C1777" s="33" t="s">
        <v>721</v>
      </c>
      <c r="D1777" s="33" t="s">
        <v>722</v>
      </c>
      <c r="E1777" s="28">
        <v>45827.449004629627</v>
      </c>
      <c r="F1777" s="33" t="s">
        <v>705</v>
      </c>
      <c r="G1777" s="28">
        <v>45827.449004629627</v>
      </c>
    </row>
    <row r="1778" spans="1:7" x14ac:dyDescent="0.25">
      <c r="A1778" s="33" t="s">
        <v>8194</v>
      </c>
      <c r="B1778" s="33" t="s">
        <v>2300</v>
      </c>
      <c r="C1778" s="33" t="s">
        <v>721</v>
      </c>
      <c r="D1778" s="33" t="s">
        <v>722</v>
      </c>
      <c r="E1778" s="28">
        <v>45827.44972222222</v>
      </c>
      <c r="F1778" s="33" t="s">
        <v>705</v>
      </c>
      <c r="G1778" s="28">
        <v>45827.44972222222</v>
      </c>
    </row>
    <row r="1779" spans="1:7" x14ac:dyDescent="0.25">
      <c r="A1779" s="33" t="s">
        <v>8195</v>
      </c>
      <c r="B1779" s="33" t="s">
        <v>4968</v>
      </c>
      <c r="C1779" s="33" t="s">
        <v>708</v>
      </c>
      <c r="D1779" s="33" t="s">
        <v>723</v>
      </c>
      <c r="E1779" s="28">
        <v>45827.451157407406</v>
      </c>
      <c r="F1779" s="33" t="s">
        <v>705</v>
      </c>
      <c r="G1779" s="28">
        <v>45827.451157407406</v>
      </c>
    </row>
    <row r="1780" spans="1:7" x14ac:dyDescent="0.25">
      <c r="A1780" s="33" t="s">
        <v>8196</v>
      </c>
      <c r="B1780" s="33" t="s">
        <v>4968</v>
      </c>
      <c r="C1780" s="33" t="s">
        <v>711</v>
      </c>
      <c r="D1780" s="33" t="s">
        <v>723</v>
      </c>
      <c r="E1780" s="28">
        <v>45827.451388888891</v>
      </c>
      <c r="F1780" s="33" t="s">
        <v>705</v>
      </c>
      <c r="G1780" s="28">
        <v>45827.451388888891</v>
      </c>
    </row>
    <row r="1781" spans="1:7" x14ac:dyDescent="0.25">
      <c r="A1781" s="33" t="s">
        <v>8613</v>
      </c>
      <c r="B1781" s="33" t="s">
        <v>5613</v>
      </c>
      <c r="C1781" s="33" t="s">
        <v>708</v>
      </c>
      <c r="D1781" s="33" t="s">
        <v>712</v>
      </c>
      <c r="E1781" s="28">
        <v>45827.479525462964</v>
      </c>
      <c r="F1781" s="33" t="s">
        <v>705</v>
      </c>
      <c r="G1781" s="28">
        <v>45827.479525462964</v>
      </c>
    </row>
    <row r="1782" spans="1:7" x14ac:dyDescent="0.25">
      <c r="A1782" s="33" t="s">
        <v>8614</v>
      </c>
      <c r="B1782" s="33" t="s">
        <v>5613</v>
      </c>
      <c r="C1782" s="33" t="s">
        <v>711</v>
      </c>
      <c r="D1782" s="33" t="s">
        <v>712</v>
      </c>
      <c r="E1782" s="28">
        <v>45827.479942129627</v>
      </c>
      <c r="F1782" s="33" t="s">
        <v>705</v>
      </c>
      <c r="G1782" s="28">
        <v>45827.479942129627</v>
      </c>
    </row>
    <row r="1783" spans="1:7" x14ac:dyDescent="0.25">
      <c r="A1783" s="33" t="s">
        <v>8615</v>
      </c>
      <c r="B1783" s="33" t="s">
        <v>6081</v>
      </c>
      <c r="C1783" s="33" t="s">
        <v>703</v>
      </c>
      <c r="D1783" s="33" t="s">
        <v>716</v>
      </c>
      <c r="E1783" s="28">
        <v>45827.480231481481</v>
      </c>
      <c r="F1783" s="33" t="s">
        <v>705</v>
      </c>
      <c r="G1783" s="28">
        <v>45827.480231481481</v>
      </c>
    </row>
    <row r="1784" spans="1:7" x14ac:dyDescent="0.25">
      <c r="A1784" s="33" t="s">
        <v>8616</v>
      </c>
      <c r="B1784" s="33" t="s">
        <v>5519</v>
      </c>
      <c r="C1784" s="33" t="s">
        <v>708</v>
      </c>
      <c r="D1784" s="33" t="s">
        <v>709</v>
      </c>
      <c r="E1784" s="28">
        <v>45827.482835648145</v>
      </c>
      <c r="F1784" s="33" t="s">
        <v>705</v>
      </c>
      <c r="G1784" s="28">
        <v>45827.482835648145</v>
      </c>
    </row>
    <row r="1785" spans="1:7" x14ac:dyDescent="0.25">
      <c r="A1785" s="33" t="s">
        <v>8617</v>
      </c>
      <c r="B1785" s="33" t="s">
        <v>5519</v>
      </c>
      <c r="C1785" s="33" t="s">
        <v>711</v>
      </c>
      <c r="D1785" s="33" t="s">
        <v>709</v>
      </c>
      <c r="E1785" s="28">
        <v>45827.483171296299</v>
      </c>
      <c r="F1785" s="33" t="s">
        <v>705</v>
      </c>
      <c r="G1785" s="28">
        <v>45827.483171296299</v>
      </c>
    </row>
    <row r="1786" spans="1:7" x14ac:dyDescent="0.25">
      <c r="A1786" s="33" t="s">
        <v>8618</v>
      </c>
      <c r="B1786" s="33" t="s">
        <v>6025</v>
      </c>
      <c r="C1786" s="33" t="s">
        <v>703</v>
      </c>
      <c r="D1786" s="33" t="s">
        <v>702</v>
      </c>
      <c r="E1786" s="28">
        <v>45827.486828703702</v>
      </c>
      <c r="F1786" s="33" t="s">
        <v>705</v>
      </c>
      <c r="G1786" s="28">
        <v>45827.486828703702</v>
      </c>
    </row>
    <row r="1787" spans="1:7" x14ac:dyDescent="0.25">
      <c r="A1787" s="33" t="s">
        <v>8619</v>
      </c>
      <c r="B1787" s="33" t="s">
        <v>1444</v>
      </c>
      <c r="C1787" s="33" t="s">
        <v>698</v>
      </c>
      <c r="D1787" s="33" t="s">
        <v>699</v>
      </c>
      <c r="E1787" s="28">
        <v>45827.501967592594</v>
      </c>
      <c r="F1787" s="33" t="s">
        <v>705</v>
      </c>
      <c r="G1787" s="28">
        <v>45827.501967592594</v>
      </c>
    </row>
    <row r="1788" spans="1:7" x14ac:dyDescent="0.25">
      <c r="A1788" s="33" t="s">
        <v>8620</v>
      </c>
      <c r="B1788" s="33" t="s">
        <v>1445</v>
      </c>
      <c r="C1788" s="33" t="s">
        <v>698</v>
      </c>
      <c r="D1788" s="33" t="s">
        <v>699</v>
      </c>
      <c r="E1788" s="28">
        <v>45827.502199074072</v>
      </c>
      <c r="F1788" s="33" t="s">
        <v>705</v>
      </c>
      <c r="G1788" s="28">
        <v>45827.502199074072</v>
      </c>
    </row>
    <row r="1789" spans="1:7" x14ac:dyDescent="0.25">
      <c r="A1789" s="33" t="s">
        <v>8621</v>
      </c>
      <c r="B1789" s="33" t="s">
        <v>1444</v>
      </c>
      <c r="C1789" s="33" t="s">
        <v>721</v>
      </c>
      <c r="D1789" s="33" t="s">
        <v>722</v>
      </c>
      <c r="E1789" s="28">
        <v>45827.502465277779</v>
      </c>
      <c r="F1789" s="33" t="s">
        <v>705</v>
      </c>
      <c r="G1789" s="28">
        <v>45827.502465277779</v>
      </c>
    </row>
    <row r="1790" spans="1:7" x14ac:dyDescent="0.25">
      <c r="A1790" s="33" t="s">
        <v>8622</v>
      </c>
      <c r="B1790" s="33" t="s">
        <v>1445</v>
      </c>
      <c r="C1790" s="33" t="s">
        <v>721</v>
      </c>
      <c r="D1790" s="33" t="s">
        <v>722</v>
      </c>
      <c r="E1790" s="28">
        <v>45827.502511574072</v>
      </c>
      <c r="F1790" s="33" t="s">
        <v>705</v>
      </c>
      <c r="G1790" s="28">
        <v>45827.502511574072</v>
      </c>
    </row>
    <row r="1791" spans="1:7" x14ac:dyDescent="0.25">
      <c r="A1791" s="33" t="s">
        <v>8623</v>
      </c>
      <c r="B1791" s="33" t="s">
        <v>5578</v>
      </c>
      <c r="C1791" s="33" t="s">
        <v>703</v>
      </c>
      <c r="D1791" s="33" t="s">
        <v>719</v>
      </c>
      <c r="E1791" s="28">
        <v>45827.506562499999</v>
      </c>
      <c r="F1791" s="33" t="s">
        <v>705</v>
      </c>
      <c r="G1791" s="28">
        <v>45827.506562499999</v>
      </c>
    </row>
    <row r="1792" spans="1:7" x14ac:dyDescent="0.25">
      <c r="A1792" s="33" t="s">
        <v>8624</v>
      </c>
      <c r="B1792" s="33" t="s">
        <v>5568</v>
      </c>
      <c r="C1792" s="33" t="s">
        <v>703</v>
      </c>
      <c r="D1792" s="33" t="s">
        <v>719</v>
      </c>
      <c r="E1792" s="28">
        <v>45827.506643518522</v>
      </c>
      <c r="F1792" s="33" t="s">
        <v>705</v>
      </c>
      <c r="G1792" s="28">
        <v>45827.506643518522</v>
      </c>
    </row>
    <row r="1793" spans="1:7" x14ac:dyDescent="0.25">
      <c r="A1793" s="33" t="s">
        <v>8625</v>
      </c>
      <c r="B1793" s="33" t="s">
        <v>4925</v>
      </c>
      <c r="C1793" s="33" t="s">
        <v>706</v>
      </c>
      <c r="D1793" s="33" t="s">
        <v>73</v>
      </c>
      <c r="E1793" s="28">
        <v>45827.507754629631</v>
      </c>
      <c r="F1793" s="33" t="s">
        <v>705</v>
      </c>
      <c r="G1793" s="28">
        <v>45827.507754629631</v>
      </c>
    </row>
    <row r="1794" spans="1:7" x14ac:dyDescent="0.25">
      <c r="A1794" s="33" t="s">
        <v>8626</v>
      </c>
      <c r="B1794" s="33" t="s">
        <v>4925</v>
      </c>
      <c r="C1794" s="33" t="s">
        <v>713</v>
      </c>
      <c r="D1794" s="33" t="s">
        <v>73</v>
      </c>
      <c r="E1794" s="28">
        <v>45827.510150462964</v>
      </c>
      <c r="F1794" s="33" t="s">
        <v>705</v>
      </c>
      <c r="G1794" s="28">
        <v>45827.510150462964</v>
      </c>
    </row>
    <row r="1795" spans="1:7" x14ac:dyDescent="0.25">
      <c r="A1795" s="33" t="s">
        <v>8627</v>
      </c>
      <c r="B1795" s="33" t="s">
        <v>5748</v>
      </c>
      <c r="C1795" s="33" t="s">
        <v>698</v>
      </c>
      <c r="D1795" s="33" t="s">
        <v>699</v>
      </c>
      <c r="E1795" s="28">
        <v>45827.521851851852</v>
      </c>
      <c r="F1795" s="33" t="s">
        <v>705</v>
      </c>
      <c r="G1795" s="28">
        <v>45827.521851851852</v>
      </c>
    </row>
    <row r="1796" spans="1:7" x14ac:dyDescent="0.25">
      <c r="A1796" s="33" t="s">
        <v>8628</v>
      </c>
      <c r="B1796" s="33" t="s">
        <v>5756</v>
      </c>
      <c r="C1796" s="33" t="s">
        <v>698</v>
      </c>
      <c r="D1796" s="33" t="s">
        <v>699</v>
      </c>
      <c r="E1796" s="28">
        <v>45827.521851851852</v>
      </c>
      <c r="F1796" s="33" t="s">
        <v>705</v>
      </c>
      <c r="G1796" s="28">
        <v>45827.521851851852</v>
      </c>
    </row>
    <row r="1797" spans="1:7" x14ac:dyDescent="0.25">
      <c r="A1797" s="33" t="s">
        <v>8629</v>
      </c>
      <c r="B1797" s="33" t="s">
        <v>4820</v>
      </c>
      <c r="C1797" s="33" t="s">
        <v>703</v>
      </c>
      <c r="D1797" s="33" t="s">
        <v>718</v>
      </c>
      <c r="E1797" s="28">
        <v>45827.520937499998</v>
      </c>
      <c r="F1797" s="33" t="s">
        <v>705</v>
      </c>
      <c r="G1797" s="28">
        <v>45827.520937499998</v>
      </c>
    </row>
    <row r="1798" spans="1:7" x14ac:dyDescent="0.25">
      <c r="A1798" s="33" t="s">
        <v>8630</v>
      </c>
      <c r="B1798" s="33" t="s">
        <v>4901</v>
      </c>
      <c r="C1798" s="33" t="s">
        <v>708</v>
      </c>
      <c r="D1798" s="33" t="s">
        <v>717</v>
      </c>
      <c r="E1798" s="28">
        <v>45827.523125</v>
      </c>
      <c r="F1798" s="33" t="s">
        <v>705</v>
      </c>
      <c r="G1798" s="28">
        <v>45827.523125</v>
      </c>
    </row>
    <row r="1799" spans="1:7" x14ac:dyDescent="0.25">
      <c r="A1799" s="33" t="s">
        <v>8631</v>
      </c>
      <c r="B1799" s="33" t="s">
        <v>4901</v>
      </c>
      <c r="C1799" s="33" t="s">
        <v>711</v>
      </c>
      <c r="D1799" s="33" t="s">
        <v>717</v>
      </c>
      <c r="E1799" s="28">
        <v>45827.523449074077</v>
      </c>
      <c r="F1799" s="33" t="s">
        <v>705</v>
      </c>
      <c r="G1799" s="28">
        <v>45827.523449074077</v>
      </c>
    </row>
    <row r="1800" spans="1:7" x14ac:dyDescent="0.25">
      <c r="A1800" s="33" t="s">
        <v>8632</v>
      </c>
      <c r="B1800" s="33" t="s">
        <v>5445</v>
      </c>
      <c r="C1800" s="33" t="s">
        <v>703</v>
      </c>
      <c r="D1800" s="33" t="s">
        <v>716</v>
      </c>
      <c r="E1800" s="28">
        <v>45827.529027777775</v>
      </c>
      <c r="F1800" s="33" t="s">
        <v>705</v>
      </c>
      <c r="G1800" s="28">
        <v>45827.529027777775</v>
      </c>
    </row>
    <row r="1801" spans="1:7" x14ac:dyDescent="0.25">
      <c r="A1801" s="33" t="s">
        <v>8633</v>
      </c>
      <c r="B1801" s="33" t="s">
        <v>6023</v>
      </c>
      <c r="C1801" s="33" t="s">
        <v>708</v>
      </c>
      <c r="D1801" s="33" t="s">
        <v>723</v>
      </c>
      <c r="E1801" s="28">
        <v>45827.531319444446</v>
      </c>
      <c r="F1801" s="33" t="s">
        <v>705</v>
      </c>
      <c r="G1801" s="28">
        <v>45827.531319444446</v>
      </c>
    </row>
    <row r="1802" spans="1:7" x14ac:dyDescent="0.25">
      <c r="A1802" s="33" t="s">
        <v>8634</v>
      </c>
      <c r="B1802" s="33" t="s">
        <v>6023</v>
      </c>
      <c r="C1802" s="33" t="s">
        <v>711</v>
      </c>
      <c r="D1802" s="33" t="s">
        <v>723</v>
      </c>
      <c r="E1802" s="28">
        <v>45827.531597222223</v>
      </c>
      <c r="F1802" s="33" t="s">
        <v>705</v>
      </c>
      <c r="G1802" s="28">
        <v>45827.531597222223</v>
      </c>
    </row>
    <row r="1803" spans="1:7" x14ac:dyDescent="0.25">
      <c r="A1803" s="33" t="s">
        <v>8635</v>
      </c>
      <c r="B1803" s="33" t="s">
        <v>3722</v>
      </c>
      <c r="C1803" s="33" t="s">
        <v>721</v>
      </c>
      <c r="D1803" s="33" t="s">
        <v>722</v>
      </c>
      <c r="E1803" s="28">
        <v>45827.547638888886</v>
      </c>
      <c r="F1803" s="33" t="s">
        <v>705</v>
      </c>
      <c r="G1803" s="28">
        <v>45827.547638888886</v>
      </c>
    </row>
    <row r="1804" spans="1:7" x14ac:dyDescent="0.25">
      <c r="A1804" s="33" t="s">
        <v>8636</v>
      </c>
      <c r="B1804" s="33" t="s">
        <v>5571</v>
      </c>
      <c r="C1804" s="33" t="s">
        <v>703</v>
      </c>
      <c r="D1804" s="33" t="s">
        <v>719</v>
      </c>
      <c r="E1804" s="28">
        <v>45827.549155092594</v>
      </c>
      <c r="F1804" s="33" t="s">
        <v>705</v>
      </c>
      <c r="G1804" s="28">
        <v>45827.549155092594</v>
      </c>
    </row>
    <row r="1805" spans="1:7" x14ac:dyDescent="0.25">
      <c r="A1805" s="33" t="s">
        <v>8637</v>
      </c>
      <c r="B1805" s="33" t="s">
        <v>6303</v>
      </c>
      <c r="C1805" s="33" t="s">
        <v>703</v>
      </c>
      <c r="D1805" s="33" t="s">
        <v>704</v>
      </c>
      <c r="E1805" s="28">
        <v>45827.550891203704</v>
      </c>
      <c r="F1805" s="33" t="s">
        <v>705</v>
      </c>
      <c r="G1805" s="28">
        <v>45827.550891203704</v>
      </c>
    </row>
    <row r="1806" spans="1:7" x14ac:dyDescent="0.25">
      <c r="A1806" s="33" t="s">
        <v>8638</v>
      </c>
      <c r="B1806" s="33" t="s">
        <v>6270</v>
      </c>
      <c r="C1806" s="33" t="s">
        <v>703</v>
      </c>
      <c r="D1806" s="33" t="s">
        <v>704</v>
      </c>
      <c r="E1806" s="28">
        <v>45827.550937499997</v>
      </c>
      <c r="F1806" s="33" t="s">
        <v>705</v>
      </c>
      <c r="G1806" s="28">
        <v>45827.550937499997</v>
      </c>
    </row>
    <row r="1807" spans="1:7" x14ac:dyDescent="0.25">
      <c r="A1807" s="33" t="s">
        <v>8639</v>
      </c>
      <c r="B1807" s="33" t="s">
        <v>3718</v>
      </c>
      <c r="C1807" s="33" t="s">
        <v>721</v>
      </c>
      <c r="D1807" s="33" t="s">
        <v>722</v>
      </c>
      <c r="E1807" s="28">
        <v>45827.554120370369</v>
      </c>
      <c r="F1807" s="33" t="s">
        <v>705</v>
      </c>
      <c r="G1807" s="28">
        <v>45827.554120370369</v>
      </c>
    </row>
    <row r="1808" spans="1:7" x14ac:dyDescent="0.25">
      <c r="A1808" s="33" t="s">
        <v>8640</v>
      </c>
      <c r="B1808" s="33" t="s">
        <v>6164</v>
      </c>
      <c r="C1808" s="33" t="s">
        <v>708</v>
      </c>
      <c r="D1808" s="33" t="s">
        <v>712</v>
      </c>
      <c r="E1808" s="28">
        <v>45827.555949074071</v>
      </c>
      <c r="F1808" s="33" t="s">
        <v>705</v>
      </c>
      <c r="G1808" s="28">
        <v>45827.555949074071</v>
      </c>
    </row>
    <row r="1809" spans="1:7" x14ac:dyDescent="0.25">
      <c r="A1809" s="33" t="s">
        <v>8641</v>
      </c>
      <c r="B1809" s="33" t="s">
        <v>6162</v>
      </c>
      <c r="C1809" s="33" t="s">
        <v>708</v>
      </c>
      <c r="D1809" s="33" t="s">
        <v>712</v>
      </c>
      <c r="E1809" s="28">
        <v>45827.556030092594</v>
      </c>
      <c r="F1809" s="33" t="s">
        <v>705</v>
      </c>
      <c r="G1809" s="28">
        <v>45827.556030092594</v>
      </c>
    </row>
    <row r="1810" spans="1:7" x14ac:dyDescent="0.25">
      <c r="A1810" s="33" t="s">
        <v>8642</v>
      </c>
      <c r="B1810" s="33" t="s">
        <v>6132</v>
      </c>
      <c r="C1810" s="33" t="s">
        <v>708</v>
      </c>
      <c r="D1810" s="33" t="s">
        <v>712</v>
      </c>
      <c r="E1810" s="28">
        <v>45827.556111111109</v>
      </c>
      <c r="F1810" s="33" t="s">
        <v>705</v>
      </c>
      <c r="G1810" s="28">
        <v>45827.556111111109</v>
      </c>
    </row>
    <row r="1811" spans="1:7" x14ac:dyDescent="0.25">
      <c r="A1811" s="33" t="s">
        <v>8643</v>
      </c>
      <c r="B1811" s="33" t="s">
        <v>6128</v>
      </c>
      <c r="C1811" s="33" t="s">
        <v>708</v>
      </c>
      <c r="D1811" s="33" t="s">
        <v>712</v>
      </c>
      <c r="E1811" s="28">
        <v>45827.556168981479</v>
      </c>
      <c r="F1811" s="33" t="s">
        <v>705</v>
      </c>
      <c r="G1811" s="28">
        <v>45827.556168981479</v>
      </c>
    </row>
    <row r="1812" spans="1:7" x14ac:dyDescent="0.25">
      <c r="A1812" s="33" t="s">
        <v>8644</v>
      </c>
      <c r="B1812" s="33" t="s">
        <v>6166</v>
      </c>
      <c r="C1812" s="33" t="s">
        <v>708</v>
      </c>
      <c r="D1812" s="33" t="s">
        <v>712</v>
      </c>
      <c r="E1812" s="28">
        <v>45827.556180555555</v>
      </c>
      <c r="F1812" s="33" t="s">
        <v>705</v>
      </c>
      <c r="G1812" s="28">
        <v>45827.556180555555</v>
      </c>
    </row>
    <row r="1813" spans="1:7" x14ac:dyDescent="0.25">
      <c r="A1813" s="33" t="s">
        <v>8645</v>
      </c>
      <c r="B1813" s="33" t="s">
        <v>6170</v>
      </c>
      <c r="C1813" s="33" t="s">
        <v>708</v>
      </c>
      <c r="D1813" s="33" t="s">
        <v>712</v>
      </c>
      <c r="E1813" s="28">
        <v>45827.556238425925</v>
      </c>
      <c r="F1813" s="33" t="s">
        <v>705</v>
      </c>
      <c r="G1813" s="28">
        <v>45827.556238425925</v>
      </c>
    </row>
    <row r="1814" spans="1:7" x14ac:dyDescent="0.25">
      <c r="A1814" s="33" t="s">
        <v>8646</v>
      </c>
      <c r="B1814" s="33" t="s">
        <v>6164</v>
      </c>
      <c r="C1814" s="33" t="s">
        <v>711</v>
      </c>
      <c r="D1814" s="33" t="s">
        <v>712</v>
      </c>
      <c r="E1814" s="28">
        <v>45827.557013888887</v>
      </c>
      <c r="F1814" s="33" t="s">
        <v>705</v>
      </c>
      <c r="G1814" s="28">
        <v>45827.557013888887</v>
      </c>
    </row>
    <row r="1815" spans="1:7" x14ac:dyDescent="0.25">
      <c r="A1815" s="33" t="s">
        <v>8647</v>
      </c>
      <c r="B1815" s="33" t="s">
        <v>6132</v>
      </c>
      <c r="C1815" s="33" t="s">
        <v>711</v>
      </c>
      <c r="D1815" s="33" t="s">
        <v>712</v>
      </c>
      <c r="E1815" s="28">
        <v>45827.55704861111</v>
      </c>
      <c r="F1815" s="33" t="s">
        <v>705</v>
      </c>
      <c r="G1815" s="28">
        <v>45827.55704861111</v>
      </c>
    </row>
    <row r="1816" spans="1:7" x14ac:dyDescent="0.25">
      <c r="A1816" s="33" t="s">
        <v>8648</v>
      </c>
      <c r="B1816" s="33" t="s">
        <v>6162</v>
      </c>
      <c r="C1816" s="33" t="s">
        <v>711</v>
      </c>
      <c r="D1816" s="33" t="s">
        <v>712</v>
      </c>
      <c r="E1816" s="28">
        <v>45827.557129629633</v>
      </c>
      <c r="F1816" s="33" t="s">
        <v>705</v>
      </c>
      <c r="G1816" s="28">
        <v>45827.557129629633</v>
      </c>
    </row>
    <row r="1817" spans="1:7" x14ac:dyDescent="0.25">
      <c r="A1817" s="33" t="s">
        <v>8649</v>
      </c>
      <c r="B1817" s="33" t="s">
        <v>6128</v>
      </c>
      <c r="C1817" s="33" t="s">
        <v>711</v>
      </c>
      <c r="D1817" s="33" t="s">
        <v>712</v>
      </c>
      <c r="E1817" s="28">
        <v>45827.557152777779</v>
      </c>
      <c r="F1817" s="33" t="s">
        <v>705</v>
      </c>
      <c r="G1817" s="28">
        <v>45827.557152777779</v>
      </c>
    </row>
    <row r="1818" spans="1:7" x14ac:dyDescent="0.25">
      <c r="A1818" s="33" t="s">
        <v>8650</v>
      </c>
      <c r="B1818" s="33" t="s">
        <v>6166</v>
      </c>
      <c r="C1818" s="33" t="s">
        <v>711</v>
      </c>
      <c r="D1818" s="33" t="s">
        <v>712</v>
      </c>
      <c r="E1818" s="28">
        <v>45827.557210648149</v>
      </c>
      <c r="F1818" s="33" t="s">
        <v>705</v>
      </c>
      <c r="G1818" s="28">
        <v>45827.557210648149</v>
      </c>
    </row>
    <row r="1819" spans="1:7" x14ac:dyDescent="0.25">
      <c r="A1819" s="33" t="s">
        <v>8651</v>
      </c>
      <c r="B1819" s="33" t="s">
        <v>6170</v>
      </c>
      <c r="C1819" s="33" t="s">
        <v>711</v>
      </c>
      <c r="D1819" s="33" t="s">
        <v>712</v>
      </c>
      <c r="E1819" s="28">
        <v>45827.557233796295</v>
      </c>
      <c r="F1819" s="33" t="s">
        <v>705</v>
      </c>
      <c r="G1819" s="28">
        <v>45827.557233796295</v>
      </c>
    </row>
    <row r="1820" spans="1:7" x14ac:dyDescent="0.25">
      <c r="A1820" s="33" t="s">
        <v>8652</v>
      </c>
      <c r="B1820" s="33" t="s">
        <v>5551</v>
      </c>
      <c r="C1820" s="33" t="s">
        <v>708</v>
      </c>
      <c r="D1820" s="33" t="s">
        <v>720</v>
      </c>
      <c r="E1820" s="28">
        <v>45827.559884259259</v>
      </c>
      <c r="F1820" s="33" t="s">
        <v>705</v>
      </c>
      <c r="G1820" s="28">
        <v>45827.559884259259</v>
      </c>
    </row>
    <row r="1821" spans="1:7" x14ac:dyDescent="0.25">
      <c r="A1821" s="33" t="s">
        <v>8653</v>
      </c>
      <c r="B1821" s="33" t="s">
        <v>6006</v>
      </c>
      <c r="C1821" s="33" t="s">
        <v>708</v>
      </c>
      <c r="D1821" s="33" t="s">
        <v>709</v>
      </c>
      <c r="E1821" s="28">
        <v>45827.564247685186</v>
      </c>
      <c r="F1821" s="33" t="s">
        <v>705</v>
      </c>
      <c r="G1821" s="28">
        <v>45827.564247685186</v>
      </c>
    </row>
    <row r="1822" spans="1:7" x14ac:dyDescent="0.25">
      <c r="A1822" s="33" t="s">
        <v>8654</v>
      </c>
      <c r="B1822" s="33" t="s">
        <v>6021</v>
      </c>
      <c r="C1822" s="33" t="s">
        <v>708</v>
      </c>
      <c r="D1822" s="33" t="s">
        <v>709</v>
      </c>
      <c r="E1822" s="28">
        <v>45827.564282407409</v>
      </c>
      <c r="F1822" s="33" t="s">
        <v>705</v>
      </c>
      <c r="G1822" s="28">
        <v>45827.564282407409</v>
      </c>
    </row>
    <row r="1823" spans="1:7" x14ac:dyDescent="0.25">
      <c r="A1823" s="33" t="s">
        <v>8655</v>
      </c>
      <c r="B1823" s="33" t="s">
        <v>6006</v>
      </c>
      <c r="C1823" s="33" t="s">
        <v>711</v>
      </c>
      <c r="D1823" s="33" t="s">
        <v>709</v>
      </c>
      <c r="E1823" s="28">
        <v>45827.564583333333</v>
      </c>
      <c r="F1823" s="33" t="s">
        <v>705</v>
      </c>
      <c r="G1823" s="28">
        <v>45827.564583333333</v>
      </c>
    </row>
    <row r="1824" spans="1:7" x14ac:dyDescent="0.25">
      <c r="A1824" s="33" t="s">
        <v>8656</v>
      </c>
      <c r="B1824" s="33" t="s">
        <v>6021</v>
      </c>
      <c r="C1824" s="33" t="s">
        <v>711</v>
      </c>
      <c r="D1824" s="33" t="s">
        <v>709</v>
      </c>
      <c r="E1824" s="28">
        <v>45827.564618055556</v>
      </c>
      <c r="F1824" s="33" t="s">
        <v>705</v>
      </c>
      <c r="G1824" s="28">
        <v>45827.564618055556</v>
      </c>
    </row>
    <row r="1825" spans="1:7" x14ac:dyDescent="0.25">
      <c r="A1825" s="33" t="s">
        <v>8657</v>
      </c>
      <c r="B1825" s="33" t="s">
        <v>5739</v>
      </c>
      <c r="C1825" s="33" t="s">
        <v>708</v>
      </c>
      <c r="D1825" s="33" t="s">
        <v>723</v>
      </c>
      <c r="E1825" s="28">
        <v>45827.565578703703</v>
      </c>
      <c r="F1825" s="33" t="s">
        <v>705</v>
      </c>
      <c r="G1825" s="28">
        <v>45827.565578703703</v>
      </c>
    </row>
    <row r="1826" spans="1:7" x14ac:dyDescent="0.25">
      <c r="A1826" s="33" t="s">
        <v>8658</v>
      </c>
      <c r="B1826" s="33" t="s">
        <v>5739</v>
      </c>
      <c r="C1826" s="33" t="s">
        <v>711</v>
      </c>
      <c r="D1826" s="33" t="s">
        <v>723</v>
      </c>
      <c r="E1826" s="28">
        <v>45827.565798611111</v>
      </c>
      <c r="F1826" s="33" t="s">
        <v>705</v>
      </c>
      <c r="G1826" s="28">
        <v>45827.565798611111</v>
      </c>
    </row>
    <row r="1827" spans="1:7" x14ac:dyDescent="0.25">
      <c r="A1827" s="33" t="s">
        <v>8659</v>
      </c>
      <c r="B1827" s="33" t="s">
        <v>4531</v>
      </c>
      <c r="C1827" s="33" t="s">
        <v>703</v>
      </c>
      <c r="D1827" s="33" t="s">
        <v>718</v>
      </c>
      <c r="E1827" s="28">
        <v>45827.565937500003</v>
      </c>
      <c r="F1827" s="33" t="s">
        <v>705</v>
      </c>
      <c r="G1827" s="28">
        <v>45827.565937500003</v>
      </c>
    </row>
    <row r="1828" spans="1:7" x14ac:dyDescent="0.25">
      <c r="A1828" s="33" t="s">
        <v>8660</v>
      </c>
      <c r="B1828" s="33" t="s">
        <v>4533</v>
      </c>
      <c r="C1828" s="33" t="s">
        <v>703</v>
      </c>
      <c r="D1828" s="33" t="s">
        <v>718</v>
      </c>
      <c r="E1828" s="28">
        <v>45827.565995370373</v>
      </c>
      <c r="F1828" s="33" t="s">
        <v>705</v>
      </c>
      <c r="G1828" s="28">
        <v>45827.565995370373</v>
      </c>
    </row>
    <row r="1829" spans="1:7" x14ac:dyDescent="0.25">
      <c r="A1829" s="33" t="s">
        <v>8661</v>
      </c>
      <c r="B1829" s="33" t="s">
        <v>4430</v>
      </c>
      <c r="C1829" s="33" t="s">
        <v>703</v>
      </c>
      <c r="D1829" s="33" t="s">
        <v>718</v>
      </c>
      <c r="E1829" s="28">
        <v>45827.567523148151</v>
      </c>
      <c r="F1829" s="33" t="s">
        <v>705</v>
      </c>
      <c r="G1829" s="28">
        <v>45827.567523148151</v>
      </c>
    </row>
    <row r="1830" spans="1:7" x14ac:dyDescent="0.25">
      <c r="A1830" s="33" t="s">
        <v>8662</v>
      </c>
      <c r="B1830" s="33" t="s">
        <v>4432</v>
      </c>
      <c r="C1830" s="33" t="s">
        <v>703</v>
      </c>
      <c r="D1830" s="33" t="s">
        <v>718</v>
      </c>
      <c r="E1830" s="28">
        <v>45827.567569444444</v>
      </c>
      <c r="F1830" s="33" t="s">
        <v>705</v>
      </c>
      <c r="G1830" s="28">
        <v>45827.567569444444</v>
      </c>
    </row>
    <row r="1831" spans="1:7" x14ac:dyDescent="0.25">
      <c r="A1831" s="33" t="s">
        <v>8663</v>
      </c>
      <c r="B1831" s="33" t="s">
        <v>3720</v>
      </c>
      <c r="C1831" s="33" t="s">
        <v>706</v>
      </c>
      <c r="D1831" s="33" t="s">
        <v>61</v>
      </c>
      <c r="E1831" s="28">
        <v>45827.593402777777</v>
      </c>
      <c r="F1831" s="33" t="s">
        <v>728</v>
      </c>
      <c r="G1831" s="28">
        <v>45827.593402777777</v>
      </c>
    </row>
    <row r="1832" spans="1:7" x14ac:dyDescent="0.25">
      <c r="A1832" s="33" t="s">
        <v>8700</v>
      </c>
      <c r="B1832" s="33" t="s">
        <v>2149</v>
      </c>
      <c r="C1832" s="33" t="s">
        <v>721</v>
      </c>
      <c r="D1832" s="33" t="s">
        <v>722</v>
      </c>
      <c r="E1832" s="28">
        <v>45827.598391203705</v>
      </c>
      <c r="F1832" s="33" t="s">
        <v>710</v>
      </c>
      <c r="G1832" s="28">
        <v>45827.598391203705</v>
      </c>
    </row>
    <row r="1833" spans="1:7" x14ac:dyDescent="0.25">
      <c r="A1833" s="33" t="s">
        <v>8701</v>
      </c>
      <c r="B1833" s="33" t="s">
        <v>4428</v>
      </c>
      <c r="C1833" s="33" t="s">
        <v>721</v>
      </c>
      <c r="D1833" s="33" t="s">
        <v>722</v>
      </c>
      <c r="E1833" s="28">
        <v>45827.616064814814</v>
      </c>
      <c r="F1833" s="33" t="s">
        <v>710</v>
      </c>
      <c r="G1833" s="28">
        <v>45827.616064814814</v>
      </c>
    </row>
    <row r="1834" spans="1:7" x14ac:dyDescent="0.25">
      <c r="A1834" s="33" t="s">
        <v>8702</v>
      </c>
      <c r="B1834" s="33" t="s">
        <v>5784</v>
      </c>
      <c r="C1834" s="33" t="s">
        <v>698</v>
      </c>
      <c r="D1834" s="33" t="s">
        <v>699</v>
      </c>
      <c r="E1834" s="28">
        <v>45827.616886574076</v>
      </c>
      <c r="F1834" s="33" t="s">
        <v>710</v>
      </c>
      <c r="G1834" s="28">
        <v>45827.616886574076</v>
      </c>
    </row>
    <row r="1835" spans="1:7" x14ac:dyDescent="0.25">
      <c r="A1835" s="33" t="s">
        <v>8713</v>
      </c>
      <c r="B1835" s="33" t="s">
        <v>4502</v>
      </c>
      <c r="C1835" s="33" t="s">
        <v>698</v>
      </c>
      <c r="D1835" s="33" t="s">
        <v>699</v>
      </c>
      <c r="E1835" s="28">
        <v>45827.634629629632</v>
      </c>
      <c r="F1835" s="33" t="s">
        <v>710</v>
      </c>
      <c r="G1835" s="28">
        <v>45827.634629629632</v>
      </c>
    </row>
    <row r="1836" spans="1:7" x14ac:dyDescent="0.25">
      <c r="A1836" s="33" t="s">
        <v>8714</v>
      </c>
      <c r="B1836" s="33" t="s">
        <v>2782</v>
      </c>
      <c r="C1836" s="33" t="s">
        <v>698</v>
      </c>
      <c r="D1836" s="33" t="s">
        <v>699</v>
      </c>
      <c r="E1836" s="28">
        <v>45827.634733796294</v>
      </c>
      <c r="F1836" s="33" t="s">
        <v>710</v>
      </c>
      <c r="G1836" s="28">
        <v>45827.634733796294</v>
      </c>
    </row>
    <row r="1837" spans="1:7" x14ac:dyDescent="0.25">
      <c r="A1837" s="33" t="s">
        <v>8715</v>
      </c>
      <c r="B1837" s="33" t="s">
        <v>3827</v>
      </c>
      <c r="C1837" s="33" t="s">
        <v>698</v>
      </c>
      <c r="D1837" s="33" t="s">
        <v>699</v>
      </c>
      <c r="E1837" s="28">
        <v>45827.635381944441</v>
      </c>
      <c r="F1837" s="33" t="s">
        <v>710</v>
      </c>
      <c r="G1837" s="28">
        <v>45827.635381944441</v>
      </c>
    </row>
    <row r="1838" spans="1:7" x14ac:dyDescent="0.25">
      <c r="A1838" s="33" t="s">
        <v>8716</v>
      </c>
      <c r="B1838" s="33" t="s">
        <v>1445</v>
      </c>
      <c r="C1838" s="33" t="s">
        <v>706</v>
      </c>
      <c r="D1838" s="33" t="s">
        <v>77</v>
      </c>
      <c r="E1838" s="28">
        <v>45827.639398148145</v>
      </c>
      <c r="F1838" s="33" t="s">
        <v>728</v>
      </c>
      <c r="G1838" s="28">
        <v>45827.639398148145</v>
      </c>
    </row>
    <row r="1839" spans="1:7" x14ac:dyDescent="0.25">
      <c r="A1839" s="33" t="s">
        <v>8717</v>
      </c>
      <c r="B1839" s="33" t="s">
        <v>1444</v>
      </c>
      <c r="C1839" s="33" t="s">
        <v>706</v>
      </c>
      <c r="D1839" s="33" t="s">
        <v>77</v>
      </c>
      <c r="E1839" s="28">
        <v>45827.639444444445</v>
      </c>
      <c r="F1839" s="33" t="s">
        <v>728</v>
      </c>
      <c r="G1839" s="28">
        <v>45827.639444444445</v>
      </c>
    </row>
    <row r="1840" spans="1:7" x14ac:dyDescent="0.25">
      <c r="A1840" s="33" t="s">
        <v>8718</v>
      </c>
      <c r="B1840" s="33" t="s">
        <v>6168</v>
      </c>
      <c r="C1840" s="33" t="s">
        <v>708</v>
      </c>
      <c r="D1840" s="33" t="s">
        <v>712</v>
      </c>
      <c r="E1840" s="28">
        <v>45827.644016203703</v>
      </c>
      <c r="F1840" s="33" t="s">
        <v>710</v>
      </c>
      <c r="G1840" s="28">
        <v>45827.644016203703</v>
      </c>
    </row>
    <row r="1841" spans="1:7" x14ac:dyDescent="0.25">
      <c r="A1841" s="33" t="s">
        <v>8719</v>
      </c>
      <c r="B1841" s="33" t="s">
        <v>6168</v>
      </c>
      <c r="C1841" s="33" t="s">
        <v>711</v>
      </c>
      <c r="D1841" s="33" t="s">
        <v>712</v>
      </c>
      <c r="E1841" s="28">
        <v>45827.644861111112</v>
      </c>
      <c r="F1841" s="33" t="s">
        <v>710</v>
      </c>
      <c r="G1841" s="28">
        <v>45827.644861111112</v>
      </c>
    </row>
    <row r="1842" spans="1:7" x14ac:dyDescent="0.25">
      <c r="A1842" s="33" t="s">
        <v>8720</v>
      </c>
      <c r="B1842" s="33" t="s">
        <v>5515</v>
      </c>
      <c r="C1842" s="33" t="s">
        <v>698</v>
      </c>
      <c r="D1842" s="33" t="s">
        <v>699</v>
      </c>
      <c r="E1842" s="28">
        <v>45827.647766203707</v>
      </c>
      <c r="F1842" s="33" t="s">
        <v>710</v>
      </c>
      <c r="G1842" s="28">
        <v>45827.647766203707</v>
      </c>
    </row>
    <row r="1843" spans="1:7" x14ac:dyDescent="0.25">
      <c r="A1843" s="33" t="s">
        <v>8721</v>
      </c>
      <c r="B1843" s="33" t="s">
        <v>5504</v>
      </c>
      <c r="C1843" s="33" t="s">
        <v>698</v>
      </c>
      <c r="D1843" s="33" t="s">
        <v>699</v>
      </c>
      <c r="E1843" s="28">
        <v>45827.647916666669</v>
      </c>
      <c r="F1843" s="33" t="s">
        <v>710</v>
      </c>
      <c r="G1843" s="28">
        <v>45827.647916666669</v>
      </c>
    </row>
    <row r="1844" spans="1:7" x14ac:dyDescent="0.25">
      <c r="A1844" s="33" t="s">
        <v>8722</v>
      </c>
      <c r="B1844" s="33" t="s">
        <v>3308</v>
      </c>
      <c r="C1844" s="33" t="s">
        <v>698</v>
      </c>
      <c r="D1844" s="33" t="s">
        <v>699</v>
      </c>
      <c r="E1844" s="28">
        <v>45827.648043981484</v>
      </c>
      <c r="F1844" s="33" t="s">
        <v>710</v>
      </c>
      <c r="G1844" s="28">
        <v>45827.648043981484</v>
      </c>
    </row>
    <row r="1845" spans="1:7" x14ac:dyDescent="0.25">
      <c r="A1845" s="33" t="s">
        <v>8723</v>
      </c>
      <c r="B1845" s="33" t="s">
        <v>3306</v>
      </c>
      <c r="C1845" s="33" t="s">
        <v>698</v>
      </c>
      <c r="D1845" s="33" t="s">
        <v>699</v>
      </c>
      <c r="E1845" s="28">
        <v>45827.648136574076</v>
      </c>
      <c r="F1845" s="33" t="s">
        <v>710</v>
      </c>
      <c r="G1845" s="28">
        <v>45827.648136574076</v>
      </c>
    </row>
    <row r="1846" spans="1:7" x14ac:dyDescent="0.25">
      <c r="A1846" s="33" t="s">
        <v>8724</v>
      </c>
      <c r="B1846" s="33" t="s">
        <v>3310</v>
      </c>
      <c r="C1846" s="33" t="s">
        <v>698</v>
      </c>
      <c r="D1846" s="33" t="s">
        <v>699</v>
      </c>
      <c r="E1846" s="28">
        <v>45827.648229166669</v>
      </c>
      <c r="F1846" s="33" t="s">
        <v>710</v>
      </c>
      <c r="G1846" s="28">
        <v>45827.648229166669</v>
      </c>
    </row>
    <row r="1847" spans="1:7" x14ac:dyDescent="0.25">
      <c r="A1847" s="33" t="s">
        <v>8725</v>
      </c>
      <c r="B1847" s="33" t="s">
        <v>5701</v>
      </c>
      <c r="C1847" s="33" t="s">
        <v>708</v>
      </c>
      <c r="D1847" s="33" t="s">
        <v>723</v>
      </c>
      <c r="E1847" s="28">
        <v>45827.653599537036</v>
      </c>
      <c r="F1847" s="33" t="s">
        <v>710</v>
      </c>
      <c r="G1847" s="28">
        <v>45827.653599537036</v>
      </c>
    </row>
    <row r="1848" spans="1:7" x14ac:dyDescent="0.25">
      <c r="A1848" s="33" t="s">
        <v>8726</v>
      </c>
      <c r="B1848" s="33" t="s">
        <v>5701</v>
      </c>
      <c r="C1848" s="33" t="s">
        <v>711</v>
      </c>
      <c r="D1848" s="33" t="s">
        <v>723</v>
      </c>
      <c r="E1848" s="28">
        <v>45827.653784722221</v>
      </c>
      <c r="F1848" s="33" t="s">
        <v>710</v>
      </c>
      <c r="G1848" s="28">
        <v>45827.653784722221</v>
      </c>
    </row>
    <row r="1849" spans="1:7" x14ac:dyDescent="0.25">
      <c r="A1849" s="33" t="s">
        <v>8727</v>
      </c>
      <c r="B1849" s="33" t="s">
        <v>1355</v>
      </c>
      <c r="C1849" s="33" t="s">
        <v>706</v>
      </c>
      <c r="D1849" s="33" t="s">
        <v>119</v>
      </c>
      <c r="E1849" s="28">
        <v>45827.657465277778</v>
      </c>
      <c r="F1849" s="33" t="s">
        <v>705</v>
      </c>
      <c r="G1849" s="28">
        <v>45827.657465277778</v>
      </c>
    </row>
    <row r="1850" spans="1:7" x14ac:dyDescent="0.25">
      <c r="A1850" s="33" t="s">
        <v>8728</v>
      </c>
      <c r="B1850" s="33" t="s">
        <v>1355</v>
      </c>
      <c r="C1850" s="33" t="s">
        <v>713</v>
      </c>
      <c r="D1850" s="33" t="s">
        <v>119</v>
      </c>
      <c r="E1850" s="28">
        <v>45827.658437500002</v>
      </c>
      <c r="F1850" s="33" t="s">
        <v>705</v>
      </c>
      <c r="G1850" s="28">
        <v>45827.658437500002</v>
      </c>
    </row>
    <row r="1851" spans="1:7" x14ac:dyDescent="0.25">
      <c r="A1851" s="33" t="s">
        <v>8729</v>
      </c>
      <c r="B1851" s="33" t="s">
        <v>4531</v>
      </c>
      <c r="C1851" s="33" t="s">
        <v>708</v>
      </c>
      <c r="D1851" s="33" t="s">
        <v>709</v>
      </c>
      <c r="E1851" s="28">
        <v>45827.670798611114</v>
      </c>
      <c r="F1851" s="33" t="s">
        <v>710</v>
      </c>
      <c r="G1851" s="28">
        <v>45827.670798611114</v>
      </c>
    </row>
    <row r="1852" spans="1:7" x14ac:dyDescent="0.25">
      <c r="A1852" s="33" t="s">
        <v>8730</v>
      </c>
      <c r="B1852" s="33" t="s">
        <v>4533</v>
      </c>
      <c r="C1852" s="33" t="s">
        <v>708</v>
      </c>
      <c r="D1852" s="33" t="s">
        <v>709</v>
      </c>
      <c r="E1852" s="28">
        <v>45827.670891203707</v>
      </c>
      <c r="F1852" s="33" t="s">
        <v>710</v>
      </c>
      <c r="G1852" s="28">
        <v>45827.670891203707</v>
      </c>
    </row>
    <row r="1853" spans="1:7" x14ac:dyDescent="0.25">
      <c r="A1853" s="33" t="s">
        <v>8731</v>
      </c>
      <c r="B1853" s="33" t="s">
        <v>3817</v>
      </c>
      <c r="C1853" s="33" t="s">
        <v>706</v>
      </c>
      <c r="D1853" s="33" t="s">
        <v>61</v>
      </c>
      <c r="E1853" s="28">
        <v>45827.671759259261</v>
      </c>
      <c r="F1853" s="33" t="s">
        <v>707</v>
      </c>
      <c r="G1853" s="28">
        <v>45827.671759259261</v>
      </c>
    </row>
    <row r="1854" spans="1:7" x14ac:dyDescent="0.25">
      <c r="A1854" s="33" t="s">
        <v>8732</v>
      </c>
      <c r="B1854" s="33" t="s">
        <v>3817</v>
      </c>
      <c r="C1854" s="33" t="s">
        <v>713</v>
      </c>
      <c r="D1854" s="33" t="s">
        <v>61</v>
      </c>
      <c r="E1854" s="28">
        <v>45827.671979166669</v>
      </c>
      <c r="F1854" s="33" t="s">
        <v>705</v>
      </c>
      <c r="G1854" s="28">
        <v>45827.671979166669</v>
      </c>
    </row>
    <row r="1855" spans="1:7" x14ac:dyDescent="0.25">
      <c r="A1855" s="33" t="s">
        <v>8733</v>
      </c>
      <c r="B1855" s="33" t="s">
        <v>5484</v>
      </c>
      <c r="C1855" s="33" t="s">
        <v>698</v>
      </c>
      <c r="D1855" s="33" t="s">
        <v>699</v>
      </c>
      <c r="E1855" s="28">
        <v>45827.686342592591</v>
      </c>
      <c r="F1855" s="33" t="s">
        <v>710</v>
      </c>
      <c r="G1855" s="28">
        <v>45827.686342592591</v>
      </c>
    </row>
    <row r="1856" spans="1:7" x14ac:dyDescent="0.25">
      <c r="A1856" s="33" t="s">
        <v>8734</v>
      </c>
      <c r="B1856" s="33" t="s">
        <v>5486</v>
      </c>
      <c r="C1856" s="33" t="s">
        <v>698</v>
      </c>
      <c r="D1856" s="33" t="s">
        <v>699</v>
      </c>
      <c r="E1856" s="28">
        <v>45827.68645833333</v>
      </c>
      <c r="F1856" s="33" t="s">
        <v>710</v>
      </c>
      <c r="G1856" s="28">
        <v>45827.68645833333</v>
      </c>
    </row>
    <row r="1857" spans="1:7" x14ac:dyDescent="0.25">
      <c r="A1857" s="33" t="s">
        <v>8735</v>
      </c>
      <c r="B1857" s="33" t="s">
        <v>5490</v>
      </c>
      <c r="C1857" s="33" t="s">
        <v>698</v>
      </c>
      <c r="D1857" s="33" t="s">
        <v>699</v>
      </c>
      <c r="E1857" s="28">
        <v>45827.686550925922</v>
      </c>
      <c r="F1857" s="33" t="s">
        <v>710</v>
      </c>
      <c r="G1857" s="28">
        <v>45827.686550925922</v>
      </c>
    </row>
    <row r="1858" spans="1:7" x14ac:dyDescent="0.25">
      <c r="A1858" s="33" t="s">
        <v>8736</v>
      </c>
      <c r="B1858" s="33" t="s">
        <v>5492</v>
      </c>
      <c r="C1858" s="33" t="s">
        <v>698</v>
      </c>
      <c r="D1858" s="33" t="s">
        <v>699</v>
      </c>
      <c r="E1858" s="28">
        <v>45827.686655092592</v>
      </c>
      <c r="F1858" s="33" t="s">
        <v>710</v>
      </c>
      <c r="G1858" s="28">
        <v>45827.686655092592</v>
      </c>
    </row>
    <row r="1859" spans="1:7" x14ac:dyDescent="0.25">
      <c r="A1859" s="33" t="s">
        <v>8737</v>
      </c>
      <c r="B1859" s="33" t="s">
        <v>5494</v>
      </c>
      <c r="C1859" s="33" t="s">
        <v>698</v>
      </c>
      <c r="D1859" s="33" t="s">
        <v>699</v>
      </c>
      <c r="E1859" s="28">
        <v>45827.686747685184</v>
      </c>
      <c r="F1859" s="33" t="s">
        <v>710</v>
      </c>
      <c r="G1859" s="28">
        <v>45827.686747685184</v>
      </c>
    </row>
    <row r="1860" spans="1:7" x14ac:dyDescent="0.25">
      <c r="A1860" s="33" t="s">
        <v>8738</v>
      </c>
      <c r="B1860" s="33" t="s">
        <v>3238</v>
      </c>
      <c r="C1860" s="33" t="s">
        <v>703</v>
      </c>
      <c r="D1860" s="33" t="s">
        <v>702</v>
      </c>
      <c r="E1860" s="28">
        <v>45827.697106481479</v>
      </c>
      <c r="F1860" s="33" t="s">
        <v>710</v>
      </c>
      <c r="G1860" s="28">
        <v>45827.697106481479</v>
      </c>
    </row>
    <row r="1861" spans="1:7" x14ac:dyDescent="0.25">
      <c r="A1861" s="33" t="s">
        <v>8739</v>
      </c>
      <c r="B1861" s="33" t="s">
        <v>3236</v>
      </c>
      <c r="C1861" s="33" t="s">
        <v>703</v>
      </c>
      <c r="D1861" s="33" t="s">
        <v>702</v>
      </c>
      <c r="E1861" s="28">
        <v>45827.697129629632</v>
      </c>
      <c r="F1861" s="33" t="s">
        <v>710</v>
      </c>
      <c r="G1861" s="28">
        <v>45827.697129629632</v>
      </c>
    </row>
    <row r="1862" spans="1:7" x14ac:dyDescent="0.25">
      <c r="A1862" s="33" t="s">
        <v>8740</v>
      </c>
      <c r="B1862" s="33" t="s">
        <v>6091</v>
      </c>
      <c r="C1862" s="33" t="s">
        <v>703</v>
      </c>
      <c r="D1862" s="33" t="s">
        <v>702</v>
      </c>
      <c r="E1862" s="28">
        <v>45827.697743055556</v>
      </c>
      <c r="F1862" s="33" t="s">
        <v>710</v>
      </c>
      <c r="G1862" s="28">
        <v>45827.697743055556</v>
      </c>
    </row>
    <row r="1863" spans="1:7" x14ac:dyDescent="0.25">
      <c r="A1863" s="33" t="s">
        <v>8741</v>
      </c>
      <c r="B1863" s="33" t="s">
        <v>5604</v>
      </c>
      <c r="C1863" s="33" t="s">
        <v>708</v>
      </c>
      <c r="D1863" s="33" t="s">
        <v>717</v>
      </c>
      <c r="E1863" s="28">
        <v>45827.698692129627</v>
      </c>
      <c r="F1863" s="33" t="s">
        <v>710</v>
      </c>
      <c r="G1863" s="28">
        <v>45827.698692129627</v>
      </c>
    </row>
    <row r="1864" spans="1:7" x14ac:dyDescent="0.25">
      <c r="A1864" s="33" t="s">
        <v>8742</v>
      </c>
      <c r="B1864" s="33" t="s">
        <v>5604</v>
      </c>
      <c r="C1864" s="33" t="s">
        <v>711</v>
      </c>
      <c r="D1864" s="33" t="s">
        <v>717</v>
      </c>
      <c r="E1864" s="28">
        <v>45827.698935185188</v>
      </c>
      <c r="F1864" s="33" t="s">
        <v>710</v>
      </c>
      <c r="G1864" s="28">
        <v>45827.698935185188</v>
      </c>
    </row>
    <row r="1865" spans="1:7" x14ac:dyDescent="0.25">
      <c r="A1865" s="33" t="s">
        <v>8743</v>
      </c>
      <c r="B1865" s="33" t="s">
        <v>4424</v>
      </c>
      <c r="C1865" s="33" t="s">
        <v>698</v>
      </c>
      <c r="D1865" s="33" t="s">
        <v>699</v>
      </c>
      <c r="E1865" s="28">
        <v>45827.699143518519</v>
      </c>
      <c r="F1865" s="33" t="s">
        <v>710</v>
      </c>
      <c r="G1865" s="28">
        <v>45827.699143518519</v>
      </c>
    </row>
    <row r="1866" spans="1:7" x14ac:dyDescent="0.25">
      <c r="A1866" s="33" t="s">
        <v>8744</v>
      </c>
      <c r="B1866" s="33" t="s">
        <v>4403</v>
      </c>
      <c r="C1866" s="33" t="s">
        <v>698</v>
      </c>
      <c r="D1866" s="33" t="s">
        <v>699</v>
      </c>
      <c r="E1866" s="28">
        <v>45827.699212962965</v>
      </c>
      <c r="F1866" s="33" t="s">
        <v>710</v>
      </c>
      <c r="G1866" s="28">
        <v>45827.699212962965</v>
      </c>
    </row>
    <row r="1867" spans="1:7" x14ac:dyDescent="0.25">
      <c r="A1867" s="33" t="s">
        <v>8745</v>
      </c>
      <c r="B1867" s="33" t="s">
        <v>5578</v>
      </c>
      <c r="C1867" s="33" t="s">
        <v>708</v>
      </c>
      <c r="D1867" s="33" t="s">
        <v>720</v>
      </c>
      <c r="E1867" s="28">
        <v>45827.701238425929</v>
      </c>
      <c r="F1867" s="33" t="s">
        <v>710</v>
      </c>
      <c r="G1867" s="28">
        <v>45827.701238425929</v>
      </c>
    </row>
    <row r="1868" spans="1:7" x14ac:dyDescent="0.25">
      <c r="A1868" s="33" t="s">
        <v>8746</v>
      </c>
      <c r="B1868" s="33" t="s">
        <v>3400</v>
      </c>
      <c r="C1868" s="33" t="s">
        <v>713</v>
      </c>
      <c r="D1868" s="33" t="s">
        <v>77</v>
      </c>
      <c r="E1868" s="28">
        <v>45827.705752314818</v>
      </c>
      <c r="F1868" s="33" t="s">
        <v>705</v>
      </c>
      <c r="G1868" s="28">
        <v>45827.705752314818</v>
      </c>
    </row>
    <row r="1869" spans="1:7" x14ac:dyDescent="0.25">
      <c r="A1869" s="33" t="s">
        <v>8747</v>
      </c>
      <c r="B1869" s="33" t="s">
        <v>2630</v>
      </c>
      <c r="C1869" s="33" t="s">
        <v>711</v>
      </c>
      <c r="D1869" s="33" t="s">
        <v>723</v>
      </c>
      <c r="E1869" s="28">
        <v>45827.711516203701</v>
      </c>
      <c r="F1869" s="33" t="s">
        <v>710</v>
      </c>
      <c r="G1869" s="28">
        <v>45827.711516203701</v>
      </c>
    </row>
    <row r="1870" spans="1:7" x14ac:dyDescent="0.25">
      <c r="A1870" s="33" t="s">
        <v>8748</v>
      </c>
      <c r="B1870" s="33" t="s">
        <v>2637</v>
      </c>
      <c r="C1870" s="33" t="s">
        <v>711</v>
      </c>
      <c r="D1870" s="33" t="s">
        <v>723</v>
      </c>
      <c r="E1870" s="28">
        <v>45827.711782407408</v>
      </c>
      <c r="F1870" s="33" t="s">
        <v>710</v>
      </c>
      <c r="G1870" s="28">
        <v>45827.711782407408</v>
      </c>
    </row>
    <row r="1871" spans="1:7" x14ac:dyDescent="0.25">
      <c r="A1871" s="33" t="s">
        <v>8749</v>
      </c>
      <c r="B1871" s="33" t="s">
        <v>3599</v>
      </c>
      <c r="C1871" s="33" t="s">
        <v>706</v>
      </c>
      <c r="D1871" s="33" t="s">
        <v>211</v>
      </c>
      <c r="E1871" s="28">
        <v>45827.727037037039</v>
      </c>
      <c r="F1871" s="33" t="s">
        <v>705</v>
      </c>
      <c r="G1871" s="28">
        <v>45827.727037037039</v>
      </c>
    </row>
    <row r="1872" spans="1:7" x14ac:dyDescent="0.25">
      <c r="A1872" s="33" t="s">
        <v>8750</v>
      </c>
      <c r="B1872" s="33" t="s">
        <v>3345</v>
      </c>
      <c r="C1872" s="33" t="s">
        <v>721</v>
      </c>
      <c r="D1872" s="33" t="s">
        <v>722</v>
      </c>
      <c r="E1872" s="28">
        <v>45827.73841435185</v>
      </c>
      <c r="F1872" s="33" t="s">
        <v>710</v>
      </c>
      <c r="G1872" s="28">
        <v>45827.73841435185</v>
      </c>
    </row>
    <row r="1873" spans="1:7" x14ac:dyDescent="0.25">
      <c r="A1873" s="33" t="s">
        <v>8751</v>
      </c>
      <c r="B1873" s="33" t="s">
        <v>6308</v>
      </c>
      <c r="C1873" s="33" t="s">
        <v>703</v>
      </c>
      <c r="D1873" s="33" t="s">
        <v>704</v>
      </c>
      <c r="E1873" s="28">
        <v>45827.740497685183</v>
      </c>
      <c r="F1873" s="33" t="s">
        <v>710</v>
      </c>
      <c r="G1873" s="28">
        <v>45827.740497685183</v>
      </c>
    </row>
    <row r="1874" spans="1:7" x14ac:dyDescent="0.25">
      <c r="A1874" s="33" t="s">
        <v>8752</v>
      </c>
      <c r="B1874" s="33" t="s">
        <v>6257</v>
      </c>
      <c r="C1874" s="33" t="s">
        <v>703</v>
      </c>
      <c r="D1874" s="33" t="s">
        <v>704</v>
      </c>
      <c r="E1874" s="28">
        <v>45827.740879629629</v>
      </c>
      <c r="F1874" s="33" t="s">
        <v>710</v>
      </c>
      <c r="G1874" s="28">
        <v>45827.740879629629</v>
      </c>
    </row>
    <row r="1875" spans="1:7" x14ac:dyDescent="0.25">
      <c r="A1875" s="33" t="s">
        <v>8753</v>
      </c>
      <c r="B1875" s="33" t="s">
        <v>6275</v>
      </c>
      <c r="C1875" s="33" t="s">
        <v>703</v>
      </c>
      <c r="D1875" s="33" t="s">
        <v>704</v>
      </c>
      <c r="E1875" s="28">
        <v>45827.741296296299</v>
      </c>
      <c r="F1875" s="33" t="s">
        <v>710</v>
      </c>
      <c r="G1875" s="28">
        <v>45827.741296296299</v>
      </c>
    </row>
    <row r="1876" spans="1:7" x14ac:dyDescent="0.25">
      <c r="A1876" s="33" t="s">
        <v>8754</v>
      </c>
      <c r="B1876" s="33" t="s">
        <v>4432</v>
      </c>
      <c r="C1876" s="33" t="s">
        <v>708</v>
      </c>
      <c r="D1876" s="33" t="s">
        <v>726</v>
      </c>
      <c r="E1876" s="28">
        <v>45827.747523148151</v>
      </c>
      <c r="F1876" s="33" t="s">
        <v>710</v>
      </c>
      <c r="G1876" s="28">
        <v>45827.747523148151</v>
      </c>
    </row>
    <row r="1877" spans="1:7" x14ac:dyDescent="0.25">
      <c r="A1877" s="33" t="s">
        <v>8755</v>
      </c>
      <c r="B1877" s="33" t="s">
        <v>4430</v>
      </c>
      <c r="C1877" s="33" t="s">
        <v>708</v>
      </c>
      <c r="D1877" s="33" t="s">
        <v>726</v>
      </c>
      <c r="E1877" s="28">
        <v>45827.747604166667</v>
      </c>
      <c r="F1877" s="33" t="s">
        <v>710</v>
      </c>
      <c r="G1877" s="28">
        <v>45827.747604166667</v>
      </c>
    </row>
    <row r="1878" spans="1:7" x14ac:dyDescent="0.25">
      <c r="A1878" s="33" t="s">
        <v>8756</v>
      </c>
      <c r="B1878" s="33" t="s">
        <v>4410</v>
      </c>
      <c r="C1878" s="33" t="s">
        <v>698</v>
      </c>
      <c r="D1878" s="33" t="s">
        <v>699</v>
      </c>
      <c r="E1878" s="28">
        <v>45827.762939814813</v>
      </c>
      <c r="F1878" s="33" t="s">
        <v>710</v>
      </c>
      <c r="G1878" s="28">
        <v>45827.762939814813</v>
      </c>
    </row>
    <row r="1879" spans="1:7" x14ac:dyDescent="0.25">
      <c r="A1879" s="33" t="s">
        <v>8757</v>
      </c>
      <c r="B1879" s="33" t="s">
        <v>4407</v>
      </c>
      <c r="C1879" s="33" t="s">
        <v>698</v>
      </c>
      <c r="D1879" s="33" t="s">
        <v>699</v>
      </c>
      <c r="E1879" s="28">
        <v>45827.763009259259</v>
      </c>
      <c r="F1879" s="33" t="s">
        <v>710</v>
      </c>
      <c r="G1879" s="28">
        <v>45827.763009259259</v>
      </c>
    </row>
    <row r="1880" spans="1:7" x14ac:dyDescent="0.25">
      <c r="A1880" s="33" t="s">
        <v>8758</v>
      </c>
      <c r="B1880" s="33" t="s">
        <v>2176</v>
      </c>
      <c r="C1880" s="33" t="s">
        <v>698</v>
      </c>
      <c r="D1880" s="33" t="s">
        <v>699</v>
      </c>
      <c r="E1880" s="28">
        <v>45827.763090277775</v>
      </c>
      <c r="F1880" s="33" t="s">
        <v>710</v>
      </c>
      <c r="G1880" s="28">
        <v>45827.763090277775</v>
      </c>
    </row>
    <row r="1881" spans="1:7" x14ac:dyDescent="0.25">
      <c r="A1881" s="33" t="s">
        <v>8759</v>
      </c>
      <c r="B1881" s="33" t="s">
        <v>2166</v>
      </c>
      <c r="C1881" s="33" t="s">
        <v>698</v>
      </c>
      <c r="D1881" s="33" t="s">
        <v>699</v>
      </c>
      <c r="E1881" s="28">
        <v>45827.763148148151</v>
      </c>
      <c r="F1881" s="33" t="s">
        <v>710</v>
      </c>
      <c r="G1881" s="28">
        <v>45827.763148148151</v>
      </c>
    </row>
    <row r="1882" spans="1:7" x14ac:dyDescent="0.25">
      <c r="A1882" s="33" t="s">
        <v>8760</v>
      </c>
      <c r="B1882" s="33" t="s">
        <v>2172</v>
      </c>
      <c r="C1882" s="33" t="s">
        <v>698</v>
      </c>
      <c r="D1882" s="33" t="s">
        <v>699</v>
      </c>
      <c r="E1882" s="28">
        <v>45827.763182870367</v>
      </c>
      <c r="F1882" s="33" t="s">
        <v>710</v>
      </c>
      <c r="G1882" s="28">
        <v>45827.763182870367</v>
      </c>
    </row>
    <row r="1883" spans="1:7" x14ac:dyDescent="0.25">
      <c r="A1883" s="33" t="s">
        <v>8761</v>
      </c>
      <c r="B1883" s="33" t="s">
        <v>2174</v>
      </c>
      <c r="C1883" s="33" t="s">
        <v>698</v>
      </c>
      <c r="D1883" s="33" t="s">
        <v>699</v>
      </c>
      <c r="E1883" s="28">
        <v>45827.76321759259</v>
      </c>
      <c r="F1883" s="33" t="s">
        <v>710</v>
      </c>
      <c r="G1883" s="28">
        <v>45827.76321759259</v>
      </c>
    </row>
    <row r="1884" spans="1:7" x14ac:dyDescent="0.25">
      <c r="A1884" s="33" t="s">
        <v>8762</v>
      </c>
      <c r="B1884" s="33" t="s">
        <v>2169</v>
      </c>
      <c r="C1884" s="33" t="s">
        <v>698</v>
      </c>
      <c r="D1884" s="33" t="s">
        <v>699</v>
      </c>
      <c r="E1884" s="28">
        <v>45827.763356481482</v>
      </c>
      <c r="F1884" s="33" t="s">
        <v>710</v>
      </c>
      <c r="G1884" s="28">
        <v>45827.763356481482</v>
      </c>
    </row>
    <row r="1885" spans="1:7" x14ac:dyDescent="0.25">
      <c r="A1885" s="33" t="s">
        <v>8763</v>
      </c>
      <c r="B1885" s="33" t="s">
        <v>2216</v>
      </c>
      <c r="C1885" s="33" t="s">
        <v>698</v>
      </c>
      <c r="D1885" s="33" t="s">
        <v>699</v>
      </c>
      <c r="E1885" s="28">
        <v>45827.763425925928</v>
      </c>
      <c r="F1885" s="33" t="s">
        <v>710</v>
      </c>
      <c r="G1885" s="28">
        <v>45827.763425925928</v>
      </c>
    </row>
    <row r="1886" spans="1:7" x14ac:dyDescent="0.25">
      <c r="A1886" s="33" t="s">
        <v>8764</v>
      </c>
      <c r="B1886" s="33" t="s">
        <v>2214</v>
      </c>
      <c r="C1886" s="33" t="s">
        <v>698</v>
      </c>
      <c r="D1886" s="33" t="s">
        <v>699</v>
      </c>
      <c r="E1886" s="28">
        <v>45827.763506944444</v>
      </c>
      <c r="F1886" s="33" t="s">
        <v>710</v>
      </c>
      <c r="G1886" s="28">
        <v>45827.763506944444</v>
      </c>
    </row>
    <row r="1887" spans="1:7" x14ac:dyDescent="0.25">
      <c r="A1887" s="33" t="s">
        <v>8765</v>
      </c>
      <c r="B1887" s="33" t="s">
        <v>2212</v>
      </c>
      <c r="C1887" s="33" t="s">
        <v>698</v>
      </c>
      <c r="D1887" s="33" t="s">
        <v>699</v>
      </c>
      <c r="E1887" s="28">
        <v>45827.763599537036</v>
      </c>
      <c r="F1887" s="33" t="s">
        <v>710</v>
      </c>
      <c r="G1887" s="28">
        <v>45827.763599537036</v>
      </c>
    </row>
    <row r="1888" spans="1:7" x14ac:dyDescent="0.25">
      <c r="A1888" s="33" t="s">
        <v>8766</v>
      </c>
      <c r="B1888" s="33" t="s">
        <v>2193</v>
      </c>
      <c r="C1888" s="33" t="s">
        <v>698</v>
      </c>
      <c r="D1888" s="33" t="s">
        <v>699</v>
      </c>
      <c r="E1888" s="28">
        <v>45827.763692129629</v>
      </c>
      <c r="F1888" s="33" t="s">
        <v>710</v>
      </c>
      <c r="G1888" s="28">
        <v>45827.763692129629</v>
      </c>
    </row>
    <row r="1889" spans="1:7" x14ac:dyDescent="0.25">
      <c r="A1889" s="33" t="s">
        <v>8767</v>
      </c>
      <c r="B1889" s="33" t="s">
        <v>6164</v>
      </c>
      <c r="C1889" s="33" t="s">
        <v>698</v>
      </c>
      <c r="D1889" s="33" t="s">
        <v>699</v>
      </c>
      <c r="E1889" s="28">
        <v>45827.763773148145</v>
      </c>
      <c r="F1889" s="33" t="s">
        <v>710</v>
      </c>
      <c r="G1889" s="28">
        <v>45827.763773148145</v>
      </c>
    </row>
    <row r="1890" spans="1:7" x14ac:dyDescent="0.25">
      <c r="A1890" s="33" t="s">
        <v>8768</v>
      </c>
      <c r="B1890" s="33" t="s">
        <v>5604</v>
      </c>
      <c r="C1890" s="33" t="s">
        <v>698</v>
      </c>
      <c r="D1890" s="33" t="s">
        <v>699</v>
      </c>
      <c r="E1890" s="28">
        <v>45827.763842592591</v>
      </c>
      <c r="F1890" s="33" t="s">
        <v>710</v>
      </c>
      <c r="G1890" s="28">
        <v>45827.763842592591</v>
      </c>
    </row>
    <row r="1891" spans="1:7" x14ac:dyDescent="0.25">
      <c r="A1891" s="33" t="s">
        <v>8769</v>
      </c>
      <c r="B1891" s="33" t="s">
        <v>6168</v>
      </c>
      <c r="C1891" s="33" t="s">
        <v>698</v>
      </c>
      <c r="D1891" s="33" t="s">
        <v>699</v>
      </c>
      <c r="E1891" s="28">
        <v>45827.763912037037</v>
      </c>
      <c r="F1891" s="33" t="s">
        <v>710</v>
      </c>
      <c r="G1891" s="28">
        <v>45827.763912037037</v>
      </c>
    </row>
    <row r="1892" spans="1:7" x14ac:dyDescent="0.25">
      <c r="A1892" s="33" t="s">
        <v>8770</v>
      </c>
      <c r="B1892" s="33" t="s">
        <v>2709</v>
      </c>
      <c r="C1892" s="33" t="s">
        <v>698</v>
      </c>
      <c r="D1892" s="33" t="s">
        <v>699</v>
      </c>
      <c r="E1892" s="28">
        <v>45827.767766203702</v>
      </c>
      <c r="F1892" s="33" t="s">
        <v>710</v>
      </c>
      <c r="G1892" s="28">
        <v>45827.767766203702</v>
      </c>
    </row>
    <row r="1893" spans="1:7" x14ac:dyDescent="0.25">
      <c r="A1893" s="33" t="s">
        <v>8771</v>
      </c>
      <c r="B1893" s="33" t="s">
        <v>5578</v>
      </c>
      <c r="C1893" s="33" t="s">
        <v>711</v>
      </c>
      <c r="D1893" s="33" t="s">
        <v>720</v>
      </c>
      <c r="E1893" s="28">
        <v>45827.794421296298</v>
      </c>
      <c r="F1893" s="33" t="s">
        <v>710</v>
      </c>
      <c r="G1893" s="28">
        <v>45827.794421296298</v>
      </c>
    </row>
    <row r="1894" spans="1:7" x14ac:dyDescent="0.25">
      <c r="A1894" s="33" t="s">
        <v>8772</v>
      </c>
      <c r="B1894" s="33" t="s">
        <v>4487</v>
      </c>
      <c r="C1894" s="33" t="s">
        <v>698</v>
      </c>
      <c r="D1894" s="33" t="s">
        <v>699</v>
      </c>
      <c r="E1894" s="28">
        <v>45827.795474537037</v>
      </c>
      <c r="F1894" s="33" t="s">
        <v>710</v>
      </c>
      <c r="G1894" s="28">
        <v>45827.795474537037</v>
      </c>
    </row>
    <row r="1895" spans="1:7" x14ac:dyDescent="0.25">
      <c r="A1895" s="33" t="s">
        <v>8773</v>
      </c>
      <c r="B1895" s="33" t="s">
        <v>4487</v>
      </c>
      <c r="C1895" s="33" t="s">
        <v>721</v>
      </c>
      <c r="D1895" s="33" t="s">
        <v>722</v>
      </c>
      <c r="E1895" s="28">
        <v>45827.796030092592</v>
      </c>
      <c r="F1895" s="33" t="s">
        <v>710</v>
      </c>
      <c r="G1895" s="28">
        <v>45827.796030092592</v>
      </c>
    </row>
    <row r="1896" spans="1:7" x14ac:dyDescent="0.25">
      <c r="A1896" s="33" t="s">
        <v>8774</v>
      </c>
      <c r="B1896" s="33" t="s">
        <v>3201</v>
      </c>
      <c r="C1896" s="33" t="s">
        <v>721</v>
      </c>
      <c r="D1896" s="33" t="s">
        <v>722</v>
      </c>
      <c r="E1896" s="28">
        <v>45827.796666666669</v>
      </c>
      <c r="F1896" s="33" t="s">
        <v>710</v>
      </c>
      <c r="G1896" s="28">
        <v>45827.796666666669</v>
      </c>
    </row>
    <row r="1897" spans="1:7" x14ac:dyDescent="0.25">
      <c r="A1897" s="33" t="s">
        <v>8775</v>
      </c>
      <c r="B1897" s="33" t="s">
        <v>4383</v>
      </c>
      <c r="C1897" s="33" t="s">
        <v>721</v>
      </c>
      <c r="D1897" s="33" t="s">
        <v>722</v>
      </c>
      <c r="E1897" s="28">
        <v>45827.801122685189</v>
      </c>
      <c r="F1897" s="33" t="s">
        <v>710</v>
      </c>
      <c r="G1897" s="28">
        <v>45827.801122685189</v>
      </c>
    </row>
    <row r="1898" spans="1:7" x14ac:dyDescent="0.25">
      <c r="A1898" s="33" t="s">
        <v>8776</v>
      </c>
      <c r="B1898" s="33" t="s">
        <v>4378</v>
      </c>
      <c r="C1898" s="33" t="s">
        <v>721</v>
      </c>
      <c r="D1898" s="33" t="s">
        <v>722</v>
      </c>
      <c r="E1898" s="28">
        <v>45827.801192129627</v>
      </c>
      <c r="F1898" s="33" t="s">
        <v>710</v>
      </c>
      <c r="G1898" s="28">
        <v>45827.801192129627</v>
      </c>
    </row>
    <row r="1899" spans="1:7" x14ac:dyDescent="0.25">
      <c r="A1899" s="33" t="s">
        <v>8777</v>
      </c>
      <c r="B1899" s="33" t="s">
        <v>5563</v>
      </c>
      <c r="C1899" s="33" t="s">
        <v>703</v>
      </c>
      <c r="D1899" s="33" t="s">
        <v>702</v>
      </c>
      <c r="E1899" s="28">
        <v>45827.803240740737</v>
      </c>
      <c r="F1899" s="33" t="s">
        <v>710</v>
      </c>
      <c r="G1899" s="28">
        <v>45827.803240740737</v>
      </c>
    </row>
    <row r="1900" spans="1:7" x14ac:dyDescent="0.25">
      <c r="A1900" s="33" t="s">
        <v>8778</v>
      </c>
      <c r="B1900" s="33" t="s">
        <v>3182</v>
      </c>
      <c r="C1900" s="33" t="s">
        <v>698</v>
      </c>
      <c r="D1900" s="33" t="s">
        <v>699</v>
      </c>
      <c r="E1900" s="28">
        <v>45827.807511574072</v>
      </c>
      <c r="F1900" s="33" t="s">
        <v>710</v>
      </c>
      <c r="G1900" s="28">
        <v>45827.807511574072</v>
      </c>
    </row>
    <row r="1901" spans="1:7" x14ac:dyDescent="0.25">
      <c r="A1901" s="33" t="s">
        <v>8779</v>
      </c>
      <c r="B1901" s="33" t="s">
        <v>3252</v>
      </c>
      <c r="C1901" s="33" t="s">
        <v>698</v>
      </c>
      <c r="D1901" s="33" t="s">
        <v>699</v>
      </c>
      <c r="E1901" s="28">
        <v>45827.807569444441</v>
      </c>
      <c r="F1901" s="33" t="s">
        <v>710</v>
      </c>
      <c r="G1901" s="28">
        <v>45827.807569444441</v>
      </c>
    </row>
    <row r="1902" spans="1:7" x14ac:dyDescent="0.25">
      <c r="A1902" s="33" t="s">
        <v>8780</v>
      </c>
      <c r="B1902" s="33" t="s">
        <v>3250</v>
      </c>
      <c r="C1902" s="33" t="s">
        <v>698</v>
      </c>
      <c r="D1902" s="33" t="s">
        <v>699</v>
      </c>
      <c r="E1902" s="28">
        <v>45827.807604166665</v>
      </c>
      <c r="F1902" s="33" t="s">
        <v>710</v>
      </c>
      <c r="G1902" s="28">
        <v>45827.807604166665</v>
      </c>
    </row>
    <row r="1903" spans="1:7" x14ac:dyDescent="0.25">
      <c r="A1903" s="33" t="s">
        <v>8781</v>
      </c>
      <c r="B1903" s="33" t="s">
        <v>3248</v>
      </c>
      <c r="C1903" s="33" t="s">
        <v>698</v>
      </c>
      <c r="D1903" s="33" t="s">
        <v>699</v>
      </c>
      <c r="E1903" s="28">
        <v>45827.807662037034</v>
      </c>
      <c r="F1903" s="33" t="s">
        <v>710</v>
      </c>
      <c r="G1903" s="28">
        <v>45827.807662037034</v>
      </c>
    </row>
    <row r="1904" spans="1:7" x14ac:dyDescent="0.25">
      <c r="A1904" s="33" t="s">
        <v>8782</v>
      </c>
      <c r="B1904" s="33" t="s">
        <v>3178</v>
      </c>
      <c r="C1904" s="33" t="s">
        <v>698</v>
      </c>
      <c r="D1904" s="33" t="s">
        <v>699</v>
      </c>
      <c r="E1904" s="28">
        <v>45827.807708333334</v>
      </c>
      <c r="F1904" s="33" t="s">
        <v>710</v>
      </c>
      <c r="G1904" s="28">
        <v>45827.807708333334</v>
      </c>
    </row>
    <row r="1905" spans="1:7" x14ac:dyDescent="0.25">
      <c r="A1905" s="33" t="s">
        <v>8783</v>
      </c>
      <c r="B1905" s="33" t="s">
        <v>2768</v>
      </c>
      <c r="C1905" s="33" t="s">
        <v>698</v>
      </c>
      <c r="D1905" s="33" t="s">
        <v>699</v>
      </c>
      <c r="E1905" s="28">
        <v>45827.807766203703</v>
      </c>
      <c r="F1905" s="33" t="s">
        <v>710</v>
      </c>
      <c r="G1905" s="28">
        <v>45827.807766203703</v>
      </c>
    </row>
    <row r="1906" spans="1:7" x14ac:dyDescent="0.25">
      <c r="A1906" s="33" t="s">
        <v>8784</v>
      </c>
      <c r="B1906" s="33" t="s">
        <v>2747</v>
      </c>
      <c r="C1906" s="33" t="s">
        <v>698</v>
      </c>
      <c r="D1906" s="33" t="s">
        <v>699</v>
      </c>
      <c r="E1906" s="28">
        <v>45827.807800925926</v>
      </c>
      <c r="F1906" s="33" t="s">
        <v>710</v>
      </c>
      <c r="G1906" s="28">
        <v>45827.807800925926</v>
      </c>
    </row>
    <row r="1907" spans="1:7" x14ac:dyDescent="0.25">
      <c r="A1907" s="33" t="s">
        <v>8785</v>
      </c>
      <c r="B1907" s="33" t="s">
        <v>4963</v>
      </c>
      <c r="C1907" s="33" t="s">
        <v>721</v>
      </c>
      <c r="D1907" s="33" t="s">
        <v>722</v>
      </c>
      <c r="E1907" s="28">
        <v>45827.827175925922</v>
      </c>
      <c r="F1907" s="33" t="s">
        <v>710</v>
      </c>
      <c r="G1907" s="28">
        <v>45827.827175925922</v>
      </c>
    </row>
    <row r="1908" spans="1:7" x14ac:dyDescent="0.25">
      <c r="A1908" s="33" t="s">
        <v>8786</v>
      </c>
      <c r="B1908" s="33" t="s">
        <v>5568</v>
      </c>
      <c r="C1908" s="33" t="s">
        <v>708</v>
      </c>
      <c r="D1908" s="33" t="s">
        <v>712</v>
      </c>
      <c r="E1908" s="28">
        <v>45827.829456018517</v>
      </c>
      <c r="F1908" s="33" t="s">
        <v>710</v>
      </c>
      <c r="G1908" s="28">
        <v>45827.829456018517</v>
      </c>
    </row>
    <row r="1909" spans="1:7" x14ac:dyDescent="0.25">
      <c r="A1909" s="33" t="s">
        <v>8787</v>
      </c>
      <c r="B1909" s="33" t="s">
        <v>5571</v>
      </c>
      <c r="C1909" s="33" t="s">
        <v>708</v>
      </c>
      <c r="D1909" s="33" t="s">
        <v>712</v>
      </c>
      <c r="E1909" s="28">
        <v>45827.829664351855</v>
      </c>
      <c r="F1909" s="33" t="s">
        <v>710</v>
      </c>
      <c r="G1909" s="28">
        <v>45827.829664351855</v>
      </c>
    </row>
    <row r="1910" spans="1:7" x14ac:dyDescent="0.25">
      <c r="A1910" s="33" t="s">
        <v>8788</v>
      </c>
      <c r="B1910" s="33" t="s">
        <v>6176</v>
      </c>
      <c r="C1910" s="33" t="s">
        <v>703</v>
      </c>
      <c r="D1910" s="33" t="s">
        <v>704</v>
      </c>
      <c r="E1910" s="28">
        <v>45827.828599537039</v>
      </c>
      <c r="F1910" s="33" t="s">
        <v>710</v>
      </c>
      <c r="G1910" s="28">
        <v>45827.828599537039</v>
      </c>
    </row>
    <row r="1911" spans="1:7" x14ac:dyDescent="0.25">
      <c r="A1911" s="33" t="s">
        <v>8789</v>
      </c>
      <c r="B1911" s="33" t="s">
        <v>6180</v>
      </c>
      <c r="C1911" s="33" t="s">
        <v>703</v>
      </c>
      <c r="D1911" s="33" t="s">
        <v>704</v>
      </c>
      <c r="E1911" s="28">
        <v>45827.828750000001</v>
      </c>
      <c r="F1911" s="33" t="s">
        <v>710</v>
      </c>
      <c r="G1911" s="28">
        <v>45827.828750000001</v>
      </c>
    </row>
    <row r="1912" spans="1:7" x14ac:dyDescent="0.25">
      <c r="A1912" s="33" t="s">
        <v>8790</v>
      </c>
      <c r="B1912" s="33" t="s">
        <v>6238</v>
      </c>
      <c r="C1912" s="33" t="s">
        <v>703</v>
      </c>
      <c r="D1912" s="33" t="s">
        <v>704</v>
      </c>
      <c r="E1912" s="28">
        <v>45827.82880787037</v>
      </c>
      <c r="F1912" s="33" t="s">
        <v>710</v>
      </c>
      <c r="G1912" s="28">
        <v>45827.82880787037</v>
      </c>
    </row>
    <row r="1913" spans="1:7" x14ac:dyDescent="0.25">
      <c r="A1913" s="33" t="s">
        <v>8791</v>
      </c>
      <c r="B1913" s="33" t="s">
        <v>6240</v>
      </c>
      <c r="C1913" s="33" t="s">
        <v>703</v>
      </c>
      <c r="D1913" s="33" t="s">
        <v>704</v>
      </c>
      <c r="E1913" s="28">
        <v>45827.828958333332</v>
      </c>
      <c r="F1913" s="33" t="s">
        <v>710</v>
      </c>
      <c r="G1913" s="28">
        <v>45827.828958333332</v>
      </c>
    </row>
    <row r="1914" spans="1:7" x14ac:dyDescent="0.25">
      <c r="A1914" s="33" t="s">
        <v>8792</v>
      </c>
      <c r="B1914" s="33" t="s">
        <v>6244</v>
      </c>
      <c r="C1914" s="33" t="s">
        <v>703</v>
      </c>
      <c r="D1914" s="33" t="s">
        <v>704</v>
      </c>
      <c r="E1914" s="28">
        <v>45827.829004629632</v>
      </c>
      <c r="F1914" s="33" t="s">
        <v>710</v>
      </c>
      <c r="G1914" s="28">
        <v>45827.829004629632</v>
      </c>
    </row>
    <row r="1915" spans="1:7" x14ac:dyDescent="0.25">
      <c r="A1915" s="33" t="s">
        <v>8793</v>
      </c>
      <c r="B1915" s="33" t="s">
        <v>6285</v>
      </c>
      <c r="C1915" s="33" t="s">
        <v>703</v>
      </c>
      <c r="D1915" s="33" t="s">
        <v>704</v>
      </c>
      <c r="E1915" s="28">
        <v>45827.829097222224</v>
      </c>
      <c r="F1915" s="33" t="s">
        <v>710</v>
      </c>
      <c r="G1915" s="28">
        <v>45827.829097222224</v>
      </c>
    </row>
    <row r="1916" spans="1:7" x14ac:dyDescent="0.25">
      <c r="A1916" s="33" t="s">
        <v>8794</v>
      </c>
      <c r="B1916" s="33" t="s">
        <v>6184</v>
      </c>
      <c r="C1916" s="33" t="s">
        <v>703</v>
      </c>
      <c r="D1916" s="33" t="s">
        <v>704</v>
      </c>
      <c r="E1916" s="28">
        <v>45827.82917824074</v>
      </c>
      <c r="F1916" s="33" t="s">
        <v>710</v>
      </c>
      <c r="G1916" s="28">
        <v>45827.82917824074</v>
      </c>
    </row>
    <row r="1917" spans="1:7" x14ac:dyDescent="0.25">
      <c r="A1917" s="33" t="s">
        <v>8795</v>
      </c>
      <c r="B1917" s="33" t="s">
        <v>6178</v>
      </c>
      <c r="C1917" s="33" t="s">
        <v>703</v>
      </c>
      <c r="D1917" s="33" t="s">
        <v>704</v>
      </c>
      <c r="E1917" s="28">
        <v>45827.830671296295</v>
      </c>
      <c r="F1917" s="33" t="s">
        <v>710</v>
      </c>
      <c r="G1917" s="28">
        <v>45827.830671296295</v>
      </c>
    </row>
    <row r="1918" spans="1:7" x14ac:dyDescent="0.25">
      <c r="A1918" s="33" t="s">
        <v>8796</v>
      </c>
      <c r="B1918" s="33" t="s">
        <v>6182</v>
      </c>
      <c r="C1918" s="33" t="s">
        <v>703</v>
      </c>
      <c r="D1918" s="33" t="s">
        <v>704</v>
      </c>
      <c r="E1918" s="28">
        <v>45827.830787037034</v>
      </c>
      <c r="F1918" s="33" t="s">
        <v>710</v>
      </c>
      <c r="G1918" s="28">
        <v>45827.830787037034</v>
      </c>
    </row>
    <row r="1919" spans="1:7" x14ac:dyDescent="0.25">
      <c r="A1919" s="33" t="s">
        <v>8797</v>
      </c>
      <c r="B1919" s="33" t="s">
        <v>6186</v>
      </c>
      <c r="C1919" s="33" t="s">
        <v>703</v>
      </c>
      <c r="D1919" s="33" t="s">
        <v>704</v>
      </c>
      <c r="E1919" s="28">
        <v>45827.831122685187</v>
      </c>
      <c r="F1919" s="33" t="s">
        <v>710</v>
      </c>
      <c r="G1919" s="28">
        <v>45827.831122685187</v>
      </c>
    </row>
    <row r="1920" spans="1:7" x14ac:dyDescent="0.25">
      <c r="A1920" s="33" t="s">
        <v>8798</v>
      </c>
      <c r="B1920" s="33" t="s">
        <v>6201</v>
      </c>
      <c r="C1920" s="33" t="s">
        <v>703</v>
      </c>
      <c r="D1920" s="33" t="s">
        <v>704</v>
      </c>
      <c r="E1920" s="28">
        <v>45827.831203703703</v>
      </c>
      <c r="F1920" s="33" t="s">
        <v>710</v>
      </c>
      <c r="G1920" s="28">
        <v>45827.831203703703</v>
      </c>
    </row>
    <row r="1921" spans="1:7" x14ac:dyDescent="0.25">
      <c r="A1921" s="33" t="s">
        <v>8799</v>
      </c>
      <c r="B1921" s="33" t="s">
        <v>6208</v>
      </c>
      <c r="C1921" s="33" t="s">
        <v>703</v>
      </c>
      <c r="D1921" s="33" t="s">
        <v>704</v>
      </c>
      <c r="E1921" s="28">
        <v>45827.83185185185</v>
      </c>
      <c r="F1921" s="33" t="s">
        <v>710</v>
      </c>
      <c r="G1921" s="28">
        <v>45827.83185185185</v>
      </c>
    </row>
    <row r="1922" spans="1:7" x14ac:dyDescent="0.25">
      <c r="A1922" s="33" t="s">
        <v>8800</v>
      </c>
      <c r="B1922" s="33" t="s">
        <v>6206</v>
      </c>
      <c r="C1922" s="33" t="s">
        <v>703</v>
      </c>
      <c r="D1922" s="33" t="s">
        <v>704</v>
      </c>
      <c r="E1922" s="28">
        <v>45827.831990740742</v>
      </c>
      <c r="F1922" s="33" t="s">
        <v>710</v>
      </c>
      <c r="G1922" s="28">
        <v>45827.831990740742</v>
      </c>
    </row>
    <row r="1923" spans="1:7" x14ac:dyDescent="0.25">
      <c r="A1923" s="33" t="s">
        <v>8801</v>
      </c>
      <c r="B1923" s="33" t="s">
        <v>4394</v>
      </c>
      <c r="C1923" s="33" t="s">
        <v>698</v>
      </c>
      <c r="D1923" s="33" t="s">
        <v>699</v>
      </c>
      <c r="E1923" s="28">
        <v>45827.851678240739</v>
      </c>
      <c r="F1923" s="33" t="s">
        <v>710</v>
      </c>
      <c r="G1923" s="28">
        <v>45827.851678240739</v>
      </c>
    </row>
    <row r="1924" spans="1:7" x14ac:dyDescent="0.25">
      <c r="A1924" s="33" t="s">
        <v>8802</v>
      </c>
      <c r="B1924" s="33" t="s">
        <v>5576</v>
      </c>
      <c r="C1924" s="33" t="s">
        <v>703</v>
      </c>
      <c r="D1924" s="33" t="s">
        <v>719</v>
      </c>
      <c r="E1924" s="28">
        <v>45827.851886574077</v>
      </c>
      <c r="F1924" s="33" t="s">
        <v>710</v>
      </c>
      <c r="G1924" s="28">
        <v>45827.851886574077</v>
      </c>
    </row>
    <row r="1925" spans="1:7" x14ac:dyDescent="0.25">
      <c r="A1925" s="33" t="s">
        <v>8803</v>
      </c>
      <c r="B1925" s="33" t="s">
        <v>5573</v>
      </c>
      <c r="C1925" s="33" t="s">
        <v>703</v>
      </c>
      <c r="D1925" s="33" t="s">
        <v>719</v>
      </c>
      <c r="E1925" s="28">
        <v>45827.85193287037</v>
      </c>
      <c r="F1925" s="33" t="s">
        <v>710</v>
      </c>
      <c r="G1925" s="28">
        <v>45827.85193287037</v>
      </c>
    </row>
    <row r="1926" spans="1:7" x14ac:dyDescent="0.25">
      <c r="A1926" s="33" t="s">
        <v>8804</v>
      </c>
      <c r="B1926" s="33" t="s">
        <v>6313</v>
      </c>
      <c r="C1926" s="33" t="s">
        <v>703</v>
      </c>
      <c r="D1926" s="33" t="s">
        <v>719</v>
      </c>
      <c r="E1926" s="28">
        <v>45827.852534722224</v>
      </c>
      <c r="F1926" s="33" t="s">
        <v>710</v>
      </c>
      <c r="G1926" s="28">
        <v>45827.852534722224</v>
      </c>
    </row>
    <row r="1927" spans="1:7" x14ac:dyDescent="0.25">
      <c r="A1927" s="33" t="s">
        <v>8805</v>
      </c>
      <c r="B1927" s="33" t="s">
        <v>6144</v>
      </c>
      <c r="C1927" s="33" t="s">
        <v>703</v>
      </c>
      <c r="D1927" s="33" t="s">
        <v>715</v>
      </c>
      <c r="E1927" s="28">
        <v>45827.854317129626</v>
      </c>
      <c r="F1927" s="33" t="s">
        <v>710</v>
      </c>
      <c r="G1927" s="28">
        <v>45827.854317129626</v>
      </c>
    </row>
    <row r="1928" spans="1:7" x14ac:dyDescent="0.25">
      <c r="A1928" s="33" t="s">
        <v>8806</v>
      </c>
      <c r="B1928" s="33" t="s">
        <v>6190</v>
      </c>
      <c r="C1928" s="33" t="s">
        <v>703</v>
      </c>
      <c r="D1928" s="33" t="s">
        <v>718</v>
      </c>
      <c r="E1928" s="28">
        <v>45827.857222222221</v>
      </c>
      <c r="F1928" s="33" t="s">
        <v>710</v>
      </c>
      <c r="G1928" s="28">
        <v>45827.857222222221</v>
      </c>
    </row>
    <row r="1929" spans="1:7" x14ac:dyDescent="0.25">
      <c r="A1929" s="33" t="s">
        <v>8807</v>
      </c>
      <c r="B1929" s="33" t="s">
        <v>3718</v>
      </c>
      <c r="C1929" s="33" t="s">
        <v>706</v>
      </c>
      <c r="D1929" s="33" t="s">
        <v>77</v>
      </c>
      <c r="E1929" s="28">
        <v>45827.858495370368</v>
      </c>
      <c r="F1929" s="33" t="s">
        <v>700</v>
      </c>
      <c r="G1929" s="28">
        <v>45827.858495370368</v>
      </c>
    </row>
    <row r="1930" spans="1:7" x14ac:dyDescent="0.25">
      <c r="A1930" s="33" t="s">
        <v>8808</v>
      </c>
      <c r="B1930" s="33" t="s">
        <v>3722</v>
      </c>
      <c r="C1930" s="33" t="s">
        <v>706</v>
      </c>
      <c r="D1930" s="33" t="s">
        <v>77</v>
      </c>
      <c r="E1930" s="28">
        <v>45827.861342592594</v>
      </c>
      <c r="F1930" s="33" t="s">
        <v>700</v>
      </c>
      <c r="G1930" s="28">
        <v>45827.861342592594</v>
      </c>
    </row>
    <row r="1931" spans="1:7" x14ac:dyDescent="0.25">
      <c r="A1931" s="33" t="s">
        <v>8809</v>
      </c>
      <c r="B1931" s="33" t="s">
        <v>6325</v>
      </c>
      <c r="C1931" s="33" t="s">
        <v>703</v>
      </c>
      <c r="D1931" s="33" t="s">
        <v>718</v>
      </c>
      <c r="E1931" s="28">
        <v>45827.866435185184</v>
      </c>
      <c r="F1931" s="33" t="s">
        <v>710</v>
      </c>
      <c r="G1931" s="28">
        <v>45827.866435185184</v>
      </c>
    </row>
    <row r="1932" spans="1:7" x14ac:dyDescent="0.25">
      <c r="A1932" s="33" t="s">
        <v>8810</v>
      </c>
      <c r="B1932" s="33" t="s">
        <v>6303</v>
      </c>
      <c r="C1932" s="33" t="s">
        <v>708</v>
      </c>
      <c r="D1932" s="33" t="s">
        <v>723</v>
      </c>
      <c r="E1932" s="28">
        <v>45827.873287037037</v>
      </c>
      <c r="F1932" s="33" t="s">
        <v>710</v>
      </c>
      <c r="G1932" s="28">
        <v>45827.873287037037</v>
      </c>
    </row>
    <row r="1933" spans="1:7" x14ac:dyDescent="0.25">
      <c r="A1933" s="33" t="s">
        <v>8811</v>
      </c>
      <c r="B1933" s="33" t="s">
        <v>6270</v>
      </c>
      <c r="C1933" s="33" t="s">
        <v>708</v>
      </c>
      <c r="D1933" s="33" t="s">
        <v>723</v>
      </c>
      <c r="E1933" s="28">
        <v>45827.87332175926</v>
      </c>
      <c r="F1933" s="33" t="s">
        <v>710</v>
      </c>
      <c r="G1933" s="28">
        <v>45827.87332175926</v>
      </c>
    </row>
    <row r="1934" spans="1:7" x14ac:dyDescent="0.25">
      <c r="A1934" s="33" t="s">
        <v>8812</v>
      </c>
      <c r="B1934" s="33" t="s">
        <v>6308</v>
      </c>
      <c r="C1934" s="33" t="s">
        <v>708</v>
      </c>
      <c r="D1934" s="33" t="s">
        <v>723</v>
      </c>
      <c r="E1934" s="28">
        <v>45827.873356481483</v>
      </c>
      <c r="F1934" s="33" t="s">
        <v>710</v>
      </c>
      <c r="G1934" s="28">
        <v>45827.873356481483</v>
      </c>
    </row>
    <row r="1935" spans="1:7" x14ac:dyDescent="0.25">
      <c r="A1935" s="33" t="s">
        <v>8813</v>
      </c>
      <c r="B1935" s="33" t="s">
        <v>6303</v>
      </c>
      <c r="C1935" s="33" t="s">
        <v>711</v>
      </c>
      <c r="D1935" s="33" t="s">
        <v>723</v>
      </c>
      <c r="E1935" s="28">
        <v>45827.873553240737</v>
      </c>
      <c r="F1935" s="33" t="s">
        <v>710</v>
      </c>
      <c r="G1935" s="28">
        <v>45827.873553240737</v>
      </c>
    </row>
    <row r="1936" spans="1:7" x14ac:dyDescent="0.25">
      <c r="A1936" s="33" t="s">
        <v>8814</v>
      </c>
      <c r="B1936" s="33" t="s">
        <v>6270</v>
      </c>
      <c r="C1936" s="33" t="s">
        <v>711</v>
      </c>
      <c r="D1936" s="33" t="s">
        <v>723</v>
      </c>
      <c r="E1936" s="28">
        <v>45827.873611111114</v>
      </c>
      <c r="F1936" s="33" t="s">
        <v>710</v>
      </c>
      <c r="G1936" s="28">
        <v>45827.873611111114</v>
      </c>
    </row>
    <row r="1937" spans="1:7" x14ac:dyDescent="0.25">
      <c r="A1937" s="33" t="s">
        <v>8815</v>
      </c>
      <c r="B1937" s="33" t="s">
        <v>6308</v>
      </c>
      <c r="C1937" s="33" t="s">
        <v>711</v>
      </c>
      <c r="D1937" s="33" t="s">
        <v>723</v>
      </c>
      <c r="E1937" s="28">
        <v>45827.87363425926</v>
      </c>
      <c r="F1937" s="33" t="s">
        <v>710</v>
      </c>
      <c r="G1937" s="28">
        <v>45827.87363425926</v>
      </c>
    </row>
    <row r="1938" spans="1:7" x14ac:dyDescent="0.25">
      <c r="A1938" s="33" t="s">
        <v>8816</v>
      </c>
      <c r="B1938" s="33" t="s">
        <v>6257</v>
      </c>
      <c r="C1938" s="33" t="s">
        <v>708</v>
      </c>
      <c r="D1938" s="33" t="s">
        <v>712</v>
      </c>
      <c r="E1938" s="28">
        <v>45827.891203703701</v>
      </c>
      <c r="F1938" s="33" t="s">
        <v>710</v>
      </c>
      <c r="G1938" s="28">
        <v>45827.891203703701</v>
      </c>
    </row>
    <row r="1939" spans="1:7" x14ac:dyDescent="0.25">
      <c r="A1939" s="33" t="s">
        <v>8817</v>
      </c>
      <c r="B1939" s="33" t="s">
        <v>6257</v>
      </c>
      <c r="C1939" s="33" t="s">
        <v>711</v>
      </c>
      <c r="D1939" s="33" t="s">
        <v>712</v>
      </c>
      <c r="E1939" s="28">
        <v>45827.891527777778</v>
      </c>
      <c r="F1939" s="33" t="s">
        <v>710</v>
      </c>
      <c r="G1939" s="28">
        <v>45827.891527777778</v>
      </c>
    </row>
    <row r="1940" spans="1:7" x14ac:dyDescent="0.25">
      <c r="A1940" s="33" t="s">
        <v>8818</v>
      </c>
      <c r="B1940" s="33" t="s">
        <v>6261</v>
      </c>
      <c r="C1940" s="33" t="s">
        <v>708</v>
      </c>
      <c r="D1940" s="33" t="s">
        <v>720</v>
      </c>
      <c r="E1940" s="28">
        <v>45827.893460648149</v>
      </c>
      <c r="F1940" s="33" t="s">
        <v>710</v>
      </c>
      <c r="G1940" s="28">
        <v>45827.893460648149</v>
      </c>
    </row>
    <row r="1941" spans="1:7" x14ac:dyDescent="0.25">
      <c r="A1941" s="33" t="s">
        <v>8819</v>
      </c>
      <c r="B1941" s="33" t="s">
        <v>6195</v>
      </c>
      <c r="C1941" s="33" t="s">
        <v>708</v>
      </c>
      <c r="D1941" s="33" t="s">
        <v>720</v>
      </c>
      <c r="E1941" s="28">
        <v>45827.893483796295</v>
      </c>
      <c r="F1941" s="33" t="s">
        <v>710</v>
      </c>
      <c r="G1941" s="28">
        <v>45827.893483796295</v>
      </c>
    </row>
    <row r="1942" spans="1:7" x14ac:dyDescent="0.25">
      <c r="A1942" s="33" t="s">
        <v>8820</v>
      </c>
      <c r="B1942" s="33" t="s">
        <v>6261</v>
      </c>
      <c r="C1942" s="33" t="s">
        <v>711</v>
      </c>
      <c r="D1942" s="33" t="s">
        <v>720</v>
      </c>
      <c r="E1942" s="28">
        <v>45827.893784722219</v>
      </c>
      <c r="F1942" s="33" t="s">
        <v>710</v>
      </c>
      <c r="G1942" s="28">
        <v>45827.893784722219</v>
      </c>
    </row>
    <row r="1943" spans="1:7" x14ac:dyDescent="0.25">
      <c r="A1943" s="33" t="s">
        <v>8821</v>
      </c>
      <c r="B1943" s="33" t="s">
        <v>6195</v>
      </c>
      <c r="C1943" s="33" t="s">
        <v>711</v>
      </c>
      <c r="D1943" s="33" t="s">
        <v>720</v>
      </c>
      <c r="E1943" s="28">
        <v>45827.893888888888</v>
      </c>
      <c r="F1943" s="33" t="s">
        <v>710</v>
      </c>
      <c r="G1943" s="28">
        <v>45827.893888888888</v>
      </c>
    </row>
    <row r="1944" spans="1:7" x14ac:dyDescent="0.25">
      <c r="A1944" s="33" t="s">
        <v>8822</v>
      </c>
      <c r="B1944" s="33" t="s">
        <v>6261</v>
      </c>
      <c r="C1944" s="33" t="s">
        <v>698</v>
      </c>
      <c r="D1944" s="33" t="s">
        <v>699</v>
      </c>
      <c r="E1944" s="28">
        <v>45827.897314814814</v>
      </c>
      <c r="F1944" s="33" t="s">
        <v>710</v>
      </c>
      <c r="G1944" s="28">
        <v>45827.897314814814</v>
      </c>
    </row>
    <row r="1945" spans="1:7" x14ac:dyDescent="0.25">
      <c r="A1945" s="33" t="s">
        <v>8823</v>
      </c>
      <c r="B1945" s="33" t="s">
        <v>6195</v>
      </c>
      <c r="C1945" s="33" t="s">
        <v>698</v>
      </c>
      <c r="D1945" s="33" t="s">
        <v>699</v>
      </c>
      <c r="E1945" s="28">
        <v>45827.897372685184</v>
      </c>
      <c r="F1945" s="33" t="s">
        <v>710</v>
      </c>
      <c r="G1945" s="28">
        <v>45827.897372685184</v>
      </c>
    </row>
    <row r="1946" spans="1:7" x14ac:dyDescent="0.25">
      <c r="A1946" s="33" t="s">
        <v>8824</v>
      </c>
      <c r="B1946" s="33" t="s">
        <v>6301</v>
      </c>
      <c r="C1946" s="33" t="s">
        <v>703</v>
      </c>
      <c r="D1946" s="33" t="s">
        <v>719</v>
      </c>
      <c r="E1946" s="28">
        <v>45827.898530092592</v>
      </c>
      <c r="F1946" s="33" t="s">
        <v>710</v>
      </c>
      <c r="G1946" s="28">
        <v>45827.898530092592</v>
      </c>
    </row>
    <row r="1947" spans="1:7" x14ac:dyDescent="0.25">
      <c r="A1947" s="33" t="s">
        <v>8825</v>
      </c>
      <c r="B1947" s="33" t="s">
        <v>6282</v>
      </c>
      <c r="C1947" s="33" t="s">
        <v>703</v>
      </c>
      <c r="D1947" s="33" t="s">
        <v>719</v>
      </c>
      <c r="E1947" s="28">
        <v>45827.899560185186</v>
      </c>
      <c r="F1947" s="33" t="s">
        <v>710</v>
      </c>
      <c r="G1947" s="28">
        <v>45827.899560185186</v>
      </c>
    </row>
    <row r="1948" spans="1:7" x14ac:dyDescent="0.25">
      <c r="A1948" s="33" t="s">
        <v>8826</v>
      </c>
      <c r="B1948" s="33" t="s">
        <v>6277</v>
      </c>
      <c r="C1948" s="33" t="s">
        <v>703</v>
      </c>
      <c r="D1948" s="33" t="s">
        <v>719</v>
      </c>
      <c r="E1948" s="28">
        <v>45827.900092592594</v>
      </c>
      <c r="F1948" s="33" t="s">
        <v>710</v>
      </c>
      <c r="G1948" s="28">
        <v>45827.900092592594</v>
      </c>
    </row>
    <row r="1949" spans="1:7" x14ac:dyDescent="0.25">
      <c r="A1949" s="33" t="s">
        <v>8827</v>
      </c>
      <c r="B1949" s="33" t="s">
        <v>6280</v>
      </c>
      <c r="C1949" s="33" t="s">
        <v>703</v>
      </c>
      <c r="D1949" s="33" t="s">
        <v>719</v>
      </c>
      <c r="E1949" s="28">
        <v>45827.900138888886</v>
      </c>
      <c r="F1949" s="33" t="s">
        <v>710</v>
      </c>
      <c r="G1949" s="28">
        <v>45827.900138888886</v>
      </c>
    </row>
    <row r="1950" spans="1:7" x14ac:dyDescent="0.25">
      <c r="A1950" s="33" t="s">
        <v>8828</v>
      </c>
      <c r="B1950" s="33" t="s">
        <v>3330</v>
      </c>
      <c r="C1950" s="33" t="s">
        <v>706</v>
      </c>
      <c r="D1950" s="33" t="s">
        <v>77</v>
      </c>
      <c r="E1950" s="28">
        <v>45827.907326388886</v>
      </c>
      <c r="F1950" s="33" t="s">
        <v>700</v>
      </c>
      <c r="G1950" s="28">
        <v>45827.907326388886</v>
      </c>
    </row>
    <row r="1951" spans="1:7" x14ac:dyDescent="0.25">
      <c r="A1951" s="33" t="s">
        <v>8829</v>
      </c>
      <c r="B1951" s="33" t="s">
        <v>4383</v>
      </c>
      <c r="C1951" s="33" t="s">
        <v>706</v>
      </c>
      <c r="D1951" s="33" t="s">
        <v>77</v>
      </c>
      <c r="E1951" s="28">
        <v>45827.927361111113</v>
      </c>
      <c r="F1951" s="33" t="s">
        <v>700</v>
      </c>
      <c r="G1951" s="28">
        <v>45827.927361111113</v>
      </c>
    </row>
    <row r="1952" spans="1:7" x14ac:dyDescent="0.25">
      <c r="A1952" s="33" t="s">
        <v>8830</v>
      </c>
      <c r="B1952" s="33" t="s">
        <v>4378</v>
      </c>
      <c r="C1952" s="33" t="s">
        <v>706</v>
      </c>
      <c r="D1952" s="33" t="s">
        <v>77</v>
      </c>
      <c r="E1952" s="28">
        <v>45827.927395833336</v>
      </c>
      <c r="F1952" s="33" t="s">
        <v>700</v>
      </c>
      <c r="G1952" s="28">
        <v>45827.927395833336</v>
      </c>
    </row>
    <row r="1953" spans="1:7" x14ac:dyDescent="0.25">
      <c r="A1953" s="33" t="s">
        <v>8831</v>
      </c>
      <c r="B1953" s="33" t="s">
        <v>1753</v>
      </c>
      <c r="C1953" s="33" t="s">
        <v>706</v>
      </c>
      <c r="D1953" s="33" t="s">
        <v>77</v>
      </c>
      <c r="E1953" s="28">
        <v>45827.927511574075</v>
      </c>
      <c r="F1953" s="33" t="s">
        <v>700</v>
      </c>
      <c r="G1953" s="28">
        <v>45827.927511574075</v>
      </c>
    </row>
    <row r="1954" spans="1:7" x14ac:dyDescent="0.25">
      <c r="A1954" s="33" t="s">
        <v>8832</v>
      </c>
      <c r="B1954" s="33" t="s">
        <v>1756</v>
      </c>
      <c r="C1954" s="33" t="s">
        <v>706</v>
      </c>
      <c r="D1954" s="33" t="s">
        <v>77</v>
      </c>
      <c r="E1954" s="28">
        <v>45827.927581018521</v>
      </c>
      <c r="F1954" s="33" t="s">
        <v>700</v>
      </c>
      <c r="G1954" s="28">
        <v>45827.927581018521</v>
      </c>
    </row>
    <row r="1955" spans="1:7" x14ac:dyDescent="0.25">
      <c r="A1955" s="33" t="s">
        <v>8833</v>
      </c>
      <c r="B1955" s="33" t="s">
        <v>4434</v>
      </c>
      <c r="C1955" s="33" t="s">
        <v>721</v>
      </c>
      <c r="D1955" s="33" t="s">
        <v>722</v>
      </c>
      <c r="E1955" s="28">
        <v>45827.929062499999</v>
      </c>
      <c r="F1955" s="33" t="s">
        <v>700</v>
      </c>
      <c r="G1955" s="28">
        <v>45827.929062499999</v>
      </c>
    </row>
    <row r="1956" spans="1:7" x14ac:dyDescent="0.25">
      <c r="A1956" s="33" t="s">
        <v>8834</v>
      </c>
      <c r="B1956" s="33" t="s">
        <v>3201</v>
      </c>
      <c r="C1956" s="33" t="s">
        <v>706</v>
      </c>
      <c r="D1956" s="33" t="s">
        <v>77</v>
      </c>
      <c r="E1956" s="28">
        <v>45827.934664351851</v>
      </c>
      <c r="F1956" s="33" t="s">
        <v>700</v>
      </c>
      <c r="G1956" s="28">
        <v>45827.934664351851</v>
      </c>
    </row>
    <row r="1957" spans="1:7" x14ac:dyDescent="0.25">
      <c r="A1957" s="33" t="s">
        <v>8835</v>
      </c>
      <c r="B1957" s="33" t="s">
        <v>6023</v>
      </c>
      <c r="C1957" s="33" t="s">
        <v>698</v>
      </c>
      <c r="D1957" s="33" t="s">
        <v>699</v>
      </c>
      <c r="E1957" s="28">
        <v>45827.940474537034</v>
      </c>
      <c r="F1957" s="33" t="s">
        <v>700</v>
      </c>
      <c r="G1957" s="28">
        <v>45827.940474537034</v>
      </c>
    </row>
    <row r="1958" spans="1:7" x14ac:dyDescent="0.25">
      <c r="A1958" s="33" t="s">
        <v>8836</v>
      </c>
      <c r="B1958" s="33" t="s">
        <v>3599</v>
      </c>
      <c r="C1958" s="33" t="s">
        <v>713</v>
      </c>
      <c r="D1958" s="33" t="s">
        <v>211</v>
      </c>
      <c r="E1958" s="28">
        <v>45827.951331018521</v>
      </c>
      <c r="F1958" s="33" t="s">
        <v>700</v>
      </c>
      <c r="G1958" s="28">
        <v>45827.951331018521</v>
      </c>
    </row>
    <row r="1959" spans="1:7" x14ac:dyDescent="0.25">
      <c r="A1959" s="33" t="s">
        <v>8837</v>
      </c>
      <c r="B1959" s="33" t="s">
        <v>6242</v>
      </c>
      <c r="C1959" s="33" t="s">
        <v>703</v>
      </c>
      <c r="D1959" s="33" t="s">
        <v>704</v>
      </c>
      <c r="E1959" s="28">
        <v>45827.955300925925</v>
      </c>
      <c r="F1959" s="33" t="s">
        <v>700</v>
      </c>
      <c r="G1959" s="28">
        <v>45827.955300925925</v>
      </c>
    </row>
    <row r="1960" spans="1:7" x14ac:dyDescent="0.25">
      <c r="A1960" s="33" t="s">
        <v>8838</v>
      </c>
      <c r="B1960" s="33" t="s">
        <v>2759</v>
      </c>
      <c r="C1960" s="33" t="s">
        <v>721</v>
      </c>
      <c r="D1960" s="33" t="s">
        <v>722</v>
      </c>
      <c r="E1960" s="28">
        <v>45827.961261574077</v>
      </c>
      <c r="F1960" s="33" t="s">
        <v>700</v>
      </c>
      <c r="G1960" s="28">
        <v>45827.961261574077</v>
      </c>
    </row>
    <row r="1961" spans="1:7" x14ac:dyDescent="0.25">
      <c r="A1961" s="33" t="s">
        <v>8839</v>
      </c>
      <c r="B1961" s="33" t="s">
        <v>6174</v>
      </c>
      <c r="C1961" s="33" t="s">
        <v>703</v>
      </c>
      <c r="D1961" s="33" t="s">
        <v>719</v>
      </c>
      <c r="E1961" s="28">
        <v>45827.961828703701</v>
      </c>
      <c r="F1961" s="33" t="s">
        <v>700</v>
      </c>
      <c r="G1961" s="28">
        <v>45827.961828703701</v>
      </c>
    </row>
    <row r="1962" spans="1:7" x14ac:dyDescent="0.25">
      <c r="A1962" s="33" t="s">
        <v>8840</v>
      </c>
      <c r="B1962" s="33" t="s">
        <v>5617</v>
      </c>
      <c r="C1962" s="33" t="s">
        <v>708</v>
      </c>
      <c r="D1962" s="33" t="s">
        <v>717</v>
      </c>
      <c r="E1962" s="28">
        <v>45827.963437500002</v>
      </c>
      <c r="F1962" s="33" t="s">
        <v>700</v>
      </c>
      <c r="G1962" s="28">
        <v>45827.963437500002</v>
      </c>
    </row>
    <row r="1963" spans="1:7" x14ac:dyDescent="0.25">
      <c r="A1963" s="33" t="s">
        <v>8841</v>
      </c>
      <c r="B1963" s="33" t="s">
        <v>5599</v>
      </c>
      <c r="C1963" s="33" t="s">
        <v>708</v>
      </c>
      <c r="D1963" s="33" t="s">
        <v>717</v>
      </c>
      <c r="E1963" s="28">
        <v>45827.963530092595</v>
      </c>
      <c r="F1963" s="33" t="s">
        <v>700</v>
      </c>
      <c r="G1963" s="28">
        <v>45827.963530092595</v>
      </c>
    </row>
    <row r="1964" spans="1:7" x14ac:dyDescent="0.25">
      <c r="A1964" s="33" t="s">
        <v>8842</v>
      </c>
      <c r="B1964" s="33" t="s">
        <v>2709</v>
      </c>
      <c r="C1964" s="33" t="s">
        <v>721</v>
      </c>
      <c r="D1964" s="33" t="s">
        <v>722</v>
      </c>
      <c r="E1964" s="28">
        <v>45827.963946759257</v>
      </c>
      <c r="F1964" s="33" t="s">
        <v>700</v>
      </c>
      <c r="G1964" s="28">
        <v>45827.963946759257</v>
      </c>
    </row>
    <row r="1965" spans="1:7" x14ac:dyDescent="0.25">
      <c r="A1965" s="33" t="s">
        <v>8843</v>
      </c>
      <c r="B1965" s="33" t="s">
        <v>5599</v>
      </c>
      <c r="C1965" s="33" t="s">
        <v>711</v>
      </c>
      <c r="D1965" s="33" t="s">
        <v>717</v>
      </c>
      <c r="E1965" s="28">
        <v>45827.963958333334</v>
      </c>
      <c r="F1965" s="33" t="s">
        <v>700</v>
      </c>
      <c r="G1965" s="28">
        <v>45827.963958333334</v>
      </c>
    </row>
    <row r="1966" spans="1:7" x14ac:dyDescent="0.25">
      <c r="A1966" s="33" t="s">
        <v>8844</v>
      </c>
      <c r="B1966" s="33" t="s">
        <v>5617</v>
      </c>
      <c r="C1966" s="33" t="s">
        <v>711</v>
      </c>
      <c r="D1966" s="33" t="s">
        <v>717</v>
      </c>
      <c r="E1966" s="28">
        <v>45827.964050925926</v>
      </c>
      <c r="F1966" s="33" t="s">
        <v>700</v>
      </c>
      <c r="G1966" s="28">
        <v>45827.964050925926</v>
      </c>
    </row>
    <row r="1967" spans="1:7" x14ac:dyDescent="0.25">
      <c r="A1967" s="33" t="s">
        <v>8845</v>
      </c>
      <c r="B1967" s="33" t="s">
        <v>6301</v>
      </c>
      <c r="C1967" s="33" t="s">
        <v>708</v>
      </c>
      <c r="D1967" s="33" t="s">
        <v>717</v>
      </c>
      <c r="E1967" s="28">
        <v>45827.969583333332</v>
      </c>
      <c r="F1967" s="33" t="s">
        <v>700</v>
      </c>
      <c r="G1967" s="28">
        <v>45827.969583333332</v>
      </c>
    </row>
    <row r="1968" spans="1:7" x14ac:dyDescent="0.25">
      <c r="A1968" s="33" t="s">
        <v>8846</v>
      </c>
      <c r="B1968" s="33" t="s">
        <v>6257</v>
      </c>
      <c r="C1968" s="33" t="s">
        <v>698</v>
      </c>
      <c r="D1968" s="33" t="s">
        <v>699</v>
      </c>
      <c r="E1968" s="28">
        <v>45827.980127314811</v>
      </c>
      <c r="F1968" s="33" t="s">
        <v>700</v>
      </c>
      <c r="G1968" s="28">
        <v>45827.980127314811</v>
      </c>
    </row>
    <row r="1969" spans="1:7" x14ac:dyDescent="0.25">
      <c r="A1969" s="33" t="s">
        <v>8847</v>
      </c>
      <c r="B1969" s="33" t="s">
        <v>3282</v>
      </c>
      <c r="C1969" s="33" t="s">
        <v>698</v>
      </c>
      <c r="D1969" s="33" t="s">
        <v>699</v>
      </c>
      <c r="E1969" s="28">
        <v>45827.980300925927</v>
      </c>
      <c r="F1969" s="33" t="s">
        <v>700</v>
      </c>
      <c r="G1969" s="28">
        <v>45827.980300925927</v>
      </c>
    </row>
    <row r="1970" spans="1:7" x14ac:dyDescent="0.25">
      <c r="A1970" s="33" t="s">
        <v>8848</v>
      </c>
      <c r="B1970" s="33" t="s">
        <v>3276</v>
      </c>
      <c r="C1970" s="33" t="s">
        <v>698</v>
      </c>
      <c r="D1970" s="33" t="s">
        <v>699</v>
      </c>
      <c r="E1970" s="28">
        <v>45827.980405092596</v>
      </c>
      <c r="F1970" s="33" t="s">
        <v>700</v>
      </c>
      <c r="G1970" s="28">
        <v>45827.980405092596</v>
      </c>
    </row>
    <row r="1971" spans="1:7" x14ac:dyDescent="0.25">
      <c r="A1971" s="33" t="s">
        <v>8849</v>
      </c>
      <c r="B1971" s="33" t="s">
        <v>3274</v>
      </c>
      <c r="C1971" s="33" t="s">
        <v>698</v>
      </c>
      <c r="D1971" s="33" t="s">
        <v>699</v>
      </c>
      <c r="E1971" s="28">
        <v>45827.980520833335</v>
      </c>
      <c r="F1971" s="33" t="s">
        <v>700</v>
      </c>
      <c r="G1971" s="28">
        <v>45827.980520833335</v>
      </c>
    </row>
    <row r="1972" spans="1:7" x14ac:dyDescent="0.25">
      <c r="A1972" s="33" t="s">
        <v>8850</v>
      </c>
      <c r="B1972" s="33" t="s">
        <v>3280</v>
      </c>
      <c r="C1972" s="33" t="s">
        <v>698</v>
      </c>
      <c r="D1972" s="33" t="s">
        <v>699</v>
      </c>
      <c r="E1972" s="28">
        <v>45827.98060185185</v>
      </c>
      <c r="F1972" s="33" t="s">
        <v>700</v>
      </c>
      <c r="G1972" s="28">
        <v>45827.98060185185</v>
      </c>
    </row>
    <row r="1973" spans="1:7" x14ac:dyDescent="0.25">
      <c r="A1973" s="33" t="s">
        <v>8851</v>
      </c>
      <c r="B1973" s="33" t="s">
        <v>3232</v>
      </c>
      <c r="C1973" s="33" t="s">
        <v>698</v>
      </c>
      <c r="D1973" s="33" t="s">
        <v>699</v>
      </c>
      <c r="E1973" s="28">
        <v>45827.98065972222</v>
      </c>
      <c r="F1973" s="33" t="s">
        <v>700</v>
      </c>
      <c r="G1973" s="28">
        <v>45827.98065972222</v>
      </c>
    </row>
    <row r="1974" spans="1:7" x14ac:dyDescent="0.25">
      <c r="A1974" s="33" t="s">
        <v>8852</v>
      </c>
      <c r="B1974" s="33" t="s">
        <v>3278</v>
      </c>
      <c r="C1974" s="33" t="s">
        <v>698</v>
      </c>
      <c r="D1974" s="33" t="s">
        <v>699</v>
      </c>
      <c r="E1974" s="28">
        <v>45827.981053240743</v>
      </c>
      <c r="F1974" s="33" t="s">
        <v>700</v>
      </c>
      <c r="G1974" s="28">
        <v>45827.981053240743</v>
      </c>
    </row>
    <row r="1975" spans="1:7" x14ac:dyDescent="0.25">
      <c r="A1975" s="33" t="s">
        <v>8853</v>
      </c>
      <c r="B1975" s="33" t="s">
        <v>3272</v>
      </c>
      <c r="C1975" s="33" t="s">
        <v>698</v>
      </c>
      <c r="D1975" s="33" t="s">
        <v>699</v>
      </c>
      <c r="E1975" s="28">
        <v>45827.981423611112</v>
      </c>
      <c r="F1975" s="33" t="s">
        <v>700</v>
      </c>
      <c r="G1975" s="28">
        <v>45827.981423611112</v>
      </c>
    </row>
    <row r="1976" spans="1:7" x14ac:dyDescent="0.25">
      <c r="A1976" s="33" t="s">
        <v>8854</v>
      </c>
      <c r="B1976" s="33" t="s">
        <v>3858</v>
      </c>
      <c r="C1976" s="33" t="s">
        <v>721</v>
      </c>
      <c r="D1976" s="33" t="s">
        <v>722</v>
      </c>
      <c r="E1976" s="28">
        <v>45827.986307870371</v>
      </c>
      <c r="F1976" s="33" t="s">
        <v>700</v>
      </c>
      <c r="G1976" s="28">
        <v>45827.986307870371</v>
      </c>
    </row>
    <row r="1977" spans="1:7" x14ac:dyDescent="0.25">
      <c r="A1977" s="33" t="s">
        <v>8855</v>
      </c>
      <c r="B1977" s="33" t="s">
        <v>3821</v>
      </c>
      <c r="C1977" s="33" t="s">
        <v>721</v>
      </c>
      <c r="D1977" s="33" t="s">
        <v>722</v>
      </c>
      <c r="E1977" s="28">
        <v>45827.986331018517</v>
      </c>
      <c r="F1977" s="33" t="s">
        <v>700</v>
      </c>
      <c r="G1977" s="28">
        <v>45827.986331018517</v>
      </c>
    </row>
    <row r="1978" spans="1:7" x14ac:dyDescent="0.25">
      <c r="A1978" s="33" t="s">
        <v>8856</v>
      </c>
      <c r="B1978" s="33" t="s">
        <v>4516</v>
      </c>
      <c r="C1978" s="33" t="s">
        <v>698</v>
      </c>
      <c r="D1978" s="33" t="s">
        <v>699</v>
      </c>
      <c r="E1978" s="28">
        <v>45827.98945601852</v>
      </c>
      <c r="F1978" s="33" t="s">
        <v>700</v>
      </c>
      <c r="G1978" s="28">
        <v>45827.98945601852</v>
      </c>
    </row>
    <row r="1979" spans="1:7" x14ac:dyDescent="0.25">
      <c r="A1979" s="33" t="s">
        <v>8857</v>
      </c>
      <c r="B1979" s="33" t="s">
        <v>4527</v>
      </c>
      <c r="C1979" s="33" t="s">
        <v>698</v>
      </c>
      <c r="D1979" s="33" t="s">
        <v>699</v>
      </c>
      <c r="E1979" s="28">
        <v>45827.989641203705</v>
      </c>
      <c r="F1979" s="33" t="s">
        <v>700</v>
      </c>
      <c r="G1979" s="28">
        <v>45827.989641203705</v>
      </c>
    </row>
    <row r="1980" spans="1:7" x14ac:dyDescent="0.25">
      <c r="A1980" s="33" t="s">
        <v>8858</v>
      </c>
      <c r="B1980" s="33" t="s">
        <v>5553</v>
      </c>
      <c r="C1980" s="33" t="s">
        <v>703</v>
      </c>
      <c r="D1980" s="33" t="s">
        <v>704</v>
      </c>
      <c r="E1980" s="28">
        <v>45827.992083333331</v>
      </c>
      <c r="F1980" s="33" t="s">
        <v>700</v>
      </c>
      <c r="G1980" s="28">
        <v>45827.992083333331</v>
      </c>
    </row>
    <row r="1981" spans="1:7" x14ac:dyDescent="0.25">
      <c r="A1981" s="33" t="s">
        <v>8859</v>
      </c>
      <c r="B1981" s="33" t="s">
        <v>3229</v>
      </c>
      <c r="C1981" s="33" t="s">
        <v>698</v>
      </c>
      <c r="D1981" s="33" t="s">
        <v>699</v>
      </c>
      <c r="E1981" s="28">
        <v>45827.991331018522</v>
      </c>
      <c r="F1981" s="33" t="s">
        <v>700</v>
      </c>
      <c r="G1981" s="28">
        <v>45827.991331018522</v>
      </c>
    </row>
    <row r="1982" spans="1:7" x14ac:dyDescent="0.25">
      <c r="A1982" s="33" t="s">
        <v>8860</v>
      </c>
      <c r="B1982" s="33" t="s">
        <v>3220</v>
      </c>
      <c r="C1982" s="33" t="s">
        <v>698</v>
      </c>
      <c r="D1982" s="33" t="s">
        <v>699</v>
      </c>
      <c r="E1982" s="28">
        <v>45827.991412037038</v>
      </c>
      <c r="F1982" s="33" t="s">
        <v>700</v>
      </c>
      <c r="G1982" s="28">
        <v>45827.991412037038</v>
      </c>
    </row>
    <row r="1983" spans="1:7" x14ac:dyDescent="0.25">
      <c r="A1983" s="33" t="s">
        <v>8861</v>
      </c>
      <c r="B1983" s="33" t="s">
        <v>3223</v>
      </c>
      <c r="C1983" s="33" t="s">
        <v>698</v>
      </c>
      <c r="D1983" s="33" t="s">
        <v>699</v>
      </c>
      <c r="E1983" s="28">
        <v>45827.99150462963</v>
      </c>
      <c r="F1983" s="33" t="s">
        <v>700</v>
      </c>
      <c r="G1983" s="28">
        <v>45827.99150462963</v>
      </c>
    </row>
    <row r="1984" spans="1:7" x14ac:dyDescent="0.25">
      <c r="A1984" s="33" t="s">
        <v>8862</v>
      </c>
      <c r="B1984" s="33" t="s">
        <v>3225</v>
      </c>
      <c r="C1984" s="33" t="s">
        <v>698</v>
      </c>
      <c r="D1984" s="33" t="s">
        <v>699</v>
      </c>
      <c r="E1984" s="28">
        <v>45827.991608796299</v>
      </c>
      <c r="F1984" s="33" t="s">
        <v>700</v>
      </c>
      <c r="G1984" s="28">
        <v>45827.991608796299</v>
      </c>
    </row>
    <row r="1985" spans="1:7" x14ac:dyDescent="0.25">
      <c r="A1985" s="33" t="s">
        <v>8863</v>
      </c>
      <c r="B1985" s="33" t="s">
        <v>3227</v>
      </c>
      <c r="C1985" s="33" t="s">
        <v>698</v>
      </c>
      <c r="D1985" s="33" t="s">
        <v>699</v>
      </c>
      <c r="E1985" s="28">
        <v>45827.991724537038</v>
      </c>
      <c r="F1985" s="33" t="s">
        <v>700</v>
      </c>
      <c r="G1985" s="28">
        <v>45827.991724537038</v>
      </c>
    </row>
    <row r="1986" spans="1:7" x14ac:dyDescent="0.25">
      <c r="A1986" s="33" t="s">
        <v>8864</v>
      </c>
      <c r="B1986" s="33" t="s">
        <v>3264</v>
      </c>
      <c r="C1986" s="33" t="s">
        <v>698</v>
      </c>
      <c r="D1986" s="33" t="s">
        <v>699</v>
      </c>
      <c r="E1986" s="28">
        <v>45827.991840277777</v>
      </c>
      <c r="F1986" s="33" t="s">
        <v>700</v>
      </c>
      <c r="G1986" s="28">
        <v>45827.991840277777</v>
      </c>
    </row>
    <row r="1987" spans="1:7" x14ac:dyDescent="0.25">
      <c r="A1987" s="33" t="s">
        <v>8865</v>
      </c>
      <c r="B1987" s="33" t="s">
        <v>3268</v>
      </c>
      <c r="C1987" s="33" t="s">
        <v>698</v>
      </c>
      <c r="D1987" s="33" t="s">
        <v>699</v>
      </c>
      <c r="E1987" s="28">
        <v>45827.991886574076</v>
      </c>
      <c r="F1987" s="33" t="s">
        <v>700</v>
      </c>
      <c r="G1987" s="28">
        <v>45827.991886574076</v>
      </c>
    </row>
    <row r="1988" spans="1:7" x14ac:dyDescent="0.25">
      <c r="A1988" s="33" t="s">
        <v>8866</v>
      </c>
      <c r="B1988" s="33" t="s">
        <v>5100</v>
      </c>
      <c r="C1988" s="33" t="s">
        <v>711</v>
      </c>
      <c r="D1988" s="33" t="s">
        <v>720</v>
      </c>
      <c r="E1988" s="28">
        <v>45827.999606481484</v>
      </c>
      <c r="F1988" s="33" t="s">
        <v>700</v>
      </c>
      <c r="G1988" s="28">
        <v>45827.999606481484</v>
      </c>
    </row>
    <row r="1989" spans="1:7" x14ac:dyDescent="0.25">
      <c r="A1989" s="33" t="s">
        <v>8867</v>
      </c>
      <c r="B1989" s="33" t="s">
        <v>5701</v>
      </c>
      <c r="C1989" s="33" t="s">
        <v>698</v>
      </c>
      <c r="D1989" s="33" t="s">
        <v>699</v>
      </c>
      <c r="E1989" s="28">
        <v>45828.037615740737</v>
      </c>
      <c r="F1989" s="33" t="s">
        <v>700</v>
      </c>
      <c r="G1989" s="28">
        <v>45827.037615740737</v>
      </c>
    </row>
    <row r="1990" spans="1:7" x14ac:dyDescent="0.25">
      <c r="A1990" s="33" t="s">
        <v>8868</v>
      </c>
      <c r="B1990" s="33" t="s">
        <v>4575</v>
      </c>
      <c r="C1990" s="33" t="s">
        <v>706</v>
      </c>
      <c r="D1990" s="33" t="s">
        <v>73</v>
      </c>
      <c r="E1990" s="28">
        <v>45828.039479166669</v>
      </c>
      <c r="F1990" s="33" t="s">
        <v>700</v>
      </c>
      <c r="G1990" s="28">
        <v>45827.039479166669</v>
      </c>
    </row>
    <row r="1991" spans="1:7" x14ac:dyDescent="0.25">
      <c r="A1991" s="33" t="s">
        <v>8869</v>
      </c>
      <c r="B1991" s="33" t="s">
        <v>6277</v>
      </c>
      <c r="C1991" s="33" t="s">
        <v>708</v>
      </c>
      <c r="D1991" s="33" t="s">
        <v>717</v>
      </c>
      <c r="E1991" s="28">
        <v>45828.041886574072</v>
      </c>
      <c r="F1991" s="33" t="s">
        <v>700</v>
      </c>
      <c r="G1991" s="28">
        <v>45827.041886574072</v>
      </c>
    </row>
    <row r="1992" spans="1:7" x14ac:dyDescent="0.25">
      <c r="A1992" s="33" t="s">
        <v>8870</v>
      </c>
      <c r="B1992" s="33" t="s">
        <v>6280</v>
      </c>
      <c r="C1992" s="33" t="s">
        <v>708</v>
      </c>
      <c r="D1992" s="33" t="s">
        <v>717</v>
      </c>
      <c r="E1992" s="28">
        <v>45828.041932870372</v>
      </c>
      <c r="F1992" s="33" t="s">
        <v>700</v>
      </c>
      <c r="G1992" s="28">
        <v>45827.041932870372</v>
      </c>
    </row>
    <row r="1993" spans="1:7" x14ac:dyDescent="0.25">
      <c r="A1993" s="33" t="s">
        <v>8871</v>
      </c>
      <c r="B1993" s="33" t="s">
        <v>2778</v>
      </c>
      <c r="C1993" s="33" t="s">
        <v>721</v>
      </c>
      <c r="D1993" s="33" t="s">
        <v>722</v>
      </c>
      <c r="E1993" s="28">
        <v>45828.041898148149</v>
      </c>
      <c r="F1993" s="33" t="s">
        <v>700</v>
      </c>
      <c r="G1993" s="28">
        <v>45827.041898148149</v>
      </c>
    </row>
    <row r="1994" spans="1:7" x14ac:dyDescent="0.25">
      <c r="A1994" s="33" t="s">
        <v>8872</v>
      </c>
      <c r="B1994" s="33" t="s">
        <v>2790</v>
      </c>
      <c r="C1994" s="33" t="s">
        <v>721</v>
      </c>
      <c r="D1994" s="33" t="s">
        <v>722</v>
      </c>
      <c r="E1994" s="28">
        <v>45828.041979166665</v>
      </c>
      <c r="F1994" s="33" t="s">
        <v>700</v>
      </c>
      <c r="G1994" s="28">
        <v>45827.041979166665</v>
      </c>
    </row>
    <row r="1995" spans="1:7" x14ac:dyDescent="0.25">
      <c r="A1995" s="33" t="s">
        <v>8873</v>
      </c>
      <c r="B1995" s="33" t="s">
        <v>2792</v>
      </c>
      <c r="C1995" s="33" t="s">
        <v>721</v>
      </c>
      <c r="D1995" s="33" t="s">
        <v>722</v>
      </c>
      <c r="E1995" s="28">
        <v>45828.042175925926</v>
      </c>
      <c r="F1995" s="33" t="s">
        <v>700</v>
      </c>
      <c r="G1995" s="28">
        <v>45827.042175925926</v>
      </c>
    </row>
    <row r="1996" spans="1:7" x14ac:dyDescent="0.25">
      <c r="A1996" s="33" t="s">
        <v>8874</v>
      </c>
      <c r="B1996" s="33" t="s">
        <v>4575</v>
      </c>
      <c r="C1996" s="33" t="s">
        <v>713</v>
      </c>
      <c r="D1996" s="33" t="s">
        <v>73</v>
      </c>
      <c r="E1996" s="28">
        <v>45828.042407407411</v>
      </c>
      <c r="F1996" s="33" t="s">
        <v>700</v>
      </c>
      <c r="G1996" s="28">
        <v>45827.042407407411</v>
      </c>
    </row>
    <row r="1997" spans="1:7" x14ac:dyDescent="0.25">
      <c r="A1997" s="33" t="s">
        <v>8875</v>
      </c>
      <c r="B1997" s="33" t="s">
        <v>5573</v>
      </c>
      <c r="C1997" s="33" t="s">
        <v>708</v>
      </c>
      <c r="D1997" s="33" t="s">
        <v>724</v>
      </c>
      <c r="E1997" s="28">
        <v>45828.048576388886</v>
      </c>
      <c r="F1997" s="33" t="s">
        <v>700</v>
      </c>
      <c r="G1997" s="28">
        <v>45827.048576388886</v>
      </c>
    </row>
    <row r="1998" spans="1:7" x14ac:dyDescent="0.25">
      <c r="A1998" s="33" t="s">
        <v>8876</v>
      </c>
      <c r="B1998" s="33" t="s">
        <v>5576</v>
      </c>
      <c r="C1998" s="33" t="s">
        <v>708</v>
      </c>
      <c r="D1998" s="33" t="s">
        <v>724</v>
      </c>
      <c r="E1998" s="28">
        <v>45828.048668981479</v>
      </c>
      <c r="F1998" s="33" t="s">
        <v>700</v>
      </c>
      <c r="G1998" s="28">
        <v>45827.048668981479</v>
      </c>
    </row>
    <row r="1999" spans="1:7" x14ac:dyDescent="0.25">
      <c r="A1999" s="33" t="s">
        <v>8877</v>
      </c>
      <c r="B1999" s="33" t="s">
        <v>1445</v>
      </c>
      <c r="C1999" s="33" t="s">
        <v>713</v>
      </c>
      <c r="D1999" s="33" t="s">
        <v>77</v>
      </c>
      <c r="E1999" s="28">
        <v>45828.059363425928</v>
      </c>
      <c r="F1999" s="33" t="s">
        <v>700</v>
      </c>
      <c r="G1999" s="28">
        <v>45827.059363425928</v>
      </c>
    </row>
    <row r="2000" spans="1:7" x14ac:dyDescent="0.25">
      <c r="A2000" s="33" t="s">
        <v>8878</v>
      </c>
      <c r="B2000" s="33" t="s">
        <v>6414</v>
      </c>
      <c r="C2000" s="33" t="s">
        <v>703</v>
      </c>
      <c r="D2000" s="33" t="s">
        <v>719</v>
      </c>
      <c r="E2000" s="28">
        <v>45828.065069444441</v>
      </c>
      <c r="F2000" s="33" t="s">
        <v>700</v>
      </c>
      <c r="G2000" s="28">
        <v>45827.065069444441</v>
      </c>
    </row>
    <row r="2001" spans="1:7" x14ac:dyDescent="0.25">
      <c r="A2001" s="33" t="s">
        <v>8879</v>
      </c>
      <c r="B2001" s="33" t="s">
        <v>3326</v>
      </c>
      <c r="C2001" s="33" t="s">
        <v>706</v>
      </c>
      <c r="D2001" s="33" t="s">
        <v>77</v>
      </c>
      <c r="E2001" s="28">
        <v>45828.06690972222</v>
      </c>
      <c r="F2001" s="33" t="s">
        <v>700</v>
      </c>
      <c r="G2001" s="28">
        <v>45827.06690972222</v>
      </c>
    </row>
    <row r="2002" spans="1:7" x14ac:dyDescent="0.25">
      <c r="A2002" s="33" t="s">
        <v>8880</v>
      </c>
      <c r="B2002" s="33" t="s">
        <v>5100</v>
      </c>
      <c r="C2002" s="33" t="s">
        <v>698</v>
      </c>
      <c r="D2002" s="33" t="s">
        <v>699</v>
      </c>
      <c r="E2002" s="28">
        <v>45828.068356481483</v>
      </c>
      <c r="F2002" s="33" t="s">
        <v>700</v>
      </c>
      <c r="G2002" s="28">
        <v>45827.068356481483</v>
      </c>
    </row>
    <row r="2003" spans="1:7" x14ac:dyDescent="0.25">
      <c r="A2003" s="33" t="s">
        <v>8881</v>
      </c>
      <c r="B2003" s="33" t="s">
        <v>4512</v>
      </c>
      <c r="C2003" s="33" t="s">
        <v>698</v>
      </c>
      <c r="D2003" s="33" t="s">
        <v>699</v>
      </c>
      <c r="E2003" s="28">
        <v>45828.068391203706</v>
      </c>
      <c r="F2003" s="33" t="s">
        <v>700</v>
      </c>
      <c r="G2003" s="28">
        <v>45827.068391203706</v>
      </c>
    </row>
    <row r="2004" spans="1:7" x14ac:dyDescent="0.25">
      <c r="A2004" s="33" t="s">
        <v>8882</v>
      </c>
      <c r="B2004" s="33" t="s">
        <v>2206</v>
      </c>
      <c r="C2004" s="33" t="s">
        <v>698</v>
      </c>
      <c r="D2004" s="33" t="s">
        <v>699</v>
      </c>
      <c r="E2004" s="28">
        <v>45828.068425925929</v>
      </c>
      <c r="F2004" s="33" t="s">
        <v>700</v>
      </c>
      <c r="G2004" s="28">
        <v>45827.068425925929</v>
      </c>
    </row>
    <row r="2005" spans="1:7" x14ac:dyDescent="0.25">
      <c r="A2005" s="33" t="s">
        <v>8883</v>
      </c>
      <c r="B2005" s="33" t="s">
        <v>2208</v>
      </c>
      <c r="C2005" s="33" t="s">
        <v>698</v>
      </c>
      <c r="D2005" s="33" t="s">
        <v>699</v>
      </c>
      <c r="E2005" s="28">
        <v>45828.068472222221</v>
      </c>
      <c r="F2005" s="33" t="s">
        <v>700</v>
      </c>
      <c r="G2005" s="28">
        <v>45827.068472222221</v>
      </c>
    </row>
    <row r="2006" spans="1:7" x14ac:dyDescent="0.25">
      <c r="A2006" s="33" t="s">
        <v>8884</v>
      </c>
      <c r="B2006" s="33" t="s">
        <v>2210</v>
      </c>
      <c r="C2006" s="33" t="s">
        <v>698</v>
      </c>
      <c r="D2006" s="33" t="s">
        <v>699</v>
      </c>
      <c r="E2006" s="28">
        <v>45828.068506944444</v>
      </c>
      <c r="F2006" s="33" t="s">
        <v>700</v>
      </c>
      <c r="G2006" s="28">
        <v>45827.068506944444</v>
      </c>
    </row>
    <row r="2007" spans="1:7" x14ac:dyDescent="0.25">
      <c r="A2007" s="33" t="s">
        <v>8885</v>
      </c>
      <c r="B2007" s="33" t="s">
        <v>2204</v>
      </c>
      <c r="C2007" s="33" t="s">
        <v>698</v>
      </c>
      <c r="D2007" s="33" t="s">
        <v>699</v>
      </c>
      <c r="E2007" s="28">
        <v>45828.068541666667</v>
      </c>
      <c r="F2007" s="33" t="s">
        <v>700</v>
      </c>
      <c r="G2007" s="28">
        <v>45827.068541666667</v>
      </c>
    </row>
    <row r="2008" spans="1:7" x14ac:dyDescent="0.25">
      <c r="A2008" s="33" t="s">
        <v>8886</v>
      </c>
      <c r="B2008" s="33" t="s">
        <v>2201</v>
      </c>
      <c r="C2008" s="33" t="s">
        <v>698</v>
      </c>
      <c r="D2008" s="33" t="s">
        <v>699</v>
      </c>
      <c r="E2008" s="28">
        <v>45828.068576388891</v>
      </c>
      <c r="F2008" s="33" t="s">
        <v>700</v>
      </c>
      <c r="G2008" s="28">
        <v>45827.068576388891</v>
      </c>
    </row>
    <row r="2009" spans="1:7" x14ac:dyDescent="0.25">
      <c r="A2009" s="33" t="s">
        <v>8887</v>
      </c>
      <c r="B2009" s="33" t="s">
        <v>2162</v>
      </c>
      <c r="C2009" s="33" t="s">
        <v>698</v>
      </c>
      <c r="D2009" s="33" t="s">
        <v>699</v>
      </c>
      <c r="E2009" s="28">
        <v>45828.068611111114</v>
      </c>
      <c r="F2009" s="33" t="s">
        <v>700</v>
      </c>
      <c r="G2009" s="28">
        <v>45827.068611111114</v>
      </c>
    </row>
    <row r="2010" spans="1:7" x14ac:dyDescent="0.25">
      <c r="A2010" s="33" t="s">
        <v>8888</v>
      </c>
      <c r="B2010" s="33" t="s">
        <v>5563</v>
      </c>
      <c r="C2010" s="33" t="s">
        <v>708</v>
      </c>
      <c r="D2010" s="33" t="s">
        <v>712</v>
      </c>
      <c r="E2010" s="28">
        <v>45828.073298611111</v>
      </c>
      <c r="F2010" s="33" t="s">
        <v>700</v>
      </c>
      <c r="G2010" s="28">
        <v>45827.073298611111</v>
      </c>
    </row>
    <row r="2011" spans="1:7" x14ac:dyDescent="0.25">
      <c r="A2011" s="33" t="s">
        <v>8889</v>
      </c>
      <c r="B2011" s="33" t="s">
        <v>6275</v>
      </c>
      <c r="C2011" s="33" t="s">
        <v>708</v>
      </c>
      <c r="D2011" s="33" t="s">
        <v>712</v>
      </c>
      <c r="E2011" s="28">
        <v>45828.073321759257</v>
      </c>
      <c r="F2011" s="33" t="s">
        <v>700</v>
      </c>
      <c r="G2011" s="28">
        <v>45827.073321759257</v>
      </c>
    </row>
    <row r="2012" spans="1:7" x14ac:dyDescent="0.25">
      <c r="A2012" s="33" t="s">
        <v>8890</v>
      </c>
      <c r="B2012" s="33" t="s">
        <v>5563</v>
      </c>
      <c r="C2012" s="33" t="s">
        <v>711</v>
      </c>
      <c r="D2012" s="33" t="s">
        <v>712</v>
      </c>
      <c r="E2012" s="28">
        <v>45828.073495370372</v>
      </c>
      <c r="F2012" s="33" t="s">
        <v>700</v>
      </c>
      <c r="G2012" s="28">
        <v>45827.073495370372</v>
      </c>
    </row>
    <row r="2013" spans="1:7" x14ac:dyDescent="0.25">
      <c r="A2013" s="33" t="s">
        <v>8891</v>
      </c>
      <c r="B2013" s="33" t="s">
        <v>6275</v>
      </c>
      <c r="C2013" s="33" t="s">
        <v>711</v>
      </c>
      <c r="D2013" s="33" t="s">
        <v>712</v>
      </c>
      <c r="E2013" s="28">
        <v>45828.073530092595</v>
      </c>
      <c r="F2013" s="33" t="s">
        <v>700</v>
      </c>
      <c r="G2013" s="28">
        <v>45827.073530092595</v>
      </c>
    </row>
    <row r="2014" spans="1:7" x14ac:dyDescent="0.25">
      <c r="A2014" s="33" t="s">
        <v>8892</v>
      </c>
      <c r="B2014" s="33" t="s">
        <v>5551</v>
      </c>
      <c r="C2014" s="33" t="s">
        <v>711</v>
      </c>
      <c r="D2014" s="33" t="s">
        <v>720</v>
      </c>
      <c r="E2014" s="28">
        <v>45828.074282407404</v>
      </c>
      <c r="F2014" s="33" t="s">
        <v>700</v>
      </c>
      <c r="G2014" s="28">
        <v>45827.074282407404</v>
      </c>
    </row>
    <row r="2015" spans="1:7" x14ac:dyDescent="0.25">
      <c r="A2015" s="33" t="s">
        <v>8906</v>
      </c>
      <c r="B2015" s="33" t="s">
        <v>4533</v>
      </c>
      <c r="C2015" s="33" t="s">
        <v>711</v>
      </c>
      <c r="D2015" s="33" t="s">
        <v>720</v>
      </c>
      <c r="E2015" s="28">
        <v>45828.090254629627</v>
      </c>
      <c r="F2015" s="33" t="s">
        <v>700</v>
      </c>
      <c r="G2015" s="28">
        <v>45827.090254629627</v>
      </c>
    </row>
    <row r="2016" spans="1:7" x14ac:dyDescent="0.25">
      <c r="A2016" s="33" t="s">
        <v>8907</v>
      </c>
      <c r="B2016" s="33" t="s">
        <v>4531</v>
      </c>
      <c r="C2016" s="33" t="s">
        <v>711</v>
      </c>
      <c r="D2016" s="33" t="s">
        <v>720</v>
      </c>
      <c r="E2016" s="28">
        <v>45828.090289351851</v>
      </c>
      <c r="F2016" s="33" t="s">
        <v>700</v>
      </c>
      <c r="G2016" s="28">
        <v>45827.090289351851</v>
      </c>
    </row>
    <row r="2017" spans="1:7" x14ac:dyDescent="0.25">
      <c r="A2017" s="33" t="s">
        <v>8908</v>
      </c>
      <c r="B2017" s="33" t="s">
        <v>4432</v>
      </c>
      <c r="C2017" s="33" t="s">
        <v>711</v>
      </c>
      <c r="D2017" s="33" t="s">
        <v>720</v>
      </c>
      <c r="E2017" s="28">
        <v>45828.090312499997</v>
      </c>
      <c r="F2017" s="33" t="s">
        <v>700</v>
      </c>
      <c r="G2017" s="28">
        <v>45827.090312499997</v>
      </c>
    </row>
    <row r="2018" spans="1:7" x14ac:dyDescent="0.25">
      <c r="A2018" s="33" t="s">
        <v>8909</v>
      </c>
      <c r="B2018" s="33" t="s">
        <v>4430</v>
      </c>
      <c r="C2018" s="33" t="s">
        <v>711</v>
      </c>
      <c r="D2018" s="33" t="s">
        <v>720</v>
      </c>
      <c r="E2018" s="28">
        <v>45828.09034722222</v>
      </c>
      <c r="F2018" s="33" t="s">
        <v>700</v>
      </c>
      <c r="G2018" s="28">
        <v>45827.09034722222</v>
      </c>
    </row>
    <row r="2019" spans="1:7" x14ac:dyDescent="0.25">
      <c r="A2019" s="33" t="s">
        <v>8910</v>
      </c>
      <c r="B2019" s="33" t="s">
        <v>6172</v>
      </c>
      <c r="C2019" s="33" t="s">
        <v>703</v>
      </c>
      <c r="D2019" s="33" t="s">
        <v>704</v>
      </c>
      <c r="E2019" s="28">
        <v>45828.091562499998</v>
      </c>
      <c r="F2019" s="33" t="s">
        <v>700</v>
      </c>
      <c r="G2019" s="28">
        <v>45827.091562499998</v>
      </c>
    </row>
    <row r="2020" spans="1:7" x14ac:dyDescent="0.25">
      <c r="A2020" s="33" t="s">
        <v>8911</v>
      </c>
      <c r="B2020" s="33" t="s">
        <v>2105</v>
      </c>
      <c r="C2020" s="33" t="s">
        <v>721</v>
      </c>
      <c r="D2020" s="33" t="s">
        <v>722</v>
      </c>
      <c r="E2020" s="28">
        <v>45828.093043981484</v>
      </c>
      <c r="F2020" s="33" t="s">
        <v>700</v>
      </c>
      <c r="G2020" s="28">
        <v>45827.093043981484</v>
      </c>
    </row>
    <row r="2021" spans="1:7" x14ac:dyDescent="0.25">
      <c r="A2021" s="33" t="s">
        <v>8912</v>
      </c>
      <c r="B2021" s="33" t="s">
        <v>3860</v>
      </c>
      <c r="C2021" s="33" t="s">
        <v>706</v>
      </c>
      <c r="D2021" s="33" t="s">
        <v>77</v>
      </c>
      <c r="E2021" s="28">
        <v>45828.093368055554</v>
      </c>
      <c r="F2021" s="33" t="s">
        <v>700</v>
      </c>
      <c r="G2021" s="28">
        <v>45827.093368055554</v>
      </c>
    </row>
    <row r="2022" spans="1:7" x14ac:dyDescent="0.25">
      <c r="A2022" s="33" t="s">
        <v>8913</v>
      </c>
      <c r="B2022" s="33" t="s">
        <v>6242</v>
      </c>
      <c r="C2022" s="33" t="s">
        <v>708</v>
      </c>
      <c r="D2022" s="33" t="s">
        <v>724</v>
      </c>
      <c r="E2022" s="28">
        <v>45828.100092592591</v>
      </c>
      <c r="F2022" s="33" t="s">
        <v>700</v>
      </c>
      <c r="G2022" s="28">
        <v>45827.100092592591</v>
      </c>
    </row>
    <row r="2023" spans="1:7" x14ac:dyDescent="0.25">
      <c r="A2023" s="33" t="s">
        <v>8914</v>
      </c>
      <c r="B2023" s="33" t="s">
        <v>6242</v>
      </c>
      <c r="C2023" s="33" t="s">
        <v>711</v>
      </c>
      <c r="D2023" s="33" t="s">
        <v>724</v>
      </c>
      <c r="E2023" s="28">
        <v>45828.100289351853</v>
      </c>
      <c r="F2023" s="33" t="s">
        <v>700</v>
      </c>
      <c r="G2023" s="28">
        <v>45827.100289351853</v>
      </c>
    </row>
    <row r="2024" spans="1:7" x14ac:dyDescent="0.25">
      <c r="A2024" s="33" t="s">
        <v>8915</v>
      </c>
      <c r="B2024" s="33" t="s">
        <v>4820</v>
      </c>
      <c r="C2024" s="33" t="s">
        <v>706</v>
      </c>
      <c r="D2024" s="33" t="s">
        <v>119</v>
      </c>
      <c r="E2024" s="28">
        <v>45828.098356481481</v>
      </c>
      <c r="F2024" s="33" t="s">
        <v>700</v>
      </c>
      <c r="G2024" s="28">
        <v>45827.098356481481</v>
      </c>
    </row>
    <row r="2025" spans="1:7" x14ac:dyDescent="0.25">
      <c r="A2025" s="33" t="s">
        <v>8916</v>
      </c>
      <c r="B2025" s="33" t="s">
        <v>5571</v>
      </c>
      <c r="C2025" s="33" t="s">
        <v>711</v>
      </c>
      <c r="D2025" s="33" t="s">
        <v>724</v>
      </c>
      <c r="E2025" s="28">
        <v>45828.11210648148</v>
      </c>
      <c r="F2025" s="33" t="s">
        <v>700</v>
      </c>
      <c r="G2025" s="28">
        <v>45827.11210648148</v>
      </c>
    </row>
    <row r="2026" spans="1:7" x14ac:dyDescent="0.25">
      <c r="A2026" s="33" t="s">
        <v>8917</v>
      </c>
      <c r="B2026" s="33" t="s">
        <v>5794</v>
      </c>
      <c r="C2026" s="33" t="s">
        <v>721</v>
      </c>
      <c r="D2026" s="33" t="s">
        <v>722</v>
      </c>
      <c r="E2026" s="28">
        <v>45828.113379629627</v>
      </c>
      <c r="F2026" s="33" t="s">
        <v>700</v>
      </c>
      <c r="G2026" s="28">
        <v>45827.113379629627</v>
      </c>
    </row>
    <row r="2027" spans="1:7" x14ac:dyDescent="0.25">
      <c r="A2027" s="33" t="s">
        <v>8918</v>
      </c>
      <c r="B2027" s="33" t="s">
        <v>2757</v>
      </c>
      <c r="C2027" s="33" t="s">
        <v>698</v>
      </c>
      <c r="D2027" s="33" t="s">
        <v>699</v>
      </c>
      <c r="E2027" s="28">
        <v>45828.113125000003</v>
      </c>
      <c r="F2027" s="33" t="s">
        <v>700</v>
      </c>
      <c r="G2027" s="28">
        <v>45827.113125000003</v>
      </c>
    </row>
    <row r="2028" spans="1:7" x14ac:dyDescent="0.25">
      <c r="A2028" s="33" t="s">
        <v>8919</v>
      </c>
      <c r="B2028" s="33" t="s">
        <v>2741</v>
      </c>
      <c r="C2028" s="33" t="s">
        <v>698</v>
      </c>
      <c r="D2028" s="33" t="s">
        <v>699</v>
      </c>
      <c r="E2028" s="28">
        <v>45828.113310185188</v>
      </c>
      <c r="F2028" s="33" t="s">
        <v>700</v>
      </c>
      <c r="G2028" s="28">
        <v>45827.113310185188</v>
      </c>
    </row>
    <row r="2029" spans="1:7" x14ac:dyDescent="0.25">
      <c r="A2029" s="33" t="s">
        <v>8920</v>
      </c>
      <c r="B2029" s="33" t="s">
        <v>2749</v>
      </c>
      <c r="C2029" s="33" t="s">
        <v>698</v>
      </c>
      <c r="D2029" s="33" t="s">
        <v>699</v>
      </c>
      <c r="E2029" s="28">
        <v>45828.113437499997</v>
      </c>
      <c r="F2029" s="33" t="s">
        <v>700</v>
      </c>
      <c r="G2029" s="28">
        <v>45827.113437499997</v>
      </c>
    </row>
    <row r="2030" spans="1:7" x14ac:dyDescent="0.25">
      <c r="A2030" s="33" t="s">
        <v>8921</v>
      </c>
      <c r="B2030" s="33" t="s">
        <v>2755</v>
      </c>
      <c r="C2030" s="33" t="s">
        <v>698</v>
      </c>
      <c r="D2030" s="33" t="s">
        <v>699</v>
      </c>
      <c r="E2030" s="28">
        <v>45828.113518518519</v>
      </c>
      <c r="F2030" s="33" t="s">
        <v>700</v>
      </c>
      <c r="G2030" s="28">
        <v>45827.113518518519</v>
      </c>
    </row>
    <row r="2031" spans="1:7" x14ac:dyDescent="0.25">
      <c r="A2031" s="33" t="s">
        <v>8922</v>
      </c>
      <c r="B2031" s="33" t="s">
        <v>2731</v>
      </c>
      <c r="C2031" s="33" t="s">
        <v>698</v>
      </c>
      <c r="D2031" s="33" t="s">
        <v>699</v>
      </c>
      <c r="E2031" s="28">
        <v>45828.113530092596</v>
      </c>
      <c r="F2031" s="33" t="s">
        <v>700</v>
      </c>
      <c r="G2031" s="28">
        <v>45827.113530092596</v>
      </c>
    </row>
    <row r="2032" spans="1:7" x14ac:dyDescent="0.25">
      <c r="A2032" s="33" t="s">
        <v>8923</v>
      </c>
      <c r="B2032" s="33" t="s">
        <v>5551</v>
      </c>
      <c r="C2032" s="33" t="s">
        <v>698</v>
      </c>
      <c r="D2032" s="33" t="s">
        <v>699</v>
      </c>
      <c r="E2032" s="28">
        <v>45828.113599537035</v>
      </c>
      <c r="F2032" s="33" t="s">
        <v>700</v>
      </c>
      <c r="G2032" s="28">
        <v>45827.113599537035</v>
      </c>
    </row>
    <row r="2033" spans="1:7" x14ac:dyDescent="0.25">
      <c r="A2033" s="33" t="s">
        <v>8924</v>
      </c>
      <c r="B2033" s="33" t="s">
        <v>4451</v>
      </c>
      <c r="C2033" s="33" t="s">
        <v>708</v>
      </c>
      <c r="D2033" s="33" t="s">
        <v>709</v>
      </c>
      <c r="E2033" s="28">
        <v>45828.114594907405</v>
      </c>
      <c r="F2033" s="33" t="s">
        <v>700</v>
      </c>
      <c r="G2033" s="28">
        <v>45827.114594907405</v>
      </c>
    </row>
    <row r="2034" spans="1:7" x14ac:dyDescent="0.25">
      <c r="A2034" s="33" t="s">
        <v>8925</v>
      </c>
      <c r="B2034" s="33" t="s">
        <v>5447</v>
      </c>
      <c r="C2034" s="33" t="s">
        <v>706</v>
      </c>
      <c r="D2034" s="33" t="s">
        <v>73</v>
      </c>
      <c r="E2034" s="28">
        <v>45828.120567129627</v>
      </c>
      <c r="F2034" s="33" t="s">
        <v>700</v>
      </c>
      <c r="G2034" s="28">
        <v>45827.120567129627</v>
      </c>
    </row>
    <row r="2035" spans="1:7" x14ac:dyDescent="0.25">
      <c r="A2035" s="33" t="s">
        <v>8926</v>
      </c>
      <c r="B2035" s="33" t="s">
        <v>5438</v>
      </c>
      <c r="C2035" s="33" t="s">
        <v>706</v>
      </c>
      <c r="D2035" s="33" t="s">
        <v>73</v>
      </c>
      <c r="E2035" s="28">
        <v>45828.120891203704</v>
      </c>
      <c r="F2035" s="33" t="s">
        <v>700</v>
      </c>
      <c r="G2035" s="28">
        <v>45827.120891203704</v>
      </c>
    </row>
    <row r="2036" spans="1:7" x14ac:dyDescent="0.25">
      <c r="A2036" s="33" t="s">
        <v>8927</v>
      </c>
      <c r="B2036" s="33" t="s">
        <v>5433</v>
      </c>
      <c r="C2036" s="33" t="s">
        <v>706</v>
      </c>
      <c r="D2036" s="33" t="s">
        <v>73</v>
      </c>
      <c r="E2036" s="28">
        <v>45828.121898148151</v>
      </c>
      <c r="F2036" s="33" t="s">
        <v>700</v>
      </c>
      <c r="G2036" s="28">
        <v>45827.121898148151</v>
      </c>
    </row>
    <row r="2037" spans="1:7" x14ac:dyDescent="0.25">
      <c r="A2037" s="33" t="s">
        <v>8928</v>
      </c>
      <c r="B2037" s="33" t="s">
        <v>5457</v>
      </c>
      <c r="C2037" s="33" t="s">
        <v>698</v>
      </c>
      <c r="D2037" s="33" t="s">
        <v>699</v>
      </c>
      <c r="E2037" s="28">
        <v>45828.125115740739</v>
      </c>
      <c r="F2037" s="33" t="s">
        <v>700</v>
      </c>
      <c r="G2037" s="28">
        <v>45827.125115740739</v>
      </c>
    </row>
    <row r="2038" spans="1:7" x14ac:dyDescent="0.25">
      <c r="A2038" s="33" t="s">
        <v>8929</v>
      </c>
      <c r="B2038" s="33" t="s">
        <v>5717</v>
      </c>
      <c r="C2038" s="33" t="s">
        <v>721</v>
      </c>
      <c r="D2038" s="33" t="s">
        <v>722</v>
      </c>
      <c r="E2038" s="28">
        <v>45828.125335648147</v>
      </c>
      <c r="F2038" s="33" t="s">
        <v>700</v>
      </c>
      <c r="G2038" s="28">
        <v>45827.125335648147</v>
      </c>
    </row>
    <row r="2039" spans="1:7" x14ac:dyDescent="0.25">
      <c r="A2039" s="33" t="s">
        <v>8930</v>
      </c>
      <c r="B2039" s="33" t="s">
        <v>2637</v>
      </c>
      <c r="C2039" s="33" t="s">
        <v>698</v>
      </c>
      <c r="D2039" s="33" t="s">
        <v>699</v>
      </c>
      <c r="E2039" s="28">
        <v>45828.127488425926</v>
      </c>
      <c r="F2039" s="33" t="s">
        <v>700</v>
      </c>
      <c r="G2039" s="28">
        <v>45827.127488425926</v>
      </c>
    </row>
    <row r="2040" spans="1:7" x14ac:dyDescent="0.25">
      <c r="A2040" s="33" t="s">
        <v>8931</v>
      </c>
      <c r="B2040" s="33" t="s">
        <v>8415</v>
      </c>
      <c r="C2040" s="33" t="s">
        <v>703</v>
      </c>
      <c r="D2040" s="33" t="s">
        <v>704</v>
      </c>
      <c r="E2040" s="28">
        <v>45828.127534722225</v>
      </c>
      <c r="F2040" s="33" t="s">
        <v>700</v>
      </c>
      <c r="G2040" s="28">
        <v>45827.127534722225</v>
      </c>
    </row>
    <row r="2041" spans="1:7" x14ac:dyDescent="0.25">
      <c r="A2041" s="33" t="s">
        <v>8932</v>
      </c>
      <c r="B2041" s="33" t="s">
        <v>2630</v>
      </c>
      <c r="C2041" s="33" t="s">
        <v>698</v>
      </c>
      <c r="D2041" s="33" t="s">
        <v>699</v>
      </c>
      <c r="E2041" s="28">
        <v>45828.12771990741</v>
      </c>
      <c r="F2041" s="33" t="s">
        <v>700</v>
      </c>
      <c r="G2041" s="28">
        <v>45827.12771990741</v>
      </c>
    </row>
    <row r="2042" spans="1:7" x14ac:dyDescent="0.25">
      <c r="A2042" s="33" t="s">
        <v>8933</v>
      </c>
      <c r="B2042" s="33" t="s">
        <v>6313</v>
      </c>
      <c r="C2042" s="33" t="s">
        <v>708</v>
      </c>
      <c r="D2042" s="33" t="s">
        <v>717</v>
      </c>
      <c r="E2042" s="28">
        <v>45828.129166666666</v>
      </c>
      <c r="F2042" s="33" t="s">
        <v>700</v>
      </c>
      <c r="G2042" s="28">
        <v>45827.129166666666</v>
      </c>
    </row>
    <row r="2043" spans="1:7" x14ac:dyDescent="0.25">
      <c r="A2043" s="33" t="s">
        <v>8934</v>
      </c>
      <c r="B2043" s="33" t="s">
        <v>5447</v>
      </c>
      <c r="C2043" s="33" t="s">
        <v>713</v>
      </c>
      <c r="D2043" s="33" t="s">
        <v>73</v>
      </c>
      <c r="E2043" s="28">
        <v>45828.125277777777</v>
      </c>
      <c r="F2043" s="33" t="s">
        <v>700</v>
      </c>
      <c r="G2043" s="28">
        <v>45827.125277777777</v>
      </c>
    </row>
    <row r="2044" spans="1:7" x14ac:dyDescent="0.25">
      <c r="A2044" s="33" t="s">
        <v>8935</v>
      </c>
      <c r="B2044" s="33" t="s">
        <v>5438</v>
      </c>
      <c r="C2044" s="33" t="s">
        <v>713</v>
      </c>
      <c r="D2044" s="33" t="s">
        <v>73</v>
      </c>
      <c r="E2044" s="28">
        <v>45828.125740740739</v>
      </c>
      <c r="F2044" s="33" t="s">
        <v>700</v>
      </c>
      <c r="G2044" s="28">
        <v>45827.125740740739</v>
      </c>
    </row>
    <row r="2045" spans="1:7" x14ac:dyDescent="0.25">
      <c r="A2045" s="33" t="s">
        <v>8936</v>
      </c>
      <c r="B2045" s="33" t="s">
        <v>5433</v>
      </c>
      <c r="C2045" s="33" t="s">
        <v>713</v>
      </c>
      <c r="D2045" s="33" t="s">
        <v>73</v>
      </c>
      <c r="E2045" s="28">
        <v>45828.127685185187</v>
      </c>
      <c r="F2045" s="33" t="s">
        <v>700</v>
      </c>
      <c r="G2045" s="28">
        <v>45827.127685185187</v>
      </c>
    </row>
    <row r="2046" spans="1:7" x14ac:dyDescent="0.25">
      <c r="A2046" s="33" t="s">
        <v>8937</v>
      </c>
      <c r="B2046" s="33" t="s">
        <v>2635</v>
      </c>
      <c r="C2046" s="33" t="s">
        <v>703</v>
      </c>
      <c r="D2046" s="33" t="s">
        <v>719</v>
      </c>
      <c r="E2046" s="28">
        <v>45828.13177083333</v>
      </c>
      <c r="F2046" s="33" t="s">
        <v>700</v>
      </c>
      <c r="G2046" s="28">
        <v>45827.13177083333</v>
      </c>
    </row>
    <row r="2047" spans="1:7" x14ac:dyDescent="0.25">
      <c r="A2047" s="33" t="s">
        <v>8938</v>
      </c>
      <c r="B2047" s="33" t="s">
        <v>2635</v>
      </c>
      <c r="C2047" s="33" t="s">
        <v>708</v>
      </c>
      <c r="D2047" s="33" t="s">
        <v>720</v>
      </c>
      <c r="E2047" s="28">
        <v>45828.132141203707</v>
      </c>
      <c r="F2047" s="33" t="s">
        <v>700</v>
      </c>
      <c r="G2047" s="28">
        <v>45827.132141203707</v>
      </c>
    </row>
    <row r="2048" spans="1:7" x14ac:dyDescent="0.25">
      <c r="A2048" s="33" t="s">
        <v>8939</v>
      </c>
      <c r="B2048" s="33" t="s">
        <v>2635</v>
      </c>
      <c r="C2048" s="33" t="s">
        <v>711</v>
      </c>
      <c r="D2048" s="33" t="s">
        <v>720</v>
      </c>
      <c r="E2048" s="28">
        <v>45828.132372685184</v>
      </c>
      <c r="F2048" s="33" t="s">
        <v>700</v>
      </c>
      <c r="G2048" s="28">
        <v>45827.132372685184</v>
      </c>
    </row>
    <row r="2049" spans="1:7" x14ac:dyDescent="0.25">
      <c r="A2049" s="33" t="s">
        <v>8940</v>
      </c>
      <c r="B2049" s="33" t="s">
        <v>2635</v>
      </c>
      <c r="C2049" s="33" t="s">
        <v>698</v>
      </c>
      <c r="D2049" s="33" t="s">
        <v>699</v>
      </c>
      <c r="E2049" s="28">
        <v>45828.132800925923</v>
      </c>
      <c r="F2049" s="33" t="s">
        <v>700</v>
      </c>
      <c r="G2049" s="28">
        <v>45827.132800925923</v>
      </c>
    </row>
    <row r="2050" spans="1:7" x14ac:dyDescent="0.25">
      <c r="A2050" s="33" t="s">
        <v>8941</v>
      </c>
      <c r="B2050" s="33" t="s">
        <v>6282</v>
      </c>
      <c r="C2050" s="33" t="s">
        <v>708</v>
      </c>
      <c r="D2050" s="33" t="s">
        <v>717</v>
      </c>
      <c r="E2050" s="28">
        <v>45828.137233796297</v>
      </c>
      <c r="F2050" s="33" t="s">
        <v>700</v>
      </c>
      <c r="G2050" s="28">
        <v>45827.137233796297</v>
      </c>
    </row>
    <row r="2051" spans="1:7" x14ac:dyDescent="0.25">
      <c r="A2051" s="33" t="s">
        <v>8942</v>
      </c>
      <c r="B2051" s="33" t="s">
        <v>2635</v>
      </c>
      <c r="C2051" s="33" t="s">
        <v>721</v>
      </c>
      <c r="D2051" s="33" t="s">
        <v>722</v>
      </c>
      <c r="E2051" s="28">
        <v>45828.136874999997</v>
      </c>
      <c r="F2051" s="33" t="s">
        <v>700</v>
      </c>
      <c r="G2051" s="28">
        <v>45827.136874999997</v>
      </c>
    </row>
    <row r="2052" spans="1:7" x14ac:dyDescent="0.25">
      <c r="A2052" s="33" t="s">
        <v>8943</v>
      </c>
      <c r="B2052" s="33" t="s">
        <v>2637</v>
      </c>
      <c r="C2052" s="33" t="s">
        <v>721</v>
      </c>
      <c r="D2052" s="33" t="s">
        <v>722</v>
      </c>
      <c r="E2052" s="28">
        <v>45828.137303240743</v>
      </c>
      <c r="F2052" s="33" t="s">
        <v>700</v>
      </c>
      <c r="G2052" s="28">
        <v>45827.137303240743</v>
      </c>
    </row>
    <row r="2053" spans="1:7" x14ac:dyDescent="0.25">
      <c r="A2053" s="33" t="s">
        <v>8944</v>
      </c>
      <c r="B2053" s="33" t="s">
        <v>2630</v>
      </c>
      <c r="C2053" s="33" t="s">
        <v>721</v>
      </c>
      <c r="D2053" s="33" t="s">
        <v>722</v>
      </c>
      <c r="E2053" s="28">
        <v>45828.137592592589</v>
      </c>
      <c r="F2053" s="33" t="s">
        <v>700</v>
      </c>
      <c r="G2053" s="28">
        <v>45827.137592592589</v>
      </c>
    </row>
    <row r="2054" spans="1:7" x14ac:dyDescent="0.25">
      <c r="A2054" s="33" t="s">
        <v>8945</v>
      </c>
      <c r="B2054" s="33" t="s">
        <v>6069</v>
      </c>
      <c r="C2054" s="33" t="s">
        <v>703</v>
      </c>
      <c r="D2054" s="33" t="s">
        <v>714</v>
      </c>
      <c r="E2054" s="28">
        <v>45828.139733796299</v>
      </c>
      <c r="F2054" s="33" t="s">
        <v>700</v>
      </c>
      <c r="G2054" s="28">
        <v>45827.139733796299</v>
      </c>
    </row>
    <row r="2055" spans="1:7" x14ac:dyDescent="0.25">
      <c r="A2055" s="33" t="s">
        <v>8946</v>
      </c>
      <c r="B2055" s="33" t="s">
        <v>3175</v>
      </c>
      <c r="C2055" s="33" t="s">
        <v>721</v>
      </c>
      <c r="D2055" s="33" t="s">
        <v>722</v>
      </c>
      <c r="E2055" s="28">
        <v>45828.148831018516</v>
      </c>
      <c r="F2055" s="33" t="s">
        <v>700</v>
      </c>
      <c r="G2055" s="28">
        <v>45827.148831018516</v>
      </c>
    </row>
    <row r="2056" spans="1:7" x14ac:dyDescent="0.25">
      <c r="A2056" s="33" t="s">
        <v>8947</v>
      </c>
      <c r="B2056" s="33" t="s">
        <v>4820</v>
      </c>
      <c r="C2056" s="33" t="s">
        <v>713</v>
      </c>
      <c r="D2056" s="33" t="s">
        <v>184</v>
      </c>
      <c r="E2056" s="28">
        <v>45828.153101851851</v>
      </c>
      <c r="F2056" s="33" t="s">
        <v>700</v>
      </c>
      <c r="G2056" s="28">
        <v>45827.153101851851</v>
      </c>
    </row>
    <row r="2057" spans="1:7" x14ac:dyDescent="0.25">
      <c r="A2057" s="33" t="s">
        <v>8948</v>
      </c>
      <c r="B2057" s="33" t="s">
        <v>3851</v>
      </c>
      <c r="C2057" s="33" t="s">
        <v>706</v>
      </c>
      <c r="D2057" s="33" t="s">
        <v>77</v>
      </c>
      <c r="E2057" s="28">
        <v>45828.154502314814</v>
      </c>
      <c r="F2057" s="33" t="s">
        <v>700</v>
      </c>
      <c r="G2057" s="28">
        <v>45827.154502314814</v>
      </c>
    </row>
    <row r="2058" spans="1:7" x14ac:dyDescent="0.25">
      <c r="A2058" s="33" t="s">
        <v>8949</v>
      </c>
      <c r="B2058" s="33" t="s">
        <v>3749</v>
      </c>
      <c r="C2058" s="33" t="s">
        <v>721</v>
      </c>
      <c r="D2058" s="33" t="s">
        <v>722</v>
      </c>
      <c r="E2058" s="28">
        <v>45828.155543981484</v>
      </c>
      <c r="F2058" s="33" t="s">
        <v>700</v>
      </c>
      <c r="G2058" s="28">
        <v>45827.155543981484</v>
      </c>
    </row>
    <row r="2059" spans="1:7" x14ac:dyDescent="0.25">
      <c r="A2059" s="33" t="s">
        <v>8950</v>
      </c>
      <c r="B2059" s="33" t="s">
        <v>2711</v>
      </c>
      <c r="C2059" s="33" t="s">
        <v>721</v>
      </c>
      <c r="D2059" s="33" t="s">
        <v>722</v>
      </c>
      <c r="E2059" s="28">
        <v>45828.156643518516</v>
      </c>
      <c r="F2059" s="33" t="s">
        <v>700</v>
      </c>
      <c r="G2059" s="28">
        <v>45827.156643518516</v>
      </c>
    </row>
    <row r="2060" spans="1:7" x14ac:dyDescent="0.25">
      <c r="A2060" s="33" t="s">
        <v>8951</v>
      </c>
      <c r="B2060" s="33" t="s">
        <v>4982</v>
      </c>
      <c r="C2060" s="33" t="s">
        <v>721</v>
      </c>
      <c r="D2060" s="33" t="s">
        <v>722</v>
      </c>
      <c r="E2060" s="28">
        <v>45828.158252314817</v>
      </c>
      <c r="F2060" s="33" t="s">
        <v>700</v>
      </c>
      <c r="G2060" s="28">
        <v>45827.158252314817</v>
      </c>
    </row>
    <row r="2061" spans="1:7" x14ac:dyDescent="0.25">
      <c r="A2061" s="33" t="s">
        <v>8952</v>
      </c>
      <c r="B2061" s="33" t="s">
        <v>8417</v>
      </c>
      <c r="C2061" s="33" t="s">
        <v>703</v>
      </c>
      <c r="D2061" s="33" t="s">
        <v>719</v>
      </c>
      <c r="E2061" s="28">
        <v>45828.167256944442</v>
      </c>
      <c r="F2061" s="33" t="s">
        <v>700</v>
      </c>
      <c r="G2061" s="28">
        <v>45827.167256944442</v>
      </c>
    </row>
    <row r="2062" spans="1:7" x14ac:dyDescent="0.25">
      <c r="A2062" s="33" t="s">
        <v>8953</v>
      </c>
      <c r="B2062" s="33" t="s">
        <v>8490</v>
      </c>
      <c r="C2062" s="33" t="s">
        <v>703</v>
      </c>
      <c r="D2062" s="33" t="s">
        <v>719</v>
      </c>
      <c r="E2062" s="28">
        <v>45828.167407407411</v>
      </c>
      <c r="F2062" s="33" t="s">
        <v>700</v>
      </c>
      <c r="G2062" s="28">
        <v>45827.167407407411</v>
      </c>
    </row>
    <row r="2063" spans="1:7" x14ac:dyDescent="0.25">
      <c r="A2063" s="33" t="s">
        <v>8954</v>
      </c>
      <c r="B2063" s="33" t="s">
        <v>2778</v>
      </c>
      <c r="C2063" s="33" t="s">
        <v>706</v>
      </c>
      <c r="D2063" s="33" t="s">
        <v>77</v>
      </c>
      <c r="E2063" s="28">
        <v>45828.172812500001</v>
      </c>
      <c r="F2063" s="33" t="s">
        <v>700</v>
      </c>
      <c r="G2063" s="28">
        <v>45827.172812500001</v>
      </c>
    </row>
    <row r="2064" spans="1:7" x14ac:dyDescent="0.25">
      <c r="A2064" s="33" t="s">
        <v>8955</v>
      </c>
      <c r="B2064" s="33" t="s">
        <v>2790</v>
      </c>
      <c r="C2064" s="33" t="s">
        <v>706</v>
      </c>
      <c r="D2064" s="33" t="s">
        <v>77</v>
      </c>
      <c r="E2064" s="28">
        <v>45828.172858796293</v>
      </c>
      <c r="F2064" s="33" t="s">
        <v>700</v>
      </c>
      <c r="G2064" s="28">
        <v>45827.172858796293</v>
      </c>
    </row>
    <row r="2065" spans="1:7" x14ac:dyDescent="0.25">
      <c r="A2065" s="33" t="s">
        <v>8956</v>
      </c>
      <c r="B2065" s="33" t="s">
        <v>2792</v>
      </c>
      <c r="C2065" s="33" t="s">
        <v>706</v>
      </c>
      <c r="D2065" s="33" t="s">
        <v>77</v>
      </c>
      <c r="E2065" s="28">
        <v>45828.172939814816</v>
      </c>
      <c r="F2065" s="33" t="s">
        <v>700</v>
      </c>
      <c r="G2065" s="28">
        <v>45827.172939814816</v>
      </c>
    </row>
    <row r="2066" spans="1:7" x14ac:dyDescent="0.25">
      <c r="A2066" s="33" t="s">
        <v>8957</v>
      </c>
      <c r="B2066" s="33" t="s">
        <v>2630</v>
      </c>
      <c r="C2066" s="33" t="s">
        <v>706</v>
      </c>
      <c r="D2066" s="33" t="s">
        <v>77</v>
      </c>
      <c r="E2066" s="28">
        <v>45828.178402777776</v>
      </c>
      <c r="F2066" s="33" t="s">
        <v>700</v>
      </c>
      <c r="G2066" s="28">
        <v>45827.178402777776</v>
      </c>
    </row>
    <row r="2067" spans="1:7" x14ac:dyDescent="0.25">
      <c r="A2067" s="33" t="s">
        <v>8958</v>
      </c>
      <c r="B2067" s="33" t="s">
        <v>2635</v>
      </c>
      <c r="C2067" s="33" t="s">
        <v>706</v>
      </c>
      <c r="D2067" s="33" t="s">
        <v>77</v>
      </c>
      <c r="E2067" s="28">
        <v>45828.178506944445</v>
      </c>
      <c r="F2067" s="33" t="s">
        <v>700</v>
      </c>
      <c r="G2067" s="28">
        <v>45827.178506944445</v>
      </c>
    </row>
    <row r="2068" spans="1:7" x14ac:dyDescent="0.25">
      <c r="A2068" s="33" t="s">
        <v>8959</v>
      </c>
      <c r="B2068" s="33" t="s">
        <v>2630</v>
      </c>
      <c r="C2068" s="33" t="s">
        <v>713</v>
      </c>
      <c r="D2068" s="33" t="s">
        <v>77</v>
      </c>
      <c r="E2068" s="28">
        <v>45828.178923611114</v>
      </c>
      <c r="F2068" s="33" t="s">
        <v>700</v>
      </c>
      <c r="G2068" s="28">
        <v>45827.178923611114</v>
      </c>
    </row>
    <row r="2069" spans="1:7" x14ac:dyDescent="0.25">
      <c r="A2069" s="33" t="s">
        <v>8960</v>
      </c>
      <c r="B2069" s="33" t="s">
        <v>2635</v>
      </c>
      <c r="C2069" s="33" t="s">
        <v>713</v>
      </c>
      <c r="D2069" s="33" t="s">
        <v>77</v>
      </c>
      <c r="E2069" s="28">
        <v>45828.179097222222</v>
      </c>
      <c r="F2069" s="33" t="s">
        <v>700</v>
      </c>
      <c r="G2069" s="28">
        <v>45827.179097222222</v>
      </c>
    </row>
    <row r="2070" spans="1:7" x14ac:dyDescent="0.25">
      <c r="A2070" s="33" t="s">
        <v>8961</v>
      </c>
      <c r="B2070" s="33" t="s">
        <v>6197</v>
      </c>
      <c r="C2070" s="33" t="s">
        <v>703</v>
      </c>
      <c r="D2070" s="33" t="s">
        <v>702</v>
      </c>
      <c r="E2070" s="28">
        <v>45828.180833333332</v>
      </c>
      <c r="F2070" s="33" t="s">
        <v>700</v>
      </c>
      <c r="G2070" s="28">
        <v>45827.180833333332</v>
      </c>
    </row>
    <row r="2071" spans="1:7" x14ac:dyDescent="0.25">
      <c r="A2071" s="33" t="s">
        <v>8962</v>
      </c>
      <c r="B2071" s="33" t="s">
        <v>6199</v>
      </c>
      <c r="C2071" s="33" t="s">
        <v>703</v>
      </c>
      <c r="D2071" s="33" t="s">
        <v>702</v>
      </c>
      <c r="E2071" s="28">
        <v>45828.180891203701</v>
      </c>
      <c r="F2071" s="33" t="s">
        <v>700</v>
      </c>
      <c r="G2071" s="28">
        <v>45827.180891203701</v>
      </c>
    </row>
    <row r="2072" spans="1:7" x14ac:dyDescent="0.25">
      <c r="A2072" s="33" t="s">
        <v>8963</v>
      </c>
      <c r="B2072" s="33" t="s">
        <v>5621</v>
      </c>
      <c r="C2072" s="33" t="s">
        <v>708</v>
      </c>
      <c r="D2072" s="33" t="s">
        <v>720</v>
      </c>
      <c r="E2072" s="28">
        <v>45828.182314814818</v>
      </c>
      <c r="F2072" s="33" t="s">
        <v>700</v>
      </c>
      <c r="G2072" s="28">
        <v>45827.182314814818</v>
      </c>
    </row>
    <row r="2073" spans="1:7" x14ac:dyDescent="0.25">
      <c r="A2073" s="33" t="s">
        <v>8964</v>
      </c>
      <c r="B2073" s="33" t="s">
        <v>5629</v>
      </c>
      <c r="C2073" s="33" t="s">
        <v>708</v>
      </c>
      <c r="D2073" s="33" t="s">
        <v>720</v>
      </c>
      <c r="E2073" s="28">
        <v>45828.18241898148</v>
      </c>
      <c r="F2073" s="33" t="s">
        <v>700</v>
      </c>
      <c r="G2073" s="28">
        <v>45827.18241898148</v>
      </c>
    </row>
    <row r="2074" spans="1:7" x14ac:dyDescent="0.25">
      <c r="A2074" s="33" t="s">
        <v>8965</v>
      </c>
      <c r="B2074" s="33" t="s">
        <v>5621</v>
      </c>
      <c r="C2074" s="33" t="s">
        <v>711</v>
      </c>
      <c r="D2074" s="33" t="s">
        <v>720</v>
      </c>
      <c r="E2074" s="28">
        <v>45828.182974537034</v>
      </c>
      <c r="F2074" s="33" t="s">
        <v>700</v>
      </c>
      <c r="G2074" s="28">
        <v>45827.182974537034</v>
      </c>
    </row>
    <row r="2075" spans="1:7" x14ac:dyDescent="0.25">
      <c r="A2075" s="33" t="s">
        <v>8966</v>
      </c>
      <c r="B2075" s="33" t="s">
        <v>5629</v>
      </c>
      <c r="C2075" s="33" t="s">
        <v>711</v>
      </c>
      <c r="D2075" s="33" t="s">
        <v>720</v>
      </c>
      <c r="E2075" s="28">
        <v>45828.183055555557</v>
      </c>
      <c r="F2075" s="33" t="s">
        <v>700</v>
      </c>
      <c r="G2075" s="28">
        <v>45827.183055555557</v>
      </c>
    </row>
    <row r="2076" spans="1:7" x14ac:dyDescent="0.25">
      <c r="A2076" s="33" t="s">
        <v>8967</v>
      </c>
      <c r="B2076" s="33" t="s">
        <v>5568</v>
      </c>
      <c r="C2076" s="33" t="s">
        <v>711</v>
      </c>
      <c r="D2076" s="33" t="s">
        <v>726</v>
      </c>
      <c r="E2076" s="28">
        <v>45828.18917824074</v>
      </c>
      <c r="F2076" s="33" t="s">
        <v>700</v>
      </c>
      <c r="G2076" s="28">
        <v>45827.18917824074</v>
      </c>
    </row>
    <row r="2077" spans="1:7" x14ac:dyDescent="0.25">
      <c r="A2077" s="33" t="s">
        <v>8968</v>
      </c>
      <c r="B2077" s="33" t="s">
        <v>2810</v>
      </c>
      <c r="C2077" s="33" t="s">
        <v>721</v>
      </c>
      <c r="D2077" s="33" t="s">
        <v>722</v>
      </c>
      <c r="E2077" s="28">
        <v>45828.18953703704</v>
      </c>
      <c r="F2077" s="33" t="s">
        <v>700</v>
      </c>
      <c r="G2077" s="28">
        <v>45827.18953703704</v>
      </c>
    </row>
    <row r="2078" spans="1:7" x14ac:dyDescent="0.25">
      <c r="A2078" s="33" t="s">
        <v>8969</v>
      </c>
      <c r="B2078" s="33" t="s">
        <v>5578</v>
      </c>
      <c r="C2078" s="33" t="s">
        <v>698</v>
      </c>
      <c r="D2078" s="33" t="s">
        <v>699</v>
      </c>
      <c r="E2078" s="28">
        <v>45828.191458333335</v>
      </c>
      <c r="F2078" s="33" t="s">
        <v>700</v>
      </c>
      <c r="G2078" s="28">
        <v>45827.191458333335</v>
      </c>
    </row>
    <row r="2079" spans="1:7" x14ac:dyDescent="0.25">
      <c r="A2079" s="33" t="s">
        <v>8970</v>
      </c>
      <c r="B2079" s="33" t="s">
        <v>6172</v>
      </c>
      <c r="C2079" s="33" t="s">
        <v>708</v>
      </c>
      <c r="D2079" s="33" t="s">
        <v>724</v>
      </c>
      <c r="E2079" s="28">
        <v>45828.191666666666</v>
      </c>
      <c r="F2079" s="33" t="s">
        <v>700</v>
      </c>
      <c r="G2079" s="28">
        <v>45827.191666666666</v>
      </c>
    </row>
    <row r="2080" spans="1:7" x14ac:dyDescent="0.25">
      <c r="A2080" s="33" t="s">
        <v>8971</v>
      </c>
      <c r="B2080" s="33" t="s">
        <v>6172</v>
      </c>
      <c r="C2080" s="33" t="s">
        <v>711</v>
      </c>
      <c r="D2080" s="33" t="s">
        <v>724</v>
      </c>
      <c r="E2080" s="28">
        <v>45828.19190972222</v>
      </c>
      <c r="F2080" s="33" t="s">
        <v>700</v>
      </c>
      <c r="G2080" s="28">
        <v>45827.19190972222</v>
      </c>
    </row>
    <row r="2081" spans="1:7" x14ac:dyDescent="0.25">
      <c r="A2081" s="33" t="s">
        <v>8972</v>
      </c>
      <c r="B2081" s="33" t="s">
        <v>5533</v>
      </c>
      <c r="C2081" s="33" t="s">
        <v>698</v>
      </c>
      <c r="D2081" s="33" t="s">
        <v>699</v>
      </c>
      <c r="E2081" s="28">
        <v>45828.193599537037</v>
      </c>
      <c r="F2081" s="33" t="s">
        <v>700</v>
      </c>
      <c r="G2081" s="28">
        <v>45827.193599537037</v>
      </c>
    </row>
    <row r="2082" spans="1:7" x14ac:dyDescent="0.25">
      <c r="A2082" s="33" t="s">
        <v>8973</v>
      </c>
      <c r="B2082" s="33" t="s">
        <v>5517</v>
      </c>
      <c r="C2082" s="33" t="s">
        <v>698</v>
      </c>
      <c r="D2082" s="33" t="s">
        <v>699</v>
      </c>
      <c r="E2082" s="28">
        <v>45828.193668981483</v>
      </c>
      <c r="F2082" s="33" t="s">
        <v>700</v>
      </c>
      <c r="G2082" s="28">
        <v>45827.193668981483</v>
      </c>
    </row>
    <row r="2083" spans="1:7" x14ac:dyDescent="0.25">
      <c r="A2083" s="33" t="s">
        <v>8974</v>
      </c>
      <c r="B2083" s="33" t="s">
        <v>5521</v>
      </c>
      <c r="C2083" s="33" t="s">
        <v>698</v>
      </c>
      <c r="D2083" s="33" t="s">
        <v>699</v>
      </c>
      <c r="E2083" s="28">
        <v>45828.193726851852</v>
      </c>
      <c r="F2083" s="33" t="s">
        <v>700</v>
      </c>
      <c r="G2083" s="28">
        <v>45827.193726851852</v>
      </c>
    </row>
    <row r="2084" spans="1:7" x14ac:dyDescent="0.25">
      <c r="A2084" s="33" t="s">
        <v>8975</v>
      </c>
      <c r="B2084" s="33" t="s">
        <v>6041</v>
      </c>
      <c r="C2084" s="33" t="s">
        <v>703</v>
      </c>
      <c r="D2084" s="33" t="s">
        <v>716</v>
      </c>
      <c r="E2084" s="28">
        <v>45828.198888888888</v>
      </c>
      <c r="F2084" s="33" t="s">
        <v>700</v>
      </c>
      <c r="G2084" s="28">
        <v>45827.198888888888</v>
      </c>
    </row>
    <row r="2085" spans="1:7" x14ac:dyDescent="0.25">
      <c r="A2085" s="33" t="s">
        <v>8976</v>
      </c>
      <c r="B2085" s="33" t="s">
        <v>6046</v>
      </c>
      <c r="C2085" s="33" t="s">
        <v>703</v>
      </c>
      <c r="D2085" s="33" t="s">
        <v>716</v>
      </c>
      <c r="E2085" s="28">
        <v>45828.198923611111</v>
      </c>
      <c r="F2085" s="33" t="s">
        <v>700</v>
      </c>
      <c r="G2085" s="28">
        <v>45827.198923611111</v>
      </c>
    </row>
    <row r="2086" spans="1:7" x14ac:dyDescent="0.25">
      <c r="A2086" s="33" t="s">
        <v>8977</v>
      </c>
      <c r="B2086" s="33" t="s">
        <v>6048</v>
      </c>
      <c r="C2086" s="33" t="s">
        <v>703</v>
      </c>
      <c r="D2086" s="33" t="s">
        <v>716</v>
      </c>
      <c r="E2086" s="28">
        <v>45828.19903935185</v>
      </c>
      <c r="F2086" s="33" t="s">
        <v>700</v>
      </c>
      <c r="G2086" s="28">
        <v>45827.19903935185</v>
      </c>
    </row>
    <row r="2087" spans="1:7" x14ac:dyDescent="0.25">
      <c r="A2087" s="33" t="s">
        <v>8978</v>
      </c>
      <c r="B2087" s="33" t="s">
        <v>6050</v>
      </c>
      <c r="C2087" s="33" t="s">
        <v>703</v>
      </c>
      <c r="D2087" s="33" t="s">
        <v>716</v>
      </c>
      <c r="E2087" s="28">
        <v>45828.199062500003</v>
      </c>
      <c r="F2087" s="33" t="s">
        <v>700</v>
      </c>
      <c r="G2087" s="28">
        <v>45827.199062500003</v>
      </c>
    </row>
    <row r="2088" spans="1:7" x14ac:dyDescent="0.25">
      <c r="A2088" s="33" t="s">
        <v>8979</v>
      </c>
      <c r="B2088" s="33" t="s">
        <v>8400</v>
      </c>
      <c r="C2088" s="33" t="s">
        <v>703</v>
      </c>
      <c r="D2088" s="33" t="s">
        <v>716</v>
      </c>
      <c r="E2088" s="28">
        <v>45828.199583333335</v>
      </c>
      <c r="F2088" s="33" t="s">
        <v>700</v>
      </c>
      <c r="G2088" s="28">
        <v>45827.199583333335</v>
      </c>
    </row>
    <row r="2089" spans="1:7" x14ac:dyDescent="0.25">
      <c r="A2089" s="33" t="s">
        <v>8980</v>
      </c>
      <c r="B2089" s="33" t="s">
        <v>6174</v>
      </c>
      <c r="C2089" s="33" t="s">
        <v>708</v>
      </c>
      <c r="D2089" s="33" t="s">
        <v>712</v>
      </c>
      <c r="E2089" s="28">
        <v>45828.201666666668</v>
      </c>
      <c r="F2089" s="33" t="s">
        <v>700</v>
      </c>
      <c r="G2089" s="28">
        <v>45827.201666666668</v>
      </c>
    </row>
    <row r="2090" spans="1:7" x14ac:dyDescent="0.25">
      <c r="A2090" s="33" t="s">
        <v>8981</v>
      </c>
      <c r="B2090" s="33" t="s">
        <v>6414</v>
      </c>
      <c r="C2090" s="33" t="s">
        <v>708</v>
      </c>
      <c r="D2090" s="33" t="s">
        <v>712</v>
      </c>
      <c r="E2090" s="28">
        <v>45828.201678240737</v>
      </c>
      <c r="F2090" s="33" t="s">
        <v>700</v>
      </c>
      <c r="G2090" s="28">
        <v>45827.201678240737</v>
      </c>
    </row>
    <row r="2091" spans="1:7" x14ac:dyDescent="0.25">
      <c r="A2091" s="33" t="s">
        <v>8982</v>
      </c>
      <c r="B2091" s="33" t="s">
        <v>6174</v>
      </c>
      <c r="C2091" s="33" t="s">
        <v>711</v>
      </c>
      <c r="D2091" s="33" t="s">
        <v>712</v>
      </c>
      <c r="E2091" s="28">
        <v>45828.201898148145</v>
      </c>
      <c r="F2091" s="33" t="s">
        <v>700</v>
      </c>
      <c r="G2091" s="28">
        <v>45827.201898148145</v>
      </c>
    </row>
    <row r="2092" spans="1:7" x14ac:dyDescent="0.25">
      <c r="A2092" s="33" t="s">
        <v>8983</v>
      </c>
      <c r="B2092" s="33" t="s">
        <v>6414</v>
      </c>
      <c r="C2092" s="33" t="s">
        <v>711</v>
      </c>
      <c r="D2092" s="33" t="s">
        <v>712</v>
      </c>
      <c r="E2092" s="28">
        <v>45828.202187499999</v>
      </c>
      <c r="F2092" s="33" t="s">
        <v>700</v>
      </c>
      <c r="G2092" s="28">
        <v>45827.202187499999</v>
      </c>
    </row>
    <row r="2093" spans="1:7" x14ac:dyDescent="0.25">
      <c r="A2093" s="33" t="s">
        <v>8984</v>
      </c>
      <c r="B2093" s="33" t="s">
        <v>6325</v>
      </c>
      <c r="C2093" s="33" t="s">
        <v>708</v>
      </c>
      <c r="D2093" s="33" t="s">
        <v>720</v>
      </c>
      <c r="E2093" s="28">
        <v>45828.202523148146</v>
      </c>
      <c r="F2093" s="33" t="s">
        <v>700</v>
      </c>
      <c r="G2093" s="28">
        <v>45827.202523148146</v>
      </c>
    </row>
    <row r="2094" spans="1:7" x14ac:dyDescent="0.25">
      <c r="A2094" s="33" t="s">
        <v>8985</v>
      </c>
      <c r="B2094" s="33" t="s">
        <v>3345</v>
      </c>
      <c r="C2094" s="33" t="s">
        <v>706</v>
      </c>
      <c r="D2094" s="33" t="s">
        <v>77</v>
      </c>
      <c r="E2094" s="28">
        <v>45828.199791666666</v>
      </c>
      <c r="F2094" s="33" t="s">
        <v>700</v>
      </c>
      <c r="G2094" s="28">
        <v>45827.199791666666</v>
      </c>
    </row>
    <row r="2095" spans="1:7" x14ac:dyDescent="0.25">
      <c r="A2095" s="33" t="s">
        <v>8986</v>
      </c>
      <c r="B2095" s="33" t="s">
        <v>5100</v>
      </c>
      <c r="C2095" s="33" t="s">
        <v>721</v>
      </c>
      <c r="D2095" s="33" t="s">
        <v>722</v>
      </c>
      <c r="E2095" s="28">
        <v>45828.208402777775</v>
      </c>
      <c r="F2095" s="33" t="s">
        <v>700</v>
      </c>
      <c r="G2095" s="28">
        <v>45827.208402777775</v>
      </c>
    </row>
    <row r="2096" spans="1:7" x14ac:dyDescent="0.25">
      <c r="A2096" s="33" t="s">
        <v>8987</v>
      </c>
      <c r="B2096" s="33" t="s">
        <v>5576</v>
      </c>
      <c r="C2096" s="33" t="s">
        <v>711</v>
      </c>
      <c r="D2096" s="33" t="s">
        <v>723</v>
      </c>
      <c r="E2096" s="28">
        <v>45828.222928240742</v>
      </c>
      <c r="F2096" s="33" t="s">
        <v>700</v>
      </c>
      <c r="G2096" s="28">
        <v>45827.222928240742</v>
      </c>
    </row>
    <row r="2097" spans="1:7" x14ac:dyDescent="0.25">
      <c r="A2097" s="33" t="s">
        <v>8988</v>
      </c>
      <c r="B2097" s="33" t="s">
        <v>6095</v>
      </c>
      <c r="C2097" s="33" t="s">
        <v>703</v>
      </c>
      <c r="D2097" s="33" t="s">
        <v>715</v>
      </c>
      <c r="E2097" s="28">
        <v>45828.226458333331</v>
      </c>
      <c r="F2097" s="33" t="s">
        <v>700</v>
      </c>
      <c r="G2097" s="28">
        <v>45827.226458333331</v>
      </c>
    </row>
    <row r="2098" spans="1:7" x14ac:dyDescent="0.25">
      <c r="A2098" s="33" t="s">
        <v>8989</v>
      </c>
      <c r="B2098" s="33" t="s">
        <v>6190</v>
      </c>
      <c r="C2098" s="33" t="s">
        <v>708</v>
      </c>
      <c r="D2098" s="33" t="s">
        <v>720</v>
      </c>
      <c r="E2098" s="28">
        <v>45828.230219907404</v>
      </c>
      <c r="F2098" s="33" t="s">
        <v>700</v>
      </c>
      <c r="G2098" s="28">
        <v>45827.230219907404</v>
      </c>
    </row>
    <row r="2099" spans="1:7" x14ac:dyDescent="0.25">
      <c r="A2099" s="33" t="s">
        <v>8990</v>
      </c>
      <c r="B2099" s="33" t="s">
        <v>5592</v>
      </c>
      <c r="C2099" s="33" t="s">
        <v>708</v>
      </c>
      <c r="D2099" s="33" t="s">
        <v>720</v>
      </c>
      <c r="E2099" s="28">
        <v>45828.230231481481</v>
      </c>
      <c r="F2099" s="33" t="s">
        <v>700</v>
      </c>
      <c r="G2099" s="28">
        <v>45827.230231481481</v>
      </c>
    </row>
    <row r="2100" spans="1:7" x14ac:dyDescent="0.25">
      <c r="A2100" s="33" t="s">
        <v>8991</v>
      </c>
      <c r="B2100" s="33" t="s">
        <v>5592</v>
      </c>
      <c r="C2100" s="33" t="s">
        <v>711</v>
      </c>
      <c r="D2100" s="33" t="s">
        <v>720</v>
      </c>
      <c r="E2100" s="28">
        <v>45828.230532407404</v>
      </c>
      <c r="F2100" s="33" t="s">
        <v>700</v>
      </c>
      <c r="G2100" s="28">
        <v>45827.230532407404</v>
      </c>
    </row>
    <row r="2101" spans="1:7" x14ac:dyDescent="0.25">
      <c r="A2101" s="33" t="s">
        <v>8992</v>
      </c>
      <c r="B2101" s="33" t="s">
        <v>6190</v>
      </c>
      <c r="C2101" s="33" t="s">
        <v>711</v>
      </c>
      <c r="D2101" s="33" t="s">
        <v>720</v>
      </c>
      <c r="E2101" s="28">
        <v>45828.230555555558</v>
      </c>
      <c r="F2101" s="33" t="s">
        <v>700</v>
      </c>
      <c r="G2101" s="28">
        <v>45827.230555555558</v>
      </c>
    </row>
    <row r="2102" spans="1:7" x14ac:dyDescent="0.25">
      <c r="A2102" s="33" t="s">
        <v>8993</v>
      </c>
      <c r="B2102" s="33" t="s">
        <v>3204</v>
      </c>
      <c r="C2102" s="33" t="s">
        <v>713</v>
      </c>
      <c r="D2102" s="33" t="s">
        <v>61</v>
      </c>
      <c r="E2102" s="28">
        <v>45828.231203703705</v>
      </c>
      <c r="F2102" s="33" t="s">
        <v>700</v>
      </c>
      <c r="G2102" s="28">
        <v>45827.231203703705</v>
      </c>
    </row>
    <row r="2103" spans="1:7" x14ac:dyDescent="0.25">
      <c r="A2103" s="33" t="s">
        <v>8994</v>
      </c>
      <c r="B2103" s="33" t="s">
        <v>4368</v>
      </c>
      <c r="C2103" s="33" t="s">
        <v>706</v>
      </c>
      <c r="D2103" s="33" t="s">
        <v>119</v>
      </c>
      <c r="E2103" s="28">
        <v>45828.242546296293</v>
      </c>
      <c r="F2103" s="33" t="s">
        <v>700</v>
      </c>
      <c r="G2103" s="28">
        <v>45827.242546296293</v>
      </c>
    </row>
    <row r="2104" spans="1:7" x14ac:dyDescent="0.25">
      <c r="A2104" s="33" t="s">
        <v>8995</v>
      </c>
      <c r="B2104" s="33" t="s">
        <v>3819</v>
      </c>
      <c r="C2104" s="33" t="s">
        <v>698</v>
      </c>
      <c r="D2104" s="33" t="s">
        <v>699</v>
      </c>
      <c r="E2104" s="28">
        <v>45828.281388888892</v>
      </c>
      <c r="F2104" s="33" t="s">
        <v>705</v>
      </c>
      <c r="G2104" s="28">
        <v>45828.281388888892</v>
      </c>
    </row>
    <row r="2105" spans="1:7" x14ac:dyDescent="0.25">
      <c r="A2105" s="33" t="s">
        <v>8996</v>
      </c>
      <c r="B2105" s="33" t="s">
        <v>4418</v>
      </c>
      <c r="C2105" s="33" t="s">
        <v>698</v>
      </c>
      <c r="D2105" s="33" t="s">
        <v>699</v>
      </c>
      <c r="E2105" s="28">
        <v>45828.281469907408</v>
      </c>
      <c r="F2105" s="33" t="s">
        <v>705</v>
      </c>
      <c r="G2105" s="28">
        <v>45828.281469907408</v>
      </c>
    </row>
    <row r="2106" spans="1:7" x14ac:dyDescent="0.25">
      <c r="A2106" s="33" t="s">
        <v>8997</v>
      </c>
      <c r="B2106" s="33" t="s">
        <v>4420</v>
      </c>
      <c r="C2106" s="33" t="s">
        <v>698</v>
      </c>
      <c r="D2106" s="33" t="s">
        <v>699</v>
      </c>
      <c r="E2106" s="28">
        <v>45828.281504629631</v>
      </c>
      <c r="F2106" s="33" t="s">
        <v>705</v>
      </c>
      <c r="G2106" s="28">
        <v>45828.281504629631</v>
      </c>
    </row>
    <row r="2107" spans="1:7" x14ac:dyDescent="0.25">
      <c r="A2107" s="33" t="s">
        <v>8998</v>
      </c>
      <c r="B2107" s="33" t="s">
        <v>4422</v>
      </c>
      <c r="C2107" s="33" t="s">
        <v>698</v>
      </c>
      <c r="D2107" s="33" t="s">
        <v>699</v>
      </c>
      <c r="E2107" s="28">
        <v>45828.281539351854</v>
      </c>
      <c r="F2107" s="33" t="s">
        <v>705</v>
      </c>
      <c r="G2107" s="28">
        <v>45828.281539351854</v>
      </c>
    </row>
    <row r="2108" spans="1:7" x14ac:dyDescent="0.25">
      <c r="A2108" s="33" t="s">
        <v>8999</v>
      </c>
      <c r="B2108" s="33" t="s">
        <v>3823</v>
      </c>
      <c r="C2108" s="33" t="s">
        <v>698</v>
      </c>
      <c r="D2108" s="33" t="s">
        <v>699</v>
      </c>
      <c r="E2108" s="28">
        <v>45828.281574074077</v>
      </c>
      <c r="F2108" s="33" t="s">
        <v>705</v>
      </c>
      <c r="G2108" s="28">
        <v>45828.281574074077</v>
      </c>
    </row>
    <row r="2109" spans="1:7" x14ac:dyDescent="0.25">
      <c r="A2109" s="33" t="s">
        <v>9000</v>
      </c>
      <c r="B2109" s="33" t="s">
        <v>3853</v>
      </c>
      <c r="C2109" s="33" t="s">
        <v>698</v>
      </c>
      <c r="D2109" s="33" t="s">
        <v>699</v>
      </c>
      <c r="E2109" s="28">
        <v>45828.281608796293</v>
      </c>
      <c r="F2109" s="33" t="s">
        <v>705</v>
      </c>
      <c r="G2109" s="28">
        <v>45828.281608796293</v>
      </c>
    </row>
    <row r="2110" spans="1:7" x14ac:dyDescent="0.25">
      <c r="A2110" s="33" t="s">
        <v>9001</v>
      </c>
      <c r="B2110" s="33" t="s">
        <v>8400</v>
      </c>
      <c r="C2110" s="33" t="s">
        <v>708</v>
      </c>
      <c r="D2110" s="33" t="s">
        <v>720</v>
      </c>
      <c r="E2110" s="28">
        <v>45828.290023148147</v>
      </c>
      <c r="F2110" s="33" t="s">
        <v>705</v>
      </c>
      <c r="G2110" s="28">
        <v>45828.290023148147</v>
      </c>
    </row>
    <row r="2111" spans="1:7" x14ac:dyDescent="0.25">
      <c r="A2111" s="33" t="s">
        <v>9002</v>
      </c>
      <c r="B2111" s="33" t="s">
        <v>2766</v>
      </c>
      <c r="C2111" s="33" t="s">
        <v>698</v>
      </c>
      <c r="D2111" s="33" t="s">
        <v>699</v>
      </c>
      <c r="E2111" s="28">
        <v>45828.30736111111</v>
      </c>
      <c r="F2111" s="33" t="s">
        <v>705</v>
      </c>
      <c r="G2111" s="28">
        <v>45828.30736111111</v>
      </c>
    </row>
    <row r="2112" spans="1:7" x14ac:dyDescent="0.25">
      <c r="A2112" s="33" t="s">
        <v>9003</v>
      </c>
      <c r="B2112" s="33" t="s">
        <v>6140</v>
      </c>
      <c r="C2112" s="33" t="s">
        <v>703</v>
      </c>
      <c r="D2112" s="33" t="s">
        <v>714</v>
      </c>
      <c r="E2112" s="28">
        <v>45828.308067129627</v>
      </c>
      <c r="F2112" s="33" t="s">
        <v>705</v>
      </c>
      <c r="G2112" s="28">
        <v>45828.308067129627</v>
      </c>
    </row>
    <row r="2113" spans="1:7" x14ac:dyDescent="0.25">
      <c r="A2113" s="33" t="s">
        <v>9004</v>
      </c>
      <c r="B2113" s="33" t="s">
        <v>6149</v>
      </c>
      <c r="C2113" s="33" t="s">
        <v>703</v>
      </c>
      <c r="D2113" s="33" t="s">
        <v>714</v>
      </c>
      <c r="E2113" s="28">
        <v>45828.310277777775</v>
      </c>
      <c r="F2113" s="33" t="s">
        <v>705</v>
      </c>
      <c r="G2113" s="28">
        <v>45828.310277777775</v>
      </c>
    </row>
    <row r="2114" spans="1:7" x14ac:dyDescent="0.25">
      <c r="A2114" s="33" t="s">
        <v>9005</v>
      </c>
      <c r="B2114" s="33" t="s">
        <v>4968</v>
      </c>
      <c r="C2114" s="33" t="s">
        <v>698</v>
      </c>
      <c r="D2114" s="33" t="s">
        <v>699</v>
      </c>
      <c r="E2114" s="28">
        <v>45828.31653935185</v>
      </c>
      <c r="F2114" s="33" t="s">
        <v>705</v>
      </c>
      <c r="G2114" s="28">
        <v>45828.31653935185</v>
      </c>
    </row>
    <row r="2115" spans="1:7" x14ac:dyDescent="0.25">
      <c r="A2115" s="33" t="s">
        <v>9006</v>
      </c>
      <c r="B2115" s="33" t="s">
        <v>4504</v>
      </c>
      <c r="C2115" s="33" t="s">
        <v>698</v>
      </c>
      <c r="D2115" s="33" t="s">
        <v>699</v>
      </c>
      <c r="E2115" s="28">
        <v>45828.318668981483</v>
      </c>
      <c r="F2115" s="33" t="s">
        <v>705</v>
      </c>
      <c r="G2115" s="28">
        <v>45828.318668981483</v>
      </c>
    </row>
    <row r="2116" spans="1:7" x14ac:dyDescent="0.25">
      <c r="A2116" s="33" t="s">
        <v>9007</v>
      </c>
      <c r="B2116" s="33" t="s">
        <v>5730</v>
      </c>
      <c r="C2116" s="33" t="s">
        <v>698</v>
      </c>
      <c r="D2116" s="33" t="s">
        <v>699</v>
      </c>
      <c r="E2116" s="28">
        <v>45828.318749999999</v>
      </c>
      <c r="F2116" s="33" t="s">
        <v>705</v>
      </c>
      <c r="G2116" s="28">
        <v>45828.318749999999</v>
      </c>
    </row>
    <row r="2117" spans="1:7" x14ac:dyDescent="0.25">
      <c r="A2117" s="33" t="s">
        <v>9008</v>
      </c>
      <c r="B2117" s="33" t="s">
        <v>5797</v>
      </c>
      <c r="C2117" s="33" t="s">
        <v>698</v>
      </c>
      <c r="D2117" s="33" t="s">
        <v>699</v>
      </c>
      <c r="E2117" s="28">
        <v>45828.318819444445</v>
      </c>
      <c r="F2117" s="33" t="s">
        <v>705</v>
      </c>
      <c r="G2117" s="28">
        <v>45828.318819444445</v>
      </c>
    </row>
    <row r="2118" spans="1:7" x14ac:dyDescent="0.25">
      <c r="A2118" s="33" t="s">
        <v>9009</v>
      </c>
      <c r="B2118" s="33" t="s">
        <v>5571</v>
      </c>
      <c r="C2118" s="33" t="s">
        <v>698</v>
      </c>
      <c r="D2118" s="33" t="s">
        <v>699</v>
      </c>
      <c r="E2118" s="28">
        <v>45828.318854166668</v>
      </c>
      <c r="F2118" s="33" t="s">
        <v>705</v>
      </c>
      <c r="G2118" s="28">
        <v>45828.318854166668</v>
      </c>
    </row>
    <row r="2119" spans="1:7" x14ac:dyDescent="0.25">
      <c r="A2119" s="33" t="s">
        <v>9010</v>
      </c>
      <c r="B2119" s="33" t="s">
        <v>5568</v>
      </c>
      <c r="C2119" s="33" t="s">
        <v>698</v>
      </c>
      <c r="D2119" s="33" t="s">
        <v>699</v>
      </c>
      <c r="E2119" s="28">
        <v>45828.318877314814</v>
      </c>
      <c r="F2119" s="33" t="s">
        <v>705</v>
      </c>
      <c r="G2119" s="28">
        <v>45828.318877314814</v>
      </c>
    </row>
    <row r="2120" spans="1:7" x14ac:dyDescent="0.25">
      <c r="A2120" s="33" t="s">
        <v>9011</v>
      </c>
      <c r="B2120" s="33" t="s">
        <v>5804</v>
      </c>
      <c r="C2120" s="33" t="s">
        <v>698</v>
      </c>
      <c r="D2120" s="33" t="s">
        <v>699</v>
      </c>
      <c r="E2120" s="28">
        <v>45828.318912037037</v>
      </c>
      <c r="F2120" s="33" t="s">
        <v>705</v>
      </c>
      <c r="G2120" s="28">
        <v>45828.318912037037</v>
      </c>
    </row>
    <row r="2121" spans="1:7" x14ac:dyDescent="0.25">
      <c r="A2121" s="33" t="s">
        <v>9012</v>
      </c>
      <c r="B2121" s="33" t="s">
        <v>3729</v>
      </c>
      <c r="C2121" s="33" t="s">
        <v>721</v>
      </c>
      <c r="D2121" s="33" t="s">
        <v>722</v>
      </c>
      <c r="E2121" s="28">
        <v>45828.319849537038</v>
      </c>
      <c r="F2121" s="33" t="s">
        <v>705</v>
      </c>
      <c r="G2121" s="28">
        <v>45828.319849537038</v>
      </c>
    </row>
    <row r="2122" spans="1:7" x14ac:dyDescent="0.25">
      <c r="A2122" s="33" t="s">
        <v>9013</v>
      </c>
      <c r="B2122" s="33" t="s">
        <v>3217</v>
      </c>
      <c r="C2122" s="33" t="s">
        <v>698</v>
      </c>
      <c r="D2122" s="33" t="s">
        <v>699</v>
      </c>
      <c r="E2122" s="28">
        <v>45828.322650462964</v>
      </c>
      <c r="F2122" s="33" t="s">
        <v>705</v>
      </c>
      <c r="G2122" s="28">
        <v>45828.322650462964</v>
      </c>
    </row>
    <row r="2123" spans="1:7" x14ac:dyDescent="0.25">
      <c r="A2123" s="33" t="s">
        <v>9014</v>
      </c>
      <c r="B2123" s="33" t="s">
        <v>4948</v>
      </c>
      <c r="C2123" s="33" t="s">
        <v>721</v>
      </c>
      <c r="D2123" s="33" t="s">
        <v>722</v>
      </c>
      <c r="E2123" s="28">
        <v>45828.339965277781</v>
      </c>
      <c r="F2123" s="33" t="s">
        <v>705</v>
      </c>
      <c r="G2123" s="28">
        <v>45828.339965277781</v>
      </c>
    </row>
    <row r="2124" spans="1:7" x14ac:dyDescent="0.25">
      <c r="A2124" s="33" t="s">
        <v>9015</v>
      </c>
      <c r="B2124" s="33" t="s">
        <v>1808</v>
      </c>
      <c r="C2124" s="33" t="s">
        <v>721</v>
      </c>
      <c r="D2124" s="33" t="s">
        <v>722</v>
      </c>
      <c r="E2124" s="28">
        <v>45828.342893518522</v>
      </c>
      <c r="F2124" s="33" t="s">
        <v>705</v>
      </c>
      <c r="G2124" s="28">
        <v>45828.342893518522</v>
      </c>
    </row>
    <row r="2125" spans="1:7" x14ac:dyDescent="0.25">
      <c r="A2125" s="33" t="s">
        <v>9016</v>
      </c>
      <c r="B2125" s="33" t="s">
        <v>3749</v>
      </c>
      <c r="C2125" s="33" t="s">
        <v>706</v>
      </c>
      <c r="D2125" s="33" t="s">
        <v>61</v>
      </c>
      <c r="E2125" s="28">
        <v>45828.343449074076</v>
      </c>
      <c r="F2125" s="33" t="s">
        <v>728</v>
      </c>
      <c r="G2125" s="28">
        <v>45828.343449074076</v>
      </c>
    </row>
    <row r="2126" spans="1:7" x14ac:dyDescent="0.25">
      <c r="A2126" s="33" t="s">
        <v>9017</v>
      </c>
      <c r="B2126" s="33" t="s">
        <v>5553</v>
      </c>
      <c r="C2126" s="33" t="s">
        <v>708</v>
      </c>
      <c r="D2126" s="33" t="s">
        <v>723</v>
      </c>
      <c r="E2126" s="28">
        <v>45828.348773148151</v>
      </c>
      <c r="F2126" s="33" t="s">
        <v>705</v>
      </c>
      <c r="G2126" s="28">
        <v>45828.348773148151</v>
      </c>
    </row>
    <row r="2127" spans="1:7" x14ac:dyDescent="0.25">
      <c r="A2127" s="33" t="s">
        <v>9018</v>
      </c>
      <c r="B2127" s="33" t="s">
        <v>6158</v>
      </c>
      <c r="C2127" s="33" t="s">
        <v>703</v>
      </c>
      <c r="D2127" s="33" t="s">
        <v>715</v>
      </c>
      <c r="E2127" s="28">
        <v>45828.348923611113</v>
      </c>
      <c r="F2127" s="33" t="s">
        <v>705</v>
      </c>
      <c r="G2127" s="28">
        <v>45828.348923611113</v>
      </c>
    </row>
    <row r="2128" spans="1:7" x14ac:dyDescent="0.25">
      <c r="A2128" s="33" t="s">
        <v>9019</v>
      </c>
      <c r="B2128" s="33" t="s">
        <v>5553</v>
      </c>
      <c r="C2128" s="33" t="s">
        <v>711</v>
      </c>
      <c r="D2128" s="33" t="s">
        <v>723</v>
      </c>
      <c r="E2128" s="28">
        <v>45828.349120370367</v>
      </c>
      <c r="F2128" s="33" t="s">
        <v>705</v>
      </c>
      <c r="G2128" s="28">
        <v>45828.349120370367</v>
      </c>
    </row>
    <row r="2129" spans="1:7" x14ac:dyDescent="0.25">
      <c r="A2129" s="33" t="s">
        <v>9020</v>
      </c>
      <c r="B2129" s="33" t="s">
        <v>5792</v>
      </c>
      <c r="C2129" s="33" t="s">
        <v>721</v>
      </c>
      <c r="D2129" s="33" t="s">
        <v>722</v>
      </c>
      <c r="E2129" s="28">
        <v>45828.351342592592</v>
      </c>
      <c r="F2129" s="33" t="s">
        <v>705</v>
      </c>
      <c r="G2129" s="28">
        <v>45828.351342592592</v>
      </c>
    </row>
    <row r="2130" spans="1:7" x14ac:dyDescent="0.25">
      <c r="A2130" s="33" t="s">
        <v>9021</v>
      </c>
      <c r="B2130" s="33" t="s">
        <v>5573</v>
      </c>
      <c r="C2130" s="33" t="s">
        <v>711</v>
      </c>
      <c r="D2130" s="33" t="s">
        <v>724</v>
      </c>
      <c r="E2130" s="28">
        <v>45828.352048611108</v>
      </c>
      <c r="F2130" s="33" t="s">
        <v>705</v>
      </c>
      <c r="G2130" s="28">
        <v>45828.352048611108</v>
      </c>
    </row>
    <row r="2131" spans="1:7" x14ac:dyDescent="0.25">
      <c r="A2131" s="33" t="s">
        <v>9511</v>
      </c>
      <c r="B2131" s="33" t="s">
        <v>2105</v>
      </c>
      <c r="C2131" s="33" t="s">
        <v>706</v>
      </c>
      <c r="D2131" s="33" t="s">
        <v>61</v>
      </c>
      <c r="E2131" s="28">
        <v>45828.363113425927</v>
      </c>
      <c r="F2131" s="33" t="s">
        <v>728</v>
      </c>
      <c r="G2131" s="28">
        <v>45828.363113425927</v>
      </c>
    </row>
    <row r="2132" spans="1:7" x14ac:dyDescent="0.25">
      <c r="A2132" s="33" t="s">
        <v>9512</v>
      </c>
      <c r="B2132" s="33" t="s">
        <v>3751</v>
      </c>
      <c r="C2132" s="33" t="s">
        <v>721</v>
      </c>
      <c r="D2132" s="33" t="s">
        <v>722</v>
      </c>
      <c r="E2132" s="28">
        <v>45828.363437499997</v>
      </c>
      <c r="F2132" s="33" t="s">
        <v>705</v>
      </c>
      <c r="G2132" s="28">
        <v>45828.363437499997</v>
      </c>
    </row>
    <row r="2133" spans="1:7" x14ac:dyDescent="0.25">
      <c r="A2133" s="33" t="s">
        <v>9513</v>
      </c>
      <c r="B2133" s="33" t="s">
        <v>8431</v>
      </c>
      <c r="C2133" s="33" t="s">
        <v>703</v>
      </c>
      <c r="D2133" s="33" t="s">
        <v>719</v>
      </c>
      <c r="E2133" s="28">
        <v>45828.365636574075</v>
      </c>
      <c r="F2133" s="33" t="s">
        <v>705</v>
      </c>
      <c r="G2133" s="28">
        <v>45828.365636574075</v>
      </c>
    </row>
    <row r="2134" spans="1:7" x14ac:dyDescent="0.25">
      <c r="A2134" s="33" t="s">
        <v>9514</v>
      </c>
      <c r="B2134" s="33" t="s">
        <v>8480</v>
      </c>
      <c r="C2134" s="33" t="s">
        <v>703</v>
      </c>
      <c r="D2134" s="33" t="s">
        <v>719</v>
      </c>
      <c r="E2134" s="28">
        <v>45828.365682870368</v>
      </c>
      <c r="F2134" s="33" t="s">
        <v>705</v>
      </c>
      <c r="G2134" s="28">
        <v>45828.365682870368</v>
      </c>
    </row>
    <row r="2135" spans="1:7" x14ac:dyDescent="0.25">
      <c r="A2135" s="33" t="s">
        <v>9515</v>
      </c>
      <c r="B2135" s="33" t="s">
        <v>8492</v>
      </c>
      <c r="C2135" s="33" t="s">
        <v>703</v>
      </c>
      <c r="D2135" s="33" t="s">
        <v>704</v>
      </c>
      <c r="E2135" s="28">
        <v>45828.366967592592</v>
      </c>
      <c r="F2135" s="33" t="s">
        <v>705</v>
      </c>
      <c r="G2135" s="28">
        <v>45828.366967592592</v>
      </c>
    </row>
    <row r="2136" spans="1:7" x14ac:dyDescent="0.25">
      <c r="A2136" s="33" t="s">
        <v>9516</v>
      </c>
      <c r="B2136" s="33" t="s">
        <v>8429</v>
      </c>
      <c r="C2136" s="33" t="s">
        <v>703</v>
      </c>
      <c r="D2136" s="33" t="s">
        <v>704</v>
      </c>
      <c r="E2136" s="28">
        <v>45828.367731481485</v>
      </c>
      <c r="F2136" s="33" t="s">
        <v>705</v>
      </c>
      <c r="G2136" s="28">
        <v>45828.367731481485</v>
      </c>
    </row>
    <row r="2137" spans="1:7" x14ac:dyDescent="0.25">
      <c r="A2137" s="33" t="s">
        <v>9517</v>
      </c>
      <c r="B2137" s="33" t="s">
        <v>5519</v>
      </c>
      <c r="C2137" s="33" t="s">
        <v>698</v>
      </c>
      <c r="D2137" s="33" t="s">
        <v>699</v>
      </c>
      <c r="E2137" s="28">
        <v>45828.368564814817</v>
      </c>
      <c r="F2137" s="33" t="s">
        <v>705</v>
      </c>
      <c r="G2137" s="28">
        <v>45828.368564814817</v>
      </c>
    </row>
    <row r="2138" spans="1:7" x14ac:dyDescent="0.25">
      <c r="A2138" s="33" t="s">
        <v>9518</v>
      </c>
      <c r="B2138" s="33" t="s">
        <v>3849</v>
      </c>
      <c r="C2138" s="33" t="s">
        <v>698</v>
      </c>
      <c r="D2138" s="33" t="s">
        <v>699</v>
      </c>
      <c r="E2138" s="28">
        <v>45828.368622685186</v>
      </c>
      <c r="F2138" s="33" t="s">
        <v>705</v>
      </c>
      <c r="G2138" s="28">
        <v>45828.368622685186</v>
      </c>
    </row>
    <row r="2139" spans="1:7" x14ac:dyDescent="0.25">
      <c r="A2139" s="33" t="s">
        <v>9519</v>
      </c>
      <c r="B2139" s="33" t="s">
        <v>2151</v>
      </c>
      <c r="C2139" s="33" t="s">
        <v>698</v>
      </c>
      <c r="D2139" s="33" t="s">
        <v>699</v>
      </c>
      <c r="E2139" s="28">
        <v>45828.368657407409</v>
      </c>
      <c r="F2139" s="33" t="s">
        <v>705</v>
      </c>
      <c r="G2139" s="28">
        <v>45828.368657407409</v>
      </c>
    </row>
    <row r="2140" spans="1:7" x14ac:dyDescent="0.25">
      <c r="A2140" s="33" t="s">
        <v>9520</v>
      </c>
      <c r="B2140" s="33" t="s">
        <v>6318</v>
      </c>
      <c r="C2140" s="33" t="s">
        <v>703</v>
      </c>
      <c r="D2140" s="33" t="s">
        <v>718</v>
      </c>
      <c r="E2140" s="28">
        <v>45828.369942129626</v>
      </c>
      <c r="F2140" s="33" t="s">
        <v>705</v>
      </c>
      <c r="G2140" s="28">
        <v>45828.369942129626</v>
      </c>
    </row>
    <row r="2141" spans="1:7" x14ac:dyDescent="0.25">
      <c r="A2141" s="33" t="s">
        <v>9521</v>
      </c>
      <c r="B2141" s="33" t="s">
        <v>6323</v>
      </c>
      <c r="C2141" s="33" t="s">
        <v>703</v>
      </c>
      <c r="D2141" s="33" t="s">
        <v>718</v>
      </c>
      <c r="E2141" s="28">
        <v>45828.370057870372</v>
      </c>
      <c r="F2141" s="33" t="s">
        <v>705</v>
      </c>
      <c r="G2141" s="28">
        <v>45828.370057870372</v>
      </c>
    </row>
    <row r="2142" spans="1:7" x14ac:dyDescent="0.25">
      <c r="A2142" s="33" t="s">
        <v>9522</v>
      </c>
      <c r="B2142" s="33" t="s">
        <v>3734</v>
      </c>
      <c r="C2142" s="33" t="s">
        <v>698</v>
      </c>
      <c r="D2142" s="33" t="s">
        <v>699</v>
      </c>
      <c r="E2142" s="28">
        <v>45828.373287037037</v>
      </c>
      <c r="F2142" s="33" t="s">
        <v>705</v>
      </c>
      <c r="G2142" s="28">
        <v>45828.373287037037</v>
      </c>
    </row>
    <row r="2143" spans="1:7" x14ac:dyDescent="0.25">
      <c r="A2143" s="33" t="s">
        <v>9523</v>
      </c>
      <c r="B2143" s="33" t="s">
        <v>3829</v>
      </c>
      <c r="C2143" s="33" t="s">
        <v>698</v>
      </c>
      <c r="D2143" s="33" t="s">
        <v>699</v>
      </c>
      <c r="E2143" s="28">
        <v>45828.376377314817</v>
      </c>
      <c r="F2143" s="33" t="s">
        <v>705</v>
      </c>
      <c r="G2143" s="28">
        <v>45828.376377314817</v>
      </c>
    </row>
    <row r="2144" spans="1:7" x14ac:dyDescent="0.25">
      <c r="A2144" s="33" t="s">
        <v>9524</v>
      </c>
      <c r="B2144" s="33" t="s">
        <v>2108</v>
      </c>
      <c r="C2144" s="33" t="s">
        <v>698</v>
      </c>
      <c r="D2144" s="33" t="s">
        <v>699</v>
      </c>
      <c r="E2144" s="28">
        <v>45828.376435185186</v>
      </c>
      <c r="F2144" s="33" t="s">
        <v>705</v>
      </c>
      <c r="G2144" s="28">
        <v>45828.376435185186</v>
      </c>
    </row>
    <row r="2145" spans="1:7" x14ac:dyDescent="0.25">
      <c r="A2145" s="33" t="s">
        <v>9525</v>
      </c>
      <c r="B2145" s="33" t="s">
        <v>8415</v>
      </c>
      <c r="C2145" s="33" t="s">
        <v>708</v>
      </c>
      <c r="D2145" s="33" t="s">
        <v>712</v>
      </c>
      <c r="E2145" s="28">
        <v>45828.381145833337</v>
      </c>
      <c r="F2145" s="33" t="s">
        <v>705</v>
      </c>
      <c r="G2145" s="28">
        <v>45828.381145833337</v>
      </c>
    </row>
    <row r="2146" spans="1:7" x14ac:dyDescent="0.25">
      <c r="A2146" s="33" t="s">
        <v>9526</v>
      </c>
      <c r="B2146" s="33" t="s">
        <v>8415</v>
      </c>
      <c r="C2146" s="33" t="s">
        <v>711</v>
      </c>
      <c r="D2146" s="33" t="s">
        <v>712</v>
      </c>
      <c r="E2146" s="28">
        <v>45828.381539351853</v>
      </c>
      <c r="F2146" s="33" t="s">
        <v>705</v>
      </c>
      <c r="G2146" s="28">
        <v>45828.381539351853</v>
      </c>
    </row>
    <row r="2147" spans="1:7" x14ac:dyDescent="0.25">
      <c r="A2147" s="33" t="s">
        <v>9527</v>
      </c>
      <c r="B2147" s="33" t="s">
        <v>2812</v>
      </c>
      <c r="C2147" s="33" t="s">
        <v>721</v>
      </c>
      <c r="D2147" s="33" t="s">
        <v>722</v>
      </c>
      <c r="E2147" s="28">
        <v>45828.388506944444</v>
      </c>
      <c r="F2147" s="33" t="s">
        <v>705</v>
      </c>
      <c r="G2147" s="28">
        <v>45828.388506944444</v>
      </c>
    </row>
    <row r="2148" spans="1:7" x14ac:dyDescent="0.25">
      <c r="A2148" s="33" t="s">
        <v>9528</v>
      </c>
      <c r="B2148" s="33" t="s">
        <v>6206</v>
      </c>
      <c r="C2148" s="33" t="s">
        <v>708</v>
      </c>
      <c r="D2148" s="33" t="s">
        <v>717</v>
      </c>
      <c r="E2148" s="28">
        <v>45828.389224537037</v>
      </c>
      <c r="F2148" s="33" t="s">
        <v>705</v>
      </c>
      <c r="G2148" s="28">
        <v>45828.389224537037</v>
      </c>
    </row>
    <row r="2149" spans="1:7" x14ac:dyDescent="0.25">
      <c r="A2149" s="33" t="s">
        <v>9529</v>
      </c>
      <c r="B2149" s="33" t="s">
        <v>6208</v>
      </c>
      <c r="C2149" s="33" t="s">
        <v>708</v>
      </c>
      <c r="D2149" s="33" t="s">
        <v>717</v>
      </c>
      <c r="E2149" s="28">
        <v>45828.389282407406</v>
      </c>
      <c r="F2149" s="33" t="s">
        <v>705</v>
      </c>
      <c r="G2149" s="28">
        <v>45828.389282407406</v>
      </c>
    </row>
    <row r="2150" spans="1:7" x14ac:dyDescent="0.25">
      <c r="A2150" s="33" t="s">
        <v>9530</v>
      </c>
      <c r="B2150" s="33" t="s">
        <v>6201</v>
      </c>
      <c r="C2150" s="33" t="s">
        <v>708</v>
      </c>
      <c r="D2150" s="33" t="s">
        <v>717</v>
      </c>
      <c r="E2150" s="28">
        <v>45828.389363425929</v>
      </c>
      <c r="F2150" s="33" t="s">
        <v>705</v>
      </c>
      <c r="G2150" s="28">
        <v>45828.389363425929</v>
      </c>
    </row>
    <row r="2151" spans="1:7" x14ac:dyDescent="0.25">
      <c r="A2151" s="33" t="s">
        <v>9531</v>
      </c>
      <c r="B2151" s="33" t="s">
        <v>6178</v>
      </c>
      <c r="C2151" s="33" t="s">
        <v>708</v>
      </c>
      <c r="D2151" s="33" t="s">
        <v>717</v>
      </c>
      <c r="E2151" s="28">
        <v>45828.389456018522</v>
      </c>
      <c r="F2151" s="33" t="s">
        <v>705</v>
      </c>
      <c r="G2151" s="28">
        <v>45828.389456018522</v>
      </c>
    </row>
    <row r="2152" spans="1:7" x14ac:dyDescent="0.25">
      <c r="A2152" s="33" t="s">
        <v>9532</v>
      </c>
      <c r="B2152" s="33" t="s">
        <v>6182</v>
      </c>
      <c r="C2152" s="33" t="s">
        <v>708</v>
      </c>
      <c r="D2152" s="33" t="s">
        <v>717</v>
      </c>
      <c r="E2152" s="28">
        <v>45828.389502314814</v>
      </c>
      <c r="F2152" s="33" t="s">
        <v>705</v>
      </c>
      <c r="G2152" s="28">
        <v>45828.389502314814</v>
      </c>
    </row>
    <row r="2153" spans="1:7" x14ac:dyDescent="0.25">
      <c r="A2153" s="33" t="s">
        <v>9533</v>
      </c>
      <c r="B2153" s="33" t="s">
        <v>6186</v>
      </c>
      <c r="C2153" s="33" t="s">
        <v>708</v>
      </c>
      <c r="D2153" s="33" t="s">
        <v>717</v>
      </c>
      <c r="E2153" s="28">
        <v>45828.389548611114</v>
      </c>
      <c r="F2153" s="33" t="s">
        <v>705</v>
      </c>
      <c r="G2153" s="28">
        <v>45828.389548611114</v>
      </c>
    </row>
    <row r="2154" spans="1:7" x14ac:dyDescent="0.25">
      <c r="A2154" s="33" t="s">
        <v>9534</v>
      </c>
      <c r="B2154" s="33" t="s">
        <v>6206</v>
      </c>
      <c r="C2154" s="33" t="s">
        <v>711</v>
      </c>
      <c r="D2154" s="33" t="s">
        <v>717</v>
      </c>
      <c r="E2154" s="28">
        <v>45828.389918981484</v>
      </c>
      <c r="F2154" s="33" t="s">
        <v>705</v>
      </c>
      <c r="G2154" s="28">
        <v>45828.389918981484</v>
      </c>
    </row>
    <row r="2155" spans="1:7" x14ac:dyDescent="0.25">
      <c r="A2155" s="33" t="s">
        <v>9535</v>
      </c>
      <c r="B2155" s="33" t="s">
        <v>6208</v>
      </c>
      <c r="C2155" s="33" t="s">
        <v>711</v>
      </c>
      <c r="D2155" s="33" t="s">
        <v>717</v>
      </c>
      <c r="E2155" s="28">
        <v>45828.389953703707</v>
      </c>
      <c r="F2155" s="33" t="s">
        <v>705</v>
      </c>
      <c r="G2155" s="28">
        <v>45828.389953703707</v>
      </c>
    </row>
    <row r="2156" spans="1:7" x14ac:dyDescent="0.25">
      <c r="A2156" s="33" t="s">
        <v>9536</v>
      </c>
      <c r="B2156" s="33" t="s">
        <v>6201</v>
      </c>
      <c r="C2156" s="33" t="s">
        <v>711</v>
      </c>
      <c r="D2156" s="33" t="s">
        <v>717</v>
      </c>
      <c r="E2156" s="28">
        <v>45828.390011574076</v>
      </c>
      <c r="F2156" s="33" t="s">
        <v>705</v>
      </c>
      <c r="G2156" s="28">
        <v>45828.390011574076</v>
      </c>
    </row>
    <row r="2157" spans="1:7" x14ac:dyDescent="0.25">
      <c r="A2157" s="33" t="s">
        <v>9537</v>
      </c>
      <c r="B2157" s="33" t="s">
        <v>6178</v>
      </c>
      <c r="C2157" s="33" t="s">
        <v>711</v>
      </c>
      <c r="D2157" s="33" t="s">
        <v>717</v>
      </c>
      <c r="E2157" s="28">
        <v>45828.390069444446</v>
      </c>
      <c r="F2157" s="33" t="s">
        <v>705</v>
      </c>
      <c r="G2157" s="28">
        <v>45828.390069444446</v>
      </c>
    </row>
    <row r="2158" spans="1:7" x14ac:dyDescent="0.25">
      <c r="A2158" s="33" t="s">
        <v>9538</v>
      </c>
      <c r="B2158" s="33" t="s">
        <v>6182</v>
      </c>
      <c r="C2158" s="33" t="s">
        <v>711</v>
      </c>
      <c r="D2158" s="33" t="s">
        <v>717</v>
      </c>
      <c r="E2158" s="28">
        <v>45828.390115740738</v>
      </c>
      <c r="F2158" s="33" t="s">
        <v>705</v>
      </c>
      <c r="G2158" s="28">
        <v>45828.390115740738</v>
      </c>
    </row>
    <row r="2159" spans="1:7" x14ac:dyDescent="0.25">
      <c r="A2159" s="33" t="s">
        <v>9539</v>
      </c>
      <c r="B2159" s="33" t="s">
        <v>6186</v>
      </c>
      <c r="C2159" s="33" t="s">
        <v>711</v>
      </c>
      <c r="D2159" s="33" t="s">
        <v>717</v>
      </c>
      <c r="E2159" s="28">
        <v>45828.390162037038</v>
      </c>
      <c r="F2159" s="33" t="s">
        <v>705</v>
      </c>
      <c r="G2159" s="28">
        <v>45828.390162037038</v>
      </c>
    </row>
    <row r="2160" spans="1:7" x14ac:dyDescent="0.25">
      <c r="A2160" s="33" t="s">
        <v>9540</v>
      </c>
      <c r="B2160" s="33" t="s">
        <v>6210</v>
      </c>
      <c r="C2160" s="33" t="s">
        <v>703</v>
      </c>
      <c r="D2160" s="33" t="s">
        <v>718</v>
      </c>
      <c r="E2160" s="28">
        <v>45828.397916666669</v>
      </c>
      <c r="F2160" s="33" t="s">
        <v>705</v>
      </c>
      <c r="G2160" s="28">
        <v>45828.397916666669</v>
      </c>
    </row>
    <row r="2161" spans="1:7" x14ac:dyDescent="0.25">
      <c r="A2161" s="33" t="s">
        <v>9541</v>
      </c>
      <c r="B2161" s="33" t="s">
        <v>6219</v>
      </c>
      <c r="C2161" s="33" t="s">
        <v>703</v>
      </c>
      <c r="D2161" s="33" t="s">
        <v>718</v>
      </c>
      <c r="E2161" s="28">
        <v>45828.397962962961</v>
      </c>
      <c r="F2161" s="33" t="s">
        <v>705</v>
      </c>
      <c r="G2161" s="28">
        <v>45828.397962962961</v>
      </c>
    </row>
    <row r="2162" spans="1:7" x14ac:dyDescent="0.25">
      <c r="A2162" s="33" t="s">
        <v>9542</v>
      </c>
      <c r="B2162" s="33" t="s">
        <v>6221</v>
      </c>
      <c r="C2162" s="33" t="s">
        <v>703</v>
      </c>
      <c r="D2162" s="33" t="s">
        <v>718</v>
      </c>
      <c r="E2162" s="28">
        <v>45828.397997685184</v>
      </c>
      <c r="F2162" s="33" t="s">
        <v>705</v>
      </c>
      <c r="G2162" s="28">
        <v>45828.397997685184</v>
      </c>
    </row>
    <row r="2163" spans="1:7" x14ac:dyDescent="0.25">
      <c r="A2163" s="33" t="s">
        <v>9543</v>
      </c>
      <c r="B2163" s="33" t="s">
        <v>6223</v>
      </c>
      <c r="C2163" s="33" t="s">
        <v>703</v>
      </c>
      <c r="D2163" s="33" t="s">
        <v>718</v>
      </c>
      <c r="E2163" s="28">
        <v>45828.398043981484</v>
      </c>
      <c r="F2163" s="33" t="s">
        <v>705</v>
      </c>
      <c r="G2163" s="28">
        <v>45828.398043981484</v>
      </c>
    </row>
    <row r="2164" spans="1:7" x14ac:dyDescent="0.25">
      <c r="A2164" s="33" t="s">
        <v>9544</v>
      </c>
      <c r="B2164" s="33" t="s">
        <v>6217</v>
      </c>
      <c r="C2164" s="33" t="s">
        <v>703</v>
      </c>
      <c r="D2164" s="33" t="s">
        <v>718</v>
      </c>
      <c r="E2164" s="28">
        <v>45828.398078703707</v>
      </c>
      <c r="F2164" s="33" t="s">
        <v>705</v>
      </c>
      <c r="G2164" s="28">
        <v>45828.398078703707</v>
      </c>
    </row>
    <row r="2165" spans="1:7" x14ac:dyDescent="0.25">
      <c r="A2165" s="33" t="s">
        <v>9545</v>
      </c>
      <c r="B2165" s="33" t="s">
        <v>5580</v>
      </c>
      <c r="C2165" s="33" t="s">
        <v>703</v>
      </c>
      <c r="D2165" s="33" t="s">
        <v>718</v>
      </c>
      <c r="E2165" s="28">
        <v>45828.403298611112</v>
      </c>
      <c r="F2165" s="33" t="s">
        <v>705</v>
      </c>
      <c r="G2165" s="28">
        <v>45828.403298611112</v>
      </c>
    </row>
    <row r="2166" spans="1:7" x14ac:dyDescent="0.25">
      <c r="A2166" s="33" t="s">
        <v>9546</v>
      </c>
      <c r="B2166" s="33" t="s">
        <v>5587</v>
      </c>
      <c r="C2166" s="33" t="s">
        <v>703</v>
      </c>
      <c r="D2166" s="33" t="s">
        <v>718</v>
      </c>
      <c r="E2166" s="28">
        <v>45828.403356481482</v>
      </c>
      <c r="F2166" s="33" t="s">
        <v>705</v>
      </c>
      <c r="G2166" s="28">
        <v>45828.403356481482</v>
      </c>
    </row>
    <row r="2167" spans="1:7" x14ac:dyDescent="0.25">
      <c r="A2167" s="33" t="s">
        <v>9547</v>
      </c>
      <c r="B2167" s="33" t="s">
        <v>6282</v>
      </c>
      <c r="C2167" s="33" t="s">
        <v>711</v>
      </c>
      <c r="D2167" s="33" t="s">
        <v>720</v>
      </c>
      <c r="E2167" s="28">
        <v>45828.403368055559</v>
      </c>
      <c r="F2167" s="33" t="s">
        <v>705</v>
      </c>
      <c r="G2167" s="28">
        <v>45828.403368055559</v>
      </c>
    </row>
    <row r="2168" spans="1:7" x14ac:dyDescent="0.25">
      <c r="A2168" s="33" t="s">
        <v>9548</v>
      </c>
      <c r="B2168" s="33" t="s">
        <v>6277</v>
      </c>
      <c r="C2168" s="33" t="s">
        <v>711</v>
      </c>
      <c r="D2168" s="33" t="s">
        <v>720</v>
      </c>
      <c r="E2168" s="28">
        <v>45828.403506944444</v>
      </c>
      <c r="F2168" s="33" t="s">
        <v>705</v>
      </c>
      <c r="G2168" s="28">
        <v>45828.403506944444</v>
      </c>
    </row>
    <row r="2169" spans="1:7" x14ac:dyDescent="0.25">
      <c r="A2169" s="33" t="s">
        <v>9549</v>
      </c>
      <c r="B2169" s="33" t="s">
        <v>6313</v>
      </c>
      <c r="C2169" s="33" t="s">
        <v>711</v>
      </c>
      <c r="D2169" s="33" t="s">
        <v>720</v>
      </c>
      <c r="E2169" s="28">
        <v>45828.403553240743</v>
      </c>
      <c r="F2169" s="33" t="s">
        <v>705</v>
      </c>
      <c r="G2169" s="28">
        <v>45828.403553240743</v>
      </c>
    </row>
    <row r="2170" spans="1:7" x14ac:dyDescent="0.25">
      <c r="A2170" s="33" t="s">
        <v>9550</v>
      </c>
      <c r="B2170" s="33" t="s">
        <v>8400</v>
      </c>
      <c r="C2170" s="33" t="s">
        <v>711</v>
      </c>
      <c r="D2170" s="33" t="s">
        <v>720</v>
      </c>
      <c r="E2170" s="28">
        <v>45828.403622685182</v>
      </c>
      <c r="F2170" s="33" t="s">
        <v>705</v>
      </c>
      <c r="G2170" s="28">
        <v>45828.403622685182</v>
      </c>
    </row>
    <row r="2171" spans="1:7" x14ac:dyDescent="0.25">
      <c r="A2171" s="33" t="s">
        <v>9551</v>
      </c>
      <c r="B2171" s="33" t="s">
        <v>6325</v>
      </c>
      <c r="C2171" s="33" t="s">
        <v>711</v>
      </c>
      <c r="D2171" s="33" t="s">
        <v>720</v>
      </c>
      <c r="E2171" s="28">
        <v>45828.403668981482</v>
      </c>
      <c r="F2171" s="33" t="s">
        <v>705</v>
      </c>
      <c r="G2171" s="28">
        <v>45828.403668981482</v>
      </c>
    </row>
    <row r="2172" spans="1:7" x14ac:dyDescent="0.25">
      <c r="A2172" s="33" t="s">
        <v>9552</v>
      </c>
      <c r="B2172" s="33" t="s">
        <v>6097</v>
      </c>
      <c r="C2172" s="33" t="s">
        <v>703</v>
      </c>
      <c r="D2172" s="33" t="s">
        <v>718</v>
      </c>
      <c r="E2172" s="28">
        <v>45828.404432870368</v>
      </c>
      <c r="F2172" s="33" t="s">
        <v>705</v>
      </c>
      <c r="G2172" s="28">
        <v>45828.404432870368</v>
      </c>
    </row>
    <row r="2173" spans="1:7" x14ac:dyDescent="0.25">
      <c r="A2173" s="33" t="s">
        <v>9553</v>
      </c>
      <c r="B2173" s="33" t="s">
        <v>1432</v>
      </c>
      <c r="C2173" s="33" t="s">
        <v>708</v>
      </c>
      <c r="D2173" s="33" t="s">
        <v>717</v>
      </c>
      <c r="E2173" s="28">
        <v>45828.413124999999</v>
      </c>
      <c r="F2173" s="33" t="s">
        <v>705</v>
      </c>
      <c r="G2173" s="28">
        <v>45828.413124999999</v>
      </c>
    </row>
    <row r="2174" spans="1:7" x14ac:dyDescent="0.25">
      <c r="A2174" s="33" t="s">
        <v>9554</v>
      </c>
      <c r="B2174" s="33" t="s">
        <v>1432</v>
      </c>
      <c r="C2174" s="33" t="s">
        <v>711</v>
      </c>
      <c r="D2174" s="33" t="s">
        <v>717</v>
      </c>
      <c r="E2174" s="28">
        <v>45828.413437499999</v>
      </c>
      <c r="F2174" s="33" t="s">
        <v>705</v>
      </c>
      <c r="G2174" s="28">
        <v>45828.413437499999</v>
      </c>
    </row>
    <row r="2175" spans="1:7" x14ac:dyDescent="0.25">
      <c r="A2175" s="33" t="s">
        <v>9555</v>
      </c>
      <c r="B2175" s="33" t="s">
        <v>3877</v>
      </c>
      <c r="C2175" s="33" t="s">
        <v>703</v>
      </c>
      <c r="D2175" s="33" t="s">
        <v>716</v>
      </c>
      <c r="E2175" s="28">
        <v>45828.420300925929</v>
      </c>
      <c r="F2175" s="33" t="s">
        <v>705</v>
      </c>
      <c r="G2175" s="28">
        <v>45828.420300925929</v>
      </c>
    </row>
    <row r="2176" spans="1:7" x14ac:dyDescent="0.25">
      <c r="A2176" s="33" t="s">
        <v>9556</v>
      </c>
      <c r="B2176" s="33" t="s">
        <v>6301</v>
      </c>
      <c r="C2176" s="33" t="s">
        <v>711</v>
      </c>
      <c r="D2176" s="33" t="s">
        <v>717</v>
      </c>
      <c r="E2176" s="28">
        <v>45828.421168981484</v>
      </c>
      <c r="F2176" s="33" t="s">
        <v>705</v>
      </c>
      <c r="G2176" s="28">
        <v>45828.421168981484</v>
      </c>
    </row>
    <row r="2177" spans="1:7" x14ac:dyDescent="0.25">
      <c r="A2177" s="33" t="s">
        <v>9557</v>
      </c>
      <c r="B2177" s="33" t="s">
        <v>6280</v>
      </c>
      <c r="C2177" s="33" t="s">
        <v>711</v>
      </c>
      <c r="D2177" s="33" t="s">
        <v>717</v>
      </c>
      <c r="E2177" s="28">
        <v>45828.421215277776</v>
      </c>
      <c r="F2177" s="33" t="s">
        <v>705</v>
      </c>
      <c r="G2177" s="28">
        <v>45828.421215277776</v>
      </c>
    </row>
    <row r="2178" spans="1:7" x14ac:dyDescent="0.25">
      <c r="A2178" s="33" t="s">
        <v>9558</v>
      </c>
      <c r="B2178" s="33" t="s">
        <v>3770</v>
      </c>
      <c r="C2178" s="33" t="s">
        <v>698</v>
      </c>
      <c r="D2178" s="33" t="s">
        <v>699</v>
      </c>
      <c r="E2178" s="28">
        <v>45828.423402777778</v>
      </c>
      <c r="F2178" s="33" t="s">
        <v>705</v>
      </c>
      <c r="G2178" s="28">
        <v>45828.423402777778</v>
      </c>
    </row>
    <row r="2179" spans="1:7" x14ac:dyDescent="0.25">
      <c r="A2179" s="33" t="s">
        <v>9559</v>
      </c>
      <c r="B2179" s="33" t="s">
        <v>3775</v>
      </c>
      <c r="C2179" s="33" t="s">
        <v>698</v>
      </c>
      <c r="D2179" s="33" t="s">
        <v>699</v>
      </c>
      <c r="E2179" s="28">
        <v>45828.423460648148</v>
      </c>
      <c r="F2179" s="33" t="s">
        <v>705</v>
      </c>
      <c r="G2179" s="28">
        <v>45828.423460648148</v>
      </c>
    </row>
    <row r="2180" spans="1:7" x14ac:dyDescent="0.25">
      <c r="A2180" s="33" t="s">
        <v>9560</v>
      </c>
      <c r="B2180" s="33" t="s">
        <v>8482</v>
      </c>
      <c r="C2180" s="33" t="s">
        <v>703</v>
      </c>
      <c r="D2180" s="33" t="s">
        <v>719</v>
      </c>
      <c r="E2180" s="28">
        <v>45828.425196759257</v>
      </c>
      <c r="F2180" s="33" t="s">
        <v>705</v>
      </c>
      <c r="G2180" s="28">
        <v>45828.425196759257</v>
      </c>
    </row>
    <row r="2181" spans="1:7" x14ac:dyDescent="0.25">
      <c r="A2181" s="33" t="s">
        <v>9561</v>
      </c>
      <c r="B2181" s="33" t="s">
        <v>5615</v>
      </c>
      <c r="C2181" s="33" t="s">
        <v>703</v>
      </c>
      <c r="D2181" s="33" t="s">
        <v>719</v>
      </c>
      <c r="E2181" s="28">
        <v>45828.425868055558</v>
      </c>
      <c r="F2181" s="33" t="s">
        <v>705</v>
      </c>
      <c r="G2181" s="28">
        <v>45828.425868055558</v>
      </c>
    </row>
    <row r="2182" spans="1:7" x14ac:dyDescent="0.25">
      <c r="A2182" s="33" t="s">
        <v>9562</v>
      </c>
      <c r="B2182" s="33" t="s">
        <v>5794</v>
      </c>
      <c r="C2182" s="33" t="s">
        <v>706</v>
      </c>
      <c r="D2182" s="33" t="s">
        <v>77</v>
      </c>
      <c r="E2182" s="28">
        <v>45828.443182870367</v>
      </c>
      <c r="F2182" s="33" t="s">
        <v>728</v>
      </c>
      <c r="G2182" s="28">
        <v>45828.443182870367</v>
      </c>
    </row>
    <row r="2183" spans="1:7" x14ac:dyDescent="0.25">
      <c r="A2183" s="33" t="s">
        <v>9563</v>
      </c>
      <c r="B2183" s="33" t="s">
        <v>6199</v>
      </c>
      <c r="C2183" s="33" t="s">
        <v>708</v>
      </c>
      <c r="D2183" s="33" t="s">
        <v>717</v>
      </c>
      <c r="E2183" s="28">
        <v>45828.448553240742</v>
      </c>
      <c r="F2183" s="33" t="s">
        <v>705</v>
      </c>
      <c r="G2183" s="28">
        <v>45828.448553240742</v>
      </c>
    </row>
    <row r="2184" spans="1:7" x14ac:dyDescent="0.25">
      <c r="A2184" s="33" t="s">
        <v>9564</v>
      </c>
      <c r="B2184" s="33" t="s">
        <v>6197</v>
      </c>
      <c r="C2184" s="33" t="s">
        <v>708</v>
      </c>
      <c r="D2184" s="33" t="s">
        <v>717</v>
      </c>
      <c r="E2184" s="28">
        <v>45828.448657407411</v>
      </c>
      <c r="F2184" s="33" t="s">
        <v>705</v>
      </c>
      <c r="G2184" s="28">
        <v>45828.448657407411</v>
      </c>
    </row>
    <row r="2185" spans="1:7" x14ac:dyDescent="0.25">
      <c r="A2185" s="33" t="s">
        <v>9565</v>
      </c>
      <c r="B2185" s="33" t="s">
        <v>6199</v>
      </c>
      <c r="C2185" s="33" t="s">
        <v>711</v>
      </c>
      <c r="D2185" s="33" t="s">
        <v>717</v>
      </c>
      <c r="E2185" s="28">
        <v>45828.449050925927</v>
      </c>
      <c r="F2185" s="33" t="s">
        <v>705</v>
      </c>
      <c r="G2185" s="28">
        <v>45828.449050925927</v>
      </c>
    </row>
    <row r="2186" spans="1:7" x14ac:dyDescent="0.25">
      <c r="A2186" s="33" t="s">
        <v>9566</v>
      </c>
      <c r="B2186" s="33" t="s">
        <v>6197</v>
      </c>
      <c r="C2186" s="33" t="s">
        <v>711</v>
      </c>
      <c r="D2186" s="33" t="s">
        <v>717</v>
      </c>
      <c r="E2186" s="28">
        <v>45828.449166666665</v>
      </c>
      <c r="F2186" s="33" t="s">
        <v>705</v>
      </c>
      <c r="G2186" s="28">
        <v>45828.449166666665</v>
      </c>
    </row>
    <row r="2187" spans="1:7" x14ac:dyDescent="0.25">
      <c r="A2187" s="33" t="s">
        <v>9567</v>
      </c>
      <c r="B2187" s="33" t="s">
        <v>8565</v>
      </c>
      <c r="C2187" s="33" t="s">
        <v>703</v>
      </c>
      <c r="D2187" s="33" t="s">
        <v>719</v>
      </c>
      <c r="E2187" s="28">
        <v>45828.474479166667</v>
      </c>
      <c r="F2187" s="33" t="s">
        <v>705</v>
      </c>
      <c r="G2187" s="28">
        <v>45828.474479166667</v>
      </c>
    </row>
    <row r="2188" spans="1:7" x14ac:dyDescent="0.25">
      <c r="A2188" s="33" t="s">
        <v>9568</v>
      </c>
      <c r="B2188" s="33" t="s">
        <v>8570</v>
      </c>
      <c r="C2188" s="33" t="s">
        <v>703</v>
      </c>
      <c r="D2188" s="33" t="s">
        <v>719</v>
      </c>
      <c r="E2188" s="28">
        <v>45828.474664351852</v>
      </c>
      <c r="F2188" s="33" t="s">
        <v>705</v>
      </c>
      <c r="G2188" s="28">
        <v>45828.474664351852</v>
      </c>
    </row>
    <row r="2189" spans="1:7" x14ac:dyDescent="0.25">
      <c r="A2189" s="33" t="s">
        <v>9569</v>
      </c>
      <c r="B2189" s="33" t="s">
        <v>6294</v>
      </c>
      <c r="C2189" s="33" t="s">
        <v>703</v>
      </c>
      <c r="D2189" s="33" t="s">
        <v>719</v>
      </c>
      <c r="E2189" s="28">
        <v>45828.475173611114</v>
      </c>
      <c r="F2189" s="33" t="s">
        <v>705</v>
      </c>
      <c r="G2189" s="28">
        <v>45828.475173611114</v>
      </c>
    </row>
    <row r="2190" spans="1:7" x14ac:dyDescent="0.25">
      <c r="A2190" s="33" t="s">
        <v>9570</v>
      </c>
      <c r="B2190" s="33" t="s">
        <v>4493</v>
      </c>
      <c r="C2190" s="33" t="s">
        <v>698</v>
      </c>
      <c r="D2190" s="33" t="s">
        <v>699</v>
      </c>
      <c r="E2190" s="28">
        <v>45828.480486111112</v>
      </c>
      <c r="F2190" s="33" t="s">
        <v>705</v>
      </c>
      <c r="G2190" s="28">
        <v>45828.480486111112</v>
      </c>
    </row>
    <row r="2191" spans="1:7" x14ac:dyDescent="0.25">
      <c r="A2191" s="33" t="s">
        <v>9571</v>
      </c>
      <c r="B2191" s="33" t="s">
        <v>8492</v>
      </c>
      <c r="C2191" s="33" t="s">
        <v>708</v>
      </c>
      <c r="D2191" s="33" t="s">
        <v>712</v>
      </c>
      <c r="E2191" s="28">
        <v>45828.480393518519</v>
      </c>
      <c r="F2191" s="33" t="s">
        <v>705</v>
      </c>
      <c r="G2191" s="28">
        <v>45828.480393518519</v>
      </c>
    </row>
    <row r="2192" spans="1:7" x14ac:dyDescent="0.25">
      <c r="A2192" s="33" t="s">
        <v>9572</v>
      </c>
      <c r="B2192" s="33" t="s">
        <v>8492</v>
      </c>
      <c r="C2192" s="33" t="s">
        <v>711</v>
      </c>
      <c r="D2192" s="33" t="s">
        <v>712</v>
      </c>
      <c r="E2192" s="28">
        <v>45828.48101851852</v>
      </c>
      <c r="F2192" s="33" t="s">
        <v>705</v>
      </c>
      <c r="G2192" s="28">
        <v>45828.48101851852</v>
      </c>
    </row>
    <row r="2193" spans="1:7" x14ac:dyDescent="0.25">
      <c r="A2193" s="33" t="s">
        <v>9573</v>
      </c>
      <c r="B2193" s="33" t="s">
        <v>1029</v>
      </c>
      <c r="C2193" s="33" t="s">
        <v>721</v>
      </c>
      <c r="D2193" s="33" t="s">
        <v>722</v>
      </c>
      <c r="E2193" s="28">
        <v>45828.485590277778</v>
      </c>
      <c r="F2193" s="33" t="s">
        <v>705</v>
      </c>
      <c r="G2193" s="28">
        <v>45828.485590277778</v>
      </c>
    </row>
    <row r="2194" spans="1:7" x14ac:dyDescent="0.25">
      <c r="A2194" s="33" t="s">
        <v>9574</v>
      </c>
      <c r="B2194" s="33" t="s">
        <v>4405</v>
      </c>
      <c r="C2194" s="33" t="s">
        <v>721</v>
      </c>
      <c r="D2194" s="33" t="s">
        <v>722</v>
      </c>
      <c r="E2194" s="28">
        <v>45828.485914351855</v>
      </c>
      <c r="F2194" s="33" t="s">
        <v>705</v>
      </c>
      <c r="G2194" s="28">
        <v>45828.485914351855</v>
      </c>
    </row>
    <row r="2195" spans="1:7" x14ac:dyDescent="0.25">
      <c r="A2195" s="33" t="s">
        <v>9575</v>
      </c>
      <c r="B2195" s="33" t="s">
        <v>1786</v>
      </c>
      <c r="C2195" s="33" t="s">
        <v>721</v>
      </c>
      <c r="D2195" s="33" t="s">
        <v>722</v>
      </c>
      <c r="E2195" s="28">
        <v>45828.486018518517</v>
      </c>
      <c r="F2195" s="33" t="s">
        <v>705</v>
      </c>
      <c r="G2195" s="28">
        <v>45828.486018518517</v>
      </c>
    </row>
    <row r="2196" spans="1:7" x14ac:dyDescent="0.25">
      <c r="A2196" s="33" t="s">
        <v>9576</v>
      </c>
      <c r="B2196" s="33" t="s">
        <v>6180</v>
      </c>
      <c r="C2196" s="33" t="s">
        <v>708</v>
      </c>
      <c r="D2196" s="33" t="s">
        <v>720</v>
      </c>
      <c r="E2196" s="28">
        <v>45828.502557870372</v>
      </c>
      <c r="F2196" s="33" t="s">
        <v>705</v>
      </c>
      <c r="G2196" s="28">
        <v>45828.502557870372</v>
      </c>
    </row>
    <row r="2197" spans="1:7" x14ac:dyDescent="0.25">
      <c r="A2197" s="33" t="s">
        <v>9577</v>
      </c>
      <c r="B2197" s="33" t="s">
        <v>6238</v>
      </c>
      <c r="C2197" s="33" t="s">
        <v>708</v>
      </c>
      <c r="D2197" s="33" t="s">
        <v>720</v>
      </c>
      <c r="E2197" s="28">
        <v>45828.502604166664</v>
      </c>
      <c r="F2197" s="33" t="s">
        <v>705</v>
      </c>
      <c r="G2197" s="28">
        <v>45828.502604166664</v>
      </c>
    </row>
    <row r="2198" spans="1:7" x14ac:dyDescent="0.25">
      <c r="A2198" s="33" t="s">
        <v>9578</v>
      </c>
      <c r="B2198" s="33" t="s">
        <v>6240</v>
      </c>
      <c r="C2198" s="33" t="s">
        <v>708</v>
      </c>
      <c r="D2198" s="33" t="s">
        <v>720</v>
      </c>
      <c r="E2198" s="28">
        <v>45828.502627314818</v>
      </c>
      <c r="F2198" s="33" t="s">
        <v>705</v>
      </c>
      <c r="G2198" s="28">
        <v>45828.502627314818</v>
      </c>
    </row>
    <row r="2199" spans="1:7" x14ac:dyDescent="0.25">
      <c r="A2199" s="33" t="s">
        <v>9579</v>
      </c>
      <c r="B2199" s="33" t="s">
        <v>6285</v>
      </c>
      <c r="C2199" s="33" t="s">
        <v>708</v>
      </c>
      <c r="D2199" s="33" t="s">
        <v>720</v>
      </c>
      <c r="E2199" s="28">
        <v>45828.502662037034</v>
      </c>
      <c r="F2199" s="33" t="s">
        <v>705</v>
      </c>
      <c r="G2199" s="28">
        <v>45828.502662037034</v>
      </c>
    </row>
    <row r="2200" spans="1:7" x14ac:dyDescent="0.25">
      <c r="A2200" s="33" t="s">
        <v>9580</v>
      </c>
      <c r="B2200" s="33" t="s">
        <v>6176</v>
      </c>
      <c r="C2200" s="33" t="s">
        <v>708</v>
      </c>
      <c r="D2200" s="33" t="s">
        <v>720</v>
      </c>
      <c r="E2200" s="28">
        <v>45828.502696759257</v>
      </c>
      <c r="F2200" s="33" t="s">
        <v>705</v>
      </c>
      <c r="G2200" s="28">
        <v>45828.502696759257</v>
      </c>
    </row>
    <row r="2201" spans="1:7" x14ac:dyDescent="0.25">
      <c r="A2201" s="33" t="s">
        <v>9581</v>
      </c>
      <c r="B2201" s="33" t="s">
        <v>6184</v>
      </c>
      <c r="C2201" s="33" t="s">
        <v>708</v>
      </c>
      <c r="D2201" s="33" t="s">
        <v>720</v>
      </c>
      <c r="E2201" s="28">
        <v>45828.502708333333</v>
      </c>
      <c r="F2201" s="33" t="s">
        <v>705</v>
      </c>
      <c r="G2201" s="28">
        <v>45828.502708333333</v>
      </c>
    </row>
    <row r="2202" spans="1:7" x14ac:dyDescent="0.25">
      <c r="A2202" s="33" t="s">
        <v>9582</v>
      </c>
      <c r="B2202" s="33" t="s">
        <v>6244</v>
      </c>
      <c r="C2202" s="33" t="s">
        <v>708</v>
      </c>
      <c r="D2202" s="33" t="s">
        <v>720</v>
      </c>
      <c r="E2202" s="28">
        <v>45828.502847222226</v>
      </c>
      <c r="F2202" s="33" t="s">
        <v>705</v>
      </c>
      <c r="G2202" s="28">
        <v>45828.502847222226</v>
      </c>
    </row>
    <row r="2203" spans="1:7" x14ac:dyDescent="0.25">
      <c r="A2203" s="33" t="s">
        <v>9583</v>
      </c>
      <c r="B2203" s="33" t="s">
        <v>6180</v>
      </c>
      <c r="C2203" s="33" t="s">
        <v>711</v>
      </c>
      <c r="D2203" s="33" t="s">
        <v>720</v>
      </c>
      <c r="E2203" s="28">
        <v>45828.503379629627</v>
      </c>
      <c r="F2203" s="33" t="s">
        <v>705</v>
      </c>
      <c r="G2203" s="28">
        <v>45828.503379629627</v>
      </c>
    </row>
    <row r="2204" spans="1:7" x14ac:dyDescent="0.25">
      <c r="A2204" s="33" t="s">
        <v>9584</v>
      </c>
      <c r="B2204" s="33" t="s">
        <v>6238</v>
      </c>
      <c r="C2204" s="33" t="s">
        <v>711</v>
      </c>
      <c r="D2204" s="33" t="s">
        <v>720</v>
      </c>
      <c r="E2204" s="28">
        <v>45828.50341435185</v>
      </c>
      <c r="F2204" s="33" t="s">
        <v>705</v>
      </c>
      <c r="G2204" s="28">
        <v>45828.50341435185</v>
      </c>
    </row>
    <row r="2205" spans="1:7" x14ac:dyDescent="0.25">
      <c r="A2205" s="33" t="s">
        <v>9585</v>
      </c>
      <c r="B2205" s="33" t="s">
        <v>6244</v>
      </c>
      <c r="C2205" s="33" t="s">
        <v>711</v>
      </c>
      <c r="D2205" s="33" t="s">
        <v>720</v>
      </c>
      <c r="E2205" s="28">
        <v>45828.503460648149</v>
      </c>
      <c r="F2205" s="33" t="s">
        <v>705</v>
      </c>
      <c r="G2205" s="28">
        <v>45828.503460648149</v>
      </c>
    </row>
    <row r="2206" spans="1:7" x14ac:dyDescent="0.25">
      <c r="A2206" s="33" t="s">
        <v>9586</v>
      </c>
      <c r="B2206" s="33" t="s">
        <v>6176</v>
      </c>
      <c r="C2206" s="33" t="s">
        <v>711</v>
      </c>
      <c r="D2206" s="33" t="s">
        <v>720</v>
      </c>
      <c r="E2206" s="28">
        <v>45828.503495370373</v>
      </c>
      <c r="F2206" s="33" t="s">
        <v>705</v>
      </c>
      <c r="G2206" s="28">
        <v>45828.503495370373</v>
      </c>
    </row>
    <row r="2207" spans="1:7" x14ac:dyDescent="0.25">
      <c r="A2207" s="33" t="s">
        <v>9587</v>
      </c>
      <c r="B2207" s="33" t="s">
        <v>6184</v>
      </c>
      <c r="C2207" s="33" t="s">
        <v>711</v>
      </c>
      <c r="D2207" s="33" t="s">
        <v>720</v>
      </c>
      <c r="E2207" s="28">
        <v>45828.503541666665</v>
      </c>
      <c r="F2207" s="33" t="s">
        <v>705</v>
      </c>
      <c r="G2207" s="28">
        <v>45828.503541666665</v>
      </c>
    </row>
    <row r="2208" spans="1:7" x14ac:dyDescent="0.25">
      <c r="A2208" s="33" t="s">
        <v>9588</v>
      </c>
      <c r="B2208" s="33" t="s">
        <v>6285</v>
      </c>
      <c r="C2208" s="33" t="s">
        <v>711</v>
      </c>
      <c r="D2208" s="33" t="s">
        <v>720</v>
      </c>
      <c r="E2208" s="28">
        <v>45828.503842592596</v>
      </c>
      <c r="F2208" s="33" t="s">
        <v>705</v>
      </c>
      <c r="G2208" s="28">
        <v>45828.503842592596</v>
      </c>
    </row>
    <row r="2209" spans="1:7" x14ac:dyDescent="0.25">
      <c r="A2209" s="33" t="s">
        <v>9589</v>
      </c>
      <c r="B2209" s="33" t="s">
        <v>6416</v>
      </c>
      <c r="C2209" s="33" t="s">
        <v>703</v>
      </c>
      <c r="D2209" s="33" t="s">
        <v>718</v>
      </c>
      <c r="E2209" s="28">
        <v>45828.508750000001</v>
      </c>
      <c r="F2209" s="33" t="s">
        <v>705</v>
      </c>
      <c r="G2209" s="28">
        <v>45828.508750000001</v>
      </c>
    </row>
    <row r="2210" spans="1:7" x14ac:dyDescent="0.25">
      <c r="A2210" s="33" t="s">
        <v>9590</v>
      </c>
      <c r="B2210" s="33" t="s">
        <v>4416</v>
      </c>
      <c r="C2210" s="33" t="s">
        <v>721</v>
      </c>
      <c r="D2210" s="33" t="s">
        <v>722</v>
      </c>
      <c r="E2210" s="28">
        <v>45828.517592592594</v>
      </c>
      <c r="F2210" s="33" t="s">
        <v>705</v>
      </c>
      <c r="G2210" s="28">
        <v>45828.517592592594</v>
      </c>
    </row>
    <row r="2211" spans="1:7" x14ac:dyDescent="0.25">
      <c r="A2211" s="33" t="s">
        <v>9591</v>
      </c>
      <c r="B2211" s="33" t="s">
        <v>5713</v>
      </c>
      <c r="C2211" s="33" t="s">
        <v>698</v>
      </c>
      <c r="D2211" s="33" t="s">
        <v>699</v>
      </c>
      <c r="E2211" s="28">
        <v>45828.528101851851</v>
      </c>
      <c r="F2211" s="33" t="s">
        <v>705</v>
      </c>
      <c r="G2211" s="28">
        <v>45828.528101851851</v>
      </c>
    </row>
    <row r="2212" spans="1:7" x14ac:dyDescent="0.25">
      <c r="A2212" s="33" t="s">
        <v>9592</v>
      </c>
      <c r="B2212" s="33" t="s">
        <v>5715</v>
      </c>
      <c r="C2212" s="33" t="s">
        <v>698</v>
      </c>
      <c r="D2212" s="33" t="s">
        <v>699</v>
      </c>
      <c r="E2212" s="28">
        <v>45828.528252314813</v>
      </c>
      <c r="F2212" s="33" t="s">
        <v>705</v>
      </c>
      <c r="G2212" s="28">
        <v>45828.528252314813</v>
      </c>
    </row>
    <row r="2213" spans="1:7" x14ac:dyDescent="0.25">
      <c r="A2213" s="33" t="s">
        <v>9593</v>
      </c>
      <c r="B2213" s="33" t="s">
        <v>1029</v>
      </c>
      <c r="C2213" s="33" t="s">
        <v>706</v>
      </c>
      <c r="D2213" s="33" t="s">
        <v>77</v>
      </c>
      <c r="E2213" s="28">
        <v>45828.528738425928</v>
      </c>
      <c r="F2213" s="33" t="s">
        <v>728</v>
      </c>
      <c r="G2213" s="28">
        <v>45828.528738425928</v>
      </c>
    </row>
    <row r="2214" spans="1:7" x14ac:dyDescent="0.25">
      <c r="A2214" s="33" t="s">
        <v>9594</v>
      </c>
      <c r="B2214" s="33" t="s">
        <v>3328</v>
      </c>
      <c r="C2214" s="33" t="s">
        <v>706</v>
      </c>
      <c r="D2214" s="33" t="s">
        <v>61</v>
      </c>
      <c r="E2214" s="28">
        <v>45828.52952546296</v>
      </c>
      <c r="F2214" s="33" t="s">
        <v>707</v>
      </c>
      <c r="G2214" s="28">
        <v>45828.52952546296</v>
      </c>
    </row>
    <row r="2215" spans="1:7" x14ac:dyDescent="0.25">
      <c r="A2215" s="33" t="s">
        <v>9595</v>
      </c>
      <c r="B2215" s="33" t="s">
        <v>3328</v>
      </c>
      <c r="C2215" s="33" t="s">
        <v>713</v>
      </c>
      <c r="D2215" s="33" t="s">
        <v>61</v>
      </c>
      <c r="E2215" s="28">
        <v>45828.529710648145</v>
      </c>
      <c r="F2215" s="33" t="s">
        <v>705</v>
      </c>
      <c r="G2215" s="28">
        <v>45828.529710648145</v>
      </c>
    </row>
    <row r="2216" spans="1:7" x14ac:dyDescent="0.25">
      <c r="A2216" s="33" t="s">
        <v>9596</v>
      </c>
      <c r="B2216" s="33" t="s">
        <v>8505</v>
      </c>
      <c r="C2216" s="33" t="s">
        <v>703</v>
      </c>
      <c r="D2216" s="33" t="s">
        <v>704</v>
      </c>
      <c r="E2216" s="28">
        <v>45828.530844907407</v>
      </c>
      <c r="F2216" s="33" t="s">
        <v>705</v>
      </c>
      <c r="G2216" s="28">
        <v>45828.530844907407</v>
      </c>
    </row>
    <row r="2217" spans="1:7" x14ac:dyDescent="0.25">
      <c r="A2217" s="33" t="s">
        <v>9597</v>
      </c>
      <c r="B2217" s="33" t="s">
        <v>8476</v>
      </c>
      <c r="C2217" s="33" t="s">
        <v>703</v>
      </c>
      <c r="D2217" s="33" t="s">
        <v>704</v>
      </c>
      <c r="E2217" s="28">
        <v>45828.530891203707</v>
      </c>
      <c r="F2217" s="33" t="s">
        <v>705</v>
      </c>
      <c r="G2217" s="28">
        <v>45828.530891203707</v>
      </c>
    </row>
    <row r="2218" spans="1:7" x14ac:dyDescent="0.25">
      <c r="A2218" s="33" t="s">
        <v>9598</v>
      </c>
      <c r="B2218" s="33" t="s">
        <v>8484</v>
      </c>
      <c r="C2218" s="33" t="s">
        <v>703</v>
      </c>
      <c r="D2218" s="33" t="s">
        <v>704</v>
      </c>
      <c r="E2218" s="28">
        <v>45828.530960648146</v>
      </c>
      <c r="F2218" s="33" t="s">
        <v>705</v>
      </c>
      <c r="G2218" s="28">
        <v>45828.530960648146</v>
      </c>
    </row>
    <row r="2219" spans="1:7" x14ac:dyDescent="0.25">
      <c r="A2219" s="33" t="s">
        <v>9599</v>
      </c>
      <c r="B2219" s="33" t="s">
        <v>8501</v>
      </c>
      <c r="C2219" s="33" t="s">
        <v>703</v>
      </c>
      <c r="D2219" s="33" t="s">
        <v>704</v>
      </c>
      <c r="E2219" s="28">
        <v>45828.531747685185</v>
      </c>
      <c r="F2219" s="33" t="s">
        <v>705</v>
      </c>
      <c r="G2219" s="28">
        <v>45828.531747685185</v>
      </c>
    </row>
    <row r="2220" spans="1:7" x14ac:dyDescent="0.25">
      <c r="A2220" s="33" t="s">
        <v>9600</v>
      </c>
      <c r="B2220" s="33" t="s">
        <v>8478</v>
      </c>
      <c r="C2220" s="33" t="s">
        <v>703</v>
      </c>
      <c r="D2220" s="33" t="s">
        <v>704</v>
      </c>
      <c r="E2220" s="28">
        <v>45828.531805555554</v>
      </c>
      <c r="F2220" s="33" t="s">
        <v>705</v>
      </c>
      <c r="G2220" s="28">
        <v>45828.531805555554</v>
      </c>
    </row>
    <row r="2221" spans="1:7" x14ac:dyDescent="0.25">
      <c r="A2221" s="33" t="s">
        <v>9601</v>
      </c>
      <c r="B2221" s="33" t="s">
        <v>8470</v>
      </c>
      <c r="C2221" s="33" t="s">
        <v>703</v>
      </c>
      <c r="D2221" s="33" t="s">
        <v>704</v>
      </c>
      <c r="E2221" s="28">
        <v>45828.531851851854</v>
      </c>
      <c r="F2221" s="33" t="s">
        <v>705</v>
      </c>
      <c r="G2221" s="28">
        <v>45828.531851851854</v>
      </c>
    </row>
    <row r="2222" spans="1:7" x14ac:dyDescent="0.25">
      <c r="A2222" s="33" t="s">
        <v>9602</v>
      </c>
      <c r="B2222" s="33" t="s">
        <v>8472</v>
      </c>
      <c r="C2222" s="33" t="s">
        <v>703</v>
      </c>
      <c r="D2222" s="33" t="s">
        <v>704</v>
      </c>
      <c r="E2222" s="28">
        <v>45828.531909722224</v>
      </c>
      <c r="F2222" s="33" t="s">
        <v>705</v>
      </c>
      <c r="G2222" s="28">
        <v>45828.531909722224</v>
      </c>
    </row>
    <row r="2223" spans="1:7" x14ac:dyDescent="0.25">
      <c r="A2223" s="33" t="s">
        <v>9603</v>
      </c>
      <c r="B2223" s="33" t="s">
        <v>8474</v>
      </c>
      <c r="C2223" s="33" t="s">
        <v>703</v>
      </c>
      <c r="D2223" s="33" t="s">
        <v>704</v>
      </c>
      <c r="E2223" s="28">
        <v>45828.532592592594</v>
      </c>
      <c r="F2223" s="33" t="s">
        <v>705</v>
      </c>
      <c r="G2223" s="28">
        <v>45828.532592592594</v>
      </c>
    </row>
    <row r="2224" spans="1:7" x14ac:dyDescent="0.25">
      <c r="A2224" s="33" t="s">
        <v>9604</v>
      </c>
      <c r="B2224" s="33" t="s">
        <v>8503</v>
      </c>
      <c r="C2224" s="33" t="s">
        <v>703</v>
      </c>
      <c r="D2224" s="33" t="s">
        <v>704</v>
      </c>
      <c r="E2224" s="28">
        <v>45828.532650462963</v>
      </c>
      <c r="F2224" s="33" t="s">
        <v>705</v>
      </c>
      <c r="G2224" s="28">
        <v>45828.532650462963</v>
      </c>
    </row>
    <row r="2225" spans="1:7" x14ac:dyDescent="0.25">
      <c r="A2225" s="33" t="s">
        <v>9605</v>
      </c>
      <c r="B2225" s="33" t="s">
        <v>8417</v>
      </c>
      <c r="C2225" s="33" t="s">
        <v>708</v>
      </c>
      <c r="D2225" s="33" t="s">
        <v>723</v>
      </c>
      <c r="E2225" s="28">
        <v>45828.534236111111</v>
      </c>
      <c r="F2225" s="33" t="s">
        <v>705</v>
      </c>
      <c r="G2225" s="28">
        <v>45828.534236111111</v>
      </c>
    </row>
    <row r="2226" spans="1:7" x14ac:dyDescent="0.25">
      <c r="A2226" s="33" t="s">
        <v>9606</v>
      </c>
      <c r="B2226" s="33" t="s">
        <v>8490</v>
      </c>
      <c r="C2226" s="33" t="s">
        <v>708</v>
      </c>
      <c r="D2226" s="33" t="s">
        <v>723</v>
      </c>
      <c r="E2226" s="28">
        <v>45828.534270833334</v>
      </c>
      <c r="F2226" s="33" t="s">
        <v>705</v>
      </c>
      <c r="G2226" s="28">
        <v>45828.534270833334</v>
      </c>
    </row>
    <row r="2227" spans="1:7" x14ac:dyDescent="0.25">
      <c r="A2227" s="33" t="s">
        <v>9607</v>
      </c>
      <c r="B2227" s="33" t="s">
        <v>5504</v>
      </c>
      <c r="C2227" s="33" t="s">
        <v>721</v>
      </c>
      <c r="D2227" s="33" t="s">
        <v>722</v>
      </c>
      <c r="E2227" s="28">
        <v>45828.534560185188</v>
      </c>
      <c r="F2227" s="33" t="s">
        <v>705</v>
      </c>
      <c r="G2227" s="28">
        <v>45828.534560185188</v>
      </c>
    </row>
    <row r="2228" spans="1:7" x14ac:dyDescent="0.25">
      <c r="A2228" s="33" t="s">
        <v>9608</v>
      </c>
      <c r="B2228" s="33" t="s">
        <v>8417</v>
      </c>
      <c r="C2228" s="33" t="s">
        <v>711</v>
      </c>
      <c r="D2228" s="33" t="s">
        <v>723</v>
      </c>
      <c r="E2228" s="28">
        <v>45828.534594907411</v>
      </c>
      <c r="F2228" s="33" t="s">
        <v>705</v>
      </c>
      <c r="G2228" s="28">
        <v>45828.534594907411</v>
      </c>
    </row>
    <row r="2229" spans="1:7" x14ac:dyDescent="0.25">
      <c r="A2229" s="33" t="s">
        <v>9609</v>
      </c>
      <c r="B2229" s="33" t="s">
        <v>8490</v>
      </c>
      <c r="C2229" s="33" t="s">
        <v>711</v>
      </c>
      <c r="D2229" s="33" t="s">
        <v>723</v>
      </c>
      <c r="E2229" s="28">
        <v>45828.534629629627</v>
      </c>
      <c r="F2229" s="33" t="s">
        <v>705</v>
      </c>
      <c r="G2229" s="28">
        <v>45828.534629629627</v>
      </c>
    </row>
    <row r="2230" spans="1:7" x14ac:dyDescent="0.25">
      <c r="A2230" s="33" t="s">
        <v>9610</v>
      </c>
      <c r="B2230" s="33" t="s">
        <v>5003</v>
      </c>
      <c r="C2230" s="33" t="s">
        <v>721</v>
      </c>
      <c r="D2230" s="33" t="s">
        <v>722</v>
      </c>
      <c r="E2230" s="28">
        <v>45828.535486111112</v>
      </c>
      <c r="F2230" s="33" t="s">
        <v>705</v>
      </c>
      <c r="G2230" s="28">
        <v>45828.535486111112</v>
      </c>
    </row>
    <row r="2231" spans="1:7" x14ac:dyDescent="0.25">
      <c r="A2231" s="33" t="s">
        <v>9611</v>
      </c>
      <c r="B2231" s="33" t="s">
        <v>5758</v>
      </c>
      <c r="C2231" s="33" t="s">
        <v>721</v>
      </c>
      <c r="D2231" s="33" t="s">
        <v>722</v>
      </c>
      <c r="E2231" s="28">
        <v>45828.535763888889</v>
      </c>
      <c r="F2231" s="33" t="s">
        <v>705</v>
      </c>
      <c r="G2231" s="28">
        <v>45828.535763888889</v>
      </c>
    </row>
    <row r="2232" spans="1:7" x14ac:dyDescent="0.25">
      <c r="A2232" s="33" t="s">
        <v>9612</v>
      </c>
      <c r="B2232" s="33" t="s">
        <v>8692</v>
      </c>
      <c r="C2232" s="33" t="s">
        <v>703</v>
      </c>
      <c r="D2232" s="33" t="s">
        <v>718</v>
      </c>
      <c r="E2232" s="28">
        <v>45828.536793981482</v>
      </c>
      <c r="F2232" s="33" t="s">
        <v>705</v>
      </c>
      <c r="G2232" s="28">
        <v>45828.536793981482</v>
      </c>
    </row>
    <row r="2233" spans="1:7" x14ac:dyDescent="0.25">
      <c r="A2233" s="33" t="s">
        <v>9613</v>
      </c>
      <c r="B2233" s="33" t="s">
        <v>8697</v>
      </c>
      <c r="C2233" s="33" t="s">
        <v>703</v>
      </c>
      <c r="D2233" s="33" t="s">
        <v>718</v>
      </c>
      <c r="E2233" s="28">
        <v>45828.536863425928</v>
      </c>
      <c r="F2233" s="33" t="s">
        <v>705</v>
      </c>
      <c r="G2233" s="28">
        <v>45828.536863425928</v>
      </c>
    </row>
    <row r="2234" spans="1:7" x14ac:dyDescent="0.25">
      <c r="A2234" s="33" t="s">
        <v>9614</v>
      </c>
      <c r="B2234" s="33" t="s">
        <v>2255</v>
      </c>
      <c r="C2234" s="33" t="s">
        <v>721</v>
      </c>
      <c r="D2234" s="33" t="s">
        <v>722</v>
      </c>
      <c r="E2234" s="28">
        <v>45828.539444444446</v>
      </c>
      <c r="F2234" s="33" t="s">
        <v>705</v>
      </c>
      <c r="G2234" s="28">
        <v>45828.539444444446</v>
      </c>
    </row>
    <row r="2235" spans="1:7" x14ac:dyDescent="0.25">
      <c r="A2235" s="33" t="s">
        <v>9615</v>
      </c>
      <c r="B2235" s="33" t="s">
        <v>2271</v>
      </c>
      <c r="C2235" s="33" t="s">
        <v>721</v>
      </c>
      <c r="D2235" s="33" t="s">
        <v>722</v>
      </c>
      <c r="E2235" s="28">
        <v>45828.539756944447</v>
      </c>
      <c r="F2235" s="33" t="s">
        <v>705</v>
      </c>
      <c r="G2235" s="28">
        <v>45828.539756944447</v>
      </c>
    </row>
    <row r="2236" spans="1:7" x14ac:dyDescent="0.25">
      <c r="A2236" s="33" t="s">
        <v>9616</v>
      </c>
      <c r="B2236" s="33" t="s">
        <v>2269</v>
      </c>
      <c r="C2236" s="33" t="s">
        <v>721</v>
      </c>
      <c r="D2236" s="33" t="s">
        <v>722</v>
      </c>
      <c r="E2236" s="28">
        <v>45828.540196759262</v>
      </c>
      <c r="F2236" s="33" t="s">
        <v>705</v>
      </c>
      <c r="G2236" s="28">
        <v>45828.540196759262</v>
      </c>
    </row>
    <row r="2237" spans="1:7" x14ac:dyDescent="0.25">
      <c r="A2237" s="33" t="s">
        <v>9617</v>
      </c>
      <c r="B2237" s="33" t="s">
        <v>2273</v>
      </c>
      <c r="C2237" s="33" t="s">
        <v>721</v>
      </c>
      <c r="D2237" s="33" t="s">
        <v>722</v>
      </c>
      <c r="E2237" s="28">
        <v>45828.540277777778</v>
      </c>
      <c r="F2237" s="33" t="s">
        <v>705</v>
      </c>
      <c r="G2237" s="28">
        <v>45828.540277777778</v>
      </c>
    </row>
    <row r="2238" spans="1:7" x14ac:dyDescent="0.25">
      <c r="A2238" s="33" t="s">
        <v>9618</v>
      </c>
      <c r="B2238" s="33" t="s">
        <v>3326</v>
      </c>
      <c r="C2238" s="33" t="s">
        <v>713</v>
      </c>
      <c r="D2238" s="33" t="s">
        <v>77</v>
      </c>
      <c r="E2238" s="28">
        <v>45828.542094907411</v>
      </c>
      <c r="F2238" s="33" t="s">
        <v>705</v>
      </c>
      <c r="G2238" s="28">
        <v>45828.542094907411</v>
      </c>
    </row>
    <row r="2239" spans="1:7" x14ac:dyDescent="0.25">
      <c r="A2239" s="33" t="s">
        <v>9619</v>
      </c>
      <c r="B2239" s="33" t="s">
        <v>2709</v>
      </c>
      <c r="C2239" s="33" t="s">
        <v>706</v>
      </c>
      <c r="D2239" s="33" t="s">
        <v>61</v>
      </c>
      <c r="E2239" s="28">
        <v>45828.545335648145</v>
      </c>
      <c r="F2239" s="33" t="s">
        <v>728</v>
      </c>
      <c r="G2239" s="28">
        <v>45828.545335648145</v>
      </c>
    </row>
    <row r="2240" spans="1:7" x14ac:dyDescent="0.25">
      <c r="A2240" s="33" t="s">
        <v>9620</v>
      </c>
      <c r="B2240" s="33" t="s">
        <v>5515</v>
      </c>
      <c r="C2240" s="33" t="s">
        <v>721</v>
      </c>
      <c r="D2240" s="33" t="s">
        <v>722</v>
      </c>
      <c r="E2240" s="28">
        <v>45828.548993055556</v>
      </c>
      <c r="F2240" s="33" t="s">
        <v>705</v>
      </c>
      <c r="G2240" s="28">
        <v>45828.548993055556</v>
      </c>
    </row>
    <row r="2241" spans="1:7" x14ac:dyDescent="0.25">
      <c r="A2241" s="33" t="s">
        <v>9621</v>
      </c>
      <c r="B2241" s="33" t="s">
        <v>5784</v>
      </c>
      <c r="C2241" s="33" t="s">
        <v>721</v>
      </c>
      <c r="D2241" s="33" t="s">
        <v>722</v>
      </c>
      <c r="E2241" s="28">
        <v>45828.553310185183</v>
      </c>
      <c r="F2241" s="33" t="s">
        <v>705</v>
      </c>
      <c r="G2241" s="28">
        <v>45828.553310185183</v>
      </c>
    </row>
    <row r="2242" spans="1:7" x14ac:dyDescent="0.25">
      <c r="A2242" s="33" t="s">
        <v>9622</v>
      </c>
      <c r="B2242" s="33" t="s">
        <v>5804</v>
      </c>
      <c r="C2242" s="33" t="s">
        <v>721</v>
      </c>
      <c r="D2242" s="33" t="s">
        <v>722</v>
      </c>
      <c r="E2242" s="28">
        <v>45828.553506944445</v>
      </c>
      <c r="F2242" s="33" t="s">
        <v>705</v>
      </c>
      <c r="G2242" s="28">
        <v>45828.553506944445</v>
      </c>
    </row>
    <row r="2243" spans="1:7" x14ac:dyDescent="0.25">
      <c r="A2243" s="33" t="s">
        <v>9623</v>
      </c>
      <c r="B2243" s="33" t="s">
        <v>5797</v>
      </c>
      <c r="C2243" s="33" t="s">
        <v>721</v>
      </c>
      <c r="D2243" s="33" t="s">
        <v>722</v>
      </c>
      <c r="E2243" s="28">
        <v>45828.553773148145</v>
      </c>
      <c r="F2243" s="33" t="s">
        <v>705</v>
      </c>
      <c r="G2243" s="28">
        <v>45828.553773148145</v>
      </c>
    </row>
    <row r="2244" spans="1:7" x14ac:dyDescent="0.25">
      <c r="A2244" s="33" t="s">
        <v>9624</v>
      </c>
      <c r="B2244" s="33" t="s">
        <v>5730</v>
      </c>
      <c r="C2244" s="33" t="s">
        <v>721</v>
      </c>
      <c r="D2244" s="33" t="s">
        <v>722</v>
      </c>
      <c r="E2244" s="28">
        <v>45828.553877314815</v>
      </c>
      <c r="F2244" s="33" t="s">
        <v>705</v>
      </c>
      <c r="G2244" s="28">
        <v>45828.553877314815</v>
      </c>
    </row>
    <row r="2245" spans="1:7" x14ac:dyDescent="0.25">
      <c r="A2245" s="33" t="s">
        <v>9625</v>
      </c>
      <c r="B2245" s="33" t="s">
        <v>8429</v>
      </c>
      <c r="C2245" s="33" t="s">
        <v>708</v>
      </c>
      <c r="D2245" s="33" t="s">
        <v>717</v>
      </c>
      <c r="E2245" s="28">
        <v>45828.557500000003</v>
      </c>
      <c r="F2245" s="33" t="s">
        <v>705</v>
      </c>
      <c r="G2245" s="28">
        <v>45828.557500000003</v>
      </c>
    </row>
    <row r="2246" spans="1:7" x14ac:dyDescent="0.25">
      <c r="A2246" s="33" t="s">
        <v>9626</v>
      </c>
      <c r="B2246" s="33" t="s">
        <v>8429</v>
      </c>
      <c r="C2246" s="33" t="s">
        <v>711</v>
      </c>
      <c r="D2246" s="33" t="s">
        <v>717</v>
      </c>
      <c r="E2246" s="28">
        <v>45828.557835648149</v>
      </c>
      <c r="F2246" s="33" t="s">
        <v>705</v>
      </c>
      <c r="G2246" s="28">
        <v>45828.557835648149</v>
      </c>
    </row>
    <row r="2247" spans="1:7" x14ac:dyDescent="0.25">
      <c r="A2247" s="33" t="s">
        <v>9627</v>
      </c>
      <c r="B2247" s="33" t="s">
        <v>6323</v>
      </c>
      <c r="C2247" s="33" t="s">
        <v>708</v>
      </c>
      <c r="D2247" s="33" t="s">
        <v>709</v>
      </c>
      <c r="E2247" s="28">
        <v>45828.559282407405</v>
      </c>
      <c r="F2247" s="33" t="s">
        <v>705</v>
      </c>
      <c r="G2247" s="28">
        <v>45828.559282407405</v>
      </c>
    </row>
    <row r="2248" spans="1:7" x14ac:dyDescent="0.25">
      <c r="A2248" s="33" t="s">
        <v>9628</v>
      </c>
      <c r="B2248" s="33" t="s">
        <v>6318</v>
      </c>
      <c r="C2248" s="33" t="s">
        <v>708</v>
      </c>
      <c r="D2248" s="33" t="s">
        <v>709</v>
      </c>
      <c r="E2248" s="28">
        <v>45828.559328703705</v>
      </c>
      <c r="F2248" s="33" t="s">
        <v>705</v>
      </c>
      <c r="G2248" s="28">
        <v>45828.559328703705</v>
      </c>
    </row>
    <row r="2249" spans="1:7" x14ac:dyDescent="0.25">
      <c r="A2249" s="33" t="s">
        <v>9629</v>
      </c>
      <c r="B2249" s="33" t="s">
        <v>6323</v>
      </c>
      <c r="C2249" s="33" t="s">
        <v>711</v>
      </c>
      <c r="D2249" s="33" t="s">
        <v>717</v>
      </c>
      <c r="E2249" s="28">
        <v>45828.559814814813</v>
      </c>
      <c r="F2249" s="33" t="s">
        <v>705</v>
      </c>
      <c r="G2249" s="28">
        <v>45828.559814814813</v>
      </c>
    </row>
    <row r="2250" spans="1:7" x14ac:dyDescent="0.25">
      <c r="A2250" s="33" t="s">
        <v>9630</v>
      </c>
      <c r="B2250" s="33" t="s">
        <v>8329</v>
      </c>
      <c r="C2250" s="33" t="s">
        <v>703</v>
      </c>
      <c r="D2250" s="33" t="s">
        <v>716</v>
      </c>
      <c r="E2250" s="28">
        <v>45828.560185185182</v>
      </c>
      <c r="F2250" s="33" t="s">
        <v>705</v>
      </c>
      <c r="G2250" s="28">
        <v>45828.560185185182</v>
      </c>
    </row>
    <row r="2251" spans="1:7" x14ac:dyDescent="0.25">
      <c r="A2251" s="33" t="s">
        <v>9631</v>
      </c>
      <c r="B2251" s="33" t="s">
        <v>5615</v>
      </c>
      <c r="C2251" s="33" t="s">
        <v>708</v>
      </c>
      <c r="D2251" s="33" t="s">
        <v>720</v>
      </c>
      <c r="E2251" s="28">
        <v>45828.561689814815</v>
      </c>
      <c r="F2251" s="33" t="s">
        <v>705</v>
      </c>
      <c r="G2251" s="28">
        <v>45828.561689814815</v>
      </c>
    </row>
    <row r="2252" spans="1:7" x14ac:dyDescent="0.25">
      <c r="A2252" s="33" t="s">
        <v>9632</v>
      </c>
      <c r="B2252" s="33" t="s">
        <v>5615</v>
      </c>
      <c r="C2252" s="33" t="s">
        <v>711</v>
      </c>
      <c r="D2252" s="33" t="s">
        <v>720</v>
      </c>
      <c r="E2252" s="28">
        <v>45828.561979166669</v>
      </c>
      <c r="F2252" s="33" t="s">
        <v>705</v>
      </c>
      <c r="G2252" s="28">
        <v>45828.561979166669</v>
      </c>
    </row>
    <row r="2253" spans="1:7" x14ac:dyDescent="0.25">
      <c r="A2253" s="33" t="s">
        <v>9633</v>
      </c>
      <c r="B2253" s="33" t="s">
        <v>3330</v>
      </c>
      <c r="C2253" s="33" t="s">
        <v>713</v>
      </c>
      <c r="D2253" s="33" t="s">
        <v>61</v>
      </c>
      <c r="E2253" s="28">
        <v>45828.561701388891</v>
      </c>
      <c r="F2253" s="33" t="s">
        <v>705</v>
      </c>
      <c r="G2253" s="28">
        <v>45828.561701388891</v>
      </c>
    </row>
    <row r="2254" spans="1:7" x14ac:dyDescent="0.25">
      <c r="A2254" s="33" t="s">
        <v>9634</v>
      </c>
      <c r="B2254" s="33" t="s">
        <v>3877</v>
      </c>
      <c r="C2254" s="33" t="s">
        <v>708</v>
      </c>
      <c r="D2254" s="33" t="s">
        <v>720</v>
      </c>
      <c r="E2254" s="28">
        <v>45828.570300925923</v>
      </c>
      <c r="F2254" s="33" t="s">
        <v>705</v>
      </c>
      <c r="G2254" s="28">
        <v>45828.570300925923</v>
      </c>
    </row>
    <row r="2255" spans="1:7" x14ac:dyDescent="0.25">
      <c r="A2255" s="33" t="s">
        <v>9635</v>
      </c>
      <c r="B2255" s="33" t="s">
        <v>3877</v>
      </c>
      <c r="C2255" s="33" t="s">
        <v>711</v>
      </c>
      <c r="D2255" s="33" t="s">
        <v>720</v>
      </c>
      <c r="E2255" s="28">
        <v>45828.570856481485</v>
      </c>
      <c r="F2255" s="33" t="s">
        <v>705</v>
      </c>
      <c r="G2255" s="28">
        <v>45828.570856481485</v>
      </c>
    </row>
    <row r="2256" spans="1:7" x14ac:dyDescent="0.25">
      <c r="A2256" s="33" t="s">
        <v>9636</v>
      </c>
      <c r="B2256" s="33" t="s">
        <v>5086</v>
      </c>
      <c r="C2256" s="33" t="s">
        <v>706</v>
      </c>
      <c r="D2256" s="33" t="s">
        <v>119</v>
      </c>
      <c r="E2256" s="28">
        <v>45828.570416666669</v>
      </c>
      <c r="F2256" s="33" t="s">
        <v>705</v>
      </c>
      <c r="G2256" s="28">
        <v>45828.570416666669</v>
      </c>
    </row>
    <row r="2257" spans="1:7" x14ac:dyDescent="0.25">
      <c r="A2257" s="33" t="s">
        <v>9637</v>
      </c>
      <c r="B2257" s="33" t="s">
        <v>5086</v>
      </c>
      <c r="C2257" s="33" t="s">
        <v>713</v>
      </c>
      <c r="D2257" s="33" t="s">
        <v>119</v>
      </c>
      <c r="E2257" s="28">
        <v>45828.571331018517</v>
      </c>
      <c r="F2257" s="33" t="s">
        <v>705</v>
      </c>
      <c r="G2257" s="28">
        <v>45828.571331018517</v>
      </c>
    </row>
    <row r="2258" spans="1:7" x14ac:dyDescent="0.25">
      <c r="A2258" s="33" t="s">
        <v>9638</v>
      </c>
      <c r="B2258" s="33" t="s">
        <v>6232</v>
      </c>
      <c r="C2258" s="33" t="s">
        <v>703</v>
      </c>
      <c r="D2258" s="33" t="s">
        <v>718</v>
      </c>
      <c r="E2258" s="28">
        <v>45828.572442129633</v>
      </c>
      <c r="F2258" s="33" t="s">
        <v>705</v>
      </c>
      <c r="G2258" s="28">
        <v>45828.572442129633</v>
      </c>
    </row>
    <row r="2259" spans="1:7" x14ac:dyDescent="0.25">
      <c r="A2259" s="33" t="s">
        <v>9639</v>
      </c>
      <c r="B2259" s="33" t="s">
        <v>6225</v>
      </c>
      <c r="C2259" s="33" t="s">
        <v>703</v>
      </c>
      <c r="D2259" s="33" t="s">
        <v>718</v>
      </c>
      <c r="E2259" s="28">
        <v>45828.572511574072</v>
      </c>
      <c r="F2259" s="33" t="s">
        <v>705</v>
      </c>
      <c r="G2259" s="28">
        <v>45828.572511574072</v>
      </c>
    </row>
    <row r="2260" spans="1:7" x14ac:dyDescent="0.25">
      <c r="A2260" s="33" t="s">
        <v>9640</v>
      </c>
      <c r="B2260" s="33" t="s">
        <v>6234</v>
      </c>
      <c r="C2260" s="33" t="s">
        <v>703</v>
      </c>
      <c r="D2260" s="33" t="s">
        <v>718</v>
      </c>
      <c r="E2260" s="28">
        <v>45828.572581018518</v>
      </c>
      <c r="F2260" s="33" t="s">
        <v>705</v>
      </c>
      <c r="G2260" s="28">
        <v>45828.572581018518</v>
      </c>
    </row>
    <row r="2261" spans="1:7" x14ac:dyDescent="0.25">
      <c r="A2261" s="33" t="s">
        <v>9641</v>
      </c>
      <c r="B2261" s="33" t="s">
        <v>6236</v>
      </c>
      <c r="C2261" s="33" t="s">
        <v>703</v>
      </c>
      <c r="D2261" s="33" t="s">
        <v>718</v>
      </c>
      <c r="E2261" s="28">
        <v>45828.572650462964</v>
      </c>
      <c r="F2261" s="33" t="s">
        <v>705</v>
      </c>
      <c r="G2261" s="28">
        <v>45828.572650462964</v>
      </c>
    </row>
    <row r="2262" spans="1:7" x14ac:dyDescent="0.25">
      <c r="A2262" s="33" t="s">
        <v>9642</v>
      </c>
      <c r="B2262" s="33" t="s">
        <v>4935</v>
      </c>
      <c r="C2262" s="33" t="s">
        <v>698</v>
      </c>
      <c r="D2262" s="33" t="s">
        <v>699</v>
      </c>
      <c r="E2262" s="28">
        <v>45828.573055555556</v>
      </c>
      <c r="F2262" s="33" t="s">
        <v>705</v>
      </c>
      <c r="G2262" s="28">
        <v>45828.573055555556</v>
      </c>
    </row>
    <row r="2263" spans="1:7" x14ac:dyDescent="0.25">
      <c r="A2263" s="33" t="s">
        <v>9643</v>
      </c>
      <c r="B2263" s="33" t="s">
        <v>8482</v>
      </c>
      <c r="C2263" s="33" t="s">
        <v>708</v>
      </c>
      <c r="D2263" s="33" t="s">
        <v>712</v>
      </c>
      <c r="E2263" s="28">
        <v>45828.574803240743</v>
      </c>
      <c r="F2263" s="33" t="s">
        <v>705</v>
      </c>
      <c r="G2263" s="28">
        <v>45828.574803240743</v>
      </c>
    </row>
    <row r="2264" spans="1:7" x14ac:dyDescent="0.25">
      <c r="A2264" s="33" t="s">
        <v>9644</v>
      </c>
      <c r="B2264" s="33" t="s">
        <v>8480</v>
      </c>
      <c r="C2264" s="33" t="s">
        <v>708</v>
      </c>
      <c r="D2264" s="33" t="s">
        <v>712</v>
      </c>
      <c r="E2264" s="28">
        <v>45828.574837962966</v>
      </c>
      <c r="F2264" s="33" t="s">
        <v>705</v>
      </c>
      <c r="G2264" s="28">
        <v>45828.574837962966</v>
      </c>
    </row>
    <row r="2265" spans="1:7" x14ac:dyDescent="0.25">
      <c r="A2265" s="33" t="s">
        <v>9645</v>
      </c>
      <c r="B2265" s="33" t="s">
        <v>8482</v>
      </c>
      <c r="C2265" s="33" t="s">
        <v>711</v>
      </c>
      <c r="D2265" s="33" t="s">
        <v>712</v>
      </c>
      <c r="E2265" s="28">
        <v>45828.575104166666</v>
      </c>
      <c r="F2265" s="33" t="s">
        <v>705</v>
      </c>
      <c r="G2265" s="28">
        <v>45828.575104166666</v>
      </c>
    </row>
    <row r="2266" spans="1:7" x14ac:dyDescent="0.25">
      <c r="A2266" s="33" t="s">
        <v>9646</v>
      </c>
      <c r="B2266" s="33" t="s">
        <v>8480</v>
      </c>
      <c r="C2266" s="33" t="s">
        <v>711</v>
      </c>
      <c r="D2266" s="33" t="s">
        <v>712</v>
      </c>
      <c r="E2266" s="28">
        <v>45828.575208333335</v>
      </c>
      <c r="F2266" s="33" t="s">
        <v>705</v>
      </c>
      <c r="G2266" s="28">
        <v>45828.575208333335</v>
      </c>
    </row>
    <row r="2267" spans="1:7" x14ac:dyDescent="0.25">
      <c r="A2267" s="33" t="s">
        <v>9647</v>
      </c>
      <c r="B2267" s="33" t="s">
        <v>2778</v>
      </c>
      <c r="C2267" s="33" t="s">
        <v>713</v>
      </c>
      <c r="D2267" s="33" t="s">
        <v>77</v>
      </c>
      <c r="E2267" s="28">
        <v>45828.575844907406</v>
      </c>
      <c r="F2267" s="33" t="s">
        <v>705</v>
      </c>
      <c r="G2267" s="28">
        <v>45828.575844907406</v>
      </c>
    </row>
    <row r="2268" spans="1:7" x14ac:dyDescent="0.25">
      <c r="A2268" s="33" t="s">
        <v>9648</v>
      </c>
      <c r="B2268" s="33" t="s">
        <v>2790</v>
      </c>
      <c r="C2268" s="33" t="s">
        <v>713</v>
      </c>
      <c r="D2268" s="33" t="s">
        <v>77</v>
      </c>
      <c r="E2268" s="28">
        <v>45828.575972222221</v>
      </c>
      <c r="F2268" s="33" t="s">
        <v>705</v>
      </c>
      <c r="G2268" s="28">
        <v>45828.575972222221</v>
      </c>
    </row>
    <row r="2269" spans="1:7" x14ac:dyDescent="0.25">
      <c r="A2269" s="33" t="s">
        <v>9649</v>
      </c>
      <c r="B2269" s="33" t="s">
        <v>2792</v>
      </c>
      <c r="C2269" s="33" t="s">
        <v>713</v>
      </c>
      <c r="D2269" s="33" t="s">
        <v>77</v>
      </c>
      <c r="E2269" s="28">
        <v>45828.576157407406</v>
      </c>
      <c r="F2269" s="33" t="s">
        <v>705</v>
      </c>
      <c r="G2269" s="28">
        <v>45828.576157407406</v>
      </c>
    </row>
    <row r="2270" spans="1:7" x14ac:dyDescent="0.25">
      <c r="A2270" s="33" t="s">
        <v>9650</v>
      </c>
      <c r="B2270" s="33" t="s">
        <v>6081</v>
      </c>
      <c r="C2270" s="33" t="s">
        <v>706</v>
      </c>
      <c r="D2270" s="33" t="s">
        <v>73</v>
      </c>
      <c r="E2270" s="28">
        <v>45828.576018518521</v>
      </c>
      <c r="F2270" s="33" t="s">
        <v>705</v>
      </c>
      <c r="G2270" s="28">
        <v>45828.576018518521</v>
      </c>
    </row>
    <row r="2271" spans="1:7" x14ac:dyDescent="0.25">
      <c r="A2271" s="33" t="s">
        <v>9651</v>
      </c>
      <c r="B2271" s="33" t="s">
        <v>8431</v>
      </c>
      <c r="C2271" s="33" t="s">
        <v>708</v>
      </c>
      <c r="D2271" s="33" t="s">
        <v>723</v>
      </c>
      <c r="E2271" s="28">
        <v>45828.580706018518</v>
      </c>
      <c r="F2271" s="33" t="s">
        <v>705</v>
      </c>
      <c r="G2271" s="28">
        <v>45828.580706018518</v>
      </c>
    </row>
    <row r="2272" spans="1:7" x14ac:dyDescent="0.25">
      <c r="A2272" s="33" t="s">
        <v>9652</v>
      </c>
      <c r="B2272" s="33" t="s">
        <v>6081</v>
      </c>
      <c r="C2272" s="33" t="s">
        <v>713</v>
      </c>
      <c r="D2272" s="33" t="s">
        <v>73</v>
      </c>
      <c r="E2272" s="28">
        <v>45828.580706018518</v>
      </c>
      <c r="F2272" s="33" t="s">
        <v>705</v>
      </c>
      <c r="G2272" s="28">
        <v>45828.580706018518</v>
      </c>
    </row>
    <row r="2273" spans="1:7" x14ac:dyDescent="0.25">
      <c r="A2273" s="33" t="s">
        <v>9653</v>
      </c>
      <c r="B2273" s="33" t="s">
        <v>6246</v>
      </c>
      <c r="C2273" s="33" t="s">
        <v>703</v>
      </c>
      <c r="D2273" s="33" t="s">
        <v>718</v>
      </c>
      <c r="E2273" s="28">
        <v>45828.589895833335</v>
      </c>
      <c r="F2273" s="33" t="s">
        <v>710</v>
      </c>
      <c r="G2273" s="28">
        <v>45828.589895833335</v>
      </c>
    </row>
    <row r="2274" spans="1:7" x14ac:dyDescent="0.25">
      <c r="A2274" s="33" t="s">
        <v>9654</v>
      </c>
      <c r="B2274" s="33" t="s">
        <v>4937</v>
      </c>
      <c r="C2274" s="33" t="s">
        <v>721</v>
      </c>
      <c r="D2274" s="33" t="s">
        <v>722</v>
      </c>
      <c r="E2274" s="28">
        <v>45828.599722222221</v>
      </c>
      <c r="F2274" s="33" t="s">
        <v>710</v>
      </c>
      <c r="G2274" s="28">
        <v>45828.599722222221</v>
      </c>
    </row>
    <row r="2275" spans="1:7" x14ac:dyDescent="0.25">
      <c r="A2275" s="33" t="s">
        <v>9655</v>
      </c>
      <c r="B2275" s="33" t="s">
        <v>8612</v>
      </c>
      <c r="C2275" s="33" t="s">
        <v>703</v>
      </c>
      <c r="D2275" s="33" t="s">
        <v>716</v>
      </c>
      <c r="E2275" s="28">
        <v>45828.600983796299</v>
      </c>
      <c r="F2275" s="33" t="s">
        <v>710</v>
      </c>
      <c r="G2275" s="28">
        <v>45828.600983796299</v>
      </c>
    </row>
    <row r="2276" spans="1:7" x14ac:dyDescent="0.25">
      <c r="A2276" s="33" t="s">
        <v>9656</v>
      </c>
      <c r="B2276" s="33" t="s">
        <v>5797</v>
      </c>
      <c r="C2276" s="33" t="s">
        <v>706</v>
      </c>
      <c r="D2276" s="33" t="s">
        <v>77</v>
      </c>
      <c r="E2276" s="28">
        <v>45828.601990740739</v>
      </c>
      <c r="F2276" s="33" t="s">
        <v>728</v>
      </c>
      <c r="G2276" s="28">
        <v>45828.601990740739</v>
      </c>
    </row>
    <row r="2277" spans="1:7" x14ac:dyDescent="0.25">
      <c r="A2277" s="33" t="s">
        <v>9657</v>
      </c>
      <c r="B2277" s="33" t="s">
        <v>5730</v>
      </c>
      <c r="C2277" s="33" t="s">
        <v>706</v>
      </c>
      <c r="D2277" s="33" t="s">
        <v>77</v>
      </c>
      <c r="E2277" s="28">
        <v>45828.604675925926</v>
      </c>
      <c r="F2277" s="33" t="s">
        <v>728</v>
      </c>
      <c r="G2277" s="28">
        <v>45828.604675925926</v>
      </c>
    </row>
    <row r="2278" spans="1:7" x14ac:dyDescent="0.25">
      <c r="A2278" s="33" t="s">
        <v>9658</v>
      </c>
      <c r="B2278" s="33" t="s">
        <v>1434</v>
      </c>
      <c r="C2278" s="33" t="s">
        <v>706</v>
      </c>
      <c r="D2278" s="33" t="s">
        <v>61</v>
      </c>
      <c r="E2278" s="28">
        <v>45828.606574074074</v>
      </c>
      <c r="F2278" s="33" t="s">
        <v>707</v>
      </c>
      <c r="G2278" s="28">
        <v>45828.606574074074</v>
      </c>
    </row>
    <row r="2279" spans="1:7" x14ac:dyDescent="0.25">
      <c r="A2279" s="33" t="s">
        <v>9659</v>
      </c>
      <c r="B2279" s="33" t="s">
        <v>4982</v>
      </c>
      <c r="C2279" s="33" t="s">
        <v>706</v>
      </c>
      <c r="D2279" s="33" t="s">
        <v>61</v>
      </c>
      <c r="E2279" s="28">
        <v>45828.607222222221</v>
      </c>
      <c r="F2279" s="33" t="s">
        <v>707</v>
      </c>
      <c r="G2279" s="28">
        <v>45828.607222222221</v>
      </c>
    </row>
    <row r="2280" spans="1:7" x14ac:dyDescent="0.25">
      <c r="A2280" s="33" t="s">
        <v>9660</v>
      </c>
      <c r="B2280" s="33" t="s">
        <v>4386</v>
      </c>
      <c r="C2280" s="33" t="s">
        <v>713</v>
      </c>
      <c r="D2280" s="33" t="s">
        <v>61</v>
      </c>
      <c r="E2280" s="28">
        <v>45828.605879629627</v>
      </c>
      <c r="F2280" s="33" t="s">
        <v>705</v>
      </c>
      <c r="G2280" s="28">
        <v>45828.605879629627</v>
      </c>
    </row>
    <row r="2281" spans="1:7" x14ac:dyDescent="0.25">
      <c r="A2281" s="33" t="s">
        <v>9661</v>
      </c>
      <c r="B2281" s="33" t="s">
        <v>1434</v>
      </c>
      <c r="C2281" s="33" t="s">
        <v>713</v>
      </c>
      <c r="D2281" s="33" t="s">
        <v>61</v>
      </c>
      <c r="E2281" s="28">
        <v>45828.606747685182</v>
      </c>
      <c r="F2281" s="33" t="s">
        <v>705</v>
      </c>
      <c r="G2281" s="28">
        <v>45828.606747685182</v>
      </c>
    </row>
    <row r="2282" spans="1:7" x14ac:dyDescent="0.25">
      <c r="A2282" s="33" t="s">
        <v>9662</v>
      </c>
      <c r="B2282" s="33" t="s">
        <v>4982</v>
      </c>
      <c r="C2282" s="33" t="s">
        <v>713</v>
      </c>
      <c r="D2282" s="33" t="s">
        <v>61</v>
      </c>
      <c r="E2282" s="28">
        <v>45828.607430555552</v>
      </c>
      <c r="F2282" s="33" t="s">
        <v>705</v>
      </c>
      <c r="G2282" s="28">
        <v>45828.607430555552</v>
      </c>
    </row>
    <row r="2283" spans="1:7" x14ac:dyDescent="0.25">
      <c r="A2283" s="33" t="s">
        <v>9663</v>
      </c>
      <c r="B2283" s="33" t="s">
        <v>3345</v>
      </c>
      <c r="C2283" s="33" t="s">
        <v>713</v>
      </c>
      <c r="D2283" s="33" t="s">
        <v>77</v>
      </c>
      <c r="E2283" s="28">
        <v>45828.611192129632</v>
      </c>
      <c r="F2283" s="33" t="s">
        <v>705</v>
      </c>
      <c r="G2283" s="28">
        <v>45828.611192129632</v>
      </c>
    </row>
    <row r="2284" spans="1:7" x14ac:dyDescent="0.25">
      <c r="A2284" s="33" t="s">
        <v>9664</v>
      </c>
      <c r="B2284" s="33" t="s">
        <v>8503</v>
      </c>
      <c r="C2284" s="33" t="s">
        <v>708</v>
      </c>
      <c r="D2284" s="33" t="s">
        <v>717</v>
      </c>
      <c r="E2284" s="28">
        <v>45828.611273148148</v>
      </c>
      <c r="F2284" s="33" t="s">
        <v>710</v>
      </c>
      <c r="G2284" s="28">
        <v>45828.611273148148</v>
      </c>
    </row>
    <row r="2285" spans="1:7" x14ac:dyDescent="0.25">
      <c r="A2285" s="33" t="s">
        <v>9665</v>
      </c>
      <c r="B2285" s="33" t="s">
        <v>8474</v>
      </c>
      <c r="C2285" s="33" t="s">
        <v>708</v>
      </c>
      <c r="D2285" s="33" t="s">
        <v>717</v>
      </c>
      <c r="E2285" s="28">
        <v>45828.611342592594</v>
      </c>
      <c r="F2285" s="33" t="s">
        <v>710</v>
      </c>
      <c r="G2285" s="28">
        <v>45828.611342592594</v>
      </c>
    </row>
    <row r="2286" spans="1:7" x14ac:dyDescent="0.25">
      <c r="A2286" s="33" t="s">
        <v>9666</v>
      </c>
      <c r="B2286" s="33" t="s">
        <v>5758</v>
      </c>
      <c r="C2286" s="33" t="s">
        <v>706</v>
      </c>
      <c r="D2286" s="33" t="s">
        <v>77</v>
      </c>
      <c r="E2286" s="28">
        <v>45828.611342592594</v>
      </c>
      <c r="F2286" s="33" t="s">
        <v>728</v>
      </c>
      <c r="G2286" s="28">
        <v>45828.611342592594</v>
      </c>
    </row>
    <row r="2287" spans="1:7" x14ac:dyDescent="0.25">
      <c r="A2287" s="33" t="s">
        <v>9667</v>
      </c>
      <c r="B2287" s="33" t="s">
        <v>5003</v>
      </c>
      <c r="C2287" s="33" t="s">
        <v>706</v>
      </c>
      <c r="D2287" s="33" t="s">
        <v>77</v>
      </c>
      <c r="E2287" s="28">
        <v>45828.61136574074</v>
      </c>
      <c r="F2287" s="33" t="s">
        <v>728</v>
      </c>
      <c r="G2287" s="28">
        <v>45828.61136574074</v>
      </c>
    </row>
    <row r="2288" spans="1:7" x14ac:dyDescent="0.25">
      <c r="A2288" s="33" t="s">
        <v>9668</v>
      </c>
      <c r="B2288" s="33" t="s">
        <v>8474</v>
      </c>
      <c r="C2288" s="33" t="s">
        <v>711</v>
      </c>
      <c r="D2288" s="33" t="s">
        <v>717</v>
      </c>
      <c r="E2288" s="28">
        <v>45828.611608796295</v>
      </c>
      <c r="F2288" s="33" t="s">
        <v>710</v>
      </c>
      <c r="G2288" s="28">
        <v>45828.611608796295</v>
      </c>
    </row>
    <row r="2289" spans="1:7" x14ac:dyDescent="0.25">
      <c r="A2289" s="33" t="s">
        <v>9669</v>
      </c>
      <c r="B2289" s="33" t="s">
        <v>8503</v>
      </c>
      <c r="C2289" s="33" t="s">
        <v>711</v>
      </c>
      <c r="D2289" s="33" t="s">
        <v>717</v>
      </c>
      <c r="E2289" s="28">
        <v>45828.611643518518</v>
      </c>
      <c r="F2289" s="33" t="s">
        <v>710</v>
      </c>
      <c r="G2289" s="28">
        <v>45828.611643518518</v>
      </c>
    </row>
    <row r="2290" spans="1:7" x14ac:dyDescent="0.25">
      <c r="A2290" s="33" t="s">
        <v>9670</v>
      </c>
      <c r="B2290" s="33" t="s">
        <v>2812</v>
      </c>
      <c r="C2290" s="33" t="s">
        <v>706</v>
      </c>
      <c r="D2290" s="33" t="s">
        <v>77</v>
      </c>
      <c r="E2290" s="28">
        <v>45828.617604166669</v>
      </c>
      <c r="F2290" s="33" t="s">
        <v>728</v>
      </c>
      <c r="G2290" s="28">
        <v>45828.617604166669</v>
      </c>
    </row>
    <row r="2291" spans="1:7" x14ac:dyDescent="0.25">
      <c r="A2291" s="33" t="s">
        <v>9671</v>
      </c>
      <c r="B2291" s="33" t="s">
        <v>2102</v>
      </c>
      <c r="C2291" s="33" t="s">
        <v>721</v>
      </c>
      <c r="D2291" s="33" t="s">
        <v>722</v>
      </c>
      <c r="E2291" s="28">
        <v>45828.622442129628</v>
      </c>
      <c r="F2291" s="33" t="s">
        <v>710</v>
      </c>
      <c r="G2291" s="28">
        <v>45828.622442129628</v>
      </c>
    </row>
    <row r="2292" spans="1:7" x14ac:dyDescent="0.25">
      <c r="A2292" s="33" t="s">
        <v>9672</v>
      </c>
      <c r="B2292" s="33" t="s">
        <v>6132</v>
      </c>
      <c r="C2292" s="33" t="s">
        <v>698</v>
      </c>
      <c r="D2292" s="33" t="s">
        <v>699</v>
      </c>
      <c r="E2292" s="28">
        <v>45828.627604166664</v>
      </c>
      <c r="F2292" s="33" t="s">
        <v>710</v>
      </c>
      <c r="G2292" s="28">
        <v>45828.627604166664</v>
      </c>
    </row>
    <row r="2293" spans="1:7" x14ac:dyDescent="0.25">
      <c r="A2293" s="33" t="s">
        <v>9673</v>
      </c>
      <c r="B2293" s="33" t="s">
        <v>5496</v>
      </c>
      <c r="C2293" s="33" t="s">
        <v>698</v>
      </c>
      <c r="D2293" s="33" t="s">
        <v>699</v>
      </c>
      <c r="E2293" s="28">
        <v>45828.627696759257</v>
      </c>
      <c r="F2293" s="33" t="s">
        <v>710</v>
      </c>
      <c r="G2293" s="28">
        <v>45828.627696759257</v>
      </c>
    </row>
    <row r="2294" spans="1:7" x14ac:dyDescent="0.25">
      <c r="A2294" s="33" t="s">
        <v>9674</v>
      </c>
      <c r="B2294" s="33" t="s">
        <v>5488</v>
      </c>
      <c r="C2294" s="33" t="s">
        <v>698</v>
      </c>
      <c r="D2294" s="33" t="s">
        <v>699</v>
      </c>
      <c r="E2294" s="28">
        <v>45828.627754629626</v>
      </c>
      <c r="F2294" s="33" t="s">
        <v>710</v>
      </c>
      <c r="G2294" s="28">
        <v>45828.627754629626</v>
      </c>
    </row>
    <row r="2295" spans="1:7" x14ac:dyDescent="0.25">
      <c r="A2295" s="33" t="s">
        <v>9675</v>
      </c>
      <c r="B2295" s="33" t="s">
        <v>5498</v>
      </c>
      <c r="C2295" s="33" t="s">
        <v>698</v>
      </c>
      <c r="D2295" s="33" t="s">
        <v>699</v>
      </c>
      <c r="E2295" s="28">
        <v>45828.627800925926</v>
      </c>
      <c r="F2295" s="33" t="s">
        <v>710</v>
      </c>
      <c r="G2295" s="28">
        <v>45828.627800925926</v>
      </c>
    </row>
    <row r="2296" spans="1:7" x14ac:dyDescent="0.25">
      <c r="A2296" s="33" t="s">
        <v>9676</v>
      </c>
      <c r="B2296" s="33" t="s">
        <v>6174</v>
      </c>
      <c r="C2296" s="33" t="s">
        <v>698</v>
      </c>
      <c r="D2296" s="33" t="s">
        <v>699</v>
      </c>
      <c r="E2296" s="28">
        <v>45828.628101851849</v>
      </c>
      <c r="F2296" s="33" t="s">
        <v>710</v>
      </c>
      <c r="G2296" s="28">
        <v>45828.628101851849</v>
      </c>
    </row>
    <row r="2297" spans="1:7" x14ac:dyDescent="0.25">
      <c r="A2297" s="33" t="s">
        <v>9677</v>
      </c>
      <c r="B2297" s="33" t="s">
        <v>2759</v>
      </c>
      <c r="C2297" s="33" t="s">
        <v>706</v>
      </c>
      <c r="D2297" s="33" t="s">
        <v>77</v>
      </c>
      <c r="E2297" s="28">
        <v>45828.634317129632</v>
      </c>
      <c r="F2297" s="33" t="s">
        <v>728</v>
      </c>
      <c r="G2297" s="28">
        <v>45828.634317129632</v>
      </c>
    </row>
    <row r="2298" spans="1:7" x14ac:dyDescent="0.25">
      <c r="A2298" s="33" t="s">
        <v>9678</v>
      </c>
      <c r="B2298" s="33" t="s">
        <v>5515</v>
      </c>
      <c r="C2298" s="33" t="s">
        <v>706</v>
      </c>
      <c r="D2298" s="33" t="s">
        <v>77</v>
      </c>
      <c r="E2298" s="28">
        <v>45828.643101851849</v>
      </c>
      <c r="F2298" s="33" t="s">
        <v>728</v>
      </c>
      <c r="G2298" s="28">
        <v>45828.643101851849</v>
      </c>
    </row>
    <row r="2299" spans="1:7" x14ac:dyDescent="0.25">
      <c r="A2299" s="33" t="s">
        <v>9679</v>
      </c>
      <c r="B2299" s="33" t="s">
        <v>8431</v>
      </c>
      <c r="C2299" s="33" t="s">
        <v>711</v>
      </c>
      <c r="D2299" s="33" t="s">
        <v>723</v>
      </c>
      <c r="E2299" s="28">
        <v>45828.643449074072</v>
      </c>
      <c r="F2299" s="33" t="s">
        <v>710</v>
      </c>
      <c r="G2299" s="28">
        <v>45828.643449074072</v>
      </c>
    </row>
    <row r="2300" spans="1:7" x14ac:dyDescent="0.25">
      <c r="A2300" s="33" t="s">
        <v>9680</v>
      </c>
      <c r="B2300" s="33" t="s">
        <v>8341</v>
      </c>
      <c r="C2300" s="33" t="s">
        <v>703</v>
      </c>
      <c r="D2300" s="33" t="s">
        <v>715</v>
      </c>
      <c r="E2300" s="28">
        <v>45828.646516203706</v>
      </c>
      <c r="F2300" s="33" t="s">
        <v>710</v>
      </c>
      <c r="G2300" s="28">
        <v>45828.646516203706</v>
      </c>
    </row>
    <row r="2301" spans="1:7" x14ac:dyDescent="0.25">
      <c r="A2301" s="33" t="s">
        <v>9681</v>
      </c>
      <c r="B2301" s="33" t="s">
        <v>6199</v>
      </c>
      <c r="C2301" s="33" t="s">
        <v>698</v>
      </c>
      <c r="D2301" s="33" t="s">
        <v>699</v>
      </c>
      <c r="E2301" s="28">
        <v>45828.644988425927</v>
      </c>
      <c r="F2301" s="33" t="s">
        <v>710</v>
      </c>
      <c r="G2301" s="28">
        <v>45828.644988425927</v>
      </c>
    </row>
    <row r="2302" spans="1:7" x14ac:dyDescent="0.25">
      <c r="A2302" s="33" t="s">
        <v>9682</v>
      </c>
      <c r="B2302" s="33" t="s">
        <v>6197</v>
      </c>
      <c r="C2302" s="33" t="s">
        <v>698</v>
      </c>
      <c r="D2302" s="33" t="s">
        <v>699</v>
      </c>
      <c r="E2302" s="28">
        <v>45828.64502314815</v>
      </c>
      <c r="F2302" s="33" t="s">
        <v>710</v>
      </c>
      <c r="G2302" s="28">
        <v>45828.64502314815</v>
      </c>
    </row>
    <row r="2303" spans="1:7" x14ac:dyDescent="0.25">
      <c r="A2303" s="33" t="s">
        <v>9683</v>
      </c>
      <c r="B2303" s="33" t="s">
        <v>4470</v>
      </c>
      <c r="C2303" s="33" t="s">
        <v>698</v>
      </c>
      <c r="D2303" s="33" t="s">
        <v>699</v>
      </c>
      <c r="E2303" s="28">
        <v>45828.646157407406</v>
      </c>
      <c r="F2303" s="33" t="s">
        <v>710</v>
      </c>
      <c r="G2303" s="28">
        <v>45828.646157407406</v>
      </c>
    </row>
    <row r="2304" spans="1:7" x14ac:dyDescent="0.25">
      <c r="A2304" s="33" t="s">
        <v>9684</v>
      </c>
      <c r="B2304" s="33" t="s">
        <v>3266</v>
      </c>
      <c r="C2304" s="33" t="s">
        <v>698</v>
      </c>
      <c r="D2304" s="33" t="s">
        <v>699</v>
      </c>
      <c r="E2304" s="28">
        <v>45828.646249999998</v>
      </c>
      <c r="F2304" s="33" t="s">
        <v>710</v>
      </c>
      <c r="G2304" s="28">
        <v>45828.646249999998</v>
      </c>
    </row>
    <row r="2305" spans="1:7" x14ac:dyDescent="0.25">
      <c r="A2305" s="33" t="s">
        <v>9685</v>
      </c>
      <c r="B2305" s="33" t="s">
        <v>4495</v>
      </c>
      <c r="C2305" s="33" t="s">
        <v>698</v>
      </c>
      <c r="D2305" s="33" t="s">
        <v>699</v>
      </c>
      <c r="E2305" s="28">
        <v>45828.646296296298</v>
      </c>
      <c r="F2305" s="33" t="s">
        <v>710</v>
      </c>
      <c r="G2305" s="28">
        <v>45828.646296296298</v>
      </c>
    </row>
    <row r="2306" spans="1:7" x14ac:dyDescent="0.25">
      <c r="A2306" s="33" t="s">
        <v>9686</v>
      </c>
      <c r="B2306" s="33" t="s">
        <v>2191</v>
      </c>
      <c r="C2306" s="33" t="s">
        <v>698</v>
      </c>
      <c r="D2306" s="33" t="s">
        <v>699</v>
      </c>
      <c r="E2306" s="28">
        <v>45828.646377314813</v>
      </c>
      <c r="F2306" s="33" t="s">
        <v>710</v>
      </c>
      <c r="G2306" s="28">
        <v>45828.646377314813</v>
      </c>
    </row>
    <row r="2307" spans="1:7" x14ac:dyDescent="0.25">
      <c r="A2307" s="33" t="s">
        <v>9687</v>
      </c>
      <c r="B2307" s="33" t="s">
        <v>3259</v>
      </c>
      <c r="C2307" s="33" t="s">
        <v>698</v>
      </c>
      <c r="D2307" s="33" t="s">
        <v>699</v>
      </c>
      <c r="E2307" s="28">
        <v>45828.646412037036</v>
      </c>
      <c r="F2307" s="33" t="s">
        <v>710</v>
      </c>
      <c r="G2307" s="28">
        <v>45828.646412037036</v>
      </c>
    </row>
    <row r="2308" spans="1:7" x14ac:dyDescent="0.25">
      <c r="A2308" s="33" t="s">
        <v>9688</v>
      </c>
      <c r="B2308" s="33" t="s">
        <v>3262</v>
      </c>
      <c r="C2308" s="33" t="s">
        <v>698</v>
      </c>
      <c r="D2308" s="33" t="s">
        <v>699</v>
      </c>
      <c r="E2308" s="28">
        <v>45828.646458333336</v>
      </c>
      <c r="F2308" s="33" t="s">
        <v>710</v>
      </c>
      <c r="G2308" s="28">
        <v>45828.646458333336</v>
      </c>
    </row>
    <row r="2309" spans="1:7" x14ac:dyDescent="0.25">
      <c r="A2309" s="33" t="s">
        <v>9689</v>
      </c>
      <c r="B2309" s="33" t="s">
        <v>6242</v>
      </c>
      <c r="C2309" s="33" t="s">
        <v>698</v>
      </c>
      <c r="D2309" s="33" t="s">
        <v>699</v>
      </c>
      <c r="E2309" s="28">
        <v>45828.646504629629</v>
      </c>
      <c r="F2309" s="33" t="s">
        <v>710</v>
      </c>
      <c r="G2309" s="28">
        <v>45828.646504629629</v>
      </c>
    </row>
    <row r="2310" spans="1:7" x14ac:dyDescent="0.25">
      <c r="A2310" s="33" t="s">
        <v>9690</v>
      </c>
      <c r="B2310" s="33" t="s">
        <v>6208</v>
      </c>
      <c r="C2310" s="33" t="s">
        <v>698</v>
      </c>
      <c r="D2310" s="33" t="s">
        <v>699</v>
      </c>
      <c r="E2310" s="28">
        <v>45828.646585648145</v>
      </c>
      <c r="F2310" s="33" t="s">
        <v>710</v>
      </c>
      <c r="G2310" s="28">
        <v>45828.646585648145</v>
      </c>
    </row>
    <row r="2311" spans="1:7" x14ac:dyDescent="0.25">
      <c r="A2311" s="33" t="s">
        <v>9691</v>
      </c>
      <c r="B2311" s="33" t="s">
        <v>4465</v>
      </c>
      <c r="C2311" s="33" t="s">
        <v>698</v>
      </c>
      <c r="D2311" s="33" t="s">
        <v>699</v>
      </c>
      <c r="E2311" s="28">
        <v>45828.647731481484</v>
      </c>
      <c r="F2311" s="33" t="s">
        <v>710</v>
      </c>
      <c r="G2311" s="28">
        <v>45828.647731481484</v>
      </c>
    </row>
    <row r="2312" spans="1:7" x14ac:dyDescent="0.25">
      <c r="A2312" s="33" t="s">
        <v>9692</v>
      </c>
      <c r="B2312" s="33" t="s">
        <v>4489</v>
      </c>
      <c r="C2312" s="33" t="s">
        <v>698</v>
      </c>
      <c r="D2312" s="33" t="s">
        <v>699</v>
      </c>
      <c r="E2312" s="28">
        <v>45828.647974537038</v>
      </c>
      <c r="F2312" s="33" t="s">
        <v>710</v>
      </c>
      <c r="G2312" s="28">
        <v>45828.647974537038</v>
      </c>
    </row>
    <row r="2313" spans="1:7" x14ac:dyDescent="0.25">
      <c r="A2313" s="33" t="s">
        <v>9693</v>
      </c>
      <c r="B2313" s="33" t="s">
        <v>6236</v>
      </c>
      <c r="C2313" s="33" t="s">
        <v>708</v>
      </c>
      <c r="D2313" s="33" t="s">
        <v>720</v>
      </c>
      <c r="E2313" s="28">
        <v>45828.650393518517</v>
      </c>
      <c r="F2313" s="33" t="s">
        <v>710</v>
      </c>
      <c r="G2313" s="28">
        <v>45828.650393518517</v>
      </c>
    </row>
    <row r="2314" spans="1:7" x14ac:dyDescent="0.25">
      <c r="A2314" s="33" t="s">
        <v>9694</v>
      </c>
      <c r="B2314" s="33" t="s">
        <v>6232</v>
      </c>
      <c r="C2314" s="33" t="s">
        <v>708</v>
      </c>
      <c r="D2314" s="33" t="s">
        <v>720</v>
      </c>
      <c r="E2314" s="28">
        <v>45828.650439814817</v>
      </c>
      <c r="F2314" s="33" t="s">
        <v>710</v>
      </c>
      <c r="G2314" s="28">
        <v>45828.650439814817</v>
      </c>
    </row>
    <row r="2315" spans="1:7" x14ac:dyDescent="0.25">
      <c r="A2315" s="33" t="s">
        <v>9695</v>
      </c>
      <c r="B2315" s="33" t="s">
        <v>6225</v>
      </c>
      <c r="C2315" s="33" t="s">
        <v>708</v>
      </c>
      <c r="D2315" s="33" t="s">
        <v>720</v>
      </c>
      <c r="E2315" s="28">
        <v>45828.650462962964</v>
      </c>
      <c r="F2315" s="33" t="s">
        <v>710</v>
      </c>
      <c r="G2315" s="28">
        <v>45828.650462962964</v>
      </c>
    </row>
    <row r="2316" spans="1:7" x14ac:dyDescent="0.25">
      <c r="A2316" s="33" t="s">
        <v>9696</v>
      </c>
      <c r="B2316" s="33" t="s">
        <v>6234</v>
      </c>
      <c r="C2316" s="33" t="s">
        <v>708</v>
      </c>
      <c r="D2316" s="33" t="s">
        <v>720</v>
      </c>
      <c r="E2316" s="28">
        <v>45828.650497685187</v>
      </c>
      <c r="F2316" s="33" t="s">
        <v>710</v>
      </c>
      <c r="G2316" s="28">
        <v>45828.650497685187</v>
      </c>
    </row>
    <row r="2317" spans="1:7" x14ac:dyDescent="0.25">
      <c r="A2317" s="33" t="s">
        <v>9697</v>
      </c>
      <c r="B2317" s="33" t="s">
        <v>3236</v>
      </c>
      <c r="C2317" s="33" t="s">
        <v>708</v>
      </c>
      <c r="D2317" s="33" t="s">
        <v>720</v>
      </c>
      <c r="E2317" s="28">
        <v>45828.650694444441</v>
      </c>
      <c r="F2317" s="33" t="s">
        <v>710</v>
      </c>
      <c r="G2317" s="28">
        <v>45828.650694444441</v>
      </c>
    </row>
    <row r="2318" spans="1:7" x14ac:dyDescent="0.25">
      <c r="A2318" s="33" t="s">
        <v>9698</v>
      </c>
      <c r="B2318" s="33" t="s">
        <v>3236</v>
      </c>
      <c r="C2318" s="33" t="s">
        <v>711</v>
      </c>
      <c r="D2318" s="33" t="s">
        <v>720</v>
      </c>
      <c r="E2318" s="28">
        <v>45828.651319444441</v>
      </c>
      <c r="F2318" s="33" t="s">
        <v>710</v>
      </c>
      <c r="G2318" s="28">
        <v>45828.651319444441</v>
      </c>
    </row>
    <row r="2319" spans="1:7" x14ac:dyDescent="0.25">
      <c r="A2319" s="33" t="s">
        <v>9699</v>
      </c>
      <c r="B2319" s="33" t="s">
        <v>6236</v>
      </c>
      <c r="C2319" s="33" t="s">
        <v>711</v>
      </c>
      <c r="D2319" s="33" t="s">
        <v>720</v>
      </c>
      <c r="E2319" s="28">
        <v>45828.651377314818</v>
      </c>
      <c r="F2319" s="33" t="s">
        <v>710</v>
      </c>
      <c r="G2319" s="28">
        <v>45828.651377314818</v>
      </c>
    </row>
    <row r="2320" spans="1:7" x14ac:dyDescent="0.25">
      <c r="A2320" s="33" t="s">
        <v>9700</v>
      </c>
      <c r="B2320" s="33" t="s">
        <v>6232</v>
      </c>
      <c r="C2320" s="33" t="s">
        <v>711</v>
      </c>
      <c r="D2320" s="33" t="s">
        <v>720</v>
      </c>
      <c r="E2320" s="28">
        <v>45828.651469907411</v>
      </c>
      <c r="F2320" s="33" t="s">
        <v>710</v>
      </c>
      <c r="G2320" s="28">
        <v>45828.651469907411</v>
      </c>
    </row>
    <row r="2321" spans="1:7" x14ac:dyDescent="0.25">
      <c r="A2321" s="33" t="s">
        <v>9701</v>
      </c>
      <c r="B2321" s="33" t="s">
        <v>6225</v>
      </c>
      <c r="C2321" s="33" t="s">
        <v>711</v>
      </c>
      <c r="D2321" s="33" t="s">
        <v>720</v>
      </c>
      <c r="E2321" s="28">
        <v>45828.651550925926</v>
      </c>
      <c r="F2321" s="33" t="s">
        <v>710</v>
      </c>
      <c r="G2321" s="28">
        <v>45828.651550925926</v>
      </c>
    </row>
    <row r="2322" spans="1:7" x14ac:dyDescent="0.25">
      <c r="A2322" s="33" t="s">
        <v>9702</v>
      </c>
      <c r="B2322" s="33" t="s">
        <v>6234</v>
      </c>
      <c r="C2322" s="33" t="s">
        <v>711</v>
      </c>
      <c r="D2322" s="33" t="s">
        <v>720</v>
      </c>
      <c r="E2322" s="28">
        <v>45828.651643518519</v>
      </c>
      <c r="F2322" s="33" t="s">
        <v>710</v>
      </c>
      <c r="G2322" s="28">
        <v>45828.651643518519</v>
      </c>
    </row>
    <row r="2323" spans="1:7" x14ac:dyDescent="0.25">
      <c r="A2323" s="33" t="s">
        <v>9703</v>
      </c>
      <c r="B2323" s="33" t="s">
        <v>5504</v>
      </c>
      <c r="C2323" s="33" t="s">
        <v>706</v>
      </c>
      <c r="D2323" s="33" t="s">
        <v>77</v>
      </c>
      <c r="E2323" s="28">
        <v>45828.651608796295</v>
      </c>
      <c r="F2323" s="33" t="s">
        <v>728</v>
      </c>
      <c r="G2323" s="28">
        <v>45828.651608796295</v>
      </c>
    </row>
    <row r="2324" spans="1:7" x14ac:dyDescent="0.25">
      <c r="A2324" s="33" t="s">
        <v>9704</v>
      </c>
      <c r="B2324" s="33" t="s">
        <v>2810</v>
      </c>
      <c r="C2324" s="33" t="s">
        <v>706</v>
      </c>
      <c r="D2324" s="33" t="s">
        <v>77</v>
      </c>
      <c r="E2324" s="28">
        <v>45828.653449074074</v>
      </c>
      <c r="F2324" s="33" t="s">
        <v>728</v>
      </c>
      <c r="G2324" s="28">
        <v>45828.653449074074</v>
      </c>
    </row>
    <row r="2325" spans="1:7" x14ac:dyDescent="0.25">
      <c r="A2325" s="33" t="s">
        <v>9705</v>
      </c>
      <c r="B2325" s="33" t="s">
        <v>6414</v>
      </c>
      <c r="C2325" s="33" t="s">
        <v>698</v>
      </c>
      <c r="D2325" s="33" t="s">
        <v>699</v>
      </c>
      <c r="E2325" s="28">
        <v>45828.655763888892</v>
      </c>
      <c r="F2325" s="33" t="s">
        <v>710</v>
      </c>
      <c r="G2325" s="28">
        <v>45828.655763888892</v>
      </c>
    </row>
    <row r="2326" spans="1:7" x14ac:dyDescent="0.25">
      <c r="A2326" s="33" t="s">
        <v>9706</v>
      </c>
      <c r="B2326" s="33" t="s">
        <v>3825</v>
      </c>
      <c r="C2326" s="33" t="s">
        <v>721</v>
      </c>
      <c r="D2326" s="33" t="s">
        <v>722</v>
      </c>
      <c r="E2326" s="28">
        <v>45828.657685185186</v>
      </c>
      <c r="F2326" s="33" t="s">
        <v>710</v>
      </c>
      <c r="G2326" s="28">
        <v>45828.657685185186</v>
      </c>
    </row>
    <row r="2327" spans="1:7" x14ac:dyDescent="0.25">
      <c r="A2327" s="33" t="s">
        <v>9707</v>
      </c>
      <c r="B2327" s="33" t="s">
        <v>6210</v>
      </c>
      <c r="C2327" s="33" t="s">
        <v>708</v>
      </c>
      <c r="D2327" s="33" t="s">
        <v>717</v>
      </c>
      <c r="E2327" s="28">
        <v>45828.662268518521</v>
      </c>
      <c r="F2327" s="33" t="s">
        <v>710</v>
      </c>
      <c r="G2327" s="28">
        <v>45828.662268518521</v>
      </c>
    </row>
    <row r="2328" spans="1:7" x14ac:dyDescent="0.25">
      <c r="A2328" s="33" t="s">
        <v>9708</v>
      </c>
      <c r="B2328" s="33" t="s">
        <v>6221</v>
      </c>
      <c r="C2328" s="33" t="s">
        <v>708</v>
      </c>
      <c r="D2328" s="33" t="s">
        <v>717</v>
      </c>
      <c r="E2328" s="28">
        <v>45828.662303240744</v>
      </c>
      <c r="F2328" s="33" t="s">
        <v>710</v>
      </c>
      <c r="G2328" s="28">
        <v>45828.662303240744</v>
      </c>
    </row>
    <row r="2329" spans="1:7" x14ac:dyDescent="0.25">
      <c r="A2329" s="33" t="s">
        <v>9709</v>
      </c>
      <c r="B2329" s="33" t="s">
        <v>6217</v>
      </c>
      <c r="C2329" s="33" t="s">
        <v>708</v>
      </c>
      <c r="D2329" s="33" t="s">
        <v>717</v>
      </c>
      <c r="E2329" s="28">
        <v>45828.662314814814</v>
      </c>
      <c r="F2329" s="33" t="s">
        <v>710</v>
      </c>
      <c r="G2329" s="28">
        <v>45828.662314814814</v>
      </c>
    </row>
    <row r="2330" spans="1:7" x14ac:dyDescent="0.25">
      <c r="A2330" s="33" t="s">
        <v>9710</v>
      </c>
      <c r="B2330" s="33" t="s">
        <v>6219</v>
      </c>
      <c r="C2330" s="33" t="s">
        <v>708</v>
      </c>
      <c r="D2330" s="33" t="s">
        <v>717</v>
      </c>
      <c r="E2330" s="28">
        <v>45828.662407407406</v>
      </c>
      <c r="F2330" s="33" t="s">
        <v>710</v>
      </c>
      <c r="G2330" s="28">
        <v>45828.662407407406</v>
      </c>
    </row>
    <row r="2331" spans="1:7" x14ac:dyDescent="0.25">
      <c r="A2331" s="33" t="s">
        <v>9711</v>
      </c>
      <c r="B2331" s="33" t="s">
        <v>6223</v>
      </c>
      <c r="C2331" s="33" t="s">
        <v>708</v>
      </c>
      <c r="D2331" s="33" t="s">
        <v>717</v>
      </c>
      <c r="E2331" s="28">
        <v>45828.662442129629</v>
      </c>
      <c r="F2331" s="33" t="s">
        <v>710</v>
      </c>
      <c r="G2331" s="28">
        <v>45828.662442129629</v>
      </c>
    </row>
    <row r="2332" spans="1:7" x14ac:dyDescent="0.25">
      <c r="A2332" s="33" t="s">
        <v>9712</v>
      </c>
      <c r="B2332" s="33" t="s">
        <v>6210</v>
      </c>
      <c r="C2332" s="33" t="s">
        <v>711</v>
      </c>
      <c r="D2332" s="33" t="s">
        <v>717</v>
      </c>
      <c r="E2332" s="28">
        <v>45828.662870370368</v>
      </c>
      <c r="F2332" s="33" t="s">
        <v>710</v>
      </c>
      <c r="G2332" s="28">
        <v>45828.662870370368</v>
      </c>
    </row>
    <row r="2333" spans="1:7" x14ac:dyDescent="0.25">
      <c r="A2333" s="33" t="s">
        <v>9713</v>
      </c>
      <c r="B2333" s="33" t="s">
        <v>6219</v>
      </c>
      <c r="C2333" s="33" t="s">
        <v>711</v>
      </c>
      <c r="D2333" s="33" t="s">
        <v>717</v>
      </c>
      <c r="E2333" s="28">
        <v>45828.662905092591</v>
      </c>
      <c r="F2333" s="33" t="s">
        <v>710</v>
      </c>
      <c r="G2333" s="28">
        <v>45828.662905092591</v>
      </c>
    </row>
    <row r="2334" spans="1:7" x14ac:dyDescent="0.25">
      <c r="A2334" s="33" t="s">
        <v>9714</v>
      </c>
      <c r="B2334" s="33" t="s">
        <v>6221</v>
      </c>
      <c r="C2334" s="33" t="s">
        <v>711</v>
      </c>
      <c r="D2334" s="33" t="s">
        <v>717</v>
      </c>
      <c r="E2334" s="28">
        <v>45828.663043981483</v>
      </c>
      <c r="F2334" s="33" t="s">
        <v>710</v>
      </c>
      <c r="G2334" s="28">
        <v>45828.663043981483</v>
      </c>
    </row>
    <row r="2335" spans="1:7" x14ac:dyDescent="0.25">
      <c r="A2335" s="33" t="s">
        <v>9715</v>
      </c>
      <c r="B2335" s="33" t="s">
        <v>6223</v>
      </c>
      <c r="C2335" s="33" t="s">
        <v>711</v>
      </c>
      <c r="D2335" s="33" t="s">
        <v>717</v>
      </c>
      <c r="E2335" s="28">
        <v>45828.663171296299</v>
      </c>
      <c r="F2335" s="33" t="s">
        <v>710</v>
      </c>
      <c r="G2335" s="28">
        <v>45828.663171296299</v>
      </c>
    </row>
    <row r="2336" spans="1:7" x14ac:dyDescent="0.25">
      <c r="A2336" s="33" t="s">
        <v>9716</v>
      </c>
      <c r="B2336" s="33" t="s">
        <v>6217</v>
      </c>
      <c r="C2336" s="33" t="s">
        <v>711</v>
      </c>
      <c r="D2336" s="33" t="s">
        <v>717</v>
      </c>
      <c r="E2336" s="28">
        <v>45828.663263888891</v>
      </c>
      <c r="F2336" s="33" t="s">
        <v>710</v>
      </c>
      <c r="G2336" s="28">
        <v>45828.663263888891</v>
      </c>
    </row>
    <row r="2337" spans="1:7" x14ac:dyDescent="0.25">
      <c r="A2337" s="33" t="s">
        <v>9717</v>
      </c>
      <c r="B2337" s="33" t="s">
        <v>6313</v>
      </c>
      <c r="C2337" s="33" t="s">
        <v>698</v>
      </c>
      <c r="D2337" s="33" t="s">
        <v>699</v>
      </c>
      <c r="E2337" s="28">
        <v>45828.674687500003</v>
      </c>
      <c r="F2337" s="33" t="s">
        <v>710</v>
      </c>
      <c r="G2337" s="28">
        <v>45828.674687500003</v>
      </c>
    </row>
    <row r="2338" spans="1:7" x14ac:dyDescent="0.25">
      <c r="A2338" s="33" t="s">
        <v>9718</v>
      </c>
      <c r="B2338" s="33" t="s">
        <v>2705</v>
      </c>
      <c r="C2338" s="33" t="s">
        <v>706</v>
      </c>
      <c r="D2338" s="33" t="s">
        <v>61</v>
      </c>
      <c r="E2338" s="28">
        <v>45828.67690972222</v>
      </c>
      <c r="F2338" s="33" t="s">
        <v>707</v>
      </c>
      <c r="G2338" s="28">
        <v>45828.67690972222</v>
      </c>
    </row>
    <row r="2339" spans="1:7" x14ac:dyDescent="0.25">
      <c r="A2339" s="33" t="s">
        <v>9718</v>
      </c>
      <c r="B2339" s="33" t="s">
        <v>2705</v>
      </c>
      <c r="C2339" s="33" t="s">
        <v>706</v>
      </c>
      <c r="D2339" s="33" t="s">
        <v>61</v>
      </c>
      <c r="E2339" s="28">
        <v>45828.677071759259</v>
      </c>
      <c r="F2339" s="33" t="s">
        <v>707</v>
      </c>
      <c r="G2339" s="28">
        <v>45828.677071759259</v>
      </c>
    </row>
    <row r="2340" spans="1:7" x14ac:dyDescent="0.25">
      <c r="A2340" s="33" t="s">
        <v>9719</v>
      </c>
      <c r="B2340" s="33" t="s">
        <v>4378</v>
      </c>
      <c r="C2340" s="33" t="s">
        <v>713</v>
      </c>
      <c r="D2340" s="33" t="s">
        <v>61</v>
      </c>
      <c r="E2340" s="28">
        <v>45828.675925925927</v>
      </c>
      <c r="F2340" s="33" t="s">
        <v>705</v>
      </c>
      <c r="G2340" s="28">
        <v>45828.675925925927</v>
      </c>
    </row>
    <row r="2341" spans="1:7" x14ac:dyDescent="0.25">
      <c r="A2341" s="33" t="s">
        <v>9720</v>
      </c>
      <c r="B2341" s="33" t="s">
        <v>1753</v>
      </c>
      <c r="C2341" s="33" t="s">
        <v>713</v>
      </c>
      <c r="D2341" s="33" t="s">
        <v>61</v>
      </c>
      <c r="E2341" s="28">
        <v>45828.679224537038</v>
      </c>
      <c r="F2341" s="33" t="s">
        <v>705</v>
      </c>
      <c r="G2341" s="28">
        <v>45828.679224537038</v>
      </c>
    </row>
    <row r="2342" spans="1:7" x14ac:dyDescent="0.25">
      <c r="A2342" s="33" t="s">
        <v>9721</v>
      </c>
      <c r="B2342" s="33" t="s">
        <v>1756</v>
      </c>
      <c r="C2342" s="33" t="s">
        <v>713</v>
      </c>
      <c r="D2342" s="33" t="s">
        <v>61</v>
      </c>
      <c r="E2342" s="28">
        <v>45828.679363425923</v>
      </c>
      <c r="F2342" s="33" t="s">
        <v>705</v>
      </c>
      <c r="G2342" s="28">
        <v>45828.679363425923</v>
      </c>
    </row>
    <row r="2343" spans="1:7" x14ac:dyDescent="0.25">
      <c r="A2343" s="33" t="s">
        <v>9722</v>
      </c>
      <c r="B2343" s="33" t="s">
        <v>6289</v>
      </c>
      <c r="C2343" s="33" t="s">
        <v>703</v>
      </c>
      <c r="D2343" s="33" t="s">
        <v>704</v>
      </c>
      <c r="E2343" s="28">
        <v>45828.683749999997</v>
      </c>
      <c r="F2343" s="33" t="s">
        <v>710</v>
      </c>
      <c r="G2343" s="28">
        <v>45828.683749999997</v>
      </c>
    </row>
    <row r="2344" spans="1:7" x14ac:dyDescent="0.25">
      <c r="A2344" s="33" t="s">
        <v>9723</v>
      </c>
      <c r="B2344" s="33" t="s">
        <v>6248</v>
      </c>
      <c r="C2344" s="33" t="s">
        <v>703</v>
      </c>
      <c r="D2344" s="33" t="s">
        <v>704</v>
      </c>
      <c r="E2344" s="28">
        <v>45828.684305555558</v>
      </c>
      <c r="F2344" s="33" t="s">
        <v>710</v>
      </c>
      <c r="G2344" s="28">
        <v>45828.684305555558</v>
      </c>
    </row>
    <row r="2345" spans="1:7" x14ac:dyDescent="0.25">
      <c r="A2345" s="33" t="s">
        <v>9724</v>
      </c>
      <c r="B2345" s="33" t="s">
        <v>6265</v>
      </c>
      <c r="C2345" s="33" t="s">
        <v>703</v>
      </c>
      <c r="D2345" s="33" t="s">
        <v>704</v>
      </c>
      <c r="E2345" s="28">
        <v>45828.684398148151</v>
      </c>
      <c r="F2345" s="33" t="s">
        <v>710</v>
      </c>
      <c r="G2345" s="28">
        <v>45828.684398148151</v>
      </c>
    </row>
    <row r="2346" spans="1:7" x14ac:dyDescent="0.25">
      <c r="A2346" s="33" t="s">
        <v>9725</v>
      </c>
      <c r="B2346" s="33" t="s">
        <v>6188</v>
      </c>
      <c r="C2346" s="33" t="s">
        <v>703</v>
      </c>
      <c r="D2346" s="33" t="s">
        <v>704</v>
      </c>
      <c r="E2346" s="28">
        <v>45828.684907407405</v>
      </c>
      <c r="F2346" s="33" t="s">
        <v>710</v>
      </c>
      <c r="G2346" s="28">
        <v>45828.684907407405</v>
      </c>
    </row>
    <row r="2347" spans="1:7" x14ac:dyDescent="0.25">
      <c r="A2347" s="33" t="s">
        <v>9726</v>
      </c>
      <c r="B2347" s="33" t="s">
        <v>6162</v>
      </c>
      <c r="C2347" s="33" t="s">
        <v>698</v>
      </c>
      <c r="D2347" s="33" t="s">
        <v>699</v>
      </c>
      <c r="E2347" s="28">
        <v>45828.685891203706</v>
      </c>
      <c r="F2347" s="33" t="s">
        <v>710</v>
      </c>
      <c r="G2347" s="28">
        <v>45828.685891203706</v>
      </c>
    </row>
    <row r="2348" spans="1:7" x14ac:dyDescent="0.25">
      <c r="A2348" s="33" t="s">
        <v>9727</v>
      </c>
      <c r="B2348" s="33" t="s">
        <v>6170</v>
      </c>
      <c r="C2348" s="33" t="s">
        <v>698</v>
      </c>
      <c r="D2348" s="33" t="s">
        <v>699</v>
      </c>
      <c r="E2348" s="28">
        <v>45828.685983796298</v>
      </c>
      <c r="F2348" s="33" t="s">
        <v>710</v>
      </c>
      <c r="G2348" s="28">
        <v>45828.685983796298</v>
      </c>
    </row>
    <row r="2349" spans="1:7" x14ac:dyDescent="0.25">
      <c r="A2349" s="33" t="s">
        <v>9728</v>
      </c>
      <c r="B2349" s="33" t="s">
        <v>6128</v>
      </c>
      <c r="C2349" s="33" t="s">
        <v>698</v>
      </c>
      <c r="D2349" s="33" t="s">
        <v>699</v>
      </c>
      <c r="E2349" s="28">
        <v>45828.686064814814</v>
      </c>
      <c r="F2349" s="33" t="s">
        <v>710</v>
      </c>
      <c r="G2349" s="28">
        <v>45828.686064814814</v>
      </c>
    </row>
    <row r="2350" spans="1:7" x14ac:dyDescent="0.25">
      <c r="A2350" s="33" t="s">
        <v>9729</v>
      </c>
      <c r="B2350" s="33" t="s">
        <v>6166</v>
      </c>
      <c r="C2350" s="33" t="s">
        <v>698</v>
      </c>
      <c r="D2350" s="33" t="s">
        <v>699</v>
      </c>
      <c r="E2350" s="28">
        <v>45828.68613425926</v>
      </c>
      <c r="F2350" s="33" t="s">
        <v>710</v>
      </c>
      <c r="G2350" s="28">
        <v>45828.68613425926</v>
      </c>
    </row>
    <row r="2351" spans="1:7" x14ac:dyDescent="0.25">
      <c r="A2351" s="33" t="s">
        <v>9730</v>
      </c>
      <c r="B2351" s="33" t="s">
        <v>6323</v>
      </c>
      <c r="C2351" s="33" t="s">
        <v>698</v>
      </c>
      <c r="D2351" s="33" t="s">
        <v>699</v>
      </c>
      <c r="E2351" s="28">
        <v>45828.686192129629</v>
      </c>
      <c r="F2351" s="33" t="s">
        <v>710</v>
      </c>
      <c r="G2351" s="28">
        <v>45828.686192129629</v>
      </c>
    </row>
    <row r="2352" spans="1:7" x14ac:dyDescent="0.25">
      <c r="A2352" s="33" t="s">
        <v>9731</v>
      </c>
      <c r="B2352" s="33" t="s">
        <v>6059</v>
      </c>
      <c r="C2352" s="33" t="s">
        <v>703</v>
      </c>
      <c r="D2352" s="33" t="s">
        <v>702</v>
      </c>
      <c r="E2352" s="28">
        <v>45828.690266203703</v>
      </c>
      <c r="F2352" s="33" t="s">
        <v>710</v>
      </c>
      <c r="G2352" s="28">
        <v>45828.690266203703</v>
      </c>
    </row>
    <row r="2353" spans="1:7" x14ac:dyDescent="0.25">
      <c r="A2353" s="33" t="s">
        <v>9732</v>
      </c>
      <c r="B2353" s="33" t="s">
        <v>3238</v>
      </c>
      <c r="C2353" s="33" t="s">
        <v>708</v>
      </c>
      <c r="D2353" s="33" t="s">
        <v>720</v>
      </c>
      <c r="E2353" s="28">
        <v>45828.691828703704</v>
      </c>
      <c r="F2353" s="33" t="s">
        <v>710</v>
      </c>
      <c r="G2353" s="28">
        <v>45828.691828703704</v>
      </c>
    </row>
    <row r="2354" spans="1:7" x14ac:dyDescent="0.25">
      <c r="A2354" s="33" t="s">
        <v>9733</v>
      </c>
      <c r="B2354" s="33" t="s">
        <v>3238</v>
      </c>
      <c r="C2354" s="33" t="s">
        <v>711</v>
      </c>
      <c r="D2354" s="33" t="s">
        <v>720</v>
      </c>
      <c r="E2354" s="28">
        <v>45828.692418981482</v>
      </c>
      <c r="F2354" s="33" t="s">
        <v>710</v>
      </c>
      <c r="G2354" s="28">
        <v>45828.692418981482</v>
      </c>
    </row>
    <row r="2355" spans="1:7" x14ac:dyDescent="0.25">
      <c r="A2355" s="33" t="s">
        <v>9734</v>
      </c>
      <c r="B2355" s="33" t="s">
        <v>3851</v>
      </c>
      <c r="C2355" s="33" t="s">
        <v>713</v>
      </c>
      <c r="D2355" s="33" t="s">
        <v>77</v>
      </c>
      <c r="E2355" s="28">
        <v>45828.69771990741</v>
      </c>
      <c r="F2355" s="33" t="s">
        <v>705</v>
      </c>
      <c r="G2355" s="28">
        <v>45828.69771990741</v>
      </c>
    </row>
    <row r="2356" spans="1:7" x14ac:dyDescent="0.25">
      <c r="A2356" s="33" t="s">
        <v>9735</v>
      </c>
      <c r="B2356" s="33" t="s">
        <v>1349</v>
      </c>
      <c r="C2356" s="33" t="s">
        <v>706</v>
      </c>
      <c r="D2356" s="33" t="s">
        <v>184</v>
      </c>
      <c r="E2356" s="28">
        <v>45828.697430555556</v>
      </c>
      <c r="F2356" s="33" t="s">
        <v>705</v>
      </c>
      <c r="G2356" s="28">
        <v>45828.697430555556</v>
      </c>
    </row>
    <row r="2357" spans="1:7" x14ac:dyDescent="0.25">
      <c r="A2357" s="33" t="s">
        <v>9736</v>
      </c>
      <c r="B2357" s="33" t="s">
        <v>1349</v>
      </c>
      <c r="C2357" s="33" t="s">
        <v>713</v>
      </c>
      <c r="D2357" s="33" t="s">
        <v>184</v>
      </c>
      <c r="E2357" s="28">
        <v>45828.699421296296</v>
      </c>
      <c r="F2357" s="33" t="s">
        <v>705</v>
      </c>
      <c r="G2357" s="28">
        <v>45828.699421296296</v>
      </c>
    </row>
    <row r="2358" spans="1:7" x14ac:dyDescent="0.25">
      <c r="A2358" s="33" t="s">
        <v>9737</v>
      </c>
      <c r="B2358" s="33" t="s">
        <v>4446</v>
      </c>
      <c r="C2358" s="33" t="s">
        <v>721</v>
      </c>
      <c r="D2358" s="33" t="s">
        <v>722</v>
      </c>
      <c r="E2358" s="28">
        <v>45828.753495370373</v>
      </c>
      <c r="F2358" s="33" t="s">
        <v>710</v>
      </c>
      <c r="G2358" s="28">
        <v>45828.753495370373</v>
      </c>
    </row>
    <row r="2359" spans="1:7" x14ac:dyDescent="0.25">
      <c r="A2359" s="33" t="s">
        <v>9738</v>
      </c>
      <c r="B2359" s="33" t="s">
        <v>5701</v>
      </c>
      <c r="C2359" s="33" t="s">
        <v>721</v>
      </c>
      <c r="D2359" s="33" t="s">
        <v>722</v>
      </c>
      <c r="E2359" s="28">
        <v>45828.756458333337</v>
      </c>
      <c r="F2359" s="33" t="s">
        <v>710</v>
      </c>
      <c r="G2359" s="28">
        <v>45828.756458333337</v>
      </c>
    </row>
    <row r="2360" spans="1:7" x14ac:dyDescent="0.25">
      <c r="A2360" s="33" t="s">
        <v>9739</v>
      </c>
      <c r="B2360" s="33" t="s">
        <v>8344</v>
      </c>
      <c r="C2360" s="33" t="s">
        <v>703</v>
      </c>
      <c r="D2360" s="33" t="s">
        <v>715</v>
      </c>
      <c r="E2360" s="28">
        <v>45828.762025462966</v>
      </c>
      <c r="F2360" s="33" t="s">
        <v>710</v>
      </c>
      <c r="G2360" s="28">
        <v>45828.762025462966</v>
      </c>
    </row>
    <row r="2361" spans="1:7" x14ac:dyDescent="0.25">
      <c r="A2361" s="33" t="s">
        <v>9740</v>
      </c>
      <c r="B2361" s="33" t="s">
        <v>2770</v>
      </c>
      <c r="C2361" s="33" t="s">
        <v>721</v>
      </c>
      <c r="D2361" s="33" t="s">
        <v>722</v>
      </c>
      <c r="E2361" s="28">
        <v>45828.7653587963</v>
      </c>
      <c r="F2361" s="33" t="s">
        <v>710</v>
      </c>
      <c r="G2361" s="28">
        <v>45828.7653587963</v>
      </c>
    </row>
    <row r="2362" spans="1:7" x14ac:dyDescent="0.25">
      <c r="A2362" s="33" t="s">
        <v>9741</v>
      </c>
      <c r="B2362" s="33" t="s">
        <v>2743</v>
      </c>
      <c r="C2362" s="33" t="s">
        <v>721</v>
      </c>
      <c r="D2362" s="33" t="s">
        <v>722</v>
      </c>
      <c r="E2362" s="28">
        <v>45828.765370370369</v>
      </c>
      <c r="F2362" s="33" t="s">
        <v>710</v>
      </c>
      <c r="G2362" s="28">
        <v>45828.765370370369</v>
      </c>
    </row>
    <row r="2363" spans="1:7" x14ac:dyDescent="0.25">
      <c r="A2363" s="33" t="s">
        <v>9742</v>
      </c>
      <c r="B2363" s="33" t="s">
        <v>2739</v>
      </c>
      <c r="C2363" s="33" t="s">
        <v>721</v>
      </c>
      <c r="D2363" s="33" t="s">
        <v>722</v>
      </c>
      <c r="E2363" s="28">
        <v>45828.765451388892</v>
      </c>
      <c r="F2363" s="33" t="s">
        <v>710</v>
      </c>
      <c r="G2363" s="28">
        <v>45828.765451388892</v>
      </c>
    </row>
    <row r="2364" spans="1:7" x14ac:dyDescent="0.25">
      <c r="A2364" s="33" t="s">
        <v>9743</v>
      </c>
      <c r="B2364" s="33" t="s">
        <v>2772</v>
      </c>
      <c r="C2364" s="33" t="s">
        <v>721</v>
      </c>
      <c r="D2364" s="33" t="s">
        <v>722</v>
      </c>
      <c r="E2364" s="28">
        <v>45828.765497685185</v>
      </c>
      <c r="F2364" s="33" t="s">
        <v>710</v>
      </c>
      <c r="G2364" s="28">
        <v>45828.765497685185</v>
      </c>
    </row>
    <row r="2365" spans="1:7" x14ac:dyDescent="0.25">
      <c r="A2365" s="33" t="s">
        <v>9744</v>
      </c>
      <c r="B2365" s="33" t="s">
        <v>6318</v>
      </c>
      <c r="C2365" s="33" t="s">
        <v>711</v>
      </c>
      <c r="D2365" s="33" t="s">
        <v>717</v>
      </c>
      <c r="E2365" s="28">
        <v>45828.774988425925</v>
      </c>
      <c r="F2365" s="33" t="s">
        <v>710</v>
      </c>
      <c r="G2365" s="28">
        <v>45828.774988425925</v>
      </c>
    </row>
    <row r="2366" spans="1:7" x14ac:dyDescent="0.25">
      <c r="A2366" s="33" t="s">
        <v>9745</v>
      </c>
      <c r="B2366" s="33" t="s">
        <v>8472</v>
      </c>
      <c r="C2366" s="33" t="s">
        <v>708</v>
      </c>
      <c r="D2366" s="33" t="s">
        <v>723</v>
      </c>
      <c r="E2366" s="28">
        <v>45828.778587962966</v>
      </c>
      <c r="F2366" s="33" t="s">
        <v>710</v>
      </c>
      <c r="G2366" s="28">
        <v>45828.778587962966</v>
      </c>
    </row>
    <row r="2367" spans="1:7" x14ac:dyDescent="0.25">
      <c r="A2367" s="33" t="s">
        <v>9746</v>
      </c>
      <c r="B2367" s="33" t="s">
        <v>8470</v>
      </c>
      <c r="C2367" s="33" t="s">
        <v>708</v>
      </c>
      <c r="D2367" s="33" t="s">
        <v>723</v>
      </c>
      <c r="E2367" s="28">
        <v>45828.778634259259</v>
      </c>
      <c r="F2367" s="33" t="s">
        <v>710</v>
      </c>
      <c r="G2367" s="28">
        <v>45828.778634259259</v>
      </c>
    </row>
    <row r="2368" spans="1:7" x14ac:dyDescent="0.25">
      <c r="A2368" s="33" t="s">
        <v>9747</v>
      </c>
      <c r="B2368" s="33" t="s">
        <v>8478</v>
      </c>
      <c r="C2368" s="33" t="s">
        <v>708</v>
      </c>
      <c r="D2368" s="33" t="s">
        <v>723</v>
      </c>
      <c r="E2368" s="28">
        <v>45828.778645833336</v>
      </c>
      <c r="F2368" s="33" t="s">
        <v>710</v>
      </c>
      <c r="G2368" s="28">
        <v>45828.778645833336</v>
      </c>
    </row>
    <row r="2369" spans="1:7" x14ac:dyDescent="0.25">
      <c r="A2369" s="33" t="s">
        <v>9748</v>
      </c>
      <c r="B2369" s="33" t="s">
        <v>8501</v>
      </c>
      <c r="C2369" s="33" t="s">
        <v>708</v>
      </c>
      <c r="D2369" s="33" t="s">
        <v>723</v>
      </c>
      <c r="E2369" s="28">
        <v>45828.778680555559</v>
      </c>
      <c r="F2369" s="33" t="s">
        <v>710</v>
      </c>
      <c r="G2369" s="28">
        <v>45828.778680555559</v>
      </c>
    </row>
    <row r="2370" spans="1:7" x14ac:dyDescent="0.25">
      <c r="A2370" s="33" t="s">
        <v>9749</v>
      </c>
      <c r="B2370" s="33" t="s">
        <v>8472</v>
      </c>
      <c r="C2370" s="33" t="s">
        <v>711</v>
      </c>
      <c r="D2370" s="33" t="s">
        <v>723</v>
      </c>
      <c r="E2370" s="28">
        <v>45828.77888888889</v>
      </c>
      <c r="F2370" s="33" t="s">
        <v>710</v>
      </c>
      <c r="G2370" s="28">
        <v>45828.77888888889</v>
      </c>
    </row>
    <row r="2371" spans="1:7" x14ac:dyDescent="0.25">
      <c r="A2371" s="33" t="s">
        <v>9750</v>
      </c>
      <c r="B2371" s="33" t="s">
        <v>8470</v>
      </c>
      <c r="C2371" s="33" t="s">
        <v>711</v>
      </c>
      <c r="D2371" s="33" t="s">
        <v>723</v>
      </c>
      <c r="E2371" s="28">
        <v>45828.778923611113</v>
      </c>
      <c r="F2371" s="33" t="s">
        <v>710</v>
      </c>
      <c r="G2371" s="28">
        <v>45828.778923611113</v>
      </c>
    </row>
    <row r="2372" spans="1:7" x14ac:dyDescent="0.25">
      <c r="A2372" s="33" t="s">
        <v>9751</v>
      </c>
      <c r="B2372" s="33" t="s">
        <v>8478</v>
      </c>
      <c r="C2372" s="33" t="s">
        <v>711</v>
      </c>
      <c r="D2372" s="33" t="s">
        <v>723</v>
      </c>
      <c r="E2372" s="28">
        <v>45828.778946759259</v>
      </c>
      <c r="F2372" s="33" t="s">
        <v>710</v>
      </c>
      <c r="G2372" s="28">
        <v>45828.778946759259</v>
      </c>
    </row>
    <row r="2373" spans="1:7" x14ac:dyDescent="0.25">
      <c r="A2373" s="33" t="s">
        <v>9752</v>
      </c>
      <c r="B2373" s="33" t="s">
        <v>8501</v>
      </c>
      <c r="C2373" s="33" t="s">
        <v>711</v>
      </c>
      <c r="D2373" s="33" t="s">
        <v>723</v>
      </c>
      <c r="E2373" s="28">
        <v>45828.778969907406</v>
      </c>
      <c r="F2373" s="33" t="s">
        <v>710</v>
      </c>
      <c r="G2373" s="28">
        <v>45828.778969907406</v>
      </c>
    </row>
    <row r="2374" spans="1:7" x14ac:dyDescent="0.25">
      <c r="A2374" s="33" t="s">
        <v>9753</v>
      </c>
      <c r="B2374" s="33" t="s">
        <v>8458</v>
      </c>
      <c r="C2374" s="33" t="s">
        <v>703</v>
      </c>
      <c r="D2374" s="33" t="s">
        <v>719</v>
      </c>
      <c r="E2374" s="28">
        <v>45828.784675925926</v>
      </c>
      <c r="F2374" s="33" t="s">
        <v>710</v>
      </c>
      <c r="G2374" s="28">
        <v>45828.784675925926</v>
      </c>
    </row>
    <row r="2375" spans="1:7" x14ac:dyDescent="0.25">
      <c r="A2375" s="33" t="s">
        <v>9754</v>
      </c>
      <c r="B2375" s="33" t="s">
        <v>3713</v>
      </c>
      <c r="C2375" s="33" t="s">
        <v>721</v>
      </c>
      <c r="D2375" s="33" t="s">
        <v>722</v>
      </c>
      <c r="E2375" s="28">
        <v>45828.787743055553</v>
      </c>
      <c r="F2375" s="33" t="s">
        <v>710</v>
      </c>
      <c r="G2375" s="28">
        <v>45828.787743055553</v>
      </c>
    </row>
    <row r="2376" spans="1:7" x14ac:dyDescent="0.25">
      <c r="A2376" s="33" t="s">
        <v>9755</v>
      </c>
      <c r="B2376" s="33" t="s">
        <v>3711</v>
      </c>
      <c r="C2376" s="33" t="s">
        <v>721</v>
      </c>
      <c r="D2376" s="33" t="s">
        <v>722</v>
      </c>
      <c r="E2376" s="28">
        <v>45828.787974537037</v>
      </c>
      <c r="F2376" s="33" t="s">
        <v>710</v>
      </c>
      <c r="G2376" s="28">
        <v>45828.787974537037</v>
      </c>
    </row>
    <row r="2377" spans="1:7" x14ac:dyDescent="0.25">
      <c r="A2377" s="33" t="s">
        <v>9756</v>
      </c>
      <c r="B2377" s="33" t="s">
        <v>8676</v>
      </c>
      <c r="C2377" s="33" t="s">
        <v>703</v>
      </c>
      <c r="D2377" s="33" t="s">
        <v>702</v>
      </c>
      <c r="E2377" s="28">
        <v>45828.790462962963</v>
      </c>
      <c r="F2377" s="33" t="s">
        <v>710</v>
      </c>
      <c r="G2377" s="28">
        <v>45828.790462962963</v>
      </c>
    </row>
    <row r="2378" spans="1:7" x14ac:dyDescent="0.25">
      <c r="A2378" s="33" t="s">
        <v>9757</v>
      </c>
      <c r="B2378" s="33" t="s">
        <v>8678</v>
      </c>
      <c r="C2378" s="33" t="s">
        <v>703</v>
      </c>
      <c r="D2378" s="33" t="s">
        <v>702</v>
      </c>
      <c r="E2378" s="28">
        <v>45828.790509259263</v>
      </c>
      <c r="F2378" s="33" t="s">
        <v>710</v>
      </c>
      <c r="G2378" s="28">
        <v>45828.790509259263</v>
      </c>
    </row>
    <row r="2379" spans="1:7" x14ac:dyDescent="0.25">
      <c r="A2379" s="33" t="s">
        <v>9758</v>
      </c>
      <c r="B2379" s="33" t="s">
        <v>8680</v>
      </c>
      <c r="C2379" s="33" t="s">
        <v>703</v>
      </c>
      <c r="D2379" s="33" t="s">
        <v>702</v>
      </c>
      <c r="E2379" s="28">
        <v>45828.790555555555</v>
      </c>
      <c r="F2379" s="33" t="s">
        <v>710</v>
      </c>
      <c r="G2379" s="28">
        <v>45828.790555555555</v>
      </c>
    </row>
    <row r="2380" spans="1:7" x14ac:dyDescent="0.25">
      <c r="A2380" s="33" t="s">
        <v>9759</v>
      </c>
      <c r="B2380" s="33" t="s">
        <v>8682</v>
      </c>
      <c r="C2380" s="33" t="s">
        <v>703</v>
      </c>
      <c r="D2380" s="33" t="s">
        <v>702</v>
      </c>
      <c r="E2380" s="28">
        <v>45828.790601851855</v>
      </c>
      <c r="F2380" s="33" t="s">
        <v>710</v>
      </c>
      <c r="G2380" s="28">
        <v>45828.790601851855</v>
      </c>
    </row>
    <row r="2381" spans="1:7" x14ac:dyDescent="0.25">
      <c r="A2381" s="33" t="s">
        <v>9760</v>
      </c>
      <c r="B2381" s="33" t="s">
        <v>8684</v>
      </c>
      <c r="C2381" s="33" t="s">
        <v>703</v>
      </c>
      <c r="D2381" s="33" t="s">
        <v>702</v>
      </c>
      <c r="E2381" s="28">
        <v>45828.790636574071</v>
      </c>
      <c r="F2381" s="33" t="s">
        <v>710</v>
      </c>
      <c r="G2381" s="28">
        <v>45828.790636574071</v>
      </c>
    </row>
    <row r="2382" spans="1:7" x14ac:dyDescent="0.25">
      <c r="A2382" s="33" t="s">
        <v>9761</v>
      </c>
      <c r="B2382" s="33" t="s">
        <v>8686</v>
      </c>
      <c r="C2382" s="33" t="s">
        <v>703</v>
      </c>
      <c r="D2382" s="33" t="s">
        <v>702</v>
      </c>
      <c r="E2382" s="28">
        <v>45828.790682870371</v>
      </c>
      <c r="F2382" s="33" t="s">
        <v>710</v>
      </c>
      <c r="G2382" s="28">
        <v>45828.790682870371</v>
      </c>
    </row>
    <row r="2383" spans="1:7" x14ac:dyDescent="0.25">
      <c r="A2383" s="33" t="s">
        <v>9762</v>
      </c>
      <c r="B2383" s="33" t="s">
        <v>8690</v>
      </c>
      <c r="C2383" s="33" t="s">
        <v>703</v>
      </c>
      <c r="D2383" s="33" t="s">
        <v>702</v>
      </c>
      <c r="E2383" s="28">
        <v>45828.79074074074</v>
      </c>
      <c r="F2383" s="33" t="s">
        <v>710</v>
      </c>
      <c r="G2383" s="28">
        <v>45828.79074074074</v>
      </c>
    </row>
    <row r="2384" spans="1:7" x14ac:dyDescent="0.25">
      <c r="A2384" s="33" t="s">
        <v>9763</v>
      </c>
      <c r="B2384" s="33" t="s">
        <v>8688</v>
      </c>
      <c r="C2384" s="33" t="s">
        <v>703</v>
      </c>
      <c r="D2384" s="33" t="s">
        <v>702</v>
      </c>
      <c r="E2384" s="28">
        <v>45828.79078703704</v>
      </c>
      <c r="F2384" s="33" t="s">
        <v>710</v>
      </c>
      <c r="G2384" s="28">
        <v>45828.79078703704</v>
      </c>
    </row>
    <row r="2385" spans="1:7" x14ac:dyDescent="0.25">
      <c r="A2385" s="33" t="s">
        <v>9764</v>
      </c>
      <c r="B2385" s="33" t="s">
        <v>8665</v>
      </c>
      <c r="C2385" s="33" t="s">
        <v>703</v>
      </c>
      <c r="D2385" s="33" t="s">
        <v>702</v>
      </c>
      <c r="E2385" s="28">
        <v>45828.79142361111</v>
      </c>
      <c r="F2385" s="33" t="s">
        <v>710</v>
      </c>
      <c r="G2385" s="28">
        <v>45828.79142361111</v>
      </c>
    </row>
    <row r="2386" spans="1:7" x14ac:dyDescent="0.25">
      <c r="A2386" s="33" t="s">
        <v>9765</v>
      </c>
      <c r="B2386" s="33" t="s">
        <v>8672</v>
      </c>
      <c r="C2386" s="33" t="s">
        <v>703</v>
      </c>
      <c r="D2386" s="33" t="s">
        <v>702</v>
      </c>
      <c r="E2386" s="28">
        <v>45828.79146990741</v>
      </c>
      <c r="F2386" s="33" t="s">
        <v>710</v>
      </c>
      <c r="G2386" s="28">
        <v>45828.79146990741</v>
      </c>
    </row>
    <row r="2387" spans="1:7" x14ac:dyDescent="0.25">
      <c r="A2387" s="33" t="s">
        <v>9766</v>
      </c>
      <c r="B2387" s="33" t="s">
        <v>8674</v>
      </c>
      <c r="C2387" s="33" t="s">
        <v>703</v>
      </c>
      <c r="D2387" s="33" t="s">
        <v>702</v>
      </c>
      <c r="E2387" s="28">
        <v>45828.791516203702</v>
      </c>
      <c r="F2387" s="33" t="s">
        <v>710</v>
      </c>
      <c r="G2387" s="28">
        <v>45828.791516203702</v>
      </c>
    </row>
    <row r="2388" spans="1:7" x14ac:dyDescent="0.25">
      <c r="A2388" s="33" t="s">
        <v>9767</v>
      </c>
      <c r="B2388" s="33" t="s">
        <v>6416</v>
      </c>
      <c r="C2388" s="33" t="s">
        <v>708</v>
      </c>
      <c r="D2388" s="33" t="s">
        <v>720</v>
      </c>
      <c r="E2388" s="28">
        <v>45828.795277777775</v>
      </c>
      <c r="F2388" s="33" t="s">
        <v>710</v>
      </c>
      <c r="G2388" s="28">
        <v>45828.795277777775</v>
      </c>
    </row>
    <row r="2389" spans="1:7" x14ac:dyDescent="0.25">
      <c r="A2389" s="33" t="s">
        <v>9768</v>
      </c>
      <c r="B2389" s="33" t="s">
        <v>6416</v>
      </c>
      <c r="C2389" s="33" t="s">
        <v>711</v>
      </c>
      <c r="D2389" s="33" t="s">
        <v>720</v>
      </c>
      <c r="E2389" s="28">
        <v>45828.795613425929</v>
      </c>
      <c r="F2389" s="33" t="s">
        <v>710</v>
      </c>
      <c r="G2389" s="28">
        <v>45828.795613425929</v>
      </c>
    </row>
    <row r="2390" spans="1:7" x14ac:dyDescent="0.25">
      <c r="A2390" s="33" t="s">
        <v>9769</v>
      </c>
      <c r="B2390" s="33" t="s">
        <v>6318</v>
      </c>
      <c r="C2390" s="33" t="s">
        <v>698</v>
      </c>
      <c r="D2390" s="33" t="s">
        <v>699</v>
      </c>
      <c r="E2390" s="28">
        <v>45828.805208333331</v>
      </c>
      <c r="F2390" s="33" t="s">
        <v>710</v>
      </c>
      <c r="G2390" s="28">
        <v>45828.805208333331</v>
      </c>
    </row>
    <row r="2391" spans="1:7" x14ac:dyDescent="0.25">
      <c r="A2391" s="33" t="s">
        <v>9770</v>
      </c>
      <c r="B2391" s="33" t="s">
        <v>8435</v>
      </c>
      <c r="C2391" s="33" t="s">
        <v>703</v>
      </c>
      <c r="D2391" s="33" t="s">
        <v>704</v>
      </c>
      <c r="E2391" s="28">
        <v>45828.807071759256</v>
      </c>
      <c r="F2391" s="33" t="s">
        <v>710</v>
      </c>
      <c r="G2391" s="28">
        <v>45828.807071759256</v>
      </c>
    </row>
    <row r="2392" spans="1:7" x14ac:dyDescent="0.25">
      <c r="A2392" s="33" t="s">
        <v>9771</v>
      </c>
      <c r="B2392" s="33" t="s">
        <v>8507</v>
      </c>
      <c r="C2392" s="33" t="s">
        <v>703</v>
      </c>
      <c r="D2392" s="33" t="s">
        <v>704</v>
      </c>
      <c r="E2392" s="28">
        <v>45828.807106481479</v>
      </c>
      <c r="F2392" s="33" t="s">
        <v>710</v>
      </c>
      <c r="G2392" s="28">
        <v>45828.807106481479</v>
      </c>
    </row>
    <row r="2393" spans="1:7" x14ac:dyDescent="0.25">
      <c r="A2393" s="33" t="s">
        <v>9772</v>
      </c>
      <c r="B2393" s="33" t="s">
        <v>5573</v>
      </c>
      <c r="C2393" s="33" t="s">
        <v>698</v>
      </c>
      <c r="D2393" s="33" t="s">
        <v>699</v>
      </c>
      <c r="E2393" s="28">
        <v>45828.809120370373</v>
      </c>
      <c r="F2393" s="33" t="s">
        <v>710</v>
      </c>
      <c r="G2393" s="28">
        <v>45828.809120370373</v>
      </c>
    </row>
    <row r="2394" spans="1:7" x14ac:dyDescent="0.25">
      <c r="A2394" s="33" t="s">
        <v>9773</v>
      </c>
      <c r="B2394" s="33" t="s">
        <v>3390</v>
      </c>
      <c r="C2394" s="33" t="s">
        <v>721</v>
      </c>
      <c r="D2394" s="33" t="s">
        <v>722</v>
      </c>
      <c r="E2394" s="28">
        <v>45828.812581018516</v>
      </c>
      <c r="F2394" s="33" t="s">
        <v>710</v>
      </c>
      <c r="G2394" s="28">
        <v>45828.812581018516</v>
      </c>
    </row>
    <row r="2395" spans="1:7" x14ac:dyDescent="0.25">
      <c r="A2395" s="33" t="s">
        <v>9774</v>
      </c>
      <c r="B2395" s="33" t="s">
        <v>8692</v>
      </c>
      <c r="C2395" s="33" t="s">
        <v>708</v>
      </c>
      <c r="D2395" s="33" t="s">
        <v>720</v>
      </c>
      <c r="E2395" s="28">
        <v>45828.819490740738</v>
      </c>
      <c r="F2395" s="33" t="s">
        <v>710</v>
      </c>
      <c r="G2395" s="28">
        <v>45828.819490740738</v>
      </c>
    </row>
    <row r="2396" spans="1:7" x14ac:dyDescent="0.25">
      <c r="A2396" s="33" t="s">
        <v>9775</v>
      </c>
      <c r="B2396" s="33" t="s">
        <v>8697</v>
      </c>
      <c r="C2396" s="33" t="s">
        <v>708</v>
      </c>
      <c r="D2396" s="33" t="s">
        <v>720</v>
      </c>
      <c r="E2396" s="28">
        <v>45828.819502314815</v>
      </c>
      <c r="F2396" s="33" t="s">
        <v>710</v>
      </c>
      <c r="G2396" s="28">
        <v>45828.819502314815</v>
      </c>
    </row>
    <row r="2397" spans="1:7" x14ac:dyDescent="0.25">
      <c r="A2397" s="33" t="s">
        <v>9776</v>
      </c>
      <c r="B2397" s="33" t="s">
        <v>8692</v>
      </c>
      <c r="C2397" s="33" t="s">
        <v>711</v>
      </c>
      <c r="D2397" s="33" t="s">
        <v>720</v>
      </c>
      <c r="E2397" s="28">
        <v>45828.82</v>
      </c>
      <c r="F2397" s="33" t="s">
        <v>710</v>
      </c>
      <c r="G2397" s="28">
        <v>45828.82</v>
      </c>
    </row>
    <row r="2398" spans="1:7" x14ac:dyDescent="0.25">
      <c r="A2398" s="33" t="s">
        <v>9777</v>
      </c>
      <c r="B2398" s="33" t="s">
        <v>8697</v>
      </c>
      <c r="C2398" s="33" t="s">
        <v>711</v>
      </c>
      <c r="D2398" s="33" t="s">
        <v>720</v>
      </c>
      <c r="E2398" s="28">
        <v>45828.8200462963</v>
      </c>
      <c r="F2398" s="33" t="s">
        <v>710</v>
      </c>
      <c r="G2398" s="28">
        <v>45828.8200462963</v>
      </c>
    </row>
    <row r="2399" spans="1:7" x14ac:dyDescent="0.25">
      <c r="A2399" s="33" t="s">
        <v>9778</v>
      </c>
      <c r="B2399" s="33" t="s">
        <v>3734</v>
      </c>
      <c r="C2399" s="33" t="s">
        <v>721</v>
      </c>
      <c r="D2399" s="33" t="s">
        <v>722</v>
      </c>
      <c r="E2399" s="28">
        <v>45828.828750000001</v>
      </c>
      <c r="F2399" s="33" t="s">
        <v>710</v>
      </c>
      <c r="G2399" s="28">
        <v>45828.828750000001</v>
      </c>
    </row>
    <row r="2400" spans="1:7" x14ac:dyDescent="0.25">
      <c r="A2400" s="33" t="s">
        <v>9779</v>
      </c>
      <c r="B2400" s="33" t="s">
        <v>5717</v>
      </c>
      <c r="C2400" s="33" t="s">
        <v>706</v>
      </c>
      <c r="D2400" s="33" t="s">
        <v>61</v>
      </c>
      <c r="E2400" s="28">
        <v>45828.852013888885</v>
      </c>
      <c r="F2400" s="33" t="s">
        <v>700</v>
      </c>
      <c r="G2400" s="28">
        <v>45828.852013888885</v>
      </c>
    </row>
    <row r="2401" spans="1:7" x14ac:dyDescent="0.25">
      <c r="A2401" s="33" t="s">
        <v>9780</v>
      </c>
      <c r="B2401" s="33" t="s">
        <v>8505</v>
      </c>
      <c r="C2401" s="33" t="s">
        <v>708</v>
      </c>
      <c r="D2401" s="33" t="s">
        <v>723</v>
      </c>
      <c r="E2401" s="28">
        <v>45828.853900462964</v>
      </c>
      <c r="F2401" s="33" t="s">
        <v>710</v>
      </c>
      <c r="G2401" s="28">
        <v>45828.853900462964</v>
      </c>
    </row>
    <row r="2402" spans="1:7" x14ac:dyDescent="0.25">
      <c r="A2402" s="33" t="s">
        <v>9781</v>
      </c>
      <c r="B2402" s="33" t="s">
        <v>8476</v>
      </c>
      <c r="C2402" s="33" t="s">
        <v>708</v>
      </c>
      <c r="D2402" s="33" t="s">
        <v>723</v>
      </c>
      <c r="E2402" s="28">
        <v>45828.85392361111</v>
      </c>
      <c r="F2402" s="33" t="s">
        <v>710</v>
      </c>
      <c r="G2402" s="28">
        <v>45828.85392361111</v>
      </c>
    </row>
    <row r="2403" spans="1:7" x14ac:dyDescent="0.25">
      <c r="A2403" s="33" t="s">
        <v>9782</v>
      </c>
      <c r="B2403" s="33" t="s">
        <v>8484</v>
      </c>
      <c r="C2403" s="33" t="s">
        <v>708</v>
      </c>
      <c r="D2403" s="33" t="s">
        <v>723</v>
      </c>
      <c r="E2403" s="28">
        <v>45828.853946759256</v>
      </c>
      <c r="F2403" s="33" t="s">
        <v>710</v>
      </c>
      <c r="G2403" s="28">
        <v>45828.853946759256</v>
      </c>
    </row>
    <row r="2404" spans="1:7" x14ac:dyDescent="0.25">
      <c r="A2404" s="33" t="s">
        <v>9783</v>
      </c>
      <c r="B2404" s="33" t="s">
        <v>8505</v>
      </c>
      <c r="C2404" s="33" t="s">
        <v>711</v>
      </c>
      <c r="D2404" s="33" t="s">
        <v>723</v>
      </c>
      <c r="E2404" s="28">
        <v>45828.854155092595</v>
      </c>
      <c r="F2404" s="33" t="s">
        <v>710</v>
      </c>
      <c r="G2404" s="28">
        <v>45828.854155092595</v>
      </c>
    </row>
    <row r="2405" spans="1:7" x14ac:dyDescent="0.25">
      <c r="A2405" s="33" t="s">
        <v>9784</v>
      </c>
      <c r="B2405" s="33" t="s">
        <v>8476</v>
      </c>
      <c r="C2405" s="33" t="s">
        <v>711</v>
      </c>
      <c r="D2405" s="33" t="s">
        <v>723</v>
      </c>
      <c r="E2405" s="28">
        <v>45828.854189814818</v>
      </c>
      <c r="F2405" s="33" t="s">
        <v>710</v>
      </c>
      <c r="G2405" s="28">
        <v>45828.854189814818</v>
      </c>
    </row>
    <row r="2406" spans="1:7" x14ac:dyDescent="0.25">
      <c r="A2406" s="33" t="s">
        <v>9785</v>
      </c>
      <c r="B2406" s="33" t="s">
        <v>8484</v>
      </c>
      <c r="C2406" s="33" t="s">
        <v>711</v>
      </c>
      <c r="D2406" s="33" t="s">
        <v>723</v>
      </c>
      <c r="E2406" s="28">
        <v>45828.854212962964</v>
      </c>
      <c r="F2406" s="33" t="s">
        <v>710</v>
      </c>
      <c r="G2406" s="28">
        <v>45828.854212962964</v>
      </c>
    </row>
    <row r="2407" spans="1:7" x14ac:dyDescent="0.25">
      <c r="A2407" s="33" t="s">
        <v>9786</v>
      </c>
      <c r="B2407" s="33" t="s">
        <v>4388</v>
      </c>
      <c r="C2407" s="33" t="s">
        <v>721</v>
      </c>
      <c r="D2407" s="33" t="s">
        <v>722</v>
      </c>
      <c r="E2407" s="28">
        <v>45828.85728009259</v>
      </c>
      <c r="F2407" s="33" t="s">
        <v>710</v>
      </c>
      <c r="G2407" s="28">
        <v>45828.85728009259</v>
      </c>
    </row>
    <row r="2408" spans="1:7" x14ac:dyDescent="0.25">
      <c r="A2408" s="33" t="s">
        <v>9787</v>
      </c>
      <c r="B2408" s="33" t="s">
        <v>6154</v>
      </c>
      <c r="C2408" s="33" t="s">
        <v>703</v>
      </c>
      <c r="D2408" s="33" t="s">
        <v>715</v>
      </c>
      <c r="E2408" s="28">
        <v>45828.860254629632</v>
      </c>
      <c r="F2408" s="33" t="s">
        <v>710</v>
      </c>
      <c r="G2408" s="28">
        <v>45828.860254629632</v>
      </c>
    </row>
    <row r="2409" spans="1:7" x14ac:dyDescent="0.25">
      <c r="A2409" s="33" t="s">
        <v>9788</v>
      </c>
      <c r="B2409" s="33" t="s">
        <v>4499</v>
      </c>
      <c r="C2409" s="33" t="s">
        <v>698</v>
      </c>
      <c r="D2409" s="33" t="s">
        <v>699</v>
      </c>
      <c r="E2409" s="28">
        <v>45828.864386574074</v>
      </c>
      <c r="F2409" s="33" t="s">
        <v>710</v>
      </c>
      <c r="G2409" s="28">
        <v>45828.864386574074</v>
      </c>
    </row>
    <row r="2410" spans="1:7" x14ac:dyDescent="0.25">
      <c r="A2410" s="33" t="s">
        <v>9789</v>
      </c>
      <c r="B2410" s="33" t="s">
        <v>4472</v>
      </c>
      <c r="C2410" s="33" t="s">
        <v>698</v>
      </c>
      <c r="D2410" s="33" t="s">
        <v>699</v>
      </c>
      <c r="E2410" s="28">
        <v>45828.864432870374</v>
      </c>
      <c r="F2410" s="33" t="s">
        <v>710</v>
      </c>
      <c r="G2410" s="28">
        <v>45828.864432870374</v>
      </c>
    </row>
    <row r="2411" spans="1:7" x14ac:dyDescent="0.25">
      <c r="A2411" s="33" t="s">
        <v>9790</v>
      </c>
      <c r="B2411" s="33" t="s">
        <v>4444</v>
      </c>
      <c r="C2411" s="33" t="s">
        <v>698</v>
      </c>
      <c r="D2411" s="33" t="s">
        <v>699</v>
      </c>
      <c r="E2411" s="28">
        <v>45828.86446759259</v>
      </c>
      <c r="F2411" s="33" t="s">
        <v>710</v>
      </c>
      <c r="G2411" s="28">
        <v>45828.86446759259</v>
      </c>
    </row>
    <row r="2412" spans="1:7" x14ac:dyDescent="0.25">
      <c r="A2412" s="33" t="s">
        <v>9791</v>
      </c>
      <c r="B2412" s="33" t="s">
        <v>6156</v>
      </c>
      <c r="C2412" s="33" t="s">
        <v>703</v>
      </c>
      <c r="D2412" s="33" t="s">
        <v>715</v>
      </c>
      <c r="E2412" s="28">
        <v>45828.866122685184</v>
      </c>
      <c r="F2412" s="33" t="s">
        <v>710</v>
      </c>
      <c r="G2412" s="28">
        <v>45828.866122685184</v>
      </c>
    </row>
    <row r="2413" spans="1:7" x14ac:dyDescent="0.25">
      <c r="A2413" s="33" t="s">
        <v>9792</v>
      </c>
      <c r="B2413" s="33" t="s">
        <v>8545</v>
      </c>
      <c r="C2413" s="33" t="s">
        <v>703</v>
      </c>
      <c r="D2413" s="33" t="s">
        <v>702</v>
      </c>
      <c r="E2413" s="28">
        <v>45828.866736111115</v>
      </c>
      <c r="F2413" s="33" t="s">
        <v>710</v>
      </c>
      <c r="G2413" s="28">
        <v>45828.866736111115</v>
      </c>
    </row>
    <row r="2414" spans="1:7" x14ac:dyDescent="0.25">
      <c r="A2414" s="33" t="s">
        <v>9793</v>
      </c>
      <c r="B2414" s="33" t="s">
        <v>8532</v>
      </c>
      <c r="C2414" s="33" t="s">
        <v>703</v>
      </c>
      <c r="D2414" s="33" t="s">
        <v>702</v>
      </c>
      <c r="E2414" s="28">
        <v>45828.866770833331</v>
      </c>
      <c r="F2414" s="33" t="s">
        <v>710</v>
      </c>
      <c r="G2414" s="28">
        <v>45828.866770833331</v>
      </c>
    </row>
    <row r="2415" spans="1:7" x14ac:dyDescent="0.25">
      <c r="A2415" s="33" t="s">
        <v>9794</v>
      </c>
      <c r="B2415" s="33" t="s">
        <v>8545</v>
      </c>
      <c r="C2415" s="33" t="s">
        <v>708</v>
      </c>
      <c r="D2415" s="33" t="s">
        <v>720</v>
      </c>
      <c r="E2415" s="28">
        <v>45828.867245370369</v>
      </c>
      <c r="F2415" s="33" t="s">
        <v>710</v>
      </c>
      <c r="G2415" s="28">
        <v>45828.867245370369</v>
      </c>
    </row>
    <row r="2416" spans="1:7" x14ac:dyDescent="0.25">
      <c r="A2416" s="33" t="s">
        <v>9795</v>
      </c>
      <c r="B2416" s="33" t="s">
        <v>8532</v>
      </c>
      <c r="C2416" s="33" t="s">
        <v>708</v>
      </c>
      <c r="D2416" s="33" t="s">
        <v>720</v>
      </c>
      <c r="E2416" s="28">
        <v>45828.867291666669</v>
      </c>
      <c r="F2416" s="33" t="s">
        <v>710</v>
      </c>
      <c r="G2416" s="28">
        <v>45828.867291666669</v>
      </c>
    </row>
    <row r="2417" spans="1:7" x14ac:dyDescent="0.25">
      <c r="A2417" s="33" t="s">
        <v>9796</v>
      </c>
      <c r="B2417" s="33" t="s">
        <v>8545</v>
      </c>
      <c r="C2417" s="33" t="s">
        <v>711</v>
      </c>
      <c r="D2417" s="33" t="s">
        <v>720</v>
      </c>
      <c r="E2417" s="28">
        <v>45828.867615740739</v>
      </c>
      <c r="F2417" s="33" t="s">
        <v>710</v>
      </c>
      <c r="G2417" s="28">
        <v>45828.867615740739</v>
      </c>
    </row>
    <row r="2418" spans="1:7" x14ac:dyDescent="0.25">
      <c r="A2418" s="33" t="s">
        <v>9797</v>
      </c>
      <c r="B2418" s="33" t="s">
        <v>8532</v>
      </c>
      <c r="C2418" s="33" t="s">
        <v>711</v>
      </c>
      <c r="D2418" s="33" t="s">
        <v>720</v>
      </c>
      <c r="E2418" s="28">
        <v>45828.867662037039</v>
      </c>
      <c r="F2418" s="33" t="s">
        <v>710</v>
      </c>
      <c r="G2418" s="28">
        <v>45828.867662037039</v>
      </c>
    </row>
    <row r="2419" spans="1:7" x14ac:dyDescent="0.25">
      <c r="A2419" s="33" t="s">
        <v>9798</v>
      </c>
      <c r="B2419" s="33" t="s">
        <v>8458</v>
      </c>
      <c r="C2419" s="33" t="s">
        <v>708</v>
      </c>
      <c r="D2419" s="33" t="s">
        <v>712</v>
      </c>
      <c r="E2419" s="28">
        <v>45828.873506944445</v>
      </c>
      <c r="F2419" s="33" t="s">
        <v>710</v>
      </c>
      <c r="G2419" s="28">
        <v>45828.873506944445</v>
      </c>
    </row>
    <row r="2420" spans="1:7" x14ac:dyDescent="0.25">
      <c r="A2420" s="33" t="s">
        <v>9799</v>
      </c>
      <c r="B2420" s="33" t="s">
        <v>8458</v>
      </c>
      <c r="C2420" s="33" t="s">
        <v>711</v>
      </c>
      <c r="D2420" s="33" t="s">
        <v>712</v>
      </c>
      <c r="E2420" s="28">
        <v>45828.873738425929</v>
      </c>
      <c r="F2420" s="33" t="s">
        <v>710</v>
      </c>
      <c r="G2420" s="28">
        <v>45828.873738425929</v>
      </c>
    </row>
    <row r="2421" spans="1:7" x14ac:dyDescent="0.25">
      <c r="A2421" s="33" t="s">
        <v>9800</v>
      </c>
      <c r="B2421" s="33" t="s">
        <v>2663</v>
      </c>
      <c r="C2421" s="33" t="s">
        <v>721</v>
      </c>
      <c r="D2421" s="33" t="s">
        <v>722</v>
      </c>
      <c r="E2421" s="28">
        <v>45828.876770833333</v>
      </c>
      <c r="F2421" s="33" t="s">
        <v>710</v>
      </c>
      <c r="G2421" s="28">
        <v>45828.876770833333</v>
      </c>
    </row>
    <row r="2422" spans="1:7" x14ac:dyDescent="0.25">
      <c r="A2422" s="33" t="s">
        <v>9801</v>
      </c>
      <c r="B2422" s="33" t="s">
        <v>5701</v>
      </c>
      <c r="C2422" s="33" t="s">
        <v>706</v>
      </c>
      <c r="D2422" s="33" t="s">
        <v>61</v>
      </c>
      <c r="E2422" s="28">
        <v>45828.876689814817</v>
      </c>
      <c r="F2422" s="33" t="s">
        <v>700</v>
      </c>
      <c r="G2422" s="28">
        <v>45828.876689814817</v>
      </c>
    </row>
    <row r="2423" spans="1:7" x14ac:dyDescent="0.25">
      <c r="A2423" s="33" t="s">
        <v>9802</v>
      </c>
      <c r="B2423" s="33" t="s">
        <v>3734</v>
      </c>
      <c r="C2423" s="33" t="s">
        <v>706</v>
      </c>
      <c r="D2423" s="33" t="s">
        <v>61</v>
      </c>
      <c r="E2423" s="28">
        <v>45828.876736111109</v>
      </c>
      <c r="F2423" s="33" t="s">
        <v>700</v>
      </c>
      <c r="G2423" s="28">
        <v>45828.876736111109</v>
      </c>
    </row>
    <row r="2424" spans="1:7" x14ac:dyDescent="0.25">
      <c r="A2424" s="33" t="s">
        <v>9803</v>
      </c>
      <c r="B2424" s="33" t="s">
        <v>4388</v>
      </c>
      <c r="C2424" s="33" t="s">
        <v>706</v>
      </c>
      <c r="D2424" s="33" t="s">
        <v>61</v>
      </c>
      <c r="E2424" s="28">
        <v>45828.876898148148</v>
      </c>
      <c r="F2424" s="33" t="s">
        <v>700</v>
      </c>
      <c r="G2424" s="28">
        <v>45828.876898148148</v>
      </c>
    </row>
    <row r="2425" spans="1:7" x14ac:dyDescent="0.25">
      <c r="A2425" s="33" t="s">
        <v>9804</v>
      </c>
      <c r="B2425" s="33" t="s">
        <v>3751</v>
      </c>
      <c r="C2425" s="33" t="s">
        <v>706</v>
      </c>
      <c r="D2425" s="33" t="s">
        <v>61</v>
      </c>
      <c r="E2425" s="28">
        <v>45828.877060185187</v>
      </c>
      <c r="F2425" s="33" t="s">
        <v>700</v>
      </c>
      <c r="G2425" s="28">
        <v>45828.877060185187</v>
      </c>
    </row>
    <row r="2426" spans="1:7" x14ac:dyDescent="0.25">
      <c r="A2426" s="33" t="s">
        <v>9805</v>
      </c>
      <c r="B2426" s="33" t="s">
        <v>3825</v>
      </c>
      <c r="C2426" s="33" t="s">
        <v>706</v>
      </c>
      <c r="D2426" s="33" t="s">
        <v>61</v>
      </c>
      <c r="E2426" s="28">
        <v>45828.877291666664</v>
      </c>
      <c r="F2426" s="33" t="s">
        <v>700</v>
      </c>
      <c r="G2426" s="28">
        <v>45828.877291666664</v>
      </c>
    </row>
    <row r="2427" spans="1:7" x14ac:dyDescent="0.25">
      <c r="A2427" s="33" t="s">
        <v>9806</v>
      </c>
      <c r="B2427" s="33" t="s">
        <v>8507</v>
      </c>
      <c r="C2427" s="33" t="s">
        <v>708</v>
      </c>
      <c r="D2427" s="33" t="s">
        <v>712</v>
      </c>
      <c r="E2427" s="28">
        <v>45828.881793981483</v>
      </c>
      <c r="F2427" s="33" t="s">
        <v>710</v>
      </c>
      <c r="G2427" s="28">
        <v>45828.881793981483</v>
      </c>
    </row>
    <row r="2428" spans="1:7" x14ac:dyDescent="0.25">
      <c r="A2428" s="33" t="s">
        <v>9807</v>
      </c>
      <c r="B2428" s="33" t="s">
        <v>8351</v>
      </c>
      <c r="C2428" s="33" t="s">
        <v>703</v>
      </c>
      <c r="D2428" s="33" t="s">
        <v>702</v>
      </c>
      <c r="E2428" s="28">
        <v>45828.886550925927</v>
      </c>
      <c r="F2428" s="33" t="s">
        <v>710</v>
      </c>
      <c r="G2428" s="28">
        <v>45828.886550925927</v>
      </c>
    </row>
    <row r="2429" spans="1:7" x14ac:dyDescent="0.25">
      <c r="A2429" s="33" t="s">
        <v>9808</v>
      </c>
      <c r="B2429" s="33" t="s">
        <v>3175</v>
      </c>
      <c r="C2429" s="33" t="s">
        <v>706</v>
      </c>
      <c r="D2429" s="33" t="s">
        <v>61</v>
      </c>
      <c r="E2429" s="28">
        <v>45828.891134259262</v>
      </c>
      <c r="F2429" s="33" t="s">
        <v>700</v>
      </c>
      <c r="G2429" s="28">
        <v>45828.891134259262</v>
      </c>
    </row>
    <row r="2430" spans="1:7" x14ac:dyDescent="0.25">
      <c r="A2430" s="33" t="s">
        <v>9809</v>
      </c>
      <c r="B2430" s="33" t="s">
        <v>3729</v>
      </c>
      <c r="C2430" s="33" t="s">
        <v>706</v>
      </c>
      <c r="D2430" s="33" t="s">
        <v>61</v>
      </c>
      <c r="E2430" s="28">
        <v>45828.894780092596</v>
      </c>
      <c r="F2430" s="33" t="s">
        <v>700</v>
      </c>
      <c r="G2430" s="28">
        <v>45828.894780092596</v>
      </c>
    </row>
    <row r="2431" spans="1:7" x14ac:dyDescent="0.25">
      <c r="A2431" s="33" t="s">
        <v>9810</v>
      </c>
      <c r="B2431" s="33" t="s">
        <v>8446</v>
      </c>
      <c r="C2431" s="33" t="s">
        <v>703</v>
      </c>
      <c r="D2431" s="33" t="s">
        <v>719</v>
      </c>
      <c r="E2431" s="28">
        <v>45828.894594907404</v>
      </c>
      <c r="F2431" s="33" t="s">
        <v>710</v>
      </c>
      <c r="G2431" s="28">
        <v>45828.894594907404</v>
      </c>
    </row>
    <row r="2432" spans="1:7" x14ac:dyDescent="0.25">
      <c r="A2432" s="33" t="s">
        <v>9811</v>
      </c>
      <c r="B2432" s="33" t="s">
        <v>8450</v>
      </c>
      <c r="C2432" s="33" t="s">
        <v>703</v>
      </c>
      <c r="D2432" s="33" t="s">
        <v>719</v>
      </c>
      <c r="E2432" s="28">
        <v>45828.894641203704</v>
      </c>
      <c r="F2432" s="33" t="s">
        <v>710</v>
      </c>
      <c r="G2432" s="28">
        <v>45828.894641203704</v>
      </c>
    </row>
    <row r="2433" spans="1:7" x14ac:dyDescent="0.25">
      <c r="A2433" s="33" t="s">
        <v>9812</v>
      </c>
      <c r="B2433" s="33" t="s">
        <v>8448</v>
      </c>
      <c r="C2433" s="33" t="s">
        <v>703</v>
      </c>
      <c r="D2433" s="33" t="s">
        <v>719</v>
      </c>
      <c r="E2433" s="28">
        <v>45828.894699074073</v>
      </c>
      <c r="F2433" s="33" t="s">
        <v>710</v>
      </c>
      <c r="G2433" s="28">
        <v>45828.894699074073</v>
      </c>
    </row>
    <row r="2434" spans="1:7" x14ac:dyDescent="0.25">
      <c r="A2434" s="33" t="s">
        <v>9813</v>
      </c>
      <c r="B2434" s="33" t="s">
        <v>8452</v>
      </c>
      <c r="C2434" s="33" t="s">
        <v>703</v>
      </c>
      <c r="D2434" s="33" t="s">
        <v>719</v>
      </c>
      <c r="E2434" s="28">
        <v>45828.894791666666</v>
      </c>
      <c r="F2434" s="33" t="s">
        <v>710</v>
      </c>
      <c r="G2434" s="28">
        <v>45828.894791666666</v>
      </c>
    </row>
    <row r="2435" spans="1:7" x14ac:dyDescent="0.25">
      <c r="A2435" s="33" t="s">
        <v>9814</v>
      </c>
      <c r="B2435" s="33" t="s">
        <v>8454</v>
      </c>
      <c r="C2435" s="33" t="s">
        <v>703</v>
      </c>
      <c r="D2435" s="33" t="s">
        <v>719</v>
      </c>
      <c r="E2435" s="28">
        <v>45828.894826388889</v>
      </c>
      <c r="F2435" s="33" t="s">
        <v>710</v>
      </c>
      <c r="G2435" s="28">
        <v>45828.894826388889</v>
      </c>
    </row>
    <row r="2436" spans="1:7" x14ac:dyDescent="0.25">
      <c r="A2436" s="33" t="s">
        <v>9815</v>
      </c>
      <c r="B2436" s="33" t="s">
        <v>8456</v>
      </c>
      <c r="C2436" s="33" t="s">
        <v>703</v>
      </c>
      <c r="D2436" s="33" t="s">
        <v>719</v>
      </c>
      <c r="E2436" s="28">
        <v>45828.894884259258</v>
      </c>
      <c r="F2436" s="33" t="s">
        <v>710</v>
      </c>
      <c r="G2436" s="28">
        <v>45828.894884259258</v>
      </c>
    </row>
    <row r="2437" spans="1:7" x14ac:dyDescent="0.25">
      <c r="A2437" s="33" t="s">
        <v>9816</v>
      </c>
      <c r="B2437" s="33" t="s">
        <v>3713</v>
      </c>
      <c r="C2437" s="33" t="s">
        <v>706</v>
      </c>
      <c r="D2437" s="33" t="s">
        <v>61</v>
      </c>
      <c r="E2437" s="28">
        <v>45828.895532407405</v>
      </c>
      <c r="F2437" s="33" t="s">
        <v>700</v>
      </c>
      <c r="G2437" s="28">
        <v>45828.895532407405</v>
      </c>
    </row>
    <row r="2438" spans="1:7" x14ac:dyDescent="0.25">
      <c r="A2438" s="33" t="s">
        <v>9817</v>
      </c>
      <c r="B2438" s="33" t="s">
        <v>3711</v>
      </c>
      <c r="C2438" s="33" t="s">
        <v>706</v>
      </c>
      <c r="D2438" s="33" t="s">
        <v>61</v>
      </c>
      <c r="E2438" s="28">
        <v>45828.895590277774</v>
      </c>
      <c r="F2438" s="33" t="s">
        <v>700</v>
      </c>
      <c r="G2438" s="28">
        <v>45828.895590277774</v>
      </c>
    </row>
    <row r="2439" spans="1:7" x14ac:dyDescent="0.25">
      <c r="A2439" s="33" t="s">
        <v>9818</v>
      </c>
      <c r="B2439" s="33" t="s">
        <v>6257</v>
      </c>
      <c r="C2439" s="33" t="s">
        <v>721</v>
      </c>
      <c r="D2439" s="33" t="s">
        <v>722</v>
      </c>
      <c r="E2439" s="28">
        <v>45828.933958333335</v>
      </c>
      <c r="F2439" s="33" t="s">
        <v>700</v>
      </c>
      <c r="G2439" s="28">
        <v>45828.933958333335</v>
      </c>
    </row>
    <row r="2440" spans="1:7" x14ac:dyDescent="0.25">
      <c r="A2440" s="33" t="s">
        <v>9819</v>
      </c>
      <c r="B2440" s="33" t="s">
        <v>3803</v>
      </c>
      <c r="C2440" s="33" t="s">
        <v>698</v>
      </c>
      <c r="D2440" s="33" t="s">
        <v>699</v>
      </c>
      <c r="E2440" s="28">
        <v>45828.935057870367</v>
      </c>
      <c r="F2440" s="33" t="s">
        <v>700</v>
      </c>
      <c r="G2440" s="28">
        <v>45828.935057870367</v>
      </c>
    </row>
    <row r="2441" spans="1:7" x14ac:dyDescent="0.25">
      <c r="A2441" s="33" t="s">
        <v>9820</v>
      </c>
      <c r="B2441" s="33" t="s">
        <v>8346</v>
      </c>
      <c r="C2441" s="33" t="s">
        <v>703</v>
      </c>
      <c r="D2441" s="33" t="s">
        <v>702</v>
      </c>
      <c r="E2441" s="28">
        <v>45828.940833333334</v>
      </c>
      <c r="F2441" s="33" t="s">
        <v>700</v>
      </c>
      <c r="G2441" s="28">
        <v>45828.940833333334</v>
      </c>
    </row>
    <row r="2442" spans="1:7" x14ac:dyDescent="0.25">
      <c r="A2442" s="33" t="s">
        <v>9821</v>
      </c>
      <c r="B2442" s="33" t="s">
        <v>8362</v>
      </c>
      <c r="C2442" s="33" t="s">
        <v>703</v>
      </c>
      <c r="D2442" s="33" t="s">
        <v>702</v>
      </c>
      <c r="E2442" s="28">
        <v>45828.94358796296</v>
      </c>
      <c r="F2442" s="33" t="s">
        <v>700</v>
      </c>
      <c r="G2442" s="28">
        <v>45828.94358796296</v>
      </c>
    </row>
    <row r="2443" spans="1:7" x14ac:dyDescent="0.25">
      <c r="A2443" s="33" t="s">
        <v>9822</v>
      </c>
      <c r="B2443" s="33" t="s">
        <v>8294</v>
      </c>
      <c r="C2443" s="33" t="s">
        <v>703</v>
      </c>
      <c r="D2443" s="33" t="s">
        <v>702</v>
      </c>
      <c r="E2443" s="28">
        <v>45828.944386574076</v>
      </c>
      <c r="F2443" s="33" t="s">
        <v>700</v>
      </c>
      <c r="G2443" s="28">
        <v>45828.944386574076</v>
      </c>
    </row>
    <row r="2444" spans="1:7" x14ac:dyDescent="0.25">
      <c r="A2444" s="33" t="s">
        <v>9823</v>
      </c>
      <c r="B2444" s="33" t="s">
        <v>5742</v>
      </c>
      <c r="C2444" s="33" t="s">
        <v>721</v>
      </c>
      <c r="D2444" s="33" t="s">
        <v>722</v>
      </c>
      <c r="E2444" s="28">
        <v>45828.943865740737</v>
      </c>
      <c r="F2444" s="33" t="s">
        <v>700</v>
      </c>
      <c r="G2444" s="28">
        <v>45828.943865740737</v>
      </c>
    </row>
    <row r="2445" spans="1:7" x14ac:dyDescent="0.25">
      <c r="A2445" s="33" t="s">
        <v>9824</v>
      </c>
      <c r="B2445" s="33" t="s">
        <v>3310</v>
      </c>
      <c r="C2445" s="33" t="s">
        <v>721</v>
      </c>
      <c r="D2445" s="33" t="s">
        <v>722</v>
      </c>
      <c r="E2445" s="28">
        <v>45828.943958333337</v>
      </c>
      <c r="F2445" s="33" t="s">
        <v>700</v>
      </c>
      <c r="G2445" s="28">
        <v>45828.943958333337</v>
      </c>
    </row>
    <row r="2446" spans="1:7" x14ac:dyDescent="0.25">
      <c r="A2446" s="33" t="s">
        <v>9825</v>
      </c>
      <c r="B2446" s="33" t="s">
        <v>5005</v>
      </c>
      <c r="C2446" s="33" t="s">
        <v>721</v>
      </c>
      <c r="D2446" s="33" t="s">
        <v>722</v>
      </c>
      <c r="E2446" s="28">
        <v>45828.944074074076</v>
      </c>
      <c r="F2446" s="33" t="s">
        <v>700</v>
      </c>
      <c r="G2446" s="28">
        <v>45828.944074074076</v>
      </c>
    </row>
    <row r="2447" spans="1:7" x14ac:dyDescent="0.25">
      <c r="A2447" s="33" t="s">
        <v>9826</v>
      </c>
      <c r="B2447" s="33" t="s">
        <v>5752</v>
      </c>
      <c r="C2447" s="33" t="s">
        <v>721</v>
      </c>
      <c r="D2447" s="33" t="s">
        <v>722</v>
      </c>
      <c r="E2447" s="28">
        <v>45828.944513888891</v>
      </c>
      <c r="F2447" s="33" t="s">
        <v>700</v>
      </c>
      <c r="G2447" s="28">
        <v>45828.944513888891</v>
      </c>
    </row>
    <row r="2448" spans="1:7" x14ac:dyDescent="0.25">
      <c r="A2448" s="33" t="s">
        <v>9827</v>
      </c>
      <c r="B2448" s="33" t="s">
        <v>5756</v>
      </c>
      <c r="C2448" s="33" t="s">
        <v>721</v>
      </c>
      <c r="D2448" s="33" t="s">
        <v>722</v>
      </c>
      <c r="E2448" s="28">
        <v>45828.94458333333</v>
      </c>
      <c r="F2448" s="33" t="s">
        <v>700</v>
      </c>
      <c r="G2448" s="28">
        <v>45828.94458333333</v>
      </c>
    </row>
    <row r="2449" spans="1:7" x14ac:dyDescent="0.25">
      <c r="A2449" s="33" t="s">
        <v>9828</v>
      </c>
      <c r="B2449" s="33" t="s">
        <v>8296</v>
      </c>
      <c r="C2449" s="33" t="s">
        <v>703</v>
      </c>
      <c r="D2449" s="33" t="s">
        <v>702</v>
      </c>
      <c r="E2449" s="28">
        <v>45828.944953703707</v>
      </c>
      <c r="F2449" s="33" t="s">
        <v>700</v>
      </c>
      <c r="G2449" s="28">
        <v>45828.944953703707</v>
      </c>
    </row>
    <row r="2450" spans="1:7" x14ac:dyDescent="0.25">
      <c r="A2450" s="33" t="s">
        <v>9829</v>
      </c>
      <c r="B2450" s="33" t="s">
        <v>5768</v>
      </c>
      <c r="C2450" s="33" t="s">
        <v>698</v>
      </c>
      <c r="D2450" s="33" t="s">
        <v>699</v>
      </c>
      <c r="E2450" s="28">
        <v>45828.945069444446</v>
      </c>
      <c r="F2450" s="33" t="s">
        <v>700</v>
      </c>
      <c r="G2450" s="28">
        <v>45828.945069444446</v>
      </c>
    </row>
    <row r="2451" spans="1:7" x14ac:dyDescent="0.25">
      <c r="A2451" s="33" t="s">
        <v>9830</v>
      </c>
      <c r="B2451" s="33" t="s">
        <v>5768</v>
      </c>
      <c r="C2451" s="33" t="s">
        <v>721</v>
      </c>
      <c r="D2451" s="33" t="s">
        <v>722</v>
      </c>
      <c r="E2451" s="28">
        <v>45828.945671296293</v>
      </c>
      <c r="F2451" s="33" t="s">
        <v>700</v>
      </c>
      <c r="G2451" s="28">
        <v>45828.945671296293</v>
      </c>
    </row>
    <row r="2452" spans="1:7" x14ac:dyDescent="0.25">
      <c r="A2452" s="33" t="s">
        <v>9831</v>
      </c>
      <c r="B2452" s="33" t="s">
        <v>8198</v>
      </c>
      <c r="C2452" s="33" t="s">
        <v>703</v>
      </c>
      <c r="D2452" s="33" t="s">
        <v>704</v>
      </c>
      <c r="E2452" s="28">
        <v>45828.954351851855</v>
      </c>
      <c r="F2452" s="33" t="s">
        <v>700</v>
      </c>
      <c r="G2452" s="28">
        <v>45828.954351851855</v>
      </c>
    </row>
    <row r="2453" spans="1:7" x14ac:dyDescent="0.25">
      <c r="A2453" s="33" t="s">
        <v>9832</v>
      </c>
      <c r="B2453" s="33" t="s">
        <v>8201</v>
      </c>
      <c r="C2453" s="33" t="s">
        <v>703</v>
      </c>
      <c r="D2453" s="33" t="s">
        <v>704</v>
      </c>
      <c r="E2453" s="28">
        <v>45828.954502314817</v>
      </c>
      <c r="F2453" s="33" t="s">
        <v>700</v>
      </c>
      <c r="G2453" s="28">
        <v>45828.954502314817</v>
      </c>
    </row>
    <row r="2454" spans="1:7" x14ac:dyDescent="0.25">
      <c r="A2454" s="33" t="s">
        <v>9833</v>
      </c>
      <c r="B2454" s="33" t="s">
        <v>8547</v>
      </c>
      <c r="C2454" s="33" t="s">
        <v>703</v>
      </c>
      <c r="D2454" s="33" t="s">
        <v>716</v>
      </c>
      <c r="E2454" s="28">
        <v>45828.959062499998</v>
      </c>
      <c r="F2454" s="33" t="s">
        <v>700</v>
      </c>
      <c r="G2454" s="28">
        <v>45828.959062499998</v>
      </c>
    </row>
    <row r="2455" spans="1:7" x14ac:dyDescent="0.25">
      <c r="A2455" s="33" t="s">
        <v>9834</v>
      </c>
      <c r="B2455" s="33" t="s">
        <v>8547</v>
      </c>
      <c r="C2455" s="33" t="s">
        <v>708</v>
      </c>
      <c r="D2455" s="33" t="s">
        <v>720</v>
      </c>
      <c r="E2455" s="28">
        <v>45828.959513888891</v>
      </c>
      <c r="F2455" s="33" t="s">
        <v>700</v>
      </c>
      <c r="G2455" s="28">
        <v>45828.959513888891</v>
      </c>
    </row>
    <row r="2456" spans="1:7" x14ac:dyDescent="0.25">
      <c r="A2456" s="33" t="s">
        <v>9835</v>
      </c>
      <c r="B2456" s="33" t="s">
        <v>8547</v>
      </c>
      <c r="C2456" s="33" t="s">
        <v>711</v>
      </c>
      <c r="D2456" s="33" t="s">
        <v>720</v>
      </c>
      <c r="E2456" s="28">
        <v>45828.959791666668</v>
      </c>
      <c r="F2456" s="33" t="s">
        <v>700</v>
      </c>
      <c r="G2456" s="28">
        <v>45828.959791666668</v>
      </c>
    </row>
    <row r="2457" spans="1:7" x14ac:dyDescent="0.25">
      <c r="A2457" s="33" t="s">
        <v>9836</v>
      </c>
      <c r="B2457" s="33" t="s">
        <v>8540</v>
      </c>
      <c r="C2457" s="33" t="s">
        <v>703</v>
      </c>
      <c r="D2457" s="33" t="s">
        <v>718</v>
      </c>
      <c r="E2457" s="28">
        <v>45828.962800925925</v>
      </c>
      <c r="F2457" s="33" t="s">
        <v>700</v>
      </c>
      <c r="G2457" s="28">
        <v>45828.962800925925</v>
      </c>
    </row>
    <row r="2458" spans="1:7" x14ac:dyDescent="0.25">
      <c r="A2458" s="33" t="s">
        <v>9837</v>
      </c>
      <c r="B2458" s="33" t="s">
        <v>6059</v>
      </c>
      <c r="C2458" s="33" t="s">
        <v>708</v>
      </c>
      <c r="D2458" s="33" t="s">
        <v>720</v>
      </c>
      <c r="E2458" s="28">
        <v>45828.968101851853</v>
      </c>
      <c r="F2458" s="33" t="s">
        <v>700</v>
      </c>
      <c r="G2458" s="28">
        <v>45828.968101851853</v>
      </c>
    </row>
    <row r="2459" spans="1:7" x14ac:dyDescent="0.25">
      <c r="A2459" s="33" t="s">
        <v>9838</v>
      </c>
      <c r="B2459" s="33" t="s">
        <v>6059</v>
      </c>
      <c r="C2459" s="33" t="s">
        <v>711</v>
      </c>
      <c r="D2459" s="33" t="s">
        <v>720</v>
      </c>
      <c r="E2459" s="28">
        <v>45828.968298611115</v>
      </c>
      <c r="F2459" s="33" t="s">
        <v>700</v>
      </c>
      <c r="G2459" s="28">
        <v>45828.968298611115</v>
      </c>
    </row>
    <row r="2460" spans="1:7" x14ac:dyDescent="0.25">
      <c r="A2460" s="33" t="s">
        <v>9839</v>
      </c>
      <c r="B2460" s="33" t="s">
        <v>6246</v>
      </c>
      <c r="C2460" s="33" t="s">
        <v>708</v>
      </c>
      <c r="D2460" s="33" t="s">
        <v>720</v>
      </c>
      <c r="E2460" s="28">
        <v>45828.974085648151</v>
      </c>
      <c r="F2460" s="33" t="s">
        <v>700</v>
      </c>
      <c r="G2460" s="28">
        <v>45828.974085648151</v>
      </c>
    </row>
    <row r="2461" spans="1:7" x14ac:dyDescent="0.25">
      <c r="A2461" s="33" t="s">
        <v>9840</v>
      </c>
      <c r="B2461" s="33" t="s">
        <v>6246</v>
      </c>
      <c r="C2461" s="33" t="s">
        <v>711</v>
      </c>
      <c r="D2461" s="33" t="s">
        <v>720</v>
      </c>
      <c r="E2461" s="28">
        <v>45828.974247685182</v>
      </c>
      <c r="F2461" s="33" t="s">
        <v>700</v>
      </c>
      <c r="G2461" s="28">
        <v>45828.974247685182</v>
      </c>
    </row>
    <row r="2462" spans="1:7" x14ac:dyDescent="0.25">
      <c r="A2462" s="33" t="s">
        <v>9841</v>
      </c>
      <c r="B2462" s="33" t="s">
        <v>6025</v>
      </c>
      <c r="C2462" s="33" t="s">
        <v>708</v>
      </c>
      <c r="D2462" s="33" t="s">
        <v>717</v>
      </c>
      <c r="E2462" s="28">
        <v>45828.979479166665</v>
      </c>
      <c r="F2462" s="33" t="s">
        <v>700</v>
      </c>
      <c r="G2462" s="28">
        <v>45828.979479166665</v>
      </c>
    </row>
    <row r="2463" spans="1:7" x14ac:dyDescent="0.25">
      <c r="A2463" s="33" t="s">
        <v>9842</v>
      </c>
      <c r="B2463" s="33" t="s">
        <v>5563</v>
      </c>
      <c r="C2463" s="33" t="s">
        <v>698</v>
      </c>
      <c r="D2463" s="33" t="s">
        <v>699</v>
      </c>
      <c r="E2463" s="28">
        <v>45828.979537037034</v>
      </c>
      <c r="F2463" s="33" t="s">
        <v>700</v>
      </c>
      <c r="G2463" s="28">
        <v>45828.979537037034</v>
      </c>
    </row>
    <row r="2464" spans="1:7" x14ac:dyDescent="0.25">
      <c r="A2464" s="33" t="s">
        <v>9843</v>
      </c>
      <c r="B2464" s="33" t="s">
        <v>6025</v>
      </c>
      <c r="C2464" s="33" t="s">
        <v>711</v>
      </c>
      <c r="D2464" s="33" t="s">
        <v>717</v>
      </c>
      <c r="E2464" s="28">
        <v>45828.97965277778</v>
      </c>
      <c r="F2464" s="33" t="s">
        <v>700</v>
      </c>
      <c r="G2464" s="28">
        <v>45828.97965277778</v>
      </c>
    </row>
    <row r="2465" spans="1:7" x14ac:dyDescent="0.25">
      <c r="A2465" s="33" t="s">
        <v>9844</v>
      </c>
      <c r="B2465" s="33" t="s">
        <v>8540</v>
      </c>
      <c r="C2465" s="33" t="s">
        <v>708</v>
      </c>
      <c r="D2465" s="33" t="s">
        <v>720</v>
      </c>
      <c r="E2465" s="28">
        <v>45829.031921296293</v>
      </c>
      <c r="F2465" s="33" t="s">
        <v>700</v>
      </c>
      <c r="G2465" s="28">
        <v>45828.031921296293</v>
      </c>
    </row>
    <row r="2466" spans="1:7" x14ac:dyDescent="0.25">
      <c r="A2466" s="33" t="s">
        <v>9845</v>
      </c>
      <c r="B2466" s="33" t="s">
        <v>8540</v>
      </c>
      <c r="C2466" s="33" t="s">
        <v>711</v>
      </c>
      <c r="D2466" s="33" t="s">
        <v>720</v>
      </c>
      <c r="E2466" s="28">
        <v>45829.032384259262</v>
      </c>
      <c r="F2466" s="33" t="s">
        <v>700</v>
      </c>
      <c r="G2466" s="28">
        <v>45828.032384259262</v>
      </c>
    </row>
    <row r="2467" spans="1:7" x14ac:dyDescent="0.25">
      <c r="A2467" s="33" t="s">
        <v>9846</v>
      </c>
      <c r="B2467" s="33" t="s">
        <v>6097</v>
      </c>
      <c r="C2467" s="33" t="s">
        <v>708</v>
      </c>
      <c r="D2467" s="33" t="s">
        <v>720</v>
      </c>
      <c r="E2467" s="28">
        <v>45829.032071759262</v>
      </c>
      <c r="F2467" s="33" t="s">
        <v>700</v>
      </c>
      <c r="G2467" s="28">
        <v>45828.032071759262</v>
      </c>
    </row>
    <row r="2468" spans="1:7" x14ac:dyDescent="0.25">
      <c r="A2468" s="33" t="s">
        <v>9847</v>
      </c>
      <c r="B2468" s="33" t="s">
        <v>8565</v>
      </c>
      <c r="C2468" s="33" t="s">
        <v>708</v>
      </c>
      <c r="D2468" s="33" t="s">
        <v>720</v>
      </c>
      <c r="E2468" s="28">
        <v>45829.032141203701</v>
      </c>
      <c r="F2468" s="33" t="s">
        <v>700</v>
      </c>
      <c r="G2468" s="28">
        <v>45828.032141203701</v>
      </c>
    </row>
    <row r="2469" spans="1:7" x14ac:dyDescent="0.25">
      <c r="A2469" s="33" t="s">
        <v>9848</v>
      </c>
      <c r="B2469" s="33" t="s">
        <v>8570</v>
      </c>
      <c r="C2469" s="33" t="s">
        <v>708</v>
      </c>
      <c r="D2469" s="33" t="s">
        <v>720</v>
      </c>
      <c r="E2469" s="28">
        <v>45829.032175925924</v>
      </c>
      <c r="F2469" s="33" t="s">
        <v>700</v>
      </c>
      <c r="G2469" s="28">
        <v>45828.032175925924</v>
      </c>
    </row>
    <row r="2470" spans="1:7" x14ac:dyDescent="0.25">
      <c r="A2470" s="33" t="s">
        <v>9849</v>
      </c>
      <c r="B2470" s="33" t="s">
        <v>8522</v>
      </c>
      <c r="C2470" s="33" t="s">
        <v>703</v>
      </c>
      <c r="D2470" s="33" t="s">
        <v>718</v>
      </c>
      <c r="E2470" s="28">
        <v>45829.032766203702</v>
      </c>
      <c r="F2470" s="33" t="s">
        <v>700</v>
      </c>
      <c r="G2470" s="28">
        <v>45828.032766203702</v>
      </c>
    </row>
    <row r="2471" spans="1:7" x14ac:dyDescent="0.25">
      <c r="A2471" s="33" t="s">
        <v>9850</v>
      </c>
      <c r="B2471" s="33" t="s">
        <v>6097</v>
      </c>
      <c r="C2471" s="33" t="s">
        <v>711</v>
      </c>
      <c r="D2471" s="33" t="s">
        <v>720</v>
      </c>
      <c r="E2471" s="28">
        <v>45829.032777777778</v>
      </c>
      <c r="F2471" s="33" t="s">
        <v>700</v>
      </c>
      <c r="G2471" s="28">
        <v>45828.032777777778</v>
      </c>
    </row>
    <row r="2472" spans="1:7" x14ac:dyDescent="0.25">
      <c r="A2472" s="33" t="s">
        <v>9851</v>
      </c>
      <c r="B2472" s="33" t="s">
        <v>8570</v>
      </c>
      <c r="C2472" s="33" t="s">
        <v>711</v>
      </c>
      <c r="D2472" s="33" t="s">
        <v>720</v>
      </c>
      <c r="E2472" s="28">
        <v>45829.033090277779</v>
      </c>
      <c r="F2472" s="33" t="s">
        <v>700</v>
      </c>
      <c r="G2472" s="28">
        <v>45828.033090277779</v>
      </c>
    </row>
    <row r="2473" spans="1:7" x14ac:dyDescent="0.25">
      <c r="A2473" s="33" t="s">
        <v>9852</v>
      </c>
      <c r="B2473" s="33" t="s">
        <v>8565</v>
      </c>
      <c r="C2473" s="33" t="s">
        <v>711</v>
      </c>
      <c r="D2473" s="33" t="s">
        <v>720</v>
      </c>
      <c r="E2473" s="28">
        <v>45829.033194444448</v>
      </c>
      <c r="F2473" s="33" t="s">
        <v>700</v>
      </c>
      <c r="G2473" s="28">
        <v>45828.033194444448</v>
      </c>
    </row>
    <row r="2474" spans="1:7" x14ac:dyDescent="0.25">
      <c r="A2474" s="33" t="s">
        <v>9853</v>
      </c>
      <c r="B2474" s="33" t="s">
        <v>8680</v>
      </c>
      <c r="C2474" s="33" t="s">
        <v>708</v>
      </c>
      <c r="D2474" s="33" t="s">
        <v>712</v>
      </c>
      <c r="E2474" s="28">
        <v>45829.033449074072</v>
      </c>
      <c r="F2474" s="33" t="s">
        <v>700</v>
      </c>
      <c r="G2474" s="28">
        <v>45828.033449074072</v>
      </c>
    </row>
    <row r="2475" spans="1:7" x14ac:dyDescent="0.25">
      <c r="A2475" s="33" t="s">
        <v>9854</v>
      </c>
      <c r="B2475" s="33" t="s">
        <v>8672</v>
      </c>
      <c r="C2475" s="33" t="s">
        <v>708</v>
      </c>
      <c r="D2475" s="33" t="s">
        <v>712</v>
      </c>
      <c r="E2475" s="28">
        <v>45829.033483796295</v>
      </c>
      <c r="F2475" s="33" t="s">
        <v>700</v>
      </c>
      <c r="G2475" s="28">
        <v>45828.033483796295</v>
      </c>
    </row>
    <row r="2476" spans="1:7" x14ac:dyDescent="0.25">
      <c r="A2476" s="33" t="s">
        <v>9855</v>
      </c>
      <c r="B2476" s="33" t="s">
        <v>8674</v>
      </c>
      <c r="C2476" s="33" t="s">
        <v>708</v>
      </c>
      <c r="D2476" s="33" t="s">
        <v>712</v>
      </c>
      <c r="E2476" s="28">
        <v>45829.033576388887</v>
      </c>
      <c r="F2476" s="33" t="s">
        <v>700</v>
      </c>
      <c r="G2476" s="28">
        <v>45828.033576388887</v>
      </c>
    </row>
    <row r="2477" spans="1:7" x14ac:dyDescent="0.25">
      <c r="A2477" s="33" t="s">
        <v>9856</v>
      </c>
      <c r="B2477" s="33" t="s">
        <v>8665</v>
      </c>
      <c r="C2477" s="33" t="s">
        <v>708</v>
      </c>
      <c r="D2477" s="33" t="s">
        <v>712</v>
      </c>
      <c r="E2477" s="28">
        <v>45829.033645833333</v>
      </c>
      <c r="F2477" s="33" t="s">
        <v>700</v>
      </c>
      <c r="G2477" s="28">
        <v>45828.033645833333</v>
      </c>
    </row>
    <row r="2478" spans="1:7" x14ac:dyDescent="0.25">
      <c r="A2478" s="33" t="s">
        <v>9857</v>
      </c>
      <c r="B2478" s="33" t="s">
        <v>8682</v>
      </c>
      <c r="C2478" s="33" t="s">
        <v>708</v>
      </c>
      <c r="D2478" s="33" t="s">
        <v>712</v>
      </c>
      <c r="E2478" s="28">
        <v>45829.033784722225</v>
      </c>
      <c r="F2478" s="33" t="s">
        <v>700</v>
      </c>
      <c r="G2478" s="28">
        <v>45828.033784722225</v>
      </c>
    </row>
    <row r="2479" spans="1:7" x14ac:dyDescent="0.25">
      <c r="A2479" s="33" t="s">
        <v>9858</v>
      </c>
      <c r="B2479" s="33" t="s">
        <v>8678</v>
      </c>
      <c r="C2479" s="33" t="s">
        <v>708</v>
      </c>
      <c r="D2479" s="33" t="s">
        <v>712</v>
      </c>
      <c r="E2479" s="28">
        <v>45829.033831018518</v>
      </c>
      <c r="F2479" s="33" t="s">
        <v>700</v>
      </c>
      <c r="G2479" s="28">
        <v>45828.033831018518</v>
      </c>
    </row>
    <row r="2480" spans="1:7" x14ac:dyDescent="0.25">
      <c r="A2480" s="33" t="s">
        <v>9859</v>
      </c>
      <c r="B2480" s="33" t="s">
        <v>8676</v>
      </c>
      <c r="C2480" s="33" t="s">
        <v>708</v>
      </c>
      <c r="D2480" s="33" t="s">
        <v>712</v>
      </c>
      <c r="E2480" s="28">
        <v>45829.033877314818</v>
      </c>
      <c r="F2480" s="33" t="s">
        <v>700</v>
      </c>
      <c r="G2480" s="28">
        <v>45828.033877314818</v>
      </c>
    </row>
    <row r="2481" spans="1:7" x14ac:dyDescent="0.25">
      <c r="A2481" s="33" t="s">
        <v>9860</v>
      </c>
      <c r="B2481" s="33" t="s">
        <v>8688</v>
      </c>
      <c r="C2481" s="33" t="s">
        <v>708</v>
      </c>
      <c r="D2481" s="33" t="s">
        <v>712</v>
      </c>
      <c r="E2481" s="28">
        <v>45829.03398148148</v>
      </c>
      <c r="F2481" s="33" t="s">
        <v>700</v>
      </c>
      <c r="G2481" s="28">
        <v>45828.03398148148</v>
      </c>
    </row>
    <row r="2482" spans="1:7" x14ac:dyDescent="0.25">
      <c r="A2482" s="33" t="s">
        <v>9861</v>
      </c>
      <c r="B2482" s="33" t="s">
        <v>8690</v>
      </c>
      <c r="C2482" s="33" t="s">
        <v>708</v>
      </c>
      <c r="D2482" s="33" t="s">
        <v>712</v>
      </c>
      <c r="E2482" s="28">
        <v>45829.034050925926</v>
      </c>
      <c r="F2482" s="33" t="s">
        <v>700</v>
      </c>
      <c r="G2482" s="28">
        <v>45828.034050925926</v>
      </c>
    </row>
    <row r="2483" spans="1:7" x14ac:dyDescent="0.25">
      <c r="A2483" s="33" t="s">
        <v>9862</v>
      </c>
      <c r="B2483" s="33" t="s">
        <v>8686</v>
      </c>
      <c r="C2483" s="33" t="s">
        <v>708</v>
      </c>
      <c r="D2483" s="33" t="s">
        <v>712</v>
      </c>
      <c r="E2483" s="28">
        <v>45829.034131944441</v>
      </c>
      <c r="F2483" s="33" t="s">
        <v>700</v>
      </c>
      <c r="G2483" s="28">
        <v>45828.034131944441</v>
      </c>
    </row>
    <row r="2484" spans="1:7" x14ac:dyDescent="0.25">
      <c r="A2484" s="33" t="s">
        <v>9863</v>
      </c>
      <c r="B2484" s="33" t="s">
        <v>8684</v>
      </c>
      <c r="C2484" s="33" t="s">
        <v>708</v>
      </c>
      <c r="D2484" s="33" t="s">
        <v>712</v>
      </c>
      <c r="E2484" s="28">
        <v>45829.034212962964</v>
      </c>
      <c r="F2484" s="33" t="s">
        <v>700</v>
      </c>
      <c r="G2484" s="28">
        <v>45828.034212962964</v>
      </c>
    </row>
    <row r="2485" spans="1:7" x14ac:dyDescent="0.25">
      <c r="A2485" s="33" t="s">
        <v>9864</v>
      </c>
      <c r="B2485" s="33" t="s">
        <v>8306</v>
      </c>
      <c r="C2485" s="33" t="s">
        <v>703</v>
      </c>
      <c r="D2485" s="33" t="s">
        <v>715</v>
      </c>
      <c r="E2485" s="28">
        <v>45829.034525462965</v>
      </c>
      <c r="F2485" s="33" t="s">
        <v>700</v>
      </c>
      <c r="G2485" s="28">
        <v>45828.034525462965</v>
      </c>
    </row>
    <row r="2486" spans="1:7" x14ac:dyDescent="0.25">
      <c r="A2486" s="33" t="s">
        <v>9865</v>
      </c>
      <c r="B2486" s="33" t="s">
        <v>8310</v>
      </c>
      <c r="C2486" s="33" t="s">
        <v>703</v>
      </c>
      <c r="D2486" s="33" t="s">
        <v>715</v>
      </c>
      <c r="E2486" s="28">
        <v>45829.034687500003</v>
      </c>
      <c r="F2486" s="33" t="s">
        <v>700</v>
      </c>
      <c r="G2486" s="28">
        <v>45828.034687500003</v>
      </c>
    </row>
    <row r="2487" spans="1:7" x14ac:dyDescent="0.25">
      <c r="A2487" s="33" t="s">
        <v>9866</v>
      </c>
      <c r="B2487" s="33" t="s">
        <v>8325</v>
      </c>
      <c r="C2487" s="33" t="s">
        <v>703</v>
      </c>
      <c r="D2487" s="33" t="s">
        <v>715</v>
      </c>
      <c r="E2487" s="28">
        <v>45829.034791666665</v>
      </c>
      <c r="F2487" s="33" t="s">
        <v>700</v>
      </c>
      <c r="G2487" s="28">
        <v>45828.034791666665</v>
      </c>
    </row>
    <row r="2488" spans="1:7" x14ac:dyDescent="0.25">
      <c r="A2488" s="33" t="s">
        <v>9867</v>
      </c>
      <c r="B2488" s="33" t="s">
        <v>8323</v>
      </c>
      <c r="C2488" s="33" t="s">
        <v>703</v>
      </c>
      <c r="D2488" s="33" t="s">
        <v>715</v>
      </c>
      <c r="E2488" s="28">
        <v>45829.034837962965</v>
      </c>
      <c r="F2488" s="33" t="s">
        <v>700</v>
      </c>
      <c r="G2488" s="28">
        <v>45828.034837962965</v>
      </c>
    </row>
    <row r="2489" spans="1:7" x14ac:dyDescent="0.25">
      <c r="A2489" s="33" t="s">
        <v>9868</v>
      </c>
      <c r="B2489" s="33" t="s">
        <v>8321</v>
      </c>
      <c r="C2489" s="33" t="s">
        <v>703</v>
      </c>
      <c r="D2489" s="33" t="s">
        <v>715</v>
      </c>
      <c r="E2489" s="28">
        <v>45829.03496527778</v>
      </c>
      <c r="F2489" s="33" t="s">
        <v>700</v>
      </c>
      <c r="G2489" s="28">
        <v>45828.03496527778</v>
      </c>
    </row>
    <row r="2490" spans="1:7" x14ac:dyDescent="0.25">
      <c r="A2490" s="33" t="s">
        <v>9869</v>
      </c>
      <c r="B2490" s="33" t="s">
        <v>8680</v>
      </c>
      <c r="C2490" s="33" t="s">
        <v>711</v>
      </c>
      <c r="D2490" s="33" t="s">
        <v>712</v>
      </c>
      <c r="E2490" s="28">
        <v>45829.034780092596</v>
      </c>
      <c r="F2490" s="33" t="s">
        <v>700</v>
      </c>
      <c r="G2490" s="28">
        <v>45828.034780092596</v>
      </c>
    </row>
    <row r="2491" spans="1:7" x14ac:dyDescent="0.25">
      <c r="A2491" s="33" t="s">
        <v>9870</v>
      </c>
      <c r="B2491" s="33" t="s">
        <v>8674</v>
      </c>
      <c r="C2491" s="33" t="s">
        <v>711</v>
      </c>
      <c r="D2491" s="33" t="s">
        <v>712</v>
      </c>
      <c r="E2491" s="28">
        <v>45829.034861111111</v>
      </c>
      <c r="F2491" s="33" t="s">
        <v>700</v>
      </c>
      <c r="G2491" s="28">
        <v>45828.034861111111</v>
      </c>
    </row>
    <row r="2492" spans="1:7" x14ac:dyDescent="0.25">
      <c r="A2492" s="33" t="s">
        <v>9871</v>
      </c>
      <c r="B2492" s="33" t="s">
        <v>8672</v>
      </c>
      <c r="C2492" s="33" t="s">
        <v>711</v>
      </c>
      <c r="D2492" s="33" t="s">
        <v>712</v>
      </c>
      <c r="E2492" s="28">
        <v>45829.034930555557</v>
      </c>
      <c r="F2492" s="33" t="s">
        <v>700</v>
      </c>
      <c r="G2492" s="28">
        <v>45828.034930555557</v>
      </c>
    </row>
    <row r="2493" spans="1:7" x14ac:dyDescent="0.25">
      <c r="A2493" s="33" t="s">
        <v>9872</v>
      </c>
      <c r="B2493" s="33" t="s">
        <v>8665</v>
      </c>
      <c r="C2493" s="33" t="s">
        <v>711</v>
      </c>
      <c r="D2493" s="33" t="s">
        <v>712</v>
      </c>
      <c r="E2493" s="28">
        <v>45829.035034722219</v>
      </c>
      <c r="F2493" s="33" t="s">
        <v>700</v>
      </c>
      <c r="G2493" s="28">
        <v>45828.035034722219</v>
      </c>
    </row>
    <row r="2494" spans="1:7" x14ac:dyDescent="0.25">
      <c r="A2494" s="33" t="s">
        <v>9873</v>
      </c>
      <c r="B2494" s="33" t="s">
        <v>8682</v>
      </c>
      <c r="C2494" s="33" t="s">
        <v>711</v>
      </c>
      <c r="D2494" s="33" t="s">
        <v>712</v>
      </c>
      <c r="E2494" s="28">
        <v>45829.035081018519</v>
      </c>
      <c r="F2494" s="33" t="s">
        <v>700</v>
      </c>
      <c r="G2494" s="28">
        <v>45828.035081018519</v>
      </c>
    </row>
    <row r="2495" spans="1:7" x14ac:dyDescent="0.25">
      <c r="A2495" s="33" t="s">
        <v>9874</v>
      </c>
      <c r="B2495" s="33" t="s">
        <v>8678</v>
      </c>
      <c r="C2495" s="33" t="s">
        <v>711</v>
      </c>
      <c r="D2495" s="33" t="s">
        <v>712</v>
      </c>
      <c r="E2495" s="28">
        <v>45829.035127314812</v>
      </c>
      <c r="F2495" s="33" t="s">
        <v>700</v>
      </c>
      <c r="G2495" s="28">
        <v>45828.035127314812</v>
      </c>
    </row>
    <row r="2496" spans="1:7" x14ac:dyDescent="0.25">
      <c r="A2496" s="33" t="s">
        <v>9875</v>
      </c>
      <c r="B2496" s="33" t="s">
        <v>8676</v>
      </c>
      <c r="C2496" s="33" t="s">
        <v>711</v>
      </c>
      <c r="D2496" s="33" t="s">
        <v>712</v>
      </c>
      <c r="E2496" s="28">
        <v>45829.035162037035</v>
      </c>
      <c r="F2496" s="33" t="s">
        <v>700</v>
      </c>
      <c r="G2496" s="28">
        <v>45828.035162037035</v>
      </c>
    </row>
    <row r="2497" spans="1:7" x14ac:dyDescent="0.25">
      <c r="A2497" s="33" t="s">
        <v>9876</v>
      </c>
      <c r="B2497" s="33" t="s">
        <v>8688</v>
      </c>
      <c r="C2497" s="33" t="s">
        <v>711</v>
      </c>
      <c r="D2497" s="33" t="s">
        <v>712</v>
      </c>
      <c r="E2497" s="28">
        <v>45829.035219907404</v>
      </c>
      <c r="F2497" s="33" t="s">
        <v>700</v>
      </c>
      <c r="G2497" s="28">
        <v>45828.035219907404</v>
      </c>
    </row>
    <row r="2498" spans="1:7" x14ac:dyDescent="0.25">
      <c r="A2498" s="33" t="s">
        <v>9877</v>
      </c>
      <c r="B2498" s="33" t="s">
        <v>8690</v>
      </c>
      <c r="C2498" s="33" t="s">
        <v>711</v>
      </c>
      <c r="D2498" s="33" t="s">
        <v>712</v>
      </c>
      <c r="E2498" s="28">
        <v>45829.035266203704</v>
      </c>
      <c r="F2498" s="33" t="s">
        <v>700</v>
      </c>
      <c r="G2498" s="28">
        <v>45828.035266203704</v>
      </c>
    </row>
    <row r="2499" spans="1:7" x14ac:dyDescent="0.25">
      <c r="A2499" s="33" t="s">
        <v>9878</v>
      </c>
      <c r="B2499" s="33" t="s">
        <v>8686</v>
      </c>
      <c r="C2499" s="33" t="s">
        <v>711</v>
      </c>
      <c r="D2499" s="33" t="s">
        <v>712</v>
      </c>
      <c r="E2499" s="28">
        <v>45829.03528935185</v>
      </c>
      <c r="F2499" s="33" t="s">
        <v>700</v>
      </c>
      <c r="G2499" s="28">
        <v>45828.03528935185</v>
      </c>
    </row>
    <row r="2500" spans="1:7" x14ac:dyDescent="0.25">
      <c r="A2500" s="33" t="s">
        <v>9879</v>
      </c>
      <c r="B2500" s="33" t="s">
        <v>8684</v>
      </c>
      <c r="C2500" s="33" t="s">
        <v>711</v>
      </c>
      <c r="D2500" s="33" t="s">
        <v>712</v>
      </c>
      <c r="E2500" s="28">
        <v>45829.035324074073</v>
      </c>
      <c r="F2500" s="33" t="s">
        <v>700</v>
      </c>
      <c r="G2500" s="28">
        <v>45828.035324074073</v>
      </c>
    </row>
    <row r="2501" spans="1:7" x14ac:dyDescent="0.25">
      <c r="A2501" s="33" t="s">
        <v>9880</v>
      </c>
      <c r="B2501" s="33" t="s">
        <v>3180</v>
      </c>
      <c r="C2501" s="33" t="s">
        <v>721</v>
      </c>
      <c r="D2501" s="33" t="s">
        <v>722</v>
      </c>
      <c r="E2501" s="28">
        <v>45829.035613425927</v>
      </c>
      <c r="F2501" s="33" t="s">
        <v>700</v>
      </c>
      <c r="G2501" s="28">
        <v>45828.035613425927</v>
      </c>
    </row>
    <row r="2502" spans="1:7" x14ac:dyDescent="0.25">
      <c r="A2502" s="33" t="s">
        <v>9881</v>
      </c>
      <c r="B2502" s="33" t="s">
        <v>6294</v>
      </c>
      <c r="C2502" s="33" t="s">
        <v>708</v>
      </c>
      <c r="D2502" s="33" t="s">
        <v>720</v>
      </c>
      <c r="E2502" s="28">
        <v>45829.036296296297</v>
      </c>
      <c r="F2502" s="33" t="s">
        <v>700</v>
      </c>
      <c r="G2502" s="28">
        <v>45828.036296296297</v>
      </c>
    </row>
    <row r="2503" spans="1:7" x14ac:dyDescent="0.25">
      <c r="A2503" s="33" t="s">
        <v>9882</v>
      </c>
      <c r="B2503" s="33" t="s">
        <v>3143</v>
      </c>
      <c r="C2503" s="33" t="s">
        <v>706</v>
      </c>
      <c r="D2503" s="33" t="s">
        <v>119</v>
      </c>
      <c r="E2503" s="28">
        <v>45829.034409722219</v>
      </c>
      <c r="F2503" s="33" t="s">
        <v>700</v>
      </c>
      <c r="G2503" s="28">
        <v>45828.034409722219</v>
      </c>
    </row>
    <row r="2504" spans="1:7" x14ac:dyDescent="0.25">
      <c r="A2504" s="33" t="s">
        <v>9883</v>
      </c>
      <c r="B2504" s="33" t="s">
        <v>3076</v>
      </c>
      <c r="C2504" s="33" t="s">
        <v>706</v>
      </c>
      <c r="D2504" s="33" t="s">
        <v>119</v>
      </c>
      <c r="E2504" s="28">
        <v>45829.036261574074</v>
      </c>
      <c r="F2504" s="33" t="s">
        <v>700</v>
      </c>
      <c r="G2504" s="28">
        <v>45828.036261574074</v>
      </c>
    </row>
    <row r="2505" spans="1:7" x14ac:dyDescent="0.25">
      <c r="A2505" s="33" t="s">
        <v>9884</v>
      </c>
      <c r="B2505" s="33" t="s">
        <v>6164</v>
      </c>
      <c r="C2505" s="33" t="s">
        <v>721</v>
      </c>
      <c r="D2505" s="33" t="s">
        <v>722</v>
      </c>
      <c r="E2505" s="28">
        <v>45829.036956018521</v>
      </c>
      <c r="F2505" s="33" t="s">
        <v>700</v>
      </c>
      <c r="G2505" s="28">
        <v>45828.036956018521</v>
      </c>
    </row>
    <row r="2506" spans="1:7" x14ac:dyDescent="0.25">
      <c r="A2506" s="33" t="s">
        <v>9885</v>
      </c>
      <c r="B2506" s="33" t="s">
        <v>3799</v>
      </c>
      <c r="C2506" s="33" t="s">
        <v>698</v>
      </c>
      <c r="D2506" s="33" t="s">
        <v>699</v>
      </c>
      <c r="E2506" s="28">
        <v>45829.037453703706</v>
      </c>
      <c r="F2506" s="33" t="s">
        <v>700</v>
      </c>
      <c r="G2506" s="28">
        <v>45828.037453703706</v>
      </c>
    </row>
    <row r="2507" spans="1:7" x14ac:dyDescent="0.25">
      <c r="A2507" s="33" t="s">
        <v>9886</v>
      </c>
      <c r="B2507" s="33" t="s">
        <v>6275</v>
      </c>
      <c r="C2507" s="33" t="s">
        <v>698</v>
      </c>
      <c r="D2507" s="33" t="s">
        <v>699</v>
      </c>
      <c r="E2507" s="28">
        <v>45829.037488425929</v>
      </c>
      <c r="F2507" s="33" t="s">
        <v>700</v>
      </c>
      <c r="G2507" s="28">
        <v>45828.037488425929</v>
      </c>
    </row>
    <row r="2508" spans="1:7" x14ac:dyDescent="0.25">
      <c r="A2508" s="33" t="s">
        <v>9887</v>
      </c>
      <c r="B2508" s="33" t="s">
        <v>6294</v>
      </c>
      <c r="C2508" s="33" t="s">
        <v>711</v>
      </c>
      <c r="D2508" s="33" t="s">
        <v>720</v>
      </c>
      <c r="E2508" s="28">
        <v>45829.040034722224</v>
      </c>
      <c r="F2508" s="33" t="s">
        <v>700</v>
      </c>
      <c r="G2508" s="28">
        <v>45828.040034722224</v>
      </c>
    </row>
    <row r="2509" spans="1:7" x14ac:dyDescent="0.25">
      <c r="A2509" s="33" t="s">
        <v>9888</v>
      </c>
      <c r="B2509" s="33" t="s">
        <v>3143</v>
      </c>
      <c r="C2509" s="33" t="s">
        <v>713</v>
      </c>
      <c r="D2509" s="33" t="s">
        <v>119</v>
      </c>
      <c r="E2509" s="28">
        <v>45829.0390625</v>
      </c>
      <c r="F2509" s="33" t="s">
        <v>700</v>
      </c>
      <c r="G2509" s="28">
        <v>45828.0390625</v>
      </c>
    </row>
    <row r="2510" spans="1:7" x14ac:dyDescent="0.25">
      <c r="A2510" s="33" t="s">
        <v>9889</v>
      </c>
      <c r="B2510" s="33" t="s">
        <v>3076</v>
      </c>
      <c r="C2510" s="33" t="s">
        <v>713</v>
      </c>
      <c r="D2510" s="33" t="s">
        <v>119</v>
      </c>
      <c r="E2510" s="28">
        <v>45829.039386574077</v>
      </c>
      <c r="F2510" s="33" t="s">
        <v>700</v>
      </c>
      <c r="G2510" s="28">
        <v>45828.039386574077</v>
      </c>
    </row>
    <row r="2511" spans="1:7" x14ac:dyDescent="0.25">
      <c r="A2511" s="33" t="s">
        <v>9890</v>
      </c>
      <c r="B2511" s="33" t="s">
        <v>4950</v>
      </c>
      <c r="C2511" s="33" t="s">
        <v>721</v>
      </c>
      <c r="D2511" s="33" t="s">
        <v>722</v>
      </c>
      <c r="E2511" s="28">
        <v>45829.047766203701</v>
      </c>
      <c r="F2511" s="33" t="s">
        <v>700</v>
      </c>
      <c r="G2511" s="28">
        <v>45828.047766203701</v>
      </c>
    </row>
    <row r="2512" spans="1:7" x14ac:dyDescent="0.25">
      <c r="A2512" s="33" t="s">
        <v>9891</v>
      </c>
      <c r="B2512" s="33" t="s">
        <v>2176</v>
      </c>
      <c r="C2512" s="33" t="s">
        <v>721</v>
      </c>
      <c r="D2512" s="33" t="s">
        <v>722</v>
      </c>
      <c r="E2512" s="28">
        <v>45829.047939814816</v>
      </c>
      <c r="F2512" s="33" t="s">
        <v>700</v>
      </c>
      <c r="G2512" s="28">
        <v>45828.047939814816</v>
      </c>
    </row>
    <row r="2513" spans="1:7" x14ac:dyDescent="0.25">
      <c r="A2513" s="33" t="s">
        <v>9892</v>
      </c>
      <c r="B2513" s="33" t="s">
        <v>8435</v>
      </c>
      <c r="C2513" s="33" t="s">
        <v>708</v>
      </c>
      <c r="D2513" s="33" t="s">
        <v>724</v>
      </c>
      <c r="E2513" s="28">
        <v>45829.049189814818</v>
      </c>
      <c r="F2513" s="33" t="s">
        <v>700</v>
      </c>
      <c r="G2513" s="28">
        <v>45828.049189814818</v>
      </c>
    </row>
    <row r="2514" spans="1:7" x14ac:dyDescent="0.25">
      <c r="A2514" s="33" t="s">
        <v>9893</v>
      </c>
      <c r="B2514" s="33" t="s">
        <v>8435</v>
      </c>
      <c r="C2514" s="33" t="s">
        <v>711</v>
      </c>
      <c r="D2514" s="33" t="s">
        <v>724</v>
      </c>
      <c r="E2514" s="28">
        <v>45829.049467592595</v>
      </c>
      <c r="F2514" s="33" t="s">
        <v>700</v>
      </c>
      <c r="G2514" s="28">
        <v>45828.049467592595</v>
      </c>
    </row>
    <row r="2515" spans="1:7" x14ac:dyDescent="0.25">
      <c r="A2515" s="33" t="s">
        <v>9894</v>
      </c>
      <c r="B2515" s="33" t="s">
        <v>8507</v>
      </c>
      <c r="C2515" s="33" t="s">
        <v>711</v>
      </c>
      <c r="D2515" s="33" t="s">
        <v>724</v>
      </c>
      <c r="E2515" s="28">
        <v>45829.049502314818</v>
      </c>
      <c r="F2515" s="33" t="s">
        <v>700</v>
      </c>
      <c r="G2515" s="28">
        <v>45828.049502314818</v>
      </c>
    </row>
    <row r="2516" spans="1:7" x14ac:dyDescent="0.25">
      <c r="A2516" s="33" t="s">
        <v>9895</v>
      </c>
      <c r="B2516" s="33" t="s">
        <v>3284</v>
      </c>
      <c r="C2516" s="33" t="s">
        <v>706</v>
      </c>
      <c r="D2516" s="33" t="s">
        <v>77</v>
      </c>
      <c r="E2516" s="28">
        <v>45829.051874999997</v>
      </c>
      <c r="F2516" s="33" t="s">
        <v>700</v>
      </c>
      <c r="G2516" s="28">
        <v>45828.051874999997</v>
      </c>
    </row>
    <row r="2517" spans="1:7" x14ac:dyDescent="0.25">
      <c r="A2517" s="33" t="s">
        <v>9896</v>
      </c>
      <c r="B2517" s="33" t="s">
        <v>3294</v>
      </c>
      <c r="C2517" s="33" t="s">
        <v>706</v>
      </c>
      <c r="D2517" s="33" t="s">
        <v>77</v>
      </c>
      <c r="E2517" s="28">
        <v>45829.051886574074</v>
      </c>
      <c r="F2517" s="33" t="s">
        <v>700</v>
      </c>
      <c r="G2517" s="28">
        <v>45828.051886574074</v>
      </c>
    </row>
    <row r="2518" spans="1:7" x14ac:dyDescent="0.25">
      <c r="A2518" s="33" t="s">
        <v>9897</v>
      </c>
      <c r="B2518" s="33" t="s">
        <v>1444</v>
      </c>
      <c r="C2518" s="33" t="s">
        <v>713</v>
      </c>
      <c r="D2518" s="33" t="s">
        <v>77</v>
      </c>
      <c r="E2518" s="28">
        <v>45829.054143518515</v>
      </c>
      <c r="F2518" s="33" t="s">
        <v>700</v>
      </c>
      <c r="G2518" s="28">
        <v>45828.054143518515</v>
      </c>
    </row>
    <row r="2519" spans="1:7" x14ac:dyDescent="0.25">
      <c r="A2519" s="33" t="s">
        <v>9898</v>
      </c>
      <c r="B2519" s="33" t="s">
        <v>3784</v>
      </c>
      <c r="C2519" s="33" t="s">
        <v>721</v>
      </c>
      <c r="D2519" s="33" t="s">
        <v>722</v>
      </c>
      <c r="E2519" s="28">
        <v>45829.054884259262</v>
      </c>
      <c r="F2519" s="33" t="s">
        <v>700</v>
      </c>
      <c r="G2519" s="28">
        <v>45828.054884259262</v>
      </c>
    </row>
    <row r="2520" spans="1:7" x14ac:dyDescent="0.25">
      <c r="A2520" s="33" t="s">
        <v>9899</v>
      </c>
      <c r="B2520" s="33" t="s">
        <v>3180</v>
      </c>
      <c r="C2520" s="33" t="s">
        <v>706</v>
      </c>
      <c r="D2520" s="33" t="s">
        <v>77</v>
      </c>
      <c r="E2520" s="28">
        <v>45829.055358796293</v>
      </c>
      <c r="F2520" s="33" t="s">
        <v>700</v>
      </c>
      <c r="G2520" s="28">
        <v>45828.055358796293</v>
      </c>
    </row>
    <row r="2521" spans="1:7" x14ac:dyDescent="0.25">
      <c r="A2521" s="33" t="s">
        <v>9900</v>
      </c>
      <c r="B2521" s="33" t="s">
        <v>8463</v>
      </c>
      <c r="C2521" s="33" t="s">
        <v>703</v>
      </c>
      <c r="D2521" s="33" t="s">
        <v>704</v>
      </c>
      <c r="E2521" s="28">
        <v>45829.061423611114</v>
      </c>
      <c r="F2521" s="33" t="s">
        <v>700</v>
      </c>
      <c r="G2521" s="28">
        <v>45828.061423611114</v>
      </c>
    </row>
    <row r="2522" spans="1:7" x14ac:dyDescent="0.25">
      <c r="A2522" s="33" t="s">
        <v>9901</v>
      </c>
      <c r="B2522" s="33" t="s">
        <v>8466</v>
      </c>
      <c r="C2522" s="33" t="s">
        <v>703</v>
      </c>
      <c r="D2522" s="33" t="s">
        <v>704</v>
      </c>
      <c r="E2522" s="28">
        <v>45829.06144675926</v>
      </c>
      <c r="F2522" s="33" t="s">
        <v>700</v>
      </c>
      <c r="G2522" s="28">
        <v>45828.06144675926</v>
      </c>
    </row>
    <row r="2523" spans="1:7" x14ac:dyDescent="0.25">
      <c r="A2523" s="33" t="s">
        <v>9902</v>
      </c>
      <c r="B2523" s="33" t="s">
        <v>8468</v>
      </c>
      <c r="C2523" s="33" t="s">
        <v>703</v>
      </c>
      <c r="D2523" s="33" t="s">
        <v>704</v>
      </c>
      <c r="E2523" s="28">
        <v>45829.061493055553</v>
      </c>
      <c r="F2523" s="33" t="s">
        <v>700</v>
      </c>
      <c r="G2523" s="28">
        <v>45828.061493055553</v>
      </c>
    </row>
    <row r="2524" spans="1:7" x14ac:dyDescent="0.25">
      <c r="A2524" s="33" t="s">
        <v>9903</v>
      </c>
      <c r="B2524" s="33" t="s">
        <v>1029</v>
      </c>
      <c r="C2524" s="33" t="s">
        <v>713</v>
      </c>
      <c r="D2524" s="33" t="s">
        <v>77</v>
      </c>
      <c r="E2524" s="28">
        <v>45829.062777777777</v>
      </c>
      <c r="F2524" s="33" t="s">
        <v>700</v>
      </c>
      <c r="G2524" s="28">
        <v>45828.062777777777</v>
      </c>
    </row>
    <row r="2525" spans="1:7" x14ac:dyDescent="0.25">
      <c r="A2525" s="33" t="s">
        <v>9904</v>
      </c>
      <c r="B2525" s="33" t="s">
        <v>5343</v>
      </c>
      <c r="C2525" s="33" t="s">
        <v>706</v>
      </c>
      <c r="D2525" s="33" t="s">
        <v>226</v>
      </c>
      <c r="E2525" s="28">
        <v>45829.064988425926</v>
      </c>
      <c r="F2525" s="33" t="s">
        <v>700</v>
      </c>
      <c r="G2525" s="28">
        <v>45828.064988425926</v>
      </c>
    </row>
    <row r="2526" spans="1:7" x14ac:dyDescent="0.25">
      <c r="A2526" s="33" t="s">
        <v>9905</v>
      </c>
      <c r="B2526" s="33" t="s">
        <v>3843</v>
      </c>
      <c r="C2526" s="33" t="s">
        <v>721</v>
      </c>
      <c r="D2526" s="33" t="s">
        <v>722</v>
      </c>
      <c r="E2526" s="28">
        <v>45829.068182870367</v>
      </c>
      <c r="F2526" s="33" t="s">
        <v>700</v>
      </c>
      <c r="G2526" s="28">
        <v>45828.068182870367</v>
      </c>
    </row>
    <row r="2527" spans="1:7" x14ac:dyDescent="0.25">
      <c r="A2527" s="33" t="s">
        <v>9906</v>
      </c>
      <c r="B2527" s="33" t="s">
        <v>3775</v>
      </c>
      <c r="C2527" s="33" t="s">
        <v>721</v>
      </c>
      <c r="D2527" s="33" t="s">
        <v>722</v>
      </c>
      <c r="E2527" s="28">
        <v>45829.06827546296</v>
      </c>
      <c r="F2527" s="33" t="s">
        <v>700</v>
      </c>
      <c r="G2527" s="28">
        <v>45828.06827546296</v>
      </c>
    </row>
    <row r="2528" spans="1:7" x14ac:dyDescent="0.25">
      <c r="A2528" s="33" t="s">
        <v>9907</v>
      </c>
      <c r="B2528" s="33" t="s">
        <v>5587</v>
      </c>
      <c r="C2528" s="33" t="s">
        <v>708</v>
      </c>
      <c r="D2528" s="33" t="s">
        <v>720</v>
      </c>
      <c r="E2528" s="28">
        <v>45829.0703125</v>
      </c>
      <c r="F2528" s="33" t="s">
        <v>700</v>
      </c>
      <c r="G2528" s="28">
        <v>45828.0703125</v>
      </c>
    </row>
    <row r="2529" spans="1:7" x14ac:dyDescent="0.25">
      <c r="A2529" s="33" t="s">
        <v>9908</v>
      </c>
      <c r="B2529" s="33" t="s">
        <v>5580</v>
      </c>
      <c r="C2529" s="33" t="s">
        <v>708</v>
      </c>
      <c r="D2529" s="33" t="s">
        <v>720</v>
      </c>
      <c r="E2529" s="28">
        <v>45829.070381944446</v>
      </c>
      <c r="F2529" s="33" t="s">
        <v>700</v>
      </c>
      <c r="G2529" s="28">
        <v>45828.070381944446</v>
      </c>
    </row>
    <row r="2530" spans="1:7" x14ac:dyDescent="0.25">
      <c r="A2530" s="33" t="s">
        <v>9909</v>
      </c>
      <c r="B2530" s="33" t="s">
        <v>5580</v>
      </c>
      <c r="C2530" s="33" t="s">
        <v>711</v>
      </c>
      <c r="D2530" s="33" t="s">
        <v>720</v>
      </c>
      <c r="E2530" s="28">
        <v>45829.070729166669</v>
      </c>
      <c r="F2530" s="33" t="s">
        <v>700</v>
      </c>
      <c r="G2530" s="28">
        <v>45828.070729166669</v>
      </c>
    </row>
    <row r="2531" spans="1:7" x14ac:dyDescent="0.25">
      <c r="A2531" s="33" t="s">
        <v>9910</v>
      </c>
      <c r="B2531" s="33" t="s">
        <v>9911</v>
      </c>
      <c r="C2531" s="33" t="s">
        <v>703</v>
      </c>
      <c r="D2531" s="33" t="s">
        <v>718</v>
      </c>
      <c r="E2531" s="28">
        <v>45829.073333333334</v>
      </c>
      <c r="F2531" s="33" t="s">
        <v>700</v>
      </c>
      <c r="G2531" s="28">
        <v>45828.073333333334</v>
      </c>
    </row>
    <row r="2532" spans="1:7" x14ac:dyDescent="0.25">
      <c r="A2532" s="33" t="s">
        <v>9912</v>
      </c>
      <c r="B2532" s="33" t="s">
        <v>8213</v>
      </c>
      <c r="C2532" s="33" t="s">
        <v>703</v>
      </c>
      <c r="D2532" s="33" t="s">
        <v>702</v>
      </c>
      <c r="E2532" s="28">
        <v>45829.084050925929</v>
      </c>
      <c r="F2532" s="33" t="s">
        <v>700</v>
      </c>
      <c r="G2532" s="28">
        <v>45828.084050925929</v>
      </c>
    </row>
    <row r="2533" spans="1:7" x14ac:dyDescent="0.25">
      <c r="A2533" s="33" t="s">
        <v>9913</v>
      </c>
      <c r="B2533" s="33" t="s">
        <v>8435</v>
      </c>
      <c r="C2533" s="33" t="s">
        <v>698</v>
      </c>
      <c r="D2533" s="33" t="s">
        <v>699</v>
      </c>
      <c r="E2533" s="28">
        <v>45829.084189814814</v>
      </c>
      <c r="F2533" s="33" t="s">
        <v>700</v>
      </c>
      <c r="G2533" s="28">
        <v>45828.084189814814</v>
      </c>
    </row>
    <row r="2534" spans="1:7" x14ac:dyDescent="0.25">
      <c r="A2534" s="33" t="s">
        <v>9914</v>
      </c>
      <c r="B2534" s="33" t="s">
        <v>3843</v>
      </c>
      <c r="C2534" s="33" t="s">
        <v>706</v>
      </c>
      <c r="D2534" s="33" t="s">
        <v>77</v>
      </c>
      <c r="E2534" s="28">
        <v>45829.092106481483</v>
      </c>
      <c r="F2534" s="33" t="s">
        <v>700</v>
      </c>
      <c r="G2534" s="28">
        <v>45828.092106481483</v>
      </c>
    </row>
    <row r="2535" spans="1:7" x14ac:dyDescent="0.25">
      <c r="A2535" s="33" t="s">
        <v>9915</v>
      </c>
      <c r="B2535" s="33" t="s">
        <v>3775</v>
      </c>
      <c r="C2535" s="33" t="s">
        <v>706</v>
      </c>
      <c r="D2535" s="33" t="s">
        <v>77</v>
      </c>
      <c r="E2535" s="28">
        <v>45829.092152777775</v>
      </c>
      <c r="F2535" s="33" t="s">
        <v>700</v>
      </c>
      <c r="G2535" s="28">
        <v>45828.092152777775</v>
      </c>
    </row>
    <row r="2536" spans="1:7" x14ac:dyDescent="0.25">
      <c r="A2536" s="33" t="s">
        <v>9916</v>
      </c>
      <c r="B2536" s="33" t="s">
        <v>5005</v>
      </c>
      <c r="C2536" s="33" t="s">
        <v>706</v>
      </c>
      <c r="D2536" s="33" t="s">
        <v>77</v>
      </c>
      <c r="E2536" s="28">
        <v>45829.094768518517</v>
      </c>
      <c r="F2536" s="33" t="s">
        <v>700</v>
      </c>
      <c r="G2536" s="28">
        <v>45828.094768518517</v>
      </c>
    </row>
    <row r="2537" spans="1:7" x14ac:dyDescent="0.25">
      <c r="A2537" s="33" t="s">
        <v>9917</v>
      </c>
      <c r="B2537" s="33" t="s">
        <v>5768</v>
      </c>
      <c r="C2537" s="33" t="s">
        <v>706</v>
      </c>
      <c r="D2537" s="33" t="s">
        <v>77</v>
      </c>
      <c r="E2537" s="28">
        <v>45829.09480324074</v>
      </c>
      <c r="F2537" s="33" t="s">
        <v>700</v>
      </c>
      <c r="G2537" s="28">
        <v>45828.09480324074</v>
      </c>
    </row>
    <row r="2538" spans="1:7" x14ac:dyDescent="0.25">
      <c r="A2538" s="33" t="s">
        <v>9918</v>
      </c>
      <c r="B2538" s="33" t="s">
        <v>5742</v>
      </c>
      <c r="C2538" s="33" t="s">
        <v>706</v>
      </c>
      <c r="D2538" s="33" t="s">
        <v>77</v>
      </c>
      <c r="E2538" s="28">
        <v>45829.094872685186</v>
      </c>
      <c r="F2538" s="33" t="s">
        <v>700</v>
      </c>
      <c r="G2538" s="28">
        <v>45828.094872685186</v>
      </c>
    </row>
    <row r="2539" spans="1:7" x14ac:dyDescent="0.25">
      <c r="A2539" s="33" t="s">
        <v>9919</v>
      </c>
      <c r="B2539" s="33" t="s">
        <v>5752</v>
      </c>
      <c r="C2539" s="33" t="s">
        <v>706</v>
      </c>
      <c r="D2539" s="33" t="s">
        <v>77</v>
      </c>
      <c r="E2539" s="28">
        <v>45829.094918981478</v>
      </c>
      <c r="F2539" s="33" t="s">
        <v>700</v>
      </c>
      <c r="G2539" s="28">
        <v>45828.094918981478</v>
      </c>
    </row>
    <row r="2540" spans="1:7" x14ac:dyDescent="0.25">
      <c r="A2540" s="33" t="s">
        <v>9920</v>
      </c>
      <c r="B2540" s="33" t="s">
        <v>3310</v>
      </c>
      <c r="C2540" s="33" t="s">
        <v>706</v>
      </c>
      <c r="D2540" s="33" t="s">
        <v>77</v>
      </c>
      <c r="E2540" s="28">
        <v>45829.094953703701</v>
      </c>
      <c r="F2540" s="33" t="s">
        <v>700</v>
      </c>
      <c r="G2540" s="28">
        <v>45828.094953703701</v>
      </c>
    </row>
    <row r="2541" spans="1:7" x14ac:dyDescent="0.25">
      <c r="A2541" s="33" t="s">
        <v>9921</v>
      </c>
      <c r="B2541" s="33" t="s">
        <v>5756</v>
      </c>
      <c r="C2541" s="33" t="s">
        <v>706</v>
      </c>
      <c r="D2541" s="33" t="s">
        <v>77</v>
      </c>
      <c r="E2541" s="28">
        <v>45829.09511574074</v>
      </c>
      <c r="F2541" s="33" t="s">
        <v>700</v>
      </c>
      <c r="G2541" s="28">
        <v>45828.09511574074</v>
      </c>
    </row>
    <row r="2542" spans="1:7" x14ac:dyDescent="0.25">
      <c r="A2542" s="33" t="s">
        <v>9922</v>
      </c>
      <c r="B2542" s="33" t="s">
        <v>8606</v>
      </c>
      <c r="C2542" s="33" t="s">
        <v>703</v>
      </c>
      <c r="D2542" s="33" t="s">
        <v>719</v>
      </c>
      <c r="E2542" s="28">
        <v>45829.104953703703</v>
      </c>
      <c r="F2542" s="33" t="s">
        <v>700</v>
      </c>
      <c r="G2542" s="28">
        <v>45828.104953703703</v>
      </c>
    </row>
    <row r="2543" spans="1:7" x14ac:dyDescent="0.25">
      <c r="A2543" s="33" t="s">
        <v>9923</v>
      </c>
      <c r="B2543" s="33" t="s">
        <v>8405</v>
      </c>
      <c r="C2543" s="33" t="s">
        <v>703</v>
      </c>
      <c r="D2543" s="33" t="s">
        <v>719</v>
      </c>
      <c r="E2543" s="28">
        <v>45829.105034722219</v>
      </c>
      <c r="F2543" s="33" t="s">
        <v>700</v>
      </c>
      <c r="G2543" s="28">
        <v>45828.105034722219</v>
      </c>
    </row>
    <row r="2544" spans="1:7" x14ac:dyDescent="0.25">
      <c r="A2544" s="33" t="s">
        <v>9924</v>
      </c>
      <c r="B2544" s="33" t="s">
        <v>8608</v>
      </c>
      <c r="C2544" s="33" t="s">
        <v>703</v>
      </c>
      <c r="D2544" s="33" t="s">
        <v>719</v>
      </c>
      <c r="E2544" s="28">
        <v>45829.105081018519</v>
      </c>
      <c r="F2544" s="33" t="s">
        <v>700</v>
      </c>
      <c r="G2544" s="28">
        <v>45828.105081018519</v>
      </c>
    </row>
    <row r="2545" spans="1:7" x14ac:dyDescent="0.25">
      <c r="A2545" s="33" t="s">
        <v>9925</v>
      </c>
      <c r="B2545" s="33" t="s">
        <v>8610</v>
      </c>
      <c r="C2545" s="33" t="s">
        <v>703</v>
      </c>
      <c r="D2545" s="33" t="s">
        <v>719</v>
      </c>
      <c r="E2545" s="28">
        <v>45829.105115740742</v>
      </c>
      <c r="F2545" s="33" t="s">
        <v>700</v>
      </c>
      <c r="G2545" s="28">
        <v>45828.105115740742</v>
      </c>
    </row>
    <row r="2546" spans="1:7" x14ac:dyDescent="0.25">
      <c r="A2546" s="33" t="s">
        <v>9926</v>
      </c>
      <c r="B2546" s="33" t="s">
        <v>8201</v>
      </c>
      <c r="C2546" s="33" t="s">
        <v>708</v>
      </c>
      <c r="D2546" s="33" t="s">
        <v>717</v>
      </c>
      <c r="E2546" s="28">
        <v>45829.108206018522</v>
      </c>
      <c r="F2546" s="33" t="s">
        <v>700</v>
      </c>
      <c r="G2546" s="28">
        <v>45828.108206018522</v>
      </c>
    </row>
    <row r="2547" spans="1:7" x14ac:dyDescent="0.25">
      <c r="A2547" s="33" t="s">
        <v>9927</v>
      </c>
      <c r="B2547" s="33" t="s">
        <v>8201</v>
      </c>
      <c r="C2547" s="33" t="s">
        <v>711</v>
      </c>
      <c r="D2547" s="33" t="s">
        <v>717</v>
      </c>
      <c r="E2547" s="28">
        <v>45829.108483796299</v>
      </c>
      <c r="F2547" s="33" t="s">
        <v>700</v>
      </c>
      <c r="G2547" s="28">
        <v>45828.108483796299</v>
      </c>
    </row>
    <row r="2548" spans="1:7" x14ac:dyDescent="0.25">
      <c r="A2548" s="33" t="s">
        <v>9928</v>
      </c>
      <c r="B2548" s="33" t="s">
        <v>8604</v>
      </c>
      <c r="C2548" s="33" t="s">
        <v>703</v>
      </c>
      <c r="D2548" s="33" t="s">
        <v>719</v>
      </c>
      <c r="E2548" s="28">
        <v>45829.108402777776</v>
      </c>
      <c r="F2548" s="33" t="s">
        <v>700</v>
      </c>
      <c r="G2548" s="28">
        <v>45828.108402777776</v>
      </c>
    </row>
    <row r="2549" spans="1:7" x14ac:dyDescent="0.25">
      <c r="A2549" s="33" t="s">
        <v>9929</v>
      </c>
      <c r="B2549" s="33" t="s">
        <v>8592</v>
      </c>
      <c r="C2549" s="33" t="s">
        <v>703</v>
      </c>
      <c r="D2549" s="33" t="s">
        <v>719</v>
      </c>
      <c r="E2549" s="28">
        <v>45829.109722222223</v>
      </c>
      <c r="F2549" s="33" t="s">
        <v>700</v>
      </c>
      <c r="G2549" s="28">
        <v>45828.109722222223</v>
      </c>
    </row>
    <row r="2550" spans="1:7" x14ac:dyDescent="0.25">
      <c r="A2550" s="33" t="s">
        <v>9930</v>
      </c>
      <c r="B2550" s="33" t="s">
        <v>8563</v>
      </c>
      <c r="C2550" s="33" t="s">
        <v>703</v>
      </c>
      <c r="D2550" s="33" t="s">
        <v>719</v>
      </c>
      <c r="E2550" s="28">
        <v>45829.11136574074</v>
      </c>
      <c r="F2550" s="33" t="s">
        <v>700</v>
      </c>
      <c r="G2550" s="28">
        <v>45828.11136574074</v>
      </c>
    </row>
    <row r="2551" spans="1:7" x14ac:dyDescent="0.25">
      <c r="A2551" s="33" t="s">
        <v>9931</v>
      </c>
      <c r="B2551" s="33" t="s">
        <v>8597</v>
      </c>
      <c r="C2551" s="33" t="s">
        <v>703</v>
      </c>
      <c r="D2551" s="33" t="s">
        <v>719</v>
      </c>
      <c r="E2551" s="28">
        <v>45829.113043981481</v>
      </c>
      <c r="F2551" s="33" t="s">
        <v>700</v>
      </c>
      <c r="G2551" s="28">
        <v>45828.113043981481</v>
      </c>
    </row>
    <row r="2552" spans="1:7" x14ac:dyDescent="0.25">
      <c r="A2552" s="33" t="s">
        <v>9932</v>
      </c>
      <c r="B2552" s="33" t="s">
        <v>8507</v>
      </c>
      <c r="C2552" s="33" t="s">
        <v>698</v>
      </c>
      <c r="D2552" s="33" t="s">
        <v>699</v>
      </c>
      <c r="E2552" s="28">
        <v>45829.119166666664</v>
      </c>
      <c r="F2552" s="33" t="s">
        <v>700</v>
      </c>
      <c r="G2552" s="28">
        <v>45828.119166666664</v>
      </c>
    </row>
    <row r="2553" spans="1:7" x14ac:dyDescent="0.25">
      <c r="A2553" s="33" t="s">
        <v>9933</v>
      </c>
      <c r="B2553" s="33" t="s">
        <v>9934</v>
      </c>
      <c r="C2553" s="33" t="s">
        <v>703</v>
      </c>
      <c r="D2553" s="33" t="s">
        <v>704</v>
      </c>
      <c r="E2553" s="28">
        <v>45829.125243055554</v>
      </c>
      <c r="F2553" s="33" t="s">
        <v>700</v>
      </c>
      <c r="G2553" s="28">
        <v>45828.125243055554</v>
      </c>
    </row>
    <row r="2554" spans="1:7" x14ac:dyDescent="0.25">
      <c r="A2554" s="33" t="s">
        <v>9935</v>
      </c>
      <c r="B2554" s="33" t="s">
        <v>4927</v>
      </c>
      <c r="C2554" s="33" t="s">
        <v>721</v>
      </c>
      <c r="D2554" s="33" t="s">
        <v>722</v>
      </c>
      <c r="E2554" s="28">
        <v>45829.124745370369</v>
      </c>
      <c r="F2554" s="33" t="s">
        <v>700</v>
      </c>
      <c r="G2554" s="28">
        <v>45828.124745370369</v>
      </c>
    </row>
    <row r="2555" spans="1:7" x14ac:dyDescent="0.25">
      <c r="A2555" s="33" t="s">
        <v>9936</v>
      </c>
      <c r="B2555" s="33" t="s">
        <v>4929</v>
      </c>
      <c r="C2555" s="33" t="s">
        <v>721</v>
      </c>
      <c r="D2555" s="33" t="s">
        <v>722</v>
      </c>
      <c r="E2555" s="28">
        <v>45829.124965277777</v>
      </c>
      <c r="F2555" s="33" t="s">
        <v>700</v>
      </c>
      <c r="G2555" s="28">
        <v>45828.124965277777</v>
      </c>
    </row>
    <row r="2556" spans="1:7" x14ac:dyDescent="0.25">
      <c r="A2556" s="33" t="s">
        <v>9937</v>
      </c>
      <c r="B2556" s="33" t="s">
        <v>4933</v>
      </c>
      <c r="C2556" s="33" t="s">
        <v>721</v>
      </c>
      <c r="D2556" s="33" t="s">
        <v>722</v>
      </c>
      <c r="E2556" s="28">
        <v>45829.125231481485</v>
      </c>
      <c r="F2556" s="33" t="s">
        <v>700</v>
      </c>
      <c r="G2556" s="28">
        <v>45828.125231481485</v>
      </c>
    </row>
    <row r="2557" spans="1:7" x14ac:dyDescent="0.25">
      <c r="A2557" s="33" t="s">
        <v>9938</v>
      </c>
      <c r="B2557" s="33" t="s">
        <v>4939</v>
      </c>
      <c r="C2557" s="33" t="s">
        <v>721</v>
      </c>
      <c r="D2557" s="33" t="s">
        <v>722</v>
      </c>
      <c r="E2557" s="28">
        <v>45829.125474537039</v>
      </c>
      <c r="F2557" s="33" t="s">
        <v>700</v>
      </c>
      <c r="G2557" s="28">
        <v>45828.125474537039</v>
      </c>
    </row>
    <row r="2558" spans="1:7" x14ac:dyDescent="0.25">
      <c r="A2558" s="33" t="s">
        <v>9939</v>
      </c>
      <c r="B2558" s="33" t="s">
        <v>4931</v>
      </c>
      <c r="C2558" s="33" t="s">
        <v>721</v>
      </c>
      <c r="D2558" s="33" t="s">
        <v>722</v>
      </c>
      <c r="E2558" s="28">
        <v>45829.126064814816</v>
      </c>
      <c r="F2558" s="33" t="s">
        <v>700</v>
      </c>
      <c r="G2558" s="28">
        <v>45828.126064814816</v>
      </c>
    </row>
    <row r="2559" spans="1:7" x14ac:dyDescent="0.25">
      <c r="A2559" s="33" t="s">
        <v>9940</v>
      </c>
      <c r="B2559" s="33" t="s">
        <v>9941</v>
      </c>
      <c r="C2559" s="33" t="s">
        <v>703</v>
      </c>
      <c r="D2559" s="33" t="s">
        <v>704</v>
      </c>
      <c r="E2559" s="28">
        <v>45829.126331018517</v>
      </c>
      <c r="F2559" s="33" t="s">
        <v>700</v>
      </c>
      <c r="G2559" s="28">
        <v>45828.126331018517</v>
      </c>
    </row>
    <row r="2560" spans="1:7" x14ac:dyDescent="0.25">
      <c r="A2560" s="33" t="s">
        <v>9942</v>
      </c>
      <c r="B2560" s="33" t="s">
        <v>9943</v>
      </c>
      <c r="C2560" s="33" t="s">
        <v>703</v>
      </c>
      <c r="D2560" s="33" t="s">
        <v>704</v>
      </c>
      <c r="E2560" s="28">
        <v>45829.126527777778</v>
      </c>
      <c r="F2560" s="33" t="s">
        <v>700</v>
      </c>
      <c r="G2560" s="28">
        <v>45828.126527777778</v>
      </c>
    </row>
    <row r="2561" spans="1:7" x14ac:dyDescent="0.25">
      <c r="A2561" s="33" t="s">
        <v>9944</v>
      </c>
      <c r="B2561" s="33" t="s">
        <v>8203</v>
      </c>
      <c r="C2561" s="33" t="s">
        <v>703</v>
      </c>
      <c r="D2561" s="33" t="s">
        <v>704</v>
      </c>
      <c r="E2561" s="28">
        <v>45829.126620370371</v>
      </c>
      <c r="F2561" s="33" t="s">
        <v>700</v>
      </c>
      <c r="G2561" s="28">
        <v>45828.126620370371</v>
      </c>
    </row>
    <row r="2562" spans="1:7" x14ac:dyDescent="0.25">
      <c r="A2562" s="33" t="s">
        <v>9945</v>
      </c>
      <c r="B2562" s="33" t="s">
        <v>6095</v>
      </c>
      <c r="C2562" s="33" t="s">
        <v>706</v>
      </c>
      <c r="D2562" s="33" t="s">
        <v>221</v>
      </c>
      <c r="E2562" s="28">
        <v>45829.132384259261</v>
      </c>
      <c r="F2562" s="33" t="s">
        <v>700</v>
      </c>
      <c r="G2562" s="28">
        <v>45828.132384259261</v>
      </c>
    </row>
    <row r="2563" spans="1:7" x14ac:dyDescent="0.25">
      <c r="A2563" s="33" t="s">
        <v>9946</v>
      </c>
      <c r="B2563" s="33" t="s">
        <v>3801</v>
      </c>
      <c r="C2563" s="33" t="s">
        <v>721</v>
      </c>
      <c r="D2563" s="33" t="s">
        <v>722</v>
      </c>
      <c r="E2563" s="28">
        <v>45829.134293981479</v>
      </c>
      <c r="F2563" s="33" t="s">
        <v>700</v>
      </c>
      <c r="G2563" s="28">
        <v>45828.134293981479</v>
      </c>
    </row>
    <row r="2564" spans="1:7" x14ac:dyDescent="0.25">
      <c r="A2564" s="33" t="s">
        <v>9947</v>
      </c>
      <c r="B2564" s="33" t="s">
        <v>8215</v>
      </c>
      <c r="C2564" s="33" t="s">
        <v>703</v>
      </c>
      <c r="D2564" s="33" t="s">
        <v>702</v>
      </c>
      <c r="E2564" s="28">
        <v>45829.128275462965</v>
      </c>
      <c r="F2564" s="33" t="s">
        <v>700</v>
      </c>
      <c r="G2564" s="28">
        <v>45828.128275462965</v>
      </c>
    </row>
    <row r="2565" spans="1:7" x14ac:dyDescent="0.25">
      <c r="A2565" s="33" t="s">
        <v>9948</v>
      </c>
      <c r="B2565" s="33" t="s">
        <v>8217</v>
      </c>
      <c r="C2565" s="33" t="s">
        <v>703</v>
      </c>
      <c r="D2565" s="33" t="s">
        <v>702</v>
      </c>
      <c r="E2565" s="28">
        <v>45829.128333333334</v>
      </c>
      <c r="F2565" s="33" t="s">
        <v>700</v>
      </c>
      <c r="G2565" s="28">
        <v>45828.128333333334</v>
      </c>
    </row>
    <row r="2566" spans="1:7" x14ac:dyDescent="0.25">
      <c r="A2566" s="33" t="s">
        <v>9949</v>
      </c>
      <c r="B2566" s="33" t="s">
        <v>8219</v>
      </c>
      <c r="C2566" s="33" t="s">
        <v>703</v>
      </c>
      <c r="D2566" s="33" t="s">
        <v>702</v>
      </c>
      <c r="E2566" s="28">
        <v>45829.128391203703</v>
      </c>
      <c r="F2566" s="33" t="s">
        <v>700</v>
      </c>
      <c r="G2566" s="28">
        <v>45828.128391203703</v>
      </c>
    </row>
    <row r="2567" spans="1:7" x14ac:dyDescent="0.25">
      <c r="A2567" s="33" t="s">
        <v>9950</v>
      </c>
      <c r="B2567" s="33" t="s">
        <v>8221</v>
      </c>
      <c r="C2567" s="33" t="s">
        <v>703</v>
      </c>
      <c r="D2567" s="33" t="s">
        <v>702</v>
      </c>
      <c r="E2567" s="28">
        <v>45829.128449074073</v>
      </c>
      <c r="F2567" s="33" t="s">
        <v>700</v>
      </c>
      <c r="G2567" s="28">
        <v>45828.128449074073</v>
      </c>
    </row>
    <row r="2568" spans="1:7" x14ac:dyDescent="0.25">
      <c r="A2568" s="33" t="s">
        <v>9951</v>
      </c>
      <c r="B2568" s="33" t="s">
        <v>8223</v>
      </c>
      <c r="C2568" s="33" t="s">
        <v>703</v>
      </c>
      <c r="D2568" s="33" t="s">
        <v>702</v>
      </c>
      <c r="E2568" s="28">
        <v>45829.128518518519</v>
      </c>
      <c r="F2568" s="33" t="s">
        <v>700</v>
      </c>
      <c r="G2568" s="28">
        <v>45828.128518518519</v>
      </c>
    </row>
    <row r="2569" spans="1:7" x14ac:dyDescent="0.25">
      <c r="A2569" s="33" t="s">
        <v>9952</v>
      </c>
      <c r="B2569" s="33" t="s">
        <v>8225</v>
      </c>
      <c r="C2569" s="33" t="s">
        <v>703</v>
      </c>
      <c r="D2569" s="33" t="s">
        <v>702</v>
      </c>
      <c r="E2569" s="28">
        <v>45829.128645833334</v>
      </c>
      <c r="F2569" s="33" t="s">
        <v>700</v>
      </c>
      <c r="G2569" s="28">
        <v>45828.128645833334</v>
      </c>
    </row>
    <row r="2570" spans="1:7" x14ac:dyDescent="0.25">
      <c r="A2570" s="33" t="s">
        <v>9953</v>
      </c>
      <c r="B2570" s="33" t="s">
        <v>8227</v>
      </c>
      <c r="C2570" s="33" t="s">
        <v>703</v>
      </c>
      <c r="D2570" s="33" t="s">
        <v>702</v>
      </c>
      <c r="E2570" s="28">
        <v>45829.128680555557</v>
      </c>
      <c r="F2570" s="33" t="s">
        <v>700</v>
      </c>
      <c r="G2570" s="28">
        <v>45828.128680555557</v>
      </c>
    </row>
    <row r="2571" spans="1:7" x14ac:dyDescent="0.25">
      <c r="A2571" s="33" t="s">
        <v>9954</v>
      </c>
      <c r="B2571" s="33" t="s">
        <v>8229</v>
      </c>
      <c r="C2571" s="33" t="s">
        <v>703</v>
      </c>
      <c r="D2571" s="33" t="s">
        <v>702</v>
      </c>
      <c r="E2571" s="28">
        <v>45829.128854166665</v>
      </c>
      <c r="F2571" s="33" t="s">
        <v>700</v>
      </c>
      <c r="G2571" s="28">
        <v>45828.128854166665</v>
      </c>
    </row>
    <row r="2572" spans="1:7" x14ac:dyDescent="0.25">
      <c r="A2572" s="33" t="s">
        <v>9955</v>
      </c>
      <c r="B2572" s="33" t="s">
        <v>8231</v>
      </c>
      <c r="C2572" s="33" t="s">
        <v>703</v>
      </c>
      <c r="D2572" s="33" t="s">
        <v>702</v>
      </c>
      <c r="E2572" s="28">
        <v>45829.128923611112</v>
      </c>
      <c r="F2572" s="33" t="s">
        <v>700</v>
      </c>
      <c r="G2572" s="28">
        <v>45828.128923611112</v>
      </c>
    </row>
    <row r="2573" spans="1:7" x14ac:dyDescent="0.25">
      <c r="A2573" s="33" t="s">
        <v>9956</v>
      </c>
      <c r="B2573" s="33" t="s">
        <v>8233</v>
      </c>
      <c r="C2573" s="33" t="s">
        <v>703</v>
      </c>
      <c r="D2573" s="33" t="s">
        <v>702</v>
      </c>
      <c r="E2573" s="28">
        <v>45829.128993055558</v>
      </c>
      <c r="F2573" s="33" t="s">
        <v>700</v>
      </c>
      <c r="G2573" s="28">
        <v>45828.128993055558</v>
      </c>
    </row>
    <row r="2574" spans="1:7" x14ac:dyDescent="0.25">
      <c r="A2574" s="33" t="s">
        <v>9957</v>
      </c>
      <c r="B2574" s="33" t="s">
        <v>8235</v>
      </c>
      <c r="C2574" s="33" t="s">
        <v>703</v>
      </c>
      <c r="D2574" s="33" t="s">
        <v>702</v>
      </c>
      <c r="E2574" s="28">
        <v>45829.129050925927</v>
      </c>
      <c r="F2574" s="33" t="s">
        <v>700</v>
      </c>
      <c r="G2574" s="28">
        <v>45828.129050925927</v>
      </c>
    </row>
    <row r="2575" spans="1:7" x14ac:dyDescent="0.25">
      <c r="A2575" s="33" t="s">
        <v>9958</v>
      </c>
      <c r="B2575" s="33" t="s">
        <v>8237</v>
      </c>
      <c r="C2575" s="33" t="s">
        <v>703</v>
      </c>
      <c r="D2575" s="33" t="s">
        <v>702</v>
      </c>
      <c r="E2575" s="28">
        <v>45829.12909722222</v>
      </c>
      <c r="F2575" s="33" t="s">
        <v>700</v>
      </c>
      <c r="G2575" s="28">
        <v>45828.12909722222</v>
      </c>
    </row>
    <row r="2576" spans="1:7" x14ac:dyDescent="0.25">
      <c r="A2576" s="33" t="s">
        <v>9959</v>
      </c>
      <c r="B2576" s="33" t="s">
        <v>8239</v>
      </c>
      <c r="C2576" s="33" t="s">
        <v>703</v>
      </c>
      <c r="D2576" s="33" t="s">
        <v>702</v>
      </c>
      <c r="E2576" s="28">
        <v>45829.129155092596</v>
      </c>
      <c r="F2576" s="33" t="s">
        <v>700</v>
      </c>
      <c r="G2576" s="28">
        <v>45828.129155092596</v>
      </c>
    </row>
    <row r="2577" spans="1:7" x14ac:dyDescent="0.25">
      <c r="A2577" s="33" t="s">
        <v>9960</v>
      </c>
      <c r="B2577" s="33" t="s">
        <v>8241</v>
      </c>
      <c r="C2577" s="33" t="s">
        <v>703</v>
      </c>
      <c r="D2577" s="33" t="s">
        <v>702</v>
      </c>
      <c r="E2577" s="28">
        <v>45829.129201388889</v>
      </c>
      <c r="F2577" s="33" t="s">
        <v>700</v>
      </c>
      <c r="G2577" s="28">
        <v>45828.129201388889</v>
      </c>
    </row>
    <row r="2578" spans="1:7" x14ac:dyDescent="0.25">
      <c r="A2578" s="33" t="s">
        <v>9961</v>
      </c>
      <c r="B2578" s="33" t="s">
        <v>8243</v>
      </c>
      <c r="C2578" s="33" t="s">
        <v>703</v>
      </c>
      <c r="D2578" s="33" t="s">
        <v>702</v>
      </c>
      <c r="E2578" s="28">
        <v>45829.129259259258</v>
      </c>
      <c r="F2578" s="33" t="s">
        <v>700</v>
      </c>
      <c r="G2578" s="28">
        <v>45828.129259259258</v>
      </c>
    </row>
    <row r="2579" spans="1:7" x14ac:dyDescent="0.25">
      <c r="A2579" s="33" t="s">
        <v>9962</v>
      </c>
      <c r="B2579" s="33" t="s">
        <v>8245</v>
      </c>
      <c r="C2579" s="33" t="s">
        <v>703</v>
      </c>
      <c r="D2579" s="33" t="s">
        <v>702</v>
      </c>
      <c r="E2579" s="28">
        <v>45829.129421296297</v>
      </c>
      <c r="F2579" s="33" t="s">
        <v>700</v>
      </c>
      <c r="G2579" s="28">
        <v>45828.129421296297</v>
      </c>
    </row>
    <row r="2580" spans="1:7" x14ac:dyDescent="0.25">
      <c r="A2580" s="33" t="s">
        <v>9963</v>
      </c>
      <c r="B2580" s="33" t="s">
        <v>8247</v>
      </c>
      <c r="C2580" s="33" t="s">
        <v>703</v>
      </c>
      <c r="D2580" s="33" t="s">
        <v>702</v>
      </c>
      <c r="E2580" s="28">
        <v>45829.129479166666</v>
      </c>
      <c r="F2580" s="33" t="s">
        <v>700</v>
      </c>
      <c r="G2580" s="28">
        <v>45828.129479166666</v>
      </c>
    </row>
    <row r="2581" spans="1:7" x14ac:dyDescent="0.25">
      <c r="A2581" s="33" t="s">
        <v>9964</v>
      </c>
      <c r="B2581" s="33" t="s">
        <v>8249</v>
      </c>
      <c r="C2581" s="33" t="s">
        <v>703</v>
      </c>
      <c r="D2581" s="33" t="s">
        <v>702</v>
      </c>
      <c r="E2581" s="28">
        <v>45829.129675925928</v>
      </c>
      <c r="F2581" s="33" t="s">
        <v>700</v>
      </c>
      <c r="G2581" s="28">
        <v>45828.129675925928</v>
      </c>
    </row>
    <row r="2582" spans="1:7" x14ac:dyDescent="0.25">
      <c r="A2582" s="33" t="s">
        <v>9965</v>
      </c>
      <c r="B2582" s="33" t="s">
        <v>8251</v>
      </c>
      <c r="C2582" s="33" t="s">
        <v>703</v>
      </c>
      <c r="D2582" s="33" t="s">
        <v>702</v>
      </c>
      <c r="E2582" s="28">
        <v>45829.129745370374</v>
      </c>
      <c r="F2582" s="33" t="s">
        <v>700</v>
      </c>
      <c r="G2582" s="28">
        <v>45828.129745370374</v>
      </c>
    </row>
    <row r="2583" spans="1:7" x14ac:dyDescent="0.25">
      <c r="A2583" s="33" t="s">
        <v>9966</v>
      </c>
      <c r="B2583" s="33" t="s">
        <v>8253</v>
      </c>
      <c r="C2583" s="33" t="s">
        <v>703</v>
      </c>
      <c r="D2583" s="33" t="s">
        <v>702</v>
      </c>
      <c r="E2583" s="28">
        <v>45829.131030092591</v>
      </c>
      <c r="F2583" s="33" t="s">
        <v>700</v>
      </c>
      <c r="G2583" s="28">
        <v>45828.131030092591</v>
      </c>
    </row>
    <row r="2584" spans="1:7" x14ac:dyDescent="0.25">
      <c r="A2584" s="33" t="s">
        <v>9967</v>
      </c>
      <c r="B2584" s="33" t="s">
        <v>8255</v>
      </c>
      <c r="C2584" s="33" t="s">
        <v>703</v>
      </c>
      <c r="D2584" s="33" t="s">
        <v>702</v>
      </c>
      <c r="E2584" s="28">
        <v>45829.131111111114</v>
      </c>
      <c r="F2584" s="33" t="s">
        <v>700</v>
      </c>
      <c r="G2584" s="28">
        <v>45828.131111111114</v>
      </c>
    </row>
    <row r="2585" spans="1:7" x14ac:dyDescent="0.25">
      <c r="A2585" s="33" t="s">
        <v>9968</v>
      </c>
      <c r="B2585" s="33" t="s">
        <v>8257</v>
      </c>
      <c r="C2585" s="33" t="s">
        <v>703</v>
      </c>
      <c r="D2585" s="33" t="s">
        <v>702</v>
      </c>
      <c r="E2585" s="28">
        <v>45829.131284722222</v>
      </c>
      <c r="F2585" s="33" t="s">
        <v>700</v>
      </c>
      <c r="G2585" s="28">
        <v>45828.131284722222</v>
      </c>
    </row>
    <row r="2586" spans="1:7" x14ac:dyDescent="0.25">
      <c r="A2586" s="33" t="s">
        <v>9969</v>
      </c>
      <c r="B2586" s="33" t="s">
        <v>8264</v>
      </c>
      <c r="C2586" s="33" t="s">
        <v>703</v>
      </c>
      <c r="D2586" s="33" t="s">
        <v>702</v>
      </c>
      <c r="E2586" s="28">
        <v>45829.131319444445</v>
      </c>
      <c r="F2586" s="33" t="s">
        <v>700</v>
      </c>
      <c r="G2586" s="28">
        <v>45828.131319444445</v>
      </c>
    </row>
    <row r="2587" spans="1:7" x14ac:dyDescent="0.25">
      <c r="A2587" s="33" t="s">
        <v>9970</v>
      </c>
      <c r="B2587" s="33" t="s">
        <v>8266</v>
      </c>
      <c r="C2587" s="33" t="s">
        <v>703</v>
      </c>
      <c r="D2587" s="33" t="s">
        <v>702</v>
      </c>
      <c r="E2587" s="28">
        <v>45829.131377314814</v>
      </c>
      <c r="F2587" s="33" t="s">
        <v>700</v>
      </c>
      <c r="G2587" s="28">
        <v>45828.131377314814</v>
      </c>
    </row>
    <row r="2588" spans="1:7" x14ac:dyDescent="0.25">
      <c r="A2588" s="33" t="s">
        <v>9971</v>
      </c>
      <c r="B2588" s="33" t="s">
        <v>8268</v>
      </c>
      <c r="C2588" s="33" t="s">
        <v>703</v>
      </c>
      <c r="D2588" s="33" t="s">
        <v>702</v>
      </c>
      <c r="E2588" s="28">
        <v>45829.13144675926</v>
      </c>
      <c r="F2588" s="33" t="s">
        <v>700</v>
      </c>
      <c r="G2588" s="28">
        <v>45828.13144675926</v>
      </c>
    </row>
    <row r="2589" spans="1:7" x14ac:dyDescent="0.25">
      <c r="A2589" s="33" t="s">
        <v>9972</v>
      </c>
      <c r="B2589" s="33" t="s">
        <v>8270</v>
      </c>
      <c r="C2589" s="33" t="s">
        <v>703</v>
      </c>
      <c r="D2589" s="33" t="s">
        <v>702</v>
      </c>
      <c r="E2589" s="28">
        <v>45829.131550925929</v>
      </c>
      <c r="F2589" s="33" t="s">
        <v>700</v>
      </c>
      <c r="G2589" s="28">
        <v>45828.131550925929</v>
      </c>
    </row>
    <row r="2590" spans="1:7" x14ac:dyDescent="0.25">
      <c r="A2590" s="33" t="s">
        <v>9973</v>
      </c>
      <c r="B2590" s="33" t="s">
        <v>8272</v>
      </c>
      <c r="C2590" s="33" t="s">
        <v>703</v>
      </c>
      <c r="D2590" s="33" t="s">
        <v>702</v>
      </c>
      <c r="E2590" s="28">
        <v>45829.131631944445</v>
      </c>
      <c r="F2590" s="33" t="s">
        <v>700</v>
      </c>
      <c r="G2590" s="28">
        <v>45828.131631944445</v>
      </c>
    </row>
    <row r="2591" spans="1:7" x14ac:dyDescent="0.25">
      <c r="A2591" s="33" t="s">
        <v>9974</v>
      </c>
      <c r="B2591" s="33" t="s">
        <v>8274</v>
      </c>
      <c r="C2591" s="33" t="s">
        <v>703</v>
      </c>
      <c r="D2591" s="33" t="s">
        <v>702</v>
      </c>
      <c r="E2591" s="28">
        <v>45829.13177083333</v>
      </c>
      <c r="F2591" s="33" t="s">
        <v>700</v>
      </c>
      <c r="G2591" s="28">
        <v>45828.13177083333</v>
      </c>
    </row>
    <row r="2592" spans="1:7" x14ac:dyDescent="0.25">
      <c r="A2592" s="33" t="s">
        <v>9975</v>
      </c>
      <c r="B2592" s="33" t="s">
        <v>8278</v>
      </c>
      <c r="C2592" s="33" t="s">
        <v>703</v>
      </c>
      <c r="D2592" s="33" t="s">
        <v>702</v>
      </c>
      <c r="E2592" s="28">
        <v>45829.131886574076</v>
      </c>
      <c r="F2592" s="33" t="s">
        <v>700</v>
      </c>
      <c r="G2592" s="28">
        <v>45828.131886574076</v>
      </c>
    </row>
    <row r="2593" spans="1:7" x14ac:dyDescent="0.25">
      <c r="A2593" s="33" t="s">
        <v>9976</v>
      </c>
      <c r="B2593" s="33" t="s">
        <v>8280</v>
      </c>
      <c r="C2593" s="33" t="s">
        <v>703</v>
      </c>
      <c r="D2593" s="33" t="s">
        <v>702</v>
      </c>
      <c r="E2593" s="28">
        <v>45829.132337962961</v>
      </c>
      <c r="F2593" s="33" t="s">
        <v>700</v>
      </c>
      <c r="G2593" s="28">
        <v>45828.132337962961</v>
      </c>
    </row>
    <row r="2594" spans="1:7" x14ac:dyDescent="0.25">
      <c r="A2594" s="33" t="s">
        <v>9977</v>
      </c>
      <c r="B2594" s="33" t="s">
        <v>8276</v>
      </c>
      <c r="C2594" s="33" t="s">
        <v>703</v>
      </c>
      <c r="D2594" s="33" t="s">
        <v>702</v>
      </c>
      <c r="E2594" s="28">
        <v>45829.132534722223</v>
      </c>
      <c r="F2594" s="33" t="s">
        <v>700</v>
      </c>
      <c r="G2594" s="28">
        <v>45828.132534722223</v>
      </c>
    </row>
    <row r="2595" spans="1:7" x14ac:dyDescent="0.25">
      <c r="A2595" s="33" t="s">
        <v>9978</v>
      </c>
      <c r="B2595" s="33" t="s">
        <v>8282</v>
      </c>
      <c r="C2595" s="33" t="s">
        <v>703</v>
      </c>
      <c r="D2595" s="33" t="s">
        <v>702</v>
      </c>
      <c r="E2595" s="28">
        <v>45829.132789351854</v>
      </c>
      <c r="F2595" s="33" t="s">
        <v>700</v>
      </c>
      <c r="G2595" s="28">
        <v>45828.132789351854</v>
      </c>
    </row>
    <row r="2596" spans="1:7" x14ac:dyDescent="0.25">
      <c r="A2596" s="33" t="s">
        <v>9979</v>
      </c>
      <c r="B2596" s="33" t="s">
        <v>8284</v>
      </c>
      <c r="C2596" s="33" t="s">
        <v>703</v>
      </c>
      <c r="D2596" s="33" t="s">
        <v>702</v>
      </c>
      <c r="E2596" s="28">
        <v>45829.132893518516</v>
      </c>
      <c r="F2596" s="33" t="s">
        <v>700</v>
      </c>
      <c r="G2596" s="28">
        <v>45828.132893518516</v>
      </c>
    </row>
    <row r="2597" spans="1:7" x14ac:dyDescent="0.25">
      <c r="A2597" s="33" t="s">
        <v>9980</v>
      </c>
      <c r="B2597" s="33" t="s">
        <v>8286</v>
      </c>
      <c r="C2597" s="33" t="s">
        <v>703</v>
      </c>
      <c r="D2597" s="33" t="s">
        <v>702</v>
      </c>
      <c r="E2597" s="28">
        <v>45829.133032407408</v>
      </c>
      <c r="F2597" s="33" t="s">
        <v>700</v>
      </c>
      <c r="G2597" s="28">
        <v>45828.133032407408</v>
      </c>
    </row>
    <row r="2598" spans="1:7" x14ac:dyDescent="0.25">
      <c r="A2598" s="33" t="s">
        <v>9981</v>
      </c>
      <c r="B2598" s="33" t="s">
        <v>8288</v>
      </c>
      <c r="C2598" s="33" t="s">
        <v>703</v>
      </c>
      <c r="D2598" s="33" t="s">
        <v>702</v>
      </c>
      <c r="E2598" s="28">
        <v>45829.133067129631</v>
      </c>
      <c r="F2598" s="33" t="s">
        <v>700</v>
      </c>
      <c r="G2598" s="28">
        <v>45828.133067129631</v>
      </c>
    </row>
    <row r="2599" spans="1:7" x14ac:dyDescent="0.25">
      <c r="A2599" s="33" t="s">
        <v>9982</v>
      </c>
      <c r="B2599" s="33" t="s">
        <v>8290</v>
      </c>
      <c r="C2599" s="33" t="s">
        <v>703</v>
      </c>
      <c r="D2599" s="33" t="s">
        <v>702</v>
      </c>
      <c r="E2599" s="28">
        <v>45829.13318287037</v>
      </c>
      <c r="F2599" s="33" t="s">
        <v>700</v>
      </c>
      <c r="G2599" s="28">
        <v>45828.13318287037</v>
      </c>
    </row>
    <row r="2600" spans="1:7" x14ac:dyDescent="0.25">
      <c r="A2600" s="33" t="s">
        <v>9983</v>
      </c>
      <c r="B2600" s="33" t="s">
        <v>8292</v>
      </c>
      <c r="C2600" s="33" t="s">
        <v>703</v>
      </c>
      <c r="D2600" s="33" t="s">
        <v>702</v>
      </c>
      <c r="E2600" s="28">
        <v>45829.133263888885</v>
      </c>
      <c r="F2600" s="33" t="s">
        <v>700</v>
      </c>
      <c r="G2600" s="28">
        <v>45828.133263888885</v>
      </c>
    </row>
    <row r="2601" spans="1:7" x14ac:dyDescent="0.25">
      <c r="A2601" s="33" t="s">
        <v>9984</v>
      </c>
      <c r="B2601" s="33" t="s">
        <v>5457</v>
      </c>
      <c r="C2601" s="33" t="s">
        <v>721</v>
      </c>
      <c r="D2601" s="33" t="s">
        <v>722</v>
      </c>
      <c r="E2601" s="28">
        <v>45829.13517361111</v>
      </c>
      <c r="F2601" s="33" t="s">
        <v>700</v>
      </c>
      <c r="G2601" s="28">
        <v>45828.13517361111</v>
      </c>
    </row>
    <row r="2602" spans="1:7" x14ac:dyDescent="0.25">
      <c r="A2602" s="33" t="s">
        <v>9985</v>
      </c>
      <c r="B2602" s="33" t="s">
        <v>9986</v>
      </c>
      <c r="C2602" s="33" t="s">
        <v>703</v>
      </c>
      <c r="D2602" s="33" t="s">
        <v>718</v>
      </c>
      <c r="E2602" s="28">
        <v>45829.141550925924</v>
      </c>
      <c r="F2602" s="33" t="s">
        <v>700</v>
      </c>
      <c r="G2602" s="28">
        <v>45828.141550925924</v>
      </c>
    </row>
    <row r="2603" spans="1:7" x14ac:dyDescent="0.25">
      <c r="A2603" s="33" t="s">
        <v>9987</v>
      </c>
      <c r="B2603" s="33" t="s">
        <v>9988</v>
      </c>
      <c r="C2603" s="33" t="s">
        <v>703</v>
      </c>
      <c r="D2603" s="33" t="s">
        <v>718</v>
      </c>
      <c r="E2603" s="28">
        <v>45829.141631944447</v>
      </c>
      <c r="F2603" s="33" t="s">
        <v>700</v>
      </c>
      <c r="G2603" s="28">
        <v>45828.141631944447</v>
      </c>
    </row>
    <row r="2604" spans="1:7" x14ac:dyDescent="0.25">
      <c r="A2604" s="33" t="s">
        <v>9989</v>
      </c>
      <c r="B2604" s="33" t="s">
        <v>8301</v>
      </c>
      <c r="C2604" s="33" t="s">
        <v>703</v>
      </c>
      <c r="D2604" s="33" t="s">
        <v>718</v>
      </c>
      <c r="E2604" s="28">
        <v>45829.142060185186</v>
      </c>
      <c r="F2604" s="33" t="s">
        <v>700</v>
      </c>
      <c r="G2604" s="28">
        <v>45828.142060185186</v>
      </c>
    </row>
    <row r="2605" spans="1:7" x14ac:dyDescent="0.25">
      <c r="A2605" s="33" t="s">
        <v>9990</v>
      </c>
      <c r="B2605" s="33" t="s">
        <v>8334</v>
      </c>
      <c r="C2605" s="33" t="s">
        <v>703</v>
      </c>
      <c r="D2605" s="33" t="s">
        <v>718</v>
      </c>
      <c r="E2605" s="28">
        <v>45829.144305555557</v>
      </c>
      <c r="F2605" s="33" t="s">
        <v>700</v>
      </c>
      <c r="G2605" s="28">
        <v>45828.144305555557</v>
      </c>
    </row>
    <row r="2606" spans="1:7" x14ac:dyDescent="0.25">
      <c r="A2606" s="33" t="s">
        <v>9991</v>
      </c>
      <c r="B2606" s="33" t="s">
        <v>9992</v>
      </c>
      <c r="C2606" s="33" t="s">
        <v>703</v>
      </c>
      <c r="D2606" s="33" t="s">
        <v>718</v>
      </c>
      <c r="E2606" s="28">
        <v>45829.144780092596</v>
      </c>
      <c r="F2606" s="33" t="s">
        <v>700</v>
      </c>
      <c r="G2606" s="28">
        <v>45828.144780092596</v>
      </c>
    </row>
    <row r="2607" spans="1:7" x14ac:dyDescent="0.25">
      <c r="A2607" s="33" t="s">
        <v>9993</v>
      </c>
      <c r="B2607" s="33" t="s">
        <v>4533</v>
      </c>
      <c r="C2607" s="33" t="s">
        <v>698</v>
      </c>
      <c r="D2607" s="33" t="s">
        <v>699</v>
      </c>
      <c r="E2607" s="28">
        <v>45829.144791666666</v>
      </c>
      <c r="F2607" s="33" t="s">
        <v>700</v>
      </c>
      <c r="G2607" s="28">
        <v>45828.144791666666</v>
      </c>
    </row>
    <row r="2608" spans="1:7" x14ac:dyDescent="0.25">
      <c r="A2608" s="33" t="s">
        <v>9994</v>
      </c>
      <c r="B2608" s="33" t="s">
        <v>4531</v>
      </c>
      <c r="C2608" s="33" t="s">
        <v>698</v>
      </c>
      <c r="D2608" s="33" t="s">
        <v>699</v>
      </c>
      <c r="E2608" s="28">
        <v>45829.144826388889</v>
      </c>
      <c r="F2608" s="33" t="s">
        <v>700</v>
      </c>
      <c r="G2608" s="28">
        <v>45828.144826388889</v>
      </c>
    </row>
    <row r="2609" spans="1:7" x14ac:dyDescent="0.25">
      <c r="A2609" s="33" t="s">
        <v>9995</v>
      </c>
      <c r="B2609" s="33" t="s">
        <v>4432</v>
      </c>
      <c r="C2609" s="33" t="s">
        <v>698</v>
      </c>
      <c r="D2609" s="33" t="s">
        <v>699</v>
      </c>
      <c r="E2609" s="28">
        <v>45829.144884259258</v>
      </c>
      <c r="F2609" s="33" t="s">
        <v>700</v>
      </c>
      <c r="G2609" s="28">
        <v>45828.144884259258</v>
      </c>
    </row>
    <row r="2610" spans="1:7" x14ac:dyDescent="0.25">
      <c r="A2610" s="33" t="s">
        <v>9996</v>
      </c>
      <c r="B2610" s="33" t="s">
        <v>4430</v>
      </c>
      <c r="C2610" s="33" t="s">
        <v>698</v>
      </c>
      <c r="D2610" s="33" t="s">
        <v>699</v>
      </c>
      <c r="E2610" s="28">
        <v>45829.144930555558</v>
      </c>
      <c r="F2610" s="33" t="s">
        <v>700</v>
      </c>
      <c r="G2610" s="28">
        <v>45828.144930555558</v>
      </c>
    </row>
    <row r="2611" spans="1:7" x14ac:dyDescent="0.25">
      <c r="A2611" s="33" t="s">
        <v>9997</v>
      </c>
      <c r="B2611" s="33" t="s">
        <v>6210</v>
      </c>
      <c r="C2611" s="33" t="s">
        <v>698</v>
      </c>
      <c r="D2611" s="33" t="s">
        <v>699</v>
      </c>
      <c r="E2611" s="28">
        <v>45829.144999999997</v>
      </c>
      <c r="F2611" s="33" t="s">
        <v>700</v>
      </c>
      <c r="G2611" s="28">
        <v>45828.144999999997</v>
      </c>
    </row>
    <row r="2612" spans="1:7" x14ac:dyDescent="0.25">
      <c r="A2612" s="33" t="s">
        <v>9998</v>
      </c>
      <c r="B2612" s="33" t="s">
        <v>6219</v>
      </c>
      <c r="C2612" s="33" t="s">
        <v>698</v>
      </c>
      <c r="D2612" s="33" t="s">
        <v>699</v>
      </c>
      <c r="E2612" s="28">
        <v>45829.14503472222</v>
      </c>
      <c r="F2612" s="33" t="s">
        <v>700</v>
      </c>
      <c r="G2612" s="28">
        <v>45828.14503472222</v>
      </c>
    </row>
    <row r="2613" spans="1:7" x14ac:dyDescent="0.25">
      <c r="A2613" s="33" t="s">
        <v>9999</v>
      </c>
      <c r="B2613" s="33" t="s">
        <v>6221</v>
      </c>
      <c r="C2613" s="33" t="s">
        <v>698</v>
      </c>
      <c r="D2613" s="33" t="s">
        <v>699</v>
      </c>
      <c r="E2613" s="28">
        <v>45829.14508101852</v>
      </c>
      <c r="F2613" s="33" t="s">
        <v>700</v>
      </c>
      <c r="G2613" s="28">
        <v>45828.14508101852</v>
      </c>
    </row>
    <row r="2614" spans="1:7" x14ac:dyDescent="0.25">
      <c r="A2614" s="33" t="s">
        <v>10000</v>
      </c>
      <c r="B2614" s="33" t="s">
        <v>6223</v>
      </c>
      <c r="C2614" s="33" t="s">
        <v>698</v>
      </c>
      <c r="D2614" s="33" t="s">
        <v>699</v>
      </c>
      <c r="E2614" s="28">
        <v>45829.145162037035</v>
      </c>
      <c r="F2614" s="33" t="s">
        <v>700</v>
      </c>
      <c r="G2614" s="28">
        <v>45828.145162037035</v>
      </c>
    </row>
    <row r="2615" spans="1:7" x14ac:dyDescent="0.25">
      <c r="A2615" s="33" t="s">
        <v>10001</v>
      </c>
      <c r="B2615" s="33" t="s">
        <v>6217</v>
      </c>
      <c r="C2615" s="33" t="s">
        <v>698</v>
      </c>
      <c r="D2615" s="33" t="s">
        <v>699</v>
      </c>
      <c r="E2615" s="28">
        <v>45829.14534722222</v>
      </c>
      <c r="F2615" s="33" t="s">
        <v>700</v>
      </c>
      <c r="G2615" s="28">
        <v>45828.14534722222</v>
      </c>
    </row>
    <row r="2616" spans="1:7" x14ac:dyDescent="0.25">
      <c r="A2616" s="33" t="s">
        <v>10002</v>
      </c>
      <c r="B2616" s="33" t="s">
        <v>6236</v>
      </c>
      <c r="C2616" s="33" t="s">
        <v>698</v>
      </c>
      <c r="D2616" s="33" t="s">
        <v>699</v>
      </c>
      <c r="E2616" s="28">
        <v>45829.145451388889</v>
      </c>
      <c r="F2616" s="33" t="s">
        <v>700</v>
      </c>
      <c r="G2616" s="28">
        <v>45828.145451388889</v>
      </c>
    </row>
    <row r="2617" spans="1:7" x14ac:dyDescent="0.25">
      <c r="A2617" s="33" t="s">
        <v>10003</v>
      </c>
      <c r="B2617" s="33" t="s">
        <v>6232</v>
      </c>
      <c r="C2617" s="33" t="s">
        <v>698</v>
      </c>
      <c r="D2617" s="33" t="s">
        <v>699</v>
      </c>
      <c r="E2617" s="28">
        <v>45829.145532407405</v>
      </c>
      <c r="F2617" s="33" t="s">
        <v>700</v>
      </c>
      <c r="G2617" s="28">
        <v>45828.145532407405</v>
      </c>
    </row>
    <row r="2618" spans="1:7" x14ac:dyDescent="0.25">
      <c r="A2618" s="33" t="s">
        <v>10004</v>
      </c>
      <c r="B2618" s="33" t="s">
        <v>6225</v>
      </c>
      <c r="C2618" s="33" t="s">
        <v>698</v>
      </c>
      <c r="D2618" s="33" t="s">
        <v>699</v>
      </c>
      <c r="E2618" s="28">
        <v>45829.145671296297</v>
      </c>
      <c r="F2618" s="33" t="s">
        <v>700</v>
      </c>
      <c r="G2618" s="28">
        <v>45828.145671296297</v>
      </c>
    </row>
    <row r="2619" spans="1:7" x14ac:dyDescent="0.25">
      <c r="A2619" s="33" t="s">
        <v>10005</v>
      </c>
      <c r="B2619" s="33" t="s">
        <v>6234</v>
      </c>
      <c r="C2619" s="33" t="s">
        <v>698</v>
      </c>
      <c r="D2619" s="33" t="s">
        <v>699</v>
      </c>
      <c r="E2619" s="28">
        <v>45829.145752314813</v>
      </c>
      <c r="F2619" s="33" t="s">
        <v>700</v>
      </c>
      <c r="G2619" s="28">
        <v>45828.145752314813</v>
      </c>
    </row>
    <row r="2620" spans="1:7" x14ac:dyDescent="0.25">
      <c r="A2620" s="33" t="s">
        <v>10006</v>
      </c>
      <c r="B2620" s="33" t="s">
        <v>8415</v>
      </c>
      <c r="C2620" s="33" t="s">
        <v>698</v>
      </c>
      <c r="D2620" s="33" t="s">
        <v>699</v>
      </c>
      <c r="E2620" s="28">
        <v>45829.146874999999</v>
      </c>
      <c r="F2620" s="33" t="s">
        <v>700</v>
      </c>
      <c r="G2620" s="28">
        <v>45828.146874999999</v>
      </c>
    </row>
    <row r="2621" spans="1:7" x14ac:dyDescent="0.25">
      <c r="A2621" s="33" t="s">
        <v>10007</v>
      </c>
      <c r="B2621" s="33" t="s">
        <v>10008</v>
      </c>
      <c r="C2621" s="33" t="s">
        <v>703</v>
      </c>
      <c r="D2621" s="33" t="s">
        <v>718</v>
      </c>
      <c r="E2621" s="28">
        <v>45829.146886574075</v>
      </c>
      <c r="F2621" s="33" t="s">
        <v>700</v>
      </c>
      <c r="G2621" s="28">
        <v>45828.146886574075</v>
      </c>
    </row>
    <row r="2622" spans="1:7" x14ac:dyDescent="0.25">
      <c r="A2622" s="33" t="s">
        <v>10009</v>
      </c>
      <c r="B2622" s="33" t="s">
        <v>10010</v>
      </c>
      <c r="C2622" s="33" t="s">
        <v>703</v>
      </c>
      <c r="D2622" s="33" t="s">
        <v>718</v>
      </c>
      <c r="E2622" s="28">
        <v>45829.148229166669</v>
      </c>
      <c r="F2622" s="33" t="s">
        <v>700</v>
      </c>
      <c r="G2622" s="28">
        <v>45828.148229166669</v>
      </c>
    </row>
    <row r="2623" spans="1:7" x14ac:dyDescent="0.25">
      <c r="A2623" s="33" t="s">
        <v>10011</v>
      </c>
      <c r="B2623" s="33" t="s">
        <v>2810</v>
      </c>
      <c r="C2623" s="33" t="s">
        <v>713</v>
      </c>
      <c r="D2623" s="33" t="s">
        <v>77</v>
      </c>
      <c r="E2623" s="28">
        <v>45829.147928240738</v>
      </c>
      <c r="F2623" s="33" t="s">
        <v>700</v>
      </c>
      <c r="G2623" s="28">
        <v>45828.147928240738</v>
      </c>
    </row>
    <row r="2624" spans="1:7" x14ac:dyDescent="0.25">
      <c r="A2624" s="33" t="s">
        <v>10012</v>
      </c>
      <c r="B2624" s="33" t="s">
        <v>5504</v>
      </c>
      <c r="C2624" s="33" t="s">
        <v>713</v>
      </c>
      <c r="D2624" s="33" t="s">
        <v>77</v>
      </c>
      <c r="E2624" s="28">
        <v>45829.148217592592</v>
      </c>
      <c r="F2624" s="33" t="s">
        <v>700</v>
      </c>
      <c r="G2624" s="28">
        <v>45828.148217592592</v>
      </c>
    </row>
    <row r="2625" spans="1:7" x14ac:dyDescent="0.25">
      <c r="A2625" s="33" t="s">
        <v>10013</v>
      </c>
      <c r="B2625" s="33" t="s">
        <v>8380</v>
      </c>
      <c r="C2625" s="33" t="s">
        <v>703</v>
      </c>
      <c r="D2625" s="33" t="s">
        <v>715</v>
      </c>
      <c r="E2625" s="28">
        <v>45829.149351851855</v>
      </c>
      <c r="F2625" s="33" t="s">
        <v>700</v>
      </c>
      <c r="G2625" s="28">
        <v>45828.149351851855</v>
      </c>
    </row>
    <row r="2626" spans="1:7" x14ac:dyDescent="0.25">
      <c r="A2626" s="33" t="s">
        <v>10014</v>
      </c>
      <c r="B2626" s="33" t="s">
        <v>8378</v>
      </c>
      <c r="C2626" s="33" t="s">
        <v>703</v>
      </c>
      <c r="D2626" s="33" t="s">
        <v>715</v>
      </c>
      <c r="E2626" s="28">
        <v>45829.149421296293</v>
      </c>
      <c r="F2626" s="33" t="s">
        <v>700</v>
      </c>
      <c r="G2626" s="28">
        <v>45828.149421296293</v>
      </c>
    </row>
    <row r="2627" spans="1:7" x14ac:dyDescent="0.25">
      <c r="A2627" s="33" t="s">
        <v>10015</v>
      </c>
      <c r="B2627" s="33" t="s">
        <v>8376</v>
      </c>
      <c r="C2627" s="33" t="s">
        <v>703</v>
      </c>
      <c r="D2627" s="33" t="s">
        <v>715</v>
      </c>
      <c r="E2627" s="28">
        <v>45829.149444444447</v>
      </c>
      <c r="F2627" s="33" t="s">
        <v>700</v>
      </c>
      <c r="G2627" s="28">
        <v>45828.149444444447</v>
      </c>
    </row>
    <row r="2628" spans="1:7" x14ac:dyDescent="0.25">
      <c r="A2628" s="33" t="s">
        <v>10016</v>
      </c>
      <c r="B2628" s="33" t="s">
        <v>8374</v>
      </c>
      <c r="C2628" s="33" t="s">
        <v>703</v>
      </c>
      <c r="D2628" s="33" t="s">
        <v>715</v>
      </c>
      <c r="E2628" s="28">
        <v>45829.14949074074</v>
      </c>
      <c r="F2628" s="33" t="s">
        <v>700</v>
      </c>
      <c r="G2628" s="28">
        <v>45828.14949074074</v>
      </c>
    </row>
    <row r="2629" spans="1:7" x14ac:dyDescent="0.25">
      <c r="A2629" s="33" t="s">
        <v>10017</v>
      </c>
      <c r="B2629" s="33" t="s">
        <v>8327</v>
      </c>
      <c r="C2629" s="33" t="s">
        <v>703</v>
      </c>
      <c r="D2629" s="33" t="s">
        <v>715</v>
      </c>
      <c r="E2629" s="28">
        <v>45829.149537037039</v>
      </c>
      <c r="F2629" s="33" t="s">
        <v>700</v>
      </c>
      <c r="G2629" s="28">
        <v>45828.149537037039</v>
      </c>
    </row>
    <row r="2630" spans="1:7" x14ac:dyDescent="0.25">
      <c r="A2630" s="33" t="s">
        <v>10018</v>
      </c>
      <c r="B2630" s="33" t="s">
        <v>8367</v>
      </c>
      <c r="C2630" s="33" t="s">
        <v>703</v>
      </c>
      <c r="D2630" s="33" t="s">
        <v>715</v>
      </c>
      <c r="E2630" s="28">
        <v>45829.149560185186</v>
      </c>
      <c r="F2630" s="33" t="s">
        <v>700</v>
      </c>
      <c r="G2630" s="28">
        <v>45828.149560185186</v>
      </c>
    </row>
    <row r="2631" spans="1:7" x14ac:dyDescent="0.25">
      <c r="A2631" s="33" t="s">
        <v>10019</v>
      </c>
      <c r="B2631" s="33" t="s">
        <v>8372</v>
      </c>
      <c r="C2631" s="33" t="s">
        <v>703</v>
      </c>
      <c r="D2631" s="33" t="s">
        <v>715</v>
      </c>
      <c r="E2631" s="28">
        <v>45829.149594907409</v>
      </c>
      <c r="F2631" s="33" t="s">
        <v>700</v>
      </c>
      <c r="G2631" s="28">
        <v>45828.149594907409</v>
      </c>
    </row>
    <row r="2632" spans="1:7" x14ac:dyDescent="0.25">
      <c r="A2632" s="33" t="s">
        <v>10020</v>
      </c>
      <c r="B2632" s="33" t="s">
        <v>1808</v>
      </c>
      <c r="C2632" s="33" t="s">
        <v>706</v>
      </c>
      <c r="D2632" s="33" t="s">
        <v>77</v>
      </c>
      <c r="E2632" s="28">
        <v>45829.150613425925</v>
      </c>
      <c r="F2632" s="33" t="s">
        <v>700</v>
      </c>
      <c r="G2632" s="28">
        <v>45828.150613425925</v>
      </c>
    </row>
    <row r="2633" spans="1:7" x14ac:dyDescent="0.25">
      <c r="A2633" s="33" t="s">
        <v>10021</v>
      </c>
      <c r="B2633" s="33" t="s">
        <v>8522</v>
      </c>
      <c r="C2633" s="33" t="s">
        <v>708</v>
      </c>
      <c r="D2633" s="33" t="s">
        <v>720</v>
      </c>
      <c r="E2633" s="28">
        <v>45829.159386574072</v>
      </c>
      <c r="F2633" s="33" t="s">
        <v>700</v>
      </c>
      <c r="G2633" s="28">
        <v>45828.159386574072</v>
      </c>
    </row>
    <row r="2634" spans="1:7" x14ac:dyDescent="0.25">
      <c r="A2634" s="33" t="s">
        <v>10022</v>
      </c>
      <c r="B2634" s="33" t="s">
        <v>8522</v>
      </c>
      <c r="C2634" s="33" t="s">
        <v>711</v>
      </c>
      <c r="D2634" s="33" t="s">
        <v>720</v>
      </c>
      <c r="E2634" s="28">
        <v>45829.159849537034</v>
      </c>
      <c r="F2634" s="33" t="s">
        <v>700</v>
      </c>
      <c r="G2634" s="28">
        <v>45828.159849537034</v>
      </c>
    </row>
    <row r="2635" spans="1:7" x14ac:dyDescent="0.25">
      <c r="A2635" s="33" t="s">
        <v>10023</v>
      </c>
      <c r="B2635" s="33" t="s">
        <v>8201</v>
      </c>
      <c r="C2635" s="33" t="s">
        <v>698</v>
      </c>
      <c r="D2635" s="33" t="s">
        <v>699</v>
      </c>
      <c r="E2635" s="28">
        <v>45829.163680555554</v>
      </c>
      <c r="F2635" s="33" t="s">
        <v>700</v>
      </c>
      <c r="G2635" s="28">
        <v>45828.163680555554</v>
      </c>
    </row>
    <row r="2636" spans="1:7" x14ac:dyDescent="0.25">
      <c r="A2636" s="33" t="s">
        <v>10024</v>
      </c>
      <c r="B2636" s="33" t="s">
        <v>8405</v>
      </c>
      <c r="C2636" s="33" t="s">
        <v>708</v>
      </c>
      <c r="D2636" s="33" t="s">
        <v>720</v>
      </c>
      <c r="E2636" s="28">
        <v>45829.176840277774</v>
      </c>
      <c r="F2636" s="33" t="s">
        <v>700</v>
      </c>
      <c r="G2636" s="28">
        <v>45828.176840277774</v>
      </c>
    </row>
    <row r="2637" spans="1:7" x14ac:dyDescent="0.25">
      <c r="A2637" s="33" t="s">
        <v>10025</v>
      </c>
      <c r="B2637" s="33" t="s">
        <v>8466</v>
      </c>
      <c r="C2637" s="33" t="s">
        <v>708</v>
      </c>
      <c r="D2637" s="33" t="s">
        <v>720</v>
      </c>
      <c r="E2637" s="28">
        <v>45829.17763888889</v>
      </c>
      <c r="F2637" s="33" t="s">
        <v>700</v>
      </c>
      <c r="G2637" s="28">
        <v>45828.17763888889</v>
      </c>
    </row>
    <row r="2638" spans="1:7" x14ac:dyDescent="0.25">
      <c r="A2638" s="33" t="s">
        <v>10026</v>
      </c>
      <c r="B2638" s="33" t="s">
        <v>8259</v>
      </c>
      <c r="C2638" s="33" t="s">
        <v>703</v>
      </c>
      <c r="D2638" s="33" t="s">
        <v>718</v>
      </c>
      <c r="E2638" s="28">
        <v>45829.178749999999</v>
      </c>
      <c r="F2638" s="33" t="s">
        <v>700</v>
      </c>
      <c r="G2638" s="28">
        <v>45828.178749999999</v>
      </c>
    </row>
    <row r="2639" spans="1:7" x14ac:dyDescent="0.25">
      <c r="A2639" s="33" t="s">
        <v>10027</v>
      </c>
      <c r="B2639" s="33" t="s">
        <v>8262</v>
      </c>
      <c r="C2639" s="33" t="s">
        <v>703</v>
      </c>
      <c r="D2639" s="33" t="s">
        <v>718</v>
      </c>
      <c r="E2639" s="28">
        <v>45829.178842592592</v>
      </c>
      <c r="F2639" s="33" t="s">
        <v>700</v>
      </c>
      <c r="G2639" s="28">
        <v>45828.178842592592</v>
      </c>
    </row>
    <row r="2640" spans="1:7" x14ac:dyDescent="0.25">
      <c r="A2640" s="33" t="s">
        <v>10028</v>
      </c>
      <c r="B2640" s="33" t="s">
        <v>8466</v>
      </c>
      <c r="C2640" s="33" t="s">
        <v>711</v>
      </c>
      <c r="D2640" s="33" t="s">
        <v>720</v>
      </c>
      <c r="E2640" s="28">
        <v>45829.180046296293</v>
      </c>
      <c r="F2640" s="33" t="s">
        <v>700</v>
      </c>
      <c r="G2640" s="28">
        <v>45828.180046296293</v>
      </c>
    </row>
    <row r="2641" spans="1:7" x14ac:dyDescent="0.25">
      <c r="A2641" s="33" t="s">
        <v>10029</v>
      </c>
      <c r="B2641" s="33" t="s">
        <v>3731</v>
      </c>
      <c r="C2641" s="33" t="s">
        <v>721</v>
      </c>
      <c r="D2641" s="33" t="s">
        <v>722</v>
      </c>
      <c r="E2641" s="28">
        <v>45829.191296296296</v>
      </c>
      <c r="F2641" s="33" t="s">
        <v>700</v>
      </c>
      <c r="G2641" s="28">
        <v>45828.191296296296</v>
      </c>
    </row>
    <row r="2642" spans="1:7" x14ac:dyDescent="0.25">
      <c r="A2642" s="33" t="s">
        <v>10030</v>
      </c>
      <c r="B2642" s="33" t="s">
        <v>2108</v>
      </c>
      <c r="C2642" s="33" t="s">
        <v>721</v>
      </c>
      <c r="D2642" s="33" t="s">
        <v>722</v>
      </c>
      <c r="E2642" s="28">
        <v>45829.191296296296</v>
      </c>
      <c r="F2642" s="33" t="s">
        <v>700</v>
      </c>
      <c r="G2642" s="28">
        <v>45828.191296296296</v>
      </c>
    </row>
    <row r="2643" spans="1:7" x14ac:dyDescent="0.25">
      <c r="A2643" s="33" t="s">
        <v>10031</v>
      </c>
      <c r="B2643" s="33" t="s">
        <v>3257</v>
      </c>
      <c r="C2643" s="33" t="s">
        <v>706</v>
      </c>
      <c r="D2643" s="33" t="s">
        <v>77</v>
      </c>
      <c r="E2643" s="28">
        <v>45829.17324074074</v>
      </c>
      <c r="F2643" s="33" t="s">
        <v>700</v>
      </c>
      <c r="G2643" s="28">
        <v>45828.17324074074</v>
      </c>
    </row>
    <row r="2644" spans="1:7" x14ac:dyDescent="0.25">
      <c r="A2644" s="33" t="s">
        <v>10032</v>
      </c>
      <c r="B2644" s="33" t="s">
        <v>4931</v>
      </c>
      <c r="C2644" s="33" t="s">
        <v>706</v>
      </c>
      <c r="D2644" s="33" t="s">
        <v>77</v>
      </c>
      <c r="E2644" s="28">
        <v>45829.193043981482</v>
      </c>
      <c r="F2644" s="33" t="s">
        <v>700</v>
      </c>
      <c r="G2644" s="28">
        <v>45828.193043981482</v>
      </c>
    </row>
    <row r="2645" spans="1:7" x14ac:dyDescent="0.25">
      <c r="A2645" s="33" t="s">
        <v>10033</v>
      </c>
      <c r="B2645" s="33" t="s">
        <v>8463</v>
      </c>
      <c r="C2645" s="33" t="s">
        <v>708</v>
      </c>
      <c r="D2645" s="33" t="s">
        <v>724</v>
      </c>
      <c r="E2645" s="28">
        <v>45829.196192129632</v>
      </c>
      <c r="F2645" s="33" t="s">
        <v>700</v>
      </c>
      <c r="G2645" s="28">
        <v>45828.196192129632</v>
      </c>
    </row>
    <row r="2646" spans="1:7" x14ac:dyDescent="0.25">
      <c r="A2646" s="33" t="s">
        <v>10034</v>
      </c>
      <c r="B2646" s="33" t="s">
        <v>8468</v>
      </c>
      <c r="C2646" s="33" t="s">
        <v>708</v>
      </c>
      <c r="D2646" s="33" t="s">
        <v>724</v>
      </c>
      <c r="E2646" s="28">
        <v>45829.19636574074</v>
      </c>
      <c r="F2646" s="33" t="s">
        <v>700</v>
      </c>
      <c r="G2646" s="28">
        <v>45828.19636574074</v>
      </c>
    </row>
    <row r="2647" spans="1:7" x14ac:dyDescent="0.25">
      <c r="A2647" s="33" t="s">
        <v>10035</v>
      </c>
      <c r="B2647" s="33" t="s">
        <v>8389</v>
      </c>
      <c r="C2647" s="33" t="s">
        <v>703</v>
      </c>
      <c r="D2647" s="33" t="s">
        <v>715</v>
      </c>
      <c r="E2647" s="28">
        <v>45829.196886574071</v>
      </c>
      <c r="F2647" s="33" t="s">
        <v>700</v>
      </c>
      <c r="G2647" s="28">
        <v>45828.196886574071</v>
      </c>
    </row>
    <row r="2648" spans="1:7" x14ac:dyDescent="0.25">
      <c r="A2648" s="33" t="s">
        <v>10036</v>
      </c>
      <c r="B2648" s="33" t="s">
        <v>8382</v>
      </c>
      <c r="C2648" s="33" t="s">
        <v>703</v>
      </c>
      <c r="D2648" s="33" t="s">
        <v>715</v>
      </c>
      <c r="E2648" s="28">
        <v>45829.197187500002</v>
      </c>
      <c r="F2648" s="33" t="s">
        <v>700</v>
      </c>
      <c r="G2648" s="28">
        <v>45828.197187500002</v>
      </c>
    </row>
    <row r="2649" spans="1:7" x14ac:dyDescent="0.25">
      <c r="A2649" s="33" t="s">
        <v>10037</v>
      </c>
      <c r="B2649" s="33" t="s">
        <v>8387</v>
      </c>
      <c r="C2649" s="33" t="s">
        <v>703</v>
      </c>
      <c r="D2649" s="33" t="s">
        <v>715</v>
      </c>
      <c r="E2649" s="28">
        <v>45829.19736111111</v>
      </c>
      <c r="F2649" s="33" t="s">
        <v>700</v>
      </c>
      <c r="G2649" s="28">
        <v>45828.19736111111</v>
      </c>
    </row>
    <row r="2650" spans="1:7" x14ac:dyDescent="0.25">
      <c r="A2650" s="33" t="s">
        <v>10038</v>
      </c>
      <c r="B2650" s="33" t="s">
        <v>8463</v>
      </c>
      <c r="C2650" s="33" t="s">
        <v>711</v>
      </c>
      <c r="D2650" s="33" t="s">
        <v>724</v>
      </c>
      <c r="E2650" s="28">
        <v>45829.197152777779</v>
      </c>
      <c r="F2650" s="33" t="s">
        <v>700</v>
      </c>
      <c r="G2650" s="28">
        <v>45828.197152777779</v>
      </c>
    </row>
    <row r="2651" spans="1:7" x14ac:dyDescent="0.25">
      <c r="A2651" s="33" t="s">
        <v>10039</v>
      </c>
      <c r="B2651" s="33" t="s">
        <v>8468</v>
      </c>
      <c r="C2651" s="33" t="s">
        <v>711</v>
      </c>
      <c r="D2651" s="33" t="s">
        <v>724</v>
      </c>
      <c r="E2651" s="28">
        <v>45829.197511574072</v>
      </c>
      <c r="F2651" s="33" t="s">
        <v>700</v>
      </c>
      <c r="G2651" s="28">
        <v>45828.197511574072</v>
      </c>
    </row>
    <row r="2652" spans="1:7" x14ac:dyDescent="0.25">
      <c r="A2652" s="33" t="s">
        <v>10040</v>
      </c>
      <c r="B2652" s="33" t="s">
        <v>6289</v>
      </c>
      <c r="C2652" s="33" t="s">
        <v>708</v>
      </c>
      <c r="D2652" s="33" t="s">
        <v>717</v>
      </c>
      <c r="E2652" s="28">
        <v>45829.197824074072</v>
      </c>
      <c r="F2652" s="33" t="s">
        <v>700</v>
      </c>
      <c r="G2652" s="28">
        <v>45828.197824074072</v>
      </c>
    </row>
    <row r="2653" spans="1:7" x14ac:dyDescent="0.25">
      <c r="A2653" s="33" t="s">
        <v>10041</v>
      </c>
      <c r="B2653" s="33" t="s">
        <v>6289</v>
      </c>
      <c r="C2653" s="33" t="s">
        <v>711</v>
      </c>
      <c r="D2653" s="33" t="s">
        <v>717</v>
      </c>
      <c r="E2653" s="28">
        <v>45829.198206018518</v>
      </c>
      <c r="F2653" s="33" t="s">
        <v>700</v>
      </c>
      <c r="G2653" s="28">
        <v>45828.198206018518</v>
      </c>
    </row>
    <row r="2654" spans="1:7" x14ac:dyDescent="0.25">
      <c r="A2654" s="33" t="s">
        <v>10042</v>
      </c>
      <c r="B2654" s="33" t="s">
        <v>5457</v>
      </c>
      <c r="C2654" s="33" t="s">
        <v>706</v>
      </c>
      <c r="D2654" s="33" t="s">
        <v>77</v>
      </c>
      <c r="E2654" s="28">
        <v>45829.198530092595</v>
      </c>
      <c r="F2654" s="33" t="s">
        <v>700</v>
      </c>
      <c r="G2654" s="28">
        <v>45828.198530092595</v>
      </c>
    </row>
    <row r="2655" spans="1:7" x14ac:dyDescent="0.25">
      <c r="A2655" s="33" t="s">
        <v>10043</v>
      </c>
      <c r="B2655" s="33" t="s">
        <v>8329</v>
      </c>
      <c r="C2655" s="33" t="s">
        <v>706</v>
      </c>
      <c r="D2655" s="33" t="s">
        <v>184</v>
      </c>
      <c r="E2655" s="28">
        <v>45829.198645833334</v>
      </c>
      <c r="F2655" s="33" t="s">
        <v>700</v>
      </c>
      <c r="G2655" s="28">
        <v>45828.198645833334</v>
      </c>
    </row>
    <row r="2656" spans="1:7" x14ac:dyDescent="0.25">
      <c r="A2656" s="33" t="s">
        <v>10044</v>
      </c>
      <c r="B2656" s="33" t="s">
        <v>3163</v>
      </c>
      <c r="C2656" s="33" t="s">
        <v>706</v>
      </c>
      <c r="D2656" s="33" t="s">
        <v>73</v>
      </c>
      <c r="E2656" s="28">
        <v>45829.20484953704</v>
      </c>
      <c r="F2656" s="33" t="s">
        <v>700</v>
      </c>
      <c r="G2656" s="28">
        <v>45828.20484953704</v>
      </c>
    </row>
    <row r="2657" spans="1:7" x14ac:dyDescent="0.25">
      <c r="A2657" s="33" t="s">
        <v>10045</v>
      </c>
      <c r="B2657" s="33" t="s">
        <v>8709</v>
      </c>
      <c r="C2657" s="33" t="s">
        <v>703</v>
      </c>
      <c r="D2657" s="33" t="s">
        <v>718</v>
      </c>
      <c r="E2657" s="28">
        <v>45829.206400462965</v>
      </c>
      <c r="F2657" s="33" t="s">
        <v>700</v>
      </c>
      <c r="G2657" s="28">
        <v>45828.206400462965</v>
      </c>
    </row>
    <row r="2658" spans="1:7" x14ac:dyDescent="0.25">
      <c r="A2658" s="33" t="s">
        <v>10046</v>
      </c>
      <c r="B2658" s="33" t="s">
        <v>2108</v>
      </c>
      <c r="C2658" s="33" t="s">
        <v>706</v>
      </c>
      <c r="D2658" s="33" t="s">
        <v>77</v>
      </c>
      <c r="E2658" s="28">
        <v>45829.206469907411</v>
      </c>
      <c r="F2658" s="33" t="s">
        <v>700</v>
      </c>
      <c r="G2658" s="28">
        <v>45828.206469907411</v>
      </c>
    </row>
    <row r="2659" spans="1:7" x14ac:dyDescent="0.25">
      <c r="A2659" s="33" t="s">
        <v>10047</v>
      </c>
      <c r="B2659" s="33" t="s">
        <v>3860</v>
      </c>
      <c r="C2659" s="33" t="s">
        <v>713</v>
      </c>
      <c r="D2659" s="33" t="s">
        <v>77</v>
      </c>
      <c r="E2659" s="28">
        <v>45829.208402777775</v>
      </c>
      <c r="F2659" s="33" t="s">
        <v>700</v>
      </c>
      <c r="G2659" s="28">
        <v>45828.208402777775</v>
      </c>
    </row>
    <row r="2660" spans="1:7" x14ac:dyDescent="0.25">
      <c r="A2660" s="33" t="s">
        <v>10048</v>
      </c>
      <c r="B2660" s="33" t="s">
        <v>4474</v>
      </c>
      <c r="C2660" s="33" t="s">
        <v>698</v>
      </c>
      <c r="D2660" s="33" t="s">
        <v>699</v>
      </c>
      <c r="E2660" s="28">
        <v>45829.21261574074</v>
      </c>
      <c r="F2660" s="33" t="s">
        <v>700</v>
      </c>
      <c r="G2660" s="28">
        <v>45828.21261574074</v>
      </c>
    </row>
    <row r="2661" spans="1:7" x14ac:dyDescent="0.25">
      <c r="A2661" s="33" t="s">
        <v>10049</v>
      </c>
      <c r="B2661" s="33" t="s">
        <v>4478</v>
      </c>
      <c r="C2661" s="33" t="s">
        <v>698</v>
      </c>
      <c r="D2661" s="33" t="s">
        <v>699</v>
      </c>
      <c r="E2661" s="28">
        <v>45829.212638888886</v>
      </c>
      <c r="F2661" s="33" t="s">
        <v>700</v>
      </c>
      <c r="G2661" s="28">
        <v>45828.212638888886</v>
      </c>
    </row>
    <row r="2662" spans="1:7" x14ac:dyDescent="0.25">
      <c r="A2662" s="33" t="s">
        <v>10050</v>
      </c>
      <c r="B2662" s="33" t="s">
        <v>4508</v>
      </c>
      <c r="C2662" s="33" t="s">
        <v>698</v>
      </c>
      <c r="D2662" s="33" t="s">
        <v>699</v>
      </c>
      <c r="E2662" s="28">
        <v>45829.212696759256</v>
      </c>
      <c r="F2662" s="33" t="s">
        <v>700</v>
      </c>
      <c r="G2662" s="28">
        <v>45828.212696759256</v>
      </c>
    </row>
    <row r="2663" spans="1:7" x14ac:dyDescent="0.25">
      <c r="A2663" s="33" t="s">
        <v>10051</v>
      </c>
      <c r="B2663" s="33" t="s">
        <v>4510</v>
      </c>
      <c r="C2663" s="33" t="s">
        <v>698</v>
      </c>
      <c r="D2663" s="33" t="s">
        <v>699</v>
      </c>
      <c r="E2663" s="28">
        <v>45829.212731481479</v>
      </c>
      <c r="F2663" s="33" t="s">
        <v>700</v>
      </c>
      <c r="G2663" s="28">
        <v>45828.212731481479</v>
      </c>
    </row>
    <row r="2664" spans="1:7" x14ac:dyDescent="0.25">
      <c r="A2664" s="33" t="s">
        <v>10052</v>
      </c>
      <c r="B2664" s="33" t="s">
        <v>8198</v>
      </c>
      <c r="C2664" s="33" t="s">
        <v>708</v>
      </c>
      <c r="D2664" s="33" t="s">
        <v>712</v>
      </c>
      <c r="E2664" s="28">
        <v>45829.214201388888</v>
      </c>
      <c r="F2664" s="33" t="s">
        <v>700</v>
      </c>
      <c r="G2664" s="28">
        <v>45828.214201388888</v>
      </c>
    </row>
    <row r="2665" spans="1:7" x14ac:dyDescent="0.25">
      <c r="A2665" s="33" t="s">
        <v>10053</v>
      </c>
      <c r="B2665" s="33" t="s">
        <v>9943</v>
      </c>
      <c r="C2665" s="33" t="s">
        <v>708</v>
      </c>
      <c r="D2665" s="33" t="s">
        <v>712</v>
      </c>
      <c r="E2665" s="28">
        <v>45829.214247685188</v>
      </c>
      <c r="F2665" s="33" t="s">
        <v>700</v>
      </c>
      <c r="G2665" s="28">
        <v>45828.214247685188</v>
      </c>
    </row>
    <row r="2666" spans="1:7" x14ac:dyDescent="0.25">
      <c r="A2666" s="33" t="s">
        <v>10054</v>
      </c>
      <c r="B2666" s="33" t="s">
        <v>9934</v>
      </c>
      <c r="C2666" s="33" t="s">
        <v>708</v>
      </c>
      <c r="D2666" s="33" t="s">
        <v>712</v>
      </c>
      <c r="E2666" s="28">
        <v>45829.214398148149</v>
      </c>
      <c r="F2666" s="33" t="s">
        <v>700</v>
      </c>
      <c r="G2666" s="28">
        <v>45828.214398148149</v>
      </c>
    </row>
    <row r="2667" spans="1:7" x14ac:dyDescent="0.25">
      <c r="A2667" s="33" t="s">
        <v>10055</v>
      </c>
      <c r="B2667" s="33" t="s">
        <v>9943</v>
      </c>
      <c r="C2667" s="33" t="s">
        <v>711</v>
      </c>
      <c r="D2667" s="33" t="s">
        <v>712</v>
      </c>
      <c r="E2667" s="28">
        <v>45829.214918981481</v>
      </c>
      <c r="F2667" s="33" t="s">
        <v>700</v>
      </c>
      <c r="G2667" s="28">
        <v>45828.214918981481</v>
      </c>
    </row>
    <row r="2668" spans="1:7" x14ac:dyDescent="0.25">
      <c r="A2668" s="33" t="s">
        <v>10056</v>
      </c>
      <c r="B2668" s="33" t="s">
        <v>9934</v>
      </c>
      <c r="C2668" s="33" t="s">
        <v>711</v>
      </c>
      <c r="D2668" s="33" t="s">
        <v>712</v>
      </c>
      <c r="E2668" s="28">
        <v>45829.215196759258</v>
      </c>
      <c r="F2668" s="33" t="s">
        <v>700</v>
      </c>
      <c r="G2668" s="28">
        <v>45828.215196759258</v>
      </c>
    </row>
    <row r="2669" spans="1:7" x14ac:dyDescent="0.25">
      <c r="A2669" s="33" t="s">
        <v>10057</v>
      </c>
      <c r="B2669" s="33" t="s">
        <v>8203</v>
      </c>
      <c r="C2669" s="33" t="s">
        <v>708</v>
      </c>
      <c r="D2669" s="33" t="s">
        <v>712</v>
      </c>
      <c r="E2669" s="28">
        <v>45829.216226851851</v>
      </c>
      <c r="F2669" s="33" t="s">
        <v>700</v>
      </c>
      <c r="G2669" s="28">
        <v>45828.216226851851</v>
      </c>
    </row>
    <row r="2670" spans="1:7" x14ac:dyDescent="0.25">
      <c r="A2670" s="33" t="s">
        <v>10058</v>
      </c>
      <c r="B2670" s="33" t="s">
        <v>8203</v>
      </c>
      <c r="C2670" s="33" t="s">
        <v>711</v>
      </c>
      <c r="D2670" s="33" t="s">
        <v>712</v>
      </c>
      <c r="E2670" s="28">
        <v>45829.216365740744</v>
      </c>
      <c r="F2670" s="33" t="s">
        <v>700</v>
      </c>
      <c r="G2670" s="28">
        <v>45828.216365740744</v>
      </c>
    </row>
    <row r="2671" spans="1:7" x14ac:dyDescent="0.25">
      <c r="A2671" s="33" t="s">
        <v>10059</v>
      </c>
      <c r="B2671" s="33" t="s">
        <v>8198</v>
      </c>
      <c r="C2671" s="33" t="s">
        <v>711</v>
      </c>
      <c r="D2671" s="33" t="s">
        <v>712</v>
      </c>
      <c r="E2671" s="28">
        <v>45829.216643518521</v>
      </c>
      <c r="F2671" s="33" t="s">
        <v>700</v>
      </c>
      <c r="G2671" s="28">
        <v>45828.216643518521</v>
      </c>
    </row>
    <row r="2672" spans="1:7" x14ac:dyDescent="0.25">
      <c r="A2672" s="33" t="s">
        <v>10060</v>
      </c>
      <c r="B2672" s="33" t="s">
        <v>10061</v>
      </c>
      <c r="C2672" s="33" t="s">
        <v>703</v>
      </c>
      <c r="D2672" s="33" t="s">
        <v>704</v>
      </c>
      <c r="E2672" s="28">
        <v>45829.221342592595</v>
      </c>
      <c r="F2672" s="33" t="s">
        <v>700</v>
      </c>
      <c r="G2672" s="28">
        <v>45828.221342592595</v>
      </c>
    </row>
    <row r="2673" spans="1:7" x14ac:dyDescent="0.25">
      <c r="A2673" s="33" t="s">
        <v>10062</v>
      </c>
      <c r="B2673" s="33" t="s">
        <v>5797</v>
      </c>
      <c r="C2673" s="33" t="s">
        <v>713</v>
      </c>
      <c r="D2673" s="33" t="s">
        <v>77</v>
      </c>
      <c r="E2673" s="28">
        <v>45829.220069444447</v>
      </c>
      <c r="F2673" s="33" t="s">
        <v>700</v>
      </c>
      <c r="G2673" s="28">
        <v>45828.220069444447</v>
      </c>
    </row>
    <row r="2674" spans="1:7" x14ac:dyDescent="0.25">
      <c r="A2674" s="33" t="s">
        <v>10063</v>
      </c>
      <c r="B2674" s="33" t="s">
        <v>5737</v>
      </c>
      <c r="C2674" s="33" t="s">
        <v>706</v>
      </c>
      <c r="D2674" s="33" t="s">
        <v>119</v>
      </c>
      <c r="E2674" s="28">
        <v>45829.222870370373</v>
      </c>
      <c r="F2674" s="33" t="s">
        <v>700</v>
      </c>
      <c r="G2674" s="28">
        <v>45828.222870370373</v>
      </c>
    </row>
    <row r="2675" spans="1:7" x14ac:dyDescent="0.25">
      <c r="A2675" s="33" t="s">
        <v>10064</v>
      </c>
      <c r="B2675" s="33" t="s">
        <v>3150</v>
      </c>
      <c r="C2675" s="33" t="s">
        <v>706</v>
      </c>
      <c r="D2675" s="33" t="s">
        <v>119</v>
      </c>
      <c r="E2675" s="28">
        <v>45829.223321759258</v>
      </c>
      <c r="F2675" s="33" t="s">
        <v>700</v>
      </c>
      <c r="G2675" s="28">
        <v>45828.223321759258</v>
      </c>
    </row>
    <row r="2676" spans="1:7" x14ac:dyDescent="0.25">
      <c r="A2676" s="33" t="s">
        <v>10065</v>
      </c>
      <c r="B2676" s="33" t="s">
        <v>5724</v>
      </c>
      <c r="C2676" s="33" t="s">
        <v>708</v>
      </c>
      <c r="D2676" s="33" t="s">
        <v>717</v>
      </c>
      <c r="E2676" s="28">
        <v>45829.227407407408</v>
      </c>
      <c r="F2676" s="33" t="s">
        <v>700</v>
      </c>
      <c r="G2676" s="28">
        <v>45828.227407407408</v>
      </c>
    </row>
    <row r="2677" spans="1:7" x14ac:dyDescent="0.25">
      <c r="A2677" s="33" t="s">
        <v>10066</v>
      </c>
      <c r="B2677" s="33" t="s">
        <v>5724</v>
      </c>
      <c r="C2677" s="33" t="s">
        <v>711</v>
      </c>
      <c r="D2677" s="33" t="s">
        <v>717</v>
      </c>
      <c r="E2677" s="28">
        <v>45829.227673611109</v>
      </c>
      <c r="F2677" s="33" t="s">
        <v>700</v>
      </c>
      <c r="G2677" s="28">
        <v>45828.227673611109</v>
      </c>
    </row>
    <row r="2678" spans="1:7" x14ac:dyDescent="0.25">
      <c r="A2678" s="33" t="s">
        <v>10067</v>
      </c>
      <c r="B2678" s="33" t="s">
        <v>10068</v>
      </c>
      <c r="C2678" s="33" t="s">
        <v>703</v>
      </c>
      <c r="D2678" s="33" t="s">
        <v>704</v>
      </c>
      <c r="E2678" s="28">
        <v>45829.228564814817</v>
      </c>
      <c r="F2678" s="33" t="s">
        <v>700</v>
      </c>
      <c r="G2678" s="28">
        <v>45828.228564814817</v>
      </c>
    </row>
    <row r="2679" spans="1:7" x14ac:dyDescent="0.25">
      <c r="A2679" s="33" t="s">
        <v>10069</v>
      </c>
      <c r="B2679" s="33" t="s">
        <v>4937</v>
      </c>
      <c r="C2679" s="33" t="s">
        <v>706</v>
      </c>
      <c r="D2679" s="33" t="s">
        <v>77</v>
      </c>
      <c r="E2679" s="28">
        <v>45829.229444444441</v>
      </c>
      <c r="F2679" s="33" t="s">
        <v>700</v>
      </c>
      <c r="G2679" s="28">
        <v>45828.229444444441</v>
      </c>
    </row>
    <row r="2680" spans="1:7" x14ac:dyDescent="0.25">
      <c r="A2680" s="33" t="s">
        <v>10070</v>
      </c>
      <c r="B2680" s="33" t="s">
        <v>5792</v>
      </c>
      <c r="C2680" s="33" t="s">
        <v>706</v>
      </c>
      <c r="D2680" s="33" t="s">
        <v>77</v>
      </c>
      <c r="E2680" s="28">
        <v>45829.23027777778</v>
      </c>
      <c r="F2680" s="33" t="s">
        <v>700</v>
      </c>
      <c r="G2680" s="28">
        <v>45828.23027777778</v>
      </c>
    </row>
    <row r="2681" spans="1:7" x14ac:dyDescent="0.25">
      <c r="A2681" s="33" t="s">
        <v>10071</v>
      </c>
      <c r="B2681" s="33" t="s">
        <v>8329</v>
      </c>
      <c r="C2681" s="33" t="s">
        <v>713</v>
      </c>
      <c r="D2681" s="33" t="s">
        <v>184</v>
      </c>
      <c r="E2681" s="28">
        <v>45829.230347222219</v>
      </c>
      <c r="F2681" s="33" t="s">
        <v>700</v>
      </c>
      <c r="G2681" s="28">
        <v>45828.230347222219</v>
      </c>
    </row>
    <row r="2682" spans="1:7" x14ac:dyDescent="0.25">
      <c r="A2682" s="33" t="s">
        <v>10072</v>
      </c>
      <c r="B2682" s="33" t="s">
        <v>4966</v>
      </c>
      <c r="C2682" s="33" t="s">
        <v>713</v>
      </c>
      <c r="D2682" s="33" t="s">
        <v>61</v>
      </c>
      <c r="E2682" s="28">
        <v>45829.23097222222</v>
      </c>
      <c r="F2682" s="33" t="s">
        <v>700</v>
      </c>
      <c r="G2682" s="28">
        <v>45828.23097222222</v>
      </c>
    </row>
    <row r="2683" spans="1:7" x14ac:dyDescent="0.25">
      <c r="A2683" s="33" t="s">
        <v>10073</v>
      </c>
      <c r="B2683" s="33" t="s">
        <v>1253</v>
      </c>
      <c r="C2683" s="33" t="s">
        <v>713</v>
      </c>
      <c r="D2683" s="33" t="s">
        <v>61</v>
      </c>
      <c r="E2683" s="28">
        <v>45829.231319444443</v>
      </c>
      <c r="F2683" s="33" t="s">
        <v>700</v>
      </c>
      <c r="G2683" s="28">
        <v>45828.231319444443</v>
      </c>
    </row>
    <row r="2684" spans="1:7" x14ac:dyDescent="0.25">
      <c r="A2684" s="33" t="s">
        <v>10074</v>
      </c>
      <c r="B2684" s="33" t="s">
        <v>793</v>
      </c>
      <c r="C2684" s="33" t="s">
        <v>706</v>
      </c>
      <c r="D2684" s="33" t="s">
        <v>77</v>
      </c>
      <c r="E2684" s="28">
        <v>45829.231446759259</v>
      </c>
      <c r="F2684" s="33" t="s">
        <v>700</v>
      </c>
      <c r="G2684" s="28">
        <v>45828.231446759259</v>
      </c>
    </row>
    <row r="2685" spans="1:7" x14ac:dyDescent="0.25">
      <c r="A2685" s="33" t="s">
        <v>10075</v>
      </c>
      <c r="B2685" s="33" t="s">
        <v>3729</v>
      </c>
      <c r="C2685" s="33" t="s">
        <v>713</v>
      </c>
      <c r="D2685" s="33" t="s">
        <v>77</v>
      </c>
      <c r="E2685" s="28">
        <v>45829.23232638889</v>
      </c>
      <c r="F2685" s="33" t="s">
        <v>700</v>
      </c>
      <c r="G2685" s="28">
        <v>45828.23232638889</v>
      </c>
    </row>
    <row r="2686" spans="1:7" x14ac:dyDescent="0.25">
      <c r="A2686" s="33" t="s">
        <v>10076</v>
      </c>
      <c r="B2686" s="33" t="s">
        <v>3150</v>
      </c>
      <c r="C2686" s="33" t="s">
        <v>713</v>
      </c>
      <c r="D2686" s="33" t="s">
        <v>119</v>
      </c>
      <c r="E2686" s="28">
        <v>45829.229849537034</v>
      </c>
      <c r="F2686" s="33" t="s">
        <v>700</v>
      </c>
      <c r="G2686" s="28">
        <v>45828.229849537034</v>
      </c>
    </row>
    <row r="2687" spans="1:7" x14ac:dyDescent="0.25">
      <c r="A2687" s="33" t="s">
        <v>10077</v>
      </c>
      <c r="B2687" s="33" t="s">
        <v>6091</v>
      </c>
      <c r="C2687" s="33" t="s">
        <v>706</v>
      </c>
      <c r="D2687" s="33" t="s">
        <v>73</v>
      </c>
      <c r="E2687" s="28">
        <v>45829.231238425928</v>
      </c>
      <c r="F2687" s="33" t="s">
        <v>700</v>
      </c>
      <c r="G2687" s="28">
        <v>45828.231238425928</v>
      </c>
    </row>
    <row r="2688" spans="1:7" x14ac:dyDescent="0.25">
      <c r="A2688" s="33" t="s">
        <v>10078</v>
      </c>
      <c r="B2688" s="33" t="s">
        <v>2713</v>
      </c>
      <c r="C2688" s="33" t="s">
        <v>706</v>
      </c>
      <c r="D2688" s="33" t="s">
        <v>77</v>
      </c>
      <c r="E2688" s="28">
        <v>45829.237997685188</v>
      </c>
      <c r="F2688" s="33" t="s">
        <v>700</v>
      </c>
      <c r="G2688" s="28">
        <v>45828.237997685188</v>
      </c>
    </row>
    <row r="2689" spans="1:7" x14ac:dyDescent="0.25">
      <c r="A2689" s="33" t="s">
        <v>10079</v>
      </c>
      <c r="B2689" s="33" t="s">
        <v>2707</v>
      </c>
      <c r="C2689" s="33" t="s">
        <v>706</v>
      </c>
      <c r="D2689" s="33" t="s">
        <v>77</v>
      </c>
      <c r="E2689" s="28">
        <v>45829.240127314813</v>
      </c>
      <c r="F2689" s="33" t="s">
        <v>700</v>
      </c>
      <c r="G2689" s="28">
        <v>45828.240127314813</v>
      </c>
    </row>
    <row r="2690" spans="1:7" x14ac:dyDescent="0.25">
      <c r="A2690" s="33" t="s">
        <v>10080</v>
      </c>
      <c r="B2690" s="33" t="s">
        <v>5003</v>
      </c>
      <c r="C2690" s="33" t="s">
        <v>713</v>
      </c>
      <c r="D2690" s="33" t="s">
        <v>77</v>
      </c>
      <c r="E2690" s="28">
        <v>45829.241655092592</v>
      </c>
      <c r="F2690" s="33" t="s">
        <v>700</v>
      </c>
      <c r="G2690" s="28">
        <v>45828.241655092592</v>
      </c>
    </row>
    <row r="2691" spans="1:7" x14ac:dyDescent="0.25">
      <c r="A2691" s="33" t="s">
        <v>10081</v>
      </c>
      <c r="B2691" s="33" t="s">
        <v>10082</v>
      </c>
      <c r="C2691" s="33" t="s">
        <v>703</v>
      </c>
      <c r="D2691" s="33" t="s">
        <v>704</v>
      </c>
      <c r="E2691" s="28">
        <v>45829.263275462959</v>
      </c>
      <c r="F2691" s="33" t="s">
        <v>705</v>
      </c>
      <c r="G2691" s="28">
        <v>45829.263275462959</v>
      </c>
    </row>
    <row r="2692" spans="1:7" x14ac:dyDescent="0.25">
      <c r="A2692" s="33" t="s">
        <v>10083</v>
      </c>
      <c r="B2692" s="33" t="s">
        <v>10084</v>
      </c>
      <c r="C2692" s="33" t="s">
        <v>703</v>
      </c>
      <c r="D2692" s="33" t="s">
        <v>704</v>
      </c>
      <c r="E2692" s="28">
        <v>45829.263437499998</v>
      </c>
      <c r="F2692" s="33" t="s">
        <v>705</v>
      </c>
      <c r="G2692" s="28">
        <v>45829.263437499998</v>
      </c>
    </row>
    <row r="2693" spans="1:7" x14ac:dyDescent="0.25">
      <c r="A2693" s="33" t="s">
        <v>10085</v>
      </c>
      <c r="B2693" s="33" t="s">
        <v>10086</v>
      </c>
      <c r="C2693" s="33" t="s">
        <v>703</v>
      </c>
      <c r="D2693" s="33" t="s">
        <v>704</v>
      </c>
      <c r="E2693" s="28">
        <v>45829.263553240744</v>
      </c>
      <c r="F2693" s="33" t="s">
        <v>705</v>
      </c>
      <c r="G2693" s="28">
        <v>45829.263553240744</v>
      </c>
    </row>
    <row r="2694" spans="1:7" x14ac:dyDescent="0.25">
      <c r="A2694" s="33" t="s">
        <v>10087</v>
      </c>
      <c r="B2694" s="33" t="s">
        <v>5754</v>
      </c>
      <c r="C2694" s="33" t="s">
        <v>721</v>
      </c>
      <c r="D2694" s="33" t="s">
        <v>722</v>
      </c>
      <c r="E2694" s="28">
        <v>45829.270289351851</v>
      </c>
      <c r="F2694" s="33" t="s">
        <v>705</v>
      </c>
      <c r="G2694" s="28">
        <v>45829.270289351851</v>
      </c>
    </row>
    <row r="2695" spans="1:7" x14ac:dyDescent="0.25">
      <c r="A2695" s="33" t="s">
        <v>10088</v>
      </c>
      <c r="B2695" s="33" t="s">
        <v>5748</v>
      </c>
      <c r="C2695" s="33" t="s">
        <v>721</v>
      </c>
      <c r="D2695" s="33" t="s">
        <v>722</v>
      </c>
      <c r="E2695" s="28">
        <v>45829.270486111112</v>
      </c>
      <c r="F2695" s="33" t="s">
        <v>705</v>
      </c>
      <c r="G2695" s="28">
        <v>45829.270486111112</v>
      </c>
    </row>
    <row r="2696" spans="1:7" x14ac:dyDescent="0.25">
      <c r="A2696" s="33" t="s">
        <v>10089</v>
      </c>
      <c r="B2696" s="33" t="s">
        <v>3300</v>
      </c>
      <c r="C2696" s="33" t="s">
        <v>721</v>
      </c>
      <c r="D2696" s="33" t="s">
        <v>722</v>
      </c>
      <c r="E2696" s="28">
        <v>45829.270578703705</v>
      </c>
      <c r="F2696" s="33" t="s">
        <v>705</v>
      </c>
      <c r="G2696" s="28">
        <v>45829.270578703705</v>
      </c>
    </row>
    <row r="2697" spans="1:7" x14ac:dyDescent="0.25">
      <c r="A2697" s="33" t="s">
        <v>10090</v>
      </c>
      <c r="B2697" s="33" t="s">
        <v>6199</v>
      </c>
      <c r="C2697" s="33" t="s">
        <v>721</v>
      </c>
      <c r="D2697" s="33" t="s">
        <v>722</v>
      </c>
      <c r="E2697" s="28">
        <v>45829.275092592594</v>
      </c>
      <c r="F2697" s="33" t="s">
        <v>705</v>
      </c>
      <c r="G2697" s="28">
        <v>45829.275092592594</v>
      </c>
    </row>
    <row r="2698" spans="1:7" x14ac:dyDescent="0.25">
      <c r="A2698" s="33" t="s">
        <v>10091</v>
      </c>
      <c r="B2698" s="33" t="s">
        <v>6197</v>
      </c>
      <c r="C2698" s="33" t="s">
        <v>721</v>
      </c>
      <c r="D2698" s="33" t="s">
        <v>722</v>
      </c>
      <c r="E2698" s="28">
        <v>45829.275266203702</v>
      </c>
      <c r="F2698" s="33" t="s">
        <v>705</v>
      </c>
      <c r="G2698" s="28">
        <v>45829.275266203702</v>
      </c>
    </row>
    <row r="2699" spans="1:7" x14ac:dyDescent="0.25">
      <c r="A2699" s="33" t="s">
        <v>10092</v>
      </c>
      <c r="B2699" s="33" t="s">
        <v>8198</v>
      </c>
      <c r="C2699" s="33" t="s">
        <v>698</v>
      </c>
      <c r="D2699" s="33" t="s">
        <v>699</v>
      </c>
      <c r="E2699" s="28">
        <v>45829.277141203704</v>
      </c>
      <c r="F2699" s="33" t="s">
        <v>705</v>
      </c>
      <c r="G2699" s="28">
        <v>45829.277141203704</v>
      </c>
    </row>
    <row r="2700" spans="1:7" x14ac:dyDescent="0.25">
      <c r="A2700" s="33" t="s">
        <v>10093</v>
      </c>
      <c r="B2700" s="33" t="s">
        <v>4412</v>
      </c>
      <c r="C2700" s="33" t="s">
        <v>721</v>
      </c>
      <c r="D2700" s="33" t="s">
        <v>722</v>
      </c>
      <c r="E2700" s="28">
        <v>45829.279675925929</v>
      </c>
      <c r="F2700" s="33" t="s">
        <v>705</v>
      </c>
      <c r="G2700" s="28">
        <v>45829.279675925929</v>
      </c>
    </row>
    <row r="2701" spans="1:7" x14ac:dyDescent="0.25">
      <c r="A2701" s="33" t="s">
        <v>10094</v>
      </c>
      <c r="B2701" s="33" t="s">
        <v>4403</v>
      </c>
      <c r="C2701" s="33" t="s">
        <v>721</v>
      </c>
      <c r="D2701" s="33" t="s">
        <v>722</v>
      </c>
      <c r="E2701" s="28">
        <v>45829.279780092591</v>
      </c>
      <c r="F2701" s="33" t="s">
        <v>705</v>
      </c>
      <c r="G2701" s="28">
        <v>45829.279780092591</v>
      </c>
    </row>
    <row r="2702" spans="1:7" x14ac:dyDescent="0.25">
      <c r="A2702" s="33" t="s">
        <v>10095</v>
      </c>
      <c r="B2702" s="33" t="s">
        <v>4424</v>
      </c>
      <c r="C2702" s="33" t="s">
        <v>721</v>
      </c>
      <c r="D2702" s="33" t="s">
        <v>722</v>
      </c>
      <c r="E2702" s="28">
        <v>45829.279814814814</v>
      </c>
      <c r="F2702" s="33" t="s">
        <v>705</v>
      </c>
      <c r="G2702" s="28">
        <v>45829.279814814814</v>
      </c>
    </row>
    <row r="2703" spans="1:7" x14ac:dyDescent="0.25">
      <c r="A2703" s="33" t="s">
        <v>10096</v>
      </c>
      <c r="B2703" s="33" t="s">
        <v>8597</v>
      </c>
      <c r="C2703" s="33" t="s">
        <v>708</v>
      </c>
      <c r="D2703" s="33" t="s">
        <v>717</v>
      </c>
      <c r="E2703" s="28">
        <v>45829.284143518518</v>
      </c>
      <c r="F2703" s="33" t="s">
        <v>705</v>
      </c>
      <c r="G2703" s="28">
        <v>45829.284143518518</v>
      </c>
    </row>
    <row r="2704" spans="1:7" x14ac:dyDescent="0.25">
      <c r="A2704" s="33" t="s">
        <v>10097</v>
      </c>
      <c r="B2704" s="33" t="s">
        <v>3387</v>
      </c>
      <c r="C2704" s="33" t="s">
        <v>721</v>
      </c>
      <c r="D2704" s="33" t="s">
        <v>722</v>
      </c>
      <c r="E2704" s="28">
        <v>45829.283935185187</v>
      </c>
      <c r="F2704" s="33" t="s">
        <v>705</v>
      </c>
      <c r="G2704" s="28">
        <v>45829.283935185187</v>
      </c>
    </row>
    <row r="2705" spans="1:7" x14ac:dyDescent="0.25">
      <c r="A2705" s="33" t="s">
        <v>10098</v>
      </c>
      <c r="B2705" s="33" t="s">
        <v>2206</v>
      </c>
      <c r="C2705" s="33" t="s">
        <v>721</v>
      </c>
      <c r="D2705" s="33" t="s">
        <v>722</v>
      </c>
      <c r="E2705" s="28">
        <v>45829.284039351849</v>
      </c>
      <c r="F2705" s="33" t="s">
        <v>705</v>
      </c>
      <c r="G2705" s="28">
        <v>45829.284039351849</v>
      </c>
    </row>
    <row r="2706" spans="1:7" x14ac:dyDescent="0.25">
      <c r="A2706" s="33" t="s">
        <v>10099</v>
      </c>
      <c r="B2706" s="33" t="s">
        <v>2208</v>
      </c>
      <c r="C2706" s="33" t="s">
        <v>721</v>
      </c>
      <c r="D2706" s="33" t="s">
        <v>722</v>
      </c>
      <c r="E2706" s="28">
        <v>45829.284131944441</v>
      </c>
      <c r="F2706" s="33" t="s">
        <v>705</v>
      </c>
      <c r="G2706" s="28">
        <v>45829.284131944441</v>
      </c>
    </row>
    <row r="2707" spans="1:7" x14ac:dyDescent="0.25">
      <c r="A2707" s="33" t="s">
        <v>10100</v>
      </c>
      <c r="B2707" s="33" t="s">
        <v>2210</v>
      </c>
      <c r="C2707" s="33" t="s">
        <v>721</v>
      </c>
      <c r="D2707" s="33" t="s">
        <v>722</v>
      </c>
      <c r="E2707" s="28">
        <v>45829.284189814818</v>
      </c>
      <c r="F2707" s="33" t="s">
        <v>705</v>
      </c>
      <c r="G2707" s="28">
        <v>45829.284189814818</v>
      </c>
    </row>
    <row r="2708" spans="1:7" x14ac:dyDescent="0.25">
      <c r="A2708" s="33" t="s">
        <v>10101</v>
      </c>
      <c r="B2708" s="33" t="s">
        <v>2204</v>
      </c>
      <c r="C2708" s="33" t="s">
        <v>721</v>
      </c>
      <c r="D2708" s="33" t="s">
        <v>722</v>
      </c>
      <c r="E2708" s="28">
        <v>45829.284247685187</v>
      </c>
      <c r="F2708" s="33" t="s">
        <v>705</v>
      </c>
      <c r="G2708" s="28">
        <v>45829.284247685187</v>
      </c>
    </row>
    <row r="2709" spans="1:7" x14ac:dyDescent="0.25">
      <c r="A2709" s="33" t="s">
        <v>10102</v>
      </c>
      <c r="B2709" s="33" t="s">
        <v>2201</v>
      </c>
      <c r="C2709" s="33" t="s">
        <v>721</v>
      </c>
      <c r="D2709" s="33" t="s">
        <v>722</v>
      </c>
      <c r="E2709" s="28">
        <v>45829.284317129626</v>
      </c>
      <c r="F2709" s="33" t="s">
        <v>705</v>
      </c>
      <c r="G2709" s="28">
        <v>45829.284317129626</v>
      </c>
    </row>
    <row r="2710" spans="1:7" x14ac:dyDescent="0.25">
      <c r="A2710" s="33" t="s">
        <v>10103</v>
      </c>
      <c r="B2710" s="33" t="s">
        <v>2162</v>
      </c>
      <c r="C2710" s="33" t="s">
        <v>721</v>
      </c>
      <c r="D2710" s="33" t="s">
        <v>722</v>
      </c>
      <c r="E2710" s="28">
        <v>45829.284363425926</v>
      </c>
      <c r="F2710" s="33" t="s">
        <v>705</v>
      </c>
      <c r="G2710" s="28">
        <v>45829.284363425926</v>
      </c>
    </row>
    <row r="2711" spans="1:7" x14ac:dyDescent="0.25">
      <c r="A2711" s="33" t="s">
        <v>10104</v>
      </c>
      <c r="B2711" s="33" t="s">
        <v>8312</v>
      </c>
      <c r="C2711" s="33" t="s">
        <v>703</v>
      </c>
      <c r="D2711" s="33" t="s">
        <v>715</v>
      </c>
      <c r="E2711" s="28">
        <v>45829.290081018517</v>
      </c>
      <c r="F2711" s="33" t="s">
        <v>705</v>
      </c>
      <c r="G2711" s="28">
        <v>45829.290081018517</v>
      </c>
    </row>
    <row r="2712" spans="1:7" x14ac:dyDescent="0.25">
      <c r="A2712" s="33" t="s">
        <v>10105</v>
      </c>
      <c r="B2712" s="33" t="s">
        <v>8319</v>
      </c>
      <c r="C2712" s="33" t="s">
        <v>703</v>
      </c>
      <c r="D2712" s="33" t="s">
        <v>715</v>
      </c>
      <c r="E2712" s="28">
        <v>45829.290231481478</v>
      </c>
      <c r="F2712" s="33" t="s">
        <v>705</v>
      </c>
      <c r="G2712" s="28">
        <v>45829.290231481478</v>
      </c>
    </row>
    <row r="2713" spans="1:7" x14ac:dyDescent="0.25">
      <c r="A2713" s="33" t="s">
        <v>10106</v>
      </c>
      <c r="B2713" s="33" t="s">
        <v>8688</v>
      </c>
      <c r="C2713" s="33" t="s">
        <v>698</v>
      </c>
      <c r="D2713" s="33" t="s">
        <v>699</v>
      </c>
      <c r="E2713" s="28">
        <v>45829.291504629633</v>
      </c>
      <c r="F2713" s="33" t="s">
        <v>705</v>
      </c>
      <c r="G2713" s="28">
        <v>45829.291504629633</v>
      </c>
    </row>
    <row r="2714" spans="1:7" x14ac:dyDescent="0.25">
      <c r="A2714" s="33" t="s">
        <v>10107</v>
      </c>
      <c r="B2714" s="33" t="s">
        <v>8690</v>
      </c>
      <c r="C2714" s="33" t="s">
        <v>698</v>
      </c>
      <c r="D2714" s="33" t="s">
        <v>699</v>
      </c>
      <c r="E2714" s="28">
        <v>45829.291516203702</v>
      </c>
      <c r="F2714" s="33" t="s">
        <v>705</v>
      </c>
      <c r="G2714" s="28">
        <v>45829.291516203702</v>
      </c>
    </row>
    <row r="2715" spans="1:7" x14ac:dyDescent="0.25">
      <c r="A2715" s="33" t="s">
        <v>10108</v>
      </c>
      <c r="B2715" s="33" t="s">
        <v>8686</v>
      </c>
      <c r="C2715" s="33" t="s">
        <v>698</v>
      </c>
      <c r="D2715" s="33" t="s">
        <v>699</v>
      </c>
      <c r="E2715" s="28">
        <v>45829.291550925926</v>
      </c>
      <c r="F2715" s="33" t="s">
        <v>705</v>
      </c>
      <c r="G2715" s="28">
        <v>45829.291550925926</v>
      </c>
    </row>
    <row r="2716" spans="1:7" x14ac:dyDescent="0.25">
      <c r="A2716" s="33" t="s">
        <v>10109</v>
      </c>
      <c r="B2716" s="33" t="s">
        <v>8684</v>
      </c>
      <c r="C2716" s="33" t="s">
        <v>698</v>
      </c>
      <c r="D2716" s="33" t="s">
        <v>699</v>
      </c>
      <c r="E2716" s="28">
        <v>45829.291574074072</v>
      </c>
      <c r="F2716" s="33" t="s">
        <v>705</v>
      </c>
      <c r="G2716" s="28">
        <v>45829.291574074072</v>
      </c>
    </row>
    <row r="2717" spans="1:7" x14ac:dyDescent="0.25">
      <c r="A2717" s="33" t="s">
        <v>10110</v>
      </c>
      <c r="B2717" s="33" t="s">
        <v>4491</v>
      </c>
      <c r="C2717" s="33" t="s">
        <v>708</v>
      </c>
      <c r="D2717" s="33" t="s">
        <v>720</v>
      </c>
      <c r="E2717" s="28">
        <v>45829.295219907406</v>
      </c>
      <c r="F2717" s="33" t="s">
        <v>705</v>
      </c>
      <c r="G2717" s="28">
        <v>45829.295219907406</v>
      </c>
    </row>
    <row r="2718" spans="1:7" x14ac:dyDescent="0.25">
      <c r="A2718" s="33" t="s">
        <v>10111</v>
      </c>
      <c r="B2718" s="33" t="s">
        <v>4491</v>
      </c>
      <c r="C2718" s="33" t="s">
        <v>711</v>
      </c>
      <c r="D2718" s="33" t="s">
        <v>717</v>
      </c>
      <c r="E2718" s="28">
        <v>45829.295787037037</v>
      </c>
      <c r="F2718" s="33" t="s">
        <v>705</v>
      </c>
      <c r="G2718" s="28">
        <v>45829.295787037037</v>
      </c>
    </row>
    <row r="2719" spans="1:7" x14ac:dyDescent="0.25">
      <c r="A2719" s="33" t="s">
        <v>10112</v>
      </c>
      <c r="B2719" s="33" t="s">
        <v>8405</v>
      </c>
      <c r="C2719" s="33" t="s">
        <v>711</v>
      </c>
      <c r="D2719" s="33" t="s">
        <v>717</v>
      </c>
      <c r="E2719" s="28">
        <v>45829.297361111108</v>
      </c>
      <c r="F2719" s="33" t="s">
        <v>705</v>
      </c>
      <c r="G2719" s="28">
        <v>45829.297361111108</v>
      </c>
    </row>
    <row r="2720" spans="1:7" x14ac:dyDescent="0.25">
      <c r="A2720" s="33" t="s">
        <v>10113</v>
      </c>
      <c r="B2720" s="33" t="s">
        <v>8463</v>
      </c>
      <c r="C2720" s="33" t="s">
        <v>698</v>
      </c>
      <c r="D2720" s="33" t="s">
        <v>699</v>
      </c>
      <c r="E2720" s="28">
        <v>45829.300208333334</v>
      </c>
      <c r="F2720" s="33" t="s">
        <v>705</v>
      </c>
      <c r="G2720" s="28">
        <v>45829.300208333334</v>
      </c>
    </row>
    <row r="2721" spans="1:7" x14ac:dyDescent="0.25">
      <c r="A2721" s="33" t="s">
        <v>10114</v>
      </c>
      <c r="B2721" s="33" t="s">
        <v>4512</v>
      </c>
      <c r="C2721" s="33" t="s">
        <v>721</v>
      </c>
      <c r="D2721" s="33" t="s">
        <v>722</v>
      </c>
      <c r="E2721" s="28">
        <v>45829.306574074071</v>
      </c>
      <c r="F2721" s="33" t="s">
        <v>705</v>
      </c>
      <c r="G2721" s="28">
        <v>45829.306574074071</v>
      </c>
    </row>
    <row r="2722" spans="1:7" x14ac:dyDescent="0.25">
      <c r="A2722" s="33" t="s">
        <v>10115</v>
      </c>
      <c r="B2722" s="33" t="s">
        <v>10116</v>
      </c>
      <c r="C2722" s="33" t="s">
        <v>703</v>
      </c>
      <c r="D2722" s="33" t="s">
        <v>718</v>
      </c>
      <c r="E2722" s="28">
        <v>45829.306469907409</v>
      </c>
      <c r="F2722" s="33" t="s">
        <v>705</v>
      </c>
      <c r="G2722" s="28">
        <v>45829.306469907409</v>
      </c>
    </row>
    <row r="2723" spans="1:7" x14ac:dyDescent="0.25">
      <c r="A2723" s="33" t="s">
        <v>10117</v>
      </c>
      <c r="B2723" s="33" t="s">
        <v>10118</v>
      </c>
      <c r="C2723" s="33" t="s">
        <v>703</v>
      </c>
      <c r="D2723" s="33" t="s">
        <v>718</v>
      </c>
      <c r="E2723" s="28">
        <v>45829.30667824074</v>
      </c>
      <c r="F2723" s="33" t="s">
        <v>705</v>
      </c>
      <c r="G2723" s="28">
        <v>45829.30667824074</v>
      </c>
    </row>
    <row r="2724" spans="1:7" x14ac:dyDescent="0.25">
      <c r="A2724" s="33" t="s">
        <v>10119</v>
      </c>
      <c r="B2724" s="33" t="s">
        <v>3270</v>
      </c>
      <c r="C2724" s="33" t="s">
        <v>698</v>
      </c>
      <c r="D2724" s="33" t="s">
        <v>699</v>
      </c>
      <c r="E2724" s="28">
        <v>45829.308483796296</v>
      </c>
      <c r="F2724" s="33" t="s">
        <v>705</v>
      </c>
      <c r="G2724" s="28">
        <v>45829.308483796296</v>
      </c>
    </row>
    <row r="2725" spans="1:7" x14ac:dyDescent="0.25">
      <c r="A2725" s="33" t="s">
        <v>10120</v>
      </c>
      <c r="B2725" s="33" t="s">
        <v>2166</v>
      </c>
      <c r="C2725" s="33" t="s">
        <v>721</v>
      </c>
      <c r="D2725" s="33" t="s">
        <v>722</v>
      </c>
      <c r="E2725" s="28">
        <v>45829.311273148145</v>
      </c>
      <c r="F2725" s="33" t="s">
        <v>705</v>
      </c>
      <c r="G2725" s="28">
        <v>45829.311273148145</v>
      </c>
    </row>
    <row r="2726" spans="1:7" x14ac:dyDescent="0.25">
      <c r="A2726" s="33" t="s">
        <v>10121</v>
      </c>
      <c r="B2726" s="33" t="s">
        <v>2174</v>
      </c>
      <c r="C2726" s="33" t="s">
        <v>721</v>
      </c>
      <c r="D2726" s="33" t="s">
        <v>722</v>
      </c>
      <c r="E2726" s="28">
        <v>45829.311307870368</v>
      </c>
      <c r="F2726" s="33" t="s">
        <v>705</v>
      </c>
      <c r="G2726" s="28">
        <v>45829.311307870368</v>
      </c>
    </row>
    <row r="2727" spans="1:7" x14ac:dyDescent="0.25">
      <c r="A2727" s="33" t="s">
        <v>10122</v>
      </c>
      <c r="B2727" s="33" t="s">
        <v>2169</v>
      </c>
      <c r="C2727" s="33" t="s">
        <v>721</v>
      </c>
      <c r="D2727" s="33" t="s">
        <v>722</v>
      </c>
      <c r="E2727" s="28">
        <v>45829.311331018522</v>
      </c>
      <c r="F2727" s="33" t="s">
        <v>705</v>
      </c>
      <c r="G2727" s="28">
        <v>45829.311331018522</v>
      </c>
    </row>
    <row r="2728" spans="1:7" x14ac:dyDescent="0.25">
      <c r="A2728" s="33" t="s">
        <v>10123</v>
      </c>
      <c r="B2728" s="33" t="s">
        <v>2172</v>
      </c>
      <c r="C2728" s="33" t="s">
        <v>721</v>
      </c>
      <c r="D2728" s="33" t="s">
        <v>722</v>
      </c>
      <c r="E2728" s="28">
        <v>45829.311400462961</v>
      </c>
      <c r="F2728" s="33" t="s">
        <v>705</v>
      </c>
      <c r="G2728" s="28">
        <v>45829.311400462961</v>
      </c>
    </row>
    <row r="2729" spans="1:7" x14ac:dyDescent="0.25">
      <c r="A2729" s="33" t="s">
        <v>10124</v>
      </c>
      <c r="B2729" s="33" t="s">
        <v>9941</v>
      </c>
      <c r="C2729" s="33" t="s">
        <v>708</v>
      </c>
      <c r="D2729" s="33" t="s">
        <v>723</v>
      </c>
      <c r="E2729" s="28">
        <v>45829.317962962959</v>
      </c>
      <c r="F2729" s="33" t="s">
        <v>705</v>
      </c>
      <c r="G2729" s="28">
        <v>45829.317962962959</v>
      </c>
    </row>
    <row r="2730" spans="1:7" x14ac:dyDescent="0.25">
      <c r="A2730" s="33" t="s">
        <v>10125</v>
      </c>
      <c r="B2730" s="33" t="s">
        <v>8597</v>
      </c>
      <c r="C2730" s="33" t="s">
        <v>711</v>
      </c>
      <c r="D2730" s="33" t="s">
        <v>723</v>
      </c>
      <c r="E2730" s="28">
        <v>45829.320636574077</v>
      </c>
      <c r="F2730" s="33" t="s">
        <v>705</v>
      </c>
      <c r="G2730" s="28">
        <v>45829.320636574077</v>
      </c>
    </row>
    <row r="2731" spans="1:7" x14ac:dyDescent="0.25">
      <c r="A2731" s="33" t="s">
        <v>10126</v>
      </c>
      <c r="B2731" s="33" t="s">
        <v>8563</v>
      </c>
      <c r="C2731" s="33" t="s">
        <v>708</v>
      </c>
      <c r="D2731" s="33" t="s">
        <v>717</v>
      </c>
      <c r="E2731" s="28">
        <v>45829.322002314817</v>
      </c>
      <c r="F2731" s="33" t="s">
        <v>705</v>
      </c>
      <c r="G2731" s="28">
        <v>45829.322002314817</v>
      </c>
    </row>
    <row r="2732" spans="1:7" x14ac:dyDescent="0.25">
      <c r="A2732" s="33" t="s">
        <v>10127</v>
      </c>
      <c r="B2732" s="33" t="s">
        <v>3765</v>
      </c>
      <c r="C2732" s="33" t="s">
        <v>698</v>
      </c>
      <c r="D2732" s="33" t="s">
        <v>699</v>
      </c>
      <c r="E2732" s="28">
        <v>45829.320810185185</v>
      </c>
      <c r="F2732" s="33" t="s">
        <v>705</v>
      </c>
      <c r="G2732" s="28">
        <v>45829.320810185185</v>
      </c>
    </row>
    <row r="2733" spans="1:7" x14ac:dyDescent="0.25">
      <c r="A2733" s="33" t="s">
        <v>10128</v>
      </c>
      <c r="B2733" s="33" t="s">
        <v>4397</v>
      </c>
      <c r="C2733" s="33" t="s">
        <v>698</v>
      </c>
      <c r="D2733" s="33" t="s">
        <v>699</v>
      </c>
      <c r="E2733" s="28">
        <v>45829.320844907408</v>
      </c>
      <c r="F2733" s="33" t="s">
        <v>705</v>
      </c>
      <c r="G2733" s="28">
        <v>45829.320844907408</v>
      </c>
    </row>
    <row r="2734" spans="1:7" x14ac:dyDescent="0.25">
      <c r="A2734" s="33" t="s">
        <v>10129</v>
      </c>
      <c r="B2734" s="33" t="s">
        <v>3847</v>
      </c>
      <c r="C2734" s="33" t="s">
        <v>698</v>
      </c>
      <c r="D2734" s="33" t="s">
        <v>699</v>
      </c>
      <c r="E2734" s="28">
        <v>45829.320891203701</v>
      </c>
      <c r="F2734" s="33" t="s">
        <v>705</v>
      </c>
      <c r="G2734" s="28">
        <v>45829.320891203701</v>
      </c>
    </row>
    <row r="2735" spans="1:7" x14ac:dyDescent="0.25">
      <c r="A2735" s="33" t="s">
        <v>10130</v>
      </c>
      <c r="B2735" s="33" t="s">
        <v>4436</v>
      </c>
      <c r="C2735" s="33" t="s">
        <v>698</v>
      </c>
      <c r="D2735" s="33" t="s">
        <v>699</v>
      </c>
      <c r="E2735" s="28">
        <v>45829.320925925924</v>
      </c>
      <c r="F2735" s="33" t="s">
        <v>705</v>
      </c>
      <c r="G2735" s="28">
        <v>45829.320925925924</v>
      </c>
    </row>
    <row r="2736" spans="1:7" x14ac:dyDescent="0.25">
      <c r="A2736" s="33" t="s">
        <v>10131</v>
      </c>
      <c r="B2736" s="33" t="s">
        <v>3747</v>
      </c>
      <c r="C2736" s="33" t="s">
        <v>698</v>
      </c>
      <c r="D2736" s="33" t="s">
        <v>699</v>
      </c>
      <c r="E2736" s="28">
        <v>45829.320983796293</v>
      </c>
      <c r="F2736" s="33" t="s">
        <v>705</v>
      </c>
      <c r="G2736" s="28">
        <v>45829.320983796293</v>
      </c>
    </row>
    <row r="2737" spans="1:7" x14ac:dyDescent="0.25">
      <c r="A2737" s="33" t="s">
        <v>10132</v>
      </c>
      <c r="B2737" s="33" t="s">
        <v>3762</v>
      </c>
      <c r="C2737" s="33" t="s">
        <v>698</v>
      </c>
      <c r="D2737" s="33" t="s">
        <v>699</v>
      </c>
      <c r="E2737" s="28">
        <v>45829.321030092593</v>
      </c>
      <c r="F2737" s="33" t="s">
        <v>705</v>
      </c>
      <c r="G2737" s="28">
        <v>45829.321030092593</v>
      </c>
    </row>
    <row r="2738" spans="1:7" x14ac:dyDescent="0.25">
      <c r="A2738" s="33" t="s">
        <v>10133</v>
      </c>
      <c r="B2738" s="33" t="s">
        <v>6246</v>
      </c>
      <c r="C2738" s="33" t="s">
        <v>698</v>
      </c>
      <c r="D2738" s="33" t="s">
        <v>699</v>
      </c>
      <c r="E2738" s="28">
        <v>45829.321087962962</v>
      </c>
      <c r="F2738" s="33" t="s">
        <v>705</v>
      </c>
      <c r="G2738" s="28">
        <v>45829.321087962962</v>
      </c>
    </row>
    <row r="2739" spans="1:7" x14ac:dyDescent="0.25">
      <c r="A2739" s="33" t="s">
        <v>10134</v>
      </c>
      <c r="B2739" s="33" t="s">
        <v>3777</v>
      </c>
      <c r="C2739" s="33" t="s">
        <v>698</v>
      </c>
      <c r="D2739" s="33" t="s">
        <v>699</v>
      </c>
      <c r="E2739" s="28">
        <v>45829.321134259262</v>
      </c>
      <c r="F2739" s="33" t="s">
        <v>705</v>
      </c>
      <c r="G2739" s="28">
        <v>45829.321134259262</v>
      </c>
    </row>
    <row r="2740" spans="1:7" x14ac:dyDescent="0.25">
      <c r="A2740" s="33" t="s">
        <v>10135</v>
      </c>
      <c r="B2740" s="33" t="s">
        <v>6059</v>
      </c>
      <c r="C2740" s="33" t="s">
        <v>698</v>
      </c>
      <c r="D2740" s="33" t="s">
        <v>699</v>
      </c>
      <c r="E2740" s="28">
        <v>45829.321203703701</v>
      </c>
      <c r="F2740" s="33" t="s">
        <v>705</v>
      </c>
      <c r="G2740" s="28">
        <v>45829.321203703701</v>
      </c>
    </row>
    <row r="2741" spans="1:7" x14ac:dyDescent="0.25">
      <c r="A2741" s="33" t="s">
        <v>10136</v>
      </c>
      <c r="B2741" s="33" t="s">
        <v>6097</v>
      </c>
      <c r="C2741" s="33" t="s">
        <v>698</v>
      </c>
      <c r="D2741" s="33" t="s">
        <v>699</v>
      </c>
      <c r="E2741" s="28">
        <v>45829.321342592593</v>
      </c>
      <c r="F2741" s="33" t="s">
        <v>705</v>
      </c>
      <c r="G2741" s="28">
        <v>45829.321342592593</v>
      </c>
    </row>
    <row r="2742" spans="1:7" x14ac:dyDescent="0.25">
      <c r="A2742" s="33" t="s">
        <v>10137</v>
      </c>
      <c r="B2742" s="33" t="s">
        <v>5580</v>
      </c>
      <c r="C2742" s="33" t="s">
        <v>698</v>
      </c>
      <c r="D2742" s="33" t="s">
        <v>699</v>
      </c>
      <c r="E2742" s="28">
        <v>45829.321412037039</v>
      </c>
      <c r="F2742" s="33" t="s">
        <v>705</v>
      </c>
      <c r="G2742" s="28">
        <v>45829.321412037039</v>
      </c>
    </row>
    <row r="2743" spans="1:7" x14ac:dyDescent="0.25">
      <c r="A2743" s="33" t="s">
        <v>10138</v>
      </c>
      <c r="B2743" s="33" t="s">
        <v>5501</v>
      </c>
      <c r="C2743" s="33" t="s">
        <v>698</v>
      </c>
      <c r="D2743" s="33" t="s">
        <v>699</v>
      </c>
      <c r="E2743" s="28">
        <v>45829.321967592594</v>
      </c>
      <c r="F2743" s="33" t="s">
        <v>705</v>
      </c>
      <c r="G2743" s="28">
        <v>45829.321967592594</v>
      </c>
    </row>
    <row r="2744" spans="1:7" x14ac:dyDescent="0.25">
      <c r="A2744" s="33" t="s">
        <v>10139</v>
      </c>
      <c r="B2744" s="33" t="s">
        <v>3756</v>
      </c>
      <c r="C2744" s="33" t="s">
        <v>698</v>
      </c>
      <c r="D2744" s="33" t="s">
        <v>699</v>
      </c>
      <c r="E2744" s="28">
        <v>45829.32203703704</v>
      </c>
      <c r="F2744" s="33" t="s">
        <v>705</v>
      </c>
      <c r="G2744" s="28">
        <v>45829.32203703704</v>
      </c>
    </row>
    <row r="2745" spans="1:7" x14ac:dyDescent="0.25">
      <c r="A2745" s="33" t="s">
        <v>10140</v>
      </c>
      <c r="B2745" s="33" t="s">
        <v>6006</v>
      </c>
      <c r="C2745" s="33" t="s">
        <v>698</v>
      </c>
      <c r="D2745" s="33" t="s">
        <v>699</v>
      </c>
      <c r="E2745" s="28">
        <v>45829.322129629632</v>
      </c>
      <c r="F2745" s="33" t="s">
        <v>705</v>
      </c>
      <c r="G2745" s="28">
        <v>45829.322129629632</v>
      </c>
    </row>
    <row r="2746" spans="1:7" x14ac:dyDescent="0.25">
      <c r="A2746" s="33" t="s">
        <v>10141</v>
      </c>
      <c r="B2746" s="33" t="s">
        <v>6021</v>
      </c>
      <c r="C2746" s="33" t="s">
        <v>698</v>
      </c>
      <c r="D2746" s="33" t="s">
        <v>699</v>
      </c>
      <c r="E2746" s="28">
        <v>45829.322175925925</v>
      </c>
      <c r="F2746" s="33" t="s">
        <v>705</v>
      </c>
      <c r="G2746" s="28">
        <v>45829.322175925925</v>
      </c>
    </row>
    <row r="2747" spans="1:7" x14ac:dyDescent="0.25">
      <c r="A2747" s="33" t="s">
        <v>10142</v>
      </c>
      <c r="B2747" s="33" t="s">
        <v>3238</v>
      </c>
      <c r="C2747" s="33" t="s">
        <v>698</v>
      </c>
      <c r="D2747" s="33" t="s">
        <v>699</v>
      </c>
      <c r="E2747" s="28">
        <v>45829.322256944448</v>
      </c>
      <c r="F2747" s="33" t="s">
        <v>705</v>
      </c>
      <c r="G2747" s="28">
        <v>45829.322256944448</v>
      </c>
    </row>
    <row r="2748" spans="1:7" x14ac:dyDescent="0.25">
      <c r="A2748" s="33" t="s">
        <v>10143</v>
      </c>
      <c r="B2748" s="33" t="s">
        <v>3845</v>
      </c>
      <c r="C2748" s="33" t="s">
        <v>698</v>
      </c>
      <c r="D2748" s="33" t="s">
        <v>699</v>
      </c>
      <c r="E2748" s="28">
        <v>45829.322326388887</v>
      </c>
      <c r="F2748" s="33" t="s">
        <v>705</v>
      </c>
      <c r="G2748" s="28">
        <v>45829.322326388887</v>
      </c>
    </row>
    <row r="2749" spans="1:7" x14ac:dyDescent="0.25">
      <c r="A2749" s="33" t="s">
        <v>10144</v>
      </c>
      <c r="B2749" s="33" t="s">
        <v>8547</v>
      </c>
      <c r="C2749" s="33" t="s">
        <v>698</v>
      </c>
      <c r="D2749" s="33" t="s">
        <v>699</v>
      </c>
      <c r="E2749" s="28">
        <v>45829.328865740739</v>
      </c>
      <c r="F2749" s="33" t="s">
        <v>705</v>
      </c>
      <c r="G2749" s="28">
        <v>45829.328865740739</v>
      </c>
    </row>
    <row r="2750" spans="1:7" x14ac:dyDescent="0.25">
      <c r="A2750" s="33" t="s">
        <v>10145</v>
      </c>
      <c r="B2750" s="33" t="s">
        <v>8565</v>
      </c>
      <c r="C2750" s="33" t="s">
        <v>698</v>
      </c>
      <c r="D2750" s="33" t="s">
        <v>699</v>
      </c>
      <c r="E2750" s="28">
        <v>45829.328900462962</v>
      </c>
      <c r="F2750" s="33" t="s">
        <v>705</v>
      </c>
      <c r="G2750" s="28">
        <v>45829.328900462962</v>
      </c>
    </row>
    <row r="2751" spans="1:7" x14ac:dyDescent="0.25">
      <c r="A2751" s="33" t="s">
        <v>10146</v>
      </c>
      <c r="B2751" s="33" t="s">
        <v>8570</v>
      </c>
      <c r="C2751" s="33" t="s">
        <v>698</v>
      </c>
      <c r="D2751" s="33" t="s">
        <v>699</v>
      </c>
      <c r="E2751" s="28">
        <v>45829.328935185185</v>
      </c>
      <c r="F2751" s="33" t="s">
        <v>705</v>
      </c>
      <c r="G2751" s="28">
        <v>45829.328935185185</v>
      </c>
    </row>
    <row r="2752" spans="1:7" x14ac:dyDescent="0.25">
      <c r="A2752" s="33" t="s">
        <v>10147</v>
      </c>
      <c r="B2752" s="33" t="s">
        <v>8522</v>
      </c>
      <c r="C2752" s="33" t="s">
        <v>698</v>
      </c>
      <c r="D2752" s="33" t="s">
        <v>699</v>
      </c>
      <c r="E2752" s="28">
        <v>45829.329074074078</v>
      </c>
      <c r="F2752" s="33" t="s">
        <v>705</v>
      </c>
      <c r="G2752" s="28">
        <v>45829.329074074078</v>
      </c>
    </row>
    <row r="2753" spans="1:7" x14ac:dyDescent="0.25">
      <c r="A2753" s="33" t="s">
        <v>10148</v>
      </c>
      <c r="B2753" s="33" t="s">
        <v>2216</v>
      </c>
      <c r="C2753" s="33" t="s">
        <v>721</v>
      </c>
      <c r="D2753" s="33" t="s">
        <v>722</v>
      </c>
      <c r="E2753" s="28">
        <v>45829.329097222224</v>
      </c>
      <c r="F2753" s="33" t="s">
        <v>705</v>
      </c>
      <c r="G2753" s="28">
        <v>45829.329097222224</v>
      </c>
    </row>
    <row r="2754" spans="1:7" x14ac:dyDescent="0.25">
      <c r="A2754" s="33" t="s">
        <v>10149</v>
      </c>
      <c r="B2754" s="33" t="s">
        <v>2214</v>
      </c>
      <c r="C2754" s="33" t="s">
        <v>721</v>
      </c>
      <c r="D2754" s="33" t="s">
        <v>722</v>
      </c>
      <c r="E2754" s="28">
        <v>45829.329189814816</v>
      </c>
      <c r="F2754" s="33" t="s">
        <v>705</v>
      </c>
      <c r="G2754" s="28">
        <v>45829.329189814816</v>
      </c>
    </row>
    <row r="2755" spans="1:7" x14ac:dyDescent="0.25">
      <c r="A2755" s="33" t="s">
        <v>10150</v>
      </c>
      <c r="B2755" s="33" t="s">
        <v>2212</v>
      </c>
      <c r="C2755" s="33" t="s">
        <v>721</v>
      </c>
      <c r="D2755" s="33" t="s">
        <v>722</v>
      </c>
      <c r="E2755" s="28">
        <v>45829.329224537039</v>
      </c>
      <c r="F2755" s="33" t="s">
        <v>705</v>
      </c>
      <c r="G2755" s="28">
        <v>45829.329224537039</v>
      </c>
    </row>
    <row r="2756" spans="1:7" x14ac:dyDescent="0.25">
      <c r="A2756" s="33" t="s">
        <v>10151</v>
      </c>
      <c r="B2756" s="33" t="s">
        <v>2193</v>
      </c>
      <c r="C2756" s="33" t="s">
        <v>721</v>
      </c>
      <c r="D2756" s="33" t="s">
        <v>722</v>
      </c>
      <c r="E2756" s="28">
        <v>45829.329270833332</v>
      </c>
      <c r="F2756" s="33" t="s">
        <v>705</v>
      </c>
      <c r="G2756" s="28">
        <v>45829.329270833332</v>
      </c>
    </row>
    <row r="2757" spans="1:7" x14ac:dyDescent="0.25">
      <c r="A2757" s="33" t="s">
        <v>10152</v>
      </c>
      <c r="B2757" s="33" t="s">
        <v>10153</v>
      </c>
      <c r="C2757" s="33" t="s">
        <v>703</v>
      </c>
      <c r="D2757" s="33" t="s">
        <v>704</v>
      </c>
      <c r="E2757" s="28">
        <v>45829.330254629633</v>
      </c>
      <c r="F2757" s="33" t="s">
        <v>705</v>
      </c>
      <c r="G2757" s="28">
        <v>45829.330254629633</v>
      </c>
    </row>
    <row r="2758" spans="1:7" x14ac:dyDescent="0.25">
      <c r="A2758" s="33" t="s">
        <v>10154</v>
      </c>
      <c r="B2758" s="33" t="s">
        <v>8680</v>
      </c>
      <c r="C2758" s="33" t="s">
        <v>698</v>
      </c>
      <c r="D2758" s="33" t="s">
        <v>699</v>
      </c>
      <c r="E2758" s="28">
        <v>45829.331354166665</v>
      </c>
      <c r="F2758" s="33" t="s">
        <v>705</v>
      </c>
      <c r="G2758" s="28">
        <v>45829.331354166665</v>
      </c>
    </row>
    <row r="2759" spans="1:7" x14ac:dyDescent="0.25">
      <c r="A2759" s="33" t="s">
        <v>10155</v>
      </c>
      <c r="B2759" s="33" t="s">
        <v>6325</v>
      </c>
      <c r="C2759" s="33" t="s">
        <v>698</v>
      </c>
      <c r="D2759" s="33" t="s">
        <v>699</v>
      </c>
      <c r="E2759" s="28">
        <v>45829.332337962966</v>
      </c>
      <c r="F2759" s="33" t="s">
        <v>705</v>
      </c>
      <c r="G2759" s="28">
        <v>45829.332337962966</v>
      </c>
    </row>
    <row r="2760" spans="1:7" x14ac:dyDescent="0.25">
      <c r="A2760" s="33" t="s">
        <v>10156</v>
      </c>
      <c r="B2760" s="33" t="s">
        <v>3823</v>
      </c>
      <c r="C2760" s="33" t="s">
        <v>721</v>
      </c>
      <c r="D2760" s="33" t="s">
        <v>722</v>
      </c>
      <c r="E2760" s="28">
        <v>45829.332465277781</v>
      </c>
      <c r="F2760" s="33" t="s">
        <v>705</v>
      </c>
      <c r="G2760" s="28">
        <v>45829.332465277781</v>
      </c>
    </row>
    <row r="2761" spans="1:7" x14ac:dyDescent="0.25">
      <c r="A2761" s="33" t="s">
        <v>10157</v>
      </c>
      <c r="B2761" s="33" t="s">
        <v>3823</v>
      </c>
      <c r="C2761" s="33" t="s">
        <v>706</v>
      </c>
      <c r="D2761" s="33" t="s">
        <v>61</v>
      </c>
      <c r="E2761" s="28">
        <v>45829.335717592592</v>
      </c>
      <c r="F2761" s="33" t="s">
        <v>728</v>
      </c>
      <c r="G2761" s="28">
        <v>45829.335717592592</v>
      </c>
    </row>
    <row r="2762" spans="1:7" x14ac:dyDescent="0.25">
      <c r="A2762" s="33" t="s">
        <v>10158</v>
      </c>
      <c r="B2762" s="33" t="s">
        <v>1784</v>
      </c>
      <c r="C2762" s="33" t="s">
        <v>721</v>
      </c>
      <c r="D2762" s="33" t="s">
        <v>722</v>
      </c>
      <c r="E2762" s="28">
        <v>45829.345648148148</v>
      </c>
      <c r="F2762" s="33" t="s">
        <v>705</v>
      </c>
      <c r="G2762" s="28">
        <v>45829.345648148148</v>
      </c>
    </row>
    <row r="2763" spans="1:7" x14ac:dyDescent="0.25">
      <c r="A2763" s="33" t="s">
        <v>10159</v>
      </c>
      <c r="B2763" s="33" t="s">
        <v>8592</v>
      </c>
      <c r="C2763" s="33" t="s">
        <v>708</v>
      </c>
      <c r="D2763" s="33" t="s">
        <v>717</v>
      </c>
      <c r="E2763" s="28">
        <v>45829.34578703704</v>
      </c>
      <c r="F2763" s="33" t="s">
        <v>705</v>
      </c>
      <c r="G2763" s="28">
        <v>45829.34578703704</v>
      </c>
    </row>
    <row r="2764" spans="1:7" x14ac:dyDescent="0.25">
      <c r="A2764" s="33" t="s">
        <v>10160</v>
      </c>
      <c r="B2764" s="33" t="s">
        <v>10161</v>
      </c>
      <c r="C2764" s="33" t="s">
        <v>703</v>
      </c>
      <c r="D2764" s="33" t="s">
        <v>715</v>
      </c>
      <c r="E2764" s="28">
        <v>45829.348437499997</v>
      </c>
      <c r="F2764" s="33" t="s">
        <v>705</v>
      </c>
      <c r="G2764" s="28">
        <v>45829.348437499997</v>
      </c>
    </row>
    <row r="2765" spans="1:7" x14ac:dyDescent="0.25">
      <c r="A2765" s="33" t="s">
        <v>10162</v>
      </c>
      <c r="B2765" s="33" t="s">
        <v>10163</v>
      </c>
      <c r="C2765" s="33" t="s">
        <v>703</v>
      </c>
      <c r="D2765" s="33" t="s">
        <v>715</v>
      </c>
      <c r="E2765" s="28">
        <v>45829.349108796298</v>
      </c>
      <c r="F2765" s="33" t="s">
        <v>705</v>
      </c>
      <c r="G2765" s="28">
        <v>45829.349108796298</v>
      </c>
    </row>
    <row r="2766" spans="1:7" x14ac:dyDescent="0.25">
      <c r="A2766" s="33" t="s">
        <v>10164</v>
      </c>
      <c r="B2766" s="33" t="s">
        <v>3394</v>
      </c>
      <c r="C2766" s="33" t="s">
        <v>698</v>
      </c>
      <c r="D2766" s="33" t="s">
        <v>699</v>
      </c>
      <c r="E2766" s="28">
        <v>45829.351400462961</v>
      </c>
      <c r="F2766" s="33" t="s">
        <v>705</v>
      </c>
      <c r="G2766" s="28">
        <v>45829.351400462961</v>
      </c>
    </row>
    <row r="2767" spans="1:7" x14ac:dyDescent="0.25">
      <c r="A2767" s="33" t="s">
        <v>10165</v>
      </c>
      <c r="B2767" s="33" t="s">
        <v>3385</v>
      </c>
      <c r="C2767" s="33" t="s">
        <v>698</v>
      </c>
      <c r="D2767" s="33" t="s">
        <v>699</v>
      </c>
      <c r="E2767" s="28">
        <v>45829.351446759261</v>
      </c>
      <c r="F2767" s="33" t="s">
        <v>705</v>
      </c>
      <c r="G2767" s="28">
        <v>45829.351446759261</v>
      </c>
    </row>
    <row r="2768" spans="1:7" x14ac:dyDescent="0.25">
      <c r="A2768" s="33" t="s">
        <v>10166</v>
      </c>
      <c r="B2768" s="33" t="s">
        <v>3383</v>
      </c>
      <c r="C2768" s="33" t="s">
        <v>698</v>
      </c>
      <c r="D2768" s="33" t="s">
        <v>699</v>
      </c>
      <c r="E2768" s="28">
        <v>45829.351481481484</v>
      </c>
      <c r="F2768" s="33" t="s">
        <v>705</v>
      </c>
      <c r="G2768" s="28">
        <v>45829.351481481484</v>
      </c>
    </row>
    <row r="2769" spans="1:7" x14ac:dyDescent="0.25">
      <c r="A2769" s="33" t="s">
        <v>10167</v>
      </c>
      <c r="B2769" s="33" t="s">
        <v>3381</v>
      </c>
      <c r="C2769" s="33" t="s">
        <v>698</v>
      </c>
      <c r="D2769" s="33" t="s">
        <v>699</v>
      </c>
      <c r="E2769" s="28">
        <v>45829.351527777777</v>
      </c>
      <c r="F2769" s="33" t="s">
        <v>705</v>
      </c>
      <c r="G2769" s="28">
        <v>45829.351527777777</v>
      </c>
    </row>
    <row r="2770" spans="1:7" x14ac:dyDescent="0.25">
      <c r="A2770" s="33" t="s">
        <v>10168</v>
      </c>
      <c r="B2770" s="33" t="s">
        <v>3375</v>
      </c>
      <c r="C2770" s="33" t="s">
        <v>698</v>
      </c>
      <c r="D2770" s="33" t="s">
        <v>699</v>
      </c>
      <c r="E2770" s="28">
        <v>45829.3515625</v>
      </c>
      <c r="F2770" s="33" t="s">
        <v>705</v>
      </c>
      <c r="G2770" s="28">
        <v>45829.3515625</v>
      </c>
    </row>
    <row r="2771" spans="1:7" x14ac:dyDescent="0.25">
      <c r="A2771" s="33" t="s">
        <v>10169</v>
      </c>
      <c r="B2771" s="33" t="s">
        <v>10170</v>
      </c>
      <c r="C2771" s="33" t="s">
        <v>703</v>
      </c>
      <c r="D2771" s="33" t="s">
        <v>718</v>
      </c>
      <c r="E2771" s="28">
        <v>45829.355833333335</v>
      </c>
      <c r="F2771" s="33" t="s">
        <v>705</v>
      </c>
      <c r="G2771" s="28">
        <v>45829.355833333335</v>
      </c>
    </row>
    <row r="2772" spans="1:7" x14ac:dyDescent="0.25">
      <c r="A2772" s="33" t="s">
        <v>10171</v>
      </c>
      <c r="B2772" s="33" t="s">
        <v>4935</v>
      </c>
      <c r="C2772" s="33" t="s">
        <v>721</v>
      </c>
      <c r="D2772" s="33" t="s">
        <v>722</v>
      </c>
      <c r="E2772" s="28">
        <v>45829.357037037036</v>
      </c>
      <c r="F2772" s="33" t="s">
        <v>705</v>
      </c>
      <c r="G2772" s="28">
        <v>45829.357037037036</v>
      </c>
    </row>
    <row r="2773" spans="1:7" x14ac:dyDescent="0.25">
      <c r="A2773" s="33" t="s">
        <v>10172</v>
      </c>
      <c r="B2773" s="33" t="s">
        <v>10173</v>
      </c>
      <c r="C2773" s="33" t="s">
        <v>703</v>
      </c>
      <c r="D2773" s="33" t="s">
        <v>719</v>
      </c>
      <c r="E2773" s="28">
        <v>45829.359270833331</v>
      </c>
      <c r="F2773" s="33" t="s">
        <v>705</v>
      </c>
      <c r="G2773" s="28">
        <v>45829.359270833331</v>
      </c>
    </row>
    <row r="2774" spans="1:7" x14ac:dyDescent="0.25">
      <c r="A2774" s="33" t="s">
        <v>10174</v>
      </c>
      <c r="B2774" s="33" t="s">
        <v>10175</v>
      </c>
      <c r="C2774" s="33" t="s">
        <v>703</v>
      </c>
      <c r="D2774" s="33" t="s">
        <v>719</v>
      </c>
      <c r="E2774" s="28">
        <v>45829.359375</v>
      </c>
      <c r="F2774" s="33" t="s">
        <v>705</v>
      </c>
      <c r="G2774" s="28">
        <v>45829.359375</v>
      </c>
    </row>
    <row r="2775" spans="1:7" x14ac:dyDescent="0.25">
      <c r="A2775" s="33" t="s">
        <v>10176</v>
      </c>
      <c r="B2775" s="33" t="s">
        <v>10177</v>
      </c>
      <c r="C2775" s="33" t="s">
        <v>703</v>
      </c>
      <c r="D2775" s="33" t="s">
        <v>719</v>
      </c>
      <c r="E2775" s="28">
        <v>45829.359444444446</v>
      </c>
      <c r="F2775" s="33" t="s">
        <v>705</v>
      </c>
      <c r="G2775" s="28">
        <v>45829.359444444446</v>
      </c>
    </row>
    <row r="2776" spans="1:7" x14ac:dyDescent="0.25">
      <c r="A2776" s="33" t="s">
        <v>10178</v>
      </c>
      <c r="B2776" s="33" t="s">
        <v>4991</v>
      </c>
      <c r="C2776" s="33" t="s">
        <v>713</v>
      </c>
      <c r="D2776" s="33" t="s">
        <v>61</v>
      </c>
      <c r="E2776" s="28">
        <v>45829.37667824074</v>
      </c>
      <c r="F2776" s="33" t="s">
        <v>705</v>
      </c>
      <c r="G2776" s="28">
        <v>45829.37667824074</v>
      </c>
    </row>
    <row r="2777" spans="1:7" x14ac:dyDescent="0.25">
      <c r="A2777" s="33" t="s">
        <v>10179</v>
      </c>
      <c r="B2777" s="33" t="s">
        <v>3786</v>
      </c>
      <c r="C2777" s="33" t="s">
        <v>721</v>
      </c>
      <c r="D2777" s="33" t="s">
        <v>722</v>
      </c>
      <c r="E2777" s="28">
        <v>45829.380162037036</v>
      </c>
      <c r="F2777" s="33" t="s">
        <v>705</v>
      </c>
      <c r="G2777" s="28">
        <v>45829.380162037036</v>
      </c>
    </row>
    <row r="2778" spans="1:7" x14ac:dyDescent="0.25">
      <c r="A2778" s="33" t="s">
        <v>10180</v>
      </c>
      <c r="B2778" s="33" t="s">
        <v>4516</v>
      </c>
      <c r="C2778" s="33" t="s">
        <v>721</v>
      </c>
      <c r="D2778" s="33" t="s">
        <v>722</v>
      </c>
      <c r="E2778" s="28">
        <v>45829.385509259257</v>
      </c>
      <c r="F2778" s="33" t="s">
        <v>705</v>
      </c>
      <c r="G2778" s="28">
        <v>45829.385509259257</v>
      </c>
    </row>
    <row r="2779" spans="1:7" x14ac:dyDescent="0.25">
      <c r="A2779" s="33" t="s">
        <v>10181</v>
      </c>
      <c r="B2779" s="33" t="s">
        <v>8488</v>
      </c>
      <c r="C2779" s="33" t="s">
        <v>703</v>
      </c>
      <c r="D2779" s="33" t="s">
        <v>719</v>
      </c>
      <c r="E2779" s="28">
        <v>45829.389467592591</v>
      </c>
      <c r="F2779" s="33" t="s">
        <v>705</v>
      </c>
      <c r="G2779" s="28">
        <v>45829.389467592591</v>
      </c>
    </row>
    <row r="2780" spans="1:7" x14ac:dyDescent="0.25">
      <c r="A2780" s="33" t="s">
        <v>10182</v>
      </c>
      <c r="B2780" s="33" t="s">
        <v>2189</v>
      </c>
      <c r="C2780" s="33" t="s">
        <v>698</v>
      </c>
      <c r="D2780" s="33" t="s">
        <v>699</v>
      </c>
      <c r="E2780" s="28">
        <v>45829.390752314815</v>
      </c>
      <c r="F2780" s="33" t="s">
        <v>705</v>
      </c>
      <c r="G2780" s="28">
        <v>45829.390752314815</v>
      </c>
    </row>
    <row r="2781" spans="1:7" x14ac:dyDescent="0.25">
      <c r="A2781" s="33" t="s">
        <v>10183</v>
      </c>
      <c r="B2781" s="33" t="s">
        <v>2187</v>
      </c>
      <c r="C2781" s="33" t="s">
        <v>698</v>
      </c>
      <c r="D2781" s="33" t="s">
        <v>699</v>
      </c>
      <c r="E2781" s="28">
        <v>45829.390763888892</v>
      </c>
      <c r="F2781" s="33" t="s">
        <v>705</v>
      </c>
      <c r="G2781" s="28">
        <v>45829.390763888892</v>
      </c>
    </row>
    <row r="2782" spans="1:7" x14ac:dyDescent="0.25">
      <c r="A2782" s="33" t="s">
        <v>10184</v>
      </c>
      <c r="B2782" s="33" t="s">
        <v>4989</v>
      </c>
      <c r="C2782" s="33" t="s">
        <v>711</v>
      </c>
      <c r="D2782" s="33" t="s">
        <v>724</v>
      </c>
      <c r="E2782" s="28">
        <v>45829.39303240741</v>
      </c>
      <c r="F2782" s="33" t="s">
        <v>705</v>
      </c>
      <c r="G2782" s="28">
        <v>45829.39303240741</v>
      </c>
    </row>
    <row r="2783" spans="1:7" x14ac:dyDescent="0.25">
      <c r="A2783" s="33" t="s">
        <v>10185</v>
      </c>
      <c r="B2783" s="33" t="s">
        <v>4989</v>
      </c>
      <c r="C2783" s="33" t="s">
        <v>698</v>
      </c>
      <c r="D2783" s="33" t="s">
        <v>699</v>
      </c>
      <c r="E2783" s="28">
        <v>45829.393275462964</v>
      </c>
      <c r="F2783" s="33" t="s">
        <v>705</v>
      </c>
      <c r="G2783" s="28">
        <v>45829.393275462964</v>
      </c>
    </row>
    <row r="2784" spans="1:7" x14ac:dyDescent="0.25">
      <c r="A2784" s="33" t="s">
        <v>10186</v>
      </c>
      <c r="B2784" s="33" t="s">
        <v>5529</v>
      </c>
      <c r="C2784" s="33" t="s">
        <v>721</v>
      </c>
      <c r="D2784" s="33" t="s">
        <v>722</v>
      </c>
      <c r="E2784" s="28">
        <v>45829.393182870372</v>
      </c>
      <c r="F2784" s="33" t="s">
        <v>705</v>
      </c>
      <c r="G2784" s="28">
        <v>45829.393182870372</v>
      </c>
    </row>
    <row r="2785" spans="1:7" x14ac:dyDescent="0.25">
      <c r="A2785" s="33" t="s">
        <v>10187</v>
      </c>
      <c r="B2785" s="33" t="s">
        <v>5537</v>
      </c>
      <c r="C2785" s="33" t="s">
        <v>721</v>
      </c>
      <c r="D2785" s="33" t="s">
        <v>722</v>
      </c>
      <c r="E2785" s="28">
        <v>45829.393321759257</v>
      </c>
      <c r="F2785" s="33" t="s">
        <v>705</v>
      </c>
      <c r="G2785" s="28">
        <v>45829.393321759257</v>
      </c>
    </row>
    <row r="2786" spans="1:7" x14ac:dyDescent="0.25">
      <c r="A2786" s="33" t="s">
        <v>10188</v>
      </c>
      <c r="B2786" s="33" t="s">
        <v>5535</v>
      </c>
      <c r="C2786" s="33" t="s">
        <v>721</v>
      </c>
      <c r="D2786" s="33" t="s">
        <v>722</v>
      </c>
      <c r="E2786" s="28">
        <v>45829.39335648148</v>
      </c>
      <c r="F2786" s="33" t="s">
        <v>705</v>
      </c>
      <c r="G2786" s="28">
        <v>45829.39335648148</v>
      </c>
    </row>
    <row r="2787" spans="1:7" x14ac:dyDescent="0.25">
      <c r="A2787" s="33" t="s">
        <v>10189</v>
      </c>
      <c r="B2787" s="33" t="s">
        <v>10190</v>
      </c>
      <c r="C2787" s="33" t="s">
        <v>703</v>
      </c>
      <c r="D2787" s="33" t="s">
        <v>718</v>
      </c>
      <c r="E2787" s="28">
        <v>45829.395902777775</v>
      </c>
      <c r="F2787" s="33" t="s">
        <v>705</v>
      </c>
      <c r="G2787" s="28">
        <v>45829.395902777775</v>
      </c>
    </row>
    <row r="2788" spans="1:7" x14ac:dyDescent="0.25">
      <c r="A2788" s="33" t="s">
        <v>10191</v>
      </c>
      <c r="B2788" s="33" t="s">
        <v>6164</v>
      </c>
      <c r="C2788" s="33" t="s">
        <v>706</v>
      </c>
      <c r="D2788" s="33" t="s">
        <v>77</v>
      </c>
      <c r="E2788" s="28">
        <v>45829.398055555554</v>
      </c>
      <c r="F2788" s="33" t="s">
        <v>728</v>
      </c>
      <c r="G2788" s="28">
        <v>45829.398055555554</v>
      </c>
    </row>
    <row r="2789" spans="1:7" x14ac:dyDescent="0.25">
      <c r="A2789" s="33" t="s">
        <v>10192</v>
      </c>
      <c r="B2789" s="33" t="s">
        <v>8604</v>
      </c>
      <c r="C2789" s="33" t="s">
        <v>708</v>
      </c>
      <c r="D2789" s="33" t="s">
        <v>717</v>
      </c>
      <c r="E2789" s="28">
        <v>45829.398159722223</v>
      </c>
      <c r="F2789" s="33" t="s">
        <v>705</v>
      </c>
      <c r="G2789" s="28">
        <v>45829.398159722223</v>
      </c>
    </row>
    <row r="2790" spans="1:7" x14ac:dyDescent="0.25">
      <c r="A2790" s="33" t="s">
        <v>10193</v>
      </c>
      <c r="B2790" s="33" t="s">
        <v>5670</v>
      </c>
      <c r="C2790" s="33" t="s">
        <v>698</v>
      </c>
      <c r="D2790" s="33" t="s">
        <v>699</v>
      </c>
      <c r="E2790" s="28">
        <v>45829.401782407411</v>
      </c>
      <c r="F2790" s="33" t="s">
        <v>705</v>
      </c>
      <c r="G2790" s="28">
        <v>45829.401782407411</v>
      </c>
    </row>
    <row r="2791" spans="1:7" x14ac:dyDescent="0.25">
      <c r="A2791" s="33" t="s">
        <v>10194</v>
      </c>
      <c r="B2791" s="33" t="s">
        <v>5726</v>
      </c>
      <c r="C2791" s="33" t="s">
        <v>698</v>
      </c>
      <c r="D2791" s="33" t="s">
        <v>699</v>
      </c>
      <c r="E2791" s="28">
        <v>45829.40184027778</v>
      </c>
      <c r="F2791" s="33" t="s">
        <v>705</v>
      </c>
      <c r="G2791" s="28">
        <v>45829.40184027778</v>
      </c>
    </row>
    <row r="2792" spans="1:7" x14ac:dyDescent="0.25">
      <c r="A2792" s="33" t="s">
        <v>10195</v>
      </c>
      <c r="B2792" s="33" t="s">
        <v>5668</v>
      </c>
      <c r="C2792" s="33" t="s">
        <v>698</v>
      </c>
      <c r="D2792" s="33" t="s">
        <v>699</v>
      </c>
      <c r="E2792" s="28">
        <v>45829.401886574073</v>
      </c>
      <c r="F2792" s="33" t="s">
        <v>705</v>
      </c>
      <c r="G2792" s="28">
        <v>45829.401886574073</v>
      </c>
    </row>
    <row r="2793" spans="1:7" x14ac:dyDescent="0.25">
      <c r="A2793" s="33" t="s">
        <v>10196</v>
      </c>
      <c r="B2793" s="33" t="s">
        <v>9934</v>
      </c>
      <c r="C2793" s="33" t="s">
        <v>698</v>
      </c>
      <c r="D2793" s="33" t="s">
        <v>699</v>
      </c>
      <c r="E2793" s="28">
        <v>45829.401990740742</v>
      </c>
      <c r="F2793" s="33" t="s">
        <v>705</v>
      </c>
      <c r="G2793" s="28">
        <v>45829.401990740742</v>
      </c>
    </row>
    <row r="2794" spans="1:7" x14ac:dyDescent="0.25">
      <c r="A2794" s="33" t="s">
        <v>10197</v>
      </c>
      <c r="B2794" s="33" t="s">
        <v>4952</v>
      </c>
      <c r="C2794" s="33" t="s">
        <v>698</v>
      </c>
      <c r="D2794" s="33" t="s">
        <v>699</v>
      </c>
      <c r="E2794" s="28">
        <v>45829.40215277778</v>
      </c>
      <c r="F2794" s="33" t="s">
        <v>705</v>
      </c>
      <c r="G2794" s="28">
        <v>45829.40215277778</v>
      </c>
    </row>
    <row r="2795" spans="1:7" x14ac:dyDescent="0.25">
      <c r="A2795" s="33" t="s">
        <v>10198</v>
      </c>
      <c r="B2795" s="33" t="s">
        <v>6248</v>
      </c>
      <c r="C2795" s="33" t="s">
        <v>708</v>
      </c>
      <c r="D2795" s="33" t="s">
        <v>720</v>
      </c>
      <c r="E2795" s="28">
        <v>45829.404606481483</v>
      </c>
      <c r="F2795" s="33" t="s">
        <v>705</v>
      </c>
      <c r="G2795" s="28">
        <v>45829.404606481483</v>
      </c>
    </row>
    <row r="2796" spans="1:7" x14ac:dyDescent="0.25">
      <c r="A2796" s="33" t="s">
        <v>10199</v>
      </c>
      <c r="B2796" s="33" t="s">
        <v>6265</v>
      </c>
      <c r="C2796" s="33" t="s">
        <v>708</v>
      </c>
      <c r="D2796" s="33" t="s">
        <v>720</v>
      </c>
      <c r="E2796" s="28">
        <v>45829.404756944445</v>
      </c>
      <c r="F2796" s="33" t="s">
        <v>705</v>
      </c>
      <c r="G2796" s="28">
        <v>45829.404756944445</v>
      </c>
    </row>
    <row r="2797" spans="1:7" x14ac:dyDescent="0.25">
      <c r="A2797" s="33" t="s">
        <v>10200</v>
      </c>
      <c r="B2797" s="33" t="s">
        <v>6265</v>
      </c>
      <c r="C2797" s="33" t="s">
        <v>711</v>
      </c>
      <c r="D2797" s="33" t="s">
        <v>720</v>
      </c>
      <c r="E2797" s="28">
        <v>45829.404976851853</v>
      </c>
      <c r="F2797" s="33" t="s">
        <v>705</v>
      </c>
      <c r="G2797" s="28">
        <v>45829.404976851853</v>
      </c>
    </row>
    <row r="2798" spans="1:7" x14ac:dyDescent="0.25">
      <c r="A2798" s="33" t="s">
        <v>10201</v>
      </c>
      <c r="B2798" s="33" t="s">
        <v>6248</v>
      </c>
      <c r="C2798" s="33" t="s">
        <v>711</v>
      </c>
      <c r="D2798" s="33" t="s">
        <v>720</v>
      </c>
      <c r="E2798" s="28">
        <v>45829.404999999999</v>
      </c>
      <c r="F2798" s="33" t="s">
        <v>705</v>
      </c>
      <c r="G2798" s="28">
        <v>45829.404999999999</v>
      </c>
    </row>
    <row r="2799" spans="1:7" x14ac:dyDescent="0.25">
      <c r="A2799" s="33" t="s">
        <v>10202</v>
      </c>
      <c r="B2799" s="33" t="s">
        <v>4506</v>
      </c>
      <c r="C2799" s="33" t="s">
        <v>721</v>
      </c>
      <c r="D2799" s="33" t="s">
        <v>722</v>
      </c>
      <c r="E2799" s="28">
        <v>45829.406898148147</v>
      </c>
      <c r="F2799" s="33" t="s">
        <v>705</v>
      </c>
      <c r="G2799" s="28">
        <v>45829.406898148147</v>
      </c>
    </row>
    <row r="2800" spans="1:7" x14ac:dyDescent="0.25">
      <c r="A2800" s="33" t="s">
        <v>10203</v>
      </c>
      <c r="B2800" s="33" t="s">
        <v>8606</v>
      </c>
      <c r="C2800" s="33" t="s">
        <v>708</v>
      </c>
      <c r="D2800" s="33" t="s">
        <v>720</v>
      </c>
      <c r="E2800" s="28">
        <v>45829.414756944447</v>
      </c>
      <c r="F2800" s="33" t="s">
        <v>705</v>
      </c>
      <c r="G2800" s="28">
        <v>45829.414756944447</v>
      </c>
    </row>
    <row r="2801" spans="1:7" x14ac:dyDescent="0.25">
      <c r="A2801" s="33" t="s">
        <v>10204</v>
      </c>
      <c r="B2801" s="33" t="s">
        <v>8608</v>
      </c>
      <c r="C2801" s="33" t="s">
        <v>708</v>
      </c>
      <c r="D2801" s="33" t="s">
        <v>720</v>
      </c>
      <c r="E2801" s="28">
        <v>45829.414803240739</v>
      </c>
      <c r="F2801" s="33" t="s">
        <v>705</v>
      </c>
      <c r="G2801" s="28">
        <v>45829.414803240739</v>
      </c>
    </row>
    <row r="2802" spans="1:7" x14ac:dyDescent="0.25">
      <c r="A2802" s="33" t="s">
        <v>10205</v>
      </c>
      <c r="B2802" s="33" t="s">
        <v>8610</v>
      </c>
      <c r="C2802" s="33" t="s">
        <v>708</v>
      </c>
      <c r="D2802" s="33" t="s">
        <v>720</v>
      </c>
      <c r="E2802" s="28">
        <v>45829.414837962962</v>
      </c>
      <c r="F2802" s="33" t="s">
        <v>705</v>
      </c>
      <c r="G2802" s="28">
        <v>45829.414837962962</v>
      </c>
    </row>
    <row r="2803" spans="1:7" x14ac:dyDescent="0.25">
      <c r="A2803" s="33" t="s">
        <v>10206</v>
      </c>
      <c r="B2803" s="33" t="s">
        <v>8606</v>
      </c>
      <c r="C2803" s="33" t="s">
        <v>711</v>
      </c>
      <c r="D2803" s="33" t="s">
        <v>717</v>
      </c>
      <c r="E2803" s="28">
        <v>45829.415300925924</v>
      </c>
      <c r="F2803" s="33" t="s">
        <v>705</v>
      </c>
      <c r="G2803" s="28">
        <v>45829.415300925924</v>
      </c>
    </row>
    <row r="2804" spans="1:7" x14ac:dyDescent="0.25">
      <c r="A2804" s="33" t="s">
        <v>10207</v>
      </c>
      <c r="B2804" s="33" t="s">
        <v>8608</v>
      </c>
      <c r="C2804" s="33" t="s">
        <v>711</v>
      </c>
      <c r="D2804" s="33" t="s">
        <v>717</v>
      </c>
      <c r="E2804" s="28">
        <v>45829.415393518517</v>
      </c>
      <c r="F2804" s="33" t="s">
        <v>705</v>
      </c>
      <c r="G2804" s="28">
        <v>45829.415393518517</v>
      </c>
    </row>
    <row r="2805" spans="1:7" x14ac:dyDescent="0.25">
      <c r="A2805" s="33" t="s">
        <v>10208</v>
      </c>
      <c r="B2805" s="33" t="s">
        <v>8610</v>
      </c>
      <c r="C2805" s="33" t="s">
        <v>711</v>
      </c>
      <c r="D2805" s="33" t="s">
        <v>717</v>
      </c>
      <c r="E2805" s="28">
        <v>45829.41542824074</v>
      </c>
      <c r="F2805" s="33" t="s">
        <v>705</v>
      </c>
      <c r="G2805" s="28">
        <v>45829.41542824074</v>
      </c>
    </row>
    <row r="2806" spans="1:7" x14ac:dyDescent="0.25">
      <c r="A2806" s="33" t="s">
        <v>10209</v>
      </c>
      <c r="B2806" s="33" t="s">
        <v>2226</v>
      </c>
      <c r="C2806" s="33" t="s">
        <v>721</v>
      </c>
      <c r="D2806" s="33" t="s">
        <v>722</v>
      </c>
      <c r="E2806" s="28">
        <v>45829.42732638889</v>
      </c>
      <c r="F2806" s="33" t="s">
        <v>705</v>
      </c>
      <c r="G2806" s="28">
        <v>45829.42732638889</v>
      </c>
    </row>
    <row r="2807" spans="1:7" x14ac:dyDescent="0.25">
      <c r="A2807" s="33" t="s">
        <v>10210</v>
      </c>
      <c r="B2807" s="33" t="s">
        <v>2250</v>
      </c>
      <c r="C2807" s="33" t="s">
        <v>721</v>
      </c>
      <c r="D2807" s="33" t="s">
        <v>722</v>
      </c>
      <c r="E2807" s="28">
        <v>45829.427673611113</v>
      </c>
      <c r="F2807" s="33" t="s">
        <v>705</v>
      </c>
      <c r="G2807" s="28">
        <v>45829.427673611113</v>
      </c>
    </row>
    <row r="2808" spans="1:7" x14ac:dyDescent="0.25">
      <c r="A2808" s="33" t="s">
        <v>10211</v>
      </c>
      <c r="B2808" s="33" t="s">
        <v>2248</v>
      </c>
      <c r="C2808" s="33" t="s">
        <v>721</v>
      </c>
      <c r="D2808" s="33" t="s">
        <v>722</v>
      </c>
      <c r="E2808" s="28">
        <v>45829.427719907406</v>
      </c>
      <c r="F2808" s="33" t="s">
        <v>705</v>
      </c>
      <c r="G2808" s="28">
        <v>45829.427719907406</v>
      </c>
    </row>
    <row r="2809" spans="1:7" x14ac:dyDescent="0.25">
      <c r="A2809" s="33" t="s">
        <v>10212</v>
      </c>
      <c r="B2809" s="33" t="s">
        <v>6188</v>
      </c>
      <c r="C2809" s="33" t="s">
        <v>708</v>
      </c>
      <c r="D2809" s="33" t="s">
        <v>720</v>
      </c>
      <c r="E2809" s="28">
        <v>45829.432129629633</v>
      </c>
      <c r="F2809" s="33" t="s">
        <v>705</v>
      </c>
      <c r="G2809" s="28">
        <v>45829.432129629633</v>
      </c>
    </row>
    <row r="2810" spans="1:7" x14ac:dyDescent="0.25">
      <c r="A2810" s="33" t="s">
        <v>10213</v>
      </c>
      <c r="B2810" s="33" t="s">
        <v>2149</v>
      </c>
      <c r="C2810" s="33" t="s">
        <v>706</v>
      </c>
      <c r="D2810" s="33" t="s">
        <v>77</v>
      </c>
      <c r="E2810" s="28">
        <v>45829.443379629629</v>
      </c>
      <c r="F2810" s="33" t="s">
        <v>728</v>
      </c>
      <c r="G2810" s="28">
        <v>45829.443379629629</v>
      </c>
    </row>
    <row r="2811" spans="1:7" x14ac:dyDescent="0.25">
      <c r="A2811" s="33" t="s">
        <v>10214</v>
      </c>
      <c r="B2811" s="33" t="s">
        <v>10215</v>
      </c>
      <c r="C2811" s="33" t="s">
        <v>703</v>
      </c>
      <c r="D2811" s="33" t="s">
        <v>704</v>
      </c>
      <c r="E2811" s="28">
        <v>45829.449224537035</v>
      </c>
      <c r="F2811" s="33" t="s">
        <v>705</v>
      </c>
      <c r="G2811" s="28">
        <v>45829.449224537035</v>
      </c>
    </row>
    <row r="2812" spans="1:7" x14ac:dyDescent="0.25">
      <c r="A2812" s="33" t="s">
        <v>10216</v>
      </c>
      <c r="B2812" s="33" t="s">
        <v>9941</v>
      </c>
      <c r="C2812" s="33" t="s">
        <v>711</v>
      </c>
      <c r="D2812" s="33" t="s">
        <v>726</v>
      </c>
      <c r="E2812" s="28">
        <v>45829.452928240738</v>
      </c>
      <c r="F2812" s="33" t="s">
        <v>705</v>
      </c>
      <c r="G2812" s="28">
        <v>45829.452928240738</v>
      </c>
    </row>
    <row r="2813" spans="1:7" x14ac:dyDescent="0.25">
      <c r="A2813" s="33" t="s">
        <v>10217</v>
      </c>
      <c r="B2813" s="33" t="s">
        <v>3749</v>
      </c>
      <c r="C2813" s="33" t="s">
        <v>713</v>
      </c>
      <c r="D2813" s="33" t="s">
        <v>61</v>
      </c>
      <c r="E2813" s="28">
        <v>45829.453425925924</v>
      </c>
      <c r="F2813" s="33" t="s">
        <v>705</v>
      </c>
      <c r="G2813" s="28">
        <v>45829.453425925924</v>
      </c>
    </row>
    <row r="2814" spans="1:7" x14ac:dyDescent="0.25">
      <c r="A2814" s="33" t="s">
        <v>10218</v>
      </c>
      <c r="B2814" s="33" t="s">
        <v>2713</v>
      </c>
      <c r="C2814" s="33" t="s">
        <v>713</v>
      </c>
      <c r="D2814" s="33" t="s">
        <v>61</v>
      </c>
      <c r="E2814" s="28">
        <v>45829.453553240739</v>
      </c>
      <c r="F2814" s="33" t="s">
        <v>705</v>
      </c>
      <c r="G2814" s="28">
        <v>45829.453553240739</v>
      </c>
    </row>
    <row r="2815" spans="1:7" x14ac:dyDescent="0.25">
      <c r="A2815" s="33" t="s">
        <v>10219</v>
      </c>
      <c r="B2815" s="33" t="s">
        <v>5005</v>
      </c>
      <c r="C2815" s="33" t="s">
        <v>713</v>
      </c>
      <c r="D2815" s="33" t="s">
        <v>77</v>
      </c>
      <c r="E2815" s="28">
        <v>45829.455254629633</v>
      </c>
      <c r="F2815" s="33" t="s">
        <v>705</v>
      </c>
      <c r="G2815" s="28">
        <v>45829.455254629633</v>
      </c>
    </row>
    <row r="2816" spans="1:7" x14ac:dyDescent="0.25">
      <c r="A2816" s="33" t="s">
        <v>10220</v>
      </c>
      <c r="B2816" s="33" t="s">
        <v>5752</v>
      </c>
      <c r="C2816" s="33" t="s">
        <v>713</v>
      </c>
      <c r="D2816" s="33" t="s">
        <v>77</v>
      </c>
      <c r="E2816" s="28">
        <v>45829.455671296295</v>
      </c>
      <c r="F2816" s="33" t="s">
        <v>705</v>
      </c>
      <c r="G2816" s="28">
        <v>45829.455671296295</v>
      </c>
    </row>
    <row r="2817" spans="1:7" x14ac:dyDescent="0.25">
      <c r="A2817" s="33" t="s">
        <v>10221</v>
      </c>
      <c r="B2817" s="33" t="s">
        <v>10222</v>
      </c>
      <c r="C2817" s="33" t="s">
        <v>703</v>
      </c>
      <c r="D2817" s="33" t="s">
        <v>715</v>
      </c>
      <c r="E2817" s="28">
        <v>45829.48574074074</v>
      </c>
      <c r="F2817" s="33" t="s">
        <v>705</v>
      </c>
      <c r="G2817" s="28">
        <v>45829.48574074074</v>
      </c>
    </row>
    <row r="2818" spans="1:7" x14ac:dyDescent="0.25">
      <c r="A2818" s="33" t="s">
        <v>10223</v>
      </c>
      <c r="B2818" s="33" t="s">
        <v>10224</v>
      </c>
      <c r="C2818" s="33" t="s">
        <v>703</v>
      </c>
      <c r="D2818" s="33" t="s">
        <v>715</v>
      </c>
      <c r="E2818" s="28">
        <v>45829.486342592594</v>
      </c>
      <c r="F2818" s="33" t="s">
        <v>705</v>
      </c>
      <c r="G2818" s="28">
        <v>45829.486342592594</v>
      </c>
    </row>
    <row r="2819" spans="1:7" x14ac:dyDescent="0.25">
      <c r="A2819" s="33" t="s">
        <v>10225</v>
      </c>
      <c r="B2819" s="33" t="s">
        <v>10226</v>
      </c>
      <c r="C2819" s="33" t="s">
        <v>703</v>
      </c>
      <c r="D2819" s="33" t="s">
        <v>715</v>
      </c>
      <c r="E2819" s="28">
        <v>45829.48641203704</v>
      </c>
      <c r="F2819" s="33" t="s">
        <v>705</v>
      </c>
      <c r="G2819" s="28">
        <v>45829.48641203704</v>
      </c>
    </row>
    <row r="2820" spans="1:7" x14ac:dyDescent="0.25">
      <c r="A2820" s="33" t="s">
        <v>10227</v>
      </c>
      <c r="B2820" s="33" t="s">
        <v>10228</v>
      </c>
      <c r="C2820" s="33" t="s">
        <v>703</v>
      </c>
      <c r="D2820" s="33" t="s">
        <v>715</v>
      </c>
      <c r="E2820" s="28">
        <v>45829.48646990741</v>
      </c>
      <c r="F2820" s="33" t="s">
        <v>705</v>
      </c>
      <c r="G2820" s="28">
        <v>45829.48646990741</v>
      </c>
    </row>
    <row r="2821" spans="1:7" x14ac:dyDescent="0.25">
      <c r="A2821" s="33" t="s">
        <v>10229</v>
      </c>
      <c r="B2821" s="33" t="s">
        <v>8606</v>
      </c>
      <c r="C2821" s="33" t="s">
        <v>698</v>
      </c>
      <c r="D2821" s="33" t="s">
        <v>699</v>
      </c>
      <c r="E2821" s="28">
        <v>45829.487951388888</v>
      </c>
      <c r="F2821" s="33" t="s">
        <v>705</v>
      </c>
      <c r="G2821" s="28">
        <v>45829.487951388888</v>
      </c>
    </row>
    <row r="2822" spans="1:7" x14ac:dyDescent="0.25">
      <c r="A2822" s="33" t="s">
        <v>10230</v>
      </c>
      <c r="B2822" s="33" t="s">
        <v>8608</v>
      </c>
      <c r="C2822" s="33" t="s">
        <v>698</v>
      </c>
      <c r="D2822" s="33" t="s">
        <v>699</v>
      </c>
      <c r="E2822" s="28">
        <v>45829.487997685188</v>
      </c>
      <c r="F2822" s="33" t="s">
        <v>705</v>
      </c>
      <c r="G2822" s="28">
        <v>45829.487997685188</v>
      </c>
    </row>
    <row r="2823" spans="1:7" x14ac:dyDescent="0.25">
      <c r="A2823" s="33" t="s">
        <v>10231</v>
      </c>
      <c r="B2823" s="33" t="s">
        <v>8610</v>
      </c>
      <c r="C2823" s="33" t="s">
        <v>698</v>
      </c>
      <c r="D2823" s="33" t="s">
        <v>699</v>
      </c>
      <c r="E2823" s="28">
        <v>45829.488009259258</v>
      </c>
      <c r="F2823" s="33" t="s">
        <v>705</v>
      </c>
      <c r="G2823" s="28">
        <v>45829.488009259258</v>
      </c>
    </row>
    <row r="2824" spans="1:7" x14ac:dyDescent="0.25">
      <c r="A2824" s="33" t="s">
        <v>10232</v>
      </c>
      <c r="B2824" s="33" t="s">
        <v>10233</v>
      </c>
      <c r="C2824" s="33" t="s">
        <v>703</v>
      </c>
      <c r="D2824" s="33" t="s">
        <v>704</v>
      </c>
      <c r="E2824" s="28">
        <v>45829.49659722222</v>
      </c>
      <c r="F2824" s="33" t="s">
        <v>705</v>
      </c>
      <c r="G2824" s="28">
        <v>45829.49659722222</v>
      </c>
    </row>
    <row r="2825" spans="1:7" x14ac:dyDescent="0.25">
      <c r="A2825" s="33" t="s">
        <v>10234</v>
      </c>
      <c r="B2825" s="33" t="s">
        <v>10235</v>
      </c>
      <c r="C2825" s="33" t="s">
        <v>703</v>
      </c>
      <c r="D2825" s="33" t="s">
        <v>704</v>
      </c>
      <c r="E2825" s="28">
        <v>45829.496631944443</v>
      </c>
      <c r="F2825" s="33" t="s">
        <v>705</v>
      </c>
      <c r="G2825" s="28">
        <v>45829.496631944443</v>
      </c>
    </row>
    <row r="2826" spans="1:7" x14ac:dyDescent="0.25">
      <c r="A2826" s="33" t="s">
        <v>10236</v>
      </c>
      <c r="B2826" s="33" t="s">
        <v>4410</v>
      </c>
      <c r="C2826" s="33" t="s">
        <v>721</v>
      </c>
      <c r="D2826" s="33" t="s">
        <v>722</v>
      </c>
      <c r="E2826" s="28">
        <v>45829.509479166663</v>
      </c>
      <c r="F2826" s="33" t="s">
        <v>705</v>
      </c>
      <c r="G2826" s="28">
        <v>45829.509479166663</v>
      </c>
    </row>
    <row r="2827" spans="1:7" x14ac:dyDescent="0.25">
      <c r="A2827" s="33" t="s">
        <v>10237</v>
      </c>
      <c r="B2827" s="33" t="s">
        <v>4407</v>
      </c>
      <c r="C2827" s="33" t="s">
        <v>721</v>
      </c>
      <c r="D2827" s="33" t="s">
        <v>722</v>
      </c>
      <c r="E2827" s="28">
        <v>45829.509606481479</v>
      </c>
      <c r="F2827" s="33" t="s">
        <v>705</v>
      </c>
      <c r="G2827" s="28">
        <v>45829.509606481479</v>
      </c>
    </row>
    <row r="2828" spans="1:7" x14ac:dyDescent="0.25">
      <c r="A2828" s="33" t="s">
        <v>10238</v>
      </c>
      <c r="B2828" s="33" t="s">
        <v>3217</v>
      </c>
      <c r="C2828" s="33" t="s">
        <v>721</v>
      </c>
      <c r="D2828" s="33" t="s">
        <v>722</v>
      </c>
      <c r="E2828" s="28">
        <v>45829.514907407407</v>
      </c>
      <c r="F2828" s="33" t="s">
        <v>705</v>
      </c>
      <c r="G2828" s="28">
        <v>45829.514907407407</v>
      </c>
    </row>
    <row r="2829" spans="1:7" x14ac:dyDescent="0.25">
      <c r="A2829" s="33" t="s">
        <v>10239</v>
      </c>
      <c r="B2829" s="33" t="s">
        <v>8417</v>
      </c>
      <c r="C2829" s="33" t="s">
        <v>698</v>
      </c>
      <c r="D2829" s="33" t="s">
        <v>699</v>
      </c>
      <c r="E2829" s="28">
        <v>45829.515127314815</v>
      </c>
      <c r="F2829" s="33" t="s">
        <v>705</v>
      </c>
      <c r="G2829" s="28">
        <v>45829.515127314815</v>
      </c>
    </row>
    <row r="2830" spans="1:7" x14ac:dyDescent="0.25">
      <c r="A2830" s="33" t="s">
        <v>10240</v>
      </c>
      <c r="B2830" s="33" t="s">
        <v>6303</v>
      </c>
      <c r="C2830" s="33" t="s">
        <v>698</v>
      </c>
      <c r="D2830" s="33" t="s">
        <v>699</v>
      </c>
      <c r="E2830" s="28">
        <v>45829.515162037038</v>
      </c>
      <c r="F2830" s="33" t="s">
        <v>705</v>
      </c>
      <c r="G2830" s="28">
        <v>45829.515162037038</v>
      </c>
    </row>
    <row r="2831" spans="1:7" x14ac:dyDescent="0.25">
      <c r="A2831" s="33" t="s">
        <v>10241</v>
      </c>
      <c r="B2831" s="33" t="s">
        <v>6270</v>
      </c>
      <c r="C2831" s="33" t="s">
        <v>698</v>
      </c>
      <c r="D2831" s="33" t="s">
        <v>699</v>
      </c>
      <c r="E2831" s="28">
        <v>45829.515196759261</v>
      </c>
      <c r="F2831" s="33" t="s">
        <v>705</v>
      </c>
      <c r="G2831" s="28">
        <v>45829.515196759261</v>
      </c>
    </row>
    <row r="2832" spans="1:7" x14ac:dyDescent="0.25">
      <c r="A2832" s="33" t="s">
        <v>10242</v>
      </c>
      <c r="B2832" s="33" t="s">
        <v>5739</v>
      </c>
      <c r="C2832" s="33" t="s">
        <v>698</v>
      </c>
      <c r="D2832" s="33" t="s">
        <v>699</v>
      </c>
      <c r="E2832" s="28">
        <v>45829.515219907407</v>
      </c>
      <c r="F2832" s="33" t="s">
        <v>705</v>
      </c>
      <c r="G2832" s="28">
        <v>45829.515219907407</v>
      </c>
    </row>
    <row r="2833" spans="1:7" x14ac:dyDescent="0.25">
      <c r="A2833" s="33" t="s">
        <v>10243</v>
      </c>
      <c r="B2833" s="33" t="s">
        <v>5523</v>
      </c>
      <c r="C2833" s="33" t="s">
        <v>698</v>
      </c>
      <c r="D2833" s="33" t="s">
        <v>699</v>
      </c>
      <c r="E2833" s="28">
        <v>45829.515972222223</v>
      </c>
      <c r="F2833" s="33" t="s">
        <v>705</v>
      </c>
      <c r="G2833" s="28">
        <v>45829.515972222223</v>
      </c>
    </row>
    <row r="2834" spans="1:7" x14ac:dyDescent="0.25">
      <c r="A2834" s="33" t="s">
        <v>10244</v>
      </c>
      <c r="B2834" s="33" t="s">
        <v>5541</v>
      </c>
      <c r="C2834" s="33" t="s">
        <v>698</v>
      </c>
      <c r="D2834" s="33" t="s">
        <v>699</v>
      </c>
      <c r="E2834" s="28">
        <v>45829.516018518516</v>
      </c>
      <c r="F2834" s="33" t="s">
        <v>705</v>
      </c>
      <c r="G2834" s="28">
        <v>45829.516018518516</v>
      </c>
    </row>
    <row r="2835" spans="1:7" x14ac:dyDescent="0.25">
      <c r="A2835" s="33" t="s">
        <v>10245</v>
      </c>
      <c r="B2835" s="33" t="s">
        <v>5539</v>
      </c>
      <c r="C2835" s="33" t="s">
        <v>698</v>
      </c>
      <c r="D2835" s="33" t="s">
        <v>699</v>
      </c>
      <c r="E2835" s="28">
        <v>45829.516064814816</v>
      </c>
      <c r="F2835" s="33" t="s">
        <v>705</v>
      </c>
      <c r="G2835" s="28">
        <v>45829.516064814816</v>
      </c>
    </row>
    <row r="2836" spans="1:7" x14ac:dyDescent="0.25">
      <c r="A2836" s="33" t="s">
        <v>10246</v>
      </c>
      <c r="B2836" s="33" t="s">
        <v>8604</v>
      </c>
      <c r="C2836" s="33" t="s">
        <v>711</v>
      </c>
      <c r="D2836" s="33" t="s">
        <v>720</v>
      </c>
      <c r="E2836" s="28">
        <v>45829.516851851855</v>
      </c>
      <c r="F2836" s="33" t="s">
        <v>705</v>
      </c>
      <c r="G2836" s="28">
        <v>45829.516851851855</v>
      </c>
    </row>
    <row r="2837" spans="1:7" x14ac:dyDescent="0.25">
      <c r="A2837" s="33" t="s">
        <v>10247</v>
      </c>
      <c r="B2837" s="33" t="s">
        <v>8711</v>
      </c>
      <c r="C2837" s="33" t="s">
        <v>703</v>
      </c>
      <c r="D2837" s="33" t="s">
        <v>714</v>
      </c>
      <c r="E2837" s="28">
        <v>45829.517696759256</v>
      </c>
      <c r="F2837" s="33" t="s">
        <v>705</v>
      </c>
      <c r="G2837" s="28">
        <v>45829.517696759256</v>
      </c>
    </row>
    <row r="2838" spans="1:7" x14ac:dyDescent="0.25">
      <c r="A2838" s="33" t="s">
        <v>10248</v>
      </c>
      <c r="B2838" s="33" t="s">
        <v>8712</v>
      </c>
      <c r="C2838" s="33" t="s">
        <v>703</v>
      </c>
      <c r="D2838" s="33" t="s">
        <v>714</v>
      </c>
      <c r="E2838" s="28">
        <v>45829.517881944441</v>
      </c>
      <c r="F2838" s="33" t="s">
        <v>705</v>
      </c>
      <c r="G2838" s="28">
        <v>45829.517881944441</v>
      </c>
    </row>
    <row r="2839" spans="1:7" x14ac:dyDescent="0.25">
      <c r="A2839" s="33" t="s">
        <v>10249</v>
      </c>
      <c r="B2839" s="33" t="s">
        <v>8599</v>
      </c>
      <c r="C2839" s="33" t="s">
        <v>703</v>
      </c>
      <c r="D2839" s="33" t="s">
        <v>714</v>
      </c>
      <c r="E2839" s="28">
        <v>45829.518483796295</v>
      </c>
      <c r="F2839" s="33" t="s">
        <v>705</v>
      </c>
      <c r="G2839" s="28">
        <v>45829.518483796295</v>
      </c>
    </row>
    <row r="2840" spans="1:7" x14ac:dyDescent="0.25">
      <c r="A2840" s="33" t="s">
        <v>10250</v>
      </c>
      <c r="B2840" s="33" t="s">
        <v>8592</v>
      </c>
      <c r="C2840" s="33" t="s">
        <v>711</v>
      </c>
      <c r="D2840" s="33" t="s">
        <v>720</v>
      </c>
      <c r="E2840" s="28">
        <v>45829.518703703703</v>
      </c>
      <c r="F2840" s="33" t="s">
        <v>705</v>
      </c>
      <c r="G2840" s="28">
        <v>45829.518703703703</v>
      </c>
    </row>
    <row r="2841" spans="1:7" x14ac:dyDescent="0.25">
      <c r="A2841" s="33" t="s">
        <v>10251</v>
      </c>
      <c r="B2841" s="33" t="s">
        <v>8563</v>
      </c>
      <c r="C2841" s="33" t="s">
        <v>711</v>
      </c>
      <c r="D2841" s="33" t="s">
        <v>720</v>
      </c>
      <c r="E2841" s="28">
        <v>45829.518773148149</v>
      </c>
      <c r="F2841" s="33" t="s">
        <v>705</v>
      </c>
      <c r="G2841" s="28">
        <v>45829.518773148149</v>
      </c>
    </row>
    <row r="2842" spans="1:7" x14ac:dyDescent="0.25">
      <c r="A2842" s="33" t="s">
        <v>10252</v>
      </c>
      <c r="B2842" s="33" t="s">
        <v>8710</v>
      </c>
      <c r="C2842" s="33" t="s">
        <v>703</v>
      </c>
      <c r="D2842" s="33" t="s">
        <v>714</v>
      </c>
      <c r="E2842" s="28">
        <v>45829.51966435185</v>
      </c>
      <c r="F2842" s="33" t="s">
        <v>705</v>
      </c>
      <c r="G2842" s="28">
        <v>45829.51966435185</v>
      </c>
    </row>
    <row r="2843" spans="1:7" x14ac:dyDescent="0.25">
      <c r="A2843" s="33" t="s">
        <v>10253</v>
      </c>
      <c r="B2843" s="33" t="s">
        <v>10153</v>
      </c>
      <c r="C2843" s="33" t="s">
        <v>708</v>
      </c>
      <c r="D2843" s="33" t="s">
        <v>717</v>
      </c>
      <c r="E2843" s="28">
        <v>45829.522118055553</v>
      </c>
      <c r="F2843" s="33" t="s">
        <v>705</v>
      </c>
      <c r="G2843" s="28">
        <v>45829.522118055553</v>
      </c>
    </row>
    <row r="2844" spans="1:7" x14ac:dyDescent="0.25">
      <c r="A2844" s="33" t="s">
        <v>10254</v>
      </c>
      <c r="B2844" s="33" t="s">
        <v>10153</v>
      </c>
      <c r="C2844" s="33" t="s">
        <v>711</v>
      </c>
      <c r="D2844" s="33" t="s">
        <v>717</v>
      </c>
      <c r="E2844" s="28">
        <v>45829.522581018522</v>
      </c>
      <c r="F2844" s="33" t="s">
        <v>705</v>
      </c>
      <c r="G2844" s="28">
        <v>45829.522581018522</v>
      </c>
    </row>
    <row r="2845" spans="1:7" x14ac:dyDescent="0.25">
      <c r="A2845" s="33" t="s">
        <v>10255</v>
      </c>
      <c r="B2845" s="33" t="s">
        <v>5545</v>
      </c>
      <c r="C2845" s="33" t="s">
        <v>698</v>
      </c>
      <c r="D2845" s="33" t="s">
        <v>699</v>
      </c>
      <c r="E2845" s="28">
        <v>45829.52925925926</v>
      </c>
      <c r="F2845" s="33" t="s">
        <v>705</v>
      </c>
      <c r="G2845" s="28">
        <v>45829.52925925926</v>
      </c>
    </row>
    <row r="2846" spans="1:7" x14ac:dyDescent="0.25">
      <c r="A2846" s="33" t="s">
        <v>10256</v>
      </c>
      <c r="B2846" s="33" t="s">
        <v>5527</v>
      </c>
      <c r="C2846" s="33" t="s">
        <v>721</v>
      </c>
      <c r="D2846" s="33" t="s">
        <v>722</v>
      </c>
      <c r="E2846" s="28">
        <v>45829.526956018519</v>
      </c>
      <c r="F2846" s="33" t="s">
        <v>705</v>
      </c>
      <c r="G2846" s="28">
        <v>45829.526956018519</v>
      </c>
    </row>
    <row r="2847" spans="1:7" x14ac:dyDescent="0.25">
      <c r="A2847" s="33" t="s">
        <v>10257</v>
      </c>
      <c r="B2847" s="33" t="s">
        <v>5547</v>
      </c>
      <c r="C2847" s="33" t="s">
        <v>721</v>
      </c>
      <c r="D2847" s="33" t="s">
        <v>722</v>
      </c>
      <c r="E2847" s="28">
        <v>45829.527071759258</v>
      </c>
      <c r="F2847" s="33" t="s">
        <v>705</v>
      </c>
      <c r="G2847" s="28">
        <v>45829.527071759258</v>
      </c>
    </row>
    <row r="2848" spans="1:7" x14ac:dyDescent="0.25">
      <c r="A2848" s="33" t="s">
        <v>10258</v>
      </c>
      <c r="B2848" s="33" t="s">
        <v>5525</v>
      </c>
      <c r="C2848" s="33" t="s">
        <v>721</v>
      </c>
      <c r="D2848" s="33" t="s">
        <v>722</v>
      </c>
      <c r="E2848" s="28">
        <v>45829.527141203704</v>
      </c>
      <c r="F2848" s="33" t="s">
        <v>705</v>
      </c>
      <c r="G2848" s="28">
        <v>45829.527141203704</v>
      </c>
    </row>
    <row r="2849" spans="1:7" x14ac:dyDescent="0.25">
      <c r="A2849" s="33" t="s">
        <v>10259</v>
      </c>
      <c r="B2849" s="33" t="s">
        <v>5549</v>
      </c>
      <c r="C2849" s="33" t="s">
        <v>721</v>
      </c>
      <c r="D2849" s="33" t="s">
        <v>722</v>
      </c>
      <c r="E2849" s="28">
        <v>45829.527199074073</v>
      </c>
      <c r="F2849" s="33" t="s">
        <v>705</v>
      </c>
      <c r="G2849" s="28">
        <v>45829.527199074073</v>
      </c>
    </row>
    <row r="2850" spans="1:7" x14ac:dyDescent="0.25">
      <c r="A2850" s="33" t="s">
        <v>10260</v>
      </c>
      <c r="B2850" s="33" t="s">
        <v>5543</v>
      </c>
      <c r="C2850" s="33" t="s">
        <v>721</v>
      </c>
      <c r="D2850" s="33" t="s">
        <v>722</v>
      </c>
      <c r="E2850" s="28">
        <v>45829.527268518519</v>
      </c>
      <c r="F2850" s="33" t="s">
        <v>705</v>
      </c>
      <c r="G2850" s="28">
        <v>45829.527268518519</v>
      </c>
    </row>
    <row r="2851" spans="1:7" x14ac:dyDescent="0.25">
      <c r="A2851" s="33" t="s">
        <v>10261</v>
      </c>
      <c r="B2851" s="33" t="s">
        <v>5545</v>
      </c>
      <c r="C2851" s="33" t="s">
        <v>721</v>
      </c>
      <c r="D2851" s="33" t="s">
        <v>722</v>
      </c>
      <c r="E2851" s="28">
        <v>45829.529629629629</v>
      </c>
      <c r="F2851" s="33" t="s">
        <v>705</v>
      </c>
      <c r="G2851" s="28">
        <v>45829.529629629629</v>
      </c>
    </row>
    <row r="2852" spans="1:7" x14ac:dyDescent="0.25">
      <c r="A2852" s="33" t="s">
        <v>10262</v>
      </c>
      <c r="B2852" s="33" t="s">
        <v>2812</v>
      </c>
      <c r="C2852" s="33" t="s">
        <v>713</v>
      </c>
      <c r="D2852" s="33" t="s">
        <v>77</v>
      </c>
      <c r="E2852" s="28">
        <v>45829.535624999997</v>
      </c>
      <c r="F2852" s="33" t="s">
        <v>705</v>
      </c>
      <c r="G2852" s="28">
        <v>45829.535624999997</v>
      </c>
    </row>
    <row r="2853" spans="1:7" x14ac:dyDescent="0.25">
      <c r="A2853" s="33" t="s">
        <v>10263</v>
      </c>
      <c r="B2853" s="33" t="s">
        <v>5744</v>
      </c>
      <c r="C2853" s="33" t="s">
        <v>721</v>
      </c>
      <c r="D2853" s="33" t="s">
        <v>722</v>
      </c>
      <c r="E2853" s="28">
        <v>45829.535486111112</v>
      </c>
      <c r="F2853" s="33" t="s">
        <v>705</v>
      </c>
      <c r="G2853" s="28">
        <v>45829.535486111112</v>
      </c>
    </row>
    <row r="2854" spans="1:7" x14ac:dyDescent="0.25">
      <c r="A2854" s="33" t="s">
        <v>10264</v>
      </c>
      <c r="B2854" s="33" t="s">
        <v>2803</v>
      </c>
      <c r="C2854" s="33" t="s">
        <v>721</v>
      </c>
      <c r="D2854" s="33" t="s">
        <v>722</v>
      </c>
      <c r="E2854" s="28">
        <v>45829.535624999997</v>
      </c>
      <c r="F2854" s="33" t="s">
        <v>705</v>
      </c>
      <c r="G2854" s="28">
        <v>45829.535624999997</v>
      </c>
    </row>
    <row r="2855" spans="1:7" x14ac:dyDescent="0.25">
      <c r="A2855" s="33" t="s">
        <v>10265</v>
      </c>
      <c r="B2855" s="33" t="s">
        <v>5760</v>
      </c>
      <c r="C2855" s="33" t="s">
        <v>721</v>
      </c>
      <c r="D2855" s="33" t="s">
        <v>722</v>
      </c>
      <c r="E2855" s="28">
        <v>45829.53565972222</v>
      </c>
      <c r="F2855" s="33" t="s">
        <v>705</v>
      </c>
      <c r="G2855" s="28">
        <v>45829.53565972222</v>
      </c>
    </row>
    <row r="2856" spans="1:7" x14ac:dyDescent="0.25">
      <c r="A2856" s="33" t="s">
        <v>10266</v>
      </c>
      <c r="B2856" s="33" t="s">
        <v>2782</v>
      </c>
      <c r="C2856" s="33" t="s">
        <v>721</v>
      </c>
      <c r="D2856" s="33" t="s">
        <v>722</v>
      </c>
      <c r="E2856" s="28">
        <v>45829.535694444443</v>
      </c>
      <c r="F2856" s="33" t="s">
        <v>705</v>
      </c>
      <c r="G2856" s="28">
        <v>45829.535694444443</v>
      </c>
    </row>
    <row r="2857" spans="1:7" x14ac:dyDescent="0.25">
      <c r="A2857" s="33" t="s">
        <v>10267</v>
      </c>
      <c r="B2857" s="33" t="s">
        <v>6325</v>
      </c>
      <c r="C2857" s="33" t="s">
        <v>721</v>
      </c>
      <c r="D2857" s="33" t="s">
        <v>722</v>
      </c>
      <c r="E2857" s="28">
        <v>45829.535729166666</v>
      </c>
      <c r="F2857" s="33" t="s">
        <v>705</v>
      </c>
      <c r="G2857" s="28">
        <v>45829.535729166666</v>
      </c>
    </row>
    <row r="2858" spans="1:7" x14ac:dyDescent="0.25">
      <c r="A2858" s="33" t="s">
        <v>10268</v>
      </c>
      <c r="B2858" s="33" t="s">
        <v>8709</v>
      </c>
      <c r="C2858" s="33" t="s">
        <v>708</v>
      </c>
      <c r="D2858" s="33" t="s">
        <v>717</v>
      </c>
      <c r="E2858" s="28">
        <v>45829.551006944443</v>
      </c>
      <c r="F2858" s="33" t="s">
        <v>705</v>
      </c>
      <c r="G2858" s="28">
        <v>45829.551006944443</v>
      </c>
    </row>
    <row r="2859" spans="1:7" x14ac:dyDescent="0.25">
      <c r="A2859" s="33" t="s">
        <v>10269</v>
      </c>
      <c r="B2859" s="33" t="s">
        <v>8709</v>
      </c>
      <c r="C2859" s="33" t="s">
        <v>711</v>
      </c>
      <c r="D2859" s="33" t="s">
        <v>717</v>
      </c>
      <c r="E2859" s="28">
        <v>45829.551307870373</v>
      </c>
      <c r="F2859" s="33" t="s">
        <v>705</v>
      </c>
      <c r="G2859" s="28">
        <v>45829.551307870373</v>
      </c>
    </row>
    <row r="2860" spans="1:7" x14ac:dyDescent="0.25">
      <c r="A2860" s="33" t="s">
        <v>10270</v>
      </c>
      <c r="B2860" s="33" t="s">
        <v>8554</v>
      </c>
      <c r="C2860" s="33" t="s">
        <v>703</v>
      </c>
      <c r="D2860" s="33" t="s">
        <v>719</v>
      </c>
      <c r="E2860" s="28">
        <v>45829.551238425927</v>
      </c>
      <c r="F2860" s="33" t="s">
        <v>705</v>
      </c>
      <c r="G2860" s="28">
        <v>45829.551238425927</v>
      </c>
    </row>
    <row r="2861" spans="1:7" x14ac:dyDescent="0.25">
      <c r="A2861" s="33" t="s">
        <v>10271</v>
      </c>
      <c r="B2861" s="33" t="s">
        <v>8549</v>
      </c>
      <c r="C2861" s="33" t="s">
        <v>703</v>
      </c>
      <c r="D2861" s="33" t="s">
        <v>719</v>
      </c>
      <c r="E2861" s="28">
        <v>45829.551319444443</v>
      </c>
      <c r="F2861" s="33" t="s">
        <v>705</v>
      </c>
      <c r="G2861" s="28">
        <v>45829.551319444443</v>
      </c>
    </row>
    <row r="2862" spans="1:7" x14ac:dyDescent="0.25">
      <c r="A2862" s="33" t="s">
        <v>10272</v>
      </c>
      <c r="B2862" s="33" t="s">
        <v>10173</v>
      </c>
      <c r="C2862" s="33" t="s">
        <v>708</v>
      </c>
      <c r="D2862" s="33" t="s">
        <v>723</v>
      </c>
      <c r="E2862" s="28">
        <v>45829.553379629629</v>
      </c>
      <c r="F2862" s="33" t="s">
        <v>705</v>
      </c>
      <c r="G2862" s="28">
        <v>45829.553379629629</v>
      </c>
    </row>
    <row r="2863" spans="1:7" x14ac:dyDescent="0.25">
      <c r="A2863" s="33" t="s">
        <v>10273</v>
      </c>
      <c r="B2863" s="33" t="s">
        <v>10175</v>
      </c>
      <c r="C2863" s="33" t="s">
        <v>708</v>
      </c>
      <c r="D2863" s="33" t="s">
        <v>723</v>
      </c>
      <c r="E2863" s="28">
        <v>45829.553402777776</v>
      </c>
      <c r="F2863" s="33" t="s">
        <v>705</v>
      </c>
      <c r="G2863" s="28">
        <v>45829.553402777776</v>
      </c>
    </row>
    <row r="2864" spans="1:7" x14ac:dyDescent="0.25">
      <c r="A2864" s="33" t="s">
        <v>10274</v>
      </c>
      <c r="B2864" s="33" t="s">
        <v>10177</v>
      </c>
      <c r="C2864" s="33" t="s">
        <v>708</v>
      </c>
      <c r="D2864" s="33" t="s">
        <v>723</v>
      </c>
      <c r="E2864" s="28">
        <v>45829.553425925929</v>
      </c>
      <c r="F2864" s="33" t="s">
        <v>705</v>
      </c>
      <c r="G2864" s="28">
        <v>45829.553425925929</v>
      </c>
    </row>
    <row r="2865" spans="1:7" x14ac:dyDescent="0.25">
      <c r="A2865" s="33" t="s">
        <v>10275</v>
      </c>
      <c r="B2865" s="33" t="s">
        <v>10173</v>
      </c>
      <c r="C2865" s="33" t="s">
        <v>711</v>
      </c>
      <c r="D2865" s="33" t="s">
        <v>723</v>
      </c>
      <c r="E2865" s="28">
        <v>45829.553749999999</v>
      </c>
      <c r="F2865" s="33" t="s">
        <v>705</v>
      </c>
      <c r="G2865" s="28">
        <v>45829.553749999999</v>
      </c>
    </row>
    <row r="2866" spans="1:7" x14ac:dyDescent="0.25">
      <c r="A2866" s="33" t="s">
        <v>10276</v>
      </c>
      <c r="B2866" s="33" t="s">
        <v>10175</v>
      </c>
      <c r="C2866" s="33" t="s">
        <v>711</v>
      </c>
      <c r="D2866" s="33" t="s">
        <v>723</v>
      </c>
      <c r="E2866" s="28">
        <v>45829.553784722222</v>
      </c>
      <c r="F2866" s="33" t="s">
        <v>705</v>
      </c>
      <c r="G2866" s="28">
        <v>45829.553784722222</v>
      </c>
    </row>
    <row r="2867" spans="1:7" x14ac:dyDescent="0.25">
      <c r="A2867" s="33" t="s">
        <v>10277</v>
      </c>
      <c r="B2867" s="33" t="s">
        <v>10177</v>
      </c>
      <c r="C2867" s="33" t="s">
        <v>711</v>
      </c>
      <c r="D2867" s="33" t="s">
        <v>723</v>
      </c>
      <c r="E2867" s="28">
        <v>45829.553831018522</v>
      </c>
      <c r="F2867" s="33" t="s">
        <v>705</v>
      </c>
      <c r="G2867" s="28">
        <v>45829.553831018522</v>
      </c>
    </row>
    <row r="2868" spans="1:7" x14ac:dyDescent="0.25">
      <c r="A2868" s="33" t="s">
        <v>10278</v>
      </c>
      <c r="B2868" s="33" t="s">
        <v>4506</v>
      </c>
      <c r="C2868" s="33" t="s">
        <v>706</v>
      </c>
      <c r="D2868" s="33" t="s">
        <v>77</v>
      </c>
      <c r="E2868" s="28">
        <v>45829.554849537039</v>
      </c>
      <c r="F2868" s="33" t="s">
        <v>728</v>
      </c>
      <c r="G2868" s="28">
        <v>45829.554849537039</v>
      </c>
    </row>
    <row r="2869" spans="1:7" x14ac:dyDescent="0.25">
      <c r="A2869" s="33" t="s">
        <v>10279</v>
      </c>
      <c r="B2869" s="33" t="s">
        <v>10068</v>
      </c>
      <c r="C2869" s="33" t="s">
        <v>708</v>
      </c>
      <c r="D2869" s="33" t="s">
        <v>712</v>
      </c>
      <c r="E2869" s="28">
        <v>45829.554907407408</v>
      </c>
      <c r="F2869" s="33" t="s">
        <v>705</v>
      </c>
      <c r="G2869" s="28">
        <v>45829.554907407408</v>
      </c>
    </row>
    <row r="2870" spans="1:7" x14ac:dyDescent="0.25">
      <c r="A2870" s="33" t="s">
        <v>10280</v>
      </c>
      <c r="B2870" s="33" t="s">
        <v>10061</v>
      </c>
      <c r="C2870" s="33" t="s">
        <v>708</v>
      </c>
      <c r="D2870" s="33" t="s">
        <v>712</v>
      </c>
      <c r="E2870" s="28">
        <v>45829.555023148147</v>
      </c>
      <c r="F2870" s="33" t="s">
        <v>705</v>
      </c>
      <c r="G2870" s="28">
        <v>45829.555023148147</v>
      </c>
    </row>
    <row r="2871" spans="1:7" x14ac:dyDescent="0.25">
      <c r="A2871" s="33" t="s">
        <v>10281</v>
      </c>
      <c r="B2871" s="33" t="s">
        <v>10086</v>
      </c>
      <c r="C2871" s="33" t="s">
        <v>708</v>
      </c>
      <c r="D2871" s="33" t="s">
        <v>712</v>
      </c>
      <c r="E2871" s="28">
        <v>45829.555219907408</v>
      </c>
      <c r="F2871" s="33" t="s">
        <v>705</v>
      </c>
      <c r="G2871" s="28">
        <v>45829.555219907408</v>
      </c>
    </row>
    <row r="2872" spans="1:7" x14ac:dyDescent="0.25">
      <c r="A2872" s="33" t="s">
        <v>10282</v>
      </c>
      <c r="B2872" s="33" t="s">
        <v>10084</v>
      </c>
      <c r="C2872" s="33" t="s">
        <v>708</v>
      </c>
      <c r="D2872" s="33" t="s">
        <v>712</v>
      </c>
      <c r="E2872" s="28">
        <v>45829.555347222224</v>
      </c>
      <c r="F2872" s="33" t="s">
        <v>705</v>
      </c>
      <c r="G2872" s="28">
        <v>45829.555347222224</v>
      </c>
    </row>
    <row r="2873" spans="1:7" x14ac:dyDescent="0.25">
      <c r="A2873" s="33" t="s">
        <v>10283</v>
      </c>
      <c r="B2873" s="33" t="s">
        <v>10082</v>
      </c>
      <c r="C2873" s="33" t="s">
        <v>708</v>
      </c>
      <c r="D2873" s="33" t="s">
        <v>712</v>
      </c>
      <c r="E2873" s="28">
        <v>45829.555405092593</v>
      </c>
      <c r="F2873" s="33" t="s">
        <v>705</v>
      </c>
      <c r="G2873" s="28">
        <v>45829.555405092593</v>
      </c>
    </row>
    <row r="2874" spans="1:7" x14ac:dyDescent="0.25">
      <c r="A2874" s="33" t="s">
        <v>10284</v>
      </c>
      <c r="B2874" s="33" t="s">
        <v>10068</v>
      </c>
      <c r="C2874" s="33" t="s">
        <v>711</v>
      </c>
      <c r="D2874" s="33" t="s">
        <v>712</v>
      </c>
      <c r="E2874" s="28">
        <v>45829.555775462963</v>
      </c>
      <c r="F2874" s="33" t="s">
        <v>705</v>
      </c>
      <c r="G2874" s="28">
        <v>45829.555775462963</v>
      </c>
    </row>
    <row r="2875" spans="1:7" x14ac:dyDescent="0.25">
      <c r="A2875" s="33" t="s">
        <v>10285</v>
      </c>
      <c r="B2875" s="33" t="s">
        <v>10061</v>
      </c>
      <c r="C2875" s="33" t="s">
        <v>711</v>
      </c>
      <c r="D2875" s="33" t="s">
        <v>712</v>
      </c>
      <c r="E2875" s="28">
        <v>45829.555821759262</v>
      </c>
      <c r="F2875" s="33" t="s">
        <v>705</v>
      </c>
      <c r="G2875" s="28">
        <v>45829.555821759262</v>
      </c>
    </row>
    <row r="2876" spans="1:7" x14ac:dyDescent="0.25">
      <c r="A2876" s="33" t="s">
        <v>10286</v>
      </c>
      <c r="B2876" s="33" t="s">
        <v>10086</v>
      </c>
      <c r="C2876" s="33" t="s">
        <v>711</v>
      </c>
      <c r="D2876" s="33" t="s">
        <v>712</v>
      </c>
      <c r="E2876" s="28">
        <v>45829.555914351855</v>
      </c>
      <c r="F2876" s="33" t="s">
        <v>705</v>
      </c>
      <c r="G2876" s="28">
        <v>45829.555914351855</v>
      </c>
    </row>
    <row r="2877" spans="1:7" x14ac:dyDescent="0.25">
      <c r="A2877" s="33" t="s">
        <v>10287</v>
      </c>
      <c r="B2877" s="33" t="s">
        <v>10084</v>
      </c>
      <c r="C2877" s="33" t="s">
        <v>711</v>
      </c>
      <c r="D2877" s="33" t="s">
        <v>712</v>
      </c>
      <c r="E2877" s="28">
        <v>45829.555983796294</v>
      </c>
      <c r="F2877" s="33" t="s">
        <v>705</v>
      </c>
      <c r="G2877" s="28">
        <v>45829.555983796294</v>
      </c>
    </row>
    <row r="2878" spans="1:7" x14ac:dyDescent="0.25">
      <c r="A2878" s="33" t="s">
        <v>10288</v>
      </c>
      <c r="B2878" s="33" t="s">
        <v>10082</v>
      </c>
      <c r="C2878" s="33" t="s">
        <v>711</v>
      </c>
      <c r="D2878" s="33" t="s">
        <v>712</v>
      </c>
      <c r="E2878" s="28">
        <v>45829.556030092594</v>
      </c>
      <c r="F2878" s="33" t="s">
        <v>705</v>
      </c>
      <c r="G2878" s="28">
        <v>45829.556030092594</v>
      </c>
    </row>
    <row r="2879" spans="1:7" x14ac:dyDescent="0.25">
      <c r="A2879" s="33" t="s">
        <v>10289</v>
      </c>
      <c r="B2879" s="33" t="s">
        <v>10290</v>
      </c>
      <c r="C2879" s="33" t="s">
        <v>703</v>
      </c>
      <c r="D2879" s="33" t="s">
        <v>704</v>
      </c>
      <c r="E2879" s="28">
        <v>45829.561388888891</v>
      </c>
      <c r="F2879" s="33" t="s">
        <v>705</v>
      </c>
      <c r="G2879" s="28">
        <v>45829.561388888891</v>
      </c>
    </row>
    <row r="2880" spans="1:7" x14ac:dyDescent="0.25">
      <c r="A2880" s="33" t="s">
        <v>10291</v>
      </c>
      <c r="B2880" s="33" t="s">
        <v>10292</v>
      </c>
      <c r="C2880" s="33" t="s">
        <v>703</v>
      </c>
      <c r="D2880" s="33" t="s">
        <v>714</v>
      </c>
      <c r="E2880" s="28">
        <v>45829.566469907404</v>
      </c>
      <c r="F2880" s="33" t="s">
        <v>705</v>
      </c>
      <c r="G2880" s="28">
        <v>45829.566469907404</v>
      </c>
    </row>
    <row r="2881" spans="1:7" x14ac:dyDescent="0.25">
      <c r="A2881" s="33" t="s">
        <v>10293</v>
      </c>
      <c r="B2881" s="33" t="s">
        <v>10294</v>
      </c>
      <c r="C2881" s="33" t="s">
        <v>703</v>
      </c>
      <c r="D2881" s="33" t="s">
        <v>714</v>
      </c>
      <c r="E2881" s="28">
        <v>45829.566527777781</v>
      </c>
      <c r="F2881" s="33" t="s">
        <v>705</v>
      </c>
      <c r="G2881" s="28">
        <v>45829.566527777781</v>
      </c>
    </row>
    <row r="2882" spans="1:7" x14ac:dyDescent="0.25">
      <c r="A2882" s="33" t="s">
        <v>10295</v>
      </c>
      <c r="B2882" s="33" t="s">
        <v>10296</v>
      </c>
      <c r="C2882" s="33" t="s">
        <v>703</v>
      </c>
      <c r="D2882" s="33" t="s">
        <v>714</v>
      </c>
      <c r="E2882" s="28">
        <v>45829.566620370373</v>
      </c>
      <c r="F2882" s="33" t="s">
        <v>705</v>
      </c>
      <c r="G2882" s="28">
        <v>45829.566620370373</v>
      </c>
    </row>
    <row r="2883" spans="1:7" x14ac:dyDescent="0.25">
      <c r="A2883" s="33" t="s">
        <v>10297</v>
      </c>
      <c r="B2883" s="33" t="s">
        <v>10298</v>
      </c>
      <c r="C2883" s="33" t="s">
        <v>703</v>
      </c>
      <c r="D2883" s="33" t="s">
        <v>715</v>
      </c>
      <c r="E2883" s="28">
        <v>45829.568622685183</v>
      </c>
      <c r="F2883" s="33" t="s">
        <v>705</v>
      </c>
      <c r="G2883" s="28">
        <v>45829.568622685183</v>
      </c>
    </row>
    <row r="2884" spans="1:7" x14ac:dyDescent="0.25">
      <c r="A2884" s="33" t="s">
        <v>10299</v>
      </c>
      <c r="B2884" s="33" t="s">
        <v>10300</v>
      </c>
      <c r="C2884" s="33" t="s">
        <v>703</v>
      </c>
      <c r="D2884" s="33" t="s">
        <v>715</v>
      </c>
      <c r="E2884" s="28">
        <v>45829.568668981483</v>
      </c>
      <c r="F2884" s="33" t="s">
        <v>705</v>
      </c>
      <c r="G2884" s="28">
        <v>45829.568668981483</v>
      </c>
    </row>
    <row r="2885" spans="1:7" x14ac:dyDescent="0.25">
      <c r="A2885" s="33" t="s">
        <v>10301</v>
      </c>
      <c r="B2885" s="33" t="s">
        <v>6188</v>
      </c>
      <c r="C2885" s="33" t="s">
        <v>711</v>
      </c>
      <c r="D2885" s="33" t="s">
        <v>720</v>
      </c>
      <c r="E2885" s="28">
        <v>45829.568993055553</v>
      </c>
      <c r="F2885" s="33" t="s">
        <v>705</v>
      </c>
      <c r="G2885" s="28">
        <v>45829.568993055553</v>
      </c>
    </row>
    <row r="2886" spans="1:7" x14ac:dyDescent="0.25">
      <c r="A2886" s="33" t="s">
        <v>10302</v>
      </c>
      <c r="B2886" s="33" t="s">
        <v>2218</v>
      </c>
      <c r="C2886" s="33" t="s">
        <v>706</v>
      </c>
      <c r="D2886" s="33" t="s">
        <v>77</v>
      </c>
      <c r="E2886" s="28">
        <v>45829.569594907407</v>
      </c>
      <c r="F2886" s="33" t="s">
        <v>728</v>
      </c>
      <c r="G2886" s="28">
        <v>45829.569594907407</v>
      </c>
    </row>
    <row r="2887" spans="1:7" x14ac:dyDescent="0.25">
      <c r="A2887" s="33" t="s">
        <v>10303</v>
      </c>
      <c r="B2887" s="33" t="s">
        <v>2232</v>
      </c>
      <c r="C2887" s="33" t="s">
        <v>706</v>
      </c>
      <c r="D2887" s="33" t="s">
        <v>77</v>
      </c>
      <c r="E2887" s="28">
        <v>45829.569641203707</v>
      </c>
      <c r="F2887" s="33" t="s">
        <v>728</v>
      </c>
      <c r="G2887" s="28">
        <v>45829.569641203707</v>
      </c>
    </row>
    <row r="2888" spans="1:7" x14ac:dyDescent="0.25">
      <c r="A2888" s="33" t="s">
        <v>10304</v>
      </c>
      <c r="B2888" s="33" t="s">
        <v>10305</v>
      </c>
      <c r="C2888" s="33" t="s">
        <v>703</v>
      </c>
      <c r="D2888" s="33" t="s">
        <v>714</v>
      </c>
      <c r="E2888" s="28">
        <v>45829.578414351854</v>
      </c>
      <c r="F2888" s="33" t="s">
        <v>705</v>
      </c>
      <c r="G2888" s="28">
        <v>45829.578414351854</v>
      </c>
    </row>
    <row r="2889" spans="1:7" x14ac:dyDescent="0.25">
      <c r="A2889" s="33" t="s">
        <v>10306</v>
      </c>
      <c r="B2889" s="33" t="s">
        <v>3843</v>
      </c>
      <c r="C2889" s="33" t="s">
        <v>713</v>
      </c>
      <c r="D2889" s="33" t="s">
        <v>61</v>
      </c>
      <c r="E2889" s="28">
        <v>45829.579004629632</v>
      </c>
      <c r="F2889" s="33" t="s">
        <v>705</v>
      </c>
      <c r="G2889" s="28">
        <v>45829.579004629632</v>
      </c>
    </row>
    <row r="2890" spans="1:7" x14ac:dyDescent="0.25">
      <c r="A2890" s="33" t="s">
        <v>10307</v>
      </c>
      <c r="B2890" s="33" t="s">
        <v>3175</v>
      </c>
      <c r="C2890" s="33" t="s">
        <v>713</v>
      </c>
      <c r="D2890" s="33" t="s">
        <v>61</v>
      </c>
      <c r="E2890" s="28">
        <v>45829.57912037037</v>
      </c>
      <c r="F2890" s="33" t="s">
        <v>705</v>
      </c>
      <c r="G2890" s="28">
        <v>45829.57912037037</v>
      </c>
    </row>
    <row r="2891" spans="1:7" x14ac:dyDescent="0.25">
      <c r="A2891" s="33" t="s">
        <v>10308</v>
      </c>
      <c r="B2891" s="33" t="s">
        <v>3180</v>
      </c>
      <c r="C2891" s="33" t="s">
        <v>713</v>
      </c>
      <c r="D2891" s="33" t="s">
        <v>61</v>
      </c>
      <c r="E2891" s="28">
        <v>45829.579236111109</v>
      </c>
      <c r="F2891" s="33" t="s">
        <v>705</v>
      </c>
      <c r="G2891" s="28">
        <v>45829.579236111109</v>
      </c>
    </row>
    <row r="2892" spans="1:7" x14ac:dyDescent="0.25">
      <c r="A2892" s="33" t="s">
        <v>10309</v>
      </c>
      <c r="B2892" s="33" t="s">
        <v>793</v>
      </c>
      <c r="C2892" s="33" t="s">
        <v>713</v>
      </c>
      <c r="D2892" s="33" t="s">
        <v>77</v>
      </c>
      <c r="E2892" s="28">
        <v>45829.581458333334</v>
      </c>
      <c r="F2892" s="33" t="s">
        <v>705</v>
      </c>
      <c r="G2892" s="28">
        <v>45829.581458333334</v>
      </c>
    </row>
    <row r="2893" spans="1:7" x14ac:dyDescent="0.25">
      <c r="A2893" s="33" t="s">
        <v>10302</v>
      </c>
      <c r="B2893" s="33" t="s">
        <v>2218</v>
      </c>
      <c r="C2893" s="33" t="s">
        <v>706</v>
      </c>
      <c r="D2893" s="33" t="s">
        <v>77</v>
      </c>
      <c r="E2893" s="28">
        <v>45829.569594907407</v>
      </c>
      <c r="F2893" s="33" t="s">
        <v>728</v>
      </c>
      <c r="G2893" s="28">
        <v>45829.569594907407</v>
      </c>
    </row>
    <row r="2894" spans="1:7" x14ac:dyDescent="0.25">
      <c r="A2894" s="33" t="s">
        <v>10303</v>
      </c>
      <c r="B2894" s="33" t="s">
        <v>2232</v>
      </c>
      <c r="C2894" s="33" t="s">
        <v>706</v>
      </c>
      <c r="D2894" s="33" t="s">
        <v>77</v>
      </c>
      <c r="E2894" s="28">
        <v>45829.569641203707</v>
      </c>
      <c r="F2894" s="33" t="s">
        <v>728</v>
      </c>
      <c r="G2894" s="28">
        <v>45829.569641203707</v>
      </c>
    </row>
    <row r="2895" spans="1:7" x14ac:dyDescent="0.25">
      <c r="A2895" s="33" t="s">
        <v>10304</v>
      </c>
      <c r="B2895" s="33" t="s">
        <v>10305</v>
      </c>
      <c r="C2895" s="33" t="s">
        <v>703</v>
      </c>
      <c r="D2895" s="33" t="s">
        <v>714</v>
      </c>
      <c r="E2895" s="28">
        <v>45829.578414351854</v>
      </c>
      <c r="F2895" s="33" t="s">
        <v>705</v>
      </c>
      <c r="G2895" s="28">
        <v>45829.578414351854</v>
      </c>
    </row>
    <row r="2896" spans="1:7" x14ac:dyDescent="0.25">
      <c r="A2896" s="33" t="s">
        <v>10306</v>
      </c>
      <c r="B2896" s="33" t="s">
        <v>3843</v>
      </c>
      <c r="C2896" s="33" t="s">
        <v>713</v>
      </c>
      <c r="D2896" s="33" t="s">
        <v>61</v>
      </c>
      <c r="E2896" s="28">
        <v>45829.579004629632</v>
      </c>
      <c r="F2896" s="33" t="s">
        <v>705</v>
      </c>
      <c r="G2896" s="28">
        <v>45829.579004629632</v>
      </c>
    </row>
    <row r="2897" spans="1:7" x14ac:dyDescent="0.25">
      <c r="A2897" s="33" t="s">
        <v>10307</v>
      </c>
      <c r="B2897" s="33" t="s">
        <v>3175</v>
      </c>
      <c r="C2897" s="33" t="s">
        <v>713</v>
      </c>
      <c r="D2897" s="33" t="s">
        <v>61</v>
      </c>
      <c r="E2897" s="28">
        <v>45829.57912037037</v>
      </c>
      <c r="F2897" s="33" t="s">
        <v>705</v>
      </c>
      <c r="G2897" s="28">
        <v>45829.57912037037</v>
      </c>
    </row>
    <row r="2898" spans="1:7" x14ac:dyDescent="0.25">
      <c r="A2898" s="33" t="s">
        <v>10308</v>
      </c>
      <c r="B2898" s="33" t="s">
        <v>3180</v>
      </c>
      <c r="C2898" s="33" t="s">
        <v>713</v>
      </c>
      <c r="D2898" s="33" t="s">
        <v>61</v>
      </c>
      <c r="E2898" s="28">
        <v>45829.579236111109</v>
      </c>
      <c r="F2898" s="33" t="s">
        <v>705</v>
      </c>
      <c r="G2898" s="28">
        <v>45829.579236111109</v>
      </c>
    </row>
    <row r="2899" spans="1:7" x14ac:dyDescent="0.25">
      <c r="A2899" s="33" t="s">
        <v>10309</v>
      </c>
      <c r="B2899" s="33" t="s">
        <v>793</v>
      </c>
      <c r="C2899" s="33" t="s">
        <v>713</v>
      </c>
      <c r="D2899" s="33" t="s">
        <v>77</v>
      </c>
      <c r="E2899" s="28">
        <v>45829.581458333334</v>
      </c>
      <c r="F2899" s="33" t="s">
        <v>705</v>
      </c>
      <c r="G2899" s="28">
        <v>45829.581458333334</v>
      </c>
    </row>
    <row r="2900" spans="1:7" x14ac:dyDescent="0.25">
      <c r="A2900" s="33" t="s">
        <v>10302</v>
      </c>
      <c r="B2900" s="33" t="s">
        <v>2218</v>
      </c>
      <c r="C2900" s="33" t="s">
        <v>706</v>
      </c>
      <c r="D2900" s="33" t="s">
        <v>77</v>
      </c>
      <c r="E2900" s="28">
        <v>45829.569594907407</v>
      </c>
      <c r="F2900" s="33" t="s">
        <v>728</v>
      </c>
      <c r="G2900" s="28">
        <v>45829.569594907407</v>
      </c>
    </row>
    <row r="2901" spans="1:7" x14ac:dyDescent="0.25">
      <c r="A2901" s="33" t="s">
        <v>10303</v>
      </c>
      <c r="B2901" s="33" t="s">
        <v>2232</v>
      </c>
      <c r="C2901" s="33" t="s">
        <v>706</v>
      </c>
      <c r="D2901" s="33" t="s">
        <v>77</v>
      </c>
      <c r="E2901" s="28">
        <v>45829.569641203707</v>
      </c>
      <c r="F2901" s="33" t="s">
        <v>728</v>
      </c>
      <c r="G2901" s="28">
        <v>45829.569641203707</v>
      </c>
    </row>
    <row r="2902" spans="1:7" x14ac:dyDescent="0.25">
      <c r="A2902" s="33" t="s">
        <v>10304</v>
      </c>
      <c r="B2902" s="33" t="s">
        <v>10305</v>
      </c>
      <c r="C2902" s="33" t="s">
        <v>703</v>
      </c>
      <c r="D2902" s="33" t="s">
        <v>714</v>
      </c>
      <c r="E2902" s="28">
        <v>45829.578414351854</v>
      </c>
      <c r="F2902" s="33" t="s">
        <v>705</v>
      </c>
      <c r="G2902" s="28">
        <v>45829.578414351854</v>
      </c>
    </row>
    <row r="2903" spans="1:7" x14ac:dyDescent="0.25">
      <c r="A2903" s="33" t="s">
        <v>10306</v>
      </c>
      <c r="B2903" s="33" t="s">
        <v>3843</v>
      </c>
      <c r="C2903" s="33" t="s">
        <v>713</v>
      </c>
      <c r="D2903" s="33" t="s">
        <v>61</v>
      </c>
      <c r="E2903" s="28">
        <v>45829.579004629632</v>
      </c>
      <c r="F2903" s="33" t="s">
        <v>705</v>
      </c>
      <c r="G2903" s="28">
        <v>45829.579004629632</v>
      </c>
    </row>
    <row r="2904" spans="1:7" x14ac:dyDescent="0.25">
      <c r="A2904" s="33" t="s">
        <v>10307</v>
      </c>
      <c r="B2904" s="33" t="s">
        <v>3175</v>
      </c>
      <c r="C2904" s="33" t="s">
        <v>713</v>
      </c>
      <c r="D2904" s="33" t="s">
        <v>61</v>
      </c>
      <c r="E2904" s="28">
        <v>45829.57912037037</v>
      </c>
      <c r="F2904" s="33" t="s">
        <v>705</v>
      </c>
      <c r="G2904" s="28">
        <v>45829.57912037037</v>
      </c>
    </row>
    <row r="2905" spans="1:7" x14ac:dyDescent="0.25">
      <c r="A2905" s="33" t="s">
        <v>10308</v>
      </c>
      <c r="B2905" s="33" t="s">
        <v>3180</v>
      </c>
      <c r="C2905" s="33" t="s">
        <v>713</v>
      </c>
      <c r="D2905" s="33" t="s">
        <v>61</v>
      </c>
      <c r="E2905" s="28">
        <v>45829.579236111109</v>
      </c>
      <c r="F2905" s="33" t="s">
        <v>705</v>
      </c>
      <c r="G2905" s="28">
        <v>45829.579236111109</v>
      </c>
    </row>
    <row r="2906" spans="1:7" x14ac:dyDescent="0.25">
      <c r="A2906" s="33" t="s">
        <v>10309</v>
      </c>
      <c r="B2906" s="33" t="s">
        <v>793</v>
      </c>
      <c r="C2906" s="33" t="s">
        <v>713</v>
      </c>
      <c r="D2906" s="33" t="s">
        <v>77</v>
      </c>
      <c r="E2906" s="28">
        <v>45829.581458333334</v>
      </c>
      <c r="F2906" s="33" t="s">
        <v>705</v>
      </c>
      <c r="G2906" s="28">
        <v>45829.581458333334</v>
      </c>
    </row>
    <row r="2907" spans="1:7" x14ac:dyDescent="0.25">
      <c r="A2907" s="33" t="s">
        <v>10310</v>
      </c>
      <c r="B2907" s="33" t="s">
        <v>5756</v>
      </c>
      <c r="C2907" s="33" t="s">
        <v>713</v>
      </c>
      <c r="D2907" s="33" t="s">
        <v>77</v>
      </c>
      <c r="E2907" s="28">
        <v>45829.583414351851</v>
      </c>
      <c r="F2907" s="33" t="s">
        <v>705</v>
      </c>
      <c r="G2907" s="28">
        <v>45829.583414351851</v>
      </c>
    </row>
    <row r="2908" spans="1:7" x14ac:dyDescent="0.25">
      <c r="A2908" s="33" t="s">
        <v>10310</v>
      </c>
      <c r="B2908" s="33" t="s">
        <v>5756</v>
      </c>
      <c r="C2908" s="33" t="s">
        <v>713</v>
      </c>
      <c r="D2908" s="33" t="s">
        <v>77</v>
      </c>
      <c r="E2908" s="28">
        <v>45829.583414351851</v>
      </c>
      <c r="F2908" s="33" t="s">
        <v>705</v>
      </c>
      <c r="G2908" s="28">
        <v>45829.583414351851</v>
      </c>
    </row>
    <row r="2909" spans="1:7" x14ac:dyDescent="0.25">
      <c r="A2909" s="33" t="s">
        <v>10311</v>
      </c>
      <c r="B2909" s="33" t="s">
        <v>2226</v>
      </c>
      <c r="C2909" s="33" t="s">
        <v>706</v>
      </c>
      <c r="D2909" s="33" t="s">
        <v>77</v>
      </c>
      <c r="E2909" s="28">
        <v>45829.609525462962</v>
      </c>
      <c r="F2909" s="33" t="s">
        <v>728</v>
      </c>
      <c r="G2909" s="28">
        <v>45829.609525462962</v>
      </c>
    </row>
    <row r="2910" spans="1:7" x14ac:dyDescent="0.25">
      <c r="A2910" s="33" t="s">
        <v>10312</v>
      </c>
      <c r="B2910" s="33" t="s">
        <v>2803</v>
      </c>
      <c r="C2910" s="33" t="s">
        <v>706</v>
      </c>
      <c r="D2910" s="33" t="s">
        <v>77</v>
      </c>
      <c r="E2910" s="28">
        <v>45829.609791666669</v>
      </c>
      <c r="F2910" s="33" t="s">
        <v>728</v>
      </c>
      <c r="G2910" s="28">
        <v>45829.609791666669</v>
      </c>
    </row>
    <row r="2911" spans="1:7" x14ac:dyDescent="0.25">
      <c r="A2911" s="33" t="s">
        <v>10313</v>
      </c>
      <c r="B2911" s="33" t="s">
        <v>6325</v>
      </c>
      <c r="C2911" s="33" t="s">
        <v>706</v>
      </c>
      <c r="D2911" s="33" t="s">
        <v>77</v>
      </c>
      <c r="E2911" s="28">
        <v>45829.609837962962</v>
      </c>
      <c r="F2911" s="33" t="s">
        <v>728</v>
      </c>
      <c r="G2911" s="28">
        <v>45829.609837962962</v>
      </c>
    </row>
    <row r="2912" spans="1:7" x14ac:dyDescent="0.25">
      <c r="A2912" s="33" t="s">
        <v>10314</v>
      </c>
      <c r="B2912" s="33" t="s">
        <v>5760</v>
      </c>
      <c r="C2912" s="33" t="s">
        <v>706</v>
      </c>
      <c r="D2912" s="33" t="s">
        <v>77</v>
      </c>
      <c r="E2912" s="28">
        <v>45829.609849537039</v>
      </c>
      <c r="F2912" s="33" t="s">
        <v>728</v>
      </c>
      <c r="G2912" s="28">
        <v>45829.609849537039</v>
      </c>
    </row>
    <row r="2913" spans="1:7" x14ac:dyDescent="0.25">
      <c r="A2913" s="33" t="s">
        <v>10315</v>
      </c>
      <c r="B2913" s="33" t="s">
        <v>5744</v>
      </c>
      <c r="C2913" s="33" t="s">
        <v>706</v>
      </c>
      <c r="D2913" s="33" t="s">
        <v>77</v>
      </c>
      <c r="E2913" s="28">
        <v>45829.609895833331</v>
      </c>
      <c r="F2913" s="33" t="s">
        <v>728</v>
      </c>
      <c r="G2913" s="28">
        <v>45829.609895833331</v>
      </c>
    </row>
    <row r="2914" spans="1:7" x14ac:dyDescent="0.25">
      <c r="A2914" s="33" t="s">
        <v>10316</v>
      </c>
      <c r="B2914" s="33" t="s">
        <v>2782</v>
      </c>
      <c r="C2914" s="33" t="s">
        <v>706</v>
      </c>
      <c r="D2914" s="33" t="s">
        <v>77</v>
      </c>
      <c r="E2914" s="28">
        <v>45829.609918981485</v>
      </c>
      <c r="F2914" s="33" t="s">
        <v>728</v>
      </c>
      <c r="G2914" s="28">
        <v>45829.609918981485</v>
      </c>
    </row>
    <row r="2915" spans="1:7" x14ac:dyDescent="0.25">
      <c r="A2915" s="33" t="s">
        <v>10317</v>
      </c>
      <c r="B2915" s="33" t="s">
        <v>8710</v>
      </c>
      <c r="C2915" s="33" t="s">
        <v>708</v>
      </c>
      <c r="D2915" s="33" t="s">
        <v>717</v>
      </c>
      <c r="E2915" s="28">
        <v>45829.616875</v>
      </c>
      <c r="F2915" s="33" t="s">
        <v>710</v>
      </c>
      <c r="G2915" s="28">
        <v>45829.616875</v>
      </c>
    </row>
    <row r="2916" spans="1:7" x14ac:dyDescent="0.25">
      <c r="A2916" s="33" t="s">
        <v>10318</v>
      </c>
      <c r="B2916" s="33" t="s">
        <v>8710</v>
      </c>
      <c r="C2916" s="33" t="s">
        <v>711</v>
      </c>
      <c r="D2916" s="33" t="s">
        <v>717</v>
      </c>
      <c r="E2916" s="28">
        <v>45829.617094907408</v>
      </c>
      <c r="F2916" s="33" t="s">
        <v>710</v>
      </c>
      <c r="G2916" s="28">
        <v>45829.617094907408</v>
      </c>
    </row>
    <row r="2917" spans="1:7" x14ac:dyDescent="0.25">
      <c r="A2917" s="33" t="s">
        <v>10319</v>
      </c>
      <c r="B2917" s="33" t="s">
        <v>9509</v>
      </c>
      <c r="C2917" s="33" t="s">
        <v>703</v>
      </c>
      <c r="D2917" s="33" t="s">
        <v>715</v>
      </c>
      <c r="E2917" s="28">
        <v>45829.624143518522</v>
      </c>
      <c r="F2917" s="33" t="s">
        <v>710</v>
      </c>
      <c r="G2917" s="28">
        <v>45829.624143518522</v>
      </c>
    </row>
    <row r="2918" spans="1:7" x14ac:dyDescent="0.25">
      <c r="A2918" s="33" t="s">
        <v>10320</v>
      </c>
      <c r="B2918" s="33" t="s">
        <v>2255</v>
      </c>
      <c r="C2918" s="33" t="s">
        <v>706</v>
      </c>
      <c r="D2918" s="33" t="s">
        <v>77</v>
      </c>
      <c r="E2918" s="28">
        <v>45829.633368055554</v>
      </c>
      <c r="F2918" s="33" t="s">
        <v>728</v>
      </c>
      <c r="G2918" s="28">
        <v>45829.633368055554</v>
      </c>
    </row>
    <row r="2919" spans="1:7" x14ac:dyDescent="0.25">
      <c r="A2919" s="33" t="s">
        <v>10321</v>
      </c>
      <c r="B2919" s="33" t="s">
        <v>2271</v>
      </c>
      <c r="C2919" s="33" t="s">
        <v>706</v>
      </c>
      <c r="D2919" s="33" t="s">
        <v>77</v>
      </c>
      <c r="E2919" s="28">
        <v>45829.633460648147</v>
      </c>
      <c r="F2919" s="33" t="s">
        <v>728</v>
      </c>
      <c r="G2919" s="28">
        <v>45829.633460648147</v>
      </c>
    </row>
    <row r="2920" spans="1:7" x14ac:dyDescent="0.25">
      <c r="A2920" s="33" t="s">
        <v>10322</v>
      </c>
      <c r="B2920" s="33" t="s">
        <v>2269</v>
      </c>
      <c r="C2920" s="33" t="s">
        <v>706</v>
      </c>
      <c r="D2920" s="33" t="s">
        <v>77</v>
      </c>
      <c r="E2920" s="28">
        <v>45829.633611111109</v>
      </c>
      <c r="F2920" s="33" t="s">
        <v>728</v>
      </c>
      <c r="G2920" s="28">
        <v>45829.633611111109</v>
      </c>
    </row>
    <row r="2921" spans="1:7" x14ac:dyDescent="0.25">
      <c r="A2921" s="33" t="s">
        <v>10323</v>
      </c>
      <c r="B2921" s="33" t="s">
        <v>2273</v>
      </c>
      <c r="C2921" s="33" t="s">
        <v>706</v>
      </c>
      <c r="D2921" s="33" t="s">
        <v>77</v>
      </c>
      <c r="E2921" s="28">
        <v>45829.633668981478</v>
      </c>
      <c r="F2921" s="33" t="s">
        <v>728</v>
      </c>
      <c r="G2921" s="28">
        <v>45829.633668981478</v>
      </c>
    </row>
    <row r="2922" spans="1:7" x14ac:dyDescent="0.25">
      <c r="A2922" s="33" t="s">
        <v>10324</v>
      </c>
      <c r="B2922" s="33" t="s">
        <v>8563</v>
      </c>
      <c r="C2922" s="33" t="s">
        <v>698</v>
      </c>
      <c r="D2922" s="33" t="s">
        <v>699</v>
      </c>
      <c r="E2922" s="28">
        <v>45829.635833333334</v>
      </c>
      <c r="F2922" s="33" t="s">
        <v>710</v>
      </c>
      <c r="G2922" s="28">
        <v>45829.635833333334</v>
      </c>
    </row>
    <row r="2923" spans="1:7" x14ac:dyDescent="0.25">
      <c r="A2923" s="33" t="s">
        <v>10320</v>
      </c>
      <c r="B2923" s="33" t="s">
        <v>2255</v>
      </c>
      <c r="C2923" s="33" t="s">
        <v>706</v>
      </c>
      <c r="D2923" s="33" t="s">
        <v>77</v>
      </c>
      <c r="E2923" s="28">
        <v>45829.633368055554</v>
      </c>
      <c r="F2923" s="33" t="s">
        <v>728</v>
      </c>
      <c r="G2923" s="28">
        <v>45829.633368055554</v>
      </c>
    </row>
    <row r="2924" spans="1:7" x14ac:dyDescent="0.25">
      <c r="A2924" s="33" t="s">
        <v>10321</v>
      </c>
      <c r="B2924" s="33" t="s">
        <v>2271</v>
      </c>
      <c r="C2924" s="33" t="s">
        <v>706</v>
      </c>
      <c r="D2924" s="33" t="s">
        <v>77</v>
      </c>
      <c r="E2924" s="28">
        <v>45829.633460648147</v>
      </c>
      <c r="F2924" s="33" t="s">
        <v>728</v>
      </c>
      <c r="G2924" s="28">
        <v>45829.633460648147</v>
      </c>
    </row>
    <row r="2925" spans="1:7" x14ac:dyDescent="0.25">
      <c r="A2925" s="33" t="s">
        <v>10322</v>
      </c>
      <c r="B2925" s="33" t="s">
        <v>2269</v>
      </c>
      <c r="C2925" s="33" t="s">
        <v>706</v>
      </c>
      <c r="D2925" s="33" t="s">
        <v>77</v>
      </c>
      <c r="E2925" s="28">
        <v>45829.633611111109</v>
      </c>
      <c r="F2925" s="33" t="s">
        <v>728</v>
      </c>
      <c r="G2925" s="28">
        <v>45829.633611111109</v>
      </c>
    </row>
    <row r="2926" spans="1:7" x14ac:dyDescent="0.25">
      <c r="A2926" s="33" t="s">
        <v>10323</v>
      </c>
      <c r="B2926" s="33" t="s">
        <v>2273</v>
      </c>
      <c r="C2926" s="33" t="s">
        <v>706</v>
      </c>
      <c r="D2926" s="33" t="s">
        <v>77</v>
      </c>
      <c r="E2926" s="28">
        <v>45829.633668981478</v>
      </c>
      <c r="F2926" s="33" t="s">
        <v>728</v>
      </c>
      <c r="G2926" s="28">
        <v>45829.633668981478</v>
      </c>
    </row>
    <row r="2927" spans="1:7" x14ac:dyDescent="0.25">
      <c r="A2927" s="33" t="s">
        <v>10324</v>
      </c>
      <c r="B2927" s="33" t="s">
        <v>8563</v>
      </c>
      <c r="C2927" s="33" t="s">
        <v>698</v>
      </c>
      <c r="D2927" s="33" t="s">
        <v>699</v>
      </c>
      <c r="E2927" s="28">
        <v>45829.635833333334</v>
      </c>
      <c r="F2927" s="33" t="s">
        <v>710</v>
      </c>
      <c r="G2927" s="28">
        <v>45829.635833333334</v>
      </c>
    </row>
    <row r="2928" spans="1:7" x14ac:dyDescent="0.25">
      <c r="A2928" s="33" t="s">
        <v>10325</v>
      </c>
      <c r="B2928" s="33" t="s">
        <v>4919</v>
      </c>
      <c r="C2928" s="33" t="s">
        <v>706</v>
      </c>
      <c r="D2928" s="33" t="s">
        <v>211</v>
      </c>
      <c r="E2928" s="28">
        <v>45829.642233796294</v>
      </c>
      <c r="F2928" s="33" t="s">
        <v>705</v>
      </c>
      <c r="G2928" s="28">
        <v>45829.642233796294</v>
      </c>
    </row>
    <row r="2929" spans="1:7" x14ac:dyDescent="0.25">
      <c r="A2929" s="33" t="s">
        <v>10326</v>
      </c>
      <c r="B2929" s="33" t="s">
        <v>4921</v>
      </c>
      <c r="C2929" s="33" t="s">
        <v>706</v>
      </c>
      <c r="D2929" s="33" t="s">
        <v>211</v>
      </c>
      <c r="E2929" s="28">
        <v>45829.642280092594</v>
      </c>
      <c r="F2929" s="33" t="s">
        <v>705</v>
      </c>
      <c r="G2929" s="28">
        <v>45829.642280092594</v>
      </c>
    </row>
    <row r="2930" spans="1:7" x14ac:dyDescent="0.25">
      <c r="A2930" s="33" t="s">
        <v>10327</v>
      </c>
      <c r="B2930" s="33" t="s">
        <v>4923</v>
      </c>
      <c r="C2930" s="33" t="s">
        <v>706</v>
      </c>
      <c r="D2930" s="33" t="s">
        <v>211</v>
      </c>
      <c r="E2930" s="28">
        <v>45829.642314814817</v>
      </c>
      <c r="F2930" s="33" t="s">
        <v>705</v>
      </c>
      <c r="G2930" s="28">
        <v>45829.642314814817</v>
      </c>
    </row>
    <row r="2931" spans="1:7" x14ac:dyDescent="0.25">
      <c r="A2931" s="33" t="s">
        <v>10328</v>
      </c>
      <c r="B2931" s="33" t="s">
        <v>8543</v>
      </c>
      <c r="C2931" s="33" t="s">
        <v>703</v>
      </c>
      <c r="D2931" s="33" t="s">
        <v>719</v>
      </c>
      <c r="E2931" s="28">
        <v>45829.648287037038</v>
      </c>
      <c r="F2931" s="33" t="s">
        <v>710</v>
      </c>
      <c r="G2931" s="28">
        <v>45829.648287037038</v>
      </c>
    </row>
    <row r="2932" spans="1:7" x14ac:dyDescent="0.25">
      <c r="A2932" s="33" t="s">
        <v>10329</v>
      </c>
      <c r="B2932" s="33" t="s">
        <v>8535</v>
      </c>
      <c r="C2932" s="33" t="s">
        <v>703</v>
      </c>
      <c r="D2932" s="33" t="s">
        <v>719</v>
      </c>
      <c r="E2932" s="28">
        <v>45829.648402777777</v>
      </c>
      <c r="F2932" s="33" t="s">
        <v>710</v>
      </c>
      <c r="G2932" s="28">
        <v>45829.648402777777</v>
      </c>
    </row>
    <row r="2933" spans="1:7" x14ac:dyDescent="0.25">
      <c r="A2933" s="33" t="s">
        <v>10325</v>
      </c>
      <c r="B2933" s="33" t="s">
        <v>4919</v>
      </c>
      <c r="C2933" s="33" t="s">
        <v>706</v>
      </c>
      <c r="D2933" s="33" t="s">
        <v>211</v>
      </c>
      <c r="E2933" s="28">
        <v>45829.642233796294</v>
      </c>
      <c r="F2933" s="33" t="s">
        <v>705</v>
      </c>
      <c r="G2933" s="28">
        <v>45829.642233796294</v>
      </c>
    </row>
    <row r="2934" spans="1:7" x14ac:dyDescent="0.25">
      <c r="A2934" s="33" t="s">
        <v>10326</v>
      </c>
      <c r="B2934" s="33" t="s">
        <v>4921</v>
      </c>
      <c r="C2934" s="33" t="s">
        <v>706</v>
      </c>
      <c r="D2934" s="33" t="s">
        <v>211</v>
      </c>
      <c r="E2934" s="28">
        <v>45829.642280092594</v>
      </c>
      <c r="F2934" s="33" t="s">
        <v>705</v>
      </c>
      <c r="G2934" s="28">
        <v>45829.642280092594</v>
      </c>
    </row>
    <row r="2935" spans="1:7" x14ac:dyDescent="0.25">
      <c r="A2935" s="33" t="s">
        <v>10327</v>
      </c>
      <c r="B2935" s="33" t="s">
        <v>4923</v>
      </c>
      <c r="C2935" s="33" t="s">
        <v>706</v>
      </c>
      <c r="D2935" s="33" t="s">
        <v>211</v>
      </c>
      <c r="E2935" s="28">
        <v>45829.642314814817</v>
      </c>
      <c r="F2935" s="33" t="s">
        <v>705</v>
      </c>
      <c r="G2935" s="28">
        <v>45829.642314814817</v>
      </c>
    </row>
    <row r="2936" spans="1:7" x14ac:dyDescent="0.25">
      <c r="A2936" s="33" t="s">
        <v>10328</v>
      </c>
      <c r="B2936" s="33" t="s">
        <v>8543</v>
      </c>
      <c r="C2936" s="33" t="s">
        <v>703</v>
      </c>
      <c r="D2936" s="33" t="s">
        <v>719</v>
      </c>
      <c r="E2936" s="28">
        <v>45829.648287037038</v>
      </c>
      <c r="F2936" s="33" t="s">
        <v>710</v>
      </c>
      <c r="G2936" s="28">
        <v>45829.648287037038</v>
      </c>
    </row>
    <row r="2937" spans="1:7" x14ac:dyDescent="0.25">
      <c r="A2937" s="33" t="s">
        <v>10329</v>
      </c>
      <c r="B2937" s="33" t="s">
        <v>8535</v>
      </c>
      <c r="C2937" s="33" t="s">
        <v>703</v>
      </c>
      <c r="D2937" s="33" t="s">
        <v>719</v>
      </c>
      <c r="E2937" s="28">
        <v>45829.648402777777</v>
      </c>
      <c r="F2937" s="33" t="s">
        <v>710</v>
      </c>
      <c r="G2937" s="28">
        <v>45829.648402777777</v>
      </c>
    </row>
    <row r="2938" spans="1:7" x14ac:dyDescent="0.25">
      <c r="A2938" s="33" t="s">
        <v>10330</v>
      </c>
      <c r="B2938" s="33" t="s">
        <v>9941</v>
      </c>
      <c r="C2938" s="33" t="s">
        <v>698</v>
      </c>
      <c r="D2938" s="33" t="s">
        <v>699</v>
      </c>
      <c r="E2938" s="28">
        <v>45829.65388888889</v>
      </c>
      <c r="F2938" s="33" t="s">
        <v>710</v>
      </c>
      <c r="G2938" s="28">
        <v>45829.65388888889</v>
      </c>
    </row>
    <row r="2939" spans="1:7" x14ac:dyDescent="0.25">
      <c r="A2939" s="33" t="s">
        <v>10331</v>
      </c>
      <c r="B2939" s="33" t="s">
        <v>8203</v>
      </c>
      <c r="C2939" s="33" t="s">
        <v>698</v>
      </c>
      <c r="D2939" s="33" t="s">
        <v>699</v>
      </c>
      <c r="E2939" s="28">
        <v>45829.653935185182</v>
      </c>
      <c r="F2939" s="33" t="s">
        <v>710</v>
      </c>
      <c r="G2939" s="28">
        <v>45829.653935185182</v>
      </c>
    </row>
    <row r="2940" spans="1:7" x14ac:dyDescent="0.25">
      <c r="A2940" s="33" t="s">
        <v>10332</v>
      </c>
      <c r="B2940" s="33" t="s">
        <v>9943</v>
      </c>
      <c r="C2940" s="33" t="s">
        <v>698</v>
      </c>
      <c r="D2940" s="33" t="s">
        <v>699</v>
      </c>
      <c r="E2940" s="28">
        <v>45829.653969907406</v>
      </c>
      <c r="F2940" s="33" t="s">
        <v>710</v>
      </c>
      <c r="G2940" s="28">
        <v>45829.653969907406</v>
      </c>
    </row>
    <row r="2941" spans="1:7" x14ac:dyDescent="0.25">
      <c r="A2941" s="33" t="s">
        <v>10333</v>
      </c>
      <c r="B2941" s="33" t="s">
        <v>5457</v>
      </c>
      <c r="C2941" s="33" t="s">
        <v>713</v>
      </c>
      <c r="D2941" s="33" t="s">
        <v>77</v>
      </c>
      <c r="E2941" s="28">
        <v>45829.656747685185</v>
      </c>
      <c r="F2941" s="33" t="s">
        <v>705</v>
      </c>
      <c r="G2941" s="28">
        <v>45829.656747685185</v>
      </c>
    </row>
    <row r="2942" spans="1:7" x14ac:dyDescent="0.25">
      <c r="A2942" s="33" t="s">
        <v>10334</v>
      </c>
      <c r="B2942" s="33" t="s">
        <v>3214</v>
      </c>
      <c r="C2942" s="33" t="s">
        <v>698</v>
      </c>
      <c r="D2942" s="33" t="s">
        <v>699</v>
      </c>
      <c r="E2942" s="28">
        <v>45829.660983796297</v>
      </c>
      <c r="F2942" s="33" t="s">
        <v>710</v>
      </c>
      <c r="G2942" s="28">
        <v>45829.660983796297</v>
      </c>
    </row>
    <row r="2943" spans="1:7" x14ac:dyDescent="0.25">
      <c r="A2943" s="33" t="s">
        <v>10335</v>
      </c>
      <c r="B2943" s="33" t="s">
        <v>3796</v>
      </c>
      <c r="C2943" s="33" t="s">
        <v>698</v>
      </c>
      <c r="D2943" s="33" t="s">
        <v>699</v>
      </c>
      <c r="E2943" s="28">
        <v>45829.66101851852</v>
      </c>
      <c r="F2943" s="33" t="s">
        <v>710</v>
      </c>
      <c r="G2943" s="28">
        <v>45829.66101851852</v>
      </c>
    </row>
    <row r="2944" spans="1:7" x14ac:dyDescent="0.25">
      <c r="A2944" s="33" t="s">
        <v>10330</v>
      </c>
      <c r="B2944" s="33" t="s">
        <v>9941</v>
      </c>
      <c r="C2944" s="33" t="s">
        <v>698</v>
      </c>
      <c r="D2944" s="33" t="s">
        <v>699</v>
      </c>
      <c r="E2944" s="28">
        <v>45829.65388888889</v>
      </c>
      <c r="F2944" s="33" t="s">
        <v>710</v>
      </c>
      <c r="G2944" s="28">
        <v>45829.65388888889</v>
      </c>
    </row>
    <row r="2945" spans="1:7" x14ac:dyDescent="0.25">
      <c r="A2945" s="33" t="s">
        <v>10331</v>
      </c>
      <c r="B2945" s="33" t="s">
        <v>8203</v>
      </c>
      <c r="C2945" s="33" t="s">
        <v>698</v>
      </c>
      <c r="D2945" s="33" t="s">
        <v>699</v>
      </c>
      <c r="E2945" s="28">
        <v>45829.653935185182</v>
      </c>
      <c r="F2945" s="33" t="s">
        <v>710</v>
      </c>
      <c r="G2945" s="28">
        <v>45829.653935185182</v>
      </c>
    </row>
    <row r="2946" spans="1:7" x14ac:dyDescent="0.25">
      <c r="A2946" s="33" t="s">
        <v>10332</v>
      </c>
      <c r="B2946" s="33" t="s">
        <v>9943</v>
      </c>
      <c r="C2946" s="33" t="s">
        <v>698</v>
      </c>
      <c r="D2946" s="33" t="s">
        <v>699</v>
      </c>
      <c r="E2946" s="28">
        <v>45829.653969907406</v>
      </c>
      <c r="F2946" s="33" t="s">
        <v>710</v>
      </c>
      <c r="G2946" s="28">
        <v>45829.653969907406</v>
      </c>
    </row>
    <row r="2947" spans="1:7" x14ac:dyDescent="0.25">
      <c r="A2947" s="33" t="s">
        <v>10333</v>
      </c>
      <c r="B2947" s="33" t="s">
        <v>5457</v>
      </c>
      <c r="C2947" s="33" t="s">
        <v>713</v>
      </c>
      <c r="D2947" s="33" t="s">
        <v>77</v>
      </c>
      <c r="E2947" s="28">
        <v>45829.656747685185</v>
      </c>
      <c r="F2947" s="33" t="s">
        <v>705</v>
      </c>
      <c r="G2947" s="28">
        <v>45829.656747685185</v>
      </c>
    </row>
    <row r="2948" spans="1:7" x14ac:dyDescent="0.25">
      <c r="A2948" s="33" t="s">
        <v>10334</v>
      </c>
      <c r="B2948" s="33" t="s">
        <v>3214</v>
      </c>
      <c r="C2948" s="33" t="s">
        <v>698</v>
      </c>
      <c r="D2948" s="33" t="s">
        <v>699</v>
      </c>
      <c r="E2948" s="28">
        <v>45829.660983796297</v>
      </c>
      <c r="F2948" s="33" t="s">
        <v>710</v>
      </c>
      <c r="G2948" s="28">
        <v>45829.660983796297</v>
      </c>
    </row>
    <row r="2949" spans="1:7" x14ac:dyDescent="0.25">
      <c r="A2949" s="33" t="s">
        <v>10335</v>
      </c>
      <c r="B2949" s="33" t="s">
        <v>3796</v>
      </c>
      <c r="C2949" s="33" t="s">
        <v>698</v>
      </c>
      <c r="D2949" s="33" t="s">
        <v>699</v>
      </c>
      <c r="E2949" s="28">
        <v>45829.66101851852</v>
      </c>
      <c r="F2949" s="33" t="s">
        <v>710</v>
      </c>
      <c r="G2949" s="28">
        <v>45829.66101851852</v>
      </c>
    </row>
    <row r="2950" spans="1:7" x14ac:dyDescent="0.25">
      <c r="A2950" s="33" t="s">
        <v>10336</v>
      </c>
      <c r="B2950" s="33" t="s">
        <v>4948</v>
      </c>
      <c r="C2950" s="33" t="s">
        <v>706</v>
      </c>
      <c r="D2950" s="33" t="s">
        <v>61</v>
      </c>
      <c r="E2950" s="28">
        <v>45829.666643518518</v>
      </c>
      <c r="F2950" s="33" t="s">
        <v>728</v>
      </c>
      <c r="G2950" s="28">
        <v>45829.666643518518</v>
      </c>
    </row>
    <row r="2951" spans="1:7" x14ac:dyDescent="0.25">
      <c r="A2951" s="33" t="s">
        <v>10337</v>
      </c>
      <c r="B2951" s="33" t="s">
        <v>3786</v>
      </c>
      <c r="C2951" s="33" t="s">
        <v>706</v>
      </c>
      <c r="D2951" s="33" t="s">
        <v>61</v>
      </c>
      <c r="E2951" s="28">
        <v>45829.666747685187</v>
      </c>
      <c r="F2951" s="33" t="s">
        <v>728</v>
      </c>
      <c r="G2951" s="28">
        <v>45829.666747685187</v>
      </c>
    </row>
    <row r="2952" spans="1:7" x14ac:dyDescent="0.25">
      <c r="A2952" s="33" t="s">
        <v>10338</v>
      </c>
      <c r="B2952" s="33" t="s">
        <v>8674</v>
      </c>
      <c r="C2952" s="33" t="s">
        <v>698</v>
      </c>
      <c r="D2952" s="33" t="s">
        <v>699</v>
      </c>
      <c r="E2952" s="28">
        <v>45829.668287037035</v>
      </c>
      <c r="F2952" s="33" t="s">
        <v>710</v>
      </c>
      <c r="G2952" s="28">
        <v>45829.668287037035</v>
      </c>
    </row>
    <row r="2953" spans="1:7" x14ac:dyDescent="0.25">
      <c r="A2953" s="33" t="s">
        <v>10339</v>
      </c>
      <c r="B2953" s="33" t="s">
        <v>8672</v>
      </c>
      <c r="C2953" s="33" t="s">
        <v>698</v>
      </c>
      <c r="D2953" s="33" t="s">
        <v>699</v>
      </c>
      <c r="E2953" s="28">
        <v>45829.668333333335</v>
      </c>
      <c r="F2953" s="33" t="s">
        <v>710</v>
      </c>
      <c r="G2953" s="28">
        <v>45829.668333333335</v>
      </c>
    </row>
    <row r="2954" spans="1:7" x14ac:dyDescent="0.25">
      <c r="A2954" s="33" t="s">
        <v>10340</v>
      </c>
      <c r="B2954" s="33" t="s">
        <v>8665</v>
      </c>
      <c r="C2954" s="33" t="s">
        <v>698</v>
      </c>
      <c r="D2954" s="33" t="s">
        <v>699</v>
      </c>
      <c r="E2954" s="28">
        <v>45829.668379629627</v>
      </c>
      <c r="F2954" s="33" t="s">
        <v>710</v>
      </c>
      <c r="G2954" s="28">
        <v>45829.668379629627</v>
      </c>
    </row>
    <row r="2955" spans="1:7" x14ac:dyDescent="0.25">
      <c r="A2955" s="33" t="s">
        <v>10341</v>
      </c>
      <c r="B2955" s="33" t="s">
        <v>8682</v>
      </c>
      <c r="C2955" s="33" t="s">
        <v>698</v>
      </c>
      <c r="D2955" s="33" t="s">
        <v>699</v>
      </c>
      <c r="E2955" s="28">
        <v>45829.668414351851</v>
      </c>
      <c r="F2955" s="33" t="s">
        <v>710</v>
      </c>
      <c r="G2955" s="28">
        <v>45829.668414351851</v>
      </c>
    </row>
    <row r="2956" spans="1:7" x14ac:dyDescent="0.25">
      <c r="A2956" s="33" t="s">
        <v>10342</v>
      </c>
      <c r="B2956" s="33" t="s">
        <v>8678</v>
      </c>
      <c r="C2956" s="33" t="s">
        <v>698</v>
      </c>
      <c r="D2956" s="33" t="s">
        <v>699</v>
      </c>
      <c r="E2956" s="28">
        <v>45829.668449074074</v>
      </c>
      <c r="F2956" s="33" t="s">
        <v>710</v>
      </c>
      <c r="G2956" s="28">
        <v>45829.668449074074</v>
      </c>
    </row>
    <row r="2957" spans="1:7" x14ac:dyDescent="0.25">
      <c r="A2957" s="33" t="s">
        <v>10343</v>
      </c>
      <c r="B2957" s="33" t="s">
        <v>8676</v>
      </c>
      <c r="C2957" s="33" t="s">
        <v>698</v>
      </c>
      <c r="D2957" s="33" t="s">
        <v>699</v>
      </c>
      <c r="E2957" s="28">
        <v>45829.668495370373</v>
      </c>
      <c r="F2957" s="33" t="s">
        <v>710</v>
      </c>
      <c r="G2957" s="28">
        <v>45829.668495370373</v>
      </c>
    </row>
    <row r="2958" spans="1:7" x14ac:dyDescent="0.25">
      <c r="A2958" s="33" t="s">
        <v>10336</v>
      </c>
      <c r="B2958" s="33" t="s">
        <v>4948</v>
      </c>
      <c r="C2958" s="33" t="s">
        <v>706</v>
      </c>
      <c r="D2958" s="33" t="s">
        <v>61</v>
      </c>
      <c r="E2958" s="28">
        <v>45829.666643518518</v>
      </c>
      <c r="F2958" s="33" t="s">
        <v>728</v>
      </c>
      <c r="G2958" s="28">
        <v>45829.666643518518</v>
      </c>
    </row>
    <row r="2959" spans="1:7" x14ac:dyDescent="0.25">
      <c r="A2959" s="33" t="s">
        <v>10337</v>
      </c>
      <c r="B2959" s="33" t="s">
        <v>3786</v>
      </c>
      <c r="C2959" s="33" t="s">
        <v>706</v>
      </c>
      <c r="D2959" s="33" t="s">
        <v>61</v>
      </c>
      <c r="E2959" s="28">
        <v>45829.666747685187</v>
      </c>
      <c r="F2959" s="33" t="s">
        <v>728</v>
      </c>
      <c r="G2959" s="28">
        <v>45829.666747685187</v>
      </c>
    </row>
    <row r="2960" spans="1:7" x14ac:dyDescent="0.25">
      <c r="A2960" s="33" t="s">
        <v>10338</v>
      </c>
      <c r="B2960" s="33" t="s">
        <v>8674</v>
      </c>
      <c r="C2960" s="33" t="s">
        <v>698</v>
      </c>
      <c r="D2960" s="33" t="s">
        <v>699</v>
      </c>
      <c r="E2960" s="28">
        <v>45829.668287037035</v>
      </c>
      <c r="F2960" s="33" t="s">
        <v>710</v>
      </c>
      <c r="G2960" s="28">
        <v>45829.668287037035</v>
      </c>
    </row>
    <row r="2961" spans="1:7" x14ac:dyDescent="0.25">
      <c r="A2961" s="33" t="s">
        <v>10339</v>
      </c>
      <c r="B2961" s="33" t="s">
        <v>8672</v>
      </c>
      <c r="C2961" s="33" t="s">
        <v>698</v>
      </c>
      <c r="D2961" s="33" t="s">
        <v>699</v>
      </c>
      <c r="E2961" s="28">
        <v>45829.668333333335</v>
      </c>
      <c r="F2961" s="33" t="s">
        <v>710</v>
      </c>
      <c r="G2961" s="28">
        <v>45829.668333333335</v>
      </c>
    </row>
    <row r="2962" spans="1:7" x14ac:dyDescent="0.25">
      <c r="A2962" s="33" t="s">
        <v>10340</v>
      </c>
      <c r="B2962" s="33" t="s">
        <v>8665</v>
      </c>
      <c r="C2962" s="33" t="s">
        <v>698</v>
      </c>
      <c r="D2962" s="33" t="s">
        <v>699</v>
      </c>
      <c r="E2962" s="28">
        <v>45829.668379629627</v>
      </c>
      <c r="F2962" s="33" t="s">
        <v>710</v>
      </c>
      <c r="G2962" s="28">
        <v>45829.668379629627</v>
      </c>
    </row>
    <row r="2963" spans="1:7" x14ac:dyDescent="0.25">
      <c r="A2963" s="33" t="s">
        <v>10341</v>
      </c>
      <c r="B2963" s="33" t="s">
        <v>8682</v>
      </c>
      <c r="C2963" s="33" t="s">
        <v>698</v>
      </c>
      <c r="D2963" s="33" t="s">
        <v>699</v>
      </c>
      <c r="E2963" s="28">
        <v>45829.668414351851</v>
      </c>
      <c r="F2963" s="33" t="s">
        <v>710</v>
      </c>
      <c r="G2963" s="28">
        <v>45829.668414351851</v>
      </c>
    </row>
    <row r="2964" spans="1:7" x14ac:dyDescent="0.25">
      <c r="A2964" s="33" t="s">
        <v>10342</v>
      </c>
      <c r="B2964" s="33" t="s">
        <v>8678</v>
      </c>
      <c r="C2964" s="33" t="s">
        <v>698</v>
      </c>
      <c r="D2964" s="33" t="s">
        <v>699</v>
      </c>
      <c r="E2964" s="28">
        <v>45829.668449074074</v>
      </c>
      <c r="F2964" s="33" t="s">
        <v>710</v>
      </c>
      <c r="G2964" s="28">
        <v>45829.668449074074</v>
      </c>
    </row>
    <row r="2965" spans="1:7" x14ac:dyDescent="0.25">
      <c r="A2965" s="33" t="s">
        <v>10343</v>
      </c>
      <c r="B2965" s="33" t="s">
        <v>8676</v>
      </c>
      <c r="C2965" s="33" t="s">
        <v>698</v>
      </c>
      <c r="D2965" s="33" t="s">
        <v>699</v>
      </c>
      <c r="E2965" s="28">
        <v>45829.668495370373</v>
      </c>
      <c r="F2965" s="33" t="s">
        <v>710</v>
      </c>
      <c r="G2965" s="28">
        <v>45829.668495370373</v>
      </c>
    </row>
    <row r="2966" spans="1:7" x14ac:dyDescent="0.25">
      <c r="A2966" s="33" t="s">
        <v>10344</v>
      </c>
      <c r="B2966" s="33" t="s">
        <v>10345</v>
      </c>
      <c r="C2966" s="33" t="s">
        <v>703</v>
      </c>
      <c r="D2966" s="33" t="s">
        <v>714</v>
      </c>
      <c r="E2966" s="28">
        <v>45829.674571759257</v>
      </c>
      <c r="F2966" s="33" t="s">
        <v>710</v>
      </c>
      <c r="G2966" s="28">
        <v>45829.674571759257</v>
      </c>
    </row>
    <row r="2967" spans="1:7" x14ac:dyDescent="0.25">
      <c r="A2967" s="33" t="s">
        <v>10346</v>
      </c>
      <c r="B2967" s="33" t="s">
        <v>3252</v>
      </c>
      <c r="C2967" s="33" t="s">
        <v>721</v>
      </c>
      <c r="D2967" s="33" t="s">
        <v>722</v>
      </c>
      <c r="E2967" s="28">
        <v>45829.675347222219</v>
      </c>
      <c r="F2967" s="33" t="s">
        <v>710</v>
      </c>
      <c r="G2967" s="28">
        <v>45829.675347222219</v>
      </c>
    </row>
    <row r="2968" spans="1:7" x14ac:dyDescent="0.25">
      <c r="A2968" s="33" t="s">
        <v>10347</v>
      </c>
      <c r="B2968" s="33" t="s">
        <v>3250</v>
      </c>
      <c r="C2968" s="33" t="s">
        <v>721</v>
      </c>
      <c r="D2968" s="33" t="s">
        <v>722</v>
      </c>
      <c r="E2968" s="28">
        <v>45829.675381944442</v>
      </c>
      <c r="F2968" s="33" t="s">
        <v>710</v>
      </c>
      <c r="G2968" s="28">
        <v>45829.675381944442</v>
      </c>
    </row>
    <row r="2969" spans="1:7" x14ac:dyDescent="0.25">
      <c r="A2969" s="33" t="s">
        <v>10348</v>
      </c>
      <c r="B2969" s="33" t="s">
        <v>3248</v>
      </c>
      <c r="C2969" s="33" t="s">
        <v>721</v>
      </c>
      <c r="D2969" s="33" t="s">
        <v>722</v>
      </c>
      <c r="E2969" s="28">
        <v>45829.675381944442</v>
      </c>
      <c r="F2969" s="33" t="s">
        <v>710</v>
      </c>
      <c r="G2969" s="28">
        <v>45829.675381944442</v>
      </c>
    </row>
    <row r="2970" spans="1:7" x14ac:dyDescent="0.25">
      <c r="A2970" s="33" t="s">
        <v>10349</v>
      </c>
      <c r="B2970" s="33" t="s">
        <v>3178</v>
      </c>
      <c r="C2970" s="33" t="s">
        <v>721</v>
      </c>
      <c r="D2970" s="33" t="s">
        <v>722</v>
      </c>
      <c r="E2970" s="28">
        <v>45829.675578703704</v>
      </c>
      <c r="F2970" s="33" t="s">
        <v>710</v>
      </c>
      <c r="G2970" s="28">
        <v>45829.675578703704</v>
      </c>
    </row>
    <row r="2971" spans="1:7" x14ac:dyDescent="0.25">
      <c r="A2971" s="33" t="s">
        <v>10350</v>
      </c>
      <c r="B2971" s="33" t="s">
        <v>5730</v>
      </c>
      <c r="C2971" s="33" t="s">
        <v>713</v>
      </c>
      <c r="D2971" s="33" t="s">
        <v>61</v>
      </c>
      <c r="E2971" s="28">
        <v>45829.680104166669</v>
      </c>
      <c r="F2971" s="33" t="s">
        <v>705</v>
      </c>
      <c r="G2971" s="28">
        <v>45829.680104166669</v>
      </c>
    </row>
    <row r="2972" spans="1:7" x14ac:dyDescent="0.25">
      <c r="A2972" s="33" t="s">
        <v>10351</v>
      </c>
      <c r="B2972" s="33" t="s">
        <v>4383</v>
      </c>
      <c r="C2972" s="33" t="s">
        <v>713</v>
      </c>
      <c r="D2972" s="33" t="s">
        <v>61</v>
      </c>
      <c r="E2972" s="28">
        <v>45829.680393518516</v>
      </c>
      <c r="F2972" s="33" t="s">
        <v>705</v>
      </c>
      <c r="G2972" s="28">
        <v>45829.680393518516</v>
      </c>
    </row>
    <row r="2973" spans="1:7" x14ac:dyDescent="0.25">
      <c r="A2973" s="33" t="s">
        <v>10352</v>
      </c>
      <c r="B2973" s="33" t="s">
        <v>5717</v>
      </c>
      <c r="C2973" s="33" t="s">
        <v>713</v>
      </c>
      <c r="D2973" s="33" t="s">
        <v>61</v>
      </c>
      <c r="E2973" s="28">
        <v>45829.680671296293</v>
      </c>
      <c r="F2973" s="33" t="s">
        <v>705</v>
      </c>
      <c r="G2973" s="28">
        <v>45829.680671296293</v>
      </c>
    </row>
    <row r="2974" spans="1:7" x14ac:dyDescent="0.25">
      <c r="A2974" s="33" t="s">
        <v>10350</v>
      </c>
      <c r="B2974" s="33" t="s">
        <v>5730</v>
      </c>
      <c r="C2974" s="33" t="s">
        <v>713</v>
      </c>
      <c r="D2974" s="33" t="s">
        <v>61</v>
      </c>
      <c r="E2974" s="28">
        <v>45829.680104166669</v>
      </c>
      <c r="F2974" s="33" t="s">
        <v>705</v>
      </c>
      <c r="G2974" s="28">
        <v>45829.680104166669</v>
      </c>
    </row>
    <row r="2975" spans="1:7" x14ac:dyDescent="0.25">
      <c r="A2975" s="33" t="s">
        <v>10351</v>
      </c>
      <c r="B2975" s="33" t="s">
        <v>4383</v>
      </c>
      <c r="C2975" s="33" t="s">
        <v>713</v>
      </c>
      <c r="D2975" s="33" t="s">
        <v>61</v>
      </c>
      <c r="E2975" s="28">
        <v>45829.680393518516</v>
      </c>
      <c r="F2975" s="33" t="s">
        <v>705</v>
      </c>
      <c r="G2975" s="28">
        <v>45829.680393518516</v>
      </c>
    </row>
    <row r="2976" spans="1:7" x14ac:dyDescent="0.25">
      <c r="A2976" s="33" t="s">
        <v>10352</v>
      </c>
      <c r="B2976" s="33" t="s">
        <v>5717</v>
      </c>
      <c r="C2976" s="33" t="s">
        <v>713</v>
      </c>
      <c r="D2976" s="33" t="s">
        <v>61</v>
      </c>
      <c r="E2976" s="28">
        <v>45829.680671296293</v>
      </c>
      <c r="F2976" s="33" t="s">
        <v>705</v>
      </c>
      <c r="G2976" s="28">
        <v>45829.680671296293</v>
      </c>
    </row>
    <row r="2977" spans="1:7" x14ac:dyDescent="0.25">
      <c r="A2977" s="33" t="s">
        <v>10353</v>
      </c>
      <c r="B2977" s="33" t="s">
        <v>5713</v>
      </c>
      <c r="C2977" s="33" t="s">
        <v>721</v>
      </c>
      <c r="D2977" s="33" t="s">
        <v>722</v>
      </c>
      <c r="E2977" s="28">
        <v>45829.688634259262</v>
      </c>
      <c r="F2977" s="33" t="s">
        <v>710</v>
      </c>
      <c r="G2977" s="28">
        <v>45829.688634259262</v>
      </c>
    </row>
    <row r="2978" spans="1:7" x14ac:dyDescent="0.25">
      <c r="A2978" s="33" t="s">
        <v>10354</v>
      </c>
      <c r="B2978" s="33" t="s">
        <v>6166</v>
      </c>
      <c r="C2978" s="33" t="s">
        <v>721</v>
      </c>
      <c r="D2978" s="33" t="s">
        <v>722</v>
      </c>
      <c r="E2978" s="28">
        <v>45829.688680555555</v>
      </c>
      <c r="F2978" s="33" t="s">
        <v>710</v>
      </c>
      <c r="G2978" s="28">
        <v>45829.688680555555</v>
      </c>
    </row>
    <row r="2979" spans="1:7" x14ac:dyDescent="0.25">
      <c r="A2979" s="33" t="s">
        <v>10355</v>
      </c>
      <c r="B2979" s="33" t="s">
        <v>5576</v>
      </c>
      <c r="C2979" s="33" t="s">
        <v>698</v>
      </c>
      <c r="D2979" s="33" t="s">
        <v>699</v>
      </c>
      <c r="E2979" s="28">
        <v>45829.689884259256</v>
      </c>
      <c r="F2979" s="33" t="s">
        <v>710</v>
      </c>
      <c r="G2979" s="28">
        <v>45829.689884259256</v>
      </c>
    </row>
    <row r="2980" spans="1:7" x14ac:dyDescent="0.25">
      <c r="A2980" s="33" t="s">
        <v>10356</v>
      </c>
      <c r="B2980" s="33" t="s">
        <v>8400</v>
      </c>
      <c r="C2980" s="33" t="s">
        <v>698</v>
      </c>
      <c r="D2980" s="33" t="s">
        <v>699</v>
      </c>
      <c r="E2980" s="28">
        <v>45829.689942129633</v>
      </c>
      <c r="F2980" s="33" t="s">
        <v>710</v>
      </c>
      <c r="G2980" s="28">
        <v>45829.689942129633</v>
      </c>
    </row>
    <row r="2981" spans="1:7" x14ac:dyDescent="0.25">
      <c r="A2981" s="33" t="s">
        <v>10357</v>
      </c>
      <c r="B2981" s="33" t="s">
        <v>6282</v>
      </c>
      <c r="C2981" s="33" t="s">
        <v>698</v>
      </c>
      <c r="D2981" s="33" t="s">
        <v>699</v>
      </c>
      <c r="E2981" s="28">
        <v>45829.69</v>
      </c>
      <c r="F2981" s="33" t="s">
        <v>710</v>
      </c>
      <c r="G2981" s="28">
        <v>45829.69</v>
      </c>
    </row>
    <row r="2982" spans="1:7" x14ac:dyDescent="0.25">
      <c r="A2982" s="33" t="s">
        <v>10358</v>
      </c>
      <c r="B2982" s="33" t="s">
        <v>6265</v>
      </c>
      <c r="C2982" s="33" t="s">
        <v>698</v>
      </c>
      <c r="D2982" s="33" t="s">
        <v>699</v>
      </c>
      <c r="E2982" s="28">
        <v>45829.690069444441</v>
      </c>
      <c r="F2982" s="33" t="s">
        <v>710</v>
      </c>
      <c r="G2982" s="28">
        <v>45829.690069444441</v>
      </c>
    </row>
    <row r="2983" spans="1:7" x14ac:dyDescent="0.25">
      <c r="A2983" s="33" t="s">
        <v>10359</v>
      </c>
      <c r="B2983" s="33" t="s">
        <v>6248</v>
      </c>
      <c r="C2983" s="33" t="s">
        <v>698</v>
      </c>
      <c r="D2983" s="33" t="s">
        <v>699</v>
      </c>
      <c r="E2983" s="28">
        <v>45829.690138888887</v>
      </c>
      <c r="F2983" s="33" t="s">
        <v>710</v>
      </c>
      <c r="G2983" s="28">
        <v>45829.690138888887</v>
      </c>
    </row>
    <row r="2984" spans="1:7" x14ac:dyDescent="0.25">
      <c r="A2984" s="33" t="s">
        <v>10360</v>
      </c>
      <c r="B2984" s="33" t="s">
        <v>8458</v>
      </c>
      <c r="C2984" s="33" t="s">
        <v>698</v>
      </c>
      <c r="D2984" s="33" t="s">
        <v>699</v>
      </c>
      <c r="E2984" s="28">
        <v>45829.690185185187</v>
      </c>
      <c r="F2984" s="33" t="s">
        <v>710</v>
      </c>
      <c r="G2984" s="28">
        <v>45829.690185185187</v>
      </c>
    </row>
    <row r="2985" spans="1:7" x14ac:dyDescent="0.25">
      <c r="A2985" s="33" t="s">
        <v>10361</v>
      </c>
      <c r="B2985" s="33" t="s">
        <v>10215</v>
      </c>
      <c r="C2985" s="33" t="s">
        <v>708</v>
      </c>
      <c r="D2985" s="33" t="s">
        <v>712</v>
      </c>
      <c r="E2985" s="28">
        <v>45829.698425925926</v>
      </c>
      <c r="F2985" s="33" t="s">
        <v>710</v>
      </c>
      <c r="G2985" s="28">
        <v>45829.698425925926</v>
      </c>
    </row>
    <row r="2986" spans="1:7" x14ac:dyDescent="0.25">
      <c r="A2986" s="33" t="s">
        <v>10362</v>
      </c>
      <c r="B2986" s="33" t="s">
        <v>10215</v>
      </c>
      <c r="C2986" s="33" t="s">
        <v>711</v>
      </c>
      <c r="D2986" s="33" t="s">
        <v>712</v>
      </c>
      <c r="E2986" s="28">
        <v>45829.69866898148</v>
      </c>
      <c r="F2986" s="33" t="s">
        <v>710</v>
      </c>
      <c r="G2986" s="28">
        <v>45829.69866898148</v>
      </c>
    </row>
    <row r="2987" spans="1:7" x14ac:dyDescent="0.25">
      <c r="A2987" s="33" t="s">
        <v>10363</v>
      </c>
      <c r="B2987" s="33" t="s">
        <v>5792</v>
      </c>
      <c r="C2987" s="33" t="s">
        <v>713</v>
      </c>
      <c r="D2987" s="33" t="s">
        <v>77</v>
      </c>
      <c r="E2987" s="28">
        <v>45829.700069444443</v>
      </c>
      <c r="F2987" s="33" t="s">
        <v>705</v>
      </c>
      <c r="G2987" s="28">
        <v>45829.700069444443</v>
      </c>
    </row>
    <row r="2988" spans="1:7" x14ac:dyDescent="0.25">
      <c r="A2988" s="33" t="s">
        <v>10364</v>
      </c>
      <c r="B2988" s="33" t="s">
        <v>3201</v>
      </c>
      <c r="C2988" s="33" t="s">
        <v>713</v>
      </c>
      <c r="D2988" s="33" t="s">
        <v>61</v>
      </c>
      <c r="E2988" s="28">
        <v>45829.705358796295</v>
      </c>
      <c r="F2988" s="33" t="s">
        <v>705</v>
      </c>
      <c r="G2988" s="28">
        <v>45829.705358796295</v>
      </c>
    </row>
    <row r="2989" spans="1:7" x14ac:dyDescent="0.25">
      <c r="A2989" s="33" t="s">
        <v>10365</v>
      </c>
      <c r="B2989" s="33" t="s">
        <v>5701</v>
      </c>
      <c r="C2989" s="33" t="s">
        <v>713</v>
      </c>
      <c r="D2989" s="33" t="s">
        <v>61</v>
      </c>
      <c r="E2989" s="28">
        <v>45829.705578703702</v>
      </c>
      <c r="F2989" s="33" t="s">
        <v>705</v>
      </c>
      <c r="G2989" s="28">
        <v>45829.705578703702</v>
      </c>
    </row>
    <row r="2990" spans="1:7" x14ac:dyDescent="0.25">
      <c r="A2990" s="33" t="s">
        <v>10366</v>
      </c>
      <c r="B2990" s="33" t="s">
        <v>5784</v>
      </c>
      <c r="C2990" s="33" t="s">
        <v>706</v>
      </c>
      <c r="D2990" s="33" t="s">
        <v>77</v>
      </c>
      <c r="E2990" s="28">
        <v>45829.713159722225</v>
      </c>
      <c r="F2990" s="33" t="s">
        <v>728</v>
      </c>
      <c r="G2990" s="28">
        <v>45829.713159722225</v>
      </c>
    </row>
    <row r="2991" spans="1:7" x14ac:dyDescent="0.25">
      <c r="A2991" s="33" t="s">
        <v>10367</v>
      </c>
      <c r="B2991" s="33" t="s">
        <v>1786</v>
      </c>
      <c r="C2991" s="33" t="s">
        <v>706</v>
      </c>
      <c r="D2991" s="33" t="s">
        <v>77</v>
      </c>
      <c r="E2991" s="28">
        <v>45829.713414351849</v>
      </c>
      <c r="F2991" s="33" t="s">
        <v>728</v>
      </c>
      <c r="G2991" s="28">
        <v>45829.713414351849</v>
      </c>
    </row>
    <row r="2992" spans="1:7" x14ac:dyDescent="0.25">
      <c r="A2992" s="33" t="s">
        <v>10368</v>
      </c>
      <c r="B2992" s="33" t="s">
        <v>5784</v>
      </c>
      <c r="C2992" s="33" t="s">
        <v>713</v>
      </c>
      <c r="D2992" s="33" t="s">
        <v>77</v>
      </c>
      <c r="E2992" s="28">
        <v>45829.714328703703</v>
      </c>
      <c r="F2992" s="33" t="s">
        <v>705</v>
      </c>
      <c r="G2992" s="28">
        <v>45829.714328703703</v>
      </c>
    </row>
    <row r="2993" spans="1:7" x14ac:dyDescent="0.25">
      <c r="A2993" s="33" t="s">
        <v>10369</v>
      </c>
      <c r="B2993" s="33" t="s">
        <v>1786</v>
      </c>
      <c r="C2993" s="33" t="s">
        <v>713</v>
      </c>
      <c r="D2993" s="33" t="s">
        <v>77</v>
      </c>
      <c r="E2993" s="28">
        <v>45829.714699074073</v>
      </c>
      <c r="F2993" s="33" t="s">
        <v>705</v>
      </c>
      <c r="G2993" s="28">
        <v>45829.714699074073</v>
      </c>
    </row>
    <row r="2994" spans="1:7" x14ac:dyDescent="0.25">
      <c r="A2994" s="33" t="s">
        <v>10370</v>
      </c>
      <c r="B2994" s="33" t="s">
        <v>9040</v>
      </c>
      <c r="C2994" s="33" t="s">
        <v>703</v>
      </c>
      <c r="D2994" s="33" t="s">
        <v>702</v>
      </c>
      <c r="E2994" s="28">
        <v>45829.715879629628</v>
      </c>
      <c r="F2994" s="33" t="s">
        <v>710</v>
      </c>
      <c r="G2994" s="28">
        <v>45829.715879629628</v>
      </c>
    </row>
    <row r="2995" spans="1:7" x14ac:dyDescent="0.25">
      <c r="A2995" s="33" t="s">
        <v>10371</v>
      </c>
      <c r="B2995" s="33" t="s">
        <v>1784</v>
      </c>
      <c r="C2995" s="33" t="s">
        <v>706</v>
      </c>
      <c r="D2995" s="33" t="s">
        <v>77</v>
      </c>
      <c r="E2995" s="28">
        <v>45829.724224537036</v>
      </c>
      <c r="F2995" s="33" t="s">
        <v>728</v>
      </c>
      <c r="G2995" s="28">
        <v>45829.724224537036</v>
      </c>
    </row>
    <row r="2996" spans="1:7" x14ac:dyDescent="0.25">
      <c r="A2996" s="33" t="s">
        <v>10372</v>
      </c>
      <c r="B2996" s="33" t="s">
        <v>4931</v>
      </c>
      <c r="C2996" s="33" t="s">
        <v>713</v>
      </c>
      <c r="D2996" s="33" t="s">
        <v>77</v>
      </c>
      <c r="E2996" s="28">
        <v>45829.730115740742</v>
      </c>
      <c r="F2996" s="33" t="s">
        <v>705</v>
      </c>
      <c r="G2996" s="28">
        <v>45829.730115740742</v>
      </c>
    </row>
    <row r="2997" spans="1:7" x14ac:dyDescent="0.25">
      <c r="A2997" s="33" t="s">
        <v>10373</v>
      </c>
      <c r="B2997" s="33" t="s">
        <v>2102</v>
      </c>
      <c r="C2997" s="33" t="s">
        <v>706</v>
      </c>
      <c r="D2997" s="33" t="s">
        <v>77</v>
      </c>
      <c r="E2997" s="28">
        <v>45829.731620370374</v>
      </c>
      <c r="F2997" s="33" t="s">
        <v>707</v>
      </c>
      <c r="G2997" s="28">
        <v>45829.731620370374</v>
      </c>
    </row>
    <row r="2998" spans="1:7" x14ac:dyDescent="0.25">
      <c r="A2998" s="33" t="s">
        <v>10374</v>
      </c>
      <c r="B2998" s="33" t="s">
        <v>3257</v>
      </c>
      <c r="C2998" s="33" t="s">
        <v>713</v>
      </c>
      <c r="D2998" s="33" t="s">
        <v>77</v>
      </c>
      <c r="E2998" s="28">
        <v>45829.732974537037</v>
      </c>
      <c r="F2998" s="33" t="s">
        <v>705</v>
      </c>
      <c r="G2998" s="28">
        <v>45829.732974537037</v>
      </c>
    </row>
    <row r="2999" spans="1:7" x14ac:dyDescent="0.25">
      <c r="A2999" s="33" t="s">
        <v>10375</v>
      </c>
      <c r="B2999" s="33" t="s">
        <v>8405</v>
      </c>
      <c r="C2999" s="33" t="s">
        <v>698</v>
      </c>
      <c r="D2999" s="33" t="s">
        <v>699</v>
      </c>
      <c r="E2999" s="28">
        <v>45829.733553240738</v>
      </c>
      <c r="F2999" s="33" t="s">
        <v>710</v>
      </c>
      <c r="G2999" s="28">
        <v>45829.733553240738</v>
      </c>
    </row>
    <row r="3000" spans="1:7" x14ac:dyDescent="0.25">
      <c r="A3000" s="33" t="s">
        <v>10376</v>
      </c>
      <c r="B3000" s="33" t="s">
        <v>8597</v>
      </c>
      <c r="C3000" s="33" t="s">
        <v>698</v>
      </c>
      <c r="D3000" s="33" t="s">
        <v>699</v>
      </c>
      <c r="E3000" s="28">
        <v>45829.733807870369</v>
      </c>
      <c r="F3000" s="33" t="s">
        <v>710</v>
      </c>
      <c r="G3000" s="28">
        <v>45829.733807870369</v>
      </c>
    </row>
    <row r="3001" spans="1:7" x14ac:dyDescent="0.25">
      <c r="A3001" s="33" t="s">
        <v>10377</v>
      </c>
      <c r="B3001" s="33" t="s">
        <v>4512</v>
      </c>
      <c r="C3001" s="33" t="s">
        <v>706</v>
      </c>
      <c r="D3001" s="33" t="s">
        <v>77</v>
      </c>
      <c r="E3001" s="28">
        <v>45829.734305555554</v>
      </c>
      <c r="F3001" s="33" t="s">
        <v>707</v>
      </c>
      <c r="G3001" s="28">
        <v>45829.734305555554</v>
      </c>
    </row>
    <row r="3002" spans="1:7" x14ac:dyDescent="0.25">
      <c r="A3002" s="33" t="s">
        <v>10378</v>
      </c>
      <c r="B3002" s="33" t="s">
        <v>9076</v>
      </c>
      <c r="C3002" s="33" t="s">
        <v>703</v>
      </c>
      <c r="D3002" s="33" t="s">
        <v>714</v>
      </c>
      <c r="E3002" s="28">
        <v>45829.7343287037</v>
      </c>
      <c r="F3002" s="33" t="s">
        <v>710</v>
      </c>
      <c r="G3002" s="28">
        <v>45829.7343287037</v>
      </c>
    </row>
    <row r="3003" spans="1:7" x14ac:dyDescent="0.25">
      <c r="A3003" s="33" t="s">
        <v>10379</v>
      </c>
      <c r="B3003" s="33" t="s">
        <v>3801</v>
      </c>
      <c r="C3003" s="33" t="s">
        <v>706</v>
      </c>
      <c r="D3003" s="33" t="s">
        <v>77</v>
      </c>
      <c r="E3003" s="28">
        <v>45829.735358796293</v>
      </c>
      <c r="F3003" s="33" t="s">
        <v>707</v>
      </c>
      <c r="G3003" s="28">
        <v>45829.735358796293</v>
      </c>
    </row>
    <row r="3004" spans="1:7" x14ac:dyDescent="0.25">
      <c r="A3004" s="33" t="s">
        <v>10380</v>
      </c>
      <c r="B3004" s="33" t="s">
        <v>6025</v>
      </c>
      <c r="C3004" s="33" t="s">
        <v>698</v>
      </c>
      <c r="D3004" s="33" t="s">
        <v>699</v>
      </c>
      <c r="E3004" s="28">
        <v>45829.734965277778</v>
      </c>
      <c r="F3004" s="33" t="s">
        <v>710</v>
      </c>
      <c r="G3004" s="28">
        <v>45829.734965277778</v>
      </c>
    </row>
    <row r="3005" spans="1:7" x14ac:dyDescent="0.25">
      <c r="A3005" s="33" t="s">
        <v>10381</v>
      </c>
      <c r="B3005" s="33" t="s">
        <v>10382</v>
      </c>
      <c r="C3005" s="33" t="s">
        <v>703</v>
      </c>
      <c r="D3005" s="33" t="s">
        <v>704</v>
      </c>
      <c r="E3005" s="28">
        <v>45829.735717592594</v>
      </c>
      <c r="F3005" s="33" t="s">
        <v>710</v>
      </c>
      <c r="G3005" s="28">
        <v>45829.735717592594</v>
      </c>
    </row>
    <row r="3006" spans="1:7" x14ac:dyDescent="0.25">
      <c r="A3006" s="33" t="s">
        <v>10383</v>
      </c>
      <c r="B3006" s="33" t="s">
        <v>8530</v>
      </c>
      <c r="C3006" s="33" t="s">
        <v>703</v>
      </c>
      <c r="D3006" s="33" t="s">
        <v>719</v>
      </c>
      <c r="E3006" s="28">
        <v>45829.73710648148</v>
      </c>
      <c r="F3006" s="33" t="s">
        <v>710</v>
      </c>
      <c r="G3006" s="28">
        <v>45829.73710648148</v>
      </c>
    </row>
    <row r="3007" spans="1:7" x14ac:dyDescent="0.25">
      <c r="A3007" s="33" t="s">
        <v>10384</v>
      </c>
      <c r="B3007" s="33" t="s">
        <v>8527</v>
      </c>
      <c r="C3007" s="33" t="s">
        <v>703</v>
      </c>
      <c r="D3007" s="33" t="s">
        <v>719</v>
      </c>
      <c r="E3007" s="28">
        <v>45829.737164351849</v>
      </c>
      <c r="F3007" s="33" t="s">
        <v>710</v>
      </c>
      <c r="G3007" s="28">
        <v>45829.737164351849</v>
      </c>
    </row>
    <row r="3008" spans="1:7" x14ac:dyDescent="0.25">
      <c r="A3008" s="33" t="s">
        <v>10385</v>
      </c>
      <c r="B3008" s="33" t="s">
        <v>10153</v>
      </c>
      <c r="C3008" s="33" t="s">
        <v>698</v>
      </c>
      <c r="D3008" s="33" t="s">
        <v>699</v>
      </c>
      <c r="E3008" s="28">
        <v>45829.73741898148</v>
      </c>
      <c r="F3008" s="33" t="s">
        <v>710</v>
      </c>
      <c r="G3008" s="28">
        <v>45829.73741898148</v>
      </c>
    </row>
    <row r="3009" spans="1:7" x14ac:dyDescent="0.25">
      <c r="A3009" s="33" t="s">
        <v>10386</v>
      </c>
      <c r="B3009" s="33" t="s">
        <v>5484</v>
      </c>
      <c r="C3009" s="33" t="s">
        <v>721</v>
      </c>
      <c r="D3009" s="33" t="s">
        <v>722</v>
      </c>
      <c r="E3009" s="28">
        <v>45829.741712962961</v>
      </c>
      <c r="F3009" s="33" t="s">
        <v>710</v>
      </c>
      <c r="G3009" s="28">
        <v>45829.741712962961</v>
      </c>
    </row>
    <row r="3010" spans="1:7" x14ac:dyDescent="0.25">
      <c r="A3010" s="33" t="s">
        <v>10387</v>
      </c>
      <c r="B3010" s="33" t="s">
        <v>5486</v>
      </c>
      <c r="C3010" s="33" t="s">
        <v>721</v>
      </c>
      <c r="D3010" s="33" t="s">
        <v>722</v>
      </c>
      <c r="E3010" s="28">
        <v>45829.741805555554</v>
      </c>
      <c r="F3010" s="33" t="s">
        <v>710</v>
      </c>
      <c r="G3010" s="28">
        <v>45829.741805555554</v>
      </c>
    </row>
    <row r="3011" spans="1:7" x14ac:dyDescent="0.25">
      <c r="A3011" s="33" t="s">
        <v>10388</v>
      </c>
      <c r="B3011" s="33" t="s">
        <v>5490</v>
      </c>
      <c r="C3011" s="33" t="s">
        <v>721</v>
      </c>
      <c r="D3011" s="33" t="s">
        <v>722</v>
      </c>
      <c r="E3011" s="28">
        <v>45829.741863425923</v>
      </c>
      <c r="F3011" s="33" t="s">
        <v>710</v>
      </c>
      <c r="G3011" s="28">
        <v>45829.741863425923</v>
      </c>
    </row>
    <row r="3012" spans="1:7" x14ac:dyDescent="0.25">
      <c r="A3012" s="33" t="s">
        <v>10389</v>
      </c>
      <c r="B3012" s="33" t="s">
        <v>5492</v>
      </c>
      <c r="C3012" s="33" t="s">
        <v>721</v>
      </c>
      <c r="D3012" s="33" t="s">
        <v>722</v>
      </c>
      <c r="E3012" s="28">
        <v>45829.741909722223</v>
      </c>
      <c r="F3012" s="33" t="s">
        <v>710</v>
      </c>
      <c r="G3012" s="28">
        <v>45829.741909722223</v>
      </c>
    </row>
    <row r="3013" spans="1:7" x14ac:dyDescent="0.25">
      <c r="A3013" s="33" t="s">
        <v>10390</v>
      </c>
      <c r="B3013" s="33" t="s">
        <v>5494</v>
      </c>
      <c r="C3013" s="33" t="s">
        <v>721</v>
      </c>
      <c r="D3013" s="33" t="s">
        <v>722</v>
      </c>
      <c r="E3013" s="28">
        <v>45829.741956018515</v>
      </c>
      <c r="F3013" s="33" t="s">
        <v>710</v>
      </c>
      <c r="G3013" s="28">
        <v>45829.741956018515</v>
      </c>
    </row>
    <row r="3014" spans="1:7" x14ac:dyDescent="0.25">
      <c r="A3014" s="33" t="s">
        <v>10391</v>
      </c>
      <c r="B3014" s="33" t="s">
        <v>10233</v>
      </c>
      <c r="C3014" s="33" t="s">
        <v>708</v>
      </c>
      <c r="D3014" s="33" t="s">
        <v>723</v>
      </c>
      <c r="E3014" s="28">
        <v>45829.743009259262</v>
      </c>
      <c r="F3014" s="33" t="s">
        <v>710</v>
      </c>
      <c r="G3014" s="28">
        <v>45829.743009259262</v>
      </c>
    </row>
    <row r="3015" spans="1:7" x14ac:dyDescent="0.25">
      <c r="A3015" s="33" t="s">
        <v>10392</v>
      </c>
      <c r="B3015" s="33" t="s">
        <v>10235</v>
      </c>
      <c r="C3015" s="33" t="s">
        <v>708</v>
      </c>
      <c r="D3015" s="33" t="s">
        <v>723</v>
      </c>
      <c r="E3015" s="28">
        <v>45829.743020833332</v>
      </c>
      <c r="F3015" s="33" t="s">
        <v>710</v>
      </c>
      <c r="G3015" s="28">
        <v>45829.743020833332</v>
      </c>
    </row>
    <row r="3016" spans="1:7" x14ac:dyDescent="0.25">
      <c r="A3016" s="33" t="s">
        <v>10393</v>
      </c>
      <c r="B3016" s="33" t="s">
        <v>10233</v>
      </c>
      <c r="C3016" s="33" t="s">
        <v>711</v>
      </c>
      <c r="D3016" s="33" t="s">
        <v>723</v>
      </c>
      <c r="E3016" s="28">
        <v>45829.74324074074</v>
      </c>
      <c r="F3016" s="33" t="s">
        <v>710</v>
      </c>
      <c r="G3016" s="28">
        <v>45829.74324074074</v>
      </c>
    </row>
    <row r="3017" spans="1:7" x14ac:dyDescent="0.25">
      <c r="A3017" s="33" t="s">
        <v>10394</v>
      </c>
      <c r="B3017" s="33" t="s">
        <v>10235</v>
      </c>
      <c r="C3017" s="33" t="s">
        <v>711</v>
      </c>
      <c r="D3017" s="33" t="s">
        <v>723</v>
      </c>
      <c r="E3017" s="28">
        <v>45829.743263888886</v>
      </c>
      <c r="F3017" s="33" t="s">
        <v>710</v>
      </c>
      <c r="G3017" s="28">
        <v>45829.743263888886</v>
      </c>
    </row>
    <row r="3018" spans="1:7" x14ac:dyDescent="0.25">
      <c r="A3018" s="33" t="s">
        <v>10395</v>
      </c>
      <c r="B3018" s="33" t="s">
        <v>8545</v>
      </c>
      <c r="C3018" s="33" t="s">
        <v>698</v>
      </c>
      <c r="D3018" s="33" t="s">
        <v>699</v>
      </c>
      <c r="E3018" s="28">
        <v>45829.743310185186</v>
      </c>
      <c r="F3018" s="33" t="s">
        <v>710</v>
      </c>
      <c r="G3018" s="28">
        <v>45829.743310185186</v>
      </c>
    </row>
    <row r="3019" spans="1:7" x14ac:dyDescent="0.25">
      <c r="A3019" s="33" t="s">
        <v>10396</v>
      </c>
      <c r="B3019" s="33" t="s">
        <v>8532</v>
      </c>
      <c r="C3019" s="33" t="s">
        <v>698</v>
      </c>
      <c r="D3019" s="33" t="s">
        <v>699</v>
      </c>
      <c r="E3019" s="28">
        <v>45829.743356481478</v>
      </c>
      <c r="F3019" s="33" t="s">
        <v>710</v>
      </c>
      <c r="G3019" s="28">
        <v>45829.743356481478</v>
      </c>
    </row>
    <row r="3020" spans="1:7" x14ac:dyDescent="0.25">
      <c r="A3020" s="33" t="s">
        <v>10397</v>
      </c>
      <c r="B3020" s="33" t="s">
        <v>9041</v>
      </c>
      <c r="C3020" s="33" t="s">
        <v>703</v>
      </c>
      <c r="D3020" s="33" t="s">
        <v>702</v>
      </c>
      <c r="E3020" s="28">
        <v>45829.748391203706</v>
      </c>
      <c r="F3020" s="33" t="s">
        <v>710</v>
      </c>
      <c r="G3020" s="28">
        <v>45829.748391203706</v>
      </c>
    </row>
    <row r="3021" spans="1:7" x14ac:dyDescent="0.25">
      <c r="A3021" s="33" t="s">
        <v>10398</v>
      </c>
      <c r="B3021" s="33" t="s">
        <v>9042</v>
      </c>
      <c r="C3021" s="33" t="s">
        <v>703</v>
      </c>
      <c r="D3021" s="33" t="s">
        <v>702</v>
      </c>
      <c r="E3021" s="28">
        <v>45829.748437499999</v>
      </c>
      <c r="F3021" s="33" t="s">
        <v>710</v>
      </c>
      <c r="G3021" s="28">
        <v>45829.748437499999</v>
      </c>
    </row>
    <row r="3022" spans="1:7" x14ac:dyDescent="0.25">
      <c r="A3022" s="33" t="s">
        <v>10399</v>
      </c>
      <c r="B3022" s="33" t="s">
        <v>9044</v>
      </c>
      <c r="C3022" s="33" t="s">
        <v>703</v>
      </c>
      <c r="D3022" s="33" t="s">
        <v>702</v>
      </c>
      <c r="E3022" s="28">
        <v>45829.748483796298</v>
      </c>
      <c r="F3022" s="33" t="s">
        <v>710</v>
      </c>
      <c r="G3022" s="28">
        <v>45829.748483796298</v>
      </c>
    </row>
    <row r="3023" spans="1:7" x14ac:dyDescent="0.25">
      <c r="A3023" s="33" t="s">
        <v>10400</v>
      </c>
      <c r="B3023" s="33" t="s">
        <v>9045</v>
      </c>
      <c r="C3023" s="33" t="s">
        <v>703</v>
      </c>
      <c r="D3023" s="33" t="s">
        <v>702</v>
      </c>
      <c r="E3023" s="28">
        <v>45829.748530092591</v>
      </c>
      <c r="F3023" s="33" t="s">
        <v>710</v>
      </c>
      <c r="G3023" s="28">
        <v>45829.748530092591</v>
      </c>
    </row>
    <row r="3024" spans="1:7" x14ac:dyDescent="0.25">
      <c r="A3024" s="33" t="s">
        <v>10401</v>
      </c>
      <c r="B3024" s="33" t="s">
        <v>9046</v>
      </c>
      <c r="C3024" s="33" t="s">
        <v>703</v>
      </c>
      <c r="D3024" s="33" t="s">
        <v>702</v>
      </c>
      <c r="E3024" s="28">
        <v>45829.748576388891</v>
      </c>
      <c r="F3024" s="33" t="s">
        <v>710</v>
      </c>
      <c r="G3024" s="28">
        <v>45829.748576388891</v>
      </c>
    </row>
    <row r="3025" spans="1:7" x14ac:dyDescent="0.25">
      <c r="A3025" s="33" t="s">
        <v>10402</v>
      </c>
      <c r="B3025" s="33" t="s">
        <v>9047</v>
      </c>
      <c r="C3025" s="33" t="s">
        <v>703</v>
      </c>
      <c r="D3025" s="33" t="s">
        <v>702</v>
      </c>
      <c r="E3025" s="28">
        <v>45829.748622685183</v>
      </c>
      <c r="F3025" s="33" t="s">
        <v>710</v>
      </c>
      <c r="G3025" s="28">
        <v>45829.748622685183</v>
      </c>
    </row>
    <row r="3026" spans="1:7" x14ac:dyDescent="0.25">
      <c r="A3026" s="33" t="s">
        <v>10403</v>
      </c>
      <c r="B3026" s="33" t="s">
        <v>9048</v>
      </c>
      <c r="C3026" s="33" t="s">
        <v>703</v>
      </c>
      <c r="D3026" s="33" t="s">
        <v>702</v>
      </c>
      <c r="E3026" s="28">
        <v>45829.748668981483</v>
      </c>
      <c r="F3026" s="33" t="s">
        <v>710</v>
      </c>
      <c r="G3026" s="28">
        <v>45829.748668981483</v>
      </c>
    </row>
    <row r="3027" spans="1:7" x14ac:dyDescent="0.25">
      <c r="A3027" s="33" t="s">
        <v>10404</v>
      </c>
      <c r="B3027" s="33" t="s">
        <v>5770</v>
      </c>
      <c r="C3027" s="33" t="s">
        <v>703</v>
      </c>
      <c r="D3027" s="33" t="s">
        <v>702</v>
      </c>
      <c r="E3027" s="28">
        <v>45829.749386574076</v>
      </c>
      <c r="F3027" s="33" t="s">
        <v>710</v>
      </c>
      <c r="G3027" s="28">
        <v>45829.749386574076</v>
      </c>
    </row>
    <row r="3028" spans="1:7" x14ac:dyDescent="0.25">
      <c r="A3028" s="33" t="s">
        <v>10405</v>
      </c>
      <c r="B3028" s="33" t="s">
        <v>5778</v>
      </c>
      <c r="C3028" s="33" t="s">
        <v>703</v>
      </c>
      <c r="D3028" s="33" t="s">
        <v>702</v>
      </c>
      <c r="E3028" s="28">
        <v>45829.749560185184</v>
      </c>
      <c r="F3028" s="33" t="s">
        <v>710</v>
      </c>
      <c r="G3028" s="28">
        <v>45829.749560185184</v>
      </c>
    </row>
    <row r="3029" spans="1:7" x14ac:dyDescent="0.25">
      <c r="A3029" s="33" t="s">
        <v>10406</v>
      </c>
      <c r="B3029" s="33" t="s">
        <v>5780</v>
      </c>
      <c r="C3029" s="33" t="s">
        <v>703</v>
      </c>
      <c r="D3029" s="33" t="s">
        <v>702</v>
      </c>
      <c r="E3029" s="28">
        <v>45829.749768518515</v>
      </c>
      <c r="F3029" s="33" t="s">
        <v>710</v>
      </c>
      <c r="G3029" s="28">
        <v>45829.749768518515</v>
      </c>
    </row>
    <row r="3030" spans="1:7" x14ac:dyDescent="0.25">
      <c r="A3030" s="33" t="s">
        <v>10407</v>
      </c>
      <c r="B3030" s="33" t="s">
        <v>4491</v>
      </c>
      <c r="C3030" s="33" t="s">
        <v>698</v>
      </c>
      <c r="D3030" s="33" t="s">
        <v>699</v>
      </c>
      <c r="E3030" s="28">
        <v>45829.75240740741</v>
      </c>
      <c r="F3030" s="33" t="s">
        <v>710</v>
      </c>
      <c r="G3030" s="28">
        <v>45829.75240740741</v>
      </c>
    </row>
    <row r="3031" spans="1:7" x14ac:dyDescent="0.25">
      <c r="A3031" s="33" t="s">
        <v>10408</v>
      </c>
      <c r="B3031" s="33" t="s">
        <v>2112</v>
      </c>
      <c r="C3031" s="33" t="s">
        <v>721</v>
      </c>
      <c r="D3031" s="33" t="s">
        <v>722</v>
      </c>
      <c r="E3031" s="28">
        <v>45829.768287037034</v>
      </c>
      <c r="F3031" s="33" t="s">
        <v>710</v>
      </c>
      <c r="G3031" s="28">
        <v>45829.768287037034</v>
      </c>
    </row>
    <row r="3032" spans="1:7" x14ac:dyDescent="0.25">
      <c r="A3032" s="33" t="s">
        <v>10409</v>
      </c>
      <c r="B3032" s="33" t="s">
        <v>2110</v>
      </c>
      <c r="C3032" s="33" t="s">
        <v>721</v>
      </c>
      <c r="D3032" s="33" t="s">
        <v>722</v>
      </c>
      <c r="E3032" s="28">
        <v>45829.768333333333</v>
      </c>
      <c r="F3032" s="33" t="s">
        <v>710</v>
      </c>
      <c r="G3032" s="28">
        <v>45829.768333333333</v>
      </c>
    </row>
    <row r="3033" spans="1:7" x14ac:dyDescent="0.25">
      <c r="A3033" s="33" t="s">
        <v>10410</v>
      </c>
      <c r="B3033" s="33" t="s">
        <v>2183</v>
      </c>
      <c r="C3033" s="33" t="s">
        <v>721</v>
      </c>
      <c r="D3033" s="33" t="s">
        <v>722</v>
      </c>
      <c r="E3033" s="28">
        <v>45829.768333333333</v>
      </c>
      <c r="F3033" s="33" t="s">
        <v>710</v>
      </c>
      <c r="G3033" s="28">
        <v>45829.768333333333</v>
      </c>
    </row>
    <row r="3034" spans="1:7" x14ac:dyDescent="0.25">
      <c r="A3034" s="33" t="s">
        <v>10411</v>
      </c>
      <c r="B3034" s="33" t="s">
        <v>3849</v>
      </c>
      <c r="C3034" s="33" t="s">
        <v>721</v>
      </c>
      <c r="D3034" s="33" t="s">
        <v>722</v>
      </c>
      <c r="E3034" s="28">
        <v>45829.772673611114</v>
      </c>
      <c r="F3034" s="33" t="s">
        <v>710</v>
      </c>
      <c r="G3034" s="28">
        <v>45829.772673611114</v>
      </c>
    </row>
    <row r="3035" spans="1:7" x14ac:dyDescent="0.25">
      <c r="A3035" s="33" t="s">
        <v>10412</v>
      </c>
      <c r="B3035" s="33" t="s">
        <v>5750</v>
      </c>
      <c r="C3035" s="33" t="s">
        <v>721</v>
      </c>
      <c r="D3035" s="33" t="s">
        <v>722</v>
      </c>
      <c r="E3035" s="28">
        <v>45829.776898148149</v>
      </c>
      <c r="F3035" s="33" t="s">
        <v>710</v>
      </c>
      <c r="G3035" s="28">
        <v>45829.776898148149</v>
      </c>
    </row>
    <row r="3036" spans="1:7" x14ac:dyDescent="0.25">
      <c r="A3036" s="33" t="s">
        <v>10413</v>
      </c>
      <c r="B3036" s="33" t="s">
        <v>6128</v>
      </c>
      <c r="C3036" s="33" t="s">
        <v>721</v>
      </c>
      <c r="D3036" s="33" t="s">
        <v>722</v>
      </c>
      <c r="E3036" s="28">
        <v>45829.782962962963</v>
      </c>
      <c r="F3036" s="33" t="s">
        <v>710</v>
      </c>
      <c r="G3036" s="28">
        <v>45829.782962962963</v>
      </c>
    </row>
    <row r="3037" spans="1:7" x14ac:dyDescent="0.25">
      <c r="A3037" s="33" t="s">
        <v>10414</v>
      </c>
      <c r="B3037" s="33" t="s">
        <v>6168</v>
      </c>
      <c r="C3037" s="33" t="s">
        <v>721</v>
      </c>
      <c r="D3037" s="33" t="s">
        <v>722</v>
      </c>
      <c r="E3037" s="28">
        <v>45829.783067129632</v>
      </c>
      <c r="F3037" s="33" t="s">
        <v>710</v>
      </c>
      <c r="G3037" s="28">
        <v>45829.783067129632</v>
      </c>
    </row>
    <row r="3038" spans="1:7" x14ac:dyDescent="0.25">
      <c r="A3038" s="33" t="s">
        <v>10415</v>
      </c>
      <c r="B3038" s="33" t="s">
        <v>9934</v>
      </c>
      <c r="C3038" s="33" t="s">
        <v>721</v>
      </c>
      <c r="D3038" s="33" t="s">
        <v>722</v>
      </c>
      <c r="E3038" s="28">
        <v>45829.783194444448</v>
      </c>
      <c r="F3038" s="33" t="s">
        <v>710</v>
      </c>
      <c r="G3038" s="28">
        <v>45829.783194444448</v>
      </c>
    </row>
    <row r="3039" spans="1:7" x14ac:dyDescent="0.25">
      <c r="A3039" s="33" t="s">
        <v>10416</v>
      </c>
      <c r="B3039" s="33" t="s">
        <v>5498</v>
      </c>
      <c r="C3039" s="33" t="s">
        <v>721</v>
      </c>
      <c r="D3039" s="33" t="s">
        <v>722</v>
      </c>
      <c r="E3039" s="28">
        <v>45829.783414351848</v>
      </c>
      <c r="F3039" s="33" t="s">
        <v>710</v>
      </c>
      <c r="G3039" s="28">
        <v>45829.783414351848</v>
      </c>
    </row>
    <row r="3040" spans="1:7" x14ac:dyDescent="0.25">
      <c r="A3040" s="33" t="s">
        <v>10417</v>
      </c>
      <c r="B3040" s="33" t="s">
        <v>5488</v>
      </c>
      <c r="C3040" s="33" t="s">
        <v>721</v>
      </c>
      <c r="D3040" s="33" t="s">
        <v>722</v>
      </c>
      <c r="E3040" s="28">
        <v>45829.783506944441</v>
      </c>
      <c r="F3040" s="33" t="s">
        <v>710</v>
      </c>
      <c r="G3040" s="28">
        <v>45829.783506944441</v>
      </c>
    </row>
    <row r="3041" spans="1:7" x14ac:dyDescent="0.25">
      <c r="A3041" s="33" t="s">
        <v>10418</v>
      </c>
      <c r="B3041" s="33" t="s">
        <v>5496</v>
      </c>
      <c r="C3041" s="33" t="s">
        <v>721</v>
      </c>
      <c r="D3041" s="33" t="s">
        <v>722</v>
      </c>
      <c r="E3041" s="28">
        <v>45829.783564814818</v>
      </c>
      <c r="F3041" s="33" t="s">
        <v>710</v>
      </c>
      <c r="G3041" s="28">
        <v>45829.783564814818</v>
      </c>
    </row>
    <row r="3042" spans="1:7" x14ac:dyDescent="0.25">
      <c r="A3042" s="33" t="s">
        <v>10419</v>
      </c>
      <c r="B3042" s="33" t="s">
        <v>6132</v>
      </c>
      <c r="C3042" s="33" t="s">
        <v>721</v>
      </c>
      <c r="D3042" s="33" t="s">
        <v>722</v>
      </c>
      <c r="E3042" s="28">
        <v>45829.783634259256</v>
      </c>
      <c r="F3042" s="33" t="s">
        <v>710</v>
      </c>
      <c r="G3042" s="28">
        <v>45829.783634259256</v>
      </c>
    </row>
    <row r="3043" spans="1:7" x14ac:dyDescent="0.25">
      <c r="A3043" s="33" t="s">
        <v>10420</v>
      </c>
      <c r="B3043" s="33" t="s">
        <v>6170</v>
      </c>
      <c r="C3043" s="33" t="s">
        <v>721</v>
      </c>
      <c r="D3043" s="33" t="s">
        <v>722</v>
      </c>
      <c r="E3043" s="28">
        <v>45829.783726851849</v>
      </c>
      <c r="F3043" s="33" t="s">
        <v>710</v>
      </c>
      <c r="G3043" s="28">
        <v>45829.783726851849</v>
      </c>
    </row>
    <row r="3044" spans="1:7" x14ac:dyDescent="0.25">
      <c r="A3044" s="33" t="s">
        <v>10421</v>
      </c>
      <c r="B3044" s="33" t="s">
        <v>4519</v>
      </c>
      <c r="C3044" s="33" t="s">
        <v>708</v>
      </c>
      <c r="D3044" s="33" t="s">
        <v>720</v>
      </c>
      <c r="E3044" s="28">
        <v>45829.783506944441</v>
      </c>
      <c r="F3044" s="33" t="s">
        <v>710</v>
      </c>
      <c r="G3044" s="28">
        <v>45829.783506944441</v>
      </c>
    </row>
    <row r="3045" spans="1:7" x14ac:dyDescent="0.25">
      <c r="A3045" s="33" t="s">
        <v>10422</v>
      </c>
      <c r="B3045" s="33" t="s">
        <v>4993</v>
      </c>
      <c r="C3045" s="33" t="s">
        <v>708</v>
      </c>
      <c r="D3045" s="33" t="s">
        <v>720</v>
      </c>
      <c r="E3045" s="28">
        <v>45829.783634259256</v>
      </c>
      <c r="F3045" s="33" t="s">
        <v>710</v>
      </c>
      <c r="G3045" s="28">
        <v>45829.783634259256</v>
      </c>
    </row>
    <row r="3046" spans="1:7" x14ac:dyDescent="0.25">
      <c r="A3046" s="33" t="s">
        <v>10423</v>
      </c>
      <c r="B3046" s="33" t="s">
        <v>4956</v>
      </c>
      <c r="C3046" s="33" t="s">
        <v>708</v>
      </c>
      <c r="D3046" s="33" t="s">
        <v>720</v>
      </c>
      <c r="E3046" s="28">
        <v>45829.783692129633</v>
      </c>
      <c r="F3046" s="33" t="s">
        <v>710</v>
      </c>
      <c r="G3046" s="28">
        <v>45829.783692129633</v>
      </c>
    </row>
    <row r="3047" spans="1:7" x14ac:dyDescent="0.25">
      <c r="A3047" s="33" t="s">
        <v>10424</v>
      </c>
      <c r="B3047" s="33" t="s">
        <v>5001</v>
      </c>
      <c r="C3047" s="33" t="s">
        <v>708</v>
      </c>
      <c r="D3047" s="33" t="s">
        <v>720</v>
      </c>
      <c r="E3047" s="28">
        <v>45829.783738425926</v>
      </c>
      <c r="F3047" s="33" t="s">
        <v>710</v>
      </c>
      <c r="G3047" s="28">
        <v>45829.783738425926</v>
      </c>
    </row>
    <row r="3048" spans="1:7" x14ac:dyDescent="0.25">
      <c r="A3048" s="33" t="s">
        <v>10425</v>
      </c>
      <c r="B3048" s="33" t="s">
        <v>4525</v>
      </c>
      <c r="C3048" s="33" t="s">
        <v>708</v>
      </c>
      <c r="D3048" s="33" t="s">
        <v>720</v>
      </c>
      <c r="E3048" s="28">
        <v>45829.783784722225</v>
      </c>
      <c r="F3048" s="33" t="s">
        <v>710</v>
      </c>
      <c r="G3048" s="28">
        <v>45829.783784722225</v>
      </c>
    </row>
    <row r="3049" spans="1:7" x14ac:dyDescent="0.25">
      <c r="A3049" s="33" t="s">
        <v>10426</v>
      </c>
      <c r="B3049" s="33" t="s">
        <v>4521</v>
      </c>
      <c r="C3049" s="33" t="s">
        <v>708</v>
      </c>
      <c r="D3049" s="33" t="s">
        <v>720</v>
      </c>
      <c r="E3049" s="28">
        <v>45829.783842592595</v>
      </c>
      <c r="F3049" s="33" t="s">
        <v>710</v>
      </c>
      <c r="G3049" s="28">
        <v>45829.783842592595</v>
      </c>
    </row>
    <row r="3050" spans="1:7" x14ac:dyDescent="0.25">
      <c r="A3050" s="33" t="s">
        <v>10427</v>
      </c>
      <c r="B3050" s="33" t="s">
        <v>4523</v>
      </c>
      <c r="C3050" s="33" t="s">
        <v>708</v>
      </c>
      <c r="D3050" s="33" t="s">
        <v>720</v>
      </c>
      <c r="E3050" s="28">
        <v>45829.783888888887</v>
      </c>
      <c r="F3050" s="33" t="s">
        <v>710</v>
      </c>
      <c r="G3050" s="28">
        <v>45829.783888888887</v>
      </c>
    </row>
    <row r="3051" spans="1:7" x14ac:dyDescent="0.25">
      <c r="A3051" s="33" t="s">
        <v>10428</v>
      </c>
      <c r="B3051" s="33" t="s">
        <v>4519</v>
      </c>
      <c r="C3051" s="33" t="s">
        <v>711</v>
      </c>
      <c r="D3051" s="33" t="s">
        <v>720</v>
      </c>
      <c r="E3051" s="28">
        <v>45829.784398148149</v>
      </c>
      <c r="F3051" s="33" t="s">
        <v>710</v>
      </c>
      <c r="G3051" s="28">
        <v>45829.784398148149</v>
      </c>
    </row>
    <row r="3052" spans="1:7" x14ac:dyDescent="0.25">
      <c r="A3052" s="33" t="s">
        <v>10428</v>
      </c>
      <c r="B3052" s="33" t="s">
        <v>4519</v>
      </c>
      <c r="C3052" s="33" t="s">
        <v>711</v>
      </c>
      <c r="D3052" s="33" t="s">
        <v>720</v>
      </c>
      <c r="E3052" s="28">
        <v>45829.784421296295</v>
      </c>
      <c r="F3052" s="33" t="s">
        <v>710</v>
      </c>
      <c r="G3052" s="28">
        <v>45829.784421296295</v>
      </c>
    </row>
    <row r="3053" spans="1:7" x14ac:dyDescent="0.25">
      <c r="A3053" s="33" t="s">
        <v>10429</v>
      </c>
      <c r="B3053" s="33" t="s">
        <v>4993</v>
      </c>
      <c r="C3053" s="33" t="s">
        <v>711</v>
      </c>
      <c r="D3053" s="33" t="s">
        <v>720</v>
      </c>
      <c r="E3053" s="28">
        <v>45829.784456018519</v>
      </c>
      <c r="F3053" s="33" t="s">
        <v>710</v>
      </c>
      <c r="G3053" s="28">
        <v>45829.784456018519</v>
      </c>
    </row>
    <row r="3054" spans="1:7" x14ac:dyDescent="0.25">
      <c r="A3054" s="33" t="s">
        <v>10430</v>
      </c>
      <c r="B3054" s="33" t="s">
        <v>4956</v>
      </c>
      <c r="C3054" s="33" t="s">
        <v>711</v>
      </c>
      <c r="D3054" s="33" t="s">
        <v>720</v>
      </c>
      <c r="E3054" s="28">
        <v>45829.784502314818</v>
      </c>
      <c r="F3054" s="33" t="s">
        <v>710</v>
      </c>
      <c r="G3054" s="28">
        <v>45829.784502314818</v>
      </c>
    </row>
    <row r="3055" spans="1:7" x14ac:dyDescent="0.25">
      <c r="A3055" s="33" t="s">
        <v>10431</v>
      </c>
      <c r="B3055" s="33" t="s">
        <v>5001</v>
      </c>
      <c r="C3055" s="33" t="s">
        <v>711</v>
      </c>
      <c r="D3055" s="33" t="s">
        <v>720</v>
      </c>
      <c r="E3055" s="28">
        <v>45829.784537037034</v>
      </c>
      <c r="F3055" s="33" t="s">
        <v>710</v>
      </c>
      <c r="G3055" s="28">
        <v>45829.784537037034</v>
      </c>
    </row>
    <row r="3056" spans="1:7" x14ac:dyDescent="0.25">
      <c r="A3056" s="33" t="s">
        <v>10432</v>
      </c>
      <c r="B3056" s="33" t="s">
        <v>4525</v>
      </c>
      <c r="C3056" s="33" t="s">
        <v>711</v>
      </c>
      <c r="D3056" s="33" t="s">
        <v>720</v>
      </c>
      <c r="E3056" s="28">
        <v>45829.784583333334</v>
      </c>
      <c r="F3056" s="33" t="s">
        <v>710</v>
      </c>
      <c r="G3056" s="28">
        <v>45829.784583333334</v>
      </c>
    </row>
    <row r="3057" spans="1:7" x14ac:dyDescent="0.25">
      <c r="A3057" s="33" t="s">
        <v>10433</v>
      </c>
      <c r="B3057" s="33" t="s">
        <v>4521</v>
      </c>
      <c r="C3057" s="33" t="s">
        <v>711</v>
      </c>
      <c r="D3057" s="33" t="s">
        <v>720</v>
      </c>
      <c r="E3057" s="28">
        <v>45829.784641203703</v>
      </c>
      <c r="F3057" s="33" t="s">
        <v>710</v>
      </c>
      <c r="G3057" s="28">
        <v>45829.784641203703</v>
      </c>
    </row>
    <row r="3058" spans="1:7" x14ac:dyDescent="0.25">
      <c r="A3058" s="33" t="s">
        <v>10434</v>
      </c>
      <c r="B3058" s="33" t="s">
        <v>4523</v>
      </c>
      <c r="C3058" s="33" t="s">
        <v>711</v>
      </c>
      <c r="D3058" s="33" t="s">
        <v>720</v>
      </c>
      <c r="E3058" s="28">
        <v>45829.784699074073</v>
      </c>
      <c r="F3058" s="33" t="s">
        <v>710</v>
      </c>
      <c r="G3058" s="28">
        <v>45829.784699074073</v>
      </c>
    </row>
    <row r="3059" spans="1:7" x14ac:dyDescent="0.25">
      <c r="A3059" s="33" t="s">
        <v>10435</v>
      </c>
      <c r="B3059" s="33" t="s">
        <v>9039</v>
      </c>
      <c r="C3059" s="33" t="s">
        <v>703</v>
      </c>
      <c r="D3059" s="33" t="s">
        <v>714</v>
      </c>
      <c r="E3059" s="28">
        <v>45829.795254629629</v>
      </c>
      <c r="F3059" s="33" t="s">
        <v>710</v>
      </c>
      <c r="G3059" s="28">
        <v>45829.795254629629</v>
      </c>
    </row>
    <row r="3060" spans="1:7" x14ac:dyDescent="0.25">
      <c r="A3060" s="33" t="s">
        <v>10436</v>
      </c>
      <c r="B3060" s="33" t="s">
        <v>9075</v>
      </c>
      <c r="C3060" s="33" t="s">
        <v>703</v>
      </c>
      <c r="D3060" s="33" t="s">
        <v>714</v>
      </c>
      <c r="E3060" s="28">
        <v>45829.795358796298</v>
      </c>
      <c r="F3060" s="33" t="s">
        <v>710</v>
      </c>
      <c r="G3060" s="28">
        <v>45829.795358796298</v>
      </c>
    </row>
    <row r="3061" spans="1:7" x14ac:dyDescent="0.25">
      <c r="A3061" s="33" t="s">
        <v>10437</v>
      </c>
      <c r="B3061" s="33" t="s">
        <v>9442</v>
      </c>
      <c r="C3061" s="33" t="s">
        <v>703</v>
      </c>
      <c r="D3061" s="33" t="s">
        <v>714</v>
      </c>
      <c r="E3061" s="28">
        <v>45829.795983796299</v>
      </c>
      <c r="F3061" s="33" t="s">
        <v>710</v>
      </c>
      <c r="G3061" s="28">
        <v>45829.795983796299</v>
      </c>
    </row>
    <row r="3062" spans="1:7" x14ac:dyDescent="0.25">
      <c r="A3062" s="33" t="s">
        <v>10438</v>
      </c>
      <c r="B3062" s="33" t="s">
        <v>9441</v>
      </c>
      <c r="C3062" s="33" t="s">
        <v>703</v>
      </c>
      <c r="D3062" s="33" t="s">
        <v>714</v>
      </c>
      <c r="E3062" s="28">
        <v>45829.796041666668</v>
      </c>
      <c r="F3062" s="33" t="s">
        <v>710</v>
      </c>
      <c r="G3062" s="28">
        <v>45829.796041666668</v>
      </c>
    </row>
    <row r="3063" spans="1:7" x14ac:dyDescent="0.25">
      <c r="A3063" s="33" t="s">
        <v>10439</v>
      </c>
      <c r="B3063" s="33" t="s">
        <v>2151</v>
      </c>
      <c r="C3063" s="33" t="s">
        <v>721</v>
      </c>
      <c r="D3063" s="33" t="s">
        <v>722</v>
      </c>
      <c r="E3063" s="28">
        <v>45829.800034722219</v>
      </c>
      <c r="F3063" s="33" t="s">
        <v>710</v>
      </c>
      <c r="G3063" s="28">
        <v>45829.800034722219</v>
      </c>
    </row>
    <row r="3064" spans="1:7" x14ac:dyDescent="0.25">
      <c r="A3064" s="33" t="s">
        <v>10440</v>
      </c>
      <c r="B3064" s="33" t="s">
        <v>2178</v>
      </c>
      <c r="C3064" s="33" t="s">
        <v>721</v>
      </c>
      <c r="D3064" s="33" t="s">
        <v>722</v>
      </c>
      <c r="E3064" s="28">
        <v>45829.800057870372</v>
      </c>
      <c r="F3064" s="33" t="s">
        <v>710</v>
      </c>
      <c r="G3064" s="28">
        <v>45829.800057870372</v>
      </c>
    </row>
    <row r="3065" spans="1:7" x14ac:dyDescent="0.25">
      <c r="A3065" s="33" t="s">
        <v>10441</v>
      </c>
      <c r="B3065" s="33" t="s">
        <v>3182</v>
      </c>
      <c r="C3065" s="33" t="s">
        <v>721</v>
      </c>
      <c r="D3065" s="33" t="s">
        <v>722</v>
      </c>
      <c r="E3065" s="28">
        <v>45829.801134259258</v>
      </c>
      <c r="F3065" s="33" t="s">
        <v>710</v>
      </c>
      <c r="G3065" s="28">
        <v>45829.801134259258</v>
      </c>
    </row>
    <row r="3066" spans="1:7" x14ac:dyDescent="0.25">
      <c r="A3066" s="33" t="s">
        <v>10442</v>
      </c>
      <c r="B3066" s="33" t="s">
        <v>2768</v>
      </c>
      <c r="C3066" s="33" t="s">
        <v>721</v>
      </c>
      <c r="D3066" s="33" t="s">
        <v>722</v>
      </c>
      <c r="E3066" s="28">
        <v>45829.801145833335</v>
      </c>
      <c r="F3066" s="33" t="s">
        <v>710</v>
      </c>
      <c r="G3066" s="28">
        <v>45829.801145833335</v>
      </c>
    </row>
    <row r="3067" spans="1:7" x14ac:dyDescent="0.25">
      <c r="A3067" s="33" t="s">
        <v>10443</v>
      </c>
      <c r="B3067" s="33" t="s">
        <v>9079</v>
      </c>
      <c r="C3067" s="33" t="s">
        <v>703</v>
      </c>
      <c r="D3067" s="33" t="s">
        <v>702</v>
      </c>
      <c r="E3067" s="28">
        <v>45829.80232638889</v>
      </c>
      <c r="F3067" s="33" t="s">
        <v>710</v>
      </c>
      <c r="G3067" s="28">
        <v>45829.80232638889</v>
      </c>
    </row>
    <row r="3068" spans="1:7" x14ac:dyDescent="0.25">
      <c r="A3068" s="33" t="s">
        <v>10444</v>
      </c>
      <c r="B3068" s="33" t="s">
        <v>9092</v>
      </c>
      <c r="C3068" s="33" t="s">
        <v>703</v>
      </c>
      <c r="D3068" s="33" t="s">
        <v>702</v>
      </c>
      <c r="E3068" s="28">
        <v>45829.802349537036</v>
      </c>
      <c r="F3068" s="33" t="s">
        <v>710</v>
      </c>
      <c r="G3068" s="28">
        <v>45829.802349537036</v>
      </c>
    </row>
    <row r="3069" spans="1:7" x14ac:dyDescent="0.25">
      <c r="A3069" s="33" t="s">
        <v>10445</v>
      </c>
      <c r="B3069" s="33" t="s">
        <v>5519</v>
      </c>
      <c r="C3069" s="33" t="s">
        <v>721</v>
      </c>
      <c r="D3069" s="33" t="s">
        <v>722</v>
      </c>
      <c r="E3069" s="28">
        <v>45829.804907407408</v>
      </c>
      <c r="F3069" s="33" t="s">
        <v>710</v>
      </c>
      <c r="G3069" s="28">
        <v>45829.804907407408</v>
      </c>
    </row>
    <row r="3070" spans="1:7" x14ac:dyDescent="0.25">
      <c r="A3070" s="33" t="s">
        <v>10446</v>
      </c>
      <c r="B3070" s="33" t="s">
        <v>10235</v>
      </c>
      <c r="C3070" s="33" t="s">
        <v>698</v>
      </c>
      <c r="D3070" s="33" t="s">
        <v>699</v>
      </c>
      <c r="E3070" s="28">
        <v>45829.806446759256</v>
      </c>
      <c r="F3070" s="33" t="s">
        <v>710</v>
      </c>
      <c r="G3070" s="28">
        <v>45829.806446759256</v>
      </c>
    </row>
    <row r="3071" spans="1:7" x14ac:dyDescent="0.25">
      <c r="A3071" s="33" t="s">
        <v>10447</v>
      </c>
      <c r="B3071" s="33" t="s">
        <v>10233</v>
      </c>
      <c r="C3071" s="33" t="s">
        <v>698</v>
      </c>
      <c r="D3071" s="33" t="s">
        <v>699</v>
      </c>
      <c r="E3071" s="28">
        <v>45829.806539351855</v>
      </c>
      <c r="F3071" s="33" t="s">
        <v>710</v>
      </c>
      <c r="G3071" s="28">
        <v>45829.806539351855</v>
      </c>
    </row>
    <row r="3072" spans="1:7" x14ac:dyDescent="0.25">
      <c r="A3072" s="33" t="s">
        <v>10448</v>
      </c>
      <c r="B3072" s="33" t="s">
        <v>8201</v>
      </c>
      <c r="C3072" s="33" t="s">
        <v>721</v>
      </c>
      <c r="D3072" s="33" t="s">
        <v>722</v>
      </c>
      <c r="E3072" s="28">
        <v>45829.808379629627</v>
      </c>
      <c r="F3072" s="33" t="s">
        <v>710</v>
      </c>
      <c r="G3072" s="28">
        <v>45829.808379629627</v>
      </c>
    </row>
    <row r="3073" spans="1:7" x14ac:dyDescent="0.25">
      <c r="A3073" s="33" t="s">
        <v>10449</v>
      </c>
      <c r="B3073" s="33" t="s">
        <v>3805</v>
      </c>
      <c r="C3073" s="33" t="s">
        <v>703</v>
      </c>
      <c r="D3073" s="33" t="s">
        <v>719</v>
      </c>
      <c r="E3073" s="28">
        <v>45829.813078703701</v>
      </c>
      <c r="F3073" s="33" t="s">
        <v>710</v>
      </c>
      <c r="G3073" s="28">
        <v>45829.813078703701</v>
      </c>
    </row>
    <row r="3074" spans="1:7" x14ac:dyDescent="0.25">
      <c r="A3074" s="33" t="s">
        <v>10450</v>
      </c>
      <c r="B3074" s="33" t="s">
        <v>6414</v>
      </c>
      <c r="C3074" s="33" t="s">
        <v>721</v>
      </c>
      <c r="D3074" s="33" t="s">
        <v>722</v>
      </c>
      <c r="E3074" s="28">
        <v>45829.815289351849</v>
      </c>
      <c r="F3074" s="33" t="s">
        <v>710</v>
      </c>
      <c r="G3074" s="28">
        <v>45829.815289351849</v>
      </c>
    </row>
    <row r="3075" spans="1:7" x14ac:dyDescent="0.25">
      <c r="A3075" s="33" t="s">
        <v>10451</v>
      </c>
      <c r="B3075" s="33" t="s">
        <v>4502</v>
      </c>
      <c r="C3075" s="33" t="s">
        <v>721</v>
      </c>
      <c r="D3075" s="33" t="s">
        <v>722</v>
      </c>
      <c r="E3075" s="28">
        <v>45829.816087962965</v>
      </c>
      <c r="F3075" s="33" t="s">
        <v>710</v>
      </c>
      <c r="G3075" s="28">
        <v>45829.816087962965</v>
      </c>
    </row>
    <row r="3076" spans="1:7" x14ac:dyDescent="0.25">
      <c r="A3076" s="33" t="s">
        <v>10452</v>
      </c>
      <c r="B3076" s="33" t="s">
        <v>9059</v>
      </c>
      <c r="C3076" s="33" t="s">
        <v>703</v>
      </c>
      <c r="D3076" s="33" t="s">
        <v>715</v>
      </c>
      <c r="E3076" s="28">
        <v>45829.81858796296</v>
      </c>
      <c r="F3076" s="33" t="s">
        <v>710</v>
      </c>
      <c r="G3076" s="28">
        <v>45829.81858796296</v>
      </c>
    </row>
    <row r="3077" spans="1:7" x14ac:dyDescent="0.25">
      <c r="A3077" s="33" t="s">
        <v>10453</v>
      </c>
      <c r="B3077" s="33" t="s">
        <v>8448</v>
      </c>
      <c r="C3077" s="33" t="s">
        <v>708</v>
      </c>
      <c r="D3077" s="33" t="s">
        <v>720</v>
      </c>
      <c r="E3077" s="28">
        <v>45829.830740740741</v>
      </c>
      <c r="F3077" s="33" t="s">
        <v>710</v>
      </c>
      <c r="G3077" s="28">
        <v>45829.830740740741</v>
      </c>
    </row>
    <row r="3078" spans="1:7" x14ac:dyDescent="0.25">
      <c r="A3078" s="33" t="s">
        <v>10454</v>
      </c>
      <c r="B3078" s="33" t="s">
        <v>8446</v>
      </c>
      <c r="C3078" s="33" t="s">
        <v>708</v>
      </c>
      <c r="D3078" s="33" t="s">
        <v>720</v>
      </c>
      <c r="E3078" s="28">
        <v>45829.830787037034</v>
      </c>
      <c r="F3078" s="33" t="s">
        <v>710</v>
      </c>
      <c r="G3078" s="28">
        <v>45829.830787037034</v>
      </c>
    </row>
    <row r="3079" spans="1:7" x14ac:dyDescent="0.25">
      <c r="A3079" s="33" t="s">
        <v>10455</v>
      </c>
      <c r="B3079" s="33" t="s">
        <v>8448</v>
      </c>
      <c r="C3079" s="33" t="s">
        <v>711</v>
      </c>
      <c r="D3079" s="33" t="s">
        <v>720</v>
      </c>
      <c r="E3079" s="28">
        <v>45829.831145833334</v>
      </c>
      <c r="F3079" s="33" t="s">
        <v>710</v>
      </c>
      <c r="G3079" s="28">
        <v>45829.831145833334</v>
      </c>
    </row>
    <row r="3080" spans="1:7" x14ac:dyDescent="0.25">
      <c r="A3080" s="33" t="s">
        <v>10456</v>
      </c>
      <c r="B3080" s="33" t="s">
        <v>8446</v>
      </c>
      <c r="C3080" s="33" t="s">
        <v>711</v>
      </c>
      <c r="D3080" s="33" t="s">
        <v>720</v>
      </c>
      <c r="E3080" s="28">
        <v>45829.831250000003</v>
      </c>
      <c r="F3080" s="33" t="s">
        <v>710</v>
      </c>
      <c r="G3080" s="28">
        <v>45829.831250000003</v>
      </c>
    </row>
    <row r="3081" spans="1:7" x14ac:dyDescent="0.25">
      <c r="A3081" s="33" t="s">
        <v>10457</v>
      </c>
      <c r="B3081" s="33" t="s">
        <v>4527</v>
      </c>
      <c r="C3081" s="33" t="s">
        <v>721</v>
      </c>
      <c r="D3081" s="33" t="s">
        <v>722</v>
      </c>
      <c r="E3081" s="28">
        <v>45829.835081018522</v>
      </c>
      <c r="F3081" s="33" t="s">
        <v>710</v>
      </c>
      <c r="G3081" s="28">
        <v>45829.835081018522</v>
      </c>
    </row>
    <row r="3082" spans="1:7" x14ac:dyDescent="0.25">
      <c r="A3082" s="33" t="s">
        <v>10458</v>
      </c>
      <c r="B3082" s="33" t="s">
        <v>3270</v>
      </c>
      <c r="C3082" s="33" t="s">
        <v>721</v>
      </c>
      <c r="D3082" s="33" t="s">
        <v>722</v>
      </c>
      <c r="E3082" s="28">
        <v>45829.835138888891</v>
      </c>
      <c r="F3082" s="33" t="s">
        <v>710</v>
      </c>
      <c r="G3082" s="28">
        <v>45829.835138888891</v>
      </c>
    </row>
    <row r="3083" spans="1:7" x14ac:dyDescent="0.25">
      <c r="A3083" s="33" t="s">
        <v>10459</v>
      </c>
      <c r="B3083" s="33" t="s">
        <v>3268</v>
      </c>
      <c r="C3083" s="33" t="s">
        <v>721</v>
      </c>
      <c r="D3083" s="33" t="s">
        <v>722</v>
      </c>
      <c r="E3083" s="28">
        <v>45829.835219907407</v>
      </c>
      <c r="F3083" s="33" t="s">
        <v>710</v>
      </c>
      <c r="G3083" s="28">
        <v>45829.835219907407</v>
      </c>
    </row>
    <row r="3084" spans="1:7" x14ac:dyDescent="0.25">
      <c r="A3084" s="33" t="s">
        <v>10460</v>
      </c>
      <c r="B3084" s="33" t="s">
        <v>4394</v>
      </c>
      <c r="C3084" s="33" t="s">
        <v>721</v>
      </c>
      <c r="D3084" s="33" t="s">
        <v>722</v>
      </c>
      <c r="E3084" s="28">
        <v>45829.836041666669</v>
      </c>
      <c r="F3084" s="33" t="s">
        <v>710</v>
      </c>
      <c r="G3084" s="28">
        <v>45829.836041666669</v>
      </c>
    </row>
    <row r="3085" spans="1:7" x14ac:dyDescent="0.25">
      <c r="A3085" s="33" t="s">
        <v>10461</v>
      </c>
      <c r="B3085" s="33" t="s">
        <v>8543</v>
      </c>
      <c r="C3085" s="33" t="s">
        <v>708</v>
      </c>
      <c r="D3085" s="33" t="s">
        <v>712</v>
      </c>
      <c r="E3085" s="28">
        <v>45829.83662037037</v>
      </c>
      <c r="F3085" s="33" t="s">
        <v>710</v>
      </c>
      <c r="G3085" s="28">
        <v>45829.83662037037</v>
      </c>
    </row>
    <row r="3086" spans="1:7" x14ac:dyDescent="0.25">
      <c r="A3086" s="33" t="s">
        <v>10462</v>
      </c>
      <c r="B3086" s="33" t="s">
        <v>8535</v>
      </c>
      <c r="C3086" s="33" t="s">
        <v>708</v>
      </c>
      <c r="D3086" s="33" t="s">
        <v>712</v>
      </c>
      <c r="E3086" s="28">
        <v>45829.83666666667</v>
      </c>
      <c r="F3086" s="33" t="s">
        <v>710</v>
      </c>
      <c r="G3086" s="28">
        <v>45829.83666666667</v>
      </c>
    </row>
    <row r="3087" spans="1:7" x14ac:dyDescent="0.25">
      <c r="A3087" s="33" t="s">
        <v>10463</v>
      </c>
      <c r="B3087" s="33" t="s">
        <v>8543</v>
      </c>
      <c r="C3087" s="33" t="s">
        <v>711</v>
      </c>
      <c r="D3087" s="33" t="s">
        <v>712</v>
      </c>
      <c r="E3087" s="28">
        <v>45829.836909722224</v>
      </c>
      <c r="F3087" s="33" t="s">
        <v>710</v>
      </c>
      <c r="G3087" s="28">
        <v>45829.836909722224</v>
      </c>
    </row>
    <row r="3088" spans="1:7" x14ac:dyDescent="0.25">
      <c r="A3088" s="33" t="s">
        <v>10464</v>
      </c>
      <c r="B3088" s="33" t="s">
        <v>8535</v>
      </c>
      <c r="C3088" s="33" t="s">
        <v>711</v>
      </c>
      <c r="D3088" s="33" t="s">
        <v>712</v>
      </c>
      <c r="E3088" s="28">
        <v>45829.836944444447</v>
      </c>
      <c r="F3088" s="33" t="s">
        <v>710</v>
      </c>
      <c r="G3088" s="28">
        <v>45829.836944444447</v>
      </c>
    </row>
    <row r="3089" spans="1:7" x14ac:dyDescent="0.25">
      <c r="A3089" s="33" t="s">
        <v>10465</v>
      </c>
      <c r="B3089" s="33" t="s">
        <v>9420</v>
      </c>
      <c r="C3089" s="33" t="s">
        <v>703</v>
      </c>
      <c r="D3089" s="33" t="s">
        <v>704</v>
      </c>
      <c r="E3089" s="28">
        <v>45829.840173611112</v>
      </c>
      <c r="F3089" s="33" t="s">
        <v>710</v>
      </c>
      <c r="G3089" s="28">
        <v>45829.840173611112</v>
      </c>
    </row>
    <row r="3090" spans="1:7" x14ac:dyDescent="0.25">
      <c r="A3090" s="33" t="s">
        <v>10466</v>
      </c>
      <c r="B3090" s="33" t="s">
        <v>9421</v>
      </c>
      <c r="C3090" s="33" t="s">
        <v>703</v>
      </c>
      <c r="D3090" s="33" t="s">
        <v>704</v>
      </c>
      <c r="E3090" s="28">
        <v>45829.840266203704</v>
      </c>
      <c r="F3090" s="33" t="s">
        <v>710</v>
      </c>
      <c r="G3090" s="28">
        <v>45829.840266203704</v>
      </c>
    </row>
    <row r="3091" spans="1:7" x14ac:dyDescent="0.25">
      <c r="A3091" s="33" t="s">
        <v>10467</v>
      </c>
      <c r="B3091" s="33" t="s">
        <v>9077</v>
      </c>
      <c r="C3091" s="33" t="s">
        <v>703</v>
      </c>
      <c r="D3091" s="33" t="s">
        <v>715</v>
      </c>
      <c r="E3091" s="28">
        <v>45829.840902777774</v>
      </c>
      <c r="F3091" s="33" t="s">
        <v>710</v>
      </c>
      <c r="G3091" s="28">
        <v>45829.840902777774</v>
      </c>
    </row>
    <row r="3092" spans="1:7" x14ac:dyDescent="0.25">
      <c r="A3092" s="33" t="s">
        <v>10468</v>
      </c>
      <c r="B3092" s="33" t="s">
        <v>9094</v>
      </c>
      <c r="C3092" s="33" t="s">
        <v>703</v>
      </c>
      <c r="D3092" s="33" t="s">
        <v>715</v>
      </c>
      <c r="E3092" s="28">
        <v>45829.840983796297</v>
      </c>
      <c r="F3092" s="33" t="s">
        <v>710</v>
      </c>
      <c r="G3092" s="28">
        <v>45829.840983796297</v>
      </c>
    </row>
    <row r="3093" spans="1:7" x14ac:dyDescent="0.25">
      <c r="A3093" s="33" t="s">
        <v>10469</v>
      </c>
      <c r="B3093" s="33" t="s">
        <v>9056</v>
      </c>
      <c r="C3093" s="33" t="s">
        <v>703</v>
      </c>
      <c r="D3093" s="33" t="s">
        <v>715</v>
      </c>
      <c r="E3093" s="28">
        <v>45829.84103009259</v>
      </c>
      <c r="F3093" s="33" t="s">
        <v>710</v>
      </c>
      <c r="G3093" s="28">
        <v>45829.84103009259</v>
      </c>
    </row>
    <row r="3094" spans="1:7" x14ac:dyDescent="0.25">
      <c r="A3094" s="33" t="s">
        <v>10470</v>
      </c>
      <c r="B3094" s="33" t="s">
        <v>10290</v>
      </c>
      <c r="C3094" s="33" t="s">
        <v>708</v>
      </c>
      <c r="D3094" s="33" t="s">
        <v>723</v>
      </c>
      <c r="E3094" s="28">
        <v>45829.845937500002</v>
      </c>
      <c r="F3094" s="33" t="s">
        <v>710</v>
      </c>
      <c r="G3094" s="28">
        <v>45829.845937500002</v>
      </c>
    </row>
    <row r="3095" spans="1:7" x14ac:dyDescent="0.25">
      <c r="A3095" s="33" t="s">
        <v>10471</v>
      </c>
      <c r="B3095" s="33" t="s">
        <v>10382</v>
      </c>
      <c r="C3095" s="33" t="s">
        <v>708</v>
      </c>
      <c r="D3095" s="33" t="s">
        <v>723</v>
      </c>
      <c r="E3095" s="28">
        <v>45829.845960648148</v>
      </c>
      <c r="F3095" s="33" t="s">
        <v>710</v>
      </c>
      <c r="G3095" s="28">
        <v>45829.845960648148</v>
      </c>
    </row>
    <row r="3096" spans="1:7" x14ac:dyDescent="0.25">
      <c r="A3096" s="33" t="s">
        <v>10472</v>
      </c>
      <c r="B3096" s="33" t="s">
        <v>10290</v>
      </c>
      <c r="C3096" s="33" t="s">
        <v>711</v>
      </c>
      <c r="D3096" s="33" t="s">
        <v>723</v>
      </c>
      <c r="E3096" s="28">
        <v>45829.846145833333</v>
      </c>
      <c r="F3096" s="33" t="s">
        <v>710</v>
      </c>
      <c r="G3096" s="28">
        <v>45829.846145833333</v>
      </c>
    </row>
    <row r="3097" spans="1:7" x14ac:dyDescent="0.25">
      <c r="A3097" s="33" t="s">
        <v>10473</v>
      </c>
      <c r="B3097" s="33" t="s">
        <v>10382</v>
      </c>
      <c r="C3097" s="33" t="s">
        <v>711</v>
      </c>
      <c r="D3097" s="33" t="s">
        <v>723</v>
      </c>
      <c r="E3097" s="28">
        <v>45829.846168981479</v>
      </c>
      <c r="F3097" s="33" t="s">
        <v>710</v>
      </c>
      <c r="G3097" s="28">
        <v>45829.846168981479</v>
      </c>
    </row>
    <row r="3098" spans="1:7" x14ac:dyDescent="0.25">
      <c r="A3098" s="33" t="s">
        <v>10474</v>
      </c>
      <c r="B3098" s="33" t="s">
        <v>6172</v>
      </c>
      <c r="C3098" s="33" t="s">
        <v>698</v>
      </c>
      <c r="D3098" s="33" t="s">
        <v>699</v>
      </c>
      <c r="E3098" s="28">
        <v>45829.85565972222</v>
      </c>
      <c r="F3098" s="33" t="s">
        <v>710</v>
      </c>
      <c r="G3098" s="28">
        <v>45829.85565972222</v>
      </c>
    </row>
    <row r="3099" spans="1:7" x14ac:dyDescent="0.25">
      <c r="A3099" s="33" t="s">
        <v>10475</v>
      </c>
      <c r="B3099" s="33" t="s">
        <v>8535</v>
      </c>
      <c r="C3099" s="33" t="s">
        <v>698</v>
      </c>
      <c r="D3099" s="33" t="s">
        <v>699</v>
      </c>
      <c r="E3099" s="28">
        <v>45829.855694444443</v>
      </c>
      <c r="F3099" s="33" t="s">
        <v>710</v>
      </c>
      <c r="G3099" s="28">
        <v>45829.855694444443</v>
      </c>
    </row>
    <row r="3100" spans="1:7" x14ac:dyDescent="0.25">
      <c r="A3100" s="33" t="s">
        <v>10476</v>
      </c>
      <c r="B3100" s="33" t="s">
        <v>8543</v>
      </c>
      <c r="C3100" s="33" t="s">
        <v>698</v>
      </c>
      <c r="D3100" s="33" t="s">
        <v>699</v>
      </c>
      <c r="E3100" s="28">
        <v>45829.855740740742</v>
      </c>
      <c r="F3100" s="33" t="s">
        <v>710</v>
      </c>
      <c r="G3100" s="28">
        <v>45829.855740740742</v>
      </c>
    </row>
    <row r="3101" spans="1:7" x14ac:dyDescent="0.25">
      <c r="A3101" s="33" t="s">
        <v>10477</v>
      </c>
      <c r="B3101" s="33" t="s">
        <v>9328</v>
      </c>
      <c r="C3101" s="33" t="s">
        <v>703</v>
      </c>
      <c r="D3101" s="33" t="s">
        <v>719</v>
      </c>
      <c r="E3101" s="28">
        <v>45829.856296296297</v>
      </c>
      <c r="F3101" s="33" t="s">
        <v>710</v>
      </c>
      <c r="G3101" s="28">
        <v>45829.856296296297</v>
      </c>
    </row>
    <row r="3102" spans="1:7" x14ac:dyDescent="0.25">
      <c r="A3102" s="33" t="s">
        <v>10478</v>
      </c>
      <c r="B3102" s="33" t="s">
        <v>9327</v>
      </c>
      <c r="C3102" s="33" t="s">
        <v>703</v>
      </c>
      <c r="D3102" s="33" t="s">
        <v>719</v>
      </c>
      <c r="E3102" s="28">
        <v>45829.856342592589</v>
      </c>
      <c r="F3102" s="33" t="s">
        <v>710</v>
      </c>
      <c r="G3102" s="28">
        <v>45829.856342592589</v>
      </c>
    </row>
    <row r="3103" spans="1:7" x14ac:dyDescent="0.25">
      <c r="A3103" s="33" t="s">
        <v>10479</v>
      </c>
      <c r="B3103" s="33" t="s">
        <v>9336</v>
      </c>
      <c r="C3103" s="33" t="s">
        <v>703</v>
      </c>
      <c r="D3103" s="33" t="s">
        <v>719</v>
      </c>
      <c r="E3103" s="28">
        <v>45829.856377314813</v>
      </c>
      <c r="F3103" s="33" t="s">
        <v>710</v>
      </c>
      <c r="G3103" s="28">
        <v>45829.856377314813</v>
      </c>
    </row>
    <row r="3104" spans="1:7" x14ac:dyDescent="0.25">
      <c r="A3104" s="33" t="s">
        <v>10480</v>
      </c>
      <c r="B3104" s="33" t="s">
        <v>9335</v>
      </c>
      <c r="C3104" s="33" t="s">
        <v>703</v>
      </c>
      <c r="D3104" s="33" t="s">
        <v>719</v>
      </c>
      <c r="E3104" s="28">
        <v>45829.856423611112</v>
      </c>
      <c r="F3104" s="33" t="s">
        <v>710</v>
      </c>
      <c r="G3104" s="28">
        <v>45829.856423611112</v>
      </c>
    </row>
    <row r="3105" spans="1:7" x14ac:dyDescent="0.25">
      <c r="A3105" s="33" t="s">
        <v>10481</v>
      </c>
      <c r="B3105" s="33" t="s">
        <v>9334</v>
      </c>
      <c r="C3105" s="33" t="s">
        <v>703</v>
      </c>
      <c r="D3105" s="33" t="s">
        <v>719</v>
      </c>
      <c r="E3105" s="28">
        <v>45829.856481481482</v>
      </c>
      <c r="F3105" s="33" t="s">
        <v>710</v>
      </c>
      <c r="G3105" s="28">
        <v>45829.856481481482</v>
      </c>
    </row>
    <row r="3106" spans="1:7" x14ac:dyDescent="0.25">
      <c r="A3106" s="33" t="s">
        <v>10482</v>
      </c>
      <c r="B3106" s="33" t="s">
        <v>6166</v>
      </c>
      <c r="C3106" s="33" t="s">
        <v>706</v>
      </c>
      <c r="D3106" s="33" t="s">
        <v>77</v>
      </c>
      <c r="E3106" s="28">
        <v>45829.841550925928</v>
      </c>
      <c r="F3106" s="33" t="s">
        <v>700</v>
      </c>
      <c r="G3106" s="28">
        <v>45829.841550925928</v>
      </c>
    </row>
    <row r="3107" spans="1:7" x14ac:dyDescent="0.25">
      <c r="A3107" s="33" t="s">
        <v>10483</v>
      </c>
      <c r="B3107" s="33" t="s">
        <v>6414</v>
      </c>
      <c r="C3107" s="33" t="s">
        <v>706</v>
      </c>
      <c r="D3107" s="33" t="s">
        <v>77</v>
      </c>
      <c r="E3107" s="28">
        <v>45829.841597222221</v>
      </c>
      <c r="F3107" s="33" t="s">
        <v>700</v>
      </c>
      <c r="G3107" s="28">
        <v>45829.841597222221</v>
      </c>
    </row>
    <row r="3108" spans="1:7" x14ac:dyDescent="0.25">
      <c r="A3108" s="33" t="s">
        <v>10484</v>
      </c>
      <c r="B3108" s="33" t="s">
        <v>4935</v>
      </c>
      <c r="C3108" s="33" t="s">
        <v>706</v>
      </c>
      <c r="D3108" s="33" t="s">
        <v>77</v>
      </c>
      <c r="E3108" s="28">
        <v>45829.84165509259</v>
      </c>
      <c r="F3108" s="33" t="s">
        <v>700</v>
      </c>
      <c r="G3108" s="28">
        <v>45829.84165509259</v>
      </c>
    </row>
    <row r="3109" spans="1:7" x14ac:dyDescent="0.25">
      <c r="A3109" s="33" t="s">
        <v>10485</v>
      </c>
      <c r="B3109" s="33" t="s">
        <v>8201</v>
      </c>
      <c r="C3109" s="33" t="s">
        <v>706</v>
      </c>
      <c r="D3109" s="33" t="s">
        <v>77</v>
      </c>
      <c r="E3109" s="28">
        <v>45829.84171296296</v>
      </c>
      <c r="F3109" s="33" t="s">
        <v>700</v>
      </c>
      <c r="G3109" s="28">
        <v>45829.84171296296</v>
      </c>
    </row>
    <row r="3110" spans="1:7" x14ac:dyDescent="0.25">
      <c r="A3110" s="33" t="s">
        <v>10486</v>
      </c>
      <c r="B3110" s="33" t="s">
        <v>4927</v>
      </c>
      <c r="C3110" s="33" t="s">
        <v>706</v>
      </c>
      <c r="D3110" s="33" t="s">
        <v>77</v>
      </c>
      <c r="E3110" s="28">
        <v>45829.841828703706</v>
      </c>
      <c r="F3110" s="33" t="s">
        <v>700</v>
      </c>
      <c r="G3110" s="28">
        <v>45829.841828703706</v>
      </c>
    </row>
    <row r="3111" spans="1:7" x14ac:dyDescent="0.25">
      <c r="A3111" s="33" t="s">
        <v>10487</v>
      </c>
      <c r="B3111" s="33" t="s">
        <v>4929</v>
      </c>
      <c r="C3111" s="33" t="s">
        <v>706</v>
      </c>
      <c r="D3111" s="33" t="s">
        <v>77</v>
      </c>
      <c r="E3111" s="28">
        <v>45829.841874999998</v>
      </c>
      <c r="F3111" s="33" t="s">
        <v>700</v>
      </c>
      <c r="G3111" s="28">
        <v>45829.841874999998</v>
      </c>
    </row>
    <row r="3112" spans="1:7" x14ac:dyDescent="0.25">
      <c r="A3112" s="33" t="s">
        <v>10488</v>
      </c>
      <c r="B3112" s="33" t="s">
        <v>4933</v>
      </c>
      <c r="C3112" s="33" t="s">
        <v>706</v>
      </c>
      <c r="D3112" s="33" t="s">
        <v>77</v>
      </c>
      <c r="E3112" s="28">
        <v>45829.841909722221</v>
      </c>
      <c r="F3112" s="33" t="s">
        <v>700</v>
      </c>
      <c r="G3112" s="28">
        <v>45829.841909722221</v>
      </c>
    </row>
    <row r="3113" spans="1:7" x14ac:dyDescent="0.25">
      <c r="A3113" s="33" t="s">
        <v>10489</v>
      </c>
      <c r="B3113" s="33" t="s">
        <v>4939</v>
      </c>
      <c r="C3113" s="33" t="s">
        <v>706</v>
      </c>
      <c r="D3113" s="33" t="s">
        <v>77</v>
      </c>
      <c r="E3113" s="28">
        <v>45829.841944444444</v>
      </c>
      <c r="F3113" s="33" t="s">
        <v>700</v>
      </c>
      <c r="G3113" s="28">
        <v>45829.841944444444</v>
      </c>
    </row>
    <row r="3114" spans="1:7" x14ac:dyDescent="0.25">
      <c r="A3114" s="33" t="s">
        <v>10490</v>
      </c>
      <c r="B3114" s="33" t="s">
        <v>3736</v>
      </c>
      <c r="C3114" s="33" t="s">
        <v>706</v>
      </c>
      <c r="D3114" s="33" t="s">
        <v>77</v>
      </c>
      <c r="E3114" s="28">
        <v>45829.84202546296</v>
      </c>
      <c r="F3114" s="33" t="s">
        <v>700</v>
      </c>
      <c r="G3114" s="28">
        <v>45829.84202546296</v>
      </c>
    </row>
    <row r="3115" spans="1:7" x14ac:dyDescent="0.25">
      <c r="A3115" s="33" t="s">
        <v>10491</v>
      </c>
      <c r="B3115" s="33" t="s">
        <v>3742</v>
      </c>
      <c r="C3115" s="33" t="s">
        <v>706</v>
      </c>
      <c r="D3115" s="33" t="s">
        <v>77</v>
      </c>
      <c r="E3115" s="28">
        <v>45829.842060185183</v>
      </c>
      <c r="F3115" s="33" t="s">
        <v>700</v>
      </c>
      <c r="G3115" s="28">
        <v>45829.842060185183</v>
      </c>
    </row>
    <row r="3116" spans="1:7" x14ac:dyDescent="0.25">
      <c r="A3116" s="33" t="s">
        <v>10492</v>
      </c>
      <c r="B3116" s="33" t="s">
        <v>3744</v>
      </c>
      <c r="C3116" s="33" t="s">
        <v>706</v>
      </c>
      <c r="D3116" s="33" t="s">
        <v>77</v>
      </c>
      <c r="E3116" s="28">
        <v>45829.842094907406</v>
      </c>
      <c r="F3116" s="33" t="s">
        <v>700</v>
      </c>
      <c r="G3116" s="28">
        <v>45829.842094907406</v>
      </c>
    </row>
    <row r="3117" spans="1:7" x14ac:dyDescent="0.25">
      <c r="A3117" s="33" t="s">
        <v>10493</v>
      </c>
      <c r="B3117" s="33" t="s">
        <v>3821</v>
      </c>
      <c r="C3117" s="33" t="s">
        <v>706</v>
      </c>
      <c r="D3117" s="33" t="s">
        <v>77</v>
      </c>
      <c r="E3117" s="28">
        <v>45829.859537037039</v>
      </c>
      <c r="F3117" s="33" t="s">
        <v>700</v>
      </c>
      <c r="G3117" s="28">
        <v>45829.859537037039</v>
      </c>
    </row>
    <row r="3118" spans="1:7" x14ac:dyDescent="0.25">
      <c r="A3118" s="33" t="s">
        <v>10494</v>
      </c>
      <c r="B3118" s="33" t="s">
        <v>3858</v>
      </c>
      <c r="C3118" s="33" t="s">
        <v>706</v>
      </c>
      <c r="D3118" s="33" t="s">
        <v>77</v>
      </c>
      <c r="E3118" s="28">
        <v>45829.859583333331</v>
      </c>
      <c r="F3118" s="33" t="s">
        <v>700</v>
      </c>
      <c r="G3118" s="28">
        <v>45829.859583333331</v>
      </c>
    </row>
    <row r="3119" spans="1:7" x14ac:dyDescent="0.25">
      <c r="A3119" s="33" t="s">
        <v>10495</v>
      </c>
      <c r="B3119" s="33" t="s">
        <v>3849</v>
      </c>
      <c r="C3119" s="33" t="s">
        <v>706</v>
      </c>
      <c r="D3119" s="33" t="s">
        <v>77</v>
      </c>
      <c r="E3119" s="28">
        <v>45829.85974537037</v>
      </c>
      <c r="F3119" s="33" t="s">
        <v>700</v>
      </c>
      <c r="G3119" s="28">
        <v>45829.85974537037</v>
      </c>
    </row>
    <row r="3120" spans="1:7" x14ac:dyDescent="0.25">
      <c r="A3120" s="33" t="s">
        <v>10496</v>
      </c>
      <c r="B3120" s="33" t="s">
        <v>3784</v>
      </c>
      <c r="C3120" s="33" t="s">
        <v>706</v>
      </c>
      <c r="D3120" s="33" t="s">
        <v>77</v>
      </c>
      <c r="E3120" s="28">
        <v>45829.859884259262</v>
      </c>
      <c r="F3120" s="33" t="s">
        <v>700</v>
      </c>
      <c r="G3120" s="28">
        <v>45829.859884259262</v>
      </c>
    </row>
    <row r="3121" spans="1:7" x14ac:dyDescent="0.25">
      <c r="A3121" s="33" t="s">
        <v>10497</v>
      </c>
      <c r="B3121" s="33" t="s">
        <v>3811</v>
      </c>
      <c r="C3121" s="33" t="s">
        <v>706</v>
      </c>
      <c r="D3121" s="33" t="s">
        <v>77</v>
      </c>
      <c r="E3121" s="28">
        <v>45829.859942129631</v>
      </c>
      <c r="F3121" s="33" t="s">
        <v>700</v>
      </c>
      <c r="G3121" s="28">
        <v>45829.859942129631</v>
      </c>
    </row>
    <row r="3122" spans="1:7" x14ac:dyDescent="0.25">
      <c r="A3122" s="33" t="s">
        <v>10498</v>
      </c>
      <c r="B3122" s="33" t="s">
        <v>2686</v>
      </c>
      <c r="C3122" s="33" t="s">
        <v>706</v>
      </c>
      <c r="D3122" s="33" t="s">
        <v>77</v>
      </c>
      <c r="E3122" s="28">
        <v>45829.860092592593</v>
      </c>
      <c r="F3122" s="33" t="s">
        <v>700</v>
      </c>
      <c r="G3122" s="28">
        <v>45829.860092592593</v>
      </c>
    </row>
    <row r="3123" spans="1:7" x14ac:dyDescent="0.25">
      <c r="A3123" s="33" t="s">
        <v>10499</v>
      </c>
      <c r="B3123" s="33" t="s">
        <v>4529</v>
      </c>
      <c r="C3123" s="33" t="s">
        <v>721</v>
      </c>
      <c r="D3123" s="33" t="s">
        <v>722</v>
      </c>
      <c r="E3123" s="28">
        <v>45829.861076388886</v>
      </c>
      <c r="F3123" s="33" t="s">
        <v>710</v>
      </c>
      <c r="G3123" s="28">
        <v>45829.861076388886</v>
      </c>
    </row>
    <row r="3124" spans="1:7" x14ac:dyDescent="0.25">
      <c r="A3124" s="33" t="s">
        <v>10500</v>
      </c>
      <c r="B3124" s="33" t="s">
        <v>3264</v>
      </c>
      <c r="C3124" s="33" t="s">
        <v>721</v>
      </c>
      <c r="D3124" s="33" t="s">
        <v>722</v>
      </c>
      <c r="E3124" s="28">
        <v>45829.861087962963</v>
      </c>
      <c r="F3124" s="33" t="s">
        <v>710</v>
      </c>
      <c r="G3124" s="28">
        <v>45829.861087962963</v>
      </c>
    </row>
    <row r="3125" spans="1:7" x14ac:dyDescent="0.25">
      <c r="A3125" s="33" t="s">
        <v>10501</v>
      </c>
      <c r="B3125" s="33" t="s">
        <v>9325</v>
      </c>
      <c r="C3125" s="33" t="s">
        <v>703</v>
      </c>
      <c r="D3125" s="33" t="s">
        <v>719</v>
      </c>
      <c r="E3125" s="28">
        <v>45829.859212962961</v>
      </c>
      <c r="F3125" s="33" t="s">
        <v>710</v>
      </c>
      <c r="G3125" s="28">
        <v>45829.859212962961</v>
      </c>
    </row>
    <row r="3126" spans="1:7" x14ac:dyDescent="0.25">
      <c r="A3126" s="33" t="s">
        <v>10502</v>
      </c>
      <c r="B3126" s="33" t="s">
        <v>9326</v>
      </c>
      <c r="C3126" s="33" t="s">
        <v>703</v>
      </c>
      <c r="D3126" s="33" t="s">
        <v>719</v>
      </c>
      <c r="E3126" s="28">
        <v>45829.859386574077</v>
      </c>
      <c r="F3126" s="33" t="s">
        <v>710</v>
      </c>
      <c r="G3126" s="28">
        <v>45829.859386574077</v>
      </c>
    </row>
    <row r="3127" spans="1:7" x14ac:dyDescent="0.25">
      <c r="A3127" s="33" t="s">
        <v>10503</v>
      </c>
      <c r="B3127" s="33" t="s">
        <v>9329</v>
      </c>
      <c r="C3127" s="33" t="s">
        <v>703</v>
      </c>
      <c r="D3127" s="33" t="s">
        <v>719</v>
      </c>
      <c r="E3127" s="28">
        <v>45829.859537037039</v>
      </c>
      <c r="F3127" s="33" t="s">
        <v>710</v>
      </c>
      <c r="G3127" s="28">
        <v>45829.859537037039</v>
      </c>
    </row>
    <row r="3128" spans="1:7" x14ac:dyDescent="0.25">
      <c r="A3128" s="33" t="s">
        <v>10504</v>
      </c>
      <c r="B3128" s="33" t="s">
        <v>9330</v>
      </c>
      <c r="C3128" s="33" t="s">
        <v>703</v>
      </c>
      <c r="D3128" s="33" t="s">
        <v>719</v>
      </c>
      <c r="E3128" s="28">
        <v>45829.859699074077</v>
      </c>
      <c r="F3128" s="33" t="s">
        <v>710</v>
      </c>
      <c r="G3128" s="28">
        <v>45829.859699074077</v>
      </c>
    </row>
    <row r="3129" spans="1:7" x14ac:dyDescent="0.25">
      <c r="A3129" s="33" t="s">
        <v>10505</v>
      </c>
      <c r="B3129" s="33" t="s">
        <v>9331</v>
      </c>
      <c r="C3129" s="33" t="s">
        <v>703</v>
      </c>
      <c r="D3129" s="33" t="s">
        <v>719</v>
      </c>
      <c r="E3129" s="28">
        <v>45829.859884259262</v>
      </c>
      <c r="F3129" s="33" t="s">
        <v>710</v>
      </c>
      <c r="G3129" s="28">
        <v>45829.859884259262</v>
      </c>
    </row>
    <row r="3130" spans="1:7" x14ac:dyDescent="0.25">
      <c r="A3130" s="33" t="s">
        <v>10506</v>
      </c>
      <c r="B3130" s="33" t="s">
        <v>9332</v>
      </c>
      <c r="C3130" s="33" t="s">
        <v>703</v>
      </c>
      <c r="D3130" s="33" t="s">
        <v>719</v>
      </c>
      <c r="E3130" s="28">
        <v>45829.860011574077</v>
      </c>
      <c r="F3130" s="33" t="s">
        <v>710</v>
      </c>
      <c r="G3130" s="28">
        <v>45829.860011574077</v>
      </c>
    </row>
    <row r="3131" spans="1:7" x14ac:dyDescent="0.25">
      <c r="A3131" s="33" t="s">
        <v>10507</v>
      </c>
      <c r="B3131" s="33" t="s">
        <v>9333</v>
      </c>
      <c r="C3131" s="33" t="s">
        <v>703</v>
      </c>
      <c r="D3131" s="33" t="s">
        <v>719</v>
      </c>
      <c r="E3131" s="28">
        <v>45829.860185185185</v>
      </c>
      <c r="F3131" s="33" t="s">
        <v>710</v>
      </c>
      <c r="G3131" s="28">
        <v>45829.860185185185</v>
      </c>
    </row>
    <row r="3132" spans="1:7" x14ac:dyDescent="0.25">
      <c r="A3132" s="33" t="s">
        <v>10508</v>
      </c>
      <c r="B3132" s="33" t="s">
        <v>9337</v>
      </c>
      <c r="C3132" s="33" t="s">
        <v>703</v>
      </c>
      <c r="D3132" s="33" t="s">
        <v>719</v>
      </c>
      <c r="E3132" s="28">
        <v>45829.860358796293</v>
      </c>
      <c r="F3132" s="33" t="s">
        <v>710</v>
      </c>
      <c r="G3132" s="28">
        <v>45829.860358796293</v>
      </c>
    </row>
    <row r="3133" spans="1:7" x14ac:dyDescent="0.25">
      <c r="A3133" s="33" t="s">
        <v>10509</v>
      </c>
      <c r="B3133" s="33" t="s">
        <v>9338</v>
      </c>
      <c r="C3133" s="33" t="s">
        <v>703</v>
      </c>
      <c r="D3133" s="33" t="s">
        <v>719</v>
      </c>
      <c r="E3133" s="28">
        <v>45829.860509259262</v>
      </c>
      <c r="F3133" s="33" t="s">
        <v>710</v>
      </c>
      <c r="G3133" s="28">
        <v>45829.860509259262</v>
      </c>
    </row>
    <row r="3134" spans="1:7" x14ac:dyDescent="0.25">
      <c r="A3134" s="33" t="s">
        <v>10510</v>
      </c>
      <c r="B3134" s="33" t="s">
        <v>9339</v>
      </c>
      <c r="C3134" s="33" t="s">
        <v>703</v>
      </c>
      <c r="D3134" s="33" t="s">
        <v>719</v>
      </c>
      <c r="E3134" s="28">
        <v>45829.860694444447</v>
      </c>
      <c r="F3134" s="33" t="s">
        <v>710</v>
      </c>
      <c r="G3134" s="28">
        <v>45829.860694444447</v>
      </c>
    </row>
    <row r="3135" spans="1:7" x14ac:dyDescent="0.25">
      <c r="A3135" s="33" t="s">
        <v>10511</v>
      </c>
      <c r="B3135" s="33" t="s">
        <v>9340</v>
      </c>
      <c r="C3135" s="33" t="s">
        <v>703</v>
      </c>
      <c r="D3135" s="33" t="s">
        <v>719</v>
      </c>
      <c r="E3135" s="28">
        <v>45829.860810185186</v>
      </c>
      <c r="F3135" s="33" t="s">
        <v>710</v>
      </c>
      <c r="G3135" s="28">
        <v>45829.860810185186</v>
      </c>
    </row>
    <row r="3136" spans="1:7" x14ac:dyDescent="0.25">
      <c r="A3136" s="33" t="s">
        <v>10512</v>
      </c>
      <c r="B3136" s="33" t="s">
        <v>9341</v>
      </c>
      <c r="C3136" s="33" t="s">
        <v>703</v>
      </c>
      <c r="D3136" s="33" t="s">
        <v>719</v>
      </c>
      <c r="E3136" s="28">
        <v>45829.860914351855</v>
      </c>
      <c r="F3136" s="33" t="s">
        <v>710</v>
      </c>
      <c r="G3136" s="28">
        <v>45829.860914351855</v>
      </c>
    </row>
    <row r="3137" spans="1:7" x14ac:dyDescent="0.25">
      <c r="A3137" s="33" t="s">
        <v>10513</v>
      </c>
      <c r="B3137" s="33" t="s">
        <v>9342</v>
      </c>
      <c r="C3137" s="33" t="s">
        <v>703</v>
      </c>
      <c r="D3137" s="33" t="s">
        <v>719</v>
      </c>
      <c r="E3137" s="28">
        <v>45829.86109953704</v>
      </c>
      <c r="F3137" s="33" t="s">
        <v>710</v>
      </c>
      <c r="G3137" s="28">
        <v>45829.86109953704</v>
      </c>
    </row>
    <row r="3138" spans="1:7" x14ac:dyDescent="0.25">
      <c r="A3138" s="33" t="s">
        <v>10514</v>
      </c>
      <c r="B3138" s="33" t="s">
        <v>9343</v>
      </c>
      <c r="C3138" s="33" t="s">
        <v>703</v>
      </c>
      <c r="D3138" s="33" t="s">
        <v>719</v>
      </c>
      <c r="E3138" s="28">
        <v>45829.861307870371</v>
      </c>
      <c r="F3138" s="33" t="s">
        <v>710</v>
      </c>
      <c r="G3138" s="28">
        <v>45829.861307870371</v>
      </c>
    </row>
    <row r="3139" spans="1:7" x14ac:dyDescent="0.25">
      <c r="A3139" s="33" t="s">
        <v>10515</v>
      </c>
      <c r="B3139" s="33" t="s">
        <v>4397</v>
      </c>
      <c r="C3139" s="33" t="s">
        <v>721</v>
      </c>
      <c r="D3139" s="33" t="s">
        <v>722</v>
      </c>
      <c r="E3139" s="28">
        <v>45829.861608796295</v>
      </c>
      <c r="F3139" s="33" t="s">
        <v>710</v>
      </c>
      <c r="G3139" s="28">
        <v>45829.861608796295</v>
      </c>
    </row>
    <row r="3140" spans="1:7" x14ac:dyDescent="0.25">
      <c r="A3140" s="33" t="s">
        <v>10516</v>
      </c>
      <c r="B3140" s="33" t="s">
        <v>3777</v>
      </c>
      <c r="C3140" s="33" t="s">
        <v>721</v>
      </c>
      <c r="D3140" s="33" t="s">
        <v>722</v>
      </c>
      <c r="E3140" s="28">
        <v>45829.861689814818</v>
      </c>
      <c r="F3140" s="33" t="s">
        <v>710</v>
      </c>
      <c r="G3140" s="28">
        <v>45829.861689814818</v>
      </c>
    </row>
    <row r="3141" spans="1:7" x14ac:dyDescent="0.25">
      <c r="A3141" s="33" t="s">
        <v>10517</v>
      </c>
      <c r="B3141" s="33" t="s">
        <v>3762</v>
      </c>
      <c r="C3141" s="33" t="s">
        <v>721</v>
      </c>
      <c r="D3141" s="33" t="s">
        <v>722</v>
      </c>
      <c r="E3141" s="28">
        <v>45829.861770833333</v>
      </c>
      <c r="F3141" s="33" t="s">
        <v>710</v>
      </c>
      <c r="G3141" s="28">
        <v>45829.861770833333</v>
      </c>
    </row>
    <row r="3142" spans="1:7" x14ac:dyDescent="0.25">
      <c r="A3142" s="33" t="s">
        <v>10518</v>
      </c>
      <c r="B3142" s="33" t="s">
        <v>3756</v>
      </c>
      <c r="C3142" s="33" t="s">
        <v>721</v>
      </c>
      <c r="D3142" s="33" t="s">
        <v>722</v>
      </c>
      <c r="E3142" s="28">
        <v>45829.861840277779</v>
      </c>
      <c r="F3142" s="33" t="s">
        <v>710</v>
      </c>
      <c r="G3142" s="28">
        <v>45829.861840277779</v>
      </c>
    </row>
    <row r="3143" spans="1:7" x14ac:dyDescent="0.25">
      <c r="A3143" s="33" t="s">
        <v>10519</v>
      </c>
      <c r="B3143" s="33" t="s">
        <v>5551</v>
      </c>
      <c r="C3143" s="33" t="s">
        <v>721</v>
      </c>
      <c r="D3143" s="33" t="s">
        <v>722</v>
      </c>
      <c r="E3143" s="28">
        <v>45829.869421296295</v>
      </c>
      <c r="F3143" s="33" t="s">
        <v>710</v>
      </c>
      <c r="G3143" s="28">
        <v>45829.869421296295</v>
      </c>
    </row>
    <row r="3144" spans="1:7" x14ac:dyDescent="0.25">
      <c r="A3144" s="33" t="s">
        <v>10520</v>
      </c>
      <c r="B3144" s="33" t="s">
        <v>3799</v>
      </c>
      <c r="C3144" s="33" t="s">
        <v>721</v>
      </c>
      <c r="D3144" s="33" t="s">
        <v>722</v>
      </c>
      <c r="E3144" s="28">
        <v>45829.869444444441</v>
      </c>
      <c r="F3144" s="33" t="s">
        <v>710</v>
      </c>
      <c r="G3144" s="28">
        <v>45829.869444444441</v>
      </c>
    </row>
    <row r="3145" spans="1:7" x14ac:dyDescent="0.25">
      <c r="A3145" s="33" t="s">
        <v>10521</v>
      </c>
      <c r="B3145" s="33" t="s">
        <v>3799</v>
      </c>
      <c r="C3145" s="33" t="s">
        <v>706</v>
      </c>
      <c r="D3145" s="33" t="s">
        <v>77</v>
      </c>
      <c r="E3145" s="28">
        <v>45829.873217592591</v>
      </c>
      <c r="F3145" s="33" t="s">
        <v>700</v>
      </c>
      <c r="G3145" s="28">
        <v>45829.873217592591</v>
      </c>
    </row>
    <row r="3146" spans="1:7" x14ac:dyDescent="0.25">
      <c r="A3146" s="33" t="s">
        <v>10522</v>
      </c>
      <c r="B3146" s="33" t="s">
        <v>3805</v>
      </c>
      <c r="C3146" s="33" t="s">
        <v>708</v>
      </c>
      <c r="D3146" s="33" t="s">
        <v>712</v>
      </c>
      <c r="E3146" s="28">
        <v>45829.874131944445</v>
      </c>
      <c r="F3146" s="33" t="s">
        <v>710</v>
      </c>
      <c r="G3146" s="28">
        <v>45829.874131944445</v>
      </c>
    </row>
    <row r="3147" spans="1:7" x14ac:dyDescent="0.25">
      <c r="A3147" s="33" t="s">
        <v>10523</v>
      </c>
      <c r="B3147" s="33" t="s">
        <v>9074</v>
      </c>
      <c r="C3147" s="33" t="s">
        <v>703</v>
      </c>
      <c r="D3147" s="33" t="s">
        <v>715</v>
      </c>
      <c r="E3147" s="28">
        <v>45829.877858796295</v>
      </c>
      <c r="F3147" s="33" t="s">
        <v>710</v>
      </c>
      <c r="G3147" s="28">
        <v>45829.877858796295</v>
      </c>
    </row>
    <row r="3148" spans="1:7" x14ac:dyDescent="0.25">
      <c r="A3148" s="33" t="s">
        <v>10524</v>
      </c>
      <c r="B3148" s="33" t="s">
        <v>5558</v>
      </c>
      <c r="C3148" s="33" t="s">
        <v>721</v>
      </c>
      <c r="D3148" s="33" t="s">
        <v>722</v>
      </c>
      <c r="E3148" s="28">
        <v>45829.881631944445</v>
      </c>
      <c r="F3148" s="33" t="s">
        <v>710</v>
      </c>
      <c r="G3148" s="28">
        <v>45829.881631944445</v>
      </c>
    </row>
    <row r="3149" spans="1:7" x14ac:dyDescent="0.25">
      <c r="A3149" s="33" t="s">
        <v>10525</v>
      </c>
      <c r="B3149" s="33" t="s">
        <v>8556</v>
      </c>
      <c r="C3149" s="33" t="s">
        <v>703</v>
      </c>
      <c r="D3149" s="33" t="s">
        <v>714</v>
      </c>
      <c r="E3149" s="28">
        <v>45829.883310185185</v>
      </c>
      <c r="F3149" s="33" t="s">
        <v>710</v>
      </c>
      <c r="G3149" s="28">
        <v>45829.883310185185</v>
      </c>
    </row>
    <row r="3150" spans="1:7" x14ac:dyDescent="0.25">
      <c r="A3150" s="33" t="s">
        <v>10526</v>
      </c>
      <c r="B3150" s="33" t="s">
        <v>5713</v>
      </c>
      <c r="C3150" s="33" t="s">
        <v>706</v>
      </c>
      <c r="D3150" s="33" t="s">
        <v>77</v>
      </c>
      <c r="E3150" s="28">
        <v>45829.891550925924</v>
      </c>
      <c r="F3150" s="33" t="s">
        <v>700</v>
      </c>
      <c r="G3150" s="28">
        <v>45829.891550925924</v>
      </c>
    </row>
    <row r="3151" spans="1:7" x14ac:dyDescent="0.25">
      <c r="A3151" s="33" t="s">
        <v>10527</v>
      </c>
      <c r="B3151" s="33" t="s">
        <v>3259</v>
      </c>
      <c r="C3151" s="33" t="s">
        <v>721</v>
      </c>
      <c r="D3151" s="33" t="s">
        <v>722</v>
      </c>
      <c r="E3151" s="28">
        <v>45829.892511574071</v>
      </c>
      <c r="F3151" s="33" t="s">
        <v>710</v>
      </c>
      <c r="G3151" s="28">
        <v>45829.892511574071</v>
      </c>
    </row>
    <row r="3152" spans="1:7" x14ac:dyDescent="0.25">
      <c r="A3152" s="33" t="s">
        <v>10528</v>
      </c>
      <c r="B3152" s="33" t="s">
        <v>3262</v>
      </c>
      <c r="C3152" s="33" t="s">
        <v>721</v>
      </c>
      <c r="D3152" s="33" t="s">
        <v>722</v>
      </c>
      <c r="E3152" s="28">
        <v>45829.892777777779</v>
      </c>
      <c r="F3152" s="33" t="s">
        <v>710</v>
      </c>
      <c r="G3152" s="28">
        <v>45829.892777777779</v>
      </c>
    </row>
    <row r="3153" spans="1:7" x14ac:dyDescent="0.25">
      <c r="A3153" s="33" t="s">
        <v>10529</v>
      </c>
      <c r="B3153" s="33" t="s">
        <v>9421</v>
      </c>
      <c r="C3153" s="33" t="s">
        <v>708</v>
      </c>
      <c r="D3153" s="33" t="s">
        <v>723</v>
      </c>
      <c r="E3153" s="28">
        <v>45829.893090277779</v>
      </c>
      <c r="F3153" s="33" t="s">
        <v>710</v>
      </c>
      <c r="G3153" s="28">
        <v>45829.893090277779</v>
      </c>
    </row>
    <row r="3154" spans="1:7" x14ac:dyDescent="0.25">
      <c r="A3154" s="33" t="s">
        <v>10530</v>
      </c>
      <c r="B3154" s="33" t="s">
        <v>5501</v>
      </c>
      <c r="C3154" s="33" t="s">
        <v>721</v>
      </c>
      <c r="D3154" s="33" t="s">
        <v>722</v>
      </c>
      <c r="E3154" s="28">
        <v>45829.893784722219</v>
      </c>
      <c r="F3154" s="33" t="s">
        <v>710</v>
      </c>
      <c r="G3154" s="28">
        <v>45829.893784722219</v>
      </c>
    </row>
    <row r="3155" spans="1:7" x14ac:dyDescent="0.25">
      <c r="A3155" s="33" t="s">
        <v>10531</v>
      </c>
      <c r="B3155" s="33" t="s">
        <v>6176</v>
      </c>
      <c r="C3155" s="33" t="s">
        <v>698</v>
      </c>
      <c r="D3155" s="33" t="s">
        <v>699</v>
      </c>
      <c r="E3155" s="28">
        <v>45829.893865740742</v>
      </c>
      <c r="F3155" s="33" t="s">
        <v>710</v>
      </c>
      <c r="G3155" s="28">
        <v>45829.893865740742</v>
      </c>
    </row>
    <row r="3156" spans="1:7" x14ac:dyDescent="0.25">
      <c r="A3156" s="33" t="s">
        <v>10532</v>
      </c>
      <c r="B3156" s="33" t="s">
        <v>8446</v>
      </c>
      <c r="C3156" s="33" t="s">
        <v>698</v>
      </c>
      <c r="D3156" s="33" t="s">
        <v>699</v>
      </c>
      <c r="E3156" s="28">
        <v>45829.893900462965</v>
      </c>
      <c r="F3156" s="33" t="s">
        <v>710</v>
      </c>
      <c r="G3156" s="28">
        <v>45829.893900462965</v>
      </c>
    </row>
    <row r="3157" spans="1:7" x14ac:dyDescent="0.25">
      <c r="A3157" s="33" t="s">
        <v>10533</v>
      </c>
      <c r="B3157" s="33" t="s">
        <v>8448</v>
      </c>
      <c r="C3157" s="33" t="s">
        <v>698</v>
      </c>
      <c r="D3157" s="33" t="s">
        <v>699</v>
      </c>
      <c r="E3157" s="28">
        <v>45829.893958333334</v>
      </c>
      <c r="F3157" s="33" t="s">
        <v>710</v>
      </c>
      <c r="G3157" s="28">
        <v>45829.893958333334</v>
      </c>
    </row>
    <row r="3158" spans="1:7" x14ac:dyDescent="0.25">
      <c r="A3158" s="33" t="s">
        <v>10534</v>
      </c>
      <c r="B3158" s="33" t="s">
        <v>8452</v>
      </c>
      <c r="C3158" s="33" t="s">
        <v>708</v>
      </c>
      <c r="D3158" s="33" t="s">
        <v>720</v>
      </c>
      <c r="E3158" s="28">
        <v>45829.89471064815</v>
      </c>
      <c r="F3158" s="33" t="s">
        <v>710</v>
      </c>
      <c r="G3158" s="28">
        <v>45829.89471064815</v>
      </c>
    </row>
    <row r="3159" spans="1:7" x14ac:dyDescent="0.25">
      <c r="A3159" s="33" t="s">
        <v>10535</v>
      </c>
      <c r="B3159" s="33" t="s">
        <v>6240</v>
      </c>
      <c r="C3159" s="33" t="s">
        <v>711</v>
      </c>
      <c r="D3159" s="33" t="s">
        <v>720</v>
      </c>
      <c r="E3159" s="28">
        <v>45829.900601851848</v>
      </c>
      <c r="F3159" s="33" t="s">
        <v>710</v>
      </c>
      <c r="G3159" s="28">
        <v>45829.900601851848</v>
      </c>
    </row>
    <row r="3160" spans="1:7" x14ac:dyDescent="0.25">
      <c r="A3160" s="33" t="s">
        <v>10536</v>
      </c>
      <c r="B3160" s="33" t="s">
        <v>9324</v>
      </c>
      <c r="C3160" s="33" t="s">
        <v>703</v>
      </c>
      <c r="D3160" s="33" t="s">
        <v>719</v>
      </c>
      <c r="E3160" s="28">
        <v>45829.900925925926</v>
      </c>
      <c r="F3160" s="33" t="s">
        <v>710</v>
      </c>
      <c r="G3160" s="28">
        <v>45829.900925925926</v>
      </c>
    </row>
    <row r="3161" spans="1:7" x14ac:dyDescent="0.25">
      <c r="A3161" s="33" t="s">
        <v>10537</v>
      </c>
      <c r="B3161" s="33" t="s">
        <v>9316</v>
      </c>
      <c r="C3161" s="33" t="s">
        <v>703</v>
      </c>
      <c r="D3161" s="33" t="s">
        <v>719</v>
      </c>
      <c r="E3161" s="28">
        <v>45829.900960648149</v>
      </c>
      <c r="F3161" s="33" t="s">
        <v>710</v>
      </c>
      <c r="G3161" s="28">
        <v>45829.900960648149</v>
      </c>
    </row>
    <row r="3162" spans="1:7" x14ac:dyDescent="0.25">
      <c r="A3162" s="33" t="s">
        <v>10538</v>
      </c>
      <c r="B3162" s="33" t="s">
        <v>9317</v>
      </c>
      <c r="C3162" s="33" t="s">
        <v>703</v>
      </c>
      <c r="D3162" s="33" t="s">
        <v>719</v>
      </c>
      <c r="E3162" s="28">
        <v>45829.900995370372</v>
      </c>
      <c r="F3162" s="33" t="s">
        <v>710</v>
      </c>
      <c r="G3162" s="28">
        <v>45829.900995370372</v>
      </c>
    </row>
    <row r="3163" spans="1:7" x14ac:dyDescent="0.25">
      <c r="A3163" s="33" t="s">
        <v>10539</v>
      </c>
      <c r="B3163" s="33" t="s">
        <v>9318</v>
      </c>
      <c r="C3163" s="33" t="s">
        <v>703</v>
      </c>
      <c r="D3163" s="33" t="s">
        <v>719</v>
      </c>
      <c r="E3163" s="28">
        <v>45829.901030092595</v>
      </c>
      <c r="F3163" s="33" t="s">
        <v>710</v>
      </c>
      <c r="G3163" s="28">
        <v>45829.901030092595</v>
      </c>
    </row>
    <row r="3164" spans="1:7" x14ac:dyDescent="0.25">
      <c r="A3164" s="33" t="s">
        <v>10540</v>
      </c>
      <c r="B3164" s="33" t="s">
        <v>9319</v>
      </c>
      <c r="C3164" s="33" t="s">
        <v>703</v>
      </c>
      <c r="D3164" s="33" t="s">
        <v>719</v>
      </c>
      <c r="E3164" s="28">
        <v>45829.901064814818</v>
      </c>
      <c r="F3164" s="33" t="s">
        <v>710</v>
      </c>
      <c r="G3164" s="28">
        <v>45829.901064814818</v>
      </c>
    </row>
    <row r="3165" spans="1:7" x14ac:dyDescent="0.25">
      <c r="A3165" s="33" t="s">
        <v>10541</v>
      </c>
      <c r="B3165" s="33" t="s">
        <v>9320</v>
      </c>
      <c r="C3165" s="33" t="s">
        <v>703</v>
      </c>
      <c r="D3165" s="33" t="s">
        <v>719</v>
      </c>
      <c r="E3165" s="28">
        <v>45829.901099537034</v>
      </c>
      <c r="F3165" s="33" t="s">
        <v>710</v>
      </c>
      <c r="G3165" s="28">
        <v>45829.901099537034</v>
      </c>
    </row>
    <row r="3166" spans="1:7" x14ac:dyDescent="0.25">
      <c r="A3166" s="33" t="s">
        <v>10542</v>
      </c>
      <c r="B3166" s="33" t="s">
        <v>9321</v>
      </c>
      <c r="C3166" s="33" t="s">
        <v>703</v>
      </c>
      <c r="D3166" s="33" t="s">
        <v>719</v>
      </c>
      <c r="E3166" s="28">
        <v>45829.901145833333</v>
      </c>
      <c r="F3166" s="33" t="s">
        <v>710</v>
      </c>
      <c r="G3166" s="28">
        <v>45829.901145833333</v>
      </c>
    </row>
    <row r="3167" spans="1:7" x14ac:dyDescent="0.25">
      <c r="A3167" s="33" t="s">
        <v>10543</v>
      </c>
      <c r="B3167" s="33" t="s">
        <v>6261</v>
      </c>
      <c r="C3167" s="33" t="s">
        <v>721</v>
      </c>
      <c r="D3167" s="33" t="s">
        <v>722</v>
      </c>
      <c r="E3167" s="28">
        <v>45829.908854166664</v>
      </c>
      <c r="F3167" s="33" t="s">
        <v>710</v>
      </c>
      <c r="G3167" s="28">
        <v>45829.908854166664</v>
      </c>
    </row>
    <row r="3168" spans="1:7" x14ac:dyDescent="0.25">
      <c r="A3168" s="33" t="s">
        <v>10544</v>
      </c>
      <c r="B3168" s="33" t="s">
        <v>6164</v>
      </c>
      <c r="C3168" s="33" t="s">
        <v>713</v>
      </c>
      <c r="D3168" s="33" t="s">
        <v>77</v>
      </c>
      <c r="E3168" s="28">
        <v>45829.914201388892</v>
      </c>
      <c r="F3168" s="33" t="s">
        <v>700</v>
      </c>
      <c r="G3168" s="28">
        <v>45829.914201388892</v>
      </c>
    </row>
    <row r="3169" spans="1:7" x14ac:dyDescent="0.25">
      <c r="A3169" s="33" t="s">
        <v>10545</v>
      </c>
      <c r="B3169" s="33" t="s">
        <v>2108</v>
      </c>
      <c r="C3169" s="33" t="s">
        <v>713</v>
      </c>
      <c r="D3169" s="33" t="s">
        <v>77</v>
      </c>
      <c r="E3169" s="28">
        <v>45829.914409722223</v>
      </c>
      <c r="F3169" s="33" t="s">
        <v>700</v>
      </c>
      <c r="G3169" s="28">
        <v>45829.914409722223</v>
      </c>
    </row>
    <row r="3170" spans="1:7" x14ac:dyDescent="0.25">
      <c r="A3170" s="33" t="s">
        <v>10546</v>
      </c>
      <c r="B3170" s="33" t="s">
        <v>5558</v>
      </c>
      <c r="C3170" s="33" t="s">
        <v>706</v>
      </c>
      <c r="D3170" s="33" t="s">
        <v>77</v>
      </c>
      <c r="E3170" s="28">
        <v>45829.91810185185</v>
      </c>
      <c r="F3170" s="33" t="s">
        <v>700</v>
      </c>
      <c r="G3170" s="28">
        <v>45829.91810185185</v>
      </c>
    </row>
    <row r="3171" spans="1:7" x14ac:dyDescent="0.25">
      <c r="A3171" s="33" t="s">
        <v>10547</v>
      </c>
      <c r="B3171" s="33" t="s">
        <v>9440</v>
      </c>
      <c r="C3171" s="33" t="s">
        <v>703</v>
      </c>
      <c r="D3171" s="33" t="s">
        <v>714</v>
      </c>
      <c r="E3171" s="28">
        <v>45829.92392361111</v>
      </c>
      <c r="F3171" s="33" t="s">
        <v>700</v>
      </c>
      <c r="G3171" s="28">
        <v>45829.92392361111</v>
      </c>
    </row>
    <row r="3172" spans="1:7" x14ac:dyDescent="0.25">
      <c r="A3172" s="33" t="s">
        <v>10548</v>
      </c>
      <c r="B3172" s="33" t="s">
        <v>4394</v>
      </c>
      <c r="C3172" s="33" t="s">
        <v>706</v>
      </c>
      <c r="D3172" s="33" t="s">
        <v>77</v>
      </c>
      <c r="E3172" s="28">
        <v>45829.926307870373</v>
      </c>
      <c r="F3172" s="33" t="s">
        <v>700</v>
      </c>
      <c r="G3172" s="28">
        <v>45829.926307870373</v>
      </c>
    </row>
    <row r="3173" spans="1:7" x14ac:dyDescent="0.25">
      <c r="A3173" s="33" t="s">
        <v>10549</v>
      </c>
      <c r="B3173" s="33" t="s">
        <v>3252</v>
      </c>
      <c r="C3173" s="33" t="s">
        <v>706</v>
      </c>
      <c r="D3173" s="33" t="s">
        <v>77</v>
      </c>
      <c r="E3173" s="28">
        <v>45829.938981481479</v>
      </c>
      <c r="F3173" s="33" t="s">
        <v>700</v>
      </c>
      <c r="G3173" s="28">
        <v>45829.938981481479</v>
      </c>
    </row>
    <row r="3174" spans="1:7" x14ac:dyDescent="0.25">
      <c r="A3174" s="33" t="s">
        <v>10550</v>
      </c>
      <c r="B3174" s="33" t="s">
        <v>3250</v>
      </c>
      <c r="C3174" s="33" t="s">
        <v>706</v>
      </c>
      <c r="D3174" s="33" t="s">
        <v>77</v>
      </c>
      <c r="E3174" s="28">
        <v>45829.939027777778</v>
      </c>
      <c r="F3174" s="33" t="s">
        <v>700</v>
      </c>
      <c r="G3174" s="28">
        <v>45829.939027777778</v>
      </c>
    </row>
    <row r="3175" spans="1:7" x14ac:dyDescent="0.25">
      <c r="A3175" s="33" t="s">
        <v>10551</v>
      </c>
      <c r="B3175" s="33" t="s">
        <v>3248</v>
      </c>
      <c r="C3175" s="33" t="s">
        <v>706</v>
      </c>
      <c r="D3175" s="33" t="s">
        <v>77</v>
      </c>
      <c r="E3175" s="28">
        <v>45829.939108796294</v>
      </c>
      <c r="F3175" s="33" t="s">
        <v>700</v>
      </c>
      <c r="G3175" s="28">
        <v>45829.939108796294</v>
      </c>
    </row>
    <row r="3176" spans="1:7" x14ac:dyDescent="0.25">
      <c r="A3176" s="33" t="s">
        <v>10552</v>
      </c>
      <c r="B3176" s="33" t="s">
        <v>3178</v>
      </c>
      <c r="C3176" s="33" t="s">
        <v>706</v>
      </c>
      <c r="D3176" s="33" t="s">
        <v>77</v>
      </c>
      <c r="E3176" s="28">
        <v>45829.939143518517</v>
      </c>
      <c r="F3176" s="33" t="s">
        <v>700</v>
      </c>
      <c r="G3176" s="28">
        <v>45829.939143518517</v>
      </c>
    </row>
    <row r="3177" spans="1:7" x14ac:dyDescent="0.25">
      <c r="A3177" s="33" t="s">
        <v>10553</v>
      </c>
      <c r="B3177" s="33" t="s">
        <v>3713</v>
      </c>
      <c r="C3177" s="33" t="s">
        <v>713</v>
      </c>
      <c r="D3177" s="33" t="s">
        <v>61</v>
      </c>
      <c r="E3177" s="28">
        <v>45829.940694444442</v>
      </c>
      <c r="F3177" s="33" t="s">
        <v>700</v>
      </c>
      <c r="G3177" s="28">
        <v>45829.940694444442</v>
      </c>
    </row>
    <row r="3178" spans="1:7" x14ac:dyDescent="0.25">
      <c r="A3178" s="33" t="s">
        <v>10554</v>
      </c>
      <c r="B3178" s="33" t="s">
        <v>3805</v>
      </c>
      <c r="C3178" s="33" t="s">
        <v>711</v>
      </c>
      <c r="D3178" s="33" t="s">
        <v>712</v>
      </c>
      <c r="E3178" s="28">
        <v>45829.943472222221</v>
      </c>
      <c r="F3178" s="33" t="s">
        <v>700</v>
      </c>
      <c r="G3178" s="28">
        <v>45829.943472222221</v>
      </c>
    </row>
    <row r="3179" spans="1:7" x14ac:dyDescent="0.25">
      <c r="A3179" s="33" t="s">
        <v>10555</v>
      </c>
      <c r="B3179" s="33" t="s">
        <v>5553</v>
      </c>
      <c r="C3179" s="33" t="s">
        <v>698</v>
      </c>
      <c r="D3179" s="33" t="s">
        <v>699</v>
      </c>
      <c r="E3179" s="28">
        <v>45829.944131944445</v>
      </c>
      <c r="F3179" s="33" t="s">
        <v>700</v>
      </c>
      <c r="G3179" s="28">
        <v>45829.944131944445</v>
      </c>
    </row>
    <row r="3180" spans="1:7" x14ac:dyDescent="0.25">
      <c r="A3180" s="33" t="s">
        <v>10556</v>
      </c>
      <c r="B3180" s="33" t="s">
        <v>4956</v>
      </c>
      <c r="C3180" s="33" t="s">
        <v>698</v>
      </c>
      <c r="D3180" s="33" t="s">
        <v>699</v>
      </c>
      <c r="E3180" s="28">
        <v>45829.944236111114</v>
      </c>
      <c r="F3180" s="33" t="s">
        <v>700</v>
      </c>
      <c r="G3180" s="28">
        <v>45829.944236111114</v>
      </c>
    </row>
    <row r="3181" spans="1:7" x14ac:dyDescent="0.25">
      <c r="A3181" s="33" t="s">
        <v>10557</v>
      </c>
      <c r="B3181" s="33" t="s">
        <v>5001</v>
      </c>
      <c r="C3181" s="33" t="s">
        <v>698</v>
      </c>
      <c r="D3181" s="33" t="s">
        <v>699</v>
      </c>
      <c r="E3181" s="28">
        <v>45829.94431712963</v>
      </c>
      <c r="F3181" s="33" t="s">
        <v>700</v>
      </c>
      <c r="G3181" s="28">
        <v>45829.94431712963</v>
      </c>
    </row>
    <row r="3182" spans="1:7" x14ac:dyDescent="0.25">
      <c r="A3182" s="33" t="s">
        <v>10558</v>
      </c>
      <c r="B3182" s="33" t="s">
        <v>4519</v>
      </c>
      <c r="C3182" s="33" t="s">
        <v>698</v>
      </c>
      <c r="D3182" s="33" t="s">
        <v>699</v>
      </c>
      <c r="E3182" s="28">
        <v>45829.944467592592</v>
      </c>
      <c r="F3182" s="33" t="s">
        <v>700</v>
      </c>
      <c r="G3182" s="28">
        <v>45829.944467592592</v>
      </c>
    </row>
    <row r="3183" spans="1:7" x14ac:dyDescent="0.25">
      <c r="A3183" s="33" t="s">
        <v>10559</v>
      </c>
      <c r="B3183" s="33" t="s">
        <v>10382</v>
      </c>
      <c r="C3183" s="33" t="s">
        <v>698</v>
      </c>
      <c r="D3183" s="33" t="s">
        <v>699</v>
      </c>
      <c r="E3183" s="28">
        <v>45829.944537037038</v>
      </c>
      <c r="F3183" s="33" t="s">
        <v>700</v>
      </c>
      <c r="G3183" s="28">
        <v>45829.944537037038</v>
      </c>
    </row>
    <row r="3184" spans="1:7" x14ac:dyDescent="0.25">
      <c r="A3184" s="33" t="s">
        <v>10560</v>
      </c>
      <c r="B3184" s="33" t="s">
        <v>9322</v>
      </c>
      <c r="C3184" s="33" t="s">
        <v>703</v>
      </c>
      <c r="D3184" s="33" t="s">
        <v>719</v>
      </c>
      <c r="E3184" s="28">
        <v>45829.949907407405</v>
      </c>
      <c r="F3184" s="33" t="s">
        <v>700</v>
      </c>
      <c r="G3184" s="28">
        <v>45829.949907407405</v>
      </c>
    </row>
    <row r="3185" spans="1:7" x14ac:dyDescent="0.25">
      <c r="A3185" s="33" t="s">
        <v>10561</v>
      </c>
      <c r="B3185" s="33" t="s">
        <v>9323</v>
      </c>
      <c r="C3185" s="33" t="s">
        <v>703</v>
      </c>
      <c r="D3185" s="33" t="s">
        <v>719</v>
      </c>
      <c r="E3185" s="28">
        <v>45829.949942129628</v>
      </c>
      <c r="F3185" s="33" t="s">
        <v>700</v>
      </c>
      <c r="G3185" s="28">
        <v>45829.949942129628</v>
      </c>
    </row>
    <row r="3186" spans="1:7" x14ac:dyDescent="0.25">
      <c r="A3186" s="33" t="s">
        <v>10562</v>
      </c>
      <c r="B3186" s="33" t="s">
        <v>4937</v>
      </c>
      <c r="C3186" s="33" t="s">
        <v>713</v>
      </c>
      <c r="D3186" s="33" t="s">
        <v>77</v>
      </c>
      <c r="E3186" s="28">
        <v>45829.952766203707</v>
      </c>
      <c r="F3186" s="33" t="s">
        <v>700</v>
      </c>
      <c r="G3186" s="28">
        <v>45829.952766203707</v>
      </c>
    </row>
    <row r="3187" spans="1:7" x14ac:dyDescent="0.25">
      <c r="A3187" s="33" t="s">
        <v>10563</v>
      </c>
      <c r="B3187" s="33" t="s">
        <v>10175</v>
      </c>
      <c r="C3187" s="33" t="s">
        <v>698</v>
      </c>
      <c r="D3187" s="33" t="s">
        <v>699</v>
      </c>
      <c r="E3187" s="28">
        <v>45829.956423611111</v>
      </c>
      <c r="F3187" s="33" t="s">
        <v>700</v>
      </c>
      <c r="G3187" s="28">
        <v>45829.956423611111</v>
      </c>
    </row>
    <row r="3188" spans="1:7" x14ac:dyDescent="0.25">
      <c r="A3188" s="33" t="s">
        <v>10564</v>
      </c>
      <c r="B3188" s="33" t="s">
        <v>4481</v>
      </c>
      <c r="C3188" s="33" t="s">
        <v>698</v>
      </c>
      <c r="D3188" s="33" t="s">
        <v>699</v>
      </c>
      <c r="E3188" s="28">
        <v>45829.956469907411</v>
      </c>
      <c r="F3188" s="33" t="s">
        <v>700</v>
      </c>
      <c r="G3188" s="28">
        <v>45829.956469907411</v>
      </c>
    </row>
    <row r="3189" spans="1:7" x14ac:dyDescent="0.25">
      <c r="A3189" s="33" t="s">
        <v>10565</v>
      </c>
      <c r="B3189" s="33" t="s">
        <v>4485</v>
      </c>
      <c r="C3189" s="33" t="s">
        <v>698</v>
      </c>
      <c r="D3189" s="33" t="s">
        <v>699</v>
      </c>
      <c r="E3189" s="28">
        <v>45829.956516203703</v>
      </c>
      <c r="F3189" s="33" t="s">
        <v>700</v>
      </c>
      <c r="G3189" s="28">
        <v>45829.956516203703</v>
      </c>
    </row>
    <row r="3190" spans="1:7" x14ac:dyDescent="0.25">
      <c r="A3190" s="33" t="s">
        <v>10566</v>
      </c>
      <c r="B3190" s="33" t="s">
        <v>4401</v>
      </c>
      <c r="C3190" s="33" t="s">
        <v>698</v>
      </c>
      <c r="D3190" s="33" t="s">
        <v>699</v>
      </c>
      <c r="E3190" s="28">
        <v>45829.956550925926</v>
      </c>
      <c r="F3190" s="33" t="s">
        <v>700</v>
      </c>
      <c r="G3190" s="28">
        <v>45829.956550925926</v>
      </c>
    </row>
    <row r="3191" spans="1:7" x14ac:dyDescent="0.25">
      <c r="A3191" s="33" t="s">
        <v>10567</v>
      </c>
      <c r="B3191" s="33" t="s">
        <v>4399</v>
      </c>
      <c r="C3191" s="33" t="s">
        <v>698</v>
      </c>
      <c r="D3191" s="33" t="s">
        <v>699</v>
      </c>
      <c r="E3191" s="28">
        <v>45829.956585648149</v>
      </c>
      <c r="F3191" s="33" t="s">
        <v>700</v>
      </c>
      <c r="G3191" s="28">
        <v>45829.956585648149</v>
      </c>
    </row>
    <row r="3192" spans="1:7" x14ac:dyDescent="0.25">
      <c r="A3192" s="33" t="s">
        <v>10568</v>
      </c>
      <c r="B3192" s="33" t="s">
        <v>4483</v>
      </c>
      <c r="C3192" s="33" t="s">
        <v>698</v>
      </c>
      <c r="D3192" s="33" t="s">
        <v>699</v>
      </c>
      <c r="E3192" s="28">
        <v>45829.956608796296</v>
      </c>
      <c r="F3192" s="33" t="s">
        <v>700</v>
      </c>
      <c r="G3192" s="28">
        <v>45829.956608796296</v>
      </c>
    </row>
    <row r="3193" spans="1:7" x14ac:dyDescent="0.25">
      <c r="A3193" s="33" t="s">
        <v>10569</v>
      </c>
      <c r="B3193" s="33" t="s">
        <v>2803</v>
      </c>
      <c r="C3193" s="33" t="s">
        <v>713</v>
      </c>
      <c r="D3193" s="33" t="s">
        <v>77</v>
      </c>
      <c r="E3193" s="28">
        <v>45829.965555555558</v>
      </c>
      <c r="F3193" s="33" t="s">
        <v>700</v>
      </c>
      <c r="G3193" s="28">
        <v>45829.965555555558</v>
      </c>
    </row>
    <row r="3194" spans="1:7" x14ac:dyDescent="0.25">
      <c r="A3194" s="33" t="s">
        <v>10570</v>
      </c>
      <c r="B3194" s="33" t="s">
        <v>9052</v>
      </c>
      <c r="C3194" s="33" t="s">
        <v>703</v>
      </c>
      <c r="D3194" s="33" t="s">
        <v>715</v>
      </c>
      <c r="E3194" s="28">
        <v>45829.965775462966</v>
      </c>
      <c r="F3194" s="33" t="s">
        <v>700</v>
      </c>
      <c r="G3194" s="28">
        <v>45829.965775462966</v>
      </c>
    </row>
    <row r="3195" spans="1:7" x14ac:dyDescent="0.25">
      <c r="A3195" s="33" t="s">
        <v>10571</v>
      </c>
      <c r="B3195" s="33" t="s">
        <v>9054</v>
      </c>
      <c r="C3195" s="33" t="s">
        <v>703</v>
      </c>
      <c r="D3195" s="33" t="s">
        <v>715</v>
      </c>
      <c r="E3195" s="28">
        <v>45829.965821759259</v>
      </c>
      <c r="F3195" s="33" t="s">
        <v>700</v>
      </c>
      <c r="G3195" s="28">
        <v>45829.965821759259</v>
      </c>
    </row>
    <row r="3196" spans="1:7" x14ac:dyDescent="0.25">
      <c r="A3196" s="33" t="s">
        <v>10572</v>
      </c>
      <c r="B3196" s="33" t="s">
        <v>9055</v>
      </c>
      <c r="C3196" s="33" t="s">
        <v>703</v>
      </c>
      <c r="D3196" s="33" t="s">
        <v>715</v>
      </c>
      <c r="E3196" s="28">
        <v>45829.965891203705</v>
      </c>
      <c r="F3196" s="33" t="s">
        <v>700</v>
      </c>
      <c r="G3196" s="28">
        <v>45829.965891203705</v>
      </c>
    </row>
    <row r="3197" spans="1:7" x14ac:dyDescent="0.25">
      <c r="A3197" s="33" t="s">
        <v>10573</v>
      </c>
      <c r="B3197" s="33" t="s">
        <v>9060</v>
      </c>
      <c r="C3197" s="33" t="s">
        <v>703</v>
      </c>
      <c r="D3197" s="33" t="s">
        <v>702</v>
      </c>
      <c r="E3197" s="28">
        <v>45829.967037037037</v>
      </c>
      <c r="F3197" s="33" t="s">
        <v>700</v>
      </c>
      <c r="G3197" s="28">
        <v>45829.967037037037</v>
      </c>
    </row>
    <row r="3198" spans="1:7" x14ac:dyDescent="0.25">
      <c r="A3198" s="33" t="s">
        <v>10574</v>
      </c>
      <c r="B3198" s="33" t="s">
        <v>3819</v>
      </c>
      <c r="C3198" s="33" t="s">
        <v>721</v>
      </c>
      <c r="D3198" s="33" t="s">
        <v>722</v>
      </c>
      <c r="E3198" s="28">
        <v>45829.971504629626</v>
      </c>
      <c r="F3198" s="33" t="s">
        <v>700</v>
      </c>
      <c r="G3198" s="28">
        <v>45829.971504629626</v>
      </c>
    </row>
    <row r="3199" spans="1:7" x14ac:dyDescent="0.25">
      <c r="A3199" s="33" t="s">
        <v>10575</v>
      </c>
      <c r="B3199" s="33" t="s">
        <v>3853</v>
      </c>
      <c r="C3199" s="33" t="s">
        <v>721</v>
      </c>
      <c r="D3199" s="33" t="s">
        <v>722</v>
      </c>
      <c r="E3199" s="28">
        <v>45829.971701388888</v>
      </c>
      <c r="F3199" s="33" t="s">
        <v>700</v>
      </c>
      <c r="G3199" s="28">
        <v>45829.971701388888</v>
      </c>
    </row>
    <row r="3200" spans="1:7" x14ac:dyDescent="0.25">
      <c r="A3200" s="33" t="s">
        <v>10576</v>
      </c>
      <c r="B3200" s="33" t="s">
        <v>6323</v>
      </c>
      <c r="C3200" s="33" t="s">
        <v>721</v>
      </c>
      <c r="D3200" s="33" t="s">
        <v>722</v>
      </c>
      <c r="E3200" s="28">
        <v>45829.971770833334</v>
      </c>
      <c r="F3200" s="33" t="s">
        <v>700</v>
      </c>
      <c r="G3200" s="28">
        <v>45829.971770833334</v>
      </c>
    </row>
    <row r="3201" spans="1:7" x14ac:dyDescent="0.25">
      <c r="A3201" s="33" t="s">
        <v>10577</v>
      </c>
      <c r="B3201" s="33" t="s">
        <v>2102</v>
      </c>
      <c r="C3201" s="33" t="s">
        <v>713</v>
      </c>
      <c r="D3201" s="33" t="s">
        <v>77</v>
      </c>
      <c r="E3201" s="28">
        <v>45829.973402777781</v>
      </c>
      <c r="F3201" s="33" t="s">
        <v>700</v>
      </c>
      <c r="G3201" s="28">
        <v>45829.973402777781</v>
      </c>
    </row>
    <row r="3202" spans="1:7" x14ac:dyDescent="0.25">
      <c r="A3202" s="33" t="s">
        <v>10578</v>
      </c>
      <c r="B3202" s="33" t="s">
        <v>5794</v>
      </c>
      <c r="C3202" s="33" t="s">
        <v>713</v>
      </c>
      <c r="D3202" s="33" t="s">
        <v>77</v>
      </c>
      <c r="E3202" s="28">
        <v>45829.974143518521</v>
      </c>
      <c r="F3202" s="33" t="s">
        <v>700</v>
      </c>
      <c r="G3202" s="28">
        <v>45829.974143518521</v>
      </c>
    </row>
    <row r="3203" spans="1:7" x14ac:dyDescent="0.25">
      <c r="A3203" s="33" t="s">
        <v>10579</v>
      </c>
      <c r="B3203" s="33" t="s">
        <v>3294</v>
      </c>
      <c r="C3203" s="33" t="s">
        <v>713</v>
      </c>
      <c r="D3203" s="33" t="s">
        <v>77</v>
      </c>
      <c r="E3203" s="28">
        <v>45829.990567129629</v>
      </c>
      <c r="F3203" s="33" t="s">
        <v>700</v>
      </c>
      <c r="G3203" s="28">
        <v>45829.990567129629</v>
      </c>
    </row>
    <row r="3204" spans="1:7" x14ac:dyDescent="0.25">
      <c r="A3204" s="33" t="s">
        <v>10580</v>
      </c>
      <c r="B3204" s="33" t="s">
        <v>9421</v>
      </c>
      <c r="C3204" s="33" t="s">
        <v>711</v>
      </c>
      <c r="D3204" s="33" t="s">
        <v>724</v>
      </c>
      <c r="E3204" s="28">
        <v>45829.996979166666</v>
      </c>
      <c r="F3204" s="33" t="s">
        <v>700</v>
      </c>
      <c r="G3204" s="28">
        <v>45829.996979166666</v>
      </c>
    </row>
    <row r="3205" spans="1:7" x14ac:dyDescent="0.25">
      <c r="A3205" s="33" t="s">
        <v>10581</v>
      </c>
      <c r="B3205" s="33" t="s">
        <v>3711</v>
      </c>
      <c r="C3205" s="33" t="s">
        <v>713</v>
      </c>
      <c r="D3205" s="33" t="s">
        <v>61</v>
      </c>
      <c r="E3205" s="28">
        <v>45829.997627314813</v>
      </c>
      <c r="F3205" s="33" t="s">
        <v>700</v>
      </c>
      <c r="G3205" s="28">
        <v>45829.997627314813</v>
      </c>
    </row>
    <row r="3206" spans="1:7" x14ac:dyDescent="0.25">
      <c r="A3206" s="33" t="s">
        <v>10582</v>
      </c>
      <c r="B3206" s="33" t="s">
        <v>8433</v>
      </c>
      <c r="C3206" s="33" t="s">
        <v>703</v>
      </c>
      <c r="D3206" s="33" t="s">
        <v>719</v>
      </c>
      <c r="E3206" s="28">
        <v>45830.045682870368</v>
      </c>
      <c r="F3206" s="33" t="s">
        <v>700</v>
      </c>
      <c r="G3206" s="28">
        <v>45829.045682870368</v>
      </c>
    </row>
    <row r="3207" spans="1:7" x14ac:dyDescent="0.25">
      <c r="A3207" s="33" t="s">
        <v>10583</v>
      </c>
      <c r="B3207" s="33" t="s">
        <v>8497</v>
      </c>
      <c r="C3207" s="33" t="s">
        <v>703</v>
      </c>
      <c r="D3207" s="33" t="s">
        <v>719</v>
      </c>
      <c r="E3207" s="28">
        <v>45830.045717592591</v>
      </c>
      <c r="F3207" s="33" t="s">
        <v>700</v>
      </c>
      <c r="G3207" s="28">
        <v>45829.045717592591</v>
      </c>
    </row>
    <row r="3208" spans="1:7" x14ac:dyDescent="0.25">
      <c r="A3208" s="33" t="s">
        <v>10584</v>
      </c>
      <c r="B3208" s="33" t="s">
        <v>8486</v>
      </c>
      <c r="C3208" s="33" t="s">
        <v>703</v>
      </c>
      <c r="D3208" s="33" t="s">
        <v>719</v>
      </c>
      <c r="E3208" s="28">
        <v>45830.046261574076</v>
      </c>
      <c r="F3208" s="33" t="s">
        <v>700</v>
      </c>
      <c r="G3208" s="28">
        <v>45829.046261574076</v>
      </c>
    </row>
    <row r="3209" spans="1:7" x14ac:dyDescent="0.25">
      <c r="A3209" s="33" t="s">
        <v>10585</v>
      </c>
      <c r="B3209" s="33" t="s">
        <v>8429</v>
      </c>
      <c r="C3209" s="33" t="s">
        <v>698</v>
      </c>
      <c r="D3209" s="33" t="s">
        <v>699</v>
      </c>
      <c r="E3209" s="28">
        <v>45830.047638888886</v>
      </c>
      <c r="F3209" s="33" t="s">
        <v>700</v>
      </c>
      <c r="G3209" s="28">
        <v>45829.047638888886</v>
      </c>
    </row>
    <row r="3210" spans="1:7" x14ac:dyDescent="0.25">
      <c r="A3210" s="33" t="s">
        <v>10586</v>
      </c>
      <c r="B3210" s="33" t="s">
        <v>5073</v>
      </c>
      <c r="C3210" s="33" t="s">
        <v>721</v>
      </c>
      <c r="D3210" s="33" t="s">
        <v>722</v>
      </c>
      <c r="E3210" s="28">
        <v>45830.052847222221</v>
      </c>
      <c r="F3210" s="33" t="s">
        <v>700</v>
      </c>
      <c r="G3210" s="28">
        <v>45829.052847222221</v>
      </c>
    </row>
    <row r="3211" spans="1:7" x14ac:dyDescent="0.25">
      <c r="A3211" s="33" t="s">
        <v>10587</v>
      </c>
      <c r="B3211" s="33" t="s">
        <v>8516</v>
      </c>
      <c r="C3211" s="33" t="s">
        <v>703</v>
      </c>
      <c r="D3211" s="33" t="s">
        <v>704</v>
      </c>
      <c r="E3211" s="28">
        <v>45830.056631944448</v>
      </c>
      <c r="F3211" s="33" t="s">
        <v>700</v>
      </c>
      <c r="G3211" s="28">
        <v>45829.056631944448</v>
      </c>
    </row>
    <row r="3212" spans="1:7" x14ac:dyDescent="0.25">
      <c r="A3212" s="33" t="s">
        <v>10588</v>
      </c>
      <c r="B3212" s="33" t="s">
        <v>8509</v>
      </c>
      <c r="C3212" s="33" t="s">
        <v>703</v>
      </c>
      <c r="D3212" s="33" t="s">
        <v>704</v>
      </c>
      <c r="E3212" s="28">
        <v>45830.05672453704</v>
      </c>
      <c r="F3212" s="33" t="s">
        <v>700</v>
      </c>
      <c r="G3212" s="28">
        <v>45829.05672453704</v>
      </c>
    </row>
    <row r="3213" spans="1:7" x14ac:dyDescent="0.25">
      <c r="A3213" s="33" t="s">
        <v>10589</v>
      </c>
      <c r="B3213" s="33" t="s">
        <v>9424</v>
      </c>
      <c r="C3213" s="33" t="s">
        <v>703</v>
      </c>
      <c r="D3213" s="33" t="s">
        <v>704</v>
      </c>
      <c r="E3213" s="28">
        <v>45830.056747685187</v>
      </c>
      <c r="F3213" s="33" t="s">
        <v>700</v>
      </c>
      <c r="G3213" s="28">
        <v>45829.056747685187</v>
      </c>
    </row>
    <row r="3214" spans="1:7" x14ac:dyDescent="0.25">
      <c r="A3214" s="33" t="s">
        <v>10590</v>
      </c>
      <c r="B3214" s="33" t="s">
        <v>9398</v>
      </c>
      <c r="C3214" s="33" t="s">
        <v>703</v>
      </c>
      <c r="D3214" s="33" t="s">
        <v>704</v>
      </c>
      <c r="E3214" s="28">
        <v>45830.056863425925</v>
      </c>
      <c r="F3214" s="33" t="s">
        <v>700</v>
      </c>
      <c r="G3214" s="28">
        <v>45829.056863425925</v>
      </c>
    </row>
    <row r="3215" spans="1:7" x14ac:dyDescent="0.25">
      <c r="A3215" s="33" t="s">
        <v>10591</v>
      </c>
      <c r="B3215" s="33" t="s">
        <v>9400</v>
      </c>
      <c r="C3215" s="33" t="s">
        <v>703</v>
      </c>
      <c r="D3215" s="33" t="s">
        <v>704</v>
      </c>
      <c r="E3215" s="28">
        <v>45830.056886574072</v>
      </c>
      <c r="F3215" s="33" t="s">
        <v>700</v>
      </c>
      <c r="G3215" s="28">
        <v>45829.056886574072</v>
      </c>
    </row>
    <row r="3216" spans="1:7" x14ac:dyDescent="0.25">
      <c r="A3216" s="33" t="s">
        <v>10592</v>
      </c>
      <c r="B3216" s="33" t="s">
        <v>9401</v>
      </c>
      <c r="C3216" s="33" t="s">
        <v>703</v>
      </c>
      <c r="D3216" s="33" t="s">
        <v>704</v>
      </c>
      <c r="E3216" s="28">
        <v>45830.057013888887</v>
      </c>
      <c r="F3216" s="33" t="s">
        <v>700</v>
      </c>
      <c r="G3216" s="28">
        <v>45829.057013888887</v>
      </c>
    </row>
    <row r="3217" spans="1:7" x14ac:dyDescent="0.25">
      <c r="A3217" s="33" t="s">
        <v>10593</v>
      </c>
      <c r="B3217" s="33" t="s">
        <v>2267</v>
      </c>
      <c r="C3217" s="33" t="s">
        <v>721</v>
      </c>
      <c r="D3217" s="33" t="s">
        <v>722</v>
      </c>
      <c r="E3217" s="28">
        <v>45830.066099537034</v>
      </c>
      <c r="F3217" s="33" t="s">
        <v>700</v>
      </c>
      <c r="G3217" s="28">
        <v>45829.066099537034</v>
      </c>
    </row>
    <row r="3218" spans="1:7" x14ac:dyDescent="0.25">
      <c r="A3218" s="33" t="s">
        <v>10594</v>
      </c>
      <c r="B3218" s="33" t="s">
        <v>9134</v>
      </c>
      <c r="C3218" s="33" t="s">
        <v>703</v>
      </c>
      <c r="D3218" s="33" t="s">
        <v>716</v>
      </c>
      <c r="E3218" s="28">
        <v>45830.070636574077</v>
      </c>
      <c r="F3218" s="33" t="s">
        <v>700</v>
      </c>
      <c r="G3218" s="28">
        <v>45829.070636574077</v>
      </c>
    </row>
    <row r="3219" spans="1:7" x14ac:dyDescent="0.25">
      <c r="A3219" s="33" t="s">
        <v>10595</v>
      </c>
      <c r="B3219" s="33" t="s">
        <v>9135</v>
      </c>
      <c r="C3219" s="33" t="s">
        <v>703</v>
      </c>
      <c r="D3219" s="33" t="s">
        <v>716</v>
      </c>
      <c r="E3219" s="28">
        <v>45830.070810185185</v>
      </c>
      <c r="F3219" s="33" t="s">
        <v>700</v>
      </c>
      <c r="G3219" s="28">
        <v>45829.070810185185</v>
      </c>
    </row>
    <row r="3220" spans="1:7" x14ac:dyDescent="0.25">
      <c r="A3220" s="33" t="s">
        <v>10596</v>
      </c>
      <c r="B3220" s="33" t="s">
        <v>9136</v>
      </c>
      <c r="C3220" s="33" t="s">
        <v>703</v>
      </c>
      <c r="D3220" s="33" t="s">
        <v>716</v>
      </c>
      <c r="E3220" s="28">
        <v>45830.070949074077</v>
      </c>
      <c r="F3220" s="33" t="s">
        <v>700</v>
      </c>
      <c r="G3220" s="28">
        <v>45829.070949074077</v>
      </c>
    </row>
    <row r="3221" spans="1:7" x14ac:dyDescent="0.25">
      <c r="A3221" s="33" t="s">
        <v>10597</v>
      </c>
      <c r="B3221" s="33" t="s">
        <v>9137</v>
      </c>
      <c r="C3221" s="33" t="s">
        <v>703</v>
      </c>
      <c r="D3221" s="33" t="s">
        <v>716</v>
      </c>
      <c r="E3221" s="28">
        <v>45830.070972222224</v>
      </c>
      <c r="F3221" s="33" t="s">
        <v>700</v>
      </c>
      <c r="G3221" s="28">
        <v>45829.070972222224</v>
      </c>
    </row>
    <row r="3222" spans="1:7" x14ac:dyDescent="0.25">
      <c r="A3222" s="33" t="s">
        <v>10598</v>
      </c>
      <c r="B3222" s="33" t="s">
        <v>9138</v>
      </c>
      <c r="C3222" s="33" t="s">
        <v>703</v>
      </c>
      <c r="D3222" s="33" t="s">
        <v>716</v>
      </c>
      <c r="E3222" s="28">
        <v>45830.071122685185</v>
      </c>
      <c r="F3222" s="33" t="s">
        <v>700</v>
      </c>
      <c r="G3222" s="28">
        <v>45829.071122685185</v>
      </c>
    </row>
    <row r="3223" spans="1:7" x14ac:dyDescent="0.25">
      <c r="A3223" s="33" t="s">
        <v>10599</v>
      </c>
      <c r="B3223" s="33" t="s">
        <v>9139</v>
      </c>
      <c r="C3223" s="33" t="s">
        <v>703</v>
      </c>
      <c r="D3223" s="33" t="s">
        <v>716</v>
      </c>
      <c r="E3223" s="28">
        <v>45830.071145833332</v>
      </c>
      <c r="F3223" s="33" t="s">
        <v>700</v>
      </c>
      <c r="G3223" s="28">
        <v>45829.071145833332</v>
      </c>
    </row>
    <row r="3224" spans="1:7" x14ac:dyDescent="0.25">
      <c r="A3224" s="33" t="s">
        <v>10600</v>
      </c>
      <c r="B3224" s="33" t="s">
        <v>9140</v>
      </c>
      <c r="C3224" s="33" t="s">
        <v>703</v>
      </c>
      <c r="D3224" s="33" t="s">
        <v>716</v>
      </c>
      <c r="E3224" s="28">
        <v>45830.071250000001</v>
      </c>
      <c r="F3224" s="33" t="s">
        <v>700</v>
      </c>
      <c r="G3224" s="28">
        <v>45829.071250000001</v>
      </c>
    </row>
    <row r="3225" spans="1:7" x14ac:dyDescent="0.25">
      <c r="A3225" s="33" t="s">
        <v>10601</v>
      </c>
      <c r="B3225" s="33" t="s">
        <v>9141</v>
      </c>
      <c r="C3225" s="33" t="s">
        <v>703</v>
      </c>
      <c r="D3225" s="33" t="s">
        <v>716</v>
      </c>
      <c r="E3225" s="28">
        <v>45830.071261574078</v>
      </c>
      <c r="F3225" s="33" t="s">
        <v>700</v>
      </c>
      <c r="G3225" s="28">
        <v>45829.071261574078</v>
      </c>
    </row>
    <row r="3226" spans="1:7" x14ac:dyDescent="0.25">
      <c r="A3226" s="33" t="s">
        <v>10602</v>
      </c>
      <c r="B3226" s="33" t="s">
        <v>9142</v>
      </c>
      <c r="C3226" s="33" t="s">
        <v>703</v>
      </c>
      <c r="D3226" s="33" t="s">
        <v>716</v>
      </c>
      <c r="E3226" s="28">
        <v>45830.071388888886</v>
      </c>
      <c r="F3226" s="33" t="s">
        <v>700</v>
      </c>
      <c r="G3226" s="28">
        <v>45829.071388888886</v>
      </c>
    </row>
    <row r="3227" spans="1:7" x14ac:dyDescent="0.25">
      <c r="A3227" s="33" t="s">
        <v>10603</v>
      </c>
      <c r="B3227" s="33" t="s">
        <v>9143</v>
      </c>
      <c r="C3227" s="33" t="s">
        <v>703</v>
      </c>
      <c r="D3227" s="33" t="s">
        <v>716</v>
      </c>
      <c r="E3227" s="28">
        <v>45830.071412037039</v>
      </c>
      <c r="F3227" s="33" t="s">
        <v>700</v>
      </c>
      <c r="G3227" s="28">
        <v>45829.071412037039</v>
      </c>
    </row>
    <row r="3228" spans="1:7" x14ac:dyDescent="0.25">
      <c r="A3228" s="33" t="s">
        <v>10604</v>
      </c>
      <c r="B3228" s="33" t="s">
        <v>9144</v>
      </c>
      <c r="C3228" s="33" t="s">
        <v>703</v>
      </c>
      <c r="D3228" s="33" t="s">
        <v>716</v>
      </c>
      <c r="E3228" s="28">
        <v>45830.071469907409</v>
      </c>
      <c r="F3228" s="33" t="s">
        <v>700</v>
      </c>
      <c r="G3228" s="28">
        <v>45829.071469907409</v>
      </c>
    </row>
    <row r="3229" spans="1:7" x14ac:dyDescent="0.25">
      <c r="A3229" s="33" t="s">
        <v>10605</v>
      </c>
      <c r="B3229" s="33" t="s">
        <v>9145</v>
      </c>
      <c r="C3229" s="33" t="s">
        <v>703</v>
      </c>
      <c r="D3229" s="33" t="s">
        <v>716</v>
      </c>
      <c r="E3229" s="28">
        <v>45830.071516203701</v>
      </c>
      <c r="F3229" s="33" t="s">
        <v>700</v>
      </c>
      <c r="G3229" s="28">
        <v>45829.071516203701</v>
      </c>
    </row>
    <row r="3230" spans="1:7" x14ac:dyDescent="0.25">
      <c r="A3230" s="33" t="s">
        <v>10606</v>
      </c>
      <c r="B3230" s="33" t="s">
        <v>9215</v>
      </c>
      <c r="C3230" s="33" t="s">
        <v>703</v>
      </c>
      <c r="D3230" s="33" t="s">
        <v>716</v>
      </c>
      <c r="E3230" s="28">
        <v>45830.071574074071</v>
      </c>
      <c r="F3230" s="33" t="s">
        <v>700</v>
      </c>
      <c r="G3230" s="28">
        <v>45829.071574074071</v>
      </c>
    </row>
    <row r="3231" spans="1:7" x14ac:dyDescent="0.25">
      <c r="A3231" s="33" t="s">
        <v>10607</v>
      </c>
      <c r="B3231" s="33" t="s">
        <v>9216</v>
      </c>
      <c r="C3231" s="33" t="s">
        <v>703</v>
      </c>
      <c r="D3231" s="33" t="s">
        <v>716</v>
      </c>
      <c r="E3231" s="28">
        <v>45830.071608796294</v>
      </c>
      <c r="F3231" s="33" t="s">
        <v>700</v>
      </c>
      <c r="G3231" s="28">
        <v>45829.071608796294</v>
      </c>
    </row>
    <row r="3232" spans="1:7" x14ac:dyDescent="0.25">
      <c r="A3232" s="33" t="s">
        <v>10608</v>
      </c>
      <c r="B3232" s="33" t="s">
        <v>9217</v>
      </c>
      <c r="C3232" s="33" t="s">
        <v>703</v>
      </c>
      <c r="D3232" s="33" t="s">
        <v>716</v>
      </c>
      <c r="E3232" s="28">
        <v>45830.071643518517</v>
      </c>
      <c r="F3232" s="33" t="s">
        <v>700</v>
      </c>
      <c r="G3232" s="28">
        <v>45829.071643518517</v>
      </c>
    </row>
    <row r="3233" spans="1:7" x14ac:dyDescent="0.25">
      <c r="A3233" s="33" t="s">
        <v>10609</v>
      </c>
      <c r="B3233" s="33" t="s">
        <v>9218</v>
      </c>
      <c r="C3233" s="33" t="s">
        <v>703</v>
      </c>
      <c r="D3233" s="33" t="s">
        <v>716</v>
      </c>
      <c r="E3233" s="28">
        <v>45830.07167824074</v>
      </c>
      <c r="F3233" s="33" t="s">
        <v>700</v>
      </c>
      <c r="G3233" s="28">
        <v>45829.07167824074</v>
      </c>
    </row>
    <row r="3234" spans="1:7" x14ac:dyDescent="0.25">
      <c r="A3234" s="33" t="s">
        <v>10610</v>
      </c>
      <c r="B3234" s="33" t="s">
        <v>9219</v>
      </c>
      <c r="C3234" s="33" t="s">
        <v>703</v>
      </c>
      <c r="D3234" s="33" t="s">
        <v>716</v>
      </c>
      <c r="E3234" s="28">
        <v>45830.071736111109</v>
      </c>
      <c r="F3234" s="33" t="s">
        <v>700</v>
      </c>
      <c r="G3234" s="28">
        <v>45829.071736111109</v>
      </c>
    </row>
    <row r="3235" spans="1:7" x14ac:dyDescent="0.25">
      <c r="A3235" s="33" t="s">
        <v>10611</v>
      </c>
      <c r="B3235" s="33" t="s">
        <v>9220</v>
      </c>
      <c r="C3235" s="33" t="s">
        <v>703</v>
      </c>
      <c r="D3235" s="33" t="s">
        <v>716</v>
      </c>
      <c r="E3235" s="28">
        <v>45830.071770833332</v>
      </c>
      <c r="F3235" s="33" t="s">
        <v>700</v>
      </c>
      <c r="G3235" s="28">
        <v>45829.071770833332</v>
      </c>
    </row>
    <row r="3236" spans="1:7" x14ac:dyDescent="0.25">
      <c r="A3236" s="33" t="s">
        <v>10612</v>
      </c>
      <c r="B3236" s="33" t="s">
        <v>9221</v>
      </c>
      <c r="C3236" s="33" t="s">
        <v>703</v>
      </c>
      <c r="D3236" s="33" t="s">
        <v>716</v>
      </c>
      <c r="E3236" s="28">
        <v>45830.071828703702</v>
      </c>
      <c r="F3236" s="33" t="s">
        <v>700</v>
      </c>
      <c r="G3236" s="28">
        <v>45829.071828703702</v>
      </c>
    </row>
    <row r="3237" spans="1:7" x14ac:dyDescent="0.25">
      <c r="A3237" s="33" t="s">
        <v>10613</v>
      </c>
      <c r="B3237" s="33" t="s">
        <v>9222</v>
      </c>
      <c r="C3237" s="33" t="s">
        <v>703</v>
      </c>
      <c r="D3237" s="33" t="s">
        <v>716</v>
      </c>
      <c r="E3237" s="28">
        <v>45830.071932870371</v>
      </c>
      <c r="F3237" s="33" t="s">
        <v>700</v>
      </c>
      <c r="G3237" s="28">
        <v>45829.071932870371</v>
      </c>
    </row>
    <row r="3238" spans="1:7" x14ac:dyDescent="0.25">
      <c r="A3238" s="33" t="s">
        <v>10614</v>
      </c>
      <c r="B3238" s="33" t="s">
        <v>9223</v>
      </c>
      <c r="C3238" s="33" t="s">
        <v>703</v>
      </c>
      <c r="D3238" s="33" t="s">
        <v>716</v>
      </c>
      <c r="E3238" s="28">
        <v>45830.072013888886</v>
      </c>
      <c r="F3238" s="33" t="s">
        <v>700</v>
      </c>
      <c r="G3238" s="28">
        <v>45829.072013888886</v>
      </c>
    </row>
    <row r="3239" spans="1:7" x14ac:dyDescent="0.25">
      <c r="A3239" s="33" t="s">
        <v>10615</v>
      </c>
      <c r="B3239" s="33" t="s">
        <v>9224</v>
      </c>
      <c r="C3239" s="33" t="s">
        <v>703</v>
      </c>
      <c r="D3239" s="33" t="s">
        <v>716</v>
      </c>
      <c r="E3239" s="28">
        <v>45830.07203703704</v>
      </c>
      <c r="F3239" s="33" t="s">
        <v>700</v>
      </c>
      <c r="G3239" s="28">
        <v>45829.07203703704</v>
      </c>
    </row>
    <row r="3240" spans="1:7" x14ac:dyDescent="0.25">
      <c r="A3240" s="33" t="s">
        <v>10616</v>
      </c>
      <c r="B3240" s="33" t="s">
        <v>9225</v>
      </c>
      <c r="C3240" s="33" t="s">
        <v>703</v>
      </c>
      <c r="D3240" s="33" t="s">
        <v>716</v>
      </c>
      <c r="E3240" s="28">
        <v>45830.072083333333</v>
      </c>
      <c r="F3240" s="33" t="s">
        <v>700</v>
      </c>
      <c r="G3240" s="28">
        <v>45829.072083333333</v>
      </c>
    </row>
    <row r="3241" spans="1:7" x14ac:dyDescent="0.25">
      <c r="A3241" s="33" t="s">
        <v>10617</v>
      </c>
      <c r="B3241" s="33" t="s">
        <v>3282</v>
      </c>
      <c r="C3241" s="33" t="s">
        <v>721</v>
      </c>
      <c r="D3241" s="33" t="s">
        <v>722</v>
      </c>
      <c r="E3241" s="28">
        <v>45830.071944444448</v>
      </c>
      <c r="F3241" s="33" t="s">
        <v>700</v>
      </c>
      <c r="G3241" s="28">
        <v>45829.071944444448</v>
      </c>
    </row>
    <row r="3242" spans="1:7" x14ac:dyDescent="0.25">
      <c r="A3242" s="33" t="s">
        <v>10618</v>
      </c>
      <c r="B3242" s="33" t="s">
        <v>3278</v>
      </c>
      <c r="C3242" s="33" t="s">
        <v>721</v>
      </c>
      <c r="D3242" s="33" t="s">
        <v>722</v>
      </c>
      <c r="E3242" s="28">
        <v>45830.072013888886</v>
      </c>
      <c r="F3242" s="33" t="s">
        <v>700</v>
      </c>
      <c r="G3242" s="28">
        <v>45829.072013888886</v>
      </c>
    </row>
    <row r="3243" spans="1:7" x14ac:dyDescent="0.25">
      <c r="A3243" s="33" t="s">
        <v>10619</v>
      </c>
      <c r="B3243" s="33" t="s">
        <v>3276</v>
      </c>
      <c r="C3243" s="33" t="s">
        <v>721</v>
      </c>
      <c r="D3243" s="33" t="s">
        <v>722</v>
      </c>
      <c r="E3243" s="28">
        <v>45830.072071759256</v>
      </c>
      <c r="F3243" s="33" t="s">
        <v>700</v>
      </c>
      <c r="G3243" s="28">
        <v>45829.072071759256</v>
      </c>
    </row>
    <row r="3244" spans="1:7" x14ac:dyDescent="0.25">
      <c r="A3244" s="33" t="s">
        <v>10620</v>
      </c>
      <c r="B3244" s="33" t="s">
        <v>3274</v>
      </c>
      <c r="C3244" s="33" t="s">
        <v>721</v>
      </c>
      <c r="D3244" s="33" t="s">
        <v>722</v>
      </c>
      <c r="E3244" s="28">
        <v>45830.072129629632</v>
      </c>
      <c r="F3244" s="33" t="s">
        <v>700</v>
      </c>
      <c r="G3244" s="28">
        <v>45829.072129629632</v>
      </c>
    </row>
    <row r="3245" spans="1:7" x14ac:dyDescent="0.25">
      <c r="A3245" s="33" t="s">
        <v>10621</v>
      </c>
      <c r="B3245" s="33" t="s">
        <v>3280</v>
      </c>
      <c r="C3245" s="33" t="s">
        <v>721</v>
      </c>
      <c r="D3245" s="33" t="s">
        <v>722</v>
      </c>
      <c r="E3245" s="28">
        <v>45830.072199074071</v>
      </c>
      <c r="F3245" s="33" t="s">
        <v>700</v>
      </c>
      <c r="G3245" s="28">
        <v>45829.072199074071</v>
      </c>
    </row>
    <row r="3246" spans="1:7" x14ac:dyDescent="0.25">
      <c r="A3246" s="33" t="s">
        <v>10622</v>
      </c>
      <c r="B3246" s="33" t="s">
        <v>3272</v>
      </c>
      <c r="C3246" s="33" t="s">
        <v>721</v>
      </c>
      <c r="D3246" s="33" t="s">
        <v>722</v>
      </c>
      <c r="E3246" s="28">
        <v>45830.072245370371</v>
      </c>
      <c r="F3246" s="33" t="s">
        <v>700</v>
      </c>
      <c r="G3246" s="28">
        <v>45829.072245370371</v>
      </c>
    </row>
    <row r="3247" spans="1:7" x14ac:dyDescent="0.25">
      <c r="A3247" s="33" t="s">
        <v>10623</v>
      </c>
      <c r="B3247" s="33" t="s">
        <v>3232</v>
      </c>
      <c r="C3247" s="33" t="s">
        <v>721</v>
      </c>
      <c r="D3247" s="33" t="s">
        <v>722</v>
      </c>
      <c r="E3247" s="28">
        <v>45830.072280092594</v>
      </c>
      <c r="F3247" s="33" t="s">
        <v>700</v>
      </c>
      <c r="G3247" s="28">
        <v>45829.072280092594</v>
      </c>
    </row>
    <row r="3248" spans="1:7" x14ac:dyDescent="0.25">
      <c r="A3248" s="33" t="s">
        <v>10624</v>
      </c>
      <c r="B3248" s="33" t="s">
        <v>4499</v>
      </c>
      <c r="C3248" s="33" t="s">
        <v>721</v>
      </c>
      <c r="D3248" s="33" t="s">
        <v>722</v>
      </c>
      <c r="E3248" s="28">
        <v>45830.072384259256</v>
      </c>
      <c r="F3248" s="33" t="s">
        <v>700</v>
      </c>
      <c r="G3248" s="28">
        <v>45829.072384259256</v>
      </c>
    </row>
    <row r="3249" spans="1:7" x14ac:dyDescent="0.25">
      <c r="A3249" s="33" t="s">
        <v>10625</v>
      </c>
      <c r="B3249" s="33" t="s">
        <v>2144</v>
      </c>
      <c r="C3249" s="33" t="s">
        <v>721</v>
      </c>
      <c r="D3249" s="33" t="s">
        <v>722</v>
      </c>
      <c r="E3249" s="28">
        <v>45830.072418981479</v>
      </c>
      <c r="F3249" s="33" t="s">
        <v>700</v>
      </c>
      <c r="G3249" s="28">
        <v>45829.072418981479</v>
      </c>
    </row>
    <row r="3250" spans="1:7" x14ac:dyDescent="0.25">
      <c r="A3250" s="33" t="s">
        <v>10626</v>
      </c>
      <c r="B3250" s="33" t="s">
        <v>6195</v>
      </c>
      <c r="C3250" s="33" t="s">
        <v>721</v>
      </c>
      <c r="D3250" s="33" t="s">
        <v>722</v>
      </c>
      <c r="E3250" s="28">
        <v>45830.072453703702</v>
      </c>
      <c r="F3250" s="33" t="s">
        <v>700</v>
      </c>
      <c r="G3250" s="28">
        <v>45829.072453703702</v>
      </c>
    </row>
    <row r="3251" spans="1:7" x14ac:dyDescent="0.25">
      <c r="A3251" s="33" t="s">
        <v>10627</v>
      </c>
      <c r="B3251" s="33" t="s">
        <v>2637</v>
      </c>
      <c r="C3251" s="33" t="s">
        <v>706</v>
      </c>
      <c r="D3251" s="33" t="s">
        <v>77</v>
      </c>
      <c r="E3251" s="28">
        <v>45830.073333333334</v>
      </c>
      <c r="F3251" s="33" t="s">
        <v>700</v>
      </c>
      <c r="G3251" s="28">
        <v>45829.073333333334</v>
      </c>
    </row>
    <row r="3252" spans="1:7" x14ac:dyDescent="0.25">
      <c r="A3252" s="33" t="s">
        <v>10628</v>
      </c>
      <c r="B3252" s="33" t="s">
        <v>9146</v>
      </c>
      <c r="C3252" s="33" t="s">
        <v>703</v>
      </c>
      <c r="D3252" s="33" t="s">
        <v>716</v>
      </c>
      <c r="E3252" s="28">
        <v>45830.072500000002</v>
      </c>
      <c r="F3252" s="33" t="s">
        <v>700</v>
      </c>
      <c r="G3252" s="28">
        <v>45829.072500000002</v>
      </c>
    </row>
    <row r="3253" spans="1:7" x14ac:dyDescent="0.25">
      <c r="A3253" s="33" t="s">
        <v>10629</v>
      </c>
      <c r="B3253" s="33" t="s">
        <v>9147</v>
      </c>
      <c r="C3253" s="33" t="s">
        <v>703</v>
      </c>
      <c r="D3253" s="33" t="s">
        <v>716</v>
      </c>
      <c r="E3253" s="28">
        <v>45830.072500000002</v>
      </c>
      <c r="F3253" s="33" t="s">
        <v>700</v>
      </c>
      <c r="G3253" s="28">
        <v>45829.072500000002</v>
      </c>
    </row>
    <row r="3254" spans="1:7" x14ac:dyDescent="0.25">
      <c r="A3254" s="33" t="s">
        <v>10630</v>
      </c>
      <c r="B3254" s="33" t="s">
        <v>9148</v>
      </c>
      <c r="C3254" s="33" t="s">
        <v>703</v>
      </c>
      <c r="D3254" s="33" t="s">
        <v>716</v>
      </c>
      <c r="E3254" s="28">
        <v>45830.072557870371</v>
      </c>
      <c r="F3254" s="33" t="s">
        <v>700</v>
      </c>
      <c r="G3254" s="28">
        <v>45829.072557870371</v>
      </c>
    </row>
    <row r="3255" spans="1:7" x14ac:dyDescent="0.25">
      <c r="A3255" s="33" t="s">
        <v>10631</v>
      </c>
      <c r="B3255" s="33" t="s">
        <v>9149</v>
      </c>
      <c r="C3255" s="33" t="s">
        <v>703</v>
      </c>
      <c r="D3255" s="33" t="s">
        <v>716</v>
      </c>
      <c r="E3255" s="28">
        <v>45830.072592592594</v>
      </c>
      <c r="F3255" s="33" t="s">
        <v>700</v>
      </c>
      <c r="G3255" s="28">
        <v>45829.072592592594</v>
      </c>
    </row>
    <row r="3256" spans="1:7" x14ac:dyDescent="0.25">
      <c r="A3256" s="33" t="s">
        <v>10632</v>
      </c>
      <c r="B3256" s="33" t="s">
        <v>9150</v>
      </c>
      <c r="C3256" s="33" t="s">
        <v>703</v>
      </c>
      <c r="D3256" s="33" t="s">
        <v>716</v>
      </c>
      <c r="E3256" s="28">
        <v>45830.07267361111</v>
      </c>
      <c r="F3256" s="33" t="s">
        <v>700</v>
      </c>
      <c r="G3256" s="28">
        <v>45829.07267361111</v>
      </c>
    </row>
    <row r="3257" spans="1:7" x14ac:dyDescent="0.25">
      <c r="A3257" s="33" t="s">
        <v>10633</v>
      </c>
      <c r="B3257" s="33" t="s">
        <v>9154</v>
      </c>
      <c r="C3257" s="33" t="s">
        <v>703</v>
      </c>
      <c r="D3257" s="33" t="s">
        <v>716</v>
      </c>
      <c r="E3257" s="28">
        <v>45830.072685185187</v>
      </c>
      <c r="F3257" s="33" t="s">
        <v>700</v>
      </c>
      <c r="G3257" s="28">
        <v>45829.072685185187</v>
      </c>
    </row>
    <row r="3258" spans="1:7" x14ac:dyDescent="0.25">
      <c r="A3258" s="33" t="s">
        <v>10634</v>
      </c>
      <c r="B3258" s="33" t="s">
        <v>9155</v>
      </c>
      <c r="C3258" s="33" t="s">
        <v>703</v>
      </c>
      <c r="D3258" s="33" t="s">
        <v>716</v>
      </c>
      <c r="E3258" s="28">
        <v>45830.072754629633</v>
      </c>
      <c r="F3258" s="33" t="s">
        <v>700</v>
      </c>
      <c r="G3258" s="28">
        <v>45829.072754629633</v>
      </c>
    </row>
    <row r="3259" spans="1:7" x14ac:dyDescent="0.25">
      <c r="A3259" s="33" t="s">
        <v>10635</v>
      </c>
      <c r="B3259" s="33" t="s">
        <v>9156</v>
      </c>
      <c r="C3259" s="33" t="s">
        <v>703</v>
      </c>
      <c r="D3259" s="33" t="s">
        <v>716</v>
      </c>
      <c r="E3259" s="28">
        <v>45830.072766203702</v>
      </c>
      <c r="F3259" s="33" t="s">
        <v>700</v>
      </c>
      <c r="G3259" s="28">
        <v>45829.072766203702</v>
      </c>
    </row>
    <row r="3260" spans="1:7" x14ac:dyDescent="0.25">
      <c r="A3260" s="33" t="s">
        <v>10636</v>
      </c>
      <c r="B3260" s="33" t="s">
        <v>9157</v>
      </c>
      <c r="C3260" s="33" t="s">
        <v>703</v>
      </c>
      <c r="D3260" s="33" t="s">
        <v>716</v>
      </c>
      <c r="E3260" s="28">
        <v>45830.072824074072</v>
      </c>
      <c r="F3260" s="33" t="s">
        <v>700</v>
      </c>
      <c r="G3260" s="28">
        <v>45829.072824074072</v>
      </c>
    </row>
    <row r="3261" spans="1:7" x14ac:dyDescent="0.25">
      <c r="A3261" s="33" t="s">
        <v>10637</v>
      </c>
      <c r="B3261" s="33" t="s">
        <v>9158</v>
      </c>
      <c r="C3261" s="33" t="s">
        <v>703</v>
      </c>
      <c r="D3261" s="33" t="s">
        <v>716</v>
      </c>
      <c r="E3261" s="28">
        <v>45830.072835648149</v>
      </c>
      <c r="F3261" s="33" t="s">
        <v>700</v>
      </c>
      <c r="G3261" s="28">
        <v>45829.072835648149</v>
      </c>
    </row>
    <row r="3262" spans="1:7" x14ac:dyDescent="0.25">
      <c r="A3262" s="33" t="s">
        <v>10638</v>
      </c>
      <c r="B3262" s="33" t="s">
        <v>9159</v>
      </c>
      <c r="C3262" s="33" t="s">
        <v>703</v>
      </c>
      <c r="D3262" s="33" t="s">
        <v>716</v>
      </c>
      <c r="E3262" s="28">
        <v>45830.072962962964</v>
      </c>
      <c r="F3262" s="33" t="s">
        <v>700</v>
      </c>
      <c r="G3262" s="28">
        <v>45829.072962962964</v>
      </c>
    </row>
    <row r="3263" spans="1:7" x14ac:dyDescent="0.25">
      <c r="A3263" s="33" t="s">
        <v>10639</v>
      </c>
      <c r="B3263" s="33" t="s">
        <v>9162</v>
      </c>
      <c r="C3263" s="33" t="s">
        <v>703</v>
      </c>
      <c r="D3263" s="33" t="s">
        <v>716</v>
      </c>
      <c r="E3263" s="28">
        <v>45830.07298611111</v>
      </c>
      <c r="F3263" s="33" t="s">
        <v>700</v>
      </c>
      <c r="G3263" s="28">
        <v>45829.07298611111</v>
      </c>
    </row>
    <row r="3264" spans="1:7" x14ac:dyDescent="0.25">
      <c r="A3264" s="33" t="s">
        <v>10640</v>
      </c>
      <c r="B3264" s="33" t="s">
        <v>9163</v>
      </c>
      <c r="C3264" s="33" t="s">
        <v>703</v>
      </c>
      <c r="D3264" s="33" t="s">
        <v>716</v>
      </c>
      <c r="E3264" s="28">
        <v>45830.07303240741</v>
      </c>
      <c r="F3264" s="33" t="s">
        <v>700</v>
      </c>
      <c r="G3264" s="28">
        <v>45829.07303240741</v>
      </c>
    </row>
    <row r="3265" spans="1:7" x14ac:dyDescent="0.25">
      <c r="A3265" s="33" t="s">
        <v>10641</v>
      </c>
      <c r="B3265" s="33" t="s">
        <v>9164</v>
      </c>
      <c r="C3265" s="33" t="s">
        <v>703</v>
      </c>
      <c r="D3265" s="33" t="s">
        <v>716</v>
      </c>
      <c r="E3265" s="28">
        <v>45830.073067129626</v>
      </c>
      <c r="F3265" s="33" t="s">
        <v>700</v>
      </c>
      <c r="G3265" s="28">
        <v>45829.073067129626</v>
      </c>
    </row>
    <row r="3266" spans="1:7" x14ac:dyDescent="0.25">
      <c r="A3266" s="33" t="s">
        <v>10642</v>
      </c>
      <c r="B3266" s="33" t="s">
        <v>9228</v>
      </c>
      <c r="C3266" s="33" t="s">
        <v>703</v>
      </c>
      <c r="D3266" s="33" t="s">
        <v>716</v>
      </c>
      <c r="E3266" s="28">
        <v>45830.073125000003</v>
      </c>
      <c r="F3266" s="33" t="s">
        <v>700</v>
      </c>
      <c r="G3266" s="28">
        <v>45829.073125000003</v>
      </c>
    </row>
    <row r="3267" spans="1:7" x14ac:dyDescent="0.25">
      <c r="A3267" s="33" t="s">
        <v>10643</v>
      </c>
      <c r="B3267" s="33" t="s">
        <v>9229</v>
      </c>
      <c r="C3267" s="33" t="s">
        <v>703</v>
      </c>
      <c r="D3267" s="33" t="s">
        <v>716</v>
      </c>
      <c r="E3267" s="28">
        <v>45830.073159722226</v>
      </c>
      <c r="F3267" s="33" t="s">
        <v>700</v>
      </c>
      <c r="G3267" s="28">
        <v>45829.073159722226</v>
      </c>
    </row>
    <row r="3268" spans="1:7" x14ac:dyDescent="0.25">
      <c r="A3268" s="33" t="s">
        <v>10644</v>
      </c>
      <c r="B3268" s="33" t="s">
        <v>9230</v>
      </c>
      <c r="C3268" s="33" t="s">
        <v>703</v>
      </c>
      <c r="D3268" s="33" t="s">
        <v>716</v>
      </c>
      <c r="E3268" s="28">
        <v>45830.073263888888</v>
      </c>
      <c r="F3268" s="33" t="s">
        <v>700</v>
      </c>
      <c r="G3268" s="28">
        <v>45829.073263888888</v>
      </c>
    </row>
    <row r="3269" spans="1:7" x14ac:dyDescent="0.25">
      <c r="A3269" s="33" t="s">
        <v>10645</v>
      </c>
      <c r="B3269" s="33" t="s">
        <v>9231</v>
      </c>
      <c r="C3269" s="33" t="s">
        <v>703</v>
      </c>
      <c r="D3269" s="33" t="s">
        <v>716</v>
      </c>
      <c r="E3269" s="28">
        <v>45830.073275462964</v>
      </c>
      <c r="F3269" s="33" t="s">
        <v>700</v>
      </c>
      <c r="G3269" s="28">
        <v>45829.073275462964</v>
      </c>
    </row>
    <row r="3270" spans="1:7" x14ac:dyDescent="0.25">
      <c r="A3270" s="33" t="s">
        <v>10646</v>
      </c>
      <c r="B3270" s="33" t="s">
        <v>9232</v>
      </c>
      <c r="C3270" s="33" t="s">
        <v>703</v>
      </c>
      <c r="D3270" s="33" t="s">
        <v>716</v>
      </c>
      <c r="E3270" s="28">
        <v>45830.073321759257</v>
      </c>
      <c r="F3270" s="33" t="s">
        <v>700</v>
      </c>
      <c r="G3270" s="28">
        <v>45829.073321759257</v>
      </c>
    </row>
    <row r="3271" spans="1:7" x14ac:dyDescent="0.25">
      <c r="A3271" s="33" t="s">
        <v>10647</v>
      </c>
      <c r="B3271" s="33" t="s">
        <v>9233</v>
      </c>
      <c r="C3271" s="33" t="s">
        <v>703</v>
      </c>
      <c r="D3271" s="33" t="s">
        <v>716</v>
      </c>
      <c r="E3271" s="28">
        <v>45830.073344907411</v>
      </c>
      <c r="F3271" s="33" t="s">
        <v>700</v>
      </c>
      <c r="G3271" s="28">
        <v>45829.073344907411</v>
      </c>
    </row>
    <row r="3272" spans="1:7" x14ac:dyDescent="0.25">
      <c r="A3272" s="33" t="s">
        <v>10648</v>
      </c>
      <c r="B3272" s="33" t="s">
        <v>9234</v>
      </c>
      <c r="C3272" s="33" t="s">
        <v>703</v>
      </c>
      <c r="D3272" s="33" t="s">
        <v>716</v>
      </c>
      <c r="E3272" s="28">
        <v>45830.073414351849</v>
      </c>
      <c r="F3272" s="33" t="s">
        <v>700</v>
      </c>
      <c r="G3272" s="28">
        <v>45829.073414351849</v>
      </c>
    </row>
    <row r="3273" spans="1:7" x14ac:dyDescent="0.25">
      <c r="A3273" s="33" t="s">
        <v>10649</v>
      </c>
      <c r="B3273" s="33" t="s">
        <v>9235</v>
      </c>
      <c r="C3273" s="33" t="s">
        <v>703</v>
      </c>
      <c r="D3273" s="33" t="s">
        <v>716</v>
      </c>
      <c r="E3273" s="28">
        <v>45830.073425925926</v>
      </c>
      <c r="F3273" s="33" t="s">
        <v>700</v>
      </c>
      <c r="G3273" s="28">
        <v>45829.073425925926</v>
      </c>
    </row>
    <row r="3274" spans="1:7" x14ac:dyDescent="0.25">
      <c r="A3274" s="33" t="s">
        <v>10650</v>
      </c>
      <c r="B3274" s="33" t="s">
        <v>9236</v>
      </c>
      <c r="C3274" s="33" t="s">
        <v>703</v>
      </c>
      <c r="D3274" s="33" t="s">
        <v>716</v>
      </c>
      <c r="E3274" s="28">
        <v>45830.073483796295</v>
      </c>
      <c r="F3274" s="33" t="s">
        <v>700</v>
      </c>
      <c r="G3274" s="28">
        <v>45829.073483796295</v>
      </c>
    </row>
    <row r="3275" spans="1:7" x14ac:dyDescent="0.25">
      <c r="A3275" s="33" t="s">
        <v>10651</v>
      </c>
      <c r="B3275" s="33" t="s">
        <v>9237</v>
      </c>
      <c r="C3275" s="33" t="s">
        <v>703</v>
      </c>
      <c r="D3275" s="33" t="s">
        <v>716</v>
      </c>
      <c r="E3275" s="28">
        <v>45830.073506944442</v>
      </c>
      <c r="F3275" s="33" t="s">
        <v>700</v>
      </c>
      <c r="G3275" s="28">
        <v>45829.073506944442</v>
      </c>
    </row>
    <row r="3276" spans="1:7" x14ac:dyDescent="0.25">
      <c r="A3276" s="33" t="s">
        <v>10652</v>
      </c>
      <c r="B3276" s="33" t="s">
        <v>9238</v>
      </c>
      <c r="C3276" s="33" t="s">
        <v>703</v>
      </c>
      <c r="D3276" s="33" t="s">
        <v>716</v>
      </c>
      <c r="E3276" s="28">
        <v>45830.073541666665</v>
      </c>
      <c r="F3276" s="33" t="s">
        <v>700</v>
      </c>
      <c r="G3276" s="28">
        <v>45829.073541666665</v>
      </c>
    </row>
    <row r="3277" spans="1:7" x14ac:dyDescent="0.25">
      <c r="A3277" s="33" t="s">
        <v>10653</v>
      </c>
      <c r="B3277" s="33" t="s">
        <v>9239</v>
      </c>
      <c r="C3277" s="33" t="s">
        <v>703</v>
      </c>
      <c r="D3277" s="33" t="s">
        <v>716</v>
      </c>
      <c r="E3277" s="28">
        <v>45830.073564814818</v>
      </c>
      <c r="F3277" s="33" t="s">
        <v>700</v>
      </c>
      <c r="G3277" s="28">
        <v>45829.073564814818</v>
      </c>
    </row>
    <row r="3278" spans="1:7" x14ac:dyDescent="0.25">
      <c r="A3278" s="33" t="s">
        <v>10654</v>
      </c>
      <c r="B3278" s="33" t="s">
        <v>9240</v>
      </c>
      <c r="C3278" s="33" t="s">
        <v>703</v>
      </c>
      <c r="D3278" s="33" t="s">
        <v>716</v>
      </c>
      <c r="E3278" s="28">
        <v>45830.073634259257</v>
      </c>
      <c r="F3278" s="33" t="s">
        <v>700</v>
      </c>
      <c r="G3278" s="28">
        <v>45829.073634259257</v>
      </c>
    </row>
    <row r="3279" spans="1:7" x14ac:dyDescent="0.25">
      <c r="A3279" s="33" t="s">
        <v>10655</v>
      </c>
      <c r="B3279" s="33" t="s">
        <v>9241</v>
      </c>
      <c r="C3279" s="33" t="s">
        <v>703</v>
      </c>
      <c r="D3279" s="33" t="s">
        <v>716</v>
      </c>
      <c r="E3279" s="28">
        <v>45830.073657407411</v>
      </c>
      <c r="F3279" s="33" t="s">
        <v>700</v>
      </c>
      <c r="G3279" s="28">
        <v>45829.073657407411</v>
      </c>
    </row>
    <row r="3280" spans="1:7" x14ac:dyDescent="0.25">
      <c r="A3280" s="33" t="s">
        <v>10656</v>
      </c>
      <c r="B3280" s="33" t="s">
        <v>9242</v>
      </c>
      <c r="C3280" s="33" t="s">
        <v>703</v>
      </c>
      <c r="D3280" s="33" t="s">
        <v>716</v>
      </c>
      <c r="E3280" s="28">
        <v>45830.073703703703</v>
      </c>
      <c r="F3280" s="33" t="s">
        <v>700</v>
      </c>
      <c r="G3280" s="28">
        <v>45829.073703703703</v>
      </c>
    </row>
    <row r="3281" spans="1:7" x14ac:dyDescent="0.25">
      <c r="A3281" s="33" t="s">
        <v>10657</v>
      </c>
      <c r="B3281" s="33" t="s">
        <v>2637</v>
      </c>
      <c r="C3281" s="33" t="s">
        <v>713</v>
      </c>
      <c r="D3281" s="33" t="s">
        <v>77</v>
      </c>
      <c r="E3281" s="28">
        <v>45830.073738425926</v>
      </c>
      <c r="F3281" s="33" t="s">
        <v>700</v>
      </c>
      <c r="G3281" s="28">
        <v>45829.073738425926</v>
      </c>
    </row>
    <row r="3282" spans="1:7" x14ac:dyDescent="0.25">
      <c r="A3282" s="33" t="s">
        <v>10658</v>
      </c>
      <c r="B3282" s="33" t="s">
        <v>9226</v>
      </c>
      <c r="C3282" s="33" t="s">
        <v>703</v>
      </c>
      <c r="D3282" s="33" t="s">
        <v>716</v>
      </c>
      <c r="E3282" s="28">
        <v>45830.074108796296</v>
      </c>
      <c r="F3282" s="33" t="s">
        <v>700</v>
      </c>
      <c r="G3282" s="28">
        <v>45829.074108796296</v>
      </c>
    </row>
    <row r="3283" spans="1:7" x14ac:dyDescent="0.25">
      <c r="A3283" s="33" t="s">
        <v>10659</v>
      </c>
      <c r="B3283" s="33" t="s">
        <v>9243</v>
      </c>
      <c r="C3283" s="33" t="s">
        <v>703</v>
      </c>
      <c r="D3283" s="33" t="s">
        <v>716</v>
      </c>
      <c r="E3283" s="28">
        <v>45830.074131944442</v>
      </c>
      <c r="F3283" s="33" t="s">
        <v>700</v>
      </c>
      <c r="G3283" s="28">
        <v>45829.074131944442</v>
      </c>
    </row>
    <row r="3284" spans="1:7" x14ac:dyDescent="0.25">
      <c r="A3284" s="33" t="s">
        <v>10660</v>
      </c>
      <c r="B3284" s="33" t="s">
        <v>9244</v>
      </c>
      <c r="C3284" s="33" t="s">
        <v>703</v>
      </c>
      <c r="D3284" s="33" t="s">
        <v>716</v>
      </c>
      <c r="E3284" s="28">
        <v>45830.074166666665</v>
      </c>
      <c r="F3284" s="33" t="s">
        <v>700</v>
      </c>
      <c r="G3284" s="28">
        <v>45829.074166666665</v>
      </c>
    </row>
    <row r="3285" spans="1:7" x14ac:dyDescent="0.25">
      <c r="A3285" s="33" t="s">
        <v>10661</v>
      </c>
      <c r="B3285" s="33" t="s">
        <v>9245</v>
      </c>
      <c r="C3285" s="33" t="s">
        <v>703</v>
      </c>
      <c r="D3285" s="33" t="s">
        <v>716</v>
      </c>
      <c r="E3285" s="28">
        <v>45830.074189814812</v>
      </c>
      <c r="F3285" s="33" t="s">
        <v>700</v>
      </c>
      <c r="G3285" s="28">
        <v>45829.074189814812</v>
      </c>
    </row>
    <row r="3286" spans="1:7" x14ac:dyDescent="0.25">
      <c r="A3286" s="33" t="s">
        <v>10662</v>
      </c>
      <c r="B3286" s="33" t="s">
        <v>9246</v>
      </c>
      <c r="C3286" s="33" t="s">
        <v>703</v>
      </c>
      <c r="D3286" s="33" t="s">
        <v>716</v>
      </c>
      <c r="E3286" s="28">
        <v>45830.074247685188</v>
      </c>
      <c r="F3286" s="33" t="s">
        <v>700</v>
      </c>
      <c r="G3286" s="28">
        <v>45829.074247685188</v>
      </c>
    </row>
    <row r="3287" spans="1:7" x14ac:dyDescent="0.25">
      <c r="A3287" s="33" t="s">
        <v>10663</v>
      </c>
      <c r="B3287" s="33" t="s">
        <v>9247</v>
      </c>
      <c r="C3287" s="33" t="s">
        <v>703</v>
      </c>
      <c r="D3287" s="33" t="s">
        <v>716</v>
      </c>
      <c r="E3287" s="28">
        <v>45830.074259259258</v>
      </c>
      <c r="F3287" s="33" t="s">
        <v>700</v>
      </c>
      <c r="G3287" s="28">
        <v>45829.074259259258</v>
      </c>
    </row>
    <row r="3288" spans="1:7" x14ac:dyDescent="0.25">
      <c r="A3288" s="33" t="s">
        <v>10664</v>
      </c>
      <c r="B3288" s="33" t="s">
        <v>9248</v>
      </c>
      <c r="C3288" s="33" t="s">
        <v>703</v>
      </c>
      <c r="D3288" s="33" t="s">
        <v>716</v>
      </c>
      <c r="E3288" s="28">
        <v>45830.074305555558</v>
      </c>
      <c r="F3288" s="33" t="s">
        <v>700</v>
      </c>
      <c r="G3288" s="28">
        <v>45829.074305555558</v>
      </c>
    </row>
    <row r="3289" spans="1:7" x14ac:dyDescent="0.25">
      <c r="A3289" s="33" t="s">
        <v>10665</v>
      </c>
      <c r="B3289" s="33" t="s">
        <v>9249</v>
      </c>
      <c r="C3289" s="33" t="s">
        <v>703</v>
      </c>
      <c r="D3289" s="33" t="s">
        <v>716</v>
      </c>
      <c r="E3289" s="28">
        <v>45830.074317129627</v>
      </c>
      <c r="F3289" s="33" t="s">
        <v>700</v>
      </c>
      <c r="G3289" s="28">
        <v>45829.074317129627</v>
      </c>
    </row>
    <row r="3290" spans="1:7" x14ac:dyDescent="0.25">
      <c r="A3290" s="33" t="s">
        <v>10666</v>
      </c>
      <c r="B3290" s="33" t="s">
        <v>9250</v>
      </c>
      <c r="C3290" s="33" t="s">
        <v>703</v>
      </c>
      <c r="D3290" s="33" t="s">
        <v>716</v>
      </c>
      <c r="E3290" s="28">
        <v>45830.07435185185</v>
      </c>
      <c r="F3290" s="33" t="s">
        <v>700</v>
      </c>
      <c r="G3290" s="28">
        <v>45829.07435185185</v>
      </c>
    </row>
    <row r="3291" spans="1:7" x14ac:dyDescent="0.25">
      <c r="A3291" s="33" t="s">
        <v>10667</v>
      </c>
      <c r="B3291" s="33" t="s">
        <v>9251</v>
      </c>
      <c r="C3291" s="33" t="s">
        <v>703</v>
      </c>
      <c r="D3291" s="33" t="s">
        <v>716</v>
      </c>
      <c r="E3291" s="28">
        <v>45830.074374999997</v>
      </c>
      <c r="F3291" s="33" t="s">
        <v>700</v>
      </c>
      <c r="G3291" s="28">
        <v>45829.074374999997</v>
      </c>
    </row>
    <row r="3292" spans="1:7" x14ac:dyDescent="0.25">
      <c r="A3292" s="33" t="s">
        <v>10668</v>
      </c>
      <c r="B3292" s="33" t="s">
        <v>9252</v>
      </c>
      <c r="C3292" s="33" t="s">
        <v>703</v>
      </c>
      <c r="D3292" s="33" t="s">
        <v>716</v>
      </c>
      <c r="E3292" s="28">
        <v>45830.074456018519</v>
      </c>
      <c r="F3292" s="33" t="s">
        <v>700</v>
      </c>
      <c r="G3292" s="28">
        <v>45829.074456018519</v>
      </c>
    </row>
    <row r="3293" spans="1:7" x14ac:dyDescent="0.25">
      <c r="A3293" s="33" t="s">
        <v>10669</v>
      </c>
      <c r="B3293" s="33" t="s">
        <v>9253</v>
      </c>
      <c r="C3293" s="33" t="s">
        <v>703</v>
      </c>
      <c r="D3293" s="33" t="s">
        <v>716</v>
      </c>
      <c r="E3293" s="28">
        <v>45830.074467592596</v>
      </c>
      <c r="F3293" s="33" t="s">
        <v>700</v>
      </c>
      <c r="G3293" s="28">
        <v>45829.074467592596</v>
      </c>
    </row>
    <row r="3294" spans="1:7" x14ac:dyDescent="0.25">
      <c r="A3294" s="33" t="s">
        <v>10670</v>
      </c>
      <c r="B3294" s="33" t="s">
        <v>9254</v>
      </c>
      <c r="C3294" s="33" t="s">
        <v>703</v>
      </c>
      <c r="D3294" s="33" t="s">
        <v>716</v>
      </c>
      <c r="E3294" s="28">
        <v>45830.074513888889</v>
      </c>
      <c r="F3294" s="33" t="s">
        <v>700</v>
      </c>
      <c r="G3294" s="28">
        <v>45829.074513888889</v>
      </c>
    </row>
    <row r="3295" spans="1:7" x14ac:dyDescent="0.25">
      <c r="A3295" s="33" t="s">
        <v>10671</v>
      </c>
      <c r="B3295" s="33" t="s">
        <v>9255</v>
      </c>
      <c r="C3295" s="33" t="s">
        <v>703</v>
      </c>
      <c r="D3295" s="33" t="s">
        <v>716</v>
      </c>
      <c r="E3295" s="28">
        <v>45830.074525462966</v>
      </c>
      <c r="F3295" s="33" t="s">
        <v>700</v>
      </c>
      <c r="G3295" s="28">
        <v>45829.074525462966</v>
      </c>
    </row>
    <row r="3296" spans="1:7" x14ac:dyDescent="0.25">
      <c r="A3296" s="33" t="s">
        <v>10672</v>
      </c>
      <c r="B3296" s="33" t="s">
        <v>9256</v>
      </c>
      <c r="C3296" s="33" t="s">
        <v>703</v>
      </c>
      <c r="D3296" s="33" t="s">
        <v>716</v>
      </c>
      <c r="E3296" s="28">
        <v>45830.074571759258</v>
      </c>
      <c r="F3296" s="33" t="s">
        <v>700</v>
      </c>
      <c r="G3296" s="28">
        <v>45829.074571759258</v>
      </c>
    </row>
    <row r="3297" spans="1:7" x14ac:dyDescent="0.25">
      <c r="A3297" s="33" t="s">
        <v>10673</v>
      </c>
      <c r="B3297" s="33" t="s">
        <v>9257</v>
      </c>
      <c r="C3297" s="33" t="s">
        <v>703</v>
      </c>
      <c r="D3297" s="33" t="s">
        <v>716</v>
      </c>
      <c r="E3297" s="28">
        <v>45830.074583333335</v>
      </c>
      <c r="F3297" s="33" t="s">
        <v>700</v>
      </c>
      <c r="G3297" s="28">
        <v>45829.074583333335</v>
      </c>
    </row>
    <row r="3298" spans="1:7" x14ac:dyDescent="0.25">
      <c r="A3298" s="33" t="s">
        <v>10674</v>
      </c>
      <c r="B3298" s="33" t="s">
        <v>9258</v>
      </c>
      <c r="C3298" s="33" t="s">
        <v>703</v>
      </c>
      <c r="D3298" s="33" t="s">
        <v>716</v>
      </c>
      <c r="E3298" s="28">
        <v>45830.074618055558</v>
      </c>
      <c r="F3298" s="33" t="s">
        <v>700</v>
      </c>
      <c r="G3298" s="28">
        <v>45829.074618055558</v>
      </c>
    </row>
    <row r="3299" spans="1:7" x14ac:dyDescent="0.25">
      <c r="A3299" s="33" t="s">
        <v>10675</v>
      </c>
      <c r="B3299" s="33" t="s">
        <v>9261</v>
      </c>
      <c r="C3299" s="33" t="s">
        <v>703</v>
      </c>
      <c r="D3299" s="33" t="s">
        <v>716</v>
      </c>
      <c r="E3299" s="28">
        <v>45830.075196759259</v>
      </c>
      <c r="F3299" s="33" t="s">
        <v>700</v>
      </c>
      <c r="G3299" s="28">
        <v>45829.075196759259</v>
      </c>
    </row>
    <row r="3300" spans="1:7" x14ac:dyDescent="0.25">
      <c r="A3300" s="33" t="s">
        <v>10676</v>
      </c>
      <c r="B3300" s="33" t="s">
        <v>9259</v>
      </c>
      <c r="C3300" s="33" t="s">
        <v>703</v>
      </c>
      <c r="D3300" s="33" t="s">
        <v>716</v>
      </c>
      <c r="E3300" s="28">
        <v>45830.075266203705</v>
      </c>
      <c r="F3300" s="33" t="s">
        <v>700</v>
      </c>
      <c r="G3300" s="28">
        <v>45829.075266203705</v>
      </c>
    </row>
    <row r="3301" spans="1:7" x14ac:dyDescent="0.25">
      <c r="A3301" s="33" t="s">
        <v>10677</v>
      </c>
      <c r="B3301" s="33" t="s">
        <v>9260</v>
      </c>
      <c r="C3301" s="33" t="s">
        <v>703</v>
      </c>
      <c r="D3301" s="33" t="s">
        <v>716</v>
      </c>
      <c r="E3301" s="28">
        <v>45830.075462962966</v>
      </c>
      <c r="F3301" s="33" t="s">
        <v>700</v>
      </c>
      <c r="G3301" s="28">
        <v>45829.075462962966</v>
      </c>
    </row>
    <row r="3302" spans="1:7" x14ac:dyDescent="0.25">
      <c r="A3302" s="33" t="s">
        <v>10678</v>
      </c>
      <c r="B3302" s="33" t="s">
        <v>9193</v>
      </c>
      <c r="C3302" s="33" t="s">
        <v>703</v>
      </c>
      <c r="D3302" s="33" t="s">
        <v>716</v>
      </c>
      <c r="E3302" s="28">
        <v>45830.075868055559</v>
      </c>
      <c r="F3302" s="33" t="s">
        <v>700</v>
      </c>
      <c r="G3302" s="28">
        <v>45829.075868055559</v>
      </c>
    </row>
    <row r="3303" spans="1:7" x14ac:dyDescent="0.25">
      <c r="A3303" s="33" t="s">
        <v>10679</v>
      </c>
      <c r="B3303" s="33" t="s">
        <v>9262</v>
      </c>
      <c r="C3303" s="33" t="s">
        <v>703</v>
      </c>
      <c r="D3303" s="33" t="s">
        <v>716</v>
      </c>
      <c r="E3303" s="28">
        <v>45830.075891203705</v>
      </c>
      <c r="F3303" s="33" t="s">
        <v>700</v>
      </c>
      <c r="G3303" s="28">
        <v>45829.075891203705</v>
      </c>
    </row>
    <row r="3304" spans="1:7" x14ac:dyDescent="0.25">
      <c r="A3304" s="33" t="s">
        <v>10680</v>
      </c>
      <c r="B3304" s="33" t="s">
        <v>9263</v>
      </c>
      <c r="C3304" s="33" t="s">
        <v>703</v>
      </c>
      <c r="D3304" s="33" t="s">
        <v>716</v>
      </c>
      <c r="E3304" s="28">
        <v>45830.076157407406</v>
      </c>
      <c r="F3304" s="33" t="s">
        <v>700</v>
      </c>
      <c r="G3304" s="28">
        <v>45829.076157407406</v>
      </c>
    </row>
    <row r="3305" spans="1:7" x14ac:dyDescent="0.25">
      <c r="A3305" s="33" t="s">
        <v>10681</v>
      </c>
      <c r="B3305" s="33" t="s">
        <v>9264</v>
      </c>
      <c r="C3305" s="33" t="s">
        <v>703</v>
      </c>
      <c r="D3305" s="33" t="s">
        <v>716</v>
      </c>
      <c r="E3305" s="28">
        <v>45830.076388888891</v>
      </c>
      <c r="F3305" s="33" t="s">
        <v>700</v>
      </c>
      <c r="G3305" s="28">
        <v>45829.076388888891</v>
      </c>
    </row>
    <row r="3306" spans="1:7" x14ac:dyDescent="0.25">
      <c r="A3306" s="33" t="s">
        <v>10682</v>
      </c>
      <c r="B3306" s="33" t="s">
        <v>9265</v>
      </c>
      <c r="C3306" s="33" t="s">
        <v>703</v>
      </c>
      <c r="D3306" s="33" t="s">
        <v>716</v>
      </c>
      <c r="E3306" s="28">
        <v>45830.076516203706</v>
      </c>
      <c r="F3306" s="33" t="s">
        <v>700</v>
      </c>
      <c r="G3306" s="28">
        <v>45829.076516203706</v>
      </c>
    </row>
    <row r="3307" spans="1:7" x14ac:dyDescent="0.25">
      <c r="A3307" s="33" t="s">
        <v>10683</v>
      </c>
      <c r="B3307" s="33" t="s">
        <v>9390</v>
      </c>
      <c r="C3307" s="33" t="s">
        <v>703</v>
      </c>
      <c r="D3307" s="33" t="s">
        <v>716</v>
      </c>
      <c r="E3307" s="28">
        <v>45830.07744212963</v>
      </c>
      <c r="F3307" s="33" t="s">
        <v>700</v>
      </c>
      <c r="G3307" s="28">
        <v>45829.07744212963</v>
      </c>
    </row>
    <row r="3308" spans="1:7" x14ac:dyDescent="0.25">
      <c r="A3308" s="33" t="s">
        <v>10684</v>
      </c>
      <c r="B3308" s="33" t="s">
        <v>9391</v>
      </c>
      <c r="C3308" s="33" t="s">
        <v>703</v>
      </c>
      <c r="D3308" s="33" t="s">
        <v>716</v>
      </c>
      <c r="E3308" s="28">
        <v>45830.077465277776</v>
      </c>
      <c r="F3308" s="33" t="s">
        <v>700</v>
      </c>
      <c r="G3308" s="28">
        <v>45829.077465277776</v>
      </c>
    </row>
    <row r="3309" spans="1:7" x14ac:dyDescent="0.25">
      <c r="A3309" s="33" t="s">
        <v>10685</v>
      </c>
      <c r="B3309" s="33" t="s">
        <v>9505</v>
      </c>
      <c r="C3309" s="33" t="s">
        <v>703</v>
      </c>
      <c r="D3309" s="33" t="s">
        <v>716</v>
      </c>
      <c r="E3309" s="28">
        <v>45830.077581018515</v>
      </c>
      <c r="F3309" s="33" t="s">
        <v>700</v>
      </c>
      <c r="G3309" s="28">
        <v>45829.077581018515</v>
      </c>
    </row>
    <row r="3310" spans="1:7" x14ac:dyDescent="0.25">
      <c r="A3310" s="33" t="s">
        <v>10686</v>
      </c>
      <c r="B3310" s="33" t="s">
        <v>9506</v>
      </c>
      <c r="C3310" s="33" t="s">
        <v>703</v>
      </c>
      <c r="D3310" s="33" t="s">
        <v>716</v>
      </c>
      <c r="E3310" s="28">
        <v>45830.077673611115</v>
      </c>
      <c r="F3310" s="33" t="s">
        <v>700</v>
      </c>
      <c r="G3310" s="28">
        <v>45829.077673611115</v>
      </c>
    </row>
    <row r="3311" spans="1:7" x14ac:dyDescent="0.25">
      <c r="A3311" s="33" t="s">
        <v>10687</v>
      </c>
      <c r="B3311" s="33" t="s">
        <v>9266</v>
      </c>
      <c r="C3311" s="33" t="s">
        <v>703</v>
      </c>
      <c r="D3311" s="33" t="s">
        <v>716</v>
      </c>
      <c r="E3311" s="28">
        <v>45830.078032407408</v>
      </c>
      <c r="F3311" s="33" t="s">
        <v>700</v>
      </c>
      <c r="G3311" s="28">
        <v>45829.078032407408</v>
      </c>
    </row>
    <row r="3312" spans="1:7" x14ac:dyDescent="0.25">
      <c r="A3312" s="33" t="s">
        <v>10688</v>
      </c>
      <c r="B3312" s="33" t="s">
        <v>9267</v>
      </c>
      <c r="C3312" s="33" t="s">
        <v>703</v>
      </c>
      <c r="D3312" s="33" t="s">
        <v>716</v>
      </c>
      <c r="E3312" s="28">
        <v>45830.078055555554</v>
      </c>
      <c r="F3312" s="33" t="s">
        <v>700</v>
      </c>
      <c r="G3312" s="28">
        <v>45829.078055555554</v>
      </c>
    </row>
    <row r="3313" spans="1:7" x14ac:dyDescent="0.25">
      <c r="A3313" s="33" t="s">
        <v>10689</v>
      </c>
      <c r="B3313" s="33" t="s">
        <v>9270</v>
      </c>
      <c r="C3313" s="33" t="s">
        <v>703</v>
      </c>
      <c r="D3313" s="33" t="s">
        <v>716</v>
      </c>
      <c r="E3313" s="28">
        <v>45830.078206018516</v>
      </c>
      <c r="F3313" s="33" t="s">
        <v>700</v>
      </c>
      <c r="G3313" s="28">
        <v>45829.078206018516</v>
      </c>
    </row>
    <row r="3314" spans="1:7" x14ac:dyDescent="0.25">
      <c r="A3314" s="33" t="s">
        <v>10690</v>
      </c>
      <c r="B3314" s="33" t="s">
        <v>9271</v>
      </c>
      <c r="C3314" s="33" t="s">
        <v>703</v>
      </c>
      <c r="D3314" s="33" t="s">
        <v>716</v>
      </c>
      <c r="E3314" s="28">
        <v>45830.078229166669</v>
      </c>
      <c r="F3314" s="33" t="s">
        <v>700</v>
      </c>
      <c r="G3314" s="28">
        <v>45829.078229166669</v>
      </c>
    </row>
    <row r="3315" spans="1:7" x14ac:dyDescent="0.25">
      <c r="A3315" s="33" t="s">
        <v>10691</v>
      </c>
      <c r="B3315" s="33" t="s">
        <v>9273</v>
      </c>
      <c r="C3315" s="33" t="s">
        <v>703</v>
      </c>
      <c r="D3315" s="33" t="s">
        <v>716</v>
      </c>
      <c r="E3315" s="28">
        <v>45830.078483796293</v>
      </c>
      <c r="F3315" s="33" t="s">
        <v>700</v>
      </c>
      <c r="G3315" s="28">
        <v>45829.078483796293</v>
      </c>
    </row>
    <row r="3316" spans="1:7" x14ac:dyDescent="0.25">
      <c r="A3316" s="33" t="s">
        <v>10692</v>
      </c>
      <c r="B3316" s="33" t="s">
        <v>9274</v>
      </c>
      <c r="C3316" s="33" t="s">
        <v>703</v>
      </c>
      <c r="D3316" s="33" t="s">
        <v>716</v>
      </c>
      <c r="E3316" s="28">
        <v>45830.07849537037</v>
      </c>
      <c r="F3316" s="33" t="s">
        <v>700</v>
      </c>
      <c r="G3316" s="28">
        <v>45829.07849537037</v>
      </c>
    </row>
    <row r="3317" spans="1:7" x14ac:dyDescent="0.25">
      <c r="A3317" s="33" t="s">
        <v>10693</v>
      </c>
      <c r="B3317" s="33" t="s">
        <v>9275</v>
      </c>
      <c r="C3317" s="33" t="s">
        <v>703</v>
      </c>
      <c r="D3317" s="33" t="s">
        <v>716</v>
      </c>
      <c r="E3317" s="28">
        <v>45830.078668981485</v>
      </c>
      <c r="F3317" s="33" t="s">
        <v>700</v>
      </c>
      <c r="G3317" s="28">
        <v>45829.078668981485</v>
      </c>
    </row>
    <row r="3318" spans="1:7" x14ac:dyDescent="0.25">
      <c r="A3318" s="33" t="s">
        <v>10694</v>
      </c>
      <c r="B3318" s="33" t="s">
        <v>8604</v>
      </c>
      <c r="C3318" s="33" t="s">
        <v>698</v>
      </c>
      <c r="D3318" s="33" t="s">
        <v>699</v>
      </c>
      <c r="E3318" s="28">
        <v>45830.079027777778</v>
      </c>
      <c r="F3318" s="33" t="s">
        <v>700</v>
      </c>
      <c r="G3318" s="28">
        <v>45829.079027777778</v>
      </c>
    </row>
    <row r="3319" spans="1:7" x14ac:dyDescent="0.25">
      <c r="A3319" s="33" t="s">
        <v>10695</v>
      </c>
      <c r="B3319" s="33" t="s">
        <v>3805</v>
      </c>
      <c r="C3319" s="33" t="s">
        <v>698</v>
      </c>
      <c r="D3319" s="33" t="s">
        <v>699</v>
      </c>
      <c r="E3319" s="28">
        <v>45830.079074074078</v>
      </c>
      <c r="F3319" s="33" t="s">
        <v>700</v>
      </c>
      <c r="G3319" s="28">
        <v>45829.079074074078</v>
      </c>
    </row>
    <row r="3320" spans="1:7" x14ac:dyDescent="0.25">
      <c r="A3320" s="33" t="s">
        <v>10696</v>
      </c>
      <c r="B3320" s="33" t="s">
        <v>3731</v>
      </c>
      <c r="C3320" s="33" t="s">
        <v>706</v>
      </c>
      <c r="D3320" s="33" t="s">
        <v>77</v>
      </c>
      <c r="E3320" s="28">
        <v>45830.085266203707</v>
      </c>
      <c r="F3320" s="33" t="s">
        <v>700</v>
      </c>
      <c r="G3320" s="28">
        <v>45829.085266203707</v>
      </c>
    </row>
    <row r="3321" spans="1:7" x14ac:dyDescent="0.25">
      <c r="A3321" s="33" t="s">
        <v>10697</v>
      </c>
      <c r="B3321" s="33" t="s">
        <v>9071</v>
      </c>
      <c r="C3321" s="33" t="s">
        <v>703</v>
      </c>
      <c r="D3321" s="33" t="s">
        <v>702</v>
      </c>
      <c r="E3321" s="28">
        <v>45830.085381944446</v>
      </c>
      <c r="F3321" s="33" t="s">
        <v>700</v>
      </c>
      <c r="G3321" s="28">
        <v>45829.085381944446</v>
      </c>
    </row>
    <row r="3322" spans="1:7" x14ac:dyDescent="0.25">
      <c r="A3322" s="33" t="s">
        <v>10698</v>
      </c>
      <c r="B3322" s="33" t="s">
        <v>9043</v>
      </c>
      <c r="C3322" s="33" t="s">
        <v>703</v>
      </c>
      <c r="D3322" s="33" t="s">
        <v>702</v>
      </c>
      <c r="E3322" s="28">
        <v>45830.085451388892</v>
      </c>
      <c r="F3322" s="33" t="s">
        <v>700</v>
      </c>
      <c r="G3322" s="28">
        <v>45829.085451388892</v>
      </c>
    </row>
    <row r="3323" spans="1:7" x14ac:dyDescent="0.25">
      <c r="A3323" s="33" t="s">
        <v>10699</v>
      </c>
      <c r="B3323" s="33" t="s">
        <v>3731</v>
      </c>
      <c r="C3323" s="33" t="s">
        <v>713</v>
      </c>
      <c r="D3323" s="33" t="s">
        <v>77</v>
      </c>
      <c r="E3323" s="28">
        <v>45830.085543981484</v>
      </c>
      <c r="F3323" s="33" t="s">
        <v>700</v>
      </c>
      <c r="G3323" s="28">
        <v>45829.085543981484</v>
      </c>
    </row>
    <row r="3324" spans="1:7" x14ac:dyDescent="0.25">
      <c r="A3324" s="33" t="s">
        <v>10700</v>
      </c>
      <c r="B3324" s="33" t="s">
        <v>3217</v>
      </c>
      <c r="C3324" s="33" t="s">
        <v>706</v>
      </c>
      <c r="D3324" s="33" t="s">
        <v>77</v>
      </c>
      <c r="E3324" s="28">
        <v>45830.07298611111</v>
      </c>
      <c r="F3324" s="33" t="s">
        <v>700</v>
      </c>
      <c r="G3324" s="28">
        <v>45829.07298611111</v>
      </c>
    </row>
    <row r="3325" spans="1:7" x14ac:dyDescent="0.25">
      <c r="A3325" s="33" t="s">
        <v>10701</v>
      </c>
      <c r="B3325" s="33" t="s">
        <v>6132</v>
      </c>
      <c r="C3325" s="33" t="s">
        <v>706</v>
      </c>
      <c r="D3325" s="33" t="s">
        <v>77</v>
      </c>
      <c r="E3325" s="28">
        <v>45830.092719907407</v>
      </c>
      <c r="F3325" s="33" t="s">
        <v>700</v>
      </c>
      <c r="G3325" s="28">
        <v>45829.092719907407</v>
      </c>
    </row>
    <row r="3326" spans="1:7" x14ac:dyDescent="0.25">
      <c r="A3326" s="33" t="s">
        <v>10702</v>
      </c>
      <c r="B3326" s="33" t="s">
        <v>9934</v>
      </c>
      <c r="C3326" s="33" t="s">
        <v>706</v>
      </c>
      <c r="D3326" s="33" t="s">
        <v>77</v>
      </c>
      <c r="E3326" s="28">
        <v>45830.093206018515</v>
      </c>
      <c r="F3326" s="33" t="s">
        <v>700</v>
      </c>
      <c r="G3326" s="28">
        <v>45829.093206018515</v>
      </c>
    </row>
    <row r="3327" spans="1:7" x14ac:dyDescent="0.25">
      <c r="A3327" s="33" t="s">
        <v>10703</v>
      </c>
      <c r="B3327" s="33" t="s">
        <v>4604</v>
      </c>
      <c r="C3327" s="33" t="s">
        <v>703</v>
      </c>
      <c r="D3327" s="33" t="s">
        <v>714</v>
      </c>
      <c r="E3327" s="28">
        <v>45830.093298611115</v>
      </c>
      <c r="F3327" s="33" t="s">
        <v>700</v>
      </c>
      <c r="G3327" s="28">
        <v>45829.093298611115</v>
      </c>
    </row>
    <row r="3328" spans="1:7" x14ac:dyDescent="0.25">
      <c r="A3328" s="33" t="s">
        <v>10704</v>
      </c>
      <c r="B3328" s="33" t="s">
        <v>3585</v>
      </c>
      <c r="C3328" s="33" t="s">
        <v>703</v>
      </c>
      <c r="D3328" s="33" t="s">
        <v>714</v>
      </c>
      <c r="E3328" s="28">
        <v>45830.093368055554</v>
      </c>
      <c r="F3328" s="33" t="s">
        <v>700</v>
      </c>
      <c r="G3328" s="28">
        <v>45829.093368055554</v>
      </c>
    </row>
    <row r="3329" spans="1:7" x14ac:dyDescent="0.25">
      <c r="A3329" s="33" t="s">
        <v>10705</v>
      </c>
      <c r="B3329" s="33" t="s">
        <v>3587</v>
      </c>
      <c r="C3329" s="33" t="s">
        <v>703</v>
      </c>
      <c r="D3329" s="33" t="s">
        <v>714</v>
      </c>
      <c r="E3329" s="28">
        <v>45830.093460648146</v>
      </c>
      <c r="F3329" s="33" t="s">
        <v>700</v>
      </c>
      <c r="G3329" s="28">
        <v>45829.093460648146</v>
      </c>
    </row>
    <row r="3330" spans="1:7" x14ac:dyDescent="0.25">
      <c r="A3330" s="33" t="s">
        <v>10706</v>
      </c>
      <c r="B3330" s="33" t="s">
        <v>3644</v>
      </c>
      <c r="C3330" s="33" t="s">
        <v>703</v>
      </c>
      <c r="D3330" s="33" t="s">
        <v>714</v>
      </c>
      <c r="E3330" s="28">
        <v>45830.093935185185</v>
      </c>
      <c r="F3330" s="33" t="s">
        <v>700</v>
      </c>
      <c r="G3330" s="28">
        <v>45829.093935185185</v>
      </c>
    </row>
    <row r="3331" spans="1:7" x14ac:dyDescent="0.25">
      <c r="A3331" s="33" t="s">
        <v>10707</v>
      </c>
      <c r="B3331" s="33" t="s">
        <v>3626</v>
      </c>
      <c r="C3331" s="33" t="s">
        <v>703</v>
      </c>
      <c r="D3331" s="33" t="s">
        <v>714</v>
      </c>
      <c r="E3331" s="28">
        <v>45830.094317129631</v>
      </c>
      <c r="F3331" s="33" t="s">
        <v>700</v>
      </c>
      <c r="G3331" s="28">
        <v>45829.094317129631</v>
      </c>
    </row>
    <row r="3332" spans="1:7" x14ac:dyDescent="0.25">
      <c r="A3332" s="33" t="s">
        <v>10708</v>
      </c>
      <c r="B3332" s="33" t="s">
        <v>5571</v>
      </c>
      <c r="C3332" s="33" t="s">
        <v>721</v>
      </c>
      <c r="D3332" s="33" t="s">
        <v>722</v>
      </c>
      <c r="E3332" s="28">
        <v>45830.099953703706</v>
      </c>
      <c r="F3332" s="33" t="s">
        <v>700</v>
      </c>
      <c r="G3332" s="28">
        <v>45829.099953703706</v>
      </c>
    </row>
    <row r="3333" spans="1:7" x14ac:dyDescent="0.25">
      <c r="A3333" s="33" t="s">
        <v>10709</v>
      </c>
      <c r="B3333" s="33" t="s">
        <v>5744</v>
      </c>
      <c r="C3333" s="33" t="s">
        <v>713</v>
      </c>
      <c r="D3333" s="33" t="s">
        <v>77</v>
      </c>
      <c r="E3333" s="28">
        <v>45830.105324074073</v>
      </c>
      <c r="F3333" s="33" t="s">
        <v>700</v>
      </c>
      <c r="G3333" s="28">
        <v>45829.105324074073</v>
      </c>
    </row>
    <row r="3334" spans="1:7" x14ac:dyDescent="0.25">
      <c r="A3334" s="33" t="s">
        <v>10710</v>
      </c>
      <c r="B3334" s="33" t="s">
        <v>5758</v>
      </c>
      <c r="C3334" s="33" t="s">
        <v>713</v>
      </c>
      <c r="D3334" s="33" t="s">
        <v>77</v>
      </c>
      <c r="E3334" s="28">
        <v>45830.105520833335</v>
      </c>
      <c r="F3334" s="33" t="s">
        <v>700</v>
      </c>
      <c r="G3334" s="28">
        <v>45829.105520833335</v>
      </c>
    </row>
    <row r="3335" spans="1:7" x14ac:dyDescent="0.25">
      <c r="A3335" s="33" t="s">
        <v>10711</v>
      </c>
      <c r="B3335" s="33" t="s">
        <v>1784</v>
      </c>
      <c r="C3335" s="33" t="s">
        <v>713</v>
      </c>
      <c r="D3335" s="33" t="s">
        <v>77</v>
      </c>
      <c r="E3335" s="28">
        <v>45830.10565972222</v>
      </c>
      <c r="F3335" s="33" t="s">
        <v>700</v>
      </c>
      <c r="G3335" s="28">
        <v>45829.10565972222</v>
      </c>
    </row>
    <row r="3336" spans="1:7" x14ac:dyDescent="0.25">
      <c r="A3336" s="33" t="s">
        <v>10712</v>
      </c>
      <c r="B3336" s="33" t="s">
        <v>3278</v>
      </c>
      <c r="C3336" s="33" t="s">
        <v>706</v>
      </c>
      <c r="D3336" s="33" t="s">
        <v>77</v>
      </c>
      <c r="E3336" s="28">
        <v>45830.105763888889</v>
      </c>
      <c r="F3336" s="33" t="s">
        <v>700</v>
      </c>
      <c r="G3336" s="28">
        <v>45829.105763888889</v>
      </c>
    </row>
    <row r="3337" spans="1:7" x14ac:dyDescent="0.25">
      <c r="A3337" s="33" t="s">
        <v>10713</v>
      </c>
      <c r="B3337" s="33" t="s">
        <v>3276</v>
      </c>
      <c r="C3337" s="33" t="s">
        <v>706</v>
      </c>
      <c r="D3337" s="33" t="s">
        <v>77</v>
      </c>
      <c r="E3337" s="28">
        <v>45830.105856481481</v>
      </c>
      <c r="F3337" s="33" t="s">
        <v>700</v>
      </c>
      <c r="G3337" s="28">
        <v>45829.105856481481</v>
      </c>
    </row>
    <row r="3338" spans="1:7" x14ac:dyDescent="0.25">
      <c r="A3338" s="33" t="s">
        <v>10714</v>
      </c>
      <c r="B3338" s="33" t="s">
        <v>3274</v>
      </c>
      <c r="C3338" s="33" t="s">
        <v>706</v>
      </c>
      <c r="D3338" s="33" t="s">
        <v>77</v>
      </c>
      <c r="E3338" s="28">
        <v>45830.105902777781</v>
      </c>
      <c r="F3338" s="33" t="s">
        <v>700</v>
      </c>
      <c r="G3338" s="28">
        <v>45829.105902777781</v>
      </c>
    </row>
    <row r="3339" spans="1:7" x14ac:dyDescent="0.25">
      <c r="A3339" s="33" t="s">
        <v>10715</v>
      </c>
      <c r="B3339" s="33" t="s">
        <v>3280</v>
      </c>
      <c r="C3339" s="33" t="s">
        <v>706</v>
      </c>
      <c r="D3339" s="33" t="s">
        <v>77</v>
      </c>
      <c r="E3339" s="28">
        <v>45830.105949074074</v>
      </c>
      <c r="F3339" s="33" t="s">
        <v>700</v>
      </c>
      <c r="G3339" s="28">
        <v>45829.105949074074</v>
      </c>
    </row>
    <row r="3340" spans="1:7" x14ac:dyDescent="0.25">
      <c r="A3340" s="33" t="s">
        <v>10716</v>
      </c>
      <c r="B3340" s="33" t="s">
        <v>3272</v>
      </c>
      <c r="C3340" s="33" t="s">
        <v>706</v>
      </c>
      <c r="D3340" s="33" t="s">
        <v>77</v>
      </c>
      <c r="E3340" s="28">
        <v>45830.10601851852</v>
      </c>
      <c r="F3340" s="33" t="s">
        <v>700</v>
      </c>
      <c r="G3340" s="28">
        <v>45829.10601851852</v>
      </c>
    </row>
    <row r="3341" spans="1:7" x14ac:dyDescent="0.25">
      <c r="A3341" s="33" t="s">
        <v>10717</v>
      </c>
      <c r="B3341" s="33" t="s">
        <v>3232</v>
      </c>
      <c r="C3341" s="33" t="s">
        <v>706</v>
      </c>
      <c r="D3341" s="33" t="s">
        <v>77</v>
      </c>
      <c r="E3341" s="28">
        <v>45830.106053240743</v>
      </c>
      <c r="F3341" s="33" t="s">
        <v>700</v>
      </c>
      <c r="G3341" s="28">
        <v>45829.106053240743</v>
      </c>
    </row>
    <row r="3342" spans="1:7" x14ac:dyDescent="0.25">
      <c r="A3342" s="33" t="s">
        <v>10718</v>
      </c>
      <c r="B3342" s="33" t="s">
        <v>3282</v>
      </c>
      <c r="C3342" s="33" t="s">
        <v>706</v>
      </c>
      <c r="D3342" s="33" t="s">
        <v>77</v>
      </c>
      <c r="E3342" s="28">
        <v>45830.10670138889</v>
      </c>
      <c r="F3342" s="33" t="s">
        <v>700</v>
      </c>
      <c r="G3342" s="28">
        <v>45829.10670138889</v>
      </c>
    </row>
    <row r="3343" spans="1:7" x14ac:dyDescent="0.25">
      <c r="A3343" s="33" t="s">
        <v>10719</v>
      </c>
      <c r="B3343" s="33" t="s">
        <v>8554</v>
      </c>
      <c r="C3343" s="33" t="s">
        <v>708</v>
      </c>
      <c r="D3343" s="33" t="s">
        <v>724</v>
      </c>
      <c r="E3343" s="28">
        <v>45830.106817129628</v>
      </c>
      <c r="F3343" s="33" t="s">
        <v>700</v>
      </c>
      <c r="G3343" s="28">
        <v>45829.106817129628</v>
      </c>
    </row>
    <row r="3344" spans="1:7" x14ac:dyDescent="0.25">
      <c r="A3344" s="33" t="s">
        <v>10720</v>
      </c>
      <c r="B3344" s="33" t="s">
        <v>8549</v>
      </c>
      <c r="C3344" s="33" t="s">
        <v>708</v>
      </c>
      <c r="D3344" s="33" t="s">
        <v>724</v>
      </c>
      <c r="E3344" s="28">
        <v>45830.106909722221</v>
      </c>
      <c r="F3344" s="33" t="s">
        <v>700</v>
      </c>
      <c r="G3344" s="28">
        <v>45829.106909722221</v>
      </c>
    </row>
    <row r="3345" spans="1:7" x14ac:dyDescent="0.25">
      <c r="A3345" s="33" t="s">
        <v>10721</v>
      </c>
      <c r="B3345" s="33" t="s">
        <v>8554</v>
      </c>
      <c r="C3345" s="33" t="s">
        <v>711</v>
      </c>
      <c r="D3345" s="33" t="s">
        <v>724</v>
      </c>
      <c r="E3345" s="28">
        <v>45830.107187499998</v>
      </c>
      <c r="F3345" s="33" t="s">
        <v>700</v>
      </c>
      <c r="G3345" s="28">
        <v>45829.107187499998</v>
      </c>
    </row>
    <row r="3346" spans="1:7" x14ac:dyDescent="0.25">
      <c r="A3346" s="33" t="s">
        <v>10722</v>
      </c>
      <c r="B3346" s="33" t="s">
        <v>8549</v>
      </c>
      <c r="C3346" s="33" t="s">
        <v>711</v>
      </c>
      <c r="D3346" s="33" t="s">
        <v>724</v>
      </c>
      <c r="E3346" s="28">
        <v>45830.107268518521</v>
      </c>
      <c r="F3346" s="33" t="s">
        <v>700</v>
      </c>
      <c r="G3346" s="28">
        <v>45829.107268518521</v>
      </c>
    </row>
    <row r="3347" spans="1:7" x14ac:dyDescent="0.25">
      <c r="A3347" s="33" t="s">
        <v>10723</v>
      </c>
      <c r="B3347" s="33" t="s">
        <v>3266</v>
      </c>
      <c r="C3347" s="33" t="s">
        <v>721</v>
      </c>
      <c r="D3347" s="33" t="s">
        <v>722</v>
      </c>
      <c r="E3347" s="28">
        <v>45830.111296296294</v>
      </c>
      <c r="F3347" s="33" t="s">
        <v>700</v>
      </c>
      <c r="G3347" s="28">
        <v>45829.111296296294</v>
      </c>
    </row>
    <row r="3348" spans="1:7" x14ac:dyDescent="0.25">
      <c r="A3348" s="33" t="s">
        <v>10724</v>
      </c>
      <c r="B3348" s="33" t="s">
        <v>2191</v>
      </c>
      <c r="C3348" s="33" t="s">
        <v>721</v>
      </c>
      <c r="D3348" s="33" t="s">
        <v>722</v>
      </c>
      <c r="E3348" s="28">
        <v>45830.111400462964</v>
      </c>
      <c r="F3348" s="33" t="s">
        <v>700</v>
      </c>
      <c r="G3348" s="28">
        <v>45829.111400462964</v>
      </c>
    </row>
    <row r="3349" spans="1:7" x14ac:dyDescent="0.25">
      <c r="A3349" s="33" t="s">
        <v>10725</v>
      </c>
      <c r="B3349" s="33" t="s">
        <v>2232</v>
      </c>
      <c r="C3349" s="33" t="s">
        <v>713</v>
      </c>
      <c r="D3349" s="33" t="s">
        <v>77</v>
      </c>
      <c r="E3349" s="28">
        <v>45830.115798611114</v>
      </c>
      <c r="F3349" s="33" t="s">
        <v>700</v>
      </c>
      <c r="G3349" s="28">
        <v>45829.115798611114</v>
      </c>
    </row>
    <row r="3350" spans="1:7" x14ac:dyDescent="0.25">
      <c r="A3350" s="33" t="s">
        <v>10726</v>
      </c>
      <c r="B3350" s="33" t="s">
        <v>9287</v>
      </c>
      <c r="C3350" s="33" t="s">
        <v>703</v>
      </c>
      <c r="D3350" s="33" t="s">
        <v>719</v>
      </c>
      <c r="E3350" s="28">
        <v>45830.118518518517</v>
      </c>
      <c r="F3350" s="33" t="s">
        <v>700</v>
      </c>
      <c r="G3350" s="28">
        <v>45829.118518518517</v>
      </c>
    </row>
    <row r="3351" spans="1:7" x14ac:dyDescent="0.25">
      <c r="A3351" s="33" t="s">
        <v>10727</v>
      </c>
      <c r="B3351" s="33" t="s">
        <v>2617</v>
      </c>
      <c r="C3351" s="33" t="s">
        <v>703</v>
      </c>
      <c r="D3351" s="33" t="s">
        <v>702</v>
      </c>
      <c r="E3351" s="28">
        <v>45830.119780092595</v>
      </c>
      <c r="F3351" s="33" t="s">
        <v>700</v>
      </c>
      <c r="G3351" s="28">
        <v>45829.119780092595</v>
      </c>
    </row>
    <row r="3352" spans="1:7" x14ac:dyDescent="0.25">
      <c r="A3352" s="33" t="s">
        <v>10728</v>
      </c>
      <c r="B3352" s="33" t="s">
        <v>9422</v>
      </c>
      <c r="C3352" s="33" t="s">
        <v>703</v>
      </c>
      <c r="D3352" s="33" t="s">
        <v>704</v>
      </c>
      <c r="E3352" s="28">
        <v>45830.126203703701</v>
      </c>
      <c r="F3352" s="33" t="s">
        <v>700</v>
      </c>
      <c r="G3352" s="28">
        <v>45829.126203703701</v>
      </c>
    </row>
    <row r="3353" spans="1:7" x14ac:dyDescent="0.25">
      <c r="A3353" s="33" t="s">
        <v>10729</v>
      </c>
      <c r="B3353" s="33" t="s">
        <v>9423</v>
      </c>
      <c r="C3353" s="33" t="s">
        <v>703</v>
      </c>
      <c r="D3353" s="33" t="s">
        <v>704</v>
      </c>
      <c r="E3353" s="28">
        <v>45830.126226851855</v>
      </c>
      <c r="F3353" s="33" t="s">
        <v>700</v>
      </c>
      <c r="G3353" s="28">
        <v>45829.126226851855</v>
      </c>
    </row>
    <row r="3354" spans="1:7" x14ac:dyDescent="0.25">
      <c r="A3354" s="33" t="s">
        <v>10730</v>
      </c>
      <c r="B3354" s="33" t="s">
        <v>8518</v>
      </c>
      <c r="C3354" s="33" t="s">
        <v>703</v>
      </c>
      <c r="D3354" s="33" t="s">
        <v>704</v>
      </c>
      <c r="E3354" s="28">
        <v>45830.126319444447</v>
      </c>
      <c r="F3354" s="33" t="s">
        <v>700</v>
      </c>
      <c r="G3354" s="28">
        <v>45829.126319444447</v>
      </c>
    </row>
    <row r="3355" spans="1:7" x14ac:dyDescent="0.25">
      <c r="A3355" s="33" t="s">
        <v>10731</v>
      </c>
      <c r="B3355" s="33" t="s">
        <v>8205</v>
      </c>
      <c r="C3355" s="33" t="s">
        <v>703</v>
      </c>
      <c r="D3355" s="33" t="s">
        <v>718</v>
      </c>
      <c r="E3355" s="28">
        <v>45830.127372685187</v>
      </c>
      <c r="F3355" s="33" t="s">
        <v>700</v>
      </c>
      <c r="G3355" s="28">
        <v>45829.127372685187</v>
      </c>
    </row>
    <row r="3356" spans="1:7" x14ac:dyDescent="0.25">
      <c r="A3356" s="33" t="s">
        <v>10732</v>
      </c>
      <c r="B3356" s="33" t="s">
        <v>6301</v>
      </c>
      <c r="C3356" s="33" t="s">
        <v>698</v>
      </c>
      <c r="D3356" s="33" t="s">
        <v>699</v>
      </c>
      <c r="E3356" s="28">
        <v>45830.128125000003</v>
      </c>
      <c r="F3356" s="33" t="s">
        <v>700</v>
      </c>
      <c r="G3356" s="28">
        <v>45829.128125000003</v>
      </c>
    </row>
    <row r="3357" spans="1:7" x14ac:dyDescent="0.25">
      <c r="A3357" s="33" t="s">
        <v>10733</v>
      </c>
      <c r="B3357" s="33" t="s">
        <v>5578</v>
      </c>
      <c r="C3357" s="33" t="s">
        <v>721</v>
      </c>
      <c r="D3357" s="33" t="s">
        <v>722</v>
      </c>
      <c r="E3357" s="28">
        <v>45830.129733796297</v>
      </c>
      <c r="F3357" s="33" t="s">
        <v>700</v>
      </c>
      <c r="G3357" s="28">
        <v>45829.129733796297</v>
      </c>
    </row>
    <row r="3358" spans="1:7" x14ac:dyDescent="0.25">
      <c r="A3358" s="33" t="s">
        <v>10734</v>
      </c>
      <c r="B3358" s="33" t="s">
        <v>9070</v>
      </c>
      <c r="C3358" s="33" t="s">
        <v>703</v>
      </c>
      <c r="D3358" s="33" t="s">
        <v>715</v>
      </c>
      <c r="E3358" s="28">
        <v>45830.130462962959</v>
      </c>
      <c r="F3358" s="33" t="s">
        <v>700</v>
      </c>
      <c r="G3358" s="28">
        <v>45829.130462962959</v>
      </c>
    </row>
    <row r="3359" spans="1:7" x14ac:dyDescent="0.25">
      <c r="A3359" s="33" t="s">
        <v>10735</v>
      </c>
      <c r="B3359" s="33" t="s">
        <v>9072</v>
      </c>
      <c r="C3359" s="33" t="s">
        <v>703</v>
      </c>
      <c r="D3359" s="33" t="s">
        <v>715</v>
      </c>
      <c r="E3359" s="28">
        <v>45830.130509259259</v>
      </c>
      <c r="F3359" s="33" t="s">
        <v>700</v>
      </c>
      <c r="G3359" s="28">
        <v>45829.130509259259</v>
      </c>
    </row>
    <row r="3360" spans="1:7" x14ac:dyDescent="0.25">
      <c r="A3360" s="33" t="s">
        <v>10736</v>
      </c>
      <c r="B3360" s="33" t="s">
        <v>9068</v>
      </c>
      <c r="C3360" s="33" t="s">
        <v>703</v>
      </c>
      <c r="D3360" s="33" t="s">
        <v>715</v>
      </c>
      <c r="E3360" s="28">
        <v>45830.130555555559</v>
      </c>
      <c r="F3360" s="33" t="s">
        <v>700</v>
      </c>
      <c r="G3360" s="28">
        <v>45829.130555555559</v>
      </c>
    </row>
    <row r="3361" spans="1:7" x14ac:dyDescent="0.25">
      <c r="A3361" s="33" t="s">
        <v>10737</v>
      </c>
      <c r="B3361" s="33" t="s">
        <v>9067</v>
      </c>
      <c r="C3361" s="33" t="s">
        <v>703</v>
      </c>
      <c r="D3361" s="33" t="s">
        <v>715</v>
      </c>
      <c r="E3361" s="28">
        <v>45830.130601851852</v>
      </c>
      <c r="F3361" s="33" t="s">
        <v>700</v>
      </c>
      <c r="G3361" s="28">
        <v>45829.130601851852</v>
      </c>
    </row>
    <row r="3362" spans="1:7" x14ac:dyDescent="0.25">
      <c r="A3362" s="33" t="s">
        <v>10738</v>
      </c>
      <c r="B3362" s="33" t="s">
        <v>9066</v>
      </c>
      <c r="C3362" s="33" t="s">
        <v>703</v>
      </c>
      <c r="D3362" s="33" t="s">
        <v>715</v>
      </c>
      <c r="E3362" s="28">
        <v>45830.130671296298</v>
      </c>
      <c r="F3362" s="33" t="s">
        <v>700</v>
      </c>
      <c r="G3362" s="28">
        <v>45829.130671296298</v>
      </c>
    </row>
    <row r="3363" spans="1:7" x14ac:dyDescent="0.25">
      <c r="A3363" s="33" t="s">
        <v>10739</v>
      </c>
      <c r="B3363" s="33" t="s">
        <v>9065</v>
      </c>
      <c r="C3363" s="33" t="s">
        <v>703</v>
      </c>
      <c r="D3363" s="33" t="s">
        <v>715</v>
      </c>
      <c r="E3363" s="28">
        <v>45830.13071759259</v>
      </c>
      <c r="F3363" s="33" t="s">
        <v>700</v>
      </c>
      <c r="G3363" s="28">
        <v>45829.13071759259</v>
      </c>
    </row>
    <row r="3364" spans="1:7" x14ac:dyDescent="0.25">
      <c r="A3364" s="33" t="s">
        <v>10740</v>
      </c>
      <c r="B3364" s="33" t="s">
        <v>9064</v>
      </c>
      <c r="C3364" s="33" t="s">
        <v>703</v>
      </c>
      <c r="D3364" s="33" t="s">
        <v>715</v>
      </c>
      <c r="E3364" s="28">
        <v>45830.13076388889</v>
      </c>
      <c r="F3364" s="33" t="s">
        <v>700</v>
      </c>
      <c r="G3364" s="28">
        <v>45829.13076388889</v>
      </c>
    </row>
    <row r="3365" spans="1:7" x14ac:dyDescent="0.25">
      <c r="A3365" s="33" t="s">
        <v>10741</v>
      </c>
      <c r="B3365" s="33" t="s">
        <v>9063</v>
      </c>
      <c r="C3365" s="33" t="s">
        <v>703</v>
      </c>
      <c r="D3365" s="33" t="s">
        <v>715</v>
      </c>
      <c r="E3365" s="28">
        <v>45830.130833333336</v>
      </c>
      <c r="F3365" s="33" t="s">
        <v>700</v>
      </c>
      <c r="G3365" s="28">
        <v>45829.130833333336</v>
      </c>
    </row>
    <row r="3366" spans="1:7" x14ac:dyDescent="0.25">
      <c r="A3366" s="33" t="s">
        <v>10742</v>
      </c>
      <c r="B3366" s="33" t="s">
        <v>9053</v>
      </c>
      <c r="C3366" s="33" t="s">
        <v>703</v>
      </c>
      <c r="D3366" s="33" t="s">
        <v>715</v>
      </c>
      <c r="E3366" s="28">
        <v>45830.130856481483</v>
      </c>
      <c r="F3366" s="33" t="s">
        <v>700</v>
      </c>
      <c r="G3366" s="28">
        <v>45829.130856481483</v>
      </c>
    </row>
    <row r="3367" spans="1:7" x14ac:dyDescent="0.25">
      <c r="A3367" s="33" t="s">
        <v>10743</v>
      </c>
      <c r="B3367" s="33" t="s">
        <v>3229</v>
      </c>
      <c r="C3367" s="33" t="s">
        <v>721</v>
      </c>
      <c r="D3367" s="33" t="s">
        <v>722</v>
      </c>
      <c r="E3367" s="28">
        <v>45830.133946759262</v>
      </c>
      <c r="F3367" s="33" t="s">
        <v>700</v>
      </c>
      <c r="G3367" s="28">
        <v>45829.133946759262</v>
      </c>
    </row>
    <row r="3368" spans="1:7" x14ac:dyDescent="0.25">
      <c r="A3368" s="33" t="s">
        <v>10744</v>
      </c>
      <c r="B3368" s="33" t="s">
        <v>3220</v>
      </c>
      <c r="C3368" s="33" t="s">
        <v>721</v>
      </c>
      <c r="D3368" s="33" t="s">
        <v>722</v>
      </c>
      <c r="E3368" s="28">
        <v>45830.133981481478</v>
      </c>
      <c r="F3368" s="33" t="s">
        <v>700</v>
      </c>
      <c r="G3368" s="28">
        <v>45829.133981481478</v>
      </c>
    </row>
    <row r="3369" spans="1:7" x14ac:dyDescent="0.25">
      <c r="A3369" s="33" t="s">
        <v>10745</v>
      </c>
      <c r="B3369" s="33" t="s">
        <v>3223</v>
      </c>
      <c r="C3369" s="33" t="s">
        <v>721</v>
      </c>
      <c r="D3369" s="33" t="s">
        <v>722</v>
      </c>
      <c r="E3369" s="28">
        <v>45830.133993055555</v>
      </c>
      <c r="F3369" s="33" t="s">
        <v>700</v>
      </c>
      <c r="G3369" s="28">
        <v>45829.133993055555</v>
      </c>
    </row>
    <row r="3370" spans="1:7" x14ac:dyDescent="0.25">
      <c r="A3370" s="33" t="s">
        <v>10746</v>
      </c>
      <c r="B3370" s="33" t="s">
        <v>3225</v>
      </c>
      <c r="C3370" s="33" t="s">
        <v>721</v>
      </c>
      <c r="D3370" s="33" t="s">
        <v>722</v>
      </c>
      <c r="E3370" s="28">
        <v>45830.134039351855</v>
      </c>
      <c r="F3370" s="33" t="s">
        <v>700</v>
      </c>
      <c r="G3370" s="28">
        <v>45829.134039351855</v>
      </c>
    </row>
    <row r="3371" spans="1:7" x14ac:dyDescent="0.25">
      <c r="A3371" s="33" t="s">
        <v>10747</v>
      </c>
      <c r="B3371" s="33" t="s">
        <v>3227</v>
      </c>
      <c r="C3371" s="33" t="s">
        <v>721</v>
      </c>
      <c r="D3371" s="33" t="s">
        <v>722</v>
      </c>
      <c r="E3371" s="28">
        <v>45830.134074074071</v>
      </c>
      <c r="F3371" s="33" t="s">
        <v>700</v>
      </c>
      <c r="G3371" s="28">
        <v>45829.134074074071</v>
      </c>
    </row>
    <row r="3372" spans="1:7" x14ac:dyDescent="0.25">
      <c r="A3372" s="33" t="s">
        <v>10748</v>
      </c>
      <c r="B3372" s="33" t="s">
        <v>8540</v>
      </c>
      <c r="C3372" s="33" t="s">
        <v>698</v>
      </c>
      <c r="D3372" s="33" t="s">
        <v>699</v>
      </c>
      <c r="E3372" s="28">
        <v>45830.145810185182</v>
      </c>
      <c r="F3372" s="33" t="s">
        <v>700</v>
      </c>
      <c r="G3372" s="28">
        <v>45829.145810185182</v>
      </c>
    </row>
    <row r="3373" spans="1:7" x14ac:dyDescent="0.25">
      <c r="A3373" s="33" t="s">
        <v>10749</v>
      </c>
      <c r="B3373" s="33" t="s">
        <v>8540</v>
      </c>
      <c r="C3373" s="33" t="s">
        <v>721</v>
      </c>
      <c r="D3373" s="33" t="s">
        <v>722</v>
      </c>
      <c r="E3373" s="28">
        <v>45830.14644675926</v>
      </c>
      <c r="F3373" s="33" t="s">
        <v>700</v>
      </c>
      <c r="G3373" s="28">
        <v>45829.14644675926</v>
      </c>
    </row>
    <row r="3374" spans="1:7" x14ac:dyDescent="0.25">
      <c r="A3374" s="33" t="s">
        <v>10750</v>
      </c>
      <c r="B3374" s="33" t="s">
        <v>2187</v>
      </c>
      <c r="C3374" s="33" t="s">
        <v>721</v>
      </c>
      <c r="D3374" s="33" t="s">
        <v>722</v>
      </c>
      <c r="E3374" s="28">
        <v>45830.147187499999</v>
      </c>
      <c r="F3374" s="33" t="s">
        <v>700</v>
      </c>
      <c r="G3374" s="28">
        <v>45829.147187499999</v>
      </c>
    </row>
    <row r="3375" spans="1:7" x14ac:dyDescent="0.25">
      <c r="A3375" s="33" t="s">
        <v>10751</v>
      </c>
      <c r="B3375" s="33" t="s">
        <v>3214</v>
      </c>
      <c r="C3375" s="33" t="s">
        <v>721</v>
      </c>
      <c r="D3375" s="33" t="s">
        <v>722</v>
      </c>
      <c r="E3375" s="28">
        <v>45830.147199074076</v>
      </c>
      <c r="F3375" s="33" t="s">
        <v>700</v>
      </c>
      <c r="G3375" s="28">
        <v>45829.147199074076</v>
      </c>
    </row>
    <row r="3376" spans="1:7" x14ac:dyDescent="0.25">
      <c r="A3376" s="33" t="s">
        <v>10752</v>
      </c>
      <c r="B3376" s="33" t="s">
        <v>3182</v>
      </c>
      <c r="C3376" s="33" t="s">
        <v>706</v>
      </c>
      <c r="D3376" s="33" t="s">
        <v>77</v>
      </c>
      <c r="E3376" s="28">
        <v>45830.136053240742</v>
      </c>
      <c r="F3376" s="33" t="s">
        <v>700</v>
      </c>
      <c r="G3376" s="28">
        <v>45829.136053240742</v>
      </c>
    </row>
    <row r="3377" spans="1:7" x14ac:dyDescent="0.25">
      <c r="A3377" s="33" t="s">
        <v>10753</v>
      </c>
      <c r="B3377" s="33" t="s">
        <v>9022</v>
      </c>
      <c r="C3377" s="33" t="s">
        <v>703</v>
      </c>
      <c r="D3377" s="33" t="s">
        <v>719</v>
      </c>
      <c r="E3377" s="28">
        <v>45830.152361111112</v>
      </c>
      <c r="F3377" s="33" t="s">
        <v>700</v>
      </c>
      <c r="G3377" s="28">
        <v>45829.152361111112</v>
      </c>
    </row>
    <row r="3378" spans="1:7" x14ac:dyDescent="0.25">
      <c r="A3378" s="33" t="s">
        <v>10754</v>
      </c>
      <c r="B3378" s="33" t="s">
        <v>9294</v>
      </c>
      <c r="C3378" s="33" t="s">
        <v>703</v>
      </c>
      <c r="D3378" s="33" t="s">
        <v>719</v>
      </c>
      <c r="E3378" s="28">
        <v>45830.152384259258</v>
      </c>
      <c r="F3378" s="33" t="s">
        <v>700</v>
      </c>
      <c r="G3378" s="28">
        <v>45829.152384259258</v>
      </c>
    </row>
    <row r="3379" spans="1:7" x14ac:dyDescent="0.25">
      <c r="A3379" s="33" t="s">
        <v>10755</v>
      </c>
      <c r="B3379" s="33" t="s">
        <v>2255</v>
      </c>
      <c r="C3379" s="33" t="s">
        <v>713</v>
      </c>
      <c r="D3379" s="33" t="s">
        <v>77</v>
      </c>
      <c r="E3379" s="28">
        <v>45830.153032407405</v>
      </c>
      <c r="F3379" s="33" t="s">
        <v>700</v>
      </c>
      <c r="G3379" s="28">
        <v>45829.153032407405</v>
      </c>
    </row>
    <row r="3380" spans="1:7" x14ac:dyDescent="0.25">
      <c r="A3380" s="33" t="s">
        <v>10756</v>
      </c>
      <c r="B3380" s="33" t="s">
        <v>2273</v>
      </c>
      <c r="C3380" s="33" t="s">
        <v>713</v>
      </c>
      <c r="D3380" s="33" t="s">
        <v>77</v>
      </c>
      <c r="E3380" s="28">
        <v>45830.153182870374</v>
      </c>
      <c r="F3380" s="33" t="s">
        <v>700</v>
      </c>
      <c r="G3380" s="28">
        <v>45829.153182870374</v>
      </c>
    </row>
    <row r="3381" spans="1:7" x14ac:dyDescent="0.25">
      <c r="A3381" s="33" t="s">
        <v>10757</v>
      </c>
      <c r="B3381" s="33" t="s">
        <v>4506</v>
      </c>
      <c r="C3381" s="33" t="s">
        <v>713</v>
      </c>
      <c r="D3381" s="33" t="s">
        <v>77</v>
      </c>
      <c r="E3381" s="28">
        <v>45830.153287037036</v>
      </c>
      <c r="F3381" s="33" t="s">
        <v>700</v>
      </c>
      <c r="G3381" s="28">
        <v>45829.153287037036</v>
      </c>
    </row>
    <row r="3382" spans="1:7" x14ac:dyDescent="0.25">
      <c r="A3382" s="33" t="s">
        <v>10758</v>
      </c>
      <c r="B3382" s="33" t="s">
        <v>2271</v>
      </c>
      <c r="C3382" s="33" t="s">
        <v>713</v>
      </c>
      <c r="D3382" s="33" t="s">
        <v>77</v>
      </c>
      <c r="E3382" s="28">
        <v>45830.153425925928</v>
      </c>
      <c r="F3382" s="33" t="s">
        <v>700</v>
      </c>
      <c r="G3382" s="28">
        <v>45829.153425925928</v>
      </c>
    </row>
    <row r="3383" spans="1:7" x14ac:dyDescent="0.25">
      <c r="A3383" s="33" t="s">
        <v>10759</v>
      </c>
      <c r="B3383" s="33" t="s">
        <v>6277</v>
      </c>
      <c r="C3383" s="33" t="s">
        <v>698</v>
      </c>
      <c r="D3383" s="33" t="s">
        <v>699</v>
      </c>
      <c r="E3383" s="28">
        <v>45830.154745370368</v>
      </c>
      <c r="F3383" s="33" t="s">
        <v>700</v>
      </c>
      <c r="G3383" s="28">
        <v>45829.154745370368</v>
      </c>
    </row>
    <row r="3384" spans="1:7" x14ac:dyDescent="0.25">
      <c r="A3384" s="33" t="s">
        <v>10760</v>
      </c>
      <c r="B3384" s="33" t="s">
        <v>9469</v>
      </c>
      <c r="C3384" s="33" t="s">
        <v>703</v>
      </c>
      <c r="D3384" s="33" t="s">
        <v>704</v>
      </c>
      <c r="E3384" s="28">
        <v>45830.159097222226</v>
      </c>
      <c r="F3384" s="33" t="s">
        <v>700</v>
      </c>
      <c r="G3384" s="28">
        <v>45829.159097222226</v>
      </c>
    </row>
    <row r="3385" spans="1:7" x14ac:dyDescent="0.25">
      <c r="A3385" s="33" t="s">
        <v>10761</v>
      </c>
      <c r="B3385" s="33" t="s">
        <v>9470</v>
      </c>
      <c r="C3385" s="33" t="s">
        <v>703</v>
      </c>
      <c r="D3385" s="33" t="s">
        <v>704</v>
      </c>
      <c r="E3385" s="28">
        <v>45830.159120370372</v>
      </c>
      <c r="F3385" s="33" t="s">
        <v>700</v>
      </c>
      <c r="G3385" s="28">
        <v>45829.159120370372</v>
      </c>
    </row>
    <row r="3386" spans="1:7" x14ac:dyDescent="0.25">
      <c r="A3386" s="33" t="s">
        <v>10762</v>
      </c>
      <c r="B3386" s="33" t="s">
        <v>9471</v>
      </c>
      <c r="C3386" s="33" t="s">
        <v>703</v>
      </c>
      <c r="D3386" s="33" t="s">
        <v>704</v>
      </c>
      <c r="E3386" s="28">
        <v>45830.159236111111</v>
      </c>
      <c r="F3386" s="33" t="s">
        <v>700</v>
      </c>
      <c r="G3386" s="28">
        <v>45829.159236111111</v>
      </c>
    </row>
    <row r="3387" spans="1:7" x14ac:dyDescent="0.25">
      <c r="A3387" s="33" t="s">
        <v>10763</v>
      </c>
      <c r="B3387" s="33" t="s">
        <v>9472</v>
      </c>
      <c r="C3387" s="33" t="s">
        <v>703</v>
      </c>
      <c r="D3387" s="33" t="s">
        <v>704</v>
      </c>
      <c r="E3387" s="28">
        <v>45830.159270833334</v>
      </c>
      <c r="F3387" s="33" t="s">
        <v>700</v>
      </c>
      <c r="G3387" s="28">
        <v>45829.159270833334</v>
      </c>
    </row>
    <row r="3388" spans="1:7" x14ac:dyDescent="0.25">
      <c r="A3388" s="33" t="s">
        <v>10764</v>
      </c>
      <c r="B3388" s="33" t="s">
        <v>9473</v>
      </c>
      <c r="C3388" s="33" t="s">
        <v>703</v>
      </c>
      <c r="D3388" s="33" t="s">
        <v>704</v>
      </c>
      <c r="E3388" s="28">
        <v>45830.159432870372</v>
      </c>
      <c r="F3388" s="33" t="s">
        <v>700</v>
      </c>
      <c r="G3388" s="28">
        <v>45829.159432870372</v>
      </c>
    </row>
    <row r="3389" spans="1:7" x14ac:dyDescent="0.25">
      <c r="A3389" s="33" t="s">
        <v>10765</v>
      </c>
      <c r="B3389" s="33" t="s">
        <v>9474</v>
      </c>
      <c r="C3389" s="33" t="s">
        <v>703</v>
      </c>
      <c r="D3389" s="33" t="s">
        <v>704</v>
      </c>
      <c r="E3389" s="28">
        <v>45830.159456018519</v>
      </c>
      <c r="F3389" s="33" t="s">
        <v>700</v>
      </c>
      <c r="G3389" s="28">
        <v>45829.159456018519</v>
      </c>
    </row>
    <row r="3390" spans="1:7" x14ac:dyDescent="0.25">
      <c r="A3390" s="33" t="s">
        <v>10766</v>
      </c>
      <c r="B3390" s="33" t="s">
        <v>9475</v>
      </c>
      <c r="C3390" s="33" t="s">
        <v>703</v>
      </c>
      <c r="D3390" s="33" t="s">
        <v>704</v>
      </c>
      <c r="E3390" s="28">
        <v>45830.159537037034</v>
      </c>
      <c r="F3390" s="33" t="s">
        <v>700</v>
      </c>
      <c r="G3390" s="28">
        <v>45829.159537037034</v>
      </c>
    </row>
    <row r="3391" spans="1:7" x14ac:dyDescent="0.25">
      <c r="A3391" s="33" t="s">
        <v>10767</v>
      </c>
      <c r="B3391" s="33" t="s">
        <v>9476</v>
      </c>
      <c r="C3391" s="33" t="s">
        <v>703</v>
      </c>
      <c r="D3391" s="33" t="s">
        <v>704</v>
      </c>
      <c r="E3391" s="28">
        <v>45830.159548611111</v>
      </c>
      <c r="F3391" s="33" t="s">
        <v>700</v>
      </c>
      <c r="G3391" s="28">
        <v>45829.159548611111</v>
      </c>
    </row>
    <row r="3392" spans="1:7" x14ac:dyDescent="0.25">
      <c r="A3392" s="33" t="s">
        <v>10768</v>
      </c>
      <c r="B3392" s="33" t="s">
        <v>9477</v>
      </c>
      <c r="C3392" s="33" t="s">
        <v>703</v>
      </c>
      <c r="D3392" s="33" t="s">
        <v>704</v>
      </c>
      <c r="E3392" s="28">
        <v>45830.159594907411</v>
      </c>
      <c r="F3392" s="33" t="s">
        <v>700</v>
      </c>
      <c r="G3392" s="28">
        <v>45829.159594907411</v>
      </c>
    </row>
    <row r="3393" spans="1:7" x14ac:dyDescent="0.25">
      <c r="A3393" s="33" t="s">
        <v>10769</v>
      </c>
      <c r="B3393" s="33" t="s">
        <v>4950</v>
      </c>
      <c r="C3393" s="33" t="s">
        <v>706</v>
      </c>
      <c r="D3393" s="33" t="s">
        <v>77</v>
      </c>
      <c r="E3393" s="28">
        <v>45830.161840277775</v>
      </c>
      <c r="F3393" s="33" t="s">
        <v>700</v>
      </c>
      <c r="G3393" s="28">
        <v>45829.161840277775</v>
      </c>
    </row>
    <row r="3394" spans="1:7" x14ac:dyDescent="0.25">
      <c r="A3394" s="33" t="s">
        <v>10770</v>
      </c>
      <c r="B3394" s="33" t="s">
        <v>2248</v>
      </c>
      <c r="C3394" s="33" t="s">
        <v>706</v>
      </c>
      <c r="D3394" s="33" t="s">
        <v>77</v>
      </c>
      <c r="E3394" s="28">
        <v>45830.163310185184</v>
      </c>
      <c r="F3394" s="33" t="s">
        <v>700</v>
      </c>
      <c r="G3394" s="28">
        <v>45829.163310185184</v>
      </c>
    </row>
    <row r="3395" spans="1:7" x14ac:dyDescent="0.25">
      <c r="A3395" s="33" t="s">
        <v>10771</v>
      </c>
      <c r="B3395" s="33" t="s">
        <v>2250</v>
      </c>
      <c r="C3395" s="33" t="s">
        <v>706</v>
      </c>
      <c r="D3395" s="33" t="s">
        <v>77</v>
      </c>
      <c r="E3395" s="28">
        <v>45830.163402777776</v>
      </c>
      <c r="F3395" s="33" t="s">
        <v>700</v>
      </c>
      <c r="G3395" s="28">
        <v>45829.163402777776</v>
      </c>
    </row>
    <row r="3396" spans="1:7" x14ac:dyDescent="0.25">
      <c r="A3396" s="33" t="s">
        <v>10772</v>
      </c>
      <c r="B3396" s="33" t="s">
        <v>4950</v>
      </c>
      <c r="C3396" s="33" t="s">
        <v>713</v>
      </c>
      <c r="D3396" s="33" t="s">
        <v>77</v>
      </c>
      <c r="E3396" s="28">
        <v>45830.162083333336</v>
      </c>
      <c r="F3396" s="33" t="s">
        <v>700</v>
      </c>
      <c r="G3396" s="28">
        <v>45829.162083333336</v>
      </c>
    </row>
    <row r="3397" spans="1:7" x14ac:dyDescent="0.25">
      <c r="A3397" s="33" t="s">
        <v>10773</v>
      </c>
      <c r="B3397" s="33" t="s">
        <v>6414</v>
      </c>
      <c r="C3397" s="33" t="s">
        <v>713</v>
      </c>
      <c r="D3397" s="33" t="s">
        <v>77</v>
      </c>
      <c r="E3397" s="28">
        <v>45830.162256944444</v>
      </c>
      <c r="F3397" s="33" t="s">
        <v>700</v>
      </c>
      <c r="G3397" s="28">
        <v>45829.162256944444</v>
      </c>
    </row>
    <row r="3398" spans="1:7" x14ac:dyDescent="0.25">
      <c r="A3398" s="33" t="s">
        <v>10774</v>
      </c>
      <c r="B3398" s="33" t="s">
        <v>3801</v>
      </c>
      <c r="C3398" s="33" t="s">
        <v>713</v>
      </c>
      <c r="D3398" s="33" t="s">
        <v>77</v>
      </c>
      <c r="E3398" s="28">
        <v>45830.16238425926</v>
      </c>
      <c r="F3398" s="33" t="s">
        <v>700</v>
      </c>
      <c r="G3398" s="28">
        <v>45829.16238425926</v>
      </c>
    </row>
    <row r="3399" spans="1:7" x14ac:dyDescent="0.25">
      <c r="A3399" s="33" t="s">
        <v>10775</v>
      </c>
      <c r="B3399" s="33" t="s">
        <v>2248</v>
      </c>
      <c r="C3399" s="33" t="s">
        <v>713</v>
      </c>
      <c r="D3399" s="33" t="s">
        <v>77</v>
      </c>
      <c r="E3399" s="28">
        <v>45830.163738425923</v>
      </c>
      <c r="F3399" s="33" t="s">
        <v>700</v>
      </c>
      <c r="G3399" s="28">
        <v>45829.163738425923</v>
      </c>
    </row>
    <row r="3400" spans="1:7" x14ac:dyDescent="0.25">
      <c r="A3400" s="33" t="s">
        <v>10776</v>
      </c>
      <c r="B3400" s="33" t="s">
        <v>2250</v>
      </c>
      <c r="C3400" s="33" t="s">
        <v>713</v>
      </c>
      <c r="D3400" s="33" t="s">
        <v>77</v>
      </c>
      <c r="E3400" s="28">
        <v>45830.163831018515</v>
      </c>
      <c r="F3400" s="33" t="s">
        <v>700</v>
      </c>
      <c r="G3400" s="28">
        <v>45829.163831018515</v>
      </c>
    </row>
    <row r="3401" spans="1:7" x14ac:dyDescent="0.25">
      <c r="A3401" s="33" t="s">
        <v>10777</v>
      </c>
      <c r="B3401" s="33" t="s">
        <v>3765</v>
      </c>
      <c r="C3401" s="33" t="s">
        <v>721</v>
      </c>
      <c r="D3401" s="33" t="s">
        <v>722</v>
      </c>
      <c r="E3401" s="28">
        <v>45830.173275462963</v>
      </c>
      <c r="F3401" s="33" t="s">
        <v>700</v>
      </c>
      <c r="G3401" s="28">
        <v>45829.173275462963</v>
      </c>
    </row>
    <row r="3402" spans="1:7" x14ac:dyDescent="0.25">
      <c r="A3402" s="33" t="s">
        <v>10778</v>
      </c>
      <c r="B3402" s="33" t="s">
        <v>3847</v>
      </c>
      <c r="C3402" s="33" t="s">
        <v>721</v>
      </c>
      <c r="D3402" s="33" t="s">
        <v>722</v>
      </c>
      <c r="E3402" s="28">
        <v>45830.173344907409</v>
      </c>
      <c r="F3402" s="33" t="s">
        <v>700</v>
      </c>
      <c r="G3402" s="28">
        <v>45829.173344907409</v>
      </c>
    </row>
    <row r="3403" spans="1:7" x14ac:dyDescent="0.25">
      <c r="A3403" s="33" t="s">
        <v>10779</v>
      </c>
      <c r="B3403" s="33" t="s">
        <v>3747</v>
      </c>
      <c r="C3403" s="33" t="s">
        <v>721</v>
      </c>
      <c r="D3403" s="33" t="s">
        <v>722</v>
      </c>
      <c r="E3403" s="28">
        <v>45830.173391203702</v>
      </c>
      <c r="F3403" s="33" t="s">
        <v>700</v>
      </c>
      <c r="G3403" s="28">
        <v>45829.173391203702</v>
      </c>
    </row>
    <row r="3404" spans="1:7" x14ac:dyDescent="0.25">
      <c r="A3404" s="33" t="s">
        <v>10780</v>
      </c>
      <c r="B3404" s="33" t="s">
        <v>4436</v>
      </c>
      <c r="C3404" s="33" t="s">
        <v>721</v>
      </c>
      <c r="D3404" s="33" t="s">
        <v>722</v>
      </c>
      <c r="E3404" s="28">
        <v>45830.173761574071</v>
      </c>
      <c r="F3404" s="33" t="s">
        <v>700</v>
      </c>
      <c r="G3404" s="28">
        <v>45829.173761574071</v>
      </c>
    </row>
    <row r="3405" spans="1:7" x14ac:dyDescent="0.25">
      <c r="A3405" s="33" t="s">
        <v>10781</v>
      </c>
      <c r="B3405" s="33" t="s">
        <v>8259</v>
      </c>
      <c r="C3405" s="33" t="s">
        <v>706</v>
      </c>
      <c r="D3405" s="33" t="s">
        <v>184</v>
      </c>
      <c r="E3405" s="28">
        <v>45830.174363425926</v>
      </c>
      <c r="F3405" s="33" t="s">
        <v>700</v>
      </c>
      <c r="G3405" s="28">
        <v>45829.174363425926</v>
      </c>
    </row>
    <row r="3406" spans="1:7" x14ac:dyDescent="0.25">
      <c r="A3406" s="33" t="s">
        <v>10782</v>
      </c>
      <c r="B3406" s="33" t="s">
        <v>4783</v>
      </c>
      <c r="C3406" s="33" t="s">
        <v>706</v>
      </c>
      <c r="D3406" s="33" t="s">
        <v>184</v>
      </c>
      <c r="E3406" s="28">
        <v>45830.174467592595</v>
      </c>
      <c r="F3406" s="33" t="s">
        <v>700</v>
      </c>
      <c r="G3406" s="28">
        <v>45829.174467592595</v>
      </c>
    </row>
    <row r="3407" spans="1:7" x14ac:dyDescent="0.25">
      <c r="A3407" s="33" t="s">
        <v>10783</v>
      </c>
      <c r="B3407" s="33" t="s">
        <v>5604</v>
      </c>
      <c r="C3407" s="33" t="s">
        <v>721</v>
      </c>
      <c r="D3407" s="33" t="s">
        <v>722</v>
      </c>
      <c r="E3407" s="28">
        <v>45830.174641203703</v>
      </c>
      <c r="F3407" s="33" t="s">
        <v>700</v>
      </c>
      <c r="G3407" s="28">
        <v>45829.174641203703</v>
      </c>
    </row>
    <row r="3408" spans="1:7" x14ac:dyDescent="0.25">
      <c r="A3408" s="33" t="s">
        <v>10784</v>
      </c>
      <c r="B3408" s="33" t="s">
        <v>6059</v>
      </c>
      <c r="C3408" s="33" t="s">
        <v>721</v>
      </c>
      <c r="D3408" s="33" t="s">
        <v>722</v>
      </c>
      <c r="E3408" s="28">
        <v>45830.174710648149</v>
      </c>
      <c r="F3408" s="33" t="s">
        <v>700</v>
      </c>
      <c r="G3408" s="28">
        <v>45829.174710648149</v>
      </c>
    </row>
    <row r="3409" spans="1:7" x14ac:dyDescent="0.25">
      <c r="A3409" s="33" t="s">
        <v>10785</v>
      </c>
      <c r="B3409" s="33" t="s">
        <v>9385</v>
      </c>
      <c r="C3409" s="33" t="s">
        <v>703</v>
      </c>
      <c r="D3409" s="33" t="s">
        <v>702</v>
      </c>
      <c r="E3409" s="28">
        <v>45830.17796296296</v>
      </c>
      <c r="F3409" s="33" t="s">
        <v>700</v>
      </c>
      <c r="G3409" s="28">
        <v>45829.17796296296</v>
      </c>
    </row>
    <row r="3410" spans="1:7" x14ac:dyDescent="0.25">
      <c r="A3410" s="33" t="s">
        <v>10786</v>
      </c>
      <c r="B3410" s="33" t="s">
        <v>9034</v>
      </c>
      <c r="C3410" s="33" t="s">
        <v>703</v>
      </c>
      <c r="D3410" s="33" t="s">
        <v>702</v>
      </c>
      <c r="E3410" s="28">
        <v>45830.178298611114</v>
      </c>
      <c r="F3410" s="33" t="s">
        <v>700</v>
      </c>
      <c r="G3410" s="28">
        <v>45829.178298611114</v>
      </c>
    </row>
    <row r="3411" spans="1:7" x14ac:dyDescent="0.25">
      <c r="A3411" s="33" t="s">
        <v>10787</v>
      </c>
      <c r="B3411" s="33" t="s">
        <v>9069</v>
      </c>
      <c r="C3411" s="33" t="s">
        <v>703</v>
      </c>
      <c r="D3411" s="33" t="s">
        <v>702</v>
      </c>
      <c r="E3411" s="28">
        <v>45830.178703703707</v>
      </c>
      <c r="F3411" s="33" t="s">
        <v>700</v>
      </c>
      <c r="G3411" s="28">
        <v>45829.178703703707</v>
      </c>
    </row>
    <row r="3412" spans="1:7" x14ac:dyDescent="0.25">
      <c r="A3412" s="33" t="s">
        <v>10788</v>
      </c>
      <c r="B3412" s="33" t="s">
        <v>9418</v>
      </c>
      <c r="C3412" s="33" t="s">
        <v>703</v>
      </c>
      <c r="D3412" s="33" t="s">
        <v>702</v>
      </c>
      <c r="E3412" s="28">
        <v>45830.179108796299</v>
      </c>
      <c r="F3412" s="33" t="s">
        <v>700</v>
      </c>
      <c r="G3412" s="28">
        <v>45829.179108796299</v>
      </c>
    </row>
    <row r="3413" spans="1:7" x14ac:dyDescent="0.25">
      <c r="A3413" s="33" t="s">
        <v>10789</v>
      </c>
      <c r="B3413" s="33" t="s">
        <v>9425</v>
      </c>
      <c r="C3413" s="33" t="s">
        <v>703</v>
      </c>
      <c r="D3413" s="33" t="s">
        <v>702</v>
      </c>
      <c r="E3413" s="28">
        <v>45830.179444444446</v>
      </c>
      <c r="F3413" s="33" t="s">
        <v>700</v>
      </c>
      <c r="G3413" s="28">
        <v>45829.179444444446</v>
      </c>
    </row>
    <row r="3414" spans="1:7" x14ac:dyDescent="0.25">
      <c r="A3414" s="33" t="s">
        <v>10790</v>
      </c>
      <c r="B3414" s="33" t="s">
        <v>9037</v>
      </c>
      <c r="C3414" s="33" t="s">
        <v>703</v>
      </c>
      <c r="D3414" s="33" t="s">
        <v>702</v>
      </c>
      <c r="E3414" s="28">
        <v>45830.179710648146</v>
      </c>
      <c r="F3414" s="33" t="s">
        <v>700</v>
      </c>
      <c r="G3414" s="28">
        <v>45829.179710648146</v>
      </c>
    </row>
    <row r="3415" spans="1:7" x14ac:dyDescent="0.25">
      <c r="A3415" s="33" t="s">
        <v>10791</v>
      </c>
      <c r="B3415" s="33" t="s">
        <v>9439</v>
      </c>
      <c r="C3415" s="33" t="s">
        <v>703</v>
      </c>
      <c r="D3415" s="33" t="s">
        <v>702</v>
      </c>
      <c r="E3415" s="28">
        <v>45830.180138888885</v>
      </c>
      <c r="F3415" s="33" t="s">
        <v>700</v>
      </c>
      <c r="G3415" s="28">
        <v>45829.180138888885</v>
      </c>
    </row>
    <row r="3416" spans="1:7" x14ac:dyDescent="0.25">
      <c r="A3416" s="33" t="s">
        <v>10792</v>
      </c>
      <c r="B3416" s="33" t="s">
        <v>9438</v>
      </c>
      <c r="C3416" s="33" t="s">
        <v>703</v>
      </c>
      <c r="D3416" s="33" t="s">
        <v>702</v>
      </c>
      <c r="E3416" s="28">
        <v>45830.180196759262</v>
      </c>
      <c r="F3416" s="33" t="s">
        <v>700</v>
      </c>
      <c r="G3416" s="28">
        <v>45829.180196759262</v>
      </c>
    </row>
    <row r="3417" spans="1:7" x14ac:dyDescent="0.25">
      <c r="A3417" s="33" t="s">
        <v>10793</v>
      </c>
      <c r="B3417" s="33" t="s">
        <v>9032</v>
      </c>
      <c r="C3417" s="33" t="s">
        <v>703</v>
      </c>
      <c r="D3417" s="33" t="s">
        <v>702</v>
      </c>
      <c r="E3417" s="28">
        <v>45830.180763888886</v>
      </c>
      <c r="F3417" s="33" t="s">
        <v>700</v>
      </c>
      <c r="G3417" s="28">
        <v>45829.180763888886</v>
      </c>
    </row>
    <row r="3418" spans="1:7" x14ac:dyDescent="0.25">
      <c r="A3418" s="33" t="s">
        <v>10794</v>
      </c>
      <c r="B3418" s="33" t="s">
        <v>9049</v>
      </c>
      <c r="C3418" s="33" t="s">
        <v>703</v>
      </c>
      <c r="D3418" s="33" t="s">
        <v>702</v>
      </c>
      <c r="E3418" s="28">
        <v>45830.181203703702</v>
      </c>
      <c r="F3418" s="33" t="s">
        <v>700</v>
      </c>
      <c r="G3418" s="28">
        <v>45829.181203703702</v>
      </c>
    </row>
    <row r="3419" spans="1:7" x14ac:dyDescent="0.25">
      <c r="A3419" s="33" t="s">
        <v>10795</v>
      </c>
      <c r="B3419" s="33" t="s">
        <v>9036</v>
      </c>
      <c r="C3419" s="33" t="s">
        <v>703</v>
      </c>
      <c r="D3419" s="33" t="s">
        <v>702</v>
      </c>
      <c r="E3419" s="28">
        <v>45830.181712962964</v>
      </c>
      <c r="F3419" s="33" t="s">
        <v>700</v>
      </c>
      <c r="G3419" s="28">
        <v>45829.181712962964</v>
      </c>
    </row>
    <row r="3420" spans="1:7" x14ac:dyDescent="0.25">
      <c r="A3420" s="33" t="s">
        <v>10796</v>
      </c>
      <c r="B3420" s="33" t="s">
        <v>9035</v>
      </c>
      <c r="C3420" s="33" t="s">
        <v>703</v>
      </c>
      <c r="D3420" s="33" t="s">
        <v>702</v>
      </c>
      <c r="E3420" s="28">
        <v>45830.181770833333</v>
      </c>
      <c r="F3420" s="33" t="s">
        <v>700</v>
      </c>
      <c r="G3420" s="28">
        <v>45829.181770833333</v>
      </c>
    </row>
    <row r="3421" spans="1:7" x14ac:dyDescent="0.25">
      <c r="A3421" s="33" t="s">
        <v>10797</v>
      </c>
      <c r="B3421" s="33" t="s">
        <v>6188</v>
      </c>
      <c r="C3421" s="33" t="s">
        <v>698</v>
      </c>
      <c r="D3421" s="33" t="s">
        <v>699</v>
      </c>
      <c r="E3421" s="28">
        <v>45830.184039351851</v>
      </c>
      <c r="F3421" s="33" t="s">
        <v>700</v>
      </c>
      <c r="G3421" s="28">
        <v>45829.184039351851</v>
      </c>
    </row>
    <row r="3422" spans="1:7" x14ac:dyDescent="0.25">
      <c r="A3422" s="33" t="s">
        <v>10798</v>
      </c>
      <c r="B3422" s="33" t="s">
        <v>6184</v>
      </c>
      <c r="C3422" s="33" t="s">
        <v>698</v>
      </c>
      <c r="D3422" s="33" t="s">
        <v>699</v>
      </c>
      <c r="E3422" s="28">
        <v>45830.18408564815</v>
      </c>
      <c r="F3422" s="33" t="s">
        <v>700</v>
      </c>
      <c r="G3422" s="28">
        <v>45829.18408564815</v>
      </c>
    </row>
    <row r="3423" spans="1:7" x14ac:dyDescent="0.25">
      <c r="A3423" s="33" t="s">
        <v>10799</v>
      </c>
      <c r="B3423" s="33" t="s">
        <v>6180</v>
      </c>
      <c r="C3423" s="33" t="s">
        <v>698</v>
      </c>
      <c r="D3423" s="33" t="s">
        <v>699</v>
      </c>
      <c r="E3423" s="28">
        <v>45830.184131944443</v>
      </c>
      <c r="F3423" s="33" t="s">
        <v>700</v>
      </c>
      <c r="G3423" s="28">
        <v>45829.184131944443</v>
      </c>
    </row>
    <row r="3424" spans="1:7" x14ac:dyDescent="0.25">
      <c r="A3424" s="33" t="s">
        <v>10800</v>
      </c>
      <c r="B3424" s="33" t="s">
        <v>6238</v>
      </c>
      <c r="C3424" s="33" t="s">
        <v>698</v>
      </c>
      <c r="D3424" s="33" t="s">
        <v>699</v>
      </c>
      <c r="E3424" s="28">
        <v>45830.184201388889</v>
      </c>
      <c r="F3424" s="33" t="s">
        <v>700</v>
      </c>
      <c r="G3424" s="28">
        <v>45829.184201388889</v>
      </c>
    </row>
    <row r="3425" spans="1:7" x14ac:dyDescent="0.25">
      <c r="A3425" s="33" t="s">
        <v>10801</v>
      </c>
      <c r="B3425" s="33" t="s">
        <v>6285</v>
      </c>
      <c r="C3425" s="33" t="s">
        <v>698</v>
      </c>
      <c r="D3425" s="33" t="s">
        <v>699</v>
      </c>
      <c r="E3425" s="28">
        <v>45830.184247685182</v>
      </c>
      <c r="F3425" s="33" t="s">
        <v>700</v>
      </c>
      <c r="G3425" s="28">
        <v>45829.184247685182</v>
      </c>
    </row>
    <row r="3426" spans="1:7" x14ac:dyDescent="0.25">
      <c r="A3426" s="33" t="s">
        <v>10802</v>
      </c>
      <c r="B3426" s="33" t="s">
        <v>8549</v>
      </c>
      <c r="C3426" s="33" t="s">
        <v>698</v>
      </c>
      <c r="D3426" s="33" t="s">
        <v>699</v>
      </c>
      <c r="E3426" s="28">
        <v>45830.184293981481</v>
      </c>
      <c r="F3426" s="33" t="s">
        <v>700</v>
      </c>
      <c r="G3426" s="28">
        <v>45829.184293981481</v>
      </c>
    </row>
    <row r="3427" spans="1:7" x14ac:dyDescent="0.25">
      <c r="A3427" s="33" t="s">
        <v>10803</v>
      </c>
      <c r="B3427" s="33" t="s">
        <v>8554</v>
      </c>
      <c r="C3427" s="33" t="s">
        <v>698</v>
      </c>
      <c r="D3427" s="33" t="s">
        <v>699</v>
      </c>
      <c r="E3427" s="28">
        <v>45830.184340277781</v>
      </c>
      <c r="F3427" s="33" t="s">
        <v>700</v>
      </c>
      <c r="G3427" s="28">
        <v>45829.184340277781</v>
      </c>
    </row>
    <row r="3428" spans="1:7" x14ac:dyDescent="0.25">
      <c r="A3428" s="33" t="s">
        <v>10804</v>
      </c>
      <c r="B3428" s="33" t="s">
        <v>9078</v>
      </c>
      <c r="C3428" s="33" t="s">
        <v>703</v>
      </c>
      <c r="D3428" s="33" t="s">
        <v>718</v>
      </c>
      <c r="E3428" s="28">
        <v>45830.18818287037</v>
      </c>
      <c r="F3428" s="33" t="s">
        <v>700</v>
      </c>
      <c r="G3428" s="28">
        <v>45829.18818287037</v>
      </c>
    </row>
    <row r="3429" spans="1:7" x14ac:dyDescent="0.25">
      <c r="A3429" s="33" t="s">
        <v>10805</v>
      </c>
      <c r="B3429" s="33" t="s">
        <v>9080</v>
      </c>
      <c r="C3429" s="33" t="s">
        <v>703</v>
      </c>
      <c r="D3429" s="33" t="s">
        <v>718</v>
      </c>
      <c r="E3429" s="28">
        <v>45830.188368055555</v>
      </c>
      <c r="F3429" s="33" t="s">
        <v>700</v>
      </c>
      <c r="G3429" s="28">
        <v>45829.188368055555</v>
      </c>
    </row>
    <row r="3430" spans="1:7" x14ac:dyDescent="0.25">
      <c r="A3430" s="33" t="s">
        <v>10806</v>
      </c>
      <c r="B3430" s="33" t="s">
        <v>9081</v>
      </c>
      <c r="C3430" s="33" t="s">
        <v>703</v>
      </c>
      <c r="D3430" s="33" t="s">
        <v>718</v>
      </c>
      <c r="E3430" s="28">
        <v>45830.188564814816</v>
      </c>
      <c r="F3430" s="33" t="s">
        <v>700</v>
      </c>
      <c r="G3430" s="28">
        <v>45829.188564814816</v>
      </c>
    </row>
    <row r="3431" spans="1:7" x14ac:dyDescent="0.25">
      <c r="A3431" s="33" t="s">
        <v>10807</v>
      </c>
      <c r="B3431" s="33" t="s">
        <v>9083</v>
      </c>
      <c r="C3431" s="33" t="s">
        <v>703</v>
      </c>
      <c r="D3431" s="33" t="s">
        <v>718</v>
      </c>
      <c r="E3431" s="28">
        <v>45830.188726851855</v>
      </c>
      <c r="F3431" s="33" t="s">
        <v>700</v>
      </c>
      <c r="G3431" s="28">
        <v>45829.188726851855</v>
      </c>
    </row>
    <row r="3432" spans="1:7" x14ac:dyDescent="0.25">
      <c r="A3432" s="33" t="s">
        <v>10808</v>
      </c>
      <c r="B3432" s="33" t="s">
        <v>5748</v>
      </c>
      <c r="C3432" s="33" t="s">
        <v>706</v>
      </c>
      <c r="D3432" s="33" t="s">
        <v>77</v>
      </c>
      <c r="E3432" s="28">
        <v>45830.190127314818</v>
      </c>
      <c r="F3432" s="33" t="s">
        <v>700</v>
      </c>
      <c r="G3432" s="28">
        <v>45829.190127314818</v>
      </c>
    </row>
    <row r="3433" spans="1:7" x14ac:dyDescent="0.25">
      <c r="A3433" s="33" t="s">
        <v>10809</v>
      </c>
      <c r="B3433" s="33" t="s">
        <v>5754</v>
      </c>
      <c r="C3433" s="33" t="s">
        <v>706</v>
      </c>
      <c r="D3433" s="33" t="s">
        <v>77</v>
      </c>
      <c r="E3433" s="28">
        <v>45830.192673611113</v>
      </c>
      <c r="F3433" s="33" t="s">
        <v>700</v>
      </c>
      <c r="G3433" s="28">
        <v>45829.192673611113</v>
      </c>
    </row>
    <row r="3434" spans="1:7" x14ac:dyDescent="0.25">
      <c r="A3434" s="33" t="s">
        <v>10810</v>
      </c>
      <c r="B3434" s="33" t="s">
        <v>9084</v>
      </c>
      <c r="C3434" s="33" t="s">
        <v>703</v>
      </c>
      <c r="D3434" s="33" t="s">
        <v>716</v>
      </c>
      <c r="E3434" s="28">
        <v>45830.196689814817</v>
      </c>
      <c r="F3434" s="33" t="s">
        <v>700</v>
      </c>
      <c r="G3434" s="28">
        <v>45829.196689814817</v>
      </c>
    </row>
    <row r="3435" spans="1:7" x14ac:dyDescent="0.25">
      <c r="A3435" s="33" t="s">
        <v>10811</v>
      </c>
      <c r="B3435" s="33" t="s">
        <v>9085</v>
      </c>
      <c r="C3435" s="33" t="s">
        <v>703</v>
      </c>
      <c r="D3435" s="33" t="s">
        <v>716</v>
      </c>
      <c r="E3435" s="28">
        <v>45830.19672453704</v>
      </c>
      <c r="F3435" s="33" t="s">
        <v>700</v>
      </c>
      <c r="G3435" s="28">
        <v>45829.19672453704</v>
      </c>
    </row>
    <row r="3436" spans="1:7" x14ac:dyDescent="0.25">
      <c r="A3436" s="33" t="s">
        <v>10812</v>
      </c>
      <c r="B3436" s="33" t="s">
        <v>9086</v>
      </c>
      <c r="C3436" s="33" t="s">
        <v>703</v>
      </c>
      <c r="D3436" s="33" t="s">
        <v>716</v>
      </c>
      <c r="E3436" s="28">
        <v>45830.196828703702</v>
      </c>
      <c r="F3436" s="33" t="s">
        <v>700</v>
      </c>
      <c r="G3436" s="28">
        <v>45829.196828703702</v>
      </c>
    </row>
    <row r="3437" spans="1:7" x14ac:dyDescent="0.25">
      <c r="A3437" s="33" t="s">
        <v>10813</v>
      </c>
      <c r="B3437" s="33" t="s">
        <v>9087</v>
      </c>
      <c r="C3437" s="33" t="s">
        <v>703</v>
      </c>
      <c r="D3437" s="33" t="s">
        <v>716</v>
      </c>
      <c r="E3437" s="28">
        <v>45830.196840277778</v>
      </c>
      <c r="F3437" s="33" t="s">
        <v>700</v>
      </c>
      <c r="G3437" s="28">
        <v>45829.196840277778</v>
      </c>
    </row>
    <row r="3438" spans="1:7" x14ac:dyDescent="0.25">
      <c r="A3438" s="33" t="s">
        <v>10814</v>
      </c>
      <c r="B3438" s="33" t="s">
        <v>9088</v>
      </c>
      <c r="C3438" s="33" t="s">
        <v>703</v>
      </c>
      <c r="D3438" s="33" t="s">
        <v>716</v>
      </c>
      <c r="E3438" s="28">
        <v>45830.196909722225</v>
      </c>
      <c r="F3438" s="33" t="s">
        <v>700</v>
      </c>
      <c r="G3438" s="28">
        <v>45829.196909722225</v>
      </c>
    </row>
    <row r="3439" spans="1:7" x14ac:dyDescent="0.25">
      <c r="A3439" s="33" t="s">
        <v>10815</v>
      </c>
      <c r="B3439" s="33" t="s">
        <v>9089</v>
      </c>
      <c r="C3439" s="33" t="s">
        <v>703</v>
      </c>
      <c r="D3439" s="33" t="s">
        <v>716</v>
      </c>
      <c r="E3439" s="28">
        <v>45830.196909722225</v>
      </c>
      <c r="F3439" s="33" t="s">
        <v>700</v>
      </c>
      <c r="G3439" s="28">
        <v>45829.196909722225</v>
      </c>
    </row>
    <row r="3440" spans="1:7" x14ac:dyDescent="0.25">
      <c r="A3440" s="33" t="s">
        <v>10816</v>
      </c>
      <c r="B3440" s="33" t="s">
        <v>3300</v>
      </c>
      <c r="C3440" s="33" t="s">
        <v>706</v>
      </c>
      <c r="D3440" s="33" t="s">
        <v>77</v>
      </c>
      <c r="E3440" s="28">
        <v>45830.197152777779</v>
      </c>
      <c r="F3440" s="33" t="s">
        <v>700</v>
      </c>
      <c r="G3440" s="28">
        <v>45829.197152777779</v>
      </c>
    </row>
    <row r="3441" spans="1:7" x14ac:dyDescent="0.25">
      <c r="A3441" s="33" t="s">
        <v>10817</v>
      </c>
      <c r="B3441" s="33" t="s">
        <v>9082</v>
      </c>
      <c r="C3441" s="33" t="s">
        <v>703</v>
      </c>
      <c r="D3441" s="33" t="s">
        <v>716</v>
      </c>
      <c r="E3441" s="28">
        <v>45830.197337962964</v>
      </c>
      <c r="F3441" s="33" t="s">
        <v>700</v>
      </c>
      <c r="G3441" s="28">
        <v>45829.197337962964</v>
      </c>
    </row>
    <row r="3442" spans="1:7" x14ac:dyDescent="0.25">
      <c r="A3442" s="33" t="s">
        <v>10818</v>
      </c>
      <c r="B3442" s="33" t="s">
        <v>9090</v>
      </c>
      <c r="C3442" s="33" t="s">
        <v>703</v>
      </c>
      <c r="D3442" s="33" t="s">
        <v>716</v>
      </c>
      <c r="E3442" s="28">
        <v>45830.197743055556</v>
      </c>
      <c r="F3442" s="33" t="s">
        <v>700</v>
      </c>
      <c r="G3442" s="28">
        <v>45829.197743055556</v>
      </c>
    </row>
    <row r="3443" spans="1:7" x14ac:dyDescent="0.25">
      <c r="A3443" s="33" t="s">
        <v>10819</v>
      </c>
      <c r="B3443" s="33" t="s">
        <v>9091</v>
      </c>
      <c r="C3443" s="33" t="s">
        <v>703</v>
      </c>
      <c r="D3443" s="33" t="s">
        <v>716</v>
      </c>
      <c r="E3443" s="28">
        <v>45830.197777777779</v>
      </c>
      <c r="F3443" s="33" t="s">
        <v>700</v>
      </c>
      <c r="G3443" s="28">
        <v>45829.197777777779</v>
      </c>
    </row>
    <row r="3444" spans="1:7" x14ac:dyDescent="0.25">
      <c r="A3444" s="33" t="s">
        <v>10820</v>
      </c>
      <c r="B3444" s="33" t="s">
        <v>9420</v>
      </c>
      <c r="C3444" s="33" t="s">
        <v>708</v>
      </c>
      <c r="D3444" s="33" t="s">
        <v>724</v>
      </c>
      <c r="E3444" s="28">
        <v>45830.197847222225</v>
      </c>
      <c r="F3444" s="33" t="s">
        <v>700</v>
      </c>
      <c r="G3444" s="28">
        <v>45829.197847222225</v>
      </c>
    </row>
    <row r="3445" spans="1:7" x14ac:dyDescent="0.25">
      <c r="A3445" s="33" t="s">
        <v>10821</v>
      </c>
      <c r="B3445" s="33" t="s">
        <v>9420</v>
      </c>
      <c r="C3445" s="33" t="s">
        <v>711</v>
      </c>
      <c r="D3445" s="33" t="s">
        <v>724</v>
      </c>
      <c r="E3445" s="28">
        <v>45830.19803240741</v>
      </c>
      <c r="F3445" s="33" t="s">
        <v>700</v>
      </c>
      <c r="G3445" s="28">
        <v>45829.19803240741</v>
      </c>
    </row>
    <row r="3446" spans="1:7" x14ac:dyDescent="0.25">
      <c r="A3446" s="33" t="s">
        <v>10822</v>
      </c>
      <c r="B3446" s="33" t="s">
        <v>5748</v>
      </c>
      <c r="C3446" s="33" t="s">
        <v>713</v>
      </c>
      <c r="D3446" s="33" t="s">
        <v>77</v>
      </c>
      <c r="E3446" s="28">
        <v>45830.190300925926</v>
      </c>
      <c r="F3446" s="33" t="s">
        <v>700</v>
      </c>
      <c r="G3446" s="28">
        <v>45829.190300925926</v>
      </c>
    </row>
    <row r="3447" spans="1:7" x14ac:dyDescent="0.25">
      <c r="A3447" s="33" t="s">
        <v>10823</v>
      </c>
      <c r="B3447" s="33" t="s">
        <v>2759</v>
      </c>
      <c r="C3447" s="33" t="s">
        <v>713</v>
      </c>
      <c r="D3447" s="33" t="s">
        <v>77</v>
      </c>
      <c r="E3447" s="28">
        <v>45830.190798611111</v>
      </c>
      <c r="F3447" s="33" t="s">
        <v>700</v>
      </c>
      <c r="G3447" s="28">
        <v>45829.190798611111</v>
      </c>
    </row>
    <row r="3448" spans="1:7" x14ac:dyDescent="0.25">
      <c r="A3448" s="33" t="s">
        <v>10824</v>
      </c>
      <c r="B3448" s="33" t="s">
        <v>2269</v>
      </c>
      <c r="C3448" s="33" t="s">
        <v>713</v>
      </c>
      <c r="D3448" s="33" t="s">
        <v>77</v>
      </c>
      <c r="E3448" s="28">
        <v>45830.191342592596</v>
      </c>
      <c r="F3448" s="33" t="s">
        <v>700</v>
      </c>
      <c r="G3448" s="28">
        <v>45829.191342592596</v>
      </c>
    </row>
    <row r="3449" spans="1:7" x14ac:dyDescent="0.25">
      <c r="A3449" s="33" t="s">
        <v>10825</v>
      </c>
      <c r="B3449" s="33" t="s">
        <v>2218</v>
      </c>
      <c r="C3449" s="33" t="s">
        <v>713</v>
      </c>
      <c r="D3449" s="33" t="s">
        <v>77</v>
      </c>
      <c r="E3449" s="28">
        <v>45830.191643518519</v>
      </c>
      <c r="F3449" s="33" t="s">
        <v>700</v>
      </c>
      <c r="G3449" s="28">
        <v>45829.191643518519</v>
      </c>
    </row>
    <row r="3450" spans="1:7" x14ac:dyDescent="0.25">
      <c r="A3450" s="33" t="s">
        <v>10826</v>
      </c>
      <c r="B3450" s="33" t="s">
        <v>2226</v>
      </c>
      <c r="C3450" s="33" t="s">
        <v>713</v>
      </c>
      <c r="D3450" s="33" t="s">
        <v>77</v>
      </c>
      <c r="E3450" s="28">
        <v>45830.191828703704</v>
      </c>
      <c r="F3450" s="33" t="s">
        <v>700</v>
      </c>
      <c r="G3450" s="28">
        <v>45829.191828703704</v>
      </c>
    </row>
    <row r="3451" spans="1:7" x14ac:dyDescent="0.25">
      <c r="A3451" s="33" t="s">
        <v>10827</v>
      </c>
      <c r="B3451" s="33" t="s">
        <v>2149</v>
      </c>
      <c r="C3451" s="33" t="s">
        <v>713</v>
      </c>
      <c r="D3451" s="33" t="s">
        <v>77</v>
      </c>
      <c r="E3451" s="28">
        <v>45830.192291666666</v>
      </c>
      <c r="F3451" s="33" t="s">
        <v>700</v>
      </c>
      <c r="G3451" s="28">
        <v>45829.192291666666</v>
      </c>
    </row>
    <row r="3452" spans="1:7" x14ac:dyDescent="0.25">
      <c r="A3452" s="33" t="s">
        <v>10828</v>
      </c>
      <c r="B3452" s="33" t="s">
        <v>5754</v>
      </c>
      <c r="C3452" s="33" t="s">
        <v>713</v>
      </c>
      <c r="D3452" s="33" t="s">
        <v>77</v>
      </c>
      <c r="E3452" s="28">
        <v>45830.192928240744</v>
      </c>
      <c r="F3452" s="33" t="s">
        <v>700</v>
      </c>
      <c r="G3452" s="28">
        <v>45829.192928240744</v>
      </c>
    </row>
    <row r="3453" spans="1:7" x14ac:dyDescent="0.25">
      <c r="A3453" s="33" t="s">
        <v>10829</v>
      </c>
      <c r="B3453" s="33" t="s">
        <v>6325</v>
      </c>
      <c r="C3453" s="33" t="s">
        <v>713</v>
      </c>
      <c r="D3453" s="33" t="s">
        <v>77</v>
      </c>
      <c r="E3453" s="28">
        <v>45830.19327546296</v>
      </c>
      <c r="F3453" s="33" t="s">
        <v>700</v>
      </c>
      <c r="G3453" s="28">
        <v>45829.19327546296</v>
      </c>
    </row>
    <row r="3454" spans="1:7" x14ac:dyDescent="0.25">
      <c r="A3454" s="33" t="s">
        <v>10830</v>
      </c>
      <c r="B3454" s="33" t="s">
        <v>5515</v>
      </c>
      <c r="C3454" s="33" t="s">
        <v>713</v>
      </c>
      <c r="D3454" s="33" t="s">
        <v>77</v>
      </c>
      <c r="E3454" s="28">
        <v>45830.193877314814</v>
      </c>
      <c r="F3454" s="33" t="s">
        <v>700</v>
      </c>
      <c r="G3454" s="28">
        <v>45829.193877314814</v>
      </c>
    </row>
    <row r="3455" spans="1:7" x14ac:dyDescent="0.25">
      <c r="A3455" s="33" t="s">
        <v>10831</v>
      </c>
      <c r="B3455" s="33" t="s">
        <v>4512</v>
      </c>
      <c r="C3455" s="33" t="s">
        <v>713</v>
      </c>
      <c r="D3455" s="33" t="s">
        <v>77</v>
      </c>
      <c r="E3455" s="28">
        <v>45830.194328703707</v>
      </c>
      <c r="F3455" s="33" t="s">
        <v>700</v>
      </c>
      <c r="G3455" s="28">
        <v>45829.194328703707</v>
      </c>
    </row>
    <row r="3456" spans="1:7" x14ac:dyDescent="0.25">
      <c r="A3456" s="33" t="s">
        <v>10832</v>
      </c>
      <c r="B3456" s="33" t="s">
        <v>4514</v>
      </c>
      <c r="C3456" s="33" t="s">
        <v>713</v>
      </c>
      <c r="D3456" s="33" t="s">
        <v>77</v>
      </c>
      <c r="E3456" s="28">
        <v>45830.195694444446</v>
      </c>
      <c r="F3456" s="33" t="s">
        <v>700</v>
      </c>
      <c r="G3456" s="28">
        <v>45829.195694444446</v>
      </c>
    </row>
    <row r="3457" spans="1:7" x14ac:dyDescent="0.25">
      <c r="A3457" s="33" t="s">
        <v>10833</v>
      </c>
      <c r="B3457" s="33" t="s">
        <v>3300</v>
      </c>
      <c r="C3457" s="33" t="s">
        <v>713</v>
      </c>
      <c r="D3457" s="33" t="s">
        <v>77</v>
      </c>
      <c r="E3457" s="28">
        <v>45830.19736111111</v>
      </c>
      <c r="F3457" s="33" t="s">
        <v>700</v>
      </c>
      <c r="G3457" s="28">
        <v>45829.19736111111</v>
      </c>
    </row>
    <row r="3458" spans="1:7" x14ac:dyDescent="0.25">
      <c r="A3458" s="33" t="s">
        <v>10834</v>
      </c>
      <c r="B3458" s="33" t="s">
        <v>5760</v>
      </c>
      <c r="C3458" s="33" t="s">
        <v>713</v>
      </c>
      <c r="D3458" s="33" t="s">
        <v>77</v>
      </c>
      <c r="E3458" s="28">
        <v>45830.197650462964</v>
      </c>
      <c r="F3458" s="33" t="s">
        <v>700</v>
      </c>
      <c r="G3458" s="28">
        <v>45829.197650462964</v>
      </c>
    </row>
    <row r="3459" spans="1:7" x14ac:dyDescent="0.25">
      <c r="A3459" s="33" t="s">
        <v>10835</v>
      </c>
      <c r="B3459" s="33" t="s">
        <v>3736</v>
      </c>
      <c r="C3459" s="33" t="s">
        <v>713</v>
      </c>
      <c r="D3459" s="33" t="s">
        <v>77</v>
      </c>
      <c r="E3459" s="28">
        <v>45830.197858796295</v>
      </c>
      <c r="F3459" s="33" t="s">
        <v>700</v>
      </c>
      <c r="G3459" s="28">
        <v>45829.197858796295</v>
      </c>
    </row>
    <row r="3460" spans="1:7" x14ac:dyDescent="0.25">
      <c r="A3460" s="33" t="s">
        <v>10836</v>
      </c>
      <c r="B3460" s="33" t="s">
        <v>8201</v>
      </c>
      <c r="C3460" s="33" t="s">
        <v>713</v>
      </c>
      <c r="D3460" s="33" t="s">
        <v>77</v>
      </c>
      <c r="E3460" s="28">
        <v>45830.19803240741</v>
      </c>
      <c r="F3460" s="33" t="s">
        <v>700</v>
      </c>
      <c r="G3460" s="28">
        <v>45829.19803240741</v>
      </c>
    </row>
    <row r="3461" spans="1:7" x14ac:dyDescent="0.25">
      <c r="A3461" s="33" t="s">
        <v>10837</v>
      </c>
      <c r="B3461" s="33" t="s">
        <v>9417</v>
      </c>
      <c r="C3461" s="33" t="s">
        <v>703</v>
      </c>
      <c r="D3461" s="33" t="s">
        <v>702</v>
      </c>
      <c r="E3461" s="28">
        <v>45830.199733796297</v>
      </c>
      <c r="F3461" s="33" t="s">
        <v>700</v>
      </c>
      <c r="G3461" s="28">
        <v>45829.199733796297</v>
      </c>
    </row>
    <row r="3462" spans="1:7" x14ac:dyDescent="0.25">
      <c r="A3462" s="33" t="s">
        <v>10838</v>
      </c>
      <c r="B3462" s="33" t="s">
        <v>2747</v>
      </c>
      <c r="C3462" s="33" t="s">
        <v>721</v>
      </c>
      <c r="D3462" s="33" t="s">
        <v>722</v>
      </c>
      <c r="E3462" s="28">
        <v>45830.209513888891</v>
      </c>
      <c r="F3462" s="33" t="s">
        <v>700</v>
      </c>
      <c r="G3462" s="28">
        <v>45829.209513888891</v>
      </c>
    </row>
    <row r="3463" spans="1:7" x14ac:dyDescent="0.25">
      <c r="A3463" s="33" t="s">
        <v>10839</v>
      </c>
      <c r="B3463" s="33" t="s">
        <v>8547</v>
      </c>
      <c r="C3463" s="33" t="s">
        <v>721</v>
      </c>
      <c r="D3463" s="33" t="s">
        <v>722</v>
      </c>
      <c r="E3463" s="28">
        <v>45830.209537037037</v>
      </c>
      <c r="F3463" s="33" t="s">
        <v>700</v>
      </c>
      <c r="G3463" s="28">
        <v>45829.209537037037</v>
      </c>
    </row>
    <row r="3464" spans="1:7" x14ac:dyDescent="0.25">
      <c r="A3464" s="33" t="s">
        <v>10840</v>
      </c>
      <c r="B3464" s="33" t="s">
        <v>9424</v>
      </c>
      <c r="C3464" s="33" t="s">
        <v>708</v>
      </c>
      <c r="D3464" s="33" t="s">
        <v>712</v>
      </c>
      <c r="E3464" s="28">
        <v>45830.209201388891</v>
      </c>
      <c r="F3464" s="33" t="s">
        <v>700</v>
      </c>
      <c r="G3464" s="28">
        <v>45829.209201388891</v>
      </c>
    </row>
    <row r="3465" spans="1:7" x14ac:dyDescent="0.25">
      <c r="A3465" s="33" t="s">
        <v>10841</v>
      </c>
      <c r="B3465" s="33" t="s">
        <v>9398</v>
      </c>
      <c r="C3465" s="33" t="s">
        <v>708</v>
      </c>
      <c r="D3465" s="33" t="s">
        <v>712</v>
      </c>
      <c r="E3465" s="28">
        <v>45830.209340277775</v>
      </c>
      <c r="F3465" s="33" t="s">
        <v>700</v>
      </c>
      <c r="G3465" s="28">
        <v>45829.209340277775</v>
      </c>
    </row>
    <row r="3466" spans="1:7" x14ac:dyDescent="0.25">
      <c r="A3466" s="33" t="s">
        <v>10842</v>
      </c>
      <c r="B3466" s="33" t="s">
        <v>9422</v>
      </c>
      <c r="C3466" s="33" t="s">
        <v>708</v>
      </c>
      <c r="D3466" s="33" t="s">
        <v>712</v>
      </c>
      <c r="E3466" s="28">
        <v>45830.209513888891</v>
      </c>
      <c r="F3466" s="33" t="s">
        <v>700</v>
      </c>
      <c r="G3466" s="28">
        <v>45829.209513888891</v>
      </c>
    </row>
    <row r="3467" spans="1:7" x14ac:dyDescent="0.25">
      <c r="A3467" s="33" t="s">
        <v>10843</v>
      </c>
      <c r="B3467" s="33" t="s">
        <v>8527</v>
      </c>
      <c r="C3467" s="33" t="s">
        <v>708</v>
      </c>
      <c r="D3467" s="33" t="s">
        <v>712</v>
      </c>
      <c r="E3467" s="28">
        <v>45830.209629629629</v>
      </c>
      <c r="F3467" s="33" t="s">
        <v>700</v>
      </c>
      <c r="G3467" s="28">
        <v>45829.209629629629</v>
      </c>
    </row>
    <row r="3468" spans="1:7" x14ac:dyDescent="0.25">
      <c r="A3468" s="33" t="s">
        <v>10844</v>
      </c>
      <c r="B3468" s="33" t="s">
        <v>8530</v>
      </c>
      <c r="C3468" s="33" t="s">
        <v>708</v>
      </c>
      <c r="D3468" s="33" t="s">
        <v>712</v>
      </c>
      <c r="E3468" s="28">
        <v>45830.209710648145</v>
      </c>
      <c r="F3468" s="33" t="s">
        <v>700</v>
      </c>
      <c r="G3468" s="28">
        <v>45829.209710648145</v>
      </c>
    </row>
    <row r="3469" spans="1:7" x14ac:dyDescent="0.25">
      <c r="A3469" s="33" t="s">
        <v>10845</v>
      </c>
      <c r="B3469" s="33" t="s">
        <v>9424</v>
      </c>
      <c r="C3469" s="33" t="s">
        <v>711</v>
      </c>
      <c r="D3469" s="33" t="s">
        <v>712</v>
      </c>
      <c r="E3469" s="28">
        <v>45830.209976851853</v>
      </c>
      <c r="F3469" s="33" t="s">
        <v>700</v>
      </c>
      <c r="G3469" s="28">
        <v>45829.209976851853</v>
      </c>
    </row>
    <row r="3470" spans="1:7" x14ac:dyDescent="0.25">
      <c r="A3470" s="33" t="s">
        <v>10846</v>
      </c>
      <c r="B3470" s="33" t="s">
        <v>9398</v>
      </c>
      <c r="C3470" s="33" t="s">
        <v>711</v>
      </c>
      <c r="D3470" s="33" t="s">
        <v>712</v>
      </c>
      <c r="E3470" s="28">
        <v>45830.210034722222</v>
      </c>
      <c r="F3470" s="33" t="s">
        <v>700</v>
      </c>
      <c r="G3470" s="28">
        <v>45829.210034722222</v>
      </c>
    </row>
    <row r="3471" spans="1:7" x14ac:dyDescent="0.25">
      <c r="A3471" s="33" t="s">
        <v>10847</v>
      </c>
      <c r="B3471" s="33" t="s">
        <v>9422</v>
      </c>
      <c r="C3471" s="33" t="s">
        <v>711</v>
      </c>
      <c r="D3471" s="33" t="s">
        <v>712</v>
      </c>
      <c r="E3471" s="28">
        <v>45830.210092592592</v>
      </c>
      <c r="F3471" s="33" t="s">
        <v>700</v>
      </c>
      <c r="G3471" s="28">
        <v>45829.210092592592</v>
      </c>
    </row>
    <row r="3472" spans="1:7" x14ac:dyDescent="0.25">
      <c r="A3472" s="33" t="s">
        <v>10848</v>
      </c>
      <c r="B3472" s="33" t="s">
        <v>8527</v>
      </c>
      <c r="C3472" s="33" t="s">
        <v>711</v>
      </c>
      <c r="D3472" s="33" t="s">
        <v>712</v>
      </c>
      <c r="E3472" s="28">
        <v>45830.210138888891</v>
      </c>
      <c r="F3472" s="33" t="s">
        <v>700</v>
      </c>
      <c r="G3472" s="28">
        <v>45829.210138888891</v>
      </c>
    </row>
    <row r="3473" spans="1:7" x14ac:dyDescent="0.25">
      <c r="A3473" s="33" t="s">
        <v>10849</v>
      </c>
      <c r="B3473" s="33" t="s">
        <v>8530</v>
      </c>
      <c r="C3473" s="33" t="s">
        <v>711</v>
      </c>
      <c r="D3473" s="33" t="s">
        <v>712</v>
      </c>
      <c r="E3473" s="28">
        <v>45830.210185185184</v>
      </c>
      <c r="F3473" s="33" t="s">
        <v>700</v>
      </c>
      <c r="G3473" s="28">
        <v>45829.210185185184</v>
      </c>
    </row>
    <row r="3474" spans="1:7" x14ac:dyDescent="0.25">
      <c r="A3474" s="33" t="s">
        <v>10850</v>
      </c>
      <c r="B3474" s="33" t="s">
        <v>9051</v>
      </c>
      <c r="C3474" s="33" t="s">
        <v>703</v>
      </c>
      <c r="D3474" s="33" t="s">
        <v>715</v>
      </c>
      <c r="E3474" s="28">
        <v>45830.210324074076</v>
      </c>
      <c r="F3474" s="33" t="s">
        <v>700</v>
      </c>
      <c r="G3474" s="28">
        <v>45829.210324074076</v>
      </c>
    </row>
    <row r="3475" spans="1:7" x14ac:dyDescent="0.25">
      <c r="A3475" s="33" t="s">
        <v>10851</v>
      </c>
      <c r="B3475" s="33" t="s">
        <v>9437</v>
      </c>
      <c r="C3475" s="33" t="s">
        <v>703</v>
      </c>
      <c r="D3475" s="33" t="s">
        <v>715</v>
      </c>
      <c r="E3475" s="28">
        <v>45830.210474537038</v>
      </c>
      <c r="F3475" s="33" t="s">
        <v>700</v>
      </c>
      <c r="G3475" s="28">
        <v>45829.210474537038</v>
      </c>
    </row>
    <row r="3476" spans="1:7" x14ac:dyDescent="0.25">
      <c r="A3476" s="33" t="s">
        <v>10852</v>
      </c>
      <c r="B3476" s="33" t="s">
        <v>9446</v>
      </c>
      <c r="C3476" s="33" t="s">
        <v>703</v>
      </c>
      <c r="D3476" s="33" t="s">
        <v>704</v>
      </c>
      <c r="E3476" s="28">
        <v>45830.211377314816</v>
      </c>
      <c r="F3476" s="33" t="s">
        <v>700</v>
      </c>
      <c r="G3476" s="28">
        <v>45829.211377314816</v>
      </c>
    </row>
    <row r="3477" spans="1:7" x14ac:dyDescent="0.25">
      <c r="A3477" s="33" t="s">
        <v>10853</v>
      </c>
      <c r="B3477" s="33" t="s">
        <v>6104</v>
      </c>
      <c r="C3477" s="33" t="s">
        <v>706</v>
      </c>
      <c r="D3477" s="33" t="s">
        <v>73</v>
      </c>
      <c r="E3477" s="28">
        <v>45830.210960648146</v>
      </c>
      <c r="F3477" s="33" t="s">
        <v>700</v>
      </c>
      <c r="G3477" s="28">
        <v>45829.210960648146</v>
      </c>
    </row>
    <row r="3478" spans="1:7" x14ac:dyDescent="0.25">
      <c r="A3478" s="33" t="s">
        <v>10854</v>
      </c>
      <c r="B3478" s="33" t="s">
        <v>9992</v>
      </c>
      <c r="C3478" s="33" t="s">
        <v>706</v>
      </c>
      <c r="D3478" s="33" t="s">
        <v>73</v>
      </c>
      <c r="E3478" s="28">
        <v>45830.214317129627</v>
      </c>
      <c r="F3478" s="33" t="s">
        <v>700</v>
      </c>
      <c r="G3478" s="28">
        <v>45829.214317129627</v>
      </c>
    </row>
    <row r="3479" spans="1:7" x14ac:dyDescent="0.25">
      <c r="A3479" s="33" t="s">
        <v>10855</v>
      </c>
      <c r="B3479" s="33" t="s">
        <v>3751</v>
      </c>
      <c r="C3479" s="33" t="s">
        <v>713</v>
      </c>
      <c r="D3479" s="33" t="s">
        <v>61</v>
      </c>
      <c r="E3479" s="28">
        <v>45830.215821759259</v>
      </c>
      <c r="F3479" s="33" t="s">
        <v>700</v>
      </c>
      <c r="G3479" s="28">
        <v>45829.215821759259</v>
      </c>
    </row>
    <row r="3480" spans="1:7" x14ac:dyDescent="0.25">
      <c r="A3480" s="33" t="s">
        <v>10856</v>
      </c>
      <c r="B3480" s="33" t="s">
        <v>4388</v>
      </c>
      <c r="C3480" s="33" t="s">
        <v>713</v>
      </c>
      <c r="D3480" s="33" t="s">
        <v>61</v>
      </c>
      <c r="E3480" s="28">
        <v>45830.216122685182</v>
      </c>
      <c r="F3480" s="33" t="s">
        <v>700</v>
      </c>
      <c r="G3480" s="28">
        <v>45829.216122685182</v>
      </c>
    </row>
    <row r="3481" spans="1:7" x14ac:dyDescent="0.25">
      <c r="A3481" s="33" t="s">
        <v>10857</v>
      </c>
      <c r="B3481" s="33" t="s">
        <v>3823</v>
      </c>
      <c r="C3481" s="33" t="s">
        <v>713</v>
      </c>
      <c r="D3481" s="33" t="s">
        <v>61</v>
      </c>
      <c r="E3481" s="28">
        <v>45830.21670138889</v>
      </c>
      <c r="F3481" s="33" t="s">
        <v>700</v>
      </c>
      <c r="G3481" s="28">
        <v>45829.21670138889</v>
      </c>
    </row>
    <row r="3482" spans="1:7" x14ac:dyDescent="0.25">
      <c r="A3482" s="33" t="s">
        <v>10858</v>
      </c>
      <c r="B3482" s="33" t="s">
        <v>8452</v>
      </c>
      <c r="C3482" s="33" t="s">
        <v>711</v>
      </c>
      <c r="D3482" s="33" t="s">
        <v>720</v>
      </c>
      <c r="E3482" s="28">
        <v>45830.217905092592</v>
      </c>
      <c r="F3482" s="33" t="s">
        <v>700</v>
      </c>
      <c r="G3482" s="28">
        <v>45829.217905092592</v>
      </c>
    </row>
    <row r="3483" spans="1:7" x14ac:dyDescent="0.25">
      <c r="A3483" s="33" t="s">
        <v>10859</v>
      </c>
      <c r="B3483" s="33" t="s">
        <v>6091</v>
      </c>
      <c r="C3483" s="33" t="s">
        <v>713</v>
      </c>
      <c r="D3483" s="33" t="s">
        <v>73</v>
      </c>
      <c r="E3483" s="28">
        <v>45830.214930555558</v>
      </c>
      <c r="F3483" s="33" t="s">
        <v>700</v>
      </c>
      <c r="G3483" s="28">
        <v>45829.214930555558</v>
      </c>
    </row>
    <row r="3484" spans="1:7" x14ac:dyDescent="0.25">
      <c r="A3484" s="33" t="s">
        <v>10860</v>
      </c>
      <c r="B3484" s="33" t="s">
        <v>9992</v>
      </c>
      <c r="C3484" s="33" t="s">
        <v>713</v>
      </c>
      <c r="D3484" s="33" t="s">
        <v>73</v>
      </c>
      <c r="E3484" s="28">
        <v>45830.215624999997</v>
      </c>
      <c r="F3484" s="33" t="s">
        <v>700</v>
      </c>
      <c r="G3484" s="28">
        <v>45829.215624999997</v>
      </c>
    </row>
    <row r="3485" spans="1:7" x14ac:dyDescent="0.25">
      <c r="A3485" s="33" t="s">
        <v>10861</v>
      </c>
      <c r="B3485" s="33" t="s">
        <v>3825</v>
      </c>
      <c r="C3485" s="33" t="s">
        <v>713</v>
      </c>
      <c r="D3485" s="33" t="s">
        <v>61</v>
      </c>
      <c r="E3485" s="28">
        <v>45830.218206018515</v>
      </c>
      <c r="F3485" s="33" t="s">
        <v>700</v>
      </c>
      <c r="G3485" s="28">
        <v>45829.218206018515</v>
      </c>
    </row>
    <row r="3486" spans="1:7" x14ac:dyDescent="0.25">
      <c r="A3486" s="33" t="s">
        <v>10862</v>
      </c>
      <c r="B3486" s="33" t="s">
        <v>1943</v>
      </c>
      <c r="C3486" s="33" t="s">
        <v>706</v>
      </c>
      <c r="D3486" s="33" t="s">
        <v>77</v>
      </c>
      <c r="E3486" s="28">
        <v>45830.219537037039</v>
      </c>
      <c r="F3486" s="33" t="s">
        <v>705</v>
      </c>
      <c r="G3486" s="28">
        <v>45829.219537037039</v>
      </c>
    </row>
    <row r="3487" spans="1:7" x14ac:dyDescent="0.25">
      <c r="A3487" s="33" t="s">
        <v>10863</v>
      </c>
      <c r="B3487" s="33" t="s">
        <v>2663</v>
      </c>
      <c r="C3487" s="33" t="s">
        <v>706</v>
      </c>
      <c r="D3487" s="33" t="s">
        <v>77</v>
      </c>
      <c r="E3487" s="28">
        <v>45830.21974537037</v>
      </c>
      <c r="F3487" s="33" t="s">
        <v>705</v>
      </c>
      <c r="G3487" s="28">
        <v>45829.21974537037</v>
      </c>
    </row>
    <row r="3488" spans="1:7" x14ac:dyDescent="0.25">
      <c r="A3488" s="33" t="s">
        <v>10864</v>
      </c>
      <c r="B3488" s="33" t="s">
        <v>1943</v>
      </c>
      <c r="C3488" s="33" t="s">
        <v>713</v>
      </c>
      <c r="D3488" s="33" t="s">
        <v>61</v>
      </c>
      <c r="E3488" s="28">
        <v>45830.220682870371</v>
      </c>
      <c r="F3488" s="33" t="s">
        <v>700</v>
      </c>
      <c r="G3488" s="28">
        <v>45829.220682870371</v>
      </c>
    </row>
    <row r="3489" spans="1:7" x14ac:dyDescent="0.25">
      <c r="A3489" s="33" t="s">
        <v>10865</v>
      </c>
      <c r="B3489" s="33" t="s">
        <v>2663</v>
      </c>
      <c r="C3489" s="33" t="s">
        <v>713</v>
      </c>
      <c r="D3489" s="33" t="s">
        <v>61</v>
      </c>
      <c r="E3489" s="28">
        <v>45830.22078703704</v>
      </c>
      <c r="F3489" s="33" t="s">
        <v>700</v>
      </c>
      <c r="G3489" s="28">
        <v>45829.22078703704</v>
      </c>
    </row>
    <row r="3490" spans="1:7" x14ac:dyDescent="0.25">
      <c r="A3490" s="33" t="s">
        <v>10866</v>
      </c>
      <c r="B3490" s="33" t="s">
        <v>2691</v>
      </c>
      <c r="C3490" s="33" t="s">
        <v>706</v>
      </c>
      <c r="D3490" s="33" t="s">
        <v>77</v>
      </c>
      <c r="E3490" s="28">
        <v>45830.2265162037</v>
      </c>
      <c r="F3490" s="33" t="s">
        <v>705</v>
      </c>
      <c r="G3490" s="28">
        <v>45829.2265162037</v>
      </c>
    </row>
    <row r="3491" spans="1:7" x14ac:dyDescent="0.25">
      <c r="A3491" s="33" t="s">
        <v>10867</v>
      </c>
      <c r="B3491" s="33" t="s">
        <v>2691</v>
      </c>
      <c r="C3491" s="33" t="s">
        <v>713</v>
      </c>
      <c r="D3491" s="33" t="s">
        <v>61</v>
      </c>
      <c r="E3491" s="28">
        <v>45830.227025462962</v>
      </c>
      <c r="F3491" s="33" t="s">
        <v>700</v>
      </c>
      <c r="G3491" s="28">
        <v>45829.227025462962</v>
      </c>
    </row>
    <row r="3492" spans="1:7" x14ac:dyDescent="0.25">
      <c r="A3492" s="33" t="s">
        <v>10868</v>
      </c>
      <c r="B3492" s="33" t="s">
        <v>3718</v>
      </c>
      <c r="C3492" s="33" t="s">
        <v>713</v>
      </c>
      <c r="D3492" s="33" t="s">
        <v>61</v>
      </c>
      <c r="E3492" s="28">
        <v>45830.229027777779</v>
      </c>
      <c r="F3492" s="33" t="s">
        <v>700</v>
      </c>
      <c r="G3492" s="28">
        <v>45829.229027777779</v>
      </c>
    </row>
    <row r="3493" spans="1:7" x14ac:dyDescent="0.25">
      <c r="A3493" s="33" t="s">
        <v>10869</v>
      </c>
      <c r="B3493" s="33" t="s">
        <v>3284</v>
      </c>
      <c r="C3493" s="33" t="s">
        <v>713</v>
      </c>
      <c r="D3493" s="33" t="s">
        <v>77</v>
      </c>
      <c r="E3493" s="28">
        <v>45830.232546296298</v>
      </c>
      <c r="F3493" s="33" t="s">
        <v>700</v>
      </c>
      <c r="G3493" s="28">
        <v>45829.232546296298</v>
      </c>
    </row>
    <row r="3494" spans="1:7" x14ac:dyDescent="0.25">
      <c r="A3494" s="33" t="s">
        <v>10870</v>
      </c>
      <c r="B3494" s="33" t="s">
        <v>5073</v>
      </c>
      <c r="C3494" s="33" t="s">
        <v>706</v>
      </c>
      <c r="D3494" s="33" t="s">
        <v>77</v>
      </c>
      <c r="E3494" s="28">
        <v>45830.234502314815</v>
      </c>
      <c r="F3494" s="33" t="s">
        <v>700</v>
      </c>
      <c r="G3494" s="28">
        <v>45829.234502314815</v>
      </c>
    </row>
    <row r="3495" spans="1:7" x14ac:dyDescent="0.25">
      <c r="A3495" s="33" t="s">
        <v>10871</v>
      </c>
      <c r="B3495" s="33" t="s">
        <v>9061</v>
      </c>
      <c r="C3495" s="33" t="s">
        <v>703</v>
      </c>
      <c r="D3495" s="33" t="s">
        <v>702</v>
      </c>
      <c r="E3495" s="28">
        <v>45830.240543981483</v>
      </c>
      <c r="F3495" s="33" t="s">
        <v>700</v>
      </c>
      <c r="G3495" s="28">
        <v>45829.240543981483</v>
      </c>
    </row>
    <row r="3496" spans="1:7" x14ac:dyDescent="0.25">
      <c r="A3496" s="33" t="s">
        <v>10872</v>
      </c>
      <c r="B3496" s="33" t="s">
        <v>9028</v>
      </c>
      <c r="C3496" s="33" t="s">
        <v>703</v>
      </c>
      <c r="D3496" s="33" t="s">
        <v>702</v>
      </c>
      <c r="E3496" s="28">
        <v>45830.241620370369</v>
      </c>
      <c r="F3496" s="33" t="s">
        <v>700</v>
      </c>
      <c r="G3496" s="28">
        <v>45829.241620370369</v>
      </c>
    </row>
    <row r="3497" spans="1:7" x14ac:dyDescent="0.25">
      <c r="A3497" s="33" t="s">
        <v>10873</v>
      </c>
      <c r="B3497" s="33" t="s">
        <v>5604</v>
      </c>
      <c r="C3497" s="33" t="s">
        <v>706</v>
      </c>
      <c r="D3497" s="33" t="s">
        <v>77</v>
      </c>
      <c r="E3497" s="28">
        <v>45831.270185185182</v>
      </c>
      <c r="F3497" s="33" t="s">
        <v>705</v>
      </c>
      <c r="G3497" s="28">
        <v>45831.270185185182</v>
      </c>
    </row>
    <row r="3498" spans="1:7" x14ac:dyDescent="0.25">
      <c r="A3498" s="33" t="s">
        <v>10874</v>
      </c>
      <c r="B3498" s="33" t="s">
        <v>2770</v>
      </c>
      <c r="C3498" s="33" t="s">
        <v>706</v>
      </c>
      <c r="D3498" s="33" t="s">
        <v>77</v>
      </c>
      <c r="E3498" s="28">
        <v>45831.270925925928</v>
      </c>
      <c r="F3498" s="33" t="s">
        <v>705</v>
      </c>
      <c r="G3498" s="28">
        <v>45831.270925925928</v>
      </c>
    </row>
    <row r="3499" spans="1:7" x14ac:dyDescent="0.25">
      <c r="A3499" s="33" t="s">
        <v>10875</v>
      </c>
      <c r="B3499" s="33" t="s">
        <v>2743</v>
      </c>
      <c r="C3499" s="33" t="s">
        <v>706</v>
      </c>
      <c r="D3499" s="33" t="s">
        <v>77</v>
      </c>
      <c r="E3499" s="28">
        <v>45831.270972222221</v>
      </c>
      <c r="F3499" s="33" t="s">
        <v>705</v>
      </c>
      <c r="G3499" s="28">
        <v>45831.270972222221</v>
      </c>
    </row>
    <row r="3500" spans="1:7" x14ac:dyDescent="0.25">
      <c r="A3500" s="33" t="s">
        <v>10876</v>
      </c>
      <c r="B3500" s="33" t="s">
        <v>2739</v>
      </c>
      <c r="C3500" s="33" t="s">
        <v>706</v>
      </c>
      <c r="D3500" s="33" t="s">
        <v>77</v>
      </c>
      <c r="E3500" s="28">
        <v>45831.271018518521</v>
      </c>
      <c r="F3500" s="33" t="s">
        <v>705</v>
      </c>
      <c r="G3500" s="28">
        <v>45831.271018518521</v>
      </c>
    </row>
    <row r="3501" spans="1:7" x14ac:dyDescent="0.25">
      <c r="A3501" s="33" t="s">
        <v>10877</v>
      </c>
      <c r="B3501" s="33" t="s">
        <v>2772</v>
      </c>
      <c r="C3501" s="33" t="s">
        <v>706</v>
      </c>
      <c r="D3501" s="33" t="s">
        <v>77</v>
      </c>
      <c r="E3501" s="28">
        <v>45831.27107638889</v>
      </c>
      <c r="F3501" s="33" t="s">
        <v>705</v>
      </c>
      <c r="G3501" s="28">
        <v>45831.27107638889</v>
      </c>
    </row>
    <row r="3502" spans="1:7" x14ac:dyDescent="0.25">
      <c r="A3502" s="33" t="s">
        <v>10878</v>
      </c>
      <c r="B3502" s="33" t="s">
        <v>9082</v>
      </c>
      <c r="C3502" s="33" t="s">
        <v>708</v>
      </c>
      <c r="D3502" s="33" t="s">
        <v>717</v>
      </c>
      <c r="E3502" s="28">
        <v>45831.282719907409</v>
      </c>
      <c r="F3502" s="33" t="s">
        <v>705</v>
      </c>
      <c r="G3502" s="28">
        <v>45831.282719907409</v>
      </c>
    </row>
    <row r="3503" spans="1:7" x14ac:dyDescent="0.25">
      <c r="A3503" s="33" t="s">
        <v>10879</v>
      </c>
      <c r="B3503" s="33" t="s">
        <v>6257</v>
      </c>
      <c r="C3503" s="33" t="s">
        <v>706</v>
      </c>
      <c r="D3503" s="33" t="s">
        <v>77</v>
      </c>
      <c r="E3503" s="28">
        <v>45831.28460648148</v>
      </c>
      <c r="F3503" s="33" t="s">
        <v>705</v>
      </c>
      <c r="G3503" s="28">
        <v>45831.28460648148</v>
      </c>
    </row>
    <row r="3504" spans="1:7" x14ac:dyDescent="0.25">
      <c r="A3504" s="33" t="s">
        <v>10880</v>
      </c>
      <c r="B3504" s="33" t="s">
        <v>4963</v>
      </c>
      <c r="C3504" s="33" t="s">
        <v>706</v>
      </c>
      <c r="D3504" s="33" t="s">
        <v>77</v>
      </c>
      <c r="E3504" s="28">
        <v>45831.284629629627</v>
      </c>
      <c r="F3504" s="33" t="s">
        <v>705</v>
      </c>
      <c r="G3504" s="28">
        <v>45831.284629629627</v>
      </c>
    </row>
    <row r="3505" spans="1:7" x14ac:dyDescent="0.25">
      <c r="A3505" s="33" t="s">
        <v>10881</v>
      </c>
      <c r="B3505" s="33" t="s">
        <v>4446</v>
      </c>
      <c r="C3505" s="33" t="s">
        <v>706</v>
      </c>
      <c r="D3505" s="33" t="s">
        <v>77</v>
      </c>
      <c r="E3505" s="28">
        <v>45831.28465277778</v>
      </c>
      <c r="F3505" s="33" t="s">
        <v>705</v>
      </c>
      <c r="G3505" s="28">
        <v>45831.28465277778</v>
      </c>
    </row>
    <row r="3506" spans="1:7" x14ac:dyDescent="0.25">
      <c r="A3506" s="33" t="s">
        <v>10882</v>
      </c>
      <c r="B3506" s="33" t="s">
        <v>3819</v>
      </c>
      <c r="C3506" s="33" t="s">
        <v>706</v>
      </c>
      <c r="D3506" s="33" t="s">
        <v>77</v>
      </c>
      <c r="E3506" s="28">
        <v>45831.284687500003</v>
      </c>
      <c r="F3506" s="33" t="s">
        <v>705</v>
      </c>
      <c r="G3506" s="28">
        <v>45831.284687500003</v>
      </c>
    </row>
    <row r="3507" spans="1:7" x14ac:dyDescent="0.25">
      <c r="A3507" s="33" t="s">
        <v>10883</v>
      </c>
      <c r="B3507" s="33" t="s">
        <v>6323</v>
      </c>
      <c r="C3507" s="33" t="s">
        <v>706</v>
      </c>
      <c r="D3507" s="33" t="s">
        <v>77</v>
      </c>
      <c r="E3507" s="28">
        <v>45831.284722222219</v>
      </c>
      <c r="F3507" s="33" t="s">
        <v>705</v>
      </c>
      <c r="G3507" s="28">
        <v>45831.284722222219</v>
      </c>
    </row>
    <row r="3508" spans="1:7" x14ac:dyDescent="0.25">
      <c r="A3508" s="33" t="s">
        <v>10884</v>
      </c>
      <c r="B3508" s="33" t="s">
        <v>3853</v>
      </c>
      <c r="C3508" s="33" t="s">
        <v>706</v>
      </c>
      <c r="D3508" s="33" t="s">
        <v>77</v>
      </c>
      <c r="E3508" s="28">
        <v>45831.284756944442</v>
      </c>
      <c r="F3508" s="33" t="s">
        <v>705</v>
      </c>
      <c r="G3508" s="28">
        <v>45831.284756944442</v>
      </c>
    </row>
    <row r="3509" spans="1:7" x14ac:dyDescent="0.25">
      <c r="A3509" s="33" t="s">
        <v>10885</v>
      </c>
      <c r="B3509" s="33" t="s">
        <v>2166</v>
      </c>
      <c r="C3509" s="33" t="s">
        <v>706</v>
      </c>
      <c r="D3509" s="33" t="s">
        <v>77</v>
      </c>
      <c r="E3509" s="28">
        <v>45831.290370370371</v>
      </c>
      <c r="F3509" s="33" t="s">
        <v>705</v>
      </c>
      <c r="G3509" s="28">
        <v>45831.290370370371</v>
      </c>
    </row>
    <row r="3510" spans="1:7" x14ac:dyDescent="0.25">
      <c r="A3510" s="33" t="s">
        <v>10886</v>
      </c>
      <c r="B3510" s="33" t="s">
        <v>2172</v>
      </c>
      <c r="C3510" s="33" t="s">
        <v>706</v>
      </c>
      <c r="D3510" s="33" t="s">
        <v>77</v>
      </c>
      <c r="E3510" s="28">
        <v>45831.290393518517</v>
      </c>
      <c r="F3510" s="33" t="s">
        <v>705</v>
      </c>
      <c r="G3510" s="28">
        <v>45831.290393518517</v>
      </c>
    </row>
    <row r="3511" spans="1:7" x14ac:dyDescent="0.25">
      <c r="A3511" s="33" t="s">
        <v>10887</v>
      </c>
      <c r="B3511" s="33" t="s">
        <v>2174</v>
      </c>
      <c r="C3511" s="33" t="s">
        <v>706</v>
      </c>
      <c r="D3511" s="33" t="s">
        <v>77</v>
      </c>
      <c r="E3511" s="28">
        <v>45831.290416666663</v>
      </c>
      <c r="F3511" s="33" t="s">
        <v>705</v>
      </c>
      <c r="G3511" s="28">
        <v>45831.290416666663</v>
      </c>
    </row>
    <row r="3512" spans="1:7" x14ac:dyDescent="0.25">
      <c r="A3512" s="33" t="s">
        <v>10888</v>
      </c>
      <c r="B3512" s="33" t="s">
        <v>2169</v>
      </c>
      <c r="C3512" s="33" t="s">
        <v>706</v>
      </c>
      <c r="D3512" s="33" t="s">
        <v>77</v>
      </c>
      <c r="E3512" s="28">
        <v>45831.290451388886</v>
      </c>
      <c r="F3512" s="33" t="s">
        <v>705</v>
      </c>
      <c r="G3512" s="28">
        <v>45831.290451388886</v>
      </c>
    </row>
    <row r="3513" spans="1:7" x14ac:dyDescent="0.25">
      <c r="A3513" s="33" t="s">
        <v>10889</v>
      </c>
      <c r="B3513" s="33" t="s">
        <v>9345</v>
      </c>
      <c r="C3513" s="33" t="s">
        <v>703</v>
      </c>
      <c r="D3513" s="33" t="s">
        <v>716</v>
      </c>
      <c r="E3513" s="28">
        <v>45831.298530092594</v>
      </c>
      <c r="F3513" s="33" t="s">
        <v>705</v>
      </c>
      <c r="G3513" s="28">
        <v>45831.298530092594</v>
      </c>
    </row>
    <row r="3514" spans="1:7" x14ac:dyDescent="0.25">
      <c r="A3514" s="33" t="s">
        <v>10890</v>
      </c>
      <c r="B3514" s="33" t="s">
        <v>9347</v>
      </c>
      <c r="C3514" s="33" t="s">
        <v>703</v>
      </c>
      <c r="D3514" s="33" t="s">
        <v>716</v>
      </c>
      <c r="E3514" s="28">
        <v>45831.298576388886</v>
      </c>
      <c r="F3514" s="33" t="s">
        <v>705</v>
      </c>
      <c r="G3514" s="28">
        <v>45831.298576388886</v>
      </c>
    </row>
    <row r="3515" spans="1:7" x14ac:dyDescent="0.25">
      <c r="A3515" s="33" t="s">
        <v>10891</v>
      </c>
      <c r="B3515" s="33" t="s">
        <v>9346</v>
      </c>
      <c r="C3515" s="33" t="s">
        <v>703</v>
      </c>
      <c r="D3515" s="33" t="s">
        <v>716</v>
      </c>
      <c r="E3515" s="28">
        <v>45831.299108796295</v>
      </c>
      <c r="F3515" s="33" t="s">
        <v>705</v>
      </c>
      <c r="G3515" s="28">
        <v>45831.299108796295</v>
      </c>
    </row>
    <row r="3516" spans="1:7" x14ac:dyDescent="0.25">
      <c r="A3516" s="33" t="s">
        <v>10892</v>
      </c>
      <c r="B3516" s="33" t="s">
        <v>9344</v>
      </c>
      <c r="C3516" s="33" t="s">
        <v>703</v>
      </c>
      <c r="D3516" s="33" t="s">
        <v>716</v>
      </c>
      <c r="E3516" s="28">
        <v>45831.299155092594</v>
      </c>
      <c r="F3516" s="33" t="s">
        <v>705</v>
      </c>
      <c r="G3516" s="28">
        <v>45831.299155092594</v>
      </c>
    </row>
    <row r="3517" spans="1:7" x14ac:dyDescent="0.25">
      <c r="A3517" s="33" t="s">
        <v>10893</v>
      </c>
      <c r="B3517" s="33" t="s">
        <v>8499</v>
      </c>
      <c r="C3517" s="33" t="s">
        <v>703</v>
      </c>
      <c r="D3517" s="33" t="s">
        <v>716</v>
      </c>
      <c r="E3517" s="28">
        <v>45831.299189814818</v>
      </c>
      <c r="F3517" s="33" t="s">
        <v>705</v>
      </c>
      <c r="G3517" s="28">
        <v>45831.299189814818</v>
      </c>
    </row>
    <row r="3518" spans="1:7" x14ac:dyDescent="0.25">
      <c r="A3518" s="33" t="s">
        <v>10894</v>
      </c>
      <c r="B3518" s="33" t="s">
        <v>9303</v>
      </c>
      <c r="C3518" s="33" t="s">
        <v>703</v>
      </c>
      <c r="D3518" s="33" t="s">
        <v>719</v>
      </c>
      <c r="E3518" s="28">
        <v>45831.308865740742</v>
      </c>
      <c r="F3518" s="33" t="s">
        <v>705</v>
      </c>
      <c r="G3518" s="28">
        <v>45831.308865740742</v>
      </c>
    </row>
    <row r="3519" spans="1:7" x14ac:dyDescent="0.25">
      <c r="A3519" s="33" t="s">
        <v>10895</v>
      </c>
      <c r="B3519" s="33" t="s">
        <v>9283</v>
      </c>
      <c r="C3519" s="33" t="s">
        <v>703</v>
      </c>
      <c r="D3519" s="33" t="s">
        <v>719</v>
      </c>
      <c r="E3519" s="28">
        <v>45831.309062499997</v>
      </c>
      <c r="F3519" s="33" t="s">
        <v>705</v>
      </c>
      <c r="G3519" s="28">
        <v>45831.309062499997</v>
      </c>
    </row>
    <row r="3520" spans="1:7" x14ac:dyDescent="0.25">
      <c r="A3520" s="33" t="s">
        <v>10896</v>
      </c>
      <c r="B3520" s="33" t="s">
        <v>3796</v>
      </c>
      <c r="C3520" s="33" t="s">
        <v>721</v>
      </c>
      <c r="D3520" s="33" t="s">
        <v>722</v>
      </c>
      <c r="E3520" s="28">
        <v>45831.316111111111</v>
      </c>
      <c r="F3520" s="33" t="s">
        <v>705</v>
      </c>
      <c r="G3520" s="28">
        <v>45831.316111111111</v>
      </c>
    </row>
    <row r="3521" spans="1:7" x14ac:dyDescent="0.25">
      <c r="A3521" s="33" t="s">
        <v>10897</v>
      </c>
      <c r="B3521" s="33" t="s">
        <v>4478</v>
      </c>
      <c r="C3521" s="33" t="s">
        <v>721</v>
      </c>
      <c r="D3521" s="33" t="s">
        <v>722</v>
      </c>
      <c r="E3521" s="28">
        <v>45831.316145833334</v>
      </c>
      <c r="F3521" s="33" t="s">
        <v>705</v>
      </c>
      <c r="G3521" s="28">
        <v>45831.316145833334</v>
      </c>
    </row>
    <row r="3522" spans="1:7" x14ac:dyDescent="0.25">
      <c r="A3522" s="33" t="s">
        <v>10898</v>
      </c>
      <c r="B3522" s="33" t="s">
        <v>9090</v>
      </c>
      <c r="C3522" s="33" t="s">
        <v>708</v>
      </c>
      <c r="D3522" s="33" t="s">
        <v>717</v>
      </c>
      <c r="E3522" s="28">
        <v>45831.319918981484</v>
      </c>
      <c r="F3522" s="33" t="s">
        <v>705</v>
      </c>
      <c r="G3522" s="28">
        <v>45831.319918981484</v>
      </c>
    </row>
    <row r="3523" spans="1:7" x14ac:dyDescent="0.25">
      <c r="A3523" s="33" t="s">
        <v>10899</v>
      </c>
      <c r="B3523" s="33" t="s">
        <v>9091</v>
      </c>
      <c r="C3523" s="33" t="s">
        <v>708</v>
      </c>
      <c r="D3523" s="33" t="s">
        <v>717</v>
      </c>
      <c r="E3523" s="28">
        <v>45831.31994212963</v>
      </c>
      <c r="F3523" s="33" t="s">
        <v>705</v>
      </c>
      <c r="G3523" s="28">
        <v>45831.31994212963</v>
      </c>
    </row>
    <row r="3524" spans="1:7" x14ac:dyDescent="0.25">
      <c r="A3524" s="33" t="s">
        <v>10900</v>
      </c>
      <c r="B3524" s="33" t="s">
        <v>2176</v>
      </c>
      <c r="C3524" s="33" t="s">
        <v>706</v>
      </c>
      <c r="D3524" s="33" t="s">
        <v>77</v>
      </c>
      <c r="E3524" s="28">
        <v>45831.327164351853</v>
      </c>
      <c r="F3524" s="33" t="s">
        <v>705</v>
      </c>
      <c r="G3524" s="28">
        <v>45831.327164351853</v>
      </c>
    </row>
    <row r="3525" spans="1:7" x14ac:dyDescent="0.25">
      <c r="A3525" s="33" t="s">
        <v>10901</v>
      </c>
      <c r="B3525" s="33" t="s">
        <v>5670</v>
      </c>
      <c r="C3525" s="33" t="s">
        <v>721</v>
      </c>
      <c r="D3525" s="33" t="s">
        <v>722</v>
      </c>
      <c r="E3525" s="28">
        <v>45831.327303240738</v>
      </c>
      <c r="F3525" s="33" t="s">
        <v>705</v>
      </c>
      <c r="G3525" s="28">
        <v>45831.327303240738</v>
      </c>
    </row>
    <row r="3526" spans="1:7" x14ac:dyDescent="0.25">
      <c r="A3526" s="33" t="s">
        <v>10902</v>
      </c>
      <c r="B3526" s="33" t="s">
        <v>5668</v>
      </c>
      <c r="C3526" s="33" t="s">
        <v>721</v>
      </c>
      <c r="D3526" s="33" t="s">
        <v>722</v>
      </c>
      <c r="E3526" s="28">
        <v>45831.327372685184</v>
      </c>
      <c r="F3526" s="33" t="s">
        <v>705</v>
      </c>
      <c r="G3526" s="28">
        <v>45831.327372685184</v>
      </c>
    </row>
    <row r="3527" spans="1:7" x14ac:dyDescent="0.25">
      <c r="A3527" s="33" t="s">
        <v>10903</v>
      </c>
      <c r="B3527" s="33" t="s">
        <v>6097</v>
      </c>
      <c r="C3527" s="33" t="s">
        <v>721</v>
      </c>
      <c r="D3527" s="33" t="s">
        <v>722</v>
      </c>
      <c r="E3527" s="28">
        <v>45831.327488425923</v>
      </c>
      <c r="F3527" s="33" t="s">
        <v>705</v>
      </c>
      <c r="G3527" s="28">
        <v>45831.327488425923</v>
      </c>
    </row>
    <row r="3528" spans="1:7" x14ac:dyDescent="0.25">
      <c r="A3528" s="33" t="s">
        <v>10904</v>
      </c>
      <c r="B3528" s="33" t="s">
        <v>3770</v>
      </c>
      <c r="C3528" s="33" t="s">
        <v>721</v>
      </c>
      <c r="D3528" s="33" t="s">
        <v>722</v>
      </c>
      <c r="E3528" s="28">
        <v>45831.327893518515</v>
      </c>
      <c r="F3528" s="33" t="s">
        <v>705</v>
      </c>
      <c r="G3528" s="28">
        <v>45831.327893518515</v>
      </c>
    </row>
    <row r="3529" spans="1:7" x14ac:dyDescent="0.25">
      <c r="A3529" s="33" t="s">
        <v>10905</v>
      </c>
      <c r="B3529" s="33" t="s">
        <v>8599</v>
      </c>
      <c r="C3529" s="33" t="s">
        <v>708</v>
      </c>
      <c r="D3529" s="33" t="s">
        <v>709</v>
      </c>
      <c r="E3529" s="28">
        <v>45831.328819444447</v>
      </c>
      <c r="F3529" s="33" t="s">
        <v>705</v>
      </c>
      <c r="G3529" s="28">
        <v>45831.328819444447</v>
      </c>
    </row>
    <row r="3530" spans="1:7" x14ac:dyDescent="0.25">
      <c r="A3530" s="33" t="s">
        <v>10906</v>
      </c>
      <c r="B3530" s="33" t="s">
        <v>8599</v>
      </c>
      <c r="C3530" s="33" t="s">
        <v>711</v>
      </c>
      <c r="D3530" s="33" t="s">
        <v>709</v>
      </c>
      <c r="E3530" s="28">
        <v>45831.329131944447</v>
      </c>
      <c r="F3530" s="33" t="s">
        <v>705</v>
      </c>
      <c r="G3530" s="28">
        <v>45831.329131944447</v>
      </c>
    </row>
    <row r="3531" spans="1:7" x14ac:dyDescent="0.25">
      <c r="A3531" s="33" t="s">
        <v>10907</v>
      </c>
      <c r="B3531" s="33" t="s">
        <v>9454</v>
      </c>
      <c r="C3531" s="33" t="s">
        <v>703</v>
      </c>
      <c r="D3531" s="33" t="s">
        <v>704</v>
      </c>
      <c r="E3531" s="28">
        <v>45831.331516203703</v>
      </c>
      <c r="F3531" s="33" t="s">
        <v>705</v>
      </c>
      <c r="G3531" s="28">
        <v>45831.331516203703</v>
      </c>
    </row>
    <row r="3532" spans="1:7" x14ac:dyDescent="0.25">
      <c r="A3532" s="33" t="s">
        <v>10908</v>
      </c>
      <c r="B3532" s="33" t="s">
        <v>8452</v>
      </c>
      <c r="C3532" s="33" t="s">
        <v>698</v>
      </c>
      <c r="D3532" s="33" t="s">
        <v>699</v>
      </c>
      <c r="E3532" s="28">
        <v>45831.331053240741</v>
      </c>
      <c r="F3532" s="33" t="s">
        <v>705</v>
      </c>
      <c r="G3532" s="28">
        <v>45831.331053240741</v>
      </c>
    </row>
    <row r="3533" spans="1:7" x14ac:dyDescent="0.25">
      <c r="A3533" s="33" t="s">
        <v>10909</v>
      </c>
      <c r="B3533" s="33" t="s">
        <v>9422</v>
      </c>
      <c r="C3533" s="33" t="s">
        <v>698</v>
      </c>
      <c r="D3533" s="33" t="s">
        <v>699</v>
      </c>
      <c r="E3533" s="28">
        <v>45831.331099537034</v>
      </c>
      <c r="F3533" s="33" t="s">
        <v>705</v>
      </c>
      <c r="G3533" s="28">
        <v>45831.331099537034</v>
      </c>
    </row>
    <row r="3534" spans="1:7" x14ac:dyDescent="0.25">
      <c r="A3534" s="33" t="s">
        <v>10910</v>
      </c>
      <c r="B3534" s="33" t="s">
        <v>5613</v>
      </c>
      <c r="C3534" s="33" t="s">
        <v>698</v>
      </c>
      <c r="D3534" s="33" t="s">
        <v>699</v>
      </c>
      <c r="E3534" s="28">
        <v>45831.33116898148</v>
      </c>
      <c r="F3534" s="33" t="s">
        <v>705</v>
      </c>
      <c r="G3534" s="28">
        <v>45831.33116898148</v>
      </c>
    </row>
    <row r="3535" spans="1:7" x14ac:dyDescent="0.25">
      <c r="A3535" s="33" t="s">
        <v>10911</v>
      </c>
      <c r="B3535" s="33" t="s">
        <v>10215</v>
      </c>
      <c r="C3535" s="33" t="s">
        <v>698</v>
      </c>
      <c r="D3535" s="33" t="s">
        <v>699</v>
      </c>
      <c r="E3535" s="28">
        <v>45831.331203703703</v>
      </c>
      <c r="F3535" s="33" t="s">
        <v>705</v>
      </c>
      <c r="G3535" s="28">
        <v>45831.331203703703</v>
      </c>
    </row>
    <row r="3536" spans="1:7" x14ac:dyDescent="0.25">
      <c r="A3536" s="33" t="s">
        <v>10912</v>
      </c>
      <c r="B3536" s="33" t="s">
        <v>9421</v>
      </c>
      <c r="C3536" s="33" t="s">
        <v>698</v>
      </c>
      <c r="D3536" s="33" t="s">
        <v>699</v>
      </c>
      <c r="E3536" s="28">
        <v>45831.331273148149</v>
      </c>
      <c r="F3536" s="33" t="s">
        <v>705</v>
      </c>
      <c r="G3536" s="28">
        <v>45831.331273148149</v>
      </c>
    </row>
    <row r="3537" spans="1:7" x14ac:dyDescent="0.25">
      <c r="A3537" s="33" t="s">
        <v>10913</v>
      </c>
      <c r="B3537" s="33" t="s">
        <v>6244</v>
      </c>
      <c r="C3537" s="33" t="s">
        <v>698</v>
      </c>
      <c r="D3537" s="33" t="s">
        <v>699</v>
      </c>
      <c r="E3537" s="28">
        <v>45831.331354166665</v>
      </c>
      <c r="F3537" s="33" t="s">
        <v>705</v>
      </c>
      <c r="G3537" s="28">
        <v>45831.331354166665</v>
      </c>
    </row>
    <row r="3538" spans="1:7" x14ac:dyDescent="0.25">
      <c r="A3538" s="33" t="s">
        <v>10914</v>
      </c>
      <c r="B3538" s="33" t="s">
        <v>8592</v>
      </c>
      <c r="C3538" s="33" t="s">
        <v>698</v>
      </c>
      <c r="D3538" s="33" t="s">
        <v>699</v>
      </c>
      <c r="E3538" s="28">
        <v>45831.331423611111</v>
      </c>
      <c r="F3538" s="33" t="s">
        <v>705</v>
      </c>
      <c r="G3538" s="28">
        <v>45831.331423611111</v>
      </c>
    </row>
    <row r="3539" spans="1:7" x14ac:dyDescent="0.25">
      <c r="A3539" s="33" t="s">
        <v>10915</v>
      </c>
      <c r="B3539" s="33" t="s">
        <v>5592</v>
      </c>
      <c r="C3539" s="33" t="s">
        <v>698</v>
      </c>
      <c r="D3539" s="33" t="s">
        <v>699</v>
      </c>
      <c r="E3539" s="28">
        <v>45831.331504629627</v>
      </c>
      <c r="F3539" s="33" t="s">
        <v>705</v>
      </c>
      <c r="G3539" s="28">
        <v>45831.331504629627</v>
      </c>
    </row>
    <row r="3540" spans="1:7" x14ac:dyDescent="0.25">
      <c r="A3540" s="33" t="s">
        <v>10916</v>
      </c>
      <c r="B3540" s="33" t="s">
        <v>5724</v>
      </c>
      <c r="C3540" s="33" t="s">
        <v>698</v>
      </c>
      <c r="D3540" s="33" t="s">
        <v>699</v>
      </c>
      <c r="E3540" s="28">
        <v>45831.331550925926</v>
      </c>
      <c r="F3540" s="33" t="s">
        <v>705</v>
      </c>
      <c r="G3540" s="28">
        <v>45831.331550925926</v>
      </c>
    </row>
    <row r="3541" spans="1:7" x14ac:dyDescent="0.25">
      <c r="A3541" s="33" t="s">
        <v>10917</v>
      </c>
      <c r="B3541" s="33" t="s">
        <v>8482</v>
      </c>
      <c r="C3541" s="33" t="s">
        <v>698</v>
      </c>
      <c r="D3541" s="33" t="s">
        <v>699</v>
      </c>
      <c r="E3541" s="28">
        <v>45831.331643518519</v>
      </c>
      <c r="F3541" s="33" t="s">
        <v>705</v>
      </c>
      <c r="G3541" s="28">
        <v>45831.331643518519</v>
      </c>
    </row>
    <row r="3542" spans="1:7" x14ac:dyDescent="0.25">
      <c r="A3542" s="33" t="s">
        <v>10918</v>
      </c>
      <c r="B3542" s="33" t="s">
        <v>9447</v>
      </c>
      <c r="C3542" s="33" t="s">
        <v>703</v>
      </c>
      <c r="D3542" s="33" t="s">
        <v>704</v>
      </c>
      <c r="E3542" s="28">
        <v>45831.332245370373</v>
      </c>
      <c r="F3542" s="33" t="s">
        <v>705</v>
      </c>
      <c r="G3542" s="28">
        <v>45831.332245370373</v>
      </c>
    </row>
    <row r="3543" spans="1:7" x14ac:dyDescent="0.25">
      <c r="A3543" s="33" t="s">
        <v>10919</v>
      </c>
      <c r="B3543" s="33" t="s">
        <v>9448</v>
      </c>
      <c r="C3543" s="33" t="s">
        <v>703</v>
      </c>
      <c r="D3543" s="33" t="s">
        <v>704</v>
      </c>
      <c r="E3543" s="28">
        <v>45831.332337962966</v>
      </c>
      <c r="F3543" s="33" t="s">
        <v>705</v>
      </c>
      <c r="G3543" s="28">
        <v>45831.332337962966</v>
      </c>
    </row>
    <row r="3544" spans="1:7" x14ac:dyDescent="0.25">
      <c r="A3544" s="33" t="s">
        <v>10920</v>
      </c>
      <c r="B3544" s="33" t="s">
        <v>10290</v>
      </c>
      <c r="C3544" s="33" t="s">
        <v>698</v>
      </c>
      <c r="D3544" s="33" t="s">
        <v>699</v>
      </c>
      <c r="E3544" s="28">
        <v>45831.332488425927</v>
      </c>
      <c r="F3544" s="33" t="s">
        <v>705</v>
      </c>
      <c r="G3544" s="28">
        <v>45831.332488425927</v>
      </c>
    </row>
    <row r="3545" spans="1:7" x14ac:dyDescent="0.25">
      <c r="A3545" s="33" t="s">
        <v>10921</v>
      </c>
      <c r="B3545" s="33" t="s">
        <v>9445</v>
      </c>
      <c r="C3545" s="33" t="s">
        <v>703</v>
      </c>
      <c r="D3545" s="33" t="s">
        <v>704</v>
      </c>
      <c r="E3545" s="28">
        <v>45831.332719907405</v>
      </c>
      <c r="F3545" s="33" t="s">
        <v>705</v>
      </c>
      <c r="G3545" s="28">
        <v>45831.332719907405</v>
      </c>
    </row>
    <row r="3546" spans="1:7" x14ac:dyDescent="0.25">
      <c r="A3546" s="33" t="s">
        <v>10922</v>
      </c>
      <c r="B3546" s="33" t="s">
        <v>6308</v>
      </c>
      <c r="C3546" s="33" t="s">
        <v>698</v>
      </c>
      <c r="D3546" s="33" t="s">
        <v>699</v>
      </c>
      <c r="E3546" s="28">
        <v>45831.332928240743</v>
      </c>
      <c r="F3546" s="33" t="s">
        <v>705</v>
      </c>
      <c r="G3546" s="28">
        <v>45831.332928240743</v>
      </c>
    </row>
    <row r="3547" spans="1:7" x14ac:dyDescent="0.25">
      <c r="A3547" s="33" t="s">
        <v>10923</v>
      </c>
      <c r="B3547" s="33" t="s">
        <v>5078</v>
      </c>
      <c r="C3547" s="33" t="s">
        <v>703</v>
      </c>
      <c r="D3547" s="33" t="s">
        <v>718</v>
      </c>
      <c r="E3547" s="28">
        <v>45831.343969907408</v>
      </c>
      <c r="F3547" s="33" t="s">
        <v>705</v>
      </c>
      <c r="G3547" s="28">
        <v>45831.343969907408</v>
      </c>
    </row>
    <row r="3548" spans="1:7" x14ac:dyDescent="0.25">
      <c r="A3548" s="33" t="s">
        <v>10924</v>
      </c>
      <c r="B3548" s="33" t="s">
        <v>5075</v>
      </c>
      <c r="C3548" s="33" t="s">
        <v>703</v>
      </c>
      <c r="D3548" s="33" t="s">
        <v>718</v>
      </c>
      <c r="E3548" s="28">
        <v>45831.3440162037</v>
      </c>
      <c r="F3548" s="33" t="s">
        <v>705</v>
      </c>
      <c r="G3548" s="28">
        <v>45831.3440162037</v>
      </c>
    </row>
    <row r="3549" spans="1:7" x14ac:dyDescent="0.25">
      <c r="A3549" s="33" t="s">
        <v>10925</v>
      </c>
      <c r="B3549" s="33" t="s">
        <v>5708</v>
      </c>
      <c r="C3549" s="33" t="s">
        <v>703</v>
      </c>
      <c r="D3549" s="33" t="s">
        <v>718</v>
      </c>
      <c r="E3549" s="28">
        <v>45831.344212962962</v>
      </c>
      <c r="F3549" s="33" t="s">
        <v>705</v>
      </c>
      <c r="G3549" s="28">
        <v>45831.344212962962</v>
      </c>
    </row>
    <row r="3550" spans="1:7" x14ac:dyDescent="0.25">
      <c r="A3550" s="33" t="s">
        <v>10926</v>
      </c>
      <c r="B3550" s="33" t="s">
        <v>2755</v>
      </c>
      <c r="C3550" s="33" t="s">
        <v>721</v>
      </c>
      <c r="D3550" s="33" t="s">
        <v>722</v>
      </c>
      <c r="E3550" s="28">
        <v>45831.344409722224</v>
      </c>
      <c r="F3550" s="33" t="s">
        <v>705</v>
      </c>
      <c r="G3550" s="28">
        <v>45831.344409722224</v>
      </c>
    </row>
    <row r="3551" spans="1:7" x14ac:dyDescent="0.25">
      <c r="A3551" s="33" t="s">
        <v>10927</v>
      </c>
      <c r="B3551" s="33" t="s">
        <v>2749</v>
      </c>
      <c r="C3551" s="33" t="s">
        <v>721</v>
      </c>
      <c r="D3551" s="33" t="s">
        <v>722</v>
      </c>
      <c r="E3551" s="28">
        <v>45831.344444444447</v>
      </c>
      <c r="F3551" s="33" t="s">
        <v>705</v>
      </c>
      <c r="G3551" s="28">
        <v>45831.344444444447</v>
      </c>
    </row>
    <row r="3552" spans="1:7" x14ac:dyDescent="0.25">
      <c r="A3552" s="33" t="s">
        <v>10928</v>
      </c>
      <c r="B3552" s="33" t="s">
        <v>2757</v>
      </c>
      <c r="C3552" s="33" t="s">
        <v>721</v>
      </c>
      <c r="D3552" s="33" t="s">
        <v>722</v>
      </c>
      <c r="E3552" s="28">
        <v>45831.344768518517</v>
      </c>
      <c r="F3552" s="33" t="s">
        <v>705</v>
      </c>
      <c r="G3552" s="28">
        <v>45831.344768518517</v>
      </c>
    </row>
    <row r="3553" spans="1:7" x14ac:dyDescent="0.25">
      <c r="A3553" s="33" t="s">
        <v>10929</v>
      </c>
      <c r="B3553" s="33" t="s">
        <v>2741</v>
      </c>
      <c r="C3553" s="33" t="s">
        <v>721</v>
      </c>
      <c r="D3553" s="33" t="s">
        <v>722</v>
      </c>
      <c r="E3553" s="28">
        <v>45831.344942129632</v>
      </c>
      <c r="F3553" s="33" t="s">
        <v>705</v>
      </c>
      <c r="G3553" s="28">
        <v>45831.344942129632</v>
      </c>
    </row>
    <row r="3554" spans="1:7" x14ac:dyDescent="0.25">
      <c r="A3554" s="33" t="s">
        <v>10930</v>
      </c>
      <c r="B3554" s="33" t="s">
        <v>9450</v>
      </c>
      <c r="C3554" s="33" t="s">
        <v>703</v>
      </c>
      <c r="D3554" s="33" t="s">
        <v>718</v>
      </c>
      <c r="E3554" s="28">
        <v>45831.345219907409</v>
      </c>
      <c r="F3554" s="33" t="s">
        <v>705</v>
      </c>
      <c r="G3554" s="28">
        <v>45831.345219907409</v>
      </c>
    </row>
    <row r="3555" spans="1:7" x14ac:dyDescent="0.25">
      <c r="A3555" s="33" t="s">
        <v>10931</v>
      </c>
      <c r="B3555" s="33" t="s">
        <v>9449</v>
      </c>
      <c r="C3555" s="33" t="s">
        <v>703</v>
      </c>
      <c r="D3555" s="33" t="s">
        <v>718</v>
      </c>
      <c r="E3555" s="28">
        <v>45831.345312500001</v>
      </c>
      <c r="F3555" s="33" t="s">
        <v>705</v>
      </c>
      <c r="G3555" s="28">
        <v>45831.345312500001</v>
      </c>
    </row>
    <row r="3556" spans="1:7" x14ac:dyDescent="0.25">
      <c r="A3556" s="33" t="s">
        <v>10932</v>
      </c>
      <c r="B3556" s="33" t="s">
        <v>9397</v>
      </c>
      <c r="C3556" s="33" t="s">
        <v>703</v>
      </c>
      <c r="D3556" s="33" t="s">
        <v>718</v>
      </c>
      <c r="E3556" s="28">
        <v>45831.345370370371</v>
      </c>
      <c r="F3556" s="33" t="s">
        <v>705</v>
      </c>
      <c r="G3556" s="28">
        <v>45831.345370370371</v>
      </c>
    </row>
    <row r="3557" spans="1:7" x14ac:dyDescent="0.25">
      <c r="A3557" s="33" t="s">
        <v>10933</v>
      </c>
      <c r="B3557" s="33" t="s">
        <v>1782</v>
      </c>
      <c r="C3557" s="33" t="s">
        <v>703</v>
      </c>
      <c r="D3557" s="33" t="s">
        <v>718</v>
      </c>
      <c r="E3557" s="28">
        <v>45831.34542824074</v>
      </c>
      <c r="F3557" s="33" t="s">
        <v>705</v>
      </c>
      <c r="G3557" s="28">
        <v>45831.34542824074</v>
      </c>
    </row>
    <row r="3558" spans="1:7" x14ac:dyDescent="0.25">
      <c r="A3558" s="33" t="s">
        <v>11731</v>
      </c>
      <c r="B3558" s="33" t="s">
        <v>3845</v>
      </c>
      <c r="C3558" s="33" t="s">
        <v>721</v>
      </c>
      <c r="D3558" s="33" t="s">
        <v>722</v>
      </c>
      <c r="E3558" s="28">
        <v>45831.353773148148</v>
      </c>
      <c r="F3558" s="33" t="s">
        <v>705</v>
      </c>
      <c r="G3558" s="28">
        <v>45831.353773148148</v>
      </c>
    </row>
    <row r="3559" spans="1:7" x14ac:dyDescent="0.25">
      <c r="A3559" s="33" t="s">
        <v>11732</v>
      </c>
      <c r="B3559" s="33" t="s">
        <v>9288</v>
      </c>
      <c r="C3559" s="33" t="s">
        <v>703</v>
      </c>
      <c r="D3559" s="33" t="s">
        <v>719</v>
      </c>
      <c r="E3559" s="28">
        <v>45831.355162037034</v>
      </c>
      <c r="F3559" s="33" t="s">
        <v>705</v>
      </c>
      <c r="G3559" s="28">
        <v>45831.355162037034</v>
      </c>
    </row>
    <row r="3560" spans="1:7" x14ac:dyDescent="0.25">
      <c r="A3560" s="33" t="s">
        <v>11733</v>
      </c>
      <c r="B3560" s="33" t="s">
        <v>3765</v>
      </c>
      <c r="C3560" s="33" t="s">
        <v>706</v>
      </c>
      <c r="D3560" s="33" t="s">
        <v>77</v>
      </c>
      <c r="E3560" s="28">
        <v>45831.357581018521</v>
      </c>
      <c r="F3560" s="33" t="s">
        <v>705</v>
      </c>
      <c r="G3560" s="28">
        <v>45831.357581018521</v>
      </c>
    </row>
    <row r="3561" spans="1:7" x14ac:dyDescent="0.25">
      <c r="A3561" s="33" t="s">
        <v>11734</v>
      </c>
      <c r="B3561" s="33" t="s">
        <v>3747</v>
      </c>
      <c r="C3561" s="33" t="s">
        <v>706</v>
      </c>
      <c r="D3561" s="33" t="s">
        <v>77</v>
      </c>
      <c r="E3561" s="28">
        <v>45831.357615740744</v>
      </c>
      <c r="F3561" s="33" t="s">
        <v>705</v>
      </c>
      <c r="G3561" s="28">
        <v>45831.357615740744</v>
      </c>
    </row>
    <row r="3562" spans="1:7" x14ac:dyDescent="0.25">
      <c r="A3562" s="33" t="s">
        <v>11735</v>
      </c>
      <c r="B3562" s="33" t="s">
        <v>4436</v>
      </c>
      <c r="C3562" s="33" t="s">
        <v>706</v>
      </c>
      <c r="D3562" s="33" t="s">
        <v>77</v>
      </c>
      <c r="E3562" s="28">
        <v>45831.357638888891</v>
      </c>
      <c r="F3562" s="33" t="s">
        <v>705</v>
      </c>
      <c r="G3562" s="28">
        <v>45831.357638888891</v>
      </c>
    </row>
    <row r="3563" spans="1:7" x14ac:dyDescent="0.25">
      <c r="A3563" s="33" t="s">
        <v>11736</v>
      </c>
      <c r="B3563" s="33" t="s">
        <v>3847</v>
      </c>
      <c r="C3563" s="33" t="s">
        <v>706</v>
      </c>
      <c r="D3563" s="33" t="s">
        <v>77</v>
      </c>
      <c r="E3563" s="28">
        <v>45831.357662037037</v>
      </c>
      <c r="F3563" s="33" t="s">
        <v>705</v>
      </c>
      <c r="G3563" s="28">
        <v>45831.357662037037</v>
      </c>
    </row>
    <row r="3564" spans="1:7" x14ac:dyDescent="0.25">
      <c r="A3564" s="33" t="s">
        <v>11737</v>
      </c>
      <c r="B3564" s="33" t="s">
        <v>3762</v>
      </c>
      <c r="C3564" s="33" t="s">
        <v>706</v>
      </c>
      <c r="D3564" s="33" t="s">
        <v>77</v>
      </c>
      <c r="E3564" s="28">
        <v>45831.357731481483</v>
      </c>
      <c r="F3564" s="33" t="s">
        <v>705</v>
      </c>
      <c r="G3564" s="28">
        <v>45831.357731481483</v>
      </c>
    </row>
    <row r="3565" spans="1:7" x14ac:dyDescent="0.25">
      <c r="A3565" s="33" t="s">
        <v>11738</v>
      </c>
      <c r="B3565" s="33" t="s">
        <v>4397</v>
      </c>
      <c r="C3565" s="33" t="s">
        <v>706</v>
      </c>
      <c r="D3565" s="33" t="s">
        <v>77</v>
      </c>
      <c r="E3565" s="28">
        <v>45831.357789351852</v>
      </c>
      <c r="F3565" s="33" t="s">
        <v>705</v>
      </c>
      <c r="G3565" s="28">
        <v>45831.357789351852</v>
      </c>
    </row>
    <row r="3566" spans="1:7" x14ac:dyDescent="0.25">
      <c r="A3566" s="33" t="s">
        <v>11739</v>
      </c>
      <c r="B3566" s="33" t="s">
        <v>3777</v>
      </c>
      <c r="C3566" s="33" t="s">
        <v>706</v>
      </c>
      <c r="D3566" s="33" t="s">
        <v>77</v>
      </c>
      <c r="E3566" s="28">
        <v>45831.357847222222</v>
      </c>
      <c r="F3566" s="33" t="s">
        <v>705</v>
      </c>
      <c r="G3566" s="28">
        <v>45831.357847222222</v>
      </c>
    </row>
    <row r="3567" spans="1:7" x14ac:dyDescent="0.25">
      <c r="A3567" s="33" t="s">
        <v>11740</v>
      </c>
      <c r="B3567" s="33" t="s">
        <v>5496</v>
      </c>
      <c r="C3567" s="33" t="s">
        <v>706</v>
      </c>
      <c r="D3567" s="33" t="s">
        <v>77</v>
      </c>
      <c r="E3567" s="28">
        <v>45831.357905092591</v>
      </c>
      <c r="F3567" s="33" t="s">
        <v>705</v>
      </c>
      <c r="G3567" s="28">
        <v>45831.357905092591</v>
      </c>
    </row>
    <row r="3568" spans="1:7" x14ac:dyDescent="0.25">
      <c r="A3568" s="33" t="s">
        <v>11741</v>
      </c>
      <c r="B3568" s="33" t="s">
        <v>5488</v>
      </c>
      <c r="C3568" s="33" t="s">
        <v>706</v>
      </c>
      <c r="D3568" s="33" t="s">
        <v>77</v>
      </c>
      <c r="E3568" s="28">
        <v>45831.357928240737</v>
      </c>
      <c r="F3568" s="33" t="s">
        <v>705</v>
      </c>
      <c r="G3568" s="28">
        <v>45831.357928240737</v>
      </c>
    </row>
    <row r="3569" spans="1:7" x14ac:dyDescent="0.25">
      <c r="A3569" s="33" t="s">
        <v>11742</v>
      </c>
      <c r="B3569" s="33" t="s">
        <v>5498</v>
      </c>
      <c r="C3569" s="33" t="s">
        <v>706</v>
      </c>
      <c r="D3569" s="33" t="s">
        <v>77</v>
      </c>
      <c r="E3569" s="28">
        <v>45831.35796296296</v>
      </c>
      <c r="F3569" s="33" t="s">
        <v>705</v>
      </c>
      <c r="G3569" s="28">
        <v>45831.35796296296</v>
      </c>
    </row>
    <row r="3570" spans="1:7" x14ac:dyDescent="0.25">
      <c r="A3570" s="33" t="s">
        <v>11743</v>
      </c>
      <c r="B3570" s="33" t="s">
        <v>6170</v>
      </c>
      <c r="C3570" s="33" t="s">
        <v>706</v>
      </c>
      <c r="D3570" s="33" t="s">
        <v>77</v>
      </c>
      <c r="E3570" s="28">
        <v>45831.358020833337</v>
      </c>
      <c r="F3570" s="33" t="s">
        <v>705</v>
      </c>
      <c r="G3570" s="28">
        <v>45831.358020833337</v>
      </c>
    </row>
    <row r="3571" spans="1:7" x14ac:dyDescent="0.25">
      <c r="A3571" s="33" t="s">
        <v>11744</v>
      </c>
      <c r="B3571" s="33" t="s">
        <v>6128</v>
      </c>
      <c r="C3571" s="33" t="s">
        <v>706</v>
      </c>
      <c r="D3571" s="33" t="s">
        <v>77</v>
      </c>
      <c r="E3571" s="28">
        <v>45831.358055555553</v>
      </c>
      <c r="F3571" s="33" t="s">
        <v>705</v>
      </c>
      <c r="G3571" s="28">
        <v>45831.358055555553</v>
      </c>
    </row>
    <row r="3572" spans="1:7" x14ac:dyDescent="0.25">
      <c r="A3572" s="33" t="s">
        <v>11745</v>
      </c>
      <c r="B3572" s="33" t="s">
        <v>6168</v>
      </c>
      <c r="C3572" s="33" t="s">
        <v>706</v>
      </c>
      <c r="D3572" s="33" t="s">
        <v>77</v>
      </c>
      <c r="E3572" s="28">
        <v>45831.358078703706</v>
      </c>
      <c r="F3572" s="33" t="s">
        <v>705</v>
      </c>
      <c r="G3572" s="28">
        <v>45831.358078703706</v>
      </c>
    </row>
    <row r="3573" spans="1:7" x14ac:dyDescent="0.25">
      <c r="A3573" s="33" t="s">
        <v>11746</v>
      </c>
      <c r="B3573" s="33" t="s">
        <v>2208</v>
      </c>
      <c r="C3573" s="33" t="s">
        <v>706</v>
      </c>
      <c r="D3573" s="33" t="s">
        <v>77</v>
      </c>
      <c r="E3573" s="28">
        <v>45831.358888888892</v>
      </c>
      <c r="F3573" s="33" t="s">
        <v>700</v>
      </c>
      <c r="G3573" s="28">
        <v>45831.358888888892</v>
      </c>
    </row>
    <row r="3574" spans="1:7" x14ac:dyDescent="0.25">
      <c r="A3574" s="33" t="s">
        <v>11747</v>
      </c>
      <c r="B3574" s="33" t="s">
        <v>2210</v>
      </c>
      <c r="C3574" s="33" t="s">
        <v>706</v>
      </c>
      <c r="D3574" s="33" t="s">
        <v>77</v>
      </c>
      <c r="E3574" s="28">
        <v>45831.358946759261</v>
      </c>
      <c r="F3574" s="33" t="s">
        <v>700</v>
      </c>
      <c r="G3574" s="28">
        <v>45831.358946759261</v>
      </c>
    </row>
    <row r="3575" spans="1:7" x14ac:dyDescent="0.25">
      <c r="A3575" s="33" t="s">
        <v>11748</v>
      </c>
      <c r="B3575" s="33" t="s">
        <v>2204</v>
      </c>
      <c r="C3575" s="33" t="s">
        <v>706</v>
      </c>
      <c r="D3575" s="33" t="s">
        <v>77</v>
      </c>
      <c r="E3575" s="28">
        <v>45831.358993055554</v>
      </c>
      <c r="F3575" s="33" t="s">
        <v>700</v>
      </c>
      <c r="G3575" s="28">
        <v>45831.358993055554</v>
      </c>
    </row>
    <row r="3576" spans="1:7" x14ac:dyDescent="0.25">
      <c r="A3576" s="33" t="s">
        <v>11749</v>
      </c>
      <c r="B3576" s="33" t="s">
        <v>2201</v>
      </c>
      <c r="C3576" s="33" t="s">
        <v>706</v>
      </c>
      <c r="D3576" s="33" t="s">
        <v>77</v>
      </c>
      <c r="E3576" s="28">
        <v>45831.359039351853</v>
      </c>
      <c r="F3576" s="33" t="s">
        <v>700</v>
      </c>
      <c r="G3576" s="28">
        <v>45831.359039351853</v>
      </c>
    </row>
    <row r="3577" spans="1:7" x14ac:dyDescent="0.25">
      <c r="A3577" s="33" t="s">
        <v>11750</v>
      </c>
      <c r="B3577" s="33" t="s">
        <v>2162</v>
      </c>
      <c r="C3577" s="33" t="s">
        <v>706</v>
      </c>
      <c r="D3577" s="33" t="s">
        <v>77</v>
      </c>
      <c r="E3577" s="28">
        <v>45831.359074074076</v>
      </c>
      <c r="F3577" s="33" t="s">
        <v>700</v>
      </c>
      <c r="G3577" s="28">
        <v>45831.359074074076</v>
      </c>
    </row>
    <row r="3578" spans="1:7" x14ac:dyDescent="0.25">
      <c r="A3578" s="33" t="s">
        <v>11751</v>
      </c>
      <c r="B3578" s="33" t="s">
        <v>5477</v>
      </c>
      <c r="C3578" s="33" t="s">
        <v>706</v>
      </c>
      <c r="D3578" s="33" t="s">
        <v>226</v>
      </c>
      <c r="E3578" s="28">
        <v>45831.359618055554</v>
      </c>
      <c r="F3578" s="33" t="s">
        <v>705</v>
      </c>
      <c r="G3578" s="28">
        <v>45831.359618055554</v>
      </c>
    </row>
    <row r="3579" spans="1:7" x14ac:dyDescent="0.25">
      <c r="A3579" s="33" t="s">
        <v>11752</v>
      </c>
      <c r="B3579" s="33" t="s">
        <v>5471</v>
      </c>
      <c r="C3579" s="33" t="s">
        <v>706</v>
      </c>
      <c r="D3579" s="33" t="s">
        <v>226</v>
      </c>
      <c r="E3579" s="28">
        <v>45831.359756944446</v>
      </c>
      <c r="F3579" s="33" t="s">
        <v>705</v>
      </c>
      <c r="G3579" s="28">
        <v>45831.359756944446</v>
      </c>
    </row>
    <row r="3580" spans="1:7" x14ac:dyDescent="0.25">
      <c r="A3580" s="33" t="s">
        <v>11753</v>
      </c>
      <c r="B3580" s="33" t="s">
        <v>9401</v>
      </c>
      <c r="C3580" s="33" t="s">
        <v>708</v>
      </c>
      <c r="D3580" s="33" t="s">
        <v>723</v>
      </c>
      <c r="E3580" s="28">
        <v>45831.360162037039</v>
      </c>
      <c r="F3580" s="33" t="s">
        <v>705</v>
      </c>
      <c r="G3580" s="28">
        <v>45831.360162037039</v>
      </c>
    </row>
    <row r="3581" spans="1:7" x14ac:dyDescent="0.25">
      <c r="A3581" s="33" t="s">
        <v>11754</v>
      </c>
      <c r="B3581" s="33" t="s">
        <v>9400</v>
      </c>
      <c r="C3581" s="33" t="s">
        <v>708</v>
      </c>
      <c r="D3581" s="33" t="s">
        <v>723</v>
      </c>
      <c r="E3581" s="28">
        <v>45831.360185185185</v>
      </c>
      <c r="F3581" s="33" t="s">
        <v>705</v>
      </c>
      <c r="G3581" s="28">
        <v>45831.360185185185</v>
      </c>
    </row>
    <row r="3582" spans="1:7" x14ac:dyDescent="0.25">
      <c r="A3582" s="33" t="s">
        <v>11755</v>
      </c>
      <c r="B3582" s="33" t="s">
        <v>9423</v>
      </c>
      <c r="C3582" s="33" t="s">
        <v>708</v>
      </c>
      <c r="D3582" s="33" t="s">
        <v>723</v>
      </c>
      <c r="E3582" s="28">
        <v>45831.360208333332</v>
      </c>
      <c r="F3582" s="33" t="s">
        <v>705</v>
      </c>
      <c r="G3582" s="28">
        <v>45831.360208333332</v>
      </c>
    </row>
    <row r="3583" spans="1:7" x14ac:dyDescent="0.25">
      <c r="A3583" s="33" t="s">
        <v>11756</v>
      </c>
      <c r="B3583" s="33" t="s">
        <v>9401</v>
      </c>
      <c r="C3583" s="33" t="s">
        <v>711</v>
      </c>
      <c r="D3583" s="33" t="s">
        <v>723</v>
      </c>
      <c r="E3583" s="28">
        <v>45831.360532407409</v>
      </c>
      <c r="F3583" s="33" t="s">
        <v>705</v>
      </c>
      <c r="G3583" s="28">
        <v>45831.360532407409</v>
      </c>
    </row>
    <row r="3584" spans="1:7" x14ac:dyDescent="0.25">
      <c r="A3584" s="33" t="s">
        <v>11757</v>
      </c>
      <c r="B3584" s="33" t="s">
        <v>9400</v>
      </c>
      <c r="C3584" s="33" t="s">
        <v>711</v>
      </c>
      <c r="D3584" s="33" t="s">
        <v>723</v>
      </c>
      <c r="E3584" s="28">
        <v>45831.360636574071</v>
      </c>
      <c r="F3584" s="33" t="s">
        <v>705</v>
      </c>
      <c r="G3584" s="28">
        <v>45831.360636574071</v>
      </c>
    </row>
    <row r="3585" spans="1:7" x14ac:dyDescent="0.25">
      <c r="A3585" s="33" t="s">
        <v>11758</v>
      </c>
      <c r="B3585" s="33" t="s">
        <v>9423</v>
      </c>
      <c r="C3585" s="33" t="s">
        <v>711</v>
      </c>
      <c r="D3585" s="33" t="s">
        <v>723</v>
      </c>
      <c r="E3585" s="28">
        <v>45831.36078703704</v>
      </c>
      <c r="F3585" s="33" t="s">
        <v>705</v>
      </c>
      <c r="G3585" s="28">
        <v>45831.36078703704</v>
      </c>
    </row>
    <row r="3586" spans="1:7" x14ac:dyDescent="0.25">
      <c r="A3586" s="33" t="s">
        <v>11759</v>
      </c>
      <c r="B3586" s="33" t="s">
        <v>8433</v>
      </c>
      <c r="C3586" s="33" t="s">
        <v>708</v>
      </c>
      <c r="D3586" s="33" t="s">
        <v>712</v>
      </c>
      <c r="E3586" s="28">
        <v>45831.360983796294</v>
      </c>
      <c r="F3586" s="33" t="s">
        <v>705</v>
      </c>
      <c r="G3586" s="28">
        <v>45831.360983796294</v>
      </c>
    </row>
    <row r="3587" spans="1:7" x14ac:dyDescent="0.25">
      <c r="A3587" s="33" t="s">
        <v>11760</v>
      </c>
      <c r="B3587" s="33" t="s">
        <v>8486</v>
      </c>
      <c r="C3587" s="33" t="s">
        <v>708</v>
      </c>
      <c r="D3587" s="33" t="s">
        <v>712</v>
      </c>
      <c r="E3587" s="28">
        <v>45831.361064814817</v>
      </c>
      <c r="F3587" s="33" t="s">
        <v>705</v>
      </c>
      <c r="G3587" s="28">
        <v>45831.361064814817</v>
      </c>
    </row>
    <row r="3588" spans="1:7" x14ac:dyDescent="0.25">
      <c r="A3588" s="33" t="s">
        <v>11761</v>
      </c>
      <c r="B3588" s="33" t="s">
        <v>8497</v>
      </c>
      <c r="C3588" s="33" t="s">
        <v>708</v>
      </c>
      <c r="D3588" s="33" t="s">
        <v>712</v>
      </c>
      <c r="E3588" s="28">
        <v>45831.36109953704</v>
      </c>
      <c r="F3588" s="33" t="s">
        <v>705</v>
      </c>
      <c r="G3588" s="28">
        <v>45831.36109953704</v>
      </c>
    </row>
    <row r="3589" spans="1:7" x14ac:dyDescent="0.25">
      <c r="A3589" s="33" t="s">
        <v>11762</v>
      </c>
      <c r="B3589" s="33" t="s">
        <v>8433</v>
      </c>
      <c r="C3589" s="33" t="s">
        <v>711</v>
      </c>
      <c r="D3589" s="33" t="s">
        <v>712</v>
      </c>
      <c r="E3589" s="28">
        <v>45831.361400462964</v>
      </c>
      <c r="F3589" s="33" t="s">
        <v>705</v>
      </c>
      <c r="G3589" s="28">
        <v>45831.361400462964</v>
      </c>
    </row>
    <row r="3590" spans="1:7" x14ac:dyDescent="0.25">
      <c r="A3590" s="33" t="s">
        <v>11763</v>
      </c>
      <c r="B3590" s="33" t="s">
        <v>8486</v>
      </c>
      <c r="C3590" s="33" t="s">
        <v>711</v>
      </c>
      <c r="D3590" s="33" t="s">
        <v>712</v>
      </c>
      <c r="E3590" s="28">
        <v>45831.361446759256</v>
      </c>
      <c r="F3590" s="33" t="s">
        <v>705</v>
      </c>
      <c r="G3590" s="28">
        <v>45831.361446759256</v>
      </c>
    </row>
    <row r="3591" spans="1:7" x14ac:dyDescent="0.25">
      <c r="A3591" s="33" t="s">
        <v>11764</v>
      </c>
      <c r="B3591" s="33" t="s">
        <v>8497</v>
      </c>
      <c r="C3591" s="33" t="s">
        <v>711</v>
      </c>
      <c r="D3591" s="33" t="s">
        <v>712</v>
      </c>
      <c r="E3591" s="28">
        <v>45831.361516203702</v>
      </c>
      <c r="F3591" s="33" t="s">
        <v>705</v>
      </c>
      <c r="G3591" s="28">
        <v>45831.361516203702</v>
      </c>
    </row>
    <row r="3592" spans="1:7" x14ac:dyDescent="0.25">
      <c r="A3592" s="33" t="s">
        <v>11765</v>
      </c>
      <c r="B3592" s="33" t="s">
        <v>9428</v>
      </c>
      <c r="C3592" s="33" t="s">
        <v>703</v>
      </c>
      <c r="D3592" s="33" t="s">
        <v>715</v>
      </c>
      <c r="E3592" s="28">
        <v>45831.361759259256</v>
      </c>
      <c r="F3592" s="33" t="s">
        <v>705</v>
      </c>
      <c r="G3592" s="28">
        <v>45831.361759259256</v>
      </c>
    </row>
    <row r="3593" spans="1:7" x14ac:dyDescent="0.25">
      <c r="A3593" s="33" t="s">
        <v>11766</v>
      </c>
      <c r="B3593" s="33" t="s">
        <v>9429</v>
      </c>
      <c r="C3593" s="33" t="s">
        <v>703</v>
      </c>
      <c r="D3593" s="33" t="s">
        <v>715</v>
      </c>
      <c r="E3593" s="28">
        <v>45831.361828703702</v>
      </c>
      <c r="F3593" s="33" t="s">
        <v>705</v>
      </c>
      <c r="G3593" s="28">
        <v>45831.361828703702</v>
      </c>
    </row>
    <row r="3594" spans="1:7" x14ac:dyDescent="0.25">
      <c r="A3594" s="33" t="s">
        <v>11767</v>
      </c>
      <c r="B3594" s="33" t="s">
        <v>9430</v>
      </c>
      <c r="C3594" s="33" t="s">
        <v>703</v>
      </c>
      <c r="D3594" s="33" t="s">
        <v>715</v>
      </c>
      <c r="E3594" s="28">
        <v>45831.361898148149</v>
      </c>
      <c r="F3594" s="33" t="s">
        <v>705</v>
      </c>
      <c r="G3594" s="28">
        <v>45831.361898148149</v>
      </c>
    </row>
    <row r="3595" spans="1:7" x14ac:dyDescent="0.25">
      <c r="A3595" s="33" t="s">
        <v>11768</v>
      </c>
      <c r="B3595" s="33" t="s">
        <v>9431</v>
      </c>
      <c r="C3595" s="33" t="s">
        <v>703</v>
      </c>
      <c r="D3595" s="33" t="s">
        <v>715</v>
      </c>
      <c r="E3595" s="28">
        <v>45831.361956018518</v>
      </c>
      <c r="F3595" s="33" t="s">
        <v>705</v>
      </c>
      <c r="G3595" s="28">
        <v>45831.361956018518</v>
      </c>
    </row>
    <row r="3596" spans="1:7" x14ac:dyDescent="0.25">
      <c r="A3596" s="33" t="s">
        <v>11769</v>
      </c>
      <c r="B3596" s="33" t="s">
        <v>9432</v>
      </c>
      <c r="C3596" s="33" t="s">
        <v>703</v>
      </c>
      <c r="D3596" s="33" t="s">
        <v>715</v>
      </c>
      <c r="E3596" s="28">
        <v>45831.362037037034</v>
      </c>
      <c r="F3596" s="33" t="s">
        <v>705</v>
      </c>
      <c r="G3596" s="28">
        <v>45831.362037037034</v>
      </c>
    </row>
    <row r="3597" spans="1:7" x14ac:dyDescent="0.25">
      <c r="A3597" s="33" t="s">
        <v>11770</v>
      </c>
      <c r="B3597" s="33" t="s">
        <v>9433</v>
      </c>
      <c r="C3597" s="33" t="s">
        <v>703</v>
      </c>
      <c r="D3597" s="33" t="s">
        <v>715</v>
      </c>
      <c r="E3597" s="28">
        <v>45831.362118055556</v>
      </c>
      <c r="F3597" s="33" t="s">
        <v>705</v>
      </c>
      <c r="G3597" s="28">
        <v>45831.362118055556</v>
      </c>
    </row>
    <row r="3598" spans="1:7" x14ac:dyDescent="0.25">
      <c r="A3598" s="33" t="s">
        <v>11771</v>
      </c>
      <c r="B3598" s="33" t="s">
        <v>9434</v>
      </c>
      <c r="C3598" s="33" t="s">
        <v>703</v>
      </c>
      <c r="D3598" s="33" t="s">
        <v>715</v>
      </c>
      <c r="E3598" s="28">
        <v>45831.362337962964</v>
      </c>
      <c r="F3598" s="33" t="s">
        <v>705</v>
      </c>
      <c r="G3598" s="28">
        <v>45831.362337962964</v>
      </c>
    </row>
    <row r="3599" spans="1:7" x14ac:dyDescent="0.25">
      <c r="A3599" s="33" t="s">
        <v>11772</v>
      </c>
      <c r="B3599" s="33" t="s">
        <v>8344</v>
      </c>
      <c r="C3599" s="33" t="s">
        <v>706</v>
      </c>
      <c r="D3599" s="33" t="s">
        <v>221</v>
      </c>
      <c r="E3599" s="28">
        <v>45831.362523148149</v>
      </c>
      <c r="F3599" s="33" t="s">
        <v>705</v>
      </c>
      <c r="G3599" s="28">
        <v>45831.362523148149</v>
      </c>
    </row>
    <row r="3600" spans="1:7" x14ac:dyDescent="0.25">
      <c r="A3600" s="33" t="s">
        <v>11773</v>
      </c>
      <c r="B3600" s="33" t="s">
        <v>9480</v>
      </c>
      <c r="C3600" s="33" t="s">
        <v>703</v>
      </c>
      <c r="D3600" s="33" t="s">
        <v>702</v>
      </c>
      <c r="E3600" s="28">
        <v>45831.36824074074</v>
      </c>
      <c r="F3600" s="33" t="s">
        <v>705</v>
      </c>
      <c r="G3600" s="28">
        <v>45831.36824074074</v>
      </c>
    </row>
    <row r="3601" spans="1:7" x14ac:dyDescent="0.25">
      <c r="A3601" s="33" t="s">
        <v>11774</v>
      </c>
      <c r="B3601" s="33" t="s">
        <v>4968</v>
      </c>
      <c r="C3601" s="33" t="s">
        <v>721</v>
      </c>
      <c r="D3601" s="33" t="s">
        <v>722</v>
      </c>
      <c r="E3601" s="28">
        <v>45831.372870370367</v>
      </c>
      <c r="F3601" s="33" t="s">
        <v>705</v>
      </c>
      <c r="G3601" s="28">
        <v>45831.372870370367</v>
      </c>
    </row>
    <row r="3602" spans="1:7" x14ac:dyDescent="0.25">
      <c r="A3602" s="33" t="s">
        <v>11775</v>
      </c>
      <c r="B3602" s="33" t="s">
        <v>8427</v>
      </c>
      <c r="C3602" s="33" t="s">
        <v>703</v>
      </c>
      <c r="D3602" s="33" t="s">
        <v>718</v>
      </c>
      <c r="E3602" s="28">
        <v>45831.375347222223</v>
      </c>
      <c r="F3602" s="33" t="s">
        <v>705</v>
      </c>
      <c r="G3602" s="28">
        <v>45831.375347222223</v>
      </c>
    </row>
    <row r="3603" spans="1:7" x14ac:dyDescent="0.25">
      <c r="A3603" s="33" t="s">
        <v>11776</v>
      </c>
      <c r="B3603" s="33" t="s">
        <v>8425</v>
      </c>
      <c r="C3603" s="33" t="s">
        <v>703</v>
      </c>
      <c r="D3603" s="33" t="s">
        <v>718</v>
      </c>
      <c r="E3603" s="28">
        <v>45831.375381944446</v>
      </c>
      <c r="F3603" s="33" t="s">
        <v>705</v>
      </c>
      <c r="G3603" s="28">
        <v>45831.375381944446</v>
      </c>
    </row>
    <row r="3604" spans="1:7" x14ac:dyDescent="0.25">
      <c r="A3604" s="33" t="s">
        <v>11777</v>
      </c>
      <c r="B3604" s="33" t="s">
        <v>8423</v>
      </c>
      <c r="C3604" s="33" t="s">
        <v>703</v>
      </c>
      <c r="D3604" s="33" t="s">
        <v>718</v>
      </c>
      <c r="E3604" s="28">
        <v>45831.375439814816</v>
      </c>
      <c r="F3604" s="33" t="s">
        <v>705</v>
      </c>
      <c r="G3604" s="28">
        <v>45831.375439814816</v>
      </c>
    </row>
    <row r="3605" spans="1:7" x14ac:dyDescent="0.25">
      <c r="A3605" s="33" t="s">
        <v>11778</v>
      </c>
      <c r="B3605" s="33" t="s">
        <v>8421</v>
      </c>
      <c r="C3605" s="33" t="s">
        <v>703</v>
      </c>
      <c r="D3605" s="33" t="s">
        <v>718</v>
      </c>
      <c r="E3605" s="28">
        <v>45831.375497685185</v>
      </c>
      <c r="F3605" s="33" t="s">
        <v>705</v>
      </c>
      <c r="G3605" s="28">
        <v>45831.375497685185</v>
      </c>
    </row>
    <row r="3606" spans="1:7" x14ac:dyDescent="0.25">
      <c r="A3606" s="33" t="s">
        <v>11779</v>
      </c>
      <c r="B3606" s="33" t="s">
        <v>8419</v>
      </c>
      <c r="C3606" s="33" t="s">
        <v>703</v>
      </c>
      <c r="D3606" s="33" t="s">
        <v>718</v>
      </c>
      <c r="E3606" s="28">
        <v>45831.375543981485</v>
      </c>
      <c r="F3606" s="33" t="s">
        <v>705</v>
      </c>
      <c r="G3606" s="28">
        <v>45831.375543981485</v>
      </c>
    </row>
    <row r="3607" spans="1:7" x14ac:dyDescent="0.25">
      <c r="A3607" s="33" t="s">
        <v>11780</v>
      </c>
      <c r="B3607" s="33" t="s">
        <v>8520</v>
      </c>
      <c r="C3607" s="33" t="s">
        <v>703</v>
      </c>
      <c r="D3607" s="33" t="s">
        <v>718</v>
      </c>
      <c r="E3607" s="28">
        <v>45831.375636574077</v>
      </c>
      <c r="F3607" s="33" t="s">
        <v>705</v>
      </c>
      <c r="G3607" s="28">
        <v>45831.375636574077</v>
      </c>
    </row>
    <row r="3608" spans="1:7" x14ac:dyDescent="0.25">
      <c r="A3608" s="33" t="s">
        <v>11781</v>
      </c>
      <c r="B3608" s="33" t="s">
        <v>6287</v>
      </c>
      <c r="C3608" s="33" t="s">
        <v>703</v>
      </c>
      <c r="D3608" s="33" t="s">
        <v>718</v>
      </c>
      <c r="E3608" s="28">
        <v>45831.375694444447</v>
      </c>
      <c r="F3608" s="33" t="s">
        <v>705</v>
      </c>
      <c r="G3608" s="28">
        <v>45831.375694444447</v>
      </c>
    </row>
    <row r="3609" spans="1:7" x14ac:dyDescent="0.25">
      <c r="A3609" s="33" t="s">
        <v>11782</v>
      </c>
      <c r="B3609" s="33" t="s">
        <v>9096</v>
      </c>
      <c r="C3609" s="33" t="s">
        <v>703</v>
      </c>
      <c r="D3609" s="33" t="s">
        <v>718</v>
      </c>
      <c r="E3609" s="28">
        <v>45831.375798611109</v>
      </c>
      <c r="F3609" s="33" t="s">
        <v>705</v>
      </c>
      <c r="G3609" s="28">
        <v>45831.375798611109</v>
      </c>
    </row>
    <row r="3610" spans="1:7" x14ac:dyDescent="0.25">
      <c r="A3610" s="33" t="s">
        <v>11783</v>
      </c>
      <c r="B3610" s="33" t="s">
        <v>8688</v>
      </c>
      <c r="C3610" s="33" t="s">
        <v>721</v>
      </c>
      <c r="D3610" s="33" t="s">
        <v>722</v>
      </c>
      <c r="E3610" s="28">
        <v>45831.387175925927</v>
      </c>
      <c r="F3610" s="33" t="s">
        <v>705</v>
      </c>
      <c r="G3610" s="28">
        <v>45831.387175925927</v>
      </c>
    </row>
    <row r="3611" spans="1:7" x14ac:dyDescent="0.25">
      <c r="A3611" s="33" t="s">
        <v>11784</v>
      </c>
      <c r="B3611" s="33" t="s">
        <v>8690</v>
      </c>
      <c r="C3611" s="33" t="s">
        <v>721</v>
      </c>
      <c r="D3611" s="33" t="s">
        <v>722</v>
      </c>
      <c r="E3611" s="28">
        <v>45831.38721064815</v>
      </c>
      <c r="F3611" s="33" t="s">
        <v>705</v>
      </c>
      <c r="G3611" s="28">
        <v>45831.38721064815</v>
      </c>
    </row>
    <row r="3612" spans="1:7" x14ac:dyDescent="0.25">
      <c r="A3612" s="33" t="s">
        <v>11785</v>
      </c>
      <c r="B3612" s="33" t="s">
        <v>8686</v>
      </c>
      <c r="C3612" s="33" t="s">
        <v>721</v>
      </c>
      <c r="D3612" s="33" t="s">
        <v>722</v>
      </c>
      <c r="E3612" s="28">
        <v>45831.387372685182</v>
      </c>
      <c r="F3612" s="33" t="s">
        <v>705</v>
      </c>
      <c r="G3612" s="28">
        <v>45831.387372685182</v>
      </c>
    </row>
    <row r="3613" spans="1:7" x14ac:dyDescent="0.25">
      <c r="A3613" s="33" t="s">
        <v>11786</v>
      </c>
      <c r="B3613" s="33" t="s">
        <v>8684</v>
      </c>
      <c r="C3613" s="33" t="s">
        <v>721</v>
      </c>
      <c r="D3613" s="33" t="s">
        <v>722</v>
      </c>
      <c r="E3613" s="28">
        <v>45831.387476851851</v>
      </c>
      <c r="F3613" s="33" t="s">
        <v>705</v>
      </c>
      <c r="G3613" s="28">
        <v>45831.387476851851</v>
      </c>
    </row>
    <row r="3614" spans="1:7" x14ac:dyDescent="0.25">
      <c r="A3614" s="33" t="s">
        <v>11787</v>
      </c>
      <c r="B3614" s="33" t="s">
        <v>8294</v>
      </c>
      <c r="C3614" s="33" t="s">
        <v>706</v>
      </c>
      <c r="D3614" s="33" t="s">
        <v>184</v>
      </c>
      <c r="E3614" s="28">
        <v>45831.387465277781</v>
      </c>
      <c r="F3614" s="33" t="s">
        <v>705</v>
      </c>
      <c r="G3614" s="28">
        <v>45831.387465277781</v>
      </c>
    </row>
    <row r="3615" spans="1:7" x14ac:dyDescent="0.25">
      <c r="A3615" s="33" t="s">
        <v>11788</v>
      </c>
      <c r="B3615" s="33" t="s">
        <v>8296</v>
      </c>
      <c r="C3615" s="33" t="s">
        <v>706</v>
      </c>
      <c r="D3615" s="33" t="s">
        <v>184</v>
      </c>
      <c r="E3615" s="28">
        <v>45831.387557870374</v>
      </c>
      <c r="F3615" s="33" t="s">
        <v>705</v>
      </c>
      <c r="G3615" s="28">
        <v>45831.387557870374</v>
      </c>
    </row>
    <row r="3616" spans="1:7" x14ac:dyDescent="0.25">
      <c r="A3616" s="33" t="s">
        <v>11789</v>
      </c>
      <c r="B3616" s="33" t="s">
        <v>8688</v>
      </c>
      <c r="C3616" s="33" t="s">
        <v>706</v>
      </c>
      <c r="D3616" s="33" t="s">
        <v>77</v>
      </c>
      <c r="E3616" s="28">
        <v>45831.391770833332</v>
      </c>
      <c r="F3616" s="33" t="s">
        <v>705</v>
      </c>
      <c r="G3616" s="28">
        <v>45831.391770833332</v>
      </c>
    </row>
    <row r="3617" spans="1:7" x14ac:dyDescent="0.25">
      <c r="A3617" s="33" t="s">
        <v>11790</v>
      </c>
      <c r="B3617" s="33" t="s">
        <v>8690</v>
      </c>
      <c r="C3617" s="33" t="s">
        <v>706</v>
      </c>
      <c r="D3617" s="33" t="s">
        <v>77</v>
      </c>
      <c r="E3617" s="28">
        <v>45831.391840277778</v>
      </c>
      <c r="F3617" s="33" t="s">
        <v>705</v>
      </c>
      <c r="G3617" s="28">
        <v>45831.391840277778</v>
      </c>
    </row>
    <row r="3618" spans="1:7" x14ac:dyDescent="0.25">
      <c r="A3618" s="33" t="s">
        <v>11791</v>
      </c>
      <c r="B3618" s="33" t="s">
        <v>8686</v>
      </c>
      <c r="C3618" s="33" t="s">
        <v>706</v>
      </c>
      <c r="D3618" s="33" t="s">
        <v>77</v>
      </c>
      <c r="E3618" s="28">
        <v>45831.391921296294</v>
      </c>
      <c r="F3618" s="33" t="s">
        <v>705</v>
      </c>
      <c r="G3618" s="28">
        <v>45831.391921296294</v>
      </c>
    </row>
    <row r="3619" spans="1:7" x14ac:dyDescent="0.25">
      <c r="A3619" s="33" t="s">
        <v>11792</v>
      </c>
      <c r="B3619" s="33" t="s">
        <v>8684</v>
      </c>
      <c r="C3619" s="33" t="s">
        <v>706</v>
      </c>
      <c r="D3619" s="33" t="s">
        <v>77</v>
      </c>
      <c r="E3619" s="28">
        <v>45831.392025462963</v>
      </c>
      <c r="F3619" s="33" t="s">
        <v>705</v>
      </c>
      <c r="G3619" s="28">
        <v>45831.392025462963</v>
      </c>
    </row>
    <row r="3620" spans="1:7" x14ac:dyDescent="0.25">
      <c r="A3620" s="33" t="s">
        <v>11793</v>
      </c>
      <c r="B3620" s="33" t="s">
        <v>2235</v>
      </c>
      <c r="C3620" s="33" t="s">
        <v>706</v>
      </c>
      <c r="D3620" s="33" t="s">
        <v>77</v>
      </c>
      <c r="E3620" s="28">
        <v>45831.393888888888</v>
      </c>
      <c r="F3620" s="33" t="s">
        <v>705</v>
      </c>
      <c r="G3620" s="28">
        <v>45831.393888888888</v>
      </c>
    </row>
    <row r="3621" spans="1:7" x14ac:dyDescent="0.25">
      <c r="A3621" s="33" t="s">
        <v>11794</v>
      </c>
      <c r="B3621" s="33" t="s">
        <v>2222</v>
      </c>
      <c r="C3621" s="33" t="s">
        <v>706</v>
      </c>
      <c r="D3621" s="33" t="s">
        <v>77</v>
      </c>
      <c r="E3621" s="28">
        <v>45831.393912037034</v>
      </c>
      <c r="F3621" s="33" t="s">
        <v>705</v>
      </c>
      <c r="G3621" s="28">
        <v>45831.393912037034</v>
      </c>
    </row>
    <row r="3622" spans="1:7" x14ac:dyDescent="0.25">
      <c r="A3622" s="33" t="s">
        <v>11795</v>
      </c>
      <c r="B3622" s="33" t="s">
        <v>8294</v>
      </c>
      <c r="C3622" s="33" t="s">
        <v>713</v>
      </c>
      <c r="D3622" s="33" t="s">
        <v>184</v>
      </c>
      <c r="E3622" s="28">
        <v>45831.392951388887</v>
      </c>
      <c r="F3622" s="33" t="s">
        <v>705</v>
      </c>
      <c r="G3622" s="28">
        <v>45831.392951388887</v>
      </c>
    </row>
    <row r="3623" spans="1:7" x14ac:dyDescent="0.25">
      <c r="A3623" s="33" t="s">
        <v>11796</v>
      </c>
      <c r="B3623" s="33" t="s">
        <v>8296</v>
      </c>
      <c r="C3623" s="33" t="s">
        <v>713</v>
      </c>
      <c r="D3623" s="33" t="s">
        <v>184</v>
      </c>
      <c r="E3623" s="28">
        <v>45831.392997685187</v>
      </c>
      <c r="F3623" s="33" t="s">
        <v>705</v>
      </c>
      <c r="G3623" s="28">
        <v>45831.392997685187</v>
      </c>
    </row>
    <row r="3624" spans="1:7" x14ac:dyDescent="0.25">
      <c r="A3624" s="33" t="s">
        <v>11797</v>
      </c>
      <c r="B3624" s="33" t="s">
        <v>9289</v>
      </c>
      <c r="C3624" s="33" t="s">
        <v>703</v>
      </c>
      <c r="D3624" s="33" t="s">
        <v>704</v>
      </c>
      <c r="E3624" s="28">
        <v>45831.398020833331</v>
      </c>
      <c r="F3624" s="33" t="s">
        <v>705</v>
      </c>
      <c r="G3624" s="28">
        <v>45831.398020833331</v>
      </c>
    </row>
    <row r="3625" spans="1:7" x14ac:dyDescent="0.25">
      <c r="A3625" s="33" t="s">
        <v>11798</v>
      </c>
      <c r="B3625" s="33" t="s">
        <v>9290</v>
      </c>
      <c r="C3625" s="33" t="s">
        <v>703</v>
      </c>
      <c r="D3625" s="33" t="s">
        <v>704</v>
      </c>
      <c r="E3625" s="28">
        <v>45831.398125</v>
      </c>
      <c r="F3625" s="33" t="s">
        <v>705</v>
      </c>
      <c r="G3625" s="28">
        <v>45831.398125</v>
      </c>
    </row>
    <row r="3626" spans="1:7" x14ac:dyDescent="0.25">
      <c r="A3626" s="33" t="s">
        <v>11799</v>
      </c>
      <c r="B3626" s="33" t="s">
        <v>9277</v>
      </c>
      <c r="C3626" s="33" t="s">
        <v>703</v>
      </c>
      <c r="D3626" s="33" t="s">
        <v>714</v>
      </c>
      <c r="E3626" s="28">
        <v>45831.40320601852</v>
      </c>
      <c r="F3626" s="33" t="s">
        <v>705</v>
      </c>
      <c r="G3626" s="28">
        <v>45831.40320601852</v>
      </c>
    </row>
    <row r="3627" spans="1:7" x14ac:dyDescent="0.25">
      <c r="A3627" s="33" t="s">
        <v>11800</v>
      </c>
      <c r="B3627" s="33" t="s">
        <v>9272</v>
      </c>
      <c r="C3627" s="33" t="s">
        <v>703</v>
      </c>
      <c r="D3627" s="33" t="s">
        <v>714</v>
      </c>
      <c r="E3627" s="28">
        <v>45831.403298611112</v>
      </c>
      <c r="F3627" s="33" t="s">
        <v>705</v>
      </c>
      <c r="G3627" s="28">
        <v>45831.403298611112</v>
      </c>
    </row>
    <row r="3628" spans="1:7" x14ac:dyDescent="0.25">
      <c r="A3628" s="33" t="s">
        <v>11801</v>
      </c>
      <c r="B3628" s="33" t="s">
        <v>2240</v>
      </c>
      <c r="C3628" s="33" t="s">
        <v>706</v>
      </c>
      <c r="D3628" s="33" t="s">
        <v>77</v>
      </c>
      <c r="E3628" s="28">
        <v>45831.403437499997</v>
      </c>
      <c r="F3628" s="33" t="s">
        <v>705</v>
      </c>
      <c r="G3628" s="28">
        <v>45831.403437499997</v>
      </c>
    </row>
    <row r="3629" spans="1:7" x14ac:dyDescent="0.25">
      <c r="A3629" s="33" t="s">
        <v>11802</v>
      </c>
      <c r="B3629" s="33" t="s">
        <v>2238</v>
      </c>
      <c r="C3629" s="33" t="s">
        <v>706</v>
      </c>
      <c r="D3629" s="33" t="s">
        <v>77</v>
      </c>
      <c r="E3629" s="28">
        <v>45831.403460648151</v>
      </c>
      <c r="F3629" s="33" t="s">
        <v>705</v>
      </c>
      <c r="G3629" s="28">
        <v>45831.403460648151</v>
      </c>
    </row>
    <row r="3630" spans="1:7" x14ac:dyDescent="0.25">
      <c r="A3630" s="33" t="s">
        <v>11803</v>
      </c>
      <c r="B3630" s="33" t="s">
        <v>9168</v>
      </c>
      <c r="C3630" s="33" t="s">
        <v>703</v>
      </c>
      <c r="D3630" s="33" t="s">
        <v>714</v>
      </c>
      <c r="E3630" s="28">
        <v>45831.403900462959</v>
      </c>
      <c r="F3630" s="33" t="s">
        <v>705</v>
      </c>
      <c r="G3630" s="28">
        <v>45831.403900462959</v>
      </c>
    </row>
    <row r="3631" spans="1:7" x14ac:dyDescent="0.25">
      <c r="A3631" s="33" t="s">
        <v>11804</v>
      </c>
      <c r="B3631" s="33" t="s">
        <v>8463</v>
      </c>
      <c r="C3631" s="33" t="s">
        <v>721</v>
      </c>
      <c r="D3631" s="33" t="s">
        <v>722</v>
      </c>
      <c r="E3631" s="28">
        <v>45831.404363425929</v>
      </c>
      <c r="F3631" s="33" t="s">
        <v>705</v>
      </c>
      <c r="G3631" s="28">
        <v>45831.404363425929</v>
      </c>
    </row>
    <row r="3632" spans="1:7" x14ac:dyDescent="0.25">
      <c r="A3632" s="33" t="s">
        <v>11805</v>
      </c>
      <c r="B3632" s="33" t="s">
        <v>9304</v>
      </c>
      <c r="C3632" s="33" t="s">
        <v>703</v>
      </c>
      <c r="D3632" s="33" t="s">
        <v>719</v>
      </c>
      <c r="E3632" s="28">
        <v>45831.405057870368</v>
      </c>
      <c r="F3632" s="33" t="s">
        <v>705</v>
      </c>
      <c r="G3632" s="28">
        <v>45831.405057870368</v>
      </c>
    </row>
    <row r="3633" spans="1:7" x14ac:dyDescent="0.25">
      <c r="A3633" s="33" t="s">
        <v>11806</v>
      </c>
      <c r="B3633" s="33" t="s">
        <v>9073</v>
      </c>
      <c r="C3633" s="33" t="s">
        <v>703</v>
      </c>
      <c r="D3633" s="33" t="s">
        <v>716</v>
      </c>
      <c r="E3633" s="28">
        <v>45831.40898148148</v>
      </c>
      <c r="F3633" s="33" t="s">
        <v>705</v>
      </c>
      <c r="G3633" s="28">
        <v>45831.40898148148</v>
      </c>
    </row>
    <row r="3634" spans="1:7" x14ac:dyDescent="0.25">
      <c r="A3634" s="33" t="s">
        <v>11807</v>
      </c>
      <c r="B3634" s="33" t="s">
        <v>9281</v>
      </c>
      <c r="C3634" s="33" t="s">
        <v>703</v>
      </c>
      <c r="D3634" s="33" t="s">
        <v>716</v>
      </c>
      <c r="E3634" s="28">
        <v>45831.409861111111</v>
      </c>
      <c r="F3634" s="33" t="s">
        <v>705</v>
      </c>
      <c r="G3634" s="28">
        <v>45831.409861111111</v>
      </c>
    </row>
    <row r="3635" spans="1:7" x14ac:dyDescent="0.25">
      <c r="A3635" s="33" t="s">
        <v>11808</v>
      </c>
      <c r="B3635" s="33" t="s">
        <v>9214</v>
      </c>
      <c r="C3635" s="33" t="s">
        <v>703</v>
      </c>
      <c r="D3635" s="33" t="s">
        <v>716</v>
      </c>
      <c r="E3635" s="28">
        <v>45831.410266203704</v>
      </c>
      <c r="F3635" s="33" t="s">
        <v>705</v>
      </c>
      <c r="G3635" s="28">
        <v>45831.410266203704</v>
      </c>
    </row>
    <row r="3636" spans="1:7" x14ac:dyDescent="0.25">
      <c r="A3636" s="33" t="s">
        <v>11809</v>
      </c>
      <c r="B3636" s="33" t="s">
        <v>9102</v>
      </c>
      <c r="C3636" s="33" t="s">
        <v>703</v>
      </c>
      <c r="D3636" s="33" t="s">
        <v>715</v>
      </c>
      <c r="E3636" s="28">
        <v>45831.412048611113</v>
      </c>
      <c r="F3636" s="33" t="s">
        <v>705</v>
      </c>
      <c r="G3636" s="28">
        <v>45831.412048611113</v>
      </c>
    </row>
    <row r="3637" spans="1:7" x14ac:dyDescent="0.25">
      <c r="A3637" s="33" t="s">
        <v>11810</v>
      </c>
      <c r="B3637" s="33" t="s">
        <v>9104</v>
      </c>
      <c r="C3637" s="33" t="s">
        <v>703</v>
      </c>
      <c r="D3637" s="33" t="s">
        <v>715</v>
      </c>
      <c r="E3637" s="28">
        <v>45831.412164351852</v>
      </c>
      <c r="F3637" s="33" t="s">
        <v>705</v>
      </c>
      <c r="G3637" s="28">
        <v>45831.412164351852</v>
      </c>
    </row>
    <row r="3638" spans="1:7" x14ac:dyDescent="0.25">
      <c r="A3638" s="33" t="s">
        <v>11811</v>
      </c>
      <c r="B3638" s="33" t="s">
        <v>9105</v>
      </c>
      <c r="C3638" s="33" t="s">
        <v>703</v>
      </c>
      <c r="D3638" s="33" t="s">
        <v>715</v>
      </c>
      <c r="E3638" s="28">
        <v>45831.412326388891</v>
      </c>
      <c r="F3638" s="33" t="s">
        <v>705</v>
      </c>
      <c r="G3638" s="28">
        <v>45831.412326388891</v>
      </c>
    </row>
    <row r="3639" spans="1:7" x14ac:dyDescent="0.25">
      <c r="A3639" s="33" t="s">
        <v>11812</v>
      </c>
      <c r="B3639" s="33" t="s">
        <v>9106</v>
      </c>
      <c r="C3639" s="33" t="s">
        <v>703</v>
      </c>
      <c r="D3639" s="33" t="s">
        <v>715</v>
      </c>
      <c r="E3639" s="28">
        <v>45831.412418981483</v>
      </c>
      <c r="F3639" s="33" t="s">
        <v>705</v>
      </c>
      <c r="G3639" s="28">
        <v>45831.412418981483</v>
      </c>
    </row>
    <row r="3640" spans="1:7" x14ac:dyDescent="0.25">
      <c r="A3640" s="33" t="s">
        <v>11813</v>
      </c>
      <c r="B3640" s="33" t="s">
        <v>9107</v>
      </c>
      <c r="C3640" s="33" t="s">
        <v>703</v>
      </c>
      <c r="D3640" s="33" t="s">
        <v>715</v>
      </c>
      <c r="E3640" s="28">
        <v>45831.412488425929</v>
      </c>
      <c r="F3640" s="33" t="s">
        <v>705</v>
      </c>
      <c r="G3640" s="28">
        <v>45831.412488425929</v>
      </c>
    </row>
    <row r="3641" spans="1:7" x14ac:dyDescent="0.25">
      <c r="A3641" s="33" t="s">
        <v>11814</v>
      </c>
      <c r="B3641" s="33" t="s">
        <v>9108</v>
      </c>
      <c r="C3641" s="33" t="s">
        <v>703</v>
      </c>
      <c r="D3641" s="33" t="s">
        <v>715</v>
      </c>
      <c r="E3641" s="28">
        <v>45831.412557870368</v>
      </c>
      <c r="F3641" s="33" t="s">
        <v>705</v>
      </c>
      <c r="G3641" s="28">
        <v>45831.412557870368</v>
      </c>
    </row>
    <row r="3642" spans="1:7" x14ac:dyDescent="0.25">
      <c r="A3642" s="33" t="s">
        <v>11815</v>
      </c>
      <c r="B3642" s="33" t="s">
        <v>9088</v>
      </c>
      <c r="C3642" s="33" t="s">
        <v>708</v>
      </c>
      <c r="D3642" s="33" t="s">
        <v>717</v>
      </c>
      <c r="E3642" s="28">
        <v>45831.412326388891</v>
      </c>
      <c r="F3642" s="33" t="s">
        <v>705</v>
      </c>
      <c r="G3642" s="28">
        <v>45831.412326388891</v>
      </c>
    </row>
    <row r="3643" spans="1:7" x14ac:dyDescent="0.25">
      <c r="A3643" s="33" t="s">
        <v>11816</v>
      </c>
      <c r="B3643" s="33" t="s">
        <v>9089</v>
      </c>
      <c r="C3643" s="33" t="s">
        <v>708</v>
      </c>
      <c r="D3643" s="33" t="s">
        <v>717</v>
      </c>
      <c r="E3643" s="28">
        <v>45831.412418981483</v>
      </c>
      <c r="F3643" s="33" t="s">
        <v>705</v>
      </c>
      <c r="G3643" s="28">
        <v>45831.412418981483</v>
      </c>
    </row>
    <row r="3644" spans="1:7" x14ac:dyDescent="0.25">
      <c r="A3644" s="33" t="s">
        <v>11817</v>
      </c>
      <c r="B3644" s="33" t="s">
        <v>9087</v>
      </c>
      <c r="C3644" s="33" t="s">
        <v>708</v>
      </c>
      <c r="D3644" s="33" t="s">
        <v>717</v>
      </c>
      <c r="E3644" s="28">
        <v>45831.412476851852</v>
      </c>
      <c r="F3644" s="33" t="s">
        <v>705</v>
      </c>
      <c r="G3644" s="28">
        <v>45831.412476851852</v>
      </c>
    </row>
    <row r="3645" spans="1:7" x14ac:dyDescent="0.25">
      <c r="A3645" s="33" t="s">
        <v>11818</v>
      </c>
      <c r="B3645" s="33" t="s">
        <v>9086</v>
      </c>
      <c r="C3645" s="33" t="s">
        <v>708</v>
      </c>
      <c r="D3645" s="33" t="s">
        <v>717</v>
      </c>
      <c r="E3645" s="28">
        <v>45831.412557870368</v>
      </c>
      <c r="F3645" s="33" t="s">
        <v>705</v>
      </c>
      <c r="G3645" s="28">
        <v>45831.412557870368</v>
      </c>
    </row>
    <row r="3646" spans="1:7" x14ac:dyDescent="0.25">
      <c r="A3646" s="33" t="s">
        <v>11819</v>
      </c>
      <c r="B3646" s="33" t="s">
        <v>9085</v>
      </c>
      <c r="C3646" s="33" t="s">
        <v>708</v>
      </c>
      <c r="D3646" s="33" t="s">
        <v>717</v>
      </c>
      <c r="E3646" s="28">
        <v>45831.412592592591</v>
      </c>
      <c r="F3646" s="33" t="s">
        <v>705</v>
      </c>
      <c r="G3646" s="28">
        <v>45831.412592592591</v>
      </c>
    </row>
    <row r="3647" spans="1:7" x14ac:dyDescent="0.25">
      <c r="A3647" s="33" t="s">
        <v>11820</v>
      </c>
      <c r="B3647" s="33" t="s">
        <v>9084</v>
      </c>
      <c r="C3647" s="33" t="s">
        <v>708</v>
      </c>
      <c r="D3647" s="33" t="s">
        <v>717</v>
      </c>
      <c r="E3647" s="28">
        <v>45831.412638888891</v>
      </c>
      <c r="F3647" s="33" t="s">
        <v>705</v>
      </c>
      <c r="G3647" s="28">
        <v>45831.412638888891</v>
      </c>
    </row>
    <row r="3648" spans="1:7" x14ac:dyDescent="0.25">
      <c r="A3648" s="33" t="s">
        <v>12427</v>
      </c>
      <c r="B3648" s="33" t="s">
        <v>9269</v>
      </c>
      <c r="C3648" s="33" t="s">
        <v>703</v>
      </c>
      <c r="D3648" s="33" t="s">
        <v>714</v>
      </c>
      <c r="E3648" s="28">
        <v>45831.416909722226</v>
      </c>
      <c r="F3648" s="33" t="s">
        <v>705</v>
      </c>
      <c r="G3648" s="28">
        <v>45831.416909722226</v>
      </c>
    </row>
    <row r="3649" spans="1:7" x14ac:dyDescent="0.25">
      <c r="A3649" s="33" t="s">
        <v>12428</v>
      </c>
      <c r="B3649" s="33" t="s">
        <v>10294</v>
      </c>
      <c r="C3649" s="33" t="s">
        <v>708</v>
      </c>
      <c r="D3649" s="33" t="s">
        <v>709</v>
      </c>
      <c r="E3649" s="28">
        <v>45831.418379629627</v>
      </c>
      <c r="F3649" s="33" t="s">
        <v>705</v>
      </c>
      <c r="G3649" s="28">
        <v>45831.418379629627</v>
      </c>
    </row>
    <row r="3650" spans="1:7" x14ac:dyDescent="0.25">
      <c r="A3650" s="33" t="s">
        <v>12429</v>
      </c>
      <c r="B3650" s="33" t="s">
        <v>10292</v>
      </c>
      <c r="C3650" s="33" t="s">
        <v>708</v>
      </c>
      <c r="D3650" s="33" t="s">
        <v>709</v>
      </c>
      <c r="E3650" s="28">
        <v>45831.418425925927</v>
      </c>
      <c r="F3650" s="33" t="s">
        <v>705</v>
      </c>
      <c r="G3650" s="28">
        <v>45831.418425925927</v>
      </c>
    </row>
    <row r="3651" spans="1:7" x14ac:dyDescent="0.25">
      <c r="A3651" s="33" t="s">
        <v>12430</v>
      </c>
      <c r="B3651" s="33" t="s">
        <v>10296</v>
      </c>
      <c r="C3651" s="33" t="s">
        <v>708</v>
      </c>
      <c r="D3651" s="33" t="s">
        <v>709</v>
      </c>
      <c r="E3651" s="28">
        <v>45831.418483796297</v>
      </c>
      <c r="F3651" s="33" t="s">
        <v>705</v>
      </c>
      <c r="G3651" s="28">
        <v>45831.418483796297</v>
      </c>
    </row>
    <row r="3652" spans="1:7" x14ac:dyDescent="0.25">
      <c r="A3652" s="33" t="s">
        <v>12431</v>
      </c>
      <c r="B3652" s="33" t="s">
        <v>10294</v>
      </c>
      <c r="C3652" s="33" t="s">
        <v>711</v>
      </c>
      <c r="D3652" s="33" t="s">
        <v>709</v>
      </c>
      <c r="E3652" s="28">
        <v>45831.418796296297</v>
      </c>
      <c r="F3652" s="33" t="s">
        <v>705</v>
      </c>
      <c r="G3652" s="28">
        <v>45831.418796296297</v>
      </c>
    </row>
    <row r="3653" spans="1:7" x14ac:dyDescent="0.25">
      <c r="A3653" s="33" t="s">
        <v>12432</v>
      </c>
      <c r="B3653" s="33" t="s">
        <v>10292</v>
      </c>
      <c r="C3653" s="33" t="s">
        <v>711</v>
      </c>
      <c r="D3653" s="33" t="s">
        <v>709</v>
      </c>
      <c r="E3653" s="28">
        <v>45831.418854166666</v>
      </c>
      <c r="F3653" s="33" t="s">
        <v>705</v>
      </c>
      <c r="G3653" s="28">
        <v>45831.418854166666</v>
      </c>
    </row>
    <row r="3654" spans="1:7" x14ac:dyDescent="0.25">
      <c r="A3654" s="33" t="s">
        <v>12433</v>
      </c>
      <c r="B3654" s="33" t="s">
        <v>10296</v>
      </c>
      <c r="C3654" s="33" t="s">
        <v>711</v>
      </c>
      <c r="D3654" s="33" t="s">
        <v>709</v>
      </c>
      <c r="E3654" s="28">
        <v>45831.418900462966</v>
      </c>
      <c r="F3654" s="33" t="s">
        <v>705</v>
      </c>
      <c r="G3654" s="28">
        <v>45831.418900462966</v>
      </c>
    </row>
    <row r="3655" spans="1:7" x14ac:dyDescent="0.25">
      <c r="A3655" s="33" t="s">
        <v>12434</v>
      </c>
      <c r="B3655" s="33" t="s">
        <v>2731</v>
      </c>
      <c r="C3655" s="33" t="s">
        <v>721</v>
      </c>
      <c r="D3655" s="33" t="s">
        <v>722</v>
      </c>
      <c r="E3655" s="28">
        <v>45831.425844907404</v>
      </c>
      <c r="F3655" s="33" t="s">
        <v>705</v>
      </c>
      <c r="G3655" s="28">
        <v>45831.425844907404</v>
      </c>
    </row>
    <row r="3656" spans="1:7" x14ac:dyDescent="0.25">
      <c r="A3656" s="33" t="s">
        <v>12435</v>
      </c>
      <c r="B3656" s="33" t="s">
        <v>2230</v>
      </c>
      <c r="C3656" s="33" t="s">
        <v>721</v>
      </c>
      <c r="D3656" s="33" t="s">
        <v>722</v>
      </c>
      <c r="E3656" s="28">
        <v>45831.426631944443</v>
      </c>
      <c r="F3656" s="33" t="s">
        <v>705</v>
      </c>
      <c r="G3656" s="28">
        <v>45831.426631944443</v>
      </c>
    </row>
    <row r="3657" spans="1:7" x14ac:dyDescent="0.25">
      <c r="A3657" s="33" t="s">
        <v>12436</v>
      </c>
      <c r="B3657" s="33" t="s">
        <v>6158</v>
      </c>
      <c r="C3657" s="33" t="s">
        <v>706</v>
      </c>
      <c r="D3657" s="33" t="s">
        <v>211</v>
      </c>
      <c r="E3657" s="28">
        <v>45831.432893518519</v>
      </c>
      <c r="F3657" s="33" t="s">
        <v>705</v>
      </c>
      <c r="G3657" s="28">
        <v>45831.432893518519</v>
      </c>
    </row>
    <row r="3658" spans="1:7" x14ac:dyDescent="0.25">
      <c r="A3658" s="33" t="s">
        <v>12437</v>
      </c>
      <c r="B3658" s="33" t="s">
        <v>9453</v>
      </c>
      <c r="C3658" s="33" t="s">
        <v>703</v>
      </c>
      <c r="D3658" s="33" t="s">
        <v>719</v>
      </c>
      <c r="E3658" s="28">
        <v>45831.433842592596</v>
      </c>
      <c r="F3658" s="33" t="s">
        <v>705</v>
      </c>
      <c r="G3658" s="28">
        <v>45831.433842592596</v>
      </c>
    </row>
    <row r="3659" spans="1:7" x14ac:dyDescent="0.25">
      <c r="A3659" s="33" t="s">
        <v>12438</v>
      </c>
      <c r="B3659" s="33" t="s">
        <v>8530</v>
      </c>
      <c r="C3659" s="33" t="s">
        <v>698</v>
      </c>
      <c r="D3659" s="33" t="s">
        <v>699</v>
      </c>
      <c r="E3659" s="28">
        <v>45831.438715277778</v>
      </c>
      <c r="F3659" s="33" t="s">
        <v>705</v>
      </c>
      <c r="G3659" s="28">
        <v>45831.438715277778</v>
      </c>
    </row>
    <row r="3660" spans="1:7" x14ac:dyDescent="0.25">
      <c r="A3660" s="33" t="s">
        <v>12439</v>
      </c>
      <c r="B3660" s="33" t="s">
        <v>3236</v>
      </c>
      <c r="C3660" s="33" t="s">
        <v>698</v>
      </c>
      <c r="D3660" s="33" t="s">
        <v>699</v>
      </c>
      <c r="E3660" s="28">
        <v>45831.438761574071</v>
      </c>
      <c r="F3660" s="33" t="s">
        <v>705</v>
      </c>
      <c r="G3660" s="28">
        <v>45831.438761574071</v>
      </c>
    </row>
    <row r="3661" spans="1:7" x14ac:dyDescent="0.25">
      <c r="A3661" s="33" t="s">
        <v>12440</v>
      </c>
      <c r="B3661" s="33" t="s">
        <v>9082</v>
      </c>
      <c r="C3661" s="33" t="s">
        <v>711</v>
      </c>
      <c r="D3661" s="33" t="s">
        <v>720</v>
      </c>
      <c r="E3661" s="28">
        <v>45831.447557870371</v>
      </c>
      <c r="F3661" s="33" t="s">
        <v>705</v>
      </c>
      <c r="G3661" s="28">
        <v>45831.447557870371</v>
      </c>
    </row>
    <row r="3662" spans="1:7" x14ac:dyDescent="0.25">
      <c r="A3662" s="33" t="s">
        <v>12441</v>
      </c>
      <c r="B3662" s="33" t="s">
        <v>9090</v>
      </c>
      <c r="C3662" s="33" t="s">
        <v>711</v>
      </c>
      <c r="D3662" s="33" t="s">
        <v>720</v>
      </c>
      <c r="E3662" s="28">
        <v>45831.447615740741</v>
      </c>
      <c r="F3662" s="33" t="s">
        <v>705</v>
      </c>
      <c r="G3662" s="28">
        <v>45831.447615740741</v>
      </c>
    </row>
    <row r="3663" spans="1:7" x14ac:dyDescent="0.25">
      <c r="A3663" s="33" t="s">
        <v>12442</v>
      </c>
      <c r="B3663" s="33" t="s">
        <v>9091</v>
      </c>
      <c r="C3663" s="33" t="s">
        <v>711</v>
      </c>
      <c r="D3663" s="33" t="s">
        <v>720</v>
      </c>
      <c r="E3663" s="28">
        <v>45831.44767361111</v>
      </c>
      <c r="F3663" s="33" t="s">
        <v>705</v>
      </c>
      <c r="G3663" s="28">
        <v>45831.44767361111</v>
      </c>
    </row>
    <row r="3664" spans="1:7" x14ac:dyDescent="0.25">
      <c r="A3664" s="33" t="s">
        <v>12443</v>
      </c>
      <c r="B3664" s="33" t="s">
        <v>9441</v>
      </c>
      <c r="C3664" s="33" t="s">
        <v>708</v>
      </c>
      <c r="D3664" s="33" t="s">
        <v>717</v>
      </c>
      <c r="E3664" s="28">
        <v>45831.453530092593</v>
      </c>
      <c r="F3664" s="33" t="s">
        <v>705</v>
      </c>
      <c r="G3664" s="28">
        <v>45831.453530092593</v>
      </c>
    </row>
    <row r="3665" spans="1:7" x14ac:dyDescent="0.25">
      <c r="A3665" s="33" t="s">
        <v>12444</v>
      </c>
      <c r="B3665" s="33" t="s">
        <v>9442</v>
      </c>
      <c r="C3665" s="33" t="s">
        <v>708</v>
      </c>
      <c r="D3665" s="33" t="s">
        <v>717</v>
      </c>
      <c r="E3665" s="28">
        <v>45831.453553240739</v>
      </c>
      <c r="F3665" s="33" t="s">
        <v>705</v>
      </c>
      <c r="G3665" s="28">
        <v>45831.453553240739</v>
      </c>
    </row>
    <row r="3666" spans="1:7" x14ac:dyDescent="0.25">
      <c r="A3666" s="33" t="s">
        <v>12445</v>
      </c>
      <c r="B3666" s="33" t="s">
        <v>9441</v>
      </c>
      <c r="C3666" s="33" t="s">
        <v>711</v>
      </c>
      <c r="D3666" s="33" t="s">
        <v>717</v>
      </c>
      <c r="E3666" s="28">
        <v>45831.453726851854</v>
      </c>
      <c r="F3666" s="33" t="s">
        <v>705</v>
      </c>
      <c r="G3666" s="28">
        <v>45831.453726851854</v>
      </c>
    </row>
    <row r="3667" spans="1:7" x14ac:dyDescent="0.25">
      <c r="A3667" s="33" t="s">
        <v>12446</v>
      </c>
      <c r="B3667" s="33" t="s">
        <v>9442</v>
      </c>
      <c r="C3667" s="33" t="s">
        <v>711</v>
      </c>
      <c r="D3667" s="33" t="s">
        <v>717</v>
      </c>
      <c r="E3667" s="28">
        <v>45831.453750000001</v>
      </c>
      <c r="F3667" s="33" t="s">
        <v>705</v>
      </c>
      <c r="G3667" s="28">
        <v>45831.453750000001</v>
      </c>
    </row>
    <row r="3668" spans="1:7" x14ac:dyDescent="0.25">
      <c r="A3668" s="33" t="s">
        <v>12447</v>
      </c>
      <c r="B3668" s="33" t="s">
        <v>2189</v>
      </c>
      <c r="C3668" s="33" t="s">
        <v>721</v>
      </c>
      <c r="D3668" s="33" t="s">
        <v>722</v>
      </c>
      <c r="E3668" s="28">
        <v>45831.481712962966</v>
      </c>
      <c r="F3668" s="33" t="s">
        <v>705</v>
      </c>
      <c r="G3668" s="28">
        <v>45831.481712962966</v>
      </c>
    </row>
    <row r="3669" spans="1:7" x14ac:dyDescent="0.25">
      <c r="A3669" s="33" t="s">
        <v>12448</v>
      </c>
      <c r="B3669" s="33" t="s">
        <v>4470</v>
      </c>
      <c r="C3669" s="33" t="s">
        <v>721</v>
      </c>
      <c r="D3669" s="33" t="s">
        <v>722</v>
      </c>
      <c r="E3669" s="28">
        <v>45831.482523148145</v>
      </c>
      <c r="F3669" s="33" t="s">
        <v>705</v>
      </c>
      <c r="G3669" s="28">
        <v>45831.482523148145</v>
      </c>
    </row>
    <row r="3670" spans="1:7" x14ac:dyDescent="0.25">
      <c r="A3670" s="33" t="s">
        <v>12449</v>
      </c>
      <c r="B3670" s="33" t="s">
        <v>4465</v>
      </c>
      <c r="C3670" s="33" t="s">
        <v>721</v>
      </c>
      <c r="D3670" s="33" t="s">
        <v>722</v>
      </c>
      <c r="E3670" s="28">
        <v>45831.482592592591</v>
      </c>
      <c r="F3670" s="33" t="s">
        <v>705</v>
      </c>
      <c r="G3670" s="28">
        <v>45831.482592592591</v>
      </c>
    </row>
    <row r="3671" spans="1:7" x14ac:dyDescent="0.25">
      <c r="A3671" s="33" t="s">
        <v>12450</v>
      </c>
      <c r="B3671" s="33" t="s">
        <v>5691</v>
      </c>
      <c r="C3671" s="33" t="s">
        <v>708</v>
      </c>
      <c r="D3671" s="33" t="s">
        <v>720</v>
      </c>
      <c r="E3671" s="28">
        <v>45831.483229166668</v>
      </c>
      <c r="F3671" s="33" t="s">
        <v>705</v>
      </c>
      <c r="G3671" s="28">
        <v>45831.483229166668</v>
      </c>
    </row>
    <row r="3672" spans="1:7" x14ac:dyDescent="0.25">
      <c r="A3672" s="33" t="s">
        <v>12451</v>
      </c>
      <c r="B3672" s="33" t="s">
        <v>9080</v>
      </c>
      <c r="C3672" s="33" t="s">
        <v>708</v>
      </c>
      <c r="D3672" s="33" t="s">
        <v>720</v>
      </c>
      <c r="E3672" s="28">
        <v>45831.483101851853</v>
      </c>
      <c r="F3672" s="33" t="s">
        <v>705</v>
      </c>
      <c r="G3672" s="28">
        <v>45831.483101851853</v>
      </c>
    </row>
    <row r="3673" spans="1:7" x14ac:dyDescent="0.25">
      <c r="A3673" s="33" t="s">
        <v>12452</v>
      </c>
      <c r="B3673" s="33" t="s">
        <v>9078</v>
      </c>
      <c r="C3673" s="33" t="s">
        <v>708</v>
      </c>
      <c r="D3673" s="33" t="s">
        <v>720</v>
      </c>
      <c r="E3673" s="28">
        <v>45831.483217592591</v>
      </c>
      <c r="F3673" s="33" t="s">
        <v>705</v>
      </c>
      <c r="G3673" s="28">
        <v>45831.483217592591</v>
      </c>
    </row>
    <row r="3674" spans="1:7" x14ac:dyDescent="0.25">
      <c r="A3674" s="33" t="s">
        <v>12453</v>
      </c>
      <c r="B3674" s="33" t="s">
        <v>9083</v>
      </c>
      <c r="C3674" s="33" t="s">
        <v>708</v>
      </c>
      <c r="D3674" s="33" t="s">
        <v>720</v>
      </c>
      <c r="E3674" s="28">
        <v>45831.483298611114</v>
      </c>
      <c r="F3674" s="33" t="s">
        <v>705</v>
      </c>
      <c r="G3674" s="28">
        <v>45831.483298611114</v>
      </c>
    </row>
    <row r="3675" spans="1:7" x14ac:dyDescent="0.25">
      <c r="A3675" s="33" t="s">
        <v>12454</v>
      </c>
      <c r="B3675" s="33" t="s">
        <v>9081</v>
      </c>
      <c r="C3675" s="33" t="s">
        <v>708</v>
      </c>
      <c r="D3675" s="33" t="s">
        <v>720</v>
      </c>
      <c r="E3675" s="28">
        <v>45831.483449074076</v>
      </c>
      <c r="F3675" s="33" t="s">
        <v>705</v>
      </c>
      <c r="G3675" s="28">
        <v>45831.483449074076</v>
      </c>
    </row>
    <row r="3676" spans="1:7" x14ac:dyDescent="0.25">
      <c r="A3676" s="33" t="s">
        <v>12455</v>
      </c>
      <c r="B3676" s="33" t="s">
        <v>8454</v>
      </c>
      <c r="C3676" s="33" t="s">
        <v>708</v>
      </c>
      <c r="D3676" s="33" t="s">
        <v>720</v>
      </c>
      <c r="E3676" s="28">
        <v>45831.483518518522</v>
      </c>
      <c r="F3676" s="33" t="s">
        <v>705</v>
      </c>
      <c r="G3676" s="28">
        <v>45831.483518518522</v>
      </c>
    </row>
    <row r="3677" spans="1:7" x14ac:dyDescent="0.25">
      <c r="A3677" s="33" t="s">
        <v>12456</v>
      </c>
      <c r="B3677" s="33" t="s">
        <v>8450</v>
      </c>
      <c r="C3677" s="33" t="s">
        <v>708</v>
      </c>
      <c r="D3677" s="33" t="s">
        <v>720</v>
      </c>
      <c r="E3677" s="28">
        <v>45831.483587962961</v>
      </c>
      <c r="F3677" s="33" t="s">
        <v>705</v>
      </c>
      <c r="G3677" s="28">
        <v>45831.483587962961</v>
      </c>
    </row>
    <row r="3678" spans="1:7" x14ac:dyDescent="0.25">
      <c r="A3678" s="33" t="s">
        <v>12457</v>
      </c>
      <c r="B3678" s="33" t="s">
        <v>8456</v>
      </c>
      <c r="C3678" s="33" t="s">
        <v>708</v>
      </c>
      <c r="D3678" s="33" t="s">
        <v>720</v>
      </c>
      <c r="E3678" s="28">
        <v>45831.483634259261</v>
      </c>
      <c r="F3678" s="33" t="s">
        <v>705</v>
      </c>
      <c r="G3678" s="28">
        <v>45831.483634259261</v>
      </c>
    </row>
    <row r="3679" spans="1:7" x14ac:dyDescent="0.25">
      <c r="A3679" s="33" t="s">
        <v>12458</v>
      </c>
      <c r="B3679" s="33" t="s">
        <v>9080</v>
      </c>
      <c r="C3679" s="33" t="s">
        <v>711</v>
      </c>
      <c r="D3679" s="33" t="s">
        <v>720</v>
      </c>
      <c r="E3679" s="28">
        <v>45831.484537037039</v>
      </c>
      <c r="F3679" s="33" t="s">
        <v>705</v>
      </c>
      <c r="G3679" s="28">
        <v>45831.484537037039</v>
      </c>
    </row>
    <row r="3680" spans="1:7" x14ac:dyDescent="0.25">
      <c r="A3680" s="33" t="s">
        <v>12459</v>
      </c>
      <c r="B3680" s="33" t="s">
        <v>9078</v>
      </c>
      <c r="C3680" s="33" t="s">
        <v>711</v>
      </c>
      <c r="D3680" s="33" t="s">
        <v>720</v>
      </c>
      <c r="E3680" s="28">
        <v>45831.484594907408</v>
      </c>
      <c r="F3680" s="33" t="s">
        <v>705</v>
      </c>
      <c r="G3680" s="28">
        <v>45831.484594907408</v>
      </c>
    </row>
    <row r="3681" spans="1:7" x14ac:dyDescent="0.25">
      <c r="A3681" s="33" t="s">
        <v>12460</v>
      </c>
      <c r="B3681" s="33" t="s">
        <v>9083</v>
      </c>
      <c r="C3681" s="33" t="s">
        <v>711</v>
      </c>
      <c r="D3681" s="33" t="s">
        <v>720</v>
      </c>
      <c r="E3681" s="28">
        <v>45831.484664351854</v>
      </c>
      <c r="F3681" s="33" t="s">
        <v>705</v>
      </c>
      <c r="G3681" s="28">
        <v>45831.484664351854</v>
      </c>
    </row>
    <row r="3682" spans="1:7" x14ac:dyDescent="0.25">
      <c r="A3682" s="33" t="s">
        <v>12461</v>
      </c>
      <c r="B3682" s="33" t="s">
        <v>9081</v>
      </c>
      <c r="C3682" s="33" t="s">
        <v>711</v>
      </c>
      <c r="D3682" s="33" t="s">
        <v>720</v>
      </c>
      <c r="E3682" s="28">
        <v>45831.484710648147</v>
      </c>
      <c r="F3682" s="33" t="s">
        <v>705</v>
      </c>
      <c r="G3682" s="28">
        <v>45831.484710648147</v>
      </c>
    </row>
    <row r="3683" spans="1:7" x14ac:dyDescent="0.25">
      <c r="A3683" s="33" t="s">
        <v>12462</v>
      </c>
      <c r="B3683" s="33" t="s">
        <v>9165</v>
      </c>
      <c r="C3683" s="33" t="s">
        <v>703</v>
      </c>
      <c r="D3683" s="33" t="s">
        <v>714</v>
      </c>
      <c r="E3683" s="28">
        <v>45831.485983796294</v>
      </c>
      <c r="F3683" s="33" t="s">
        <v>705</v>
      </c>
      <c r="G3683" s="28">
        <v>45831.485983796294</v>
      </c>
    </row>
    <row r="3684" spans="1:7" x14ac:dyDescent="0.25">
      <c r="A3684" s="33" t="s">
        <v>12463</v>
      </c>
      <c r="B3684" s="33" t="s">
        <v>4430</v>
      </c>
      <c r="C3684" s="33" t="s">
        <v>721</v>
      </c>
      <c r="D3684" s="33" t="s">
        <v>722</v>
      </c>
      <c r="E3684" s="28">
        <v>45831.494988425926</v>
      </c>
      <c r="F3684" s="33" t="s">
        <v>705</v>
      </c>
      <c r="G3684" s="28">
        <v>45831.494988425926</v>
      </c>
    </row>
    <row r="3685" spans="1:7" x14ac:dyDescent="0.25">
      <c r="A3685" s="33" t="s">
        <v>12464</v>
      </c>
      <c r="B3685" s="33" t="s">
        <v>9943</v>
      </c>
      <c r="C3685" s="33" t="s">
        <v>721</v>
      </c>
      <c r="D3685" s="33" t="s">
        <v>722</v>
      </c>
      <c r="E3685" s="28">
        <v>45831.495196759257</v>
      </c>
      <c r="F3685" s="33" t="s">
        <v>705</v>
      </c>
      <c r="G3685" s="28">
        <v>45831.495196759257</v>
      </c>
    </row>
    <row r="3686" spans="1:7" x14ac:dyDescent="0.25">
      <c r="A3686" s="33" t="s">
        <v>12465</v>
      </c>
      <c r="B3686" s="33" t="s">
        <v>4432</v>
      </c>
      <c r="C3686" s="33" t="s">
        <v>721</v>
      </c>
      <c r="D3686" s="33" t="s">
        <v>722</v>
      </c>
      <c r="E3686" s="28">
        <v>45831.495196759257</v>
      </c>
      <c r="F3686" s="33" t="s">
        <v>705</v>
      </c>
      <c r="G3686" s="28">
        <v>45831.495196759257</v>
      </c>
    </row>
    <row r="3687" spans="1:7" x14ac:dyDescent="0.25">
      <c r="A3687" s="33" t="s">
        <v>12466</v>
      </c>
      <c r="B3687" s="33" t="s">
        <v>9122</v>
      </c>
      <c r="C3687" s="33" t="s">
        <v>703</v>
      </c>
      <c r="D3687" s="33" t="s">
        <v>715</v>
      </c>
      <c r="E3687" s="28">
        <v>45831.497465277775</v>
      </c>
      <c r="F3687" s="33" t="s">
        <v>705</v>
      </c>
      <c r="G3687" s="28">
        <v>45831.497465277775</v>
      </c>
    </row>
    <row r="3688" spans="1:7" x14ac:dyDescent="0.25">
      <c r="A3688" s="33" t="s">
        <v>12467</v>
      </c>
      <c r="B3688" s="33" t="s">
        <v>9076</v>
      </c>
      <c r="C3688" s="33" t="s">
        <v>708</v>
      </c>
      <c r="D3688" s="33" t="s">
        <v>712</v>
      </c>
      <c r="E3688" s="28">
        <v>45831.498761574076</v>
      </c>
      <c r="F3688" s="33" t="s">
        <v>705</v>
      </c>
      <c r="G3688" s="28">
        <v>45831.498761574076</v>
      </c>
    </row>
    <row r="3689" spans="1:7" x14ac:dyDescent="0.25">
      <c r="A3689" s="33" t="s">
        <v>12468</v>
      </c>
      <c r="B3689" s="33" t="s">
        <v>9076</v>
      </c>
      <c r="C3689" s="33" t="s">
        <v>711</v>
      </c>
      <c r="D3689" s="33" t="s">
        <v>712</v>
      </c>
      <c r="E3689" s="28">
        <v>45831.499027777776</v>
      </c>
      <c r="F3689" s="33" t="s">
        <v>705</v>
      </c>
      <c r="G3689" s="28">
        <v>45831.499027777776</v>
      </c>
    </row>
    <row r="3690" spans="1:7" x14ac:dyDescent="0.25">
      <c r="A3690" s="33" t="s">
        <v>12469</v>
      </c>
      <c r="B3690" s="33" t="s">
        <v>9194</v>
      </c>
      <c r="C3690" s="33" t="s">
        <v>703</v>
      </c>
      <c r="D3690" s="33" t="s">
        <v>702</v>
      </c>
      <c r="E3690" s="28">
        <v>45831.499374999999</v>
      </c>
      <c r="F3690" s="33" t="s">
        <v>705</v>
      </c>
      <c r="G3690" s="28">
        <v>45831.499374999999</v>
      </c>
    </row>
    <row r="3691" spans="1:7" x14ac:dyDescent="0.25">
      <c r="A3691" s="33" t="s">
        <v>12470</v>
      </c>
      <c r="B3691" s="33" t="s">
        <v>9197</v>
      </c>
      <c r="C3691" s="33" t="s">
        <v>703</v>
      </c>
      <c r="D3691" s="33" t="s">
        <v>702</v>
      </c>
      <c r="E3691" s="28">
        <v>45831.499432870369</v>
      </c>
      <c r="F3691" s="33" t="s">
        <v>705</v>
      </c>
      <c r="G3691" s="28">
        <v>45831.499432870369</v>
      </c>
    </row>
    <row r="3692" spans="1:7" x14ac:dyDescent="0.25">
      <c r="A3692" s="33" t="s">
        <v>12471</v>
      </c>
      <c r="B3692" s="33" t="s">
        <v>9062</v>
      </c>
      <c r="C3692" s="33" t="s">
        <v>703</v>
      </c>
      <c r="D3692" s="33" t="s">
        <v>715</v>
      </c>
      <c r="E3692" s="28">
        <v>45831.500115740739</v>
      </c>
      <c r="F3692" s="33" t="s">
        <v>705</v>
      </c>
      <c r="G3692" s="28">
        <v>45831.500115740739</v>
      </c>
    </row>
    <row r="3693" spans="1:7" x14ac:dyDescent="0.25">
      <c r="A3693" s="33" t="s">
        <v>12472</v>
      </c>
      <c r="B3693" s="33" t="s">
        <v>9435</v>
      </c>
      <c r="C3693" s="33" t="s">
        <v>703</v>
      </c>
      <c r="D3693" s="33" t="s">
        <v>715</v>
      </c>
      <c r="E3693" s="28">
        <v>45831.500775462962</v>
      </c>
      <c r="F3693" s="33" t="s">
        <v>705</v>
      </c>
      <c r="G3693" s="28">
        <v>45831.500775462962</v>
      </c>
    </row>
    <row r="3694" spans="1:7" x14ac:dyDescent="0.25">
      <c r="A3694" s="33" t="s">
        <v>12473</v>
      </c>
      <c r="B3694" s="33" t="s">
        <v>9436</v>
      </c>
      <c r="C3694" s="33" t="s">
        <v>703</v>
      </c>
      <c r="D3694" s="33" t="s">
        <v>715</v>
      </c>
      <c r="E3694" s="28">
        <v>45831.500821759262</v>
      </c>
      <c r="F3694" s="33" t="s">
        <v>705</v>
      </c>
      <c r="G3694" s="28">
        <v>45831.500821759262</v>
      </c>
    </row>
    <row r="3695" spans="1:7" x14ac:dyDescent="0.25">
      <c r="A3695" s="33" t="s">
        <v>12474</v>
      </c>
      <c r="B3695" s="33" t="s">
        <v>4995</v>
      </c>
      <c r="C3695" s="33" t="s">
        <v>708</v>
      </c>
      <c r="D3695" s="33" t="s">
        <v>709</v>
      </c>
      <c r="E3695" s="28">
        <v>45831.501180555555</v>
      </c>
      <c r="F3695" s="33" t="s">
        <v>705</v>
      </c>
      <c r="G3695" s="28">
        <v>45831.501180555555</v>
      </c>
    </row>
    <row r="3696" spans="1:7" x14ac:dyDescent="0.25">
      <c r="A3696" s="33" t="s">
        <v>12475</v>
      </c>
      <c r="B3696" s="33" t="s">
        <v>4999</v>
      </c>
      <c r="C3696" s="33" t="s">
        <v>708</v>
      </c>
      <c r="D3696" s="33" t="s">
        <v>709</v>
      </c>
      <c r="E3696" s="28">
        <v>45831.501226851855</v>
      </c>
      <c r="F3696" s="33" t="s">
        <v>705</v>
      </c>
      <c r="G3696" s="28">
        <v>45831.501226851855</v>
      </c>
    </row>
    <row r="3697" spans="1:7" x14ac:dyDescent="0.25">
      <c r="A3697" s="33" t="s">
        <v>12476</v>
      </c>
      <c r="B3697" s="33" t="s">
        <v>4999</v>
      </c>
      <c r="C3697" s="33" t="s">
        <v>711</v>
      </c>
      <c r="D3697" s="33" t="s">
        <v>709</v>
      </c>
      <c r="E3697" s="28">
        <v>45831.50204861111</v>
      </c>
      <c r="F3697" s="33" t="s">
        <v>705</v>
      </c>
      <c r="G3697" s="28">
        <v>45831.50204861111</v>
      </c>
    </row>
    <row r="3698" spans="1:7" x14ac:dyDescent="0.25">
      <c r="A3698" s="33" t="s">
        <v>12477</v>
      </c>
      <c r="B3698" s="33" t="s">
        <v>4995</v>
      </c>
      <c r="C3698" s="33" t="s">
        <v>711</v>
      </c>
      <c r="D3698" s="33" t="s">
        <v>709</v>
      </c>
      <c r="E3698" s="28">
        <v>45831.502164351848</v>
      </c>
      <c r="F3698" s="33" t="s">
        <v>705</v>
      </c>
      <c r="G3698" s="28">
        <v>45831.502164351848</v>
      </c>
    </row>
    <row r="3699" spans="1:7" x14ac:dyDescent="0.25">
      <c r="A3699" s="33" t="s">
        <v>12478</v>
      </c>
      <c r="B3699" s="33" t="s">
        <v>9372</v>
      </c>
      <c r="C3699" s="33" t="s">
        <v>703</v>
      </c>
      <c r="D3699" s="33" t="s">
        <v>704</v>
      </c>
      <c r="E3699" s="28">
        <v>45831.502835648149</v>
      </c>
      <c r="F3699" s="33" t="s">
        <v>705</v>
      </c>
      <c r="G3699" s="28">
        <v>45831.502835648149</v>
      </c>
    </row>
    <row r="3700" spans="1:7" x14ac:dyDescent="0.25">
      <c r="A3700" s="33" t="s">
        <v>12479</v>
      </c>
      <c r="B3700" s="33" t="s">
        <v>9371</v>
      </c>
      <c r="C3700" s="33" t="s">
        <v>703</v>
      </c>
      <c r="D3700" s="33" t="s">
        <v>704</v>
      </c>
      <c r="E3700" s="28">
        <v>45831.503067129626</v>
      </c>
      <c r="F3700" s="33" t="s">
        <v>705</v>
      </c>
      <c r="G3700" s="28">
        <v>45831.503067129626</v>
      </c>
    </row>
    <row r="3701" spans="1:7" x14ac:dyDescent="0.25">
      <c r="A3701" s="33" t="s">
        <v>12480</v>
      </c>
      <c r="B3701" s="33" t="s">
        <v>9376</v>
      </c>
      <c r="C3701" s="33" t="s">
        <v>703</v>
      </c>
      <c r="D3701" s="33" t="s">
        <v>704</v>
      </c>
      <c r="E3701" s="28">
        <v>45831.503125000003</v>
      </c>
      <c r="F3701" s="33" t="s">
        <v>705</v>
      </c>
      <c r="G3701" s="28">
        <v>45831.503125000003</v>
      </c>
    </row>
    <row r="3702" spans="1:7" x14ac:dyDescent="0.25">
      <c r="A3702" s="33" t="s">
        <v>12481</v>
      </c>
      <c r="B3702" s="33" t="s">
        <v>9375</v>
      </c>
      <c r="C3702" s="33" t="s">
        <v>703</v>
      </c>
      <c r="D3702" s="33" t="s">
        <v>704</v>
      </c>
      <c r="E3702" s="28">
        <v>45831.503368055557</v>
      </c>
      <c r="F3702" s="33" t="s">
        <v>705</v>
      </c>
      <c r="G3702" s="28">
        <v>45831.503368055557</v>
      </c>
    </row>
    <row r="3703" spans="1:7" x14ac:dyDescent="0.25">
      <c r="A3703" s="33" t="s">
        <v>12482</v>
      </c>
      <c r="B3703" s="33" t="s">
        <v>6023</v>
      </c>
      <c r="C3703" s="33" t="s">
        <v>721</v>
      </c>
      <c r="D3703" s="33" t="s">
        <v>722</v>
      </c>
      <c r="E3703" s="28">
        <v>45831.503912037035</v>
      </c>
      <c r="F3703" s="33" t="s">
        <v>705</v>
      </c>
      <c r="G3703" s="28">
        <v>45831.503912037035</v>
      </c>
    </row>
    <row r="3704" spans="1:7" x14ac:dyDescent="0.25">
      <c r="A3704" s="33" t="s">
        <v>12483</v>
      </c>
      <c r="B3704" s="33" t="s">
        <v>4474</v>
      </c>
      <c r="C3704" s="33" t="s">
        <v>721</v>
      </c>
      <c r="D3704" s="33" t="s">
        <v>722</v>
      </c>
      <c r="E3704" s="28">
        <v>45831.506342592591</v>
      </c>
      <c r="F3704" s="33" t="s">
        <v>705</v>
      </c>
      <c r="G3704" s="28">
        <v>45831.506342592591</v>
      </c>
    </row>
    <row r="3705" spans="1:7" x14ac:dyDescent="0.25">
      <c r="A3705" s="33" t="s">
        <v>12484</v>
      </c>
      <c r="B3705" s="33" t="s">
        <v>4444</v>
      </c>
      <c r="C3705" s="33" t="s">
        <v>721</v>
      </c>
      <c r="D3705" s="33" t="s">
        <v>722</v>
      </c>
      <c r="E3705" s="28">
        <v>45831.506377314814</v>
      </c>
      <c r="F3705" s="33" t="s">
        <v>705</v>
      </c>
      <c r="G3705" s="28">
        <v>45831.506377314814</v>
      </c>
    </row>
    <row r="3706" spans="1:7" x14ac:dyDescent="0.25">
      <c r="A3706" s="33" t="s">
        <v>12485</v>
      </c>
      <c r="B3706" s="33" t="s">
        <v>4472</v>
      </c>
      <c r="C3706" s="33" t="s">
        <v>721</v>
      </c>
      <c r="D3706" s="33" t="s">
        <v>722</v>
      </c>
      <c r="E3706" s="28">
        <v>45831.50644675926</v>
      </c>
      <c r="F3706" s="33" t="s">
        <v>705</v>
      </c>
      <c r="G3706" s="28">
        <v>45831.50644675926</v>
      </c>
    </row>
    <row r="3707" spans="1:7" x14ac:dyDescent="0.25">
      <c r="A3707" s="33" t="s">
        <v>12486</v>
      </c>
      <c r="B3707" s="33" t="s">
        <v>4399</v>
      </c>
      <c r="C3707" s="33" t="s">
        <v>721</v>
      </c>
      <c r="D3707" s="33" t="s">
        <v>722</v>
      </c>
      <c r="E3707" s="28">
        <v>45831.506527777776</v>
      </c>
      <c r="F3707" s="33" t="s">
        <v>705</v>
      </c>
      <c r="G3707" s="28">
        <v>45831.506527777776</v>
      </c>
    </row>
    <row r="3708" spans="1:7" x14ac:dyDescent="0.25">
      <c r="A3708" s="33" t="s">
        <v>12487</v>
      </c>
      <c r="B3708" s="33" t="s">
        <v>8486</v>
      </c>
      <c r="C3708" s="33" t="s">
        <v>698</v>
      </c>
      <c r="D3708" s="33" t="s">
        <v>699</v>
      </c>
      <c r="E3708" s="28">
        <v>45831.51059027778</v>
      </c>
      <c r="F3708" s="33" t="s">
        <v>705</v>
      </c>
      <c r="G3708" s="28">
        <v>45831.51059027778</v>
      </c>
    </row>
    <row r="3709" spans="1:7" x14ac:dyDescent="0.25">
      <c r="A3709" s="33" t="s">
        <v>12488</v>
      </c>
      <c r="B3709" s="33" t="s">
        <v>9076</v>
      </c>
      <c r="C3709" s="33" t="s">
        <v>698</v>
      </c>
      <c r="D3709" s="33" t="s">
        <v>699</v>
      </c>
      <c r="E3709" s="28">
        <v>45831.510671296295</v>
      </c>
      <c r="F3709" s="33" t="s">
        <v>705</v>
      </c>
      <c r="G3709" s="28">
        <v>45831.510671296295</v>
      </c>
    </row>
    <row r="3710" spans="1:7" x14ac:dyDescent="0.25">
      <c r="A3710" s="33" t="s">
        <v>12489</v>
      </c>
      <c r="B3710" s="33" t="s">
        <v>9090</v>
      </c>
      <c r="C3710" s="33" t="s">
        <v>698</v>
      </c>
      <c r="D3710" s="33" t="s">
        <v>699</v>
      </c>
      <c r="E3710" s="28">
        <v>45831.510972222219</v>
      </c>
      <c r="F3710" s="33" t="s">
        <v>705</v>
      </c>
      <c r="G3710" s="28">
        <v>45831.510972222219</v>
      </c>
    </row>
    <row r="3711" spans="1:7" x14ac:dyDescent="0.25">
      <c r="A3711" s="33" t="s">
        <v>12490</v>
      </c>
      <c r="B3711" s="33" t="s">
        <v>9082</v>
      </c>
      <c r="C3711" s="33" t="s">
        <v>698</v>
      </c>
      <c r="D3711" s="33" t="s">
        <v>699</v>
      </c>
      <c r="E3711" s="28">
        <v>45831.511006944442</v>
      </c>
      <c r="F3711" s="33" t="s">
        <v>705</v>
      </c>
      <c r="G3711" s="28">
        <v>45831.511006944442</v>
      </c>
    </row>
    <row r="3712" spans="1:7" x14ac:dyDescent="0.25">
      <c r="A3712" s="33" t="s">
        <v>12491</v>
      </c>
      <c r="B3712" s="33" t="s">
        <v>9485</v>
      </c>
      <c r="C3712" s="33" t="s">
        <v>703</v>
      </c>
      <c r="D3712" s="33" t="s">
        <v>704</v>
      </c>
      <c r="E3712" s="28">
        <v>45831.512395833335</v>
      </c>
      <c r="F3712" s="33" t="s">
        <v>705</v>
      </c>
      <c r="G3712" s="28">
        <v>45831.512395833335</v>
      </c>
    </row>
    <row r="3713" spans="1:7" x14ac:dyDescent="0.25">
      <c r="A3713" s="33" t="s">
        <v>12492</v>
      </c>
      <c r="B3713" s="33" t="s">
        <v>9483</v>
      </c>
      <c r="C3713" s="33" t="s">
        <v>703</v>
      </c>
      <c r="D3713" s="33" t="s">
        <v>704</v>
      </c>
      <c r="E3713" s="28">
        <v>45831.512453703705</v>
      </c>
      <c r="F3713" s="33" t="s">
        <v>705</v>
      </c>
      <c r="G3713" s="28">
        <v>45831.512453703705</v>
      </c>
    </row>
    <row r="3714" spans="1:7" x14ac:dyDescent="0.25">
      <c r="A3714" s="33" t="s">
        <v>12493</v>
      </c>
      <c r="B3714" s="33" t="s">
        <v>9484</v>
      </c>
      <c r="C3714" s="33" t="s">
        <v>703</v>
      </c>
      <c r="D3714" s="33" t="s">
        <v>704</v>
      </c>
      <c r="E3714" s="28">
        <v>45831.51253472222</v>
      </c>
      <c r="F3714" s="33" t="s">
        <v>705</v>
      </c>
      <c r="G3714" s="28">
        <v>45831.51253472222</v>
      </c>
    </row>
    <row r="3715" spans="1:7" x14ac:dyDescent="0.25">
      <c r="A3715" s="33" t="s">
        <v>12494</v>
      </c>
      <c r="B3715" s="33" t="s">
        <v>9490</v>
      </c>
      <c r="C3715" s="33" t="s">
        <v>703</v>
      </c>
      <c r="D3715" s="33" t="s">
        <v>704</v>
      </c>
      <c r="E3715" s="28">
        <v>45831.512650462966</v>
      </c>
      <c r="F3715" s="33" t="s">
        <v>705</v>
      </c>
      <c r="G3715" s="28">
        <v>45831.512650462966</v>
      </c>
    </row>
    <row r="3716" spans="1:7" x14ac:dyDescent="0.25">
      <c r="A3716" s="33" t="s">
        <v>12495</v>
      </c>
      <c r="B3716" s="33" t="s">
        <v>9478</v>
      </c>
      <c r="C3716" s="33" t="s">
        <v>703</v>
      </c>
      <c r="D3716" s="33" t="s">
        <v>704</v>
      </c>
      <c r="E3716" s="28">
        <v>45831.512685185182</v>
      </c>
      <c r="F3716" s="33" t="s">
        <v>705</v>
      </c>
      <c r="G3716" s="28">
        <v>45831.512685185182</v>
      </c>
    </row>
    <row r="3717" spans="1:7" x14ac:dyDescent="0.25">
      <c r="A3717" s="33" t="s">
        <v>12496</v>
      </c>
      <c r="B3717" s="33" t="s">
        <v>9369</v>
      </c>
      <c r="C3717" s="33" t="s">
        <v>703</v>
      </c>
      <c r="D3717" s="33" t="s">
        <v>704</v>
      </c>
      <c r="E3717" s="28">
        <v>45831.512743055559</v>
      </c>
      <c r="F3717" s="33" t="s">
        <v>705</v>
      </c>
      <c r="G3717" s="28">
        <v>45831.512743055559</v>
      </c>
    </row>
    <row r="3718" spans="1:7" x14ac:dyDescent="0.25">
      <c r="A3718" s="33" t="s">
        <v>12497</v>
      </c>
      <c r="B3718" s="33" t="s">
        <v>9457</v>
      </c>
      <c r="C3718" s="33" t="s">
        <v>703</v>
      </c>
      <c r="D3718" s="33" t="s">
        <v>704</v>
      </c>
      <c r="E3718" s="28">
        <v>45831.512789351851</v>
      </c>
      <c r="F3718" s="33" t="s">
        <v>705</v>
      </c>
      <c r="G3718" s="28">
        <v>45831.512789351851</v>
      </c>
    </row>
    <row r="3719" spans="1:7" x14ac:dyDescent="0.25">
      <c r="A3719" s="33" t="s">
        <v>12498</v>
      </c>
      <c r="B3719" s="33" t="s">
        <v>9285</v>
      </c>
      <c r="C3719" s="33" t="s">
        <v>703</v>
      </c>
      <c r="D3719" s="33" t="s">
        <v>719</v>
      </c>
      <c r="E3719" s="28">
        <v>45831.513796296298</v>
      </c>
      <c r="F3719" s="33" t="s">
        <v>705</v>
      </c>
      <c r="G3719" s="28">
        <v>45831.513796296298</v>
      </c>
    </row>
    <row r="3720" spans="1:7" x14ac:dyDescent="0.25">
      <c r="A3720" s="33" t="s">
        <v>12499</v>
      </c>
      <c r="B3720" s="33" t="s">
        <v>9208</v>
      </c>
      <c r="C3720" s="33" t="s">
        <v>703</v>
      </c>
      <c r="D3720" s="33" t="s">
        <v>702</v>
      </c>
      <c r="E3720" s="28">
        <v>45831.516145833331</v>
      </c>
      <c r="F3720" s="33" t="s">
        <v>705</v>
      </c>
      <c r="G3720" s="28">
        <v>45831.516145833331</v>
      </c>
    </row>
    <row r="3721" spans="1:7" x14ac:dyDescent="0.25">
      <c r="A3721" s="33" t="s">
        <v>12500</v>
      </c>
      <c r="B3721" s="33" t="s">
        <v>9210</v>
      </c>
      <c r="C3721" s="33" t="s">
        <v>703</v>
      </c>
      <c r="D3721" s="33" t="s">
        <v>702</v>
      </c>
      <c r="E3721" s="28">
        <v>45831.516180555554</v>
      </c>
      <c r="F3721" s="33" t="s">
        <v>705</v>
      </c>
      <c r="G3721" s="28">
        <v>45831.516180555554</v>
      </c>
    </row>
    <row r="3722" spans="1:7" x14ac:dyDescent="0.25">
      <c r="A3722" s="33" t="s">
        <v>12501</v>
      </c>
      <c r="B3722" s="33" t="s">
        <v>9195</v>
      </c>
      <c r="C3722" s="33" t="s">
        <v>703</v>
      </c>
      <c r="D3722" s="33" t="s">
        <v>702</v>
      </c>
      <c r="E3722" s="28">
        <v>45831.51666666667</v>
      </c>
      <c r="F3722" s="33" t="s">
        <v>705</v>
      </c>
      <c r="G3722" s="28">
        <v>45831.51666666667</v>
      </c>
    </row>
    <row r="3723" spans="1:7" x14ac:dyDescent="0.25">
      <c r="A3723" s="33" t="s">
        <v>12502</v>
      </c>
      <c r="B3723" s="33" t="s">
        <v>9196</v>
      </c>
      <c r="C3723" s="33" t="s">
        <v>703</v>
      </c>
      <c r="D3723" s="33" t="s">
        <v>702</v>
      </c>
      <c r="E3723" s="28">
        <v>45831.516724537039</v>
      </c>
      <c r="F3723" s="33" t="s">
        <v>705</v>
      </c>
      <c r="G3723" s="28">
        <v>45831.516724537039</v>
      </c>
    </row>
    <row r="3724" spans="1:7" x14ac:dyDescent="0.25">
      <c r="A3724" s="33" t="s">
        <v>12503</v>
      </c>
      <c r="B3724" s="33" t="s">
        <v>2910</v>
      </c>
      <c r="C3724" s="33" t="s">
        <v>721</v>
      </c>
      <c r="D3724" s="33" t="s">
        <v>722</v>
      </c>
      <c r="E3724" s="28">
        <v>45831.517500000002</v>
      </c>
      <c r="F3724" s="33" t="s">
        <v>705</v>
      </c>
      <c r="G3724" s="28">
        <v>45831.517500000002</v>
      </c>
    </row>
    <row r="3725" spans="1:7" x14ac:dyDescent="0.25">
      <c r="A3725" s="33" t="s">
        <v>12504</v>
      </c>
      <c r="B3725" s="33" t="s">
        <v>10153</v>
      </c>
      <c r="C3725" s="33" t="s">
        <v>721</v>
      </c>
      <c r="D3725" s="33" t="s">
        <v>722</v>
      </c>
      <c r="E3725" s="28">
        <v>45831.520312499997</v>
      </c>
      <c r="F3725" s="33" t="s">
        <v>705</v>
      </c>
      <c r="G3725" s="28">
        <v>45831.520312499997</v>
      </c>
    </row>
    <row r="3726" spans="1:7" x14ac:dyDescent="0.25">
      <c r="A3726" s="33" t="s">
        <v>12505</v>
      </c>
      <c r="B3726" s="33" t="s">
        <v>6162</v>
      </c>
      <c r="C3726" s="33" t="s">
        <v>721</v>
      </c>
      <c r="D3726" s="33" t="s">
        <v>722</v>
      </c>
      <c r="E3726" s="28">
        <v>45831.520462962966</v>
      </c>
      <c r="F3726" s="33" t="s">
        <v>705</v>
      </c>
      <c r="G3726" s="28">
        <v>45831.520462962966</v>
      </c>
    </row>
    <row r="3727" spans="1:7" x14ac:dyDescent="0.25">
      <c r="A3727" s="33" t="s">
        <v>12506</v>
      </c>
      <c r="B3727" s="33" t="s">
        <v>6006</v>
      </c>
      <c r="C3727" s="33" t="s">
        <v>721</v>
      </c>
      <c r="D3727" s="33" t="s">
        <v>722</v>
      </c>
      <c r="E3727" s="28">
        <v>45831.520787037036</v>
      </c>
      <c r="F3727" s="33" t="s">
        <v>705</v>
      </c>
      <c r="G3727" s="28">
        <v>45831.520787037036</v>
      </c>
    </row>
    <row r="3728" spans="1:7" x14ac:dyDescent="0.25">
      <c r="A3728" s="33" t="s">
        <v>12507</v>
      </c>
      <c r="B3728" s="33" t="s">
        <v>4901</v>
      </c>
      <c r="C3728" s="33" t="s">
        <v>698</v>
      </c>
      <c r="D3728" s="33" t="s">
        <v>699</v>
      </c>
      <c r="E3728" s="28">
        <v>45831.521620370368</v>
      </c>
      <c r="F3728" s="33" t="s">
        <v>705</v>
      </c>
      <c r="G3728" s="28">
        <v>45831.521620370368</v>
      </c>
    </row>
    <row r="3729" spans="1:7" x14ac:dyDescent="0.25">
      <c r="A3729" s="33" t="s">
        <v>12508</v>
      </c>
      <c r="B3729" s="33" t="s">
        <v>9392</v>
      </c>
      <c r="C3729" s="33" t="s">
        <v>703</v>
      </c>
      <c r="D3729" s="33" t="s">
        <v>718</v>
      </c>
      <c r="E3729" s="28">
        <v>45831.522037037037</v>
      </c>
      <c r="F3729" s="33" t="s">
        <v>705</v>
      </c>
      <c r="G3729" s="28">
        <v>45831.522037037037</v>
      </c>
    </row>
    <row r="3730" spans="1:7" x14ac:dyDescent="0.25">
      <c r="A3730" s="33" t="s">
        <v>12509</v>
      </c>
      <c r="B3730" s="33" t="s">
        <v>9029</v>
      </c>
      <c r="C3730" s="33" t="s">
        <v>703</v>
      </c>
      <c r="D3730" s="33" t="s">
        <v>718</v>
      </c>
      <c r="E3730" s="28">
        <v>45831.522060185183</v>
      </c>
      <c r="F3730" s="33" t="s">
        <v>705</v>
      </c>
      <c r="G3730" s="28">
        <v>45831.522060185183</v>
      </c>
    </row>
    <row r="3731" spans="1:7" x14ac:dyDescent="0.25">
      <c r="A3731" s="33" t="s">
        <v>12510</v>
      </c>
      <c r="B3731" s="33" t="s">
        <v>9030</v>
      </c>
      <c r="C3731" s="33" t="s">
        <v>703</v>
      </c>
      <c r="D3731" s="33" t="s">
        <v>718</v>
      </c>
      <c r="E3731" s="28">
        <v>45831.522129629629</v>
      </c>
      <c r="F3731" s="33" t="s">
        <v>705</v>
      </c>
      <c r="G3731" s="28">
        <v>45831.522129629629</v>
      </c>
    </row>
    <row r="3732" spans="1:7" x14ac:dyDescent="0.25">
      <c r="A3732" s="33" t="s">
        <v>12511</v>
      </c>
      <c r="B3732" s="33" t="s">
        <v>9031</v>
      </c>
      <c r="C3732" s="33" t="s">
        <v>703</v>
      </c>
      <c r="D3732" s="33" t="s">
        <v>718</v>
      </c>
      <c r="E3732" s="28">
        <v>45831.522222222222</v>
      </c>
      <c r="F3732" s="33" t="s">
        <v>705</v>
      </c>
      <c r="G3732" s="28">
        <v>45831.522222222222</v>
      </c>
    </row>
    <row r="3733" spans="1:7" x14ac:dyDescent="0.25">
      <c r="A3733" s="33" t="s">
        <v>12512</v>
      </c>
      <c r="B3733" s="33" t="s">
        <v>10345</v>
      </c>
      <c r="C3733" s="33" t="s">
        <v>708</v>
      </c>
      <c r="D3733" s="33" t="s">
        <v>723</v>
      </c>
      <c r="E3733" s="28">
        <v>45831.52239583333</v>
      </c>
      <c r="F3733" s="33" t="s">
        <v>705</v>
      </c>
      <c r="G3733" s="28">
        <v>45831.52239583333</v>
      </c>
    </row>
    <row r="3734" spans="1:7" x14ac:dyDescent="0.25">
      <c r="A3734" s="33" t="s">
        <v>12513</v>
      </c>
      <c r="B3734" s="33" t="s">
        <v>10305</v>
      </c>
      <c r="C3734" s="33" t="s">
        <v>708</v>
      </c>
      <c r="D3734" s="33" t="s">
        <v>723</v>
      </c>
      <c r="E3734" s="28">
        <v>45831.52244212963</v>
      </c>
      <c r="F3734" s="33" t="s">
        <v>705</v>
      </c>
      <c r="G3734" s="28">
        <v>45831.52244212963</v>
      </c>
    </row>
    <row r="3735" spans="1:7" x14ac:dyDescent="0.25">
      <c r="A3735" s="33" t="s">
        <v>12514</v>
      </c>
      <c r="B3735" s="33" t="s">
        <v>4901</v>
      </c>
      <c r="C3735" s="33" t="s">
        <v>721</v>
      </c>
      <c r="D3735" s="33" t="s">
        <v>722</v>
      </c>
      <c r="E3735" s="28">
        <v>45831.522476851853</v>
      </c>
      <c r="F3735" s="33" t="s">
        <v>705</v>
      </c>
      <c r="G3735" s="28">
        <v>45831.522476851853</v>
      </c>
    </row>
    <row r="3736" spans="1:7" x14ac:dyDescent="0.25">
      <c r="A3736" s="33" t="s">
        <v>12515</v>
      </c>
      <c r="B3736" s="33" t="s">
        <v>10305</v>
      </c>
      <c r="C3736" s="33" t="s">
        <v>711</v>
      </c>
      <c r="D3736" s="33" t="s">
        <v>723</v>
      </c>
      <c r="E3736" s="28">
        <v>45831.522662037038</v>
      </c>
      <c r="F3736" s="33" t="s">
        <v>705</v>
      </c>
      <c r="G3736" s="28">
        <v>45831.522662037038</v>
      </c>
    </row>
    <row r="3737" spans="1:7" x14ac:dyDescent="0.25">
      <c r="A3737" s="33" t="s">
        <v>12516</v>
      </c>
      <c r="B3737" s="33" t="s">
        <v>10345</v>
      </c>
      <c r="C3737" s="33" t="s">
        <v>711</v>
      </c>
      <c r="D3737" s="33" t="s">
        <v>723</v>
      </c>
      <c r="E3737" s="28">
        <v>45831.52270833333</v>
      </c>
      <c r="F3737" s="33" t="s">
        <v>705</v>
      </c>
      <c r="G3737" s="28">
        <v>45831.52270833333</v>
      </c>
    </row>
    <row r="3738" spans="1:7" x14ac:dyDescent="0.25">
      <c r="A3738" s="33" t="s">
        <v>12517</v>
      </c>
      <c r="B3738" s="33" t="s">
        <v>3720</v>
      </c>
      <c r="C3738" s="33" t="s">
        <v>713</v>
      </c>
      <c r="D3738" s="33" t="s">
        <v>77</v>
      </c>
      <c r="E3738" s="28">
        <v>45831.524212962962</v>
      </c>
      <c r="F3738" s="33" t="s">
        <v>705</v>
      </c>
      <c r="G3738" s="28">
        <v>45831.524212962962</v>
      </c>
    </row>
    <row r="3739" spans="1:7" x14ac:dyDescent="0.25">
      <c r="A3739" s="33" t="s">
        <v>12518</v>
      </c>
      <c r="B3739" s="33" t="s">
        <v>3829</v>
      </c>
      <c r="C3739" s="33" t="s">
        <v>721</v>
      </c>
      <c r="D3739" s="33" t="s">
        <v>722</v>
      </c>
      <c r="E3739" s="28">
        <v>45831.525196759256</v>
      </c>
      <c r="F3739" s="33" t="s">
        <v>705</v>
      </c>
      <c r="G3739" s="28">
        <v>45831.525196759256</v>
      </c>
    </row>
    <row r="3740" spans="1:7" x14ac:dyDescent="0.25">
      <c r="A3740" s="33" t="s">
        <v>12519</v>
      </c>
      <c r="B3740" s="33" t="s">
        <v>4481</v>
      </c>
      <c r="C3740" s="33" t="s">
        <v>721</v>
      </c>
      <c r="D3740" s="33" t="s">
        <v>722</v>
      </c>
      <c r="E3740" s="28">
        <v>45831.525254629632</v>
      </c>
      <c r="F3740" s="33" t="s">
        <v>705</v>
      </c>
      <c r="G3740" s="28">
        <v>45831.525254629632</v>
      </c>
    </row>
    <row r="3741" spans="1:7" x14ac:dyDescent="0.25">
      <c r="A3741" s="33" t="s">
        <v>12520</v>
      </c>
      <c r="B3741" s="33" t="s">
        <v>5631</v>
      </c>
      <c r="C3741" s="33" t="s">
        <v>706</v>
      </c>
      <c r="D3741" s="33" t="s">
        <v>184</v>
      </c>
      <c r="E3741" s="28">
        <v>45831.527557870373</v>
      </c>
      <c r="F3741" s="33" t="s">
        <v>705</v>
      </c>
      <c r="G3741" s="28">
        <v>45831.527557870373</v>
      </c>
    </row>
    <row r="3742" spans="1:7" x14ac:dyDescent="0.25">
      <c r="A3742" s="33" t="s">
        <v>12521</v>
      </c>
      <c r="B3742" s="33" t="s">
        <v>5631</v>
      </c>
      <c r="C3742" s="33" t="s">
        <v>713</v>
      </c>
      <c r="D3742" s="33" t="s">
        <v>184</v>
      </c>
      <c r="E3742" s="28">
        <v>45831.528761574074</v>
      </c>
      <c r="F3742" s="33" t="s">
        <v>705</v>
      </c>
      <c r="G3742" s="28">
        <v>45831.528761574074</v>
      </c>
    </row>
    <row r="3743" spans="1:7" x14ac:dyDescent="0.25">
      <c r="A3743" s="33" t="s">
        <v>12522</v>
      </c>
      <c r="B3743" s="33" t="s">
        <v>8488</v>
      </c>
      <c r="C3743" s="33" t="s">
        <v>708</v>
      </c>
      <c r="D3743" s="33" t="s">
        <v>717</v>
      </c>
      <c r="E3743" s="28">
        <v>45831.534305555557</v>
      </c>
      <c r="F3743" s="33" t="s">
        <v>705</v>
      </c>
      <c r="G3743" s="28">
        <v>45831.534305555557</v>
      </c>
    </row>
    <row r="3744" spans="1:7" x14ac:dyDescent="0.25">
      <c r="A3744" s="33" t="s">
        <v>12523</v>
      </c>
      <c r="B3744" s="33" t="s">
        <v>8488</v>
      </c>
      <c r="C3744" s="33" t="s">
        <v>711</v>
      </c>
      <c r="D3744" s="33" t="s">
        <v>717</v>
      </c>
      <c r="E3744" s="28">
        <v>45831.534467592595</v>
      </c>
      <c r="F3744" s="33" t="s">
        <v>705</v>
      </c>
      <c r="G3744" s="28">
        <v>45831.534467592595</v>
      </c>
    </row>
    <row r="3745" spans="1:7" x14ac:dyDescent="0.25">
      <c r="A3745" s="33" t="s">
        <v>12524</v>
      </c>
      <c r="B3745" s="33" t="s">
        <v>4968</v>
      </c>
      <c r="C3745" s="33" t="s">
        <v>706</v>
      </c>
      <c r="D3745" s="33" t="s">
        <v>77</v>
      </c>
      <c r="E3745" s="28">
        <v>45831.536064814813</v>
      </c>
      <c r="F3745" s="33" t="s">
        <v>705</v>
      </c>
      <c r="G3745" s="28">
        <v>45831.536064814813</v>
      </c>
    </row>
    <row r="3746" spans="1:7" x14ac:dyDescent="0.25">
      <c r="A3746" s="33" t="s">
        <v>12525</v>
      </c>
      <c r="B3746" s="33" t="s">
        <v>2206</v>
      </c>
      <c r="C3746" s="33" t="s">
        <v>706</v>
      </c>
      <c r="D3746" s="33" t="s">
        <v>77</v>
      </c>
      <c r="E3746" s="28">
        <v>45831.537361111114</v>
      </c>
      <c r="F3746" s="33" t="s">
        <v>705</v>
      </c>
      <c r="G3746" s="28">
        <v>45831.537361111114</v>
      </c>
    </row>
    <row r="3747" spans="1:7" x14ac:dyDescent="0.25">
      <c r="A3747" s="33" t="s">
        <v>12526</v>
      </c>
      <c r="B3747" s="33" t="s">
        <v>8446</v>
      </c>
      <c r="C3747" s="33" t="s">
        <v>721</v>
      </c>
      <c r="D3747" s="33" t="s">
        <v>722</v>
      </c>
      <c r="E3747" s="28">
        <v>45831.539097222223</v>
      </c>
      <c r="F3747" s="33" t="s">
        <v>705</v>
      </c>
      <c r="G3747" s="28">
        <v>45831.539097222223</v>
      </c>
    </row>
    <row r="3748" spans="1:7" x14ac:dyDescent="0.25">
      <c r="A3748" s="33" t="s">
        <v>12527</v>
      </c>
      <c r="B3748" s="33" t="s">
        <v>3394</v>
      </c>
      <c r="C3748" s="33" t="s">
        <v>721</v>
      </c>
      <c r="D3748" s="33" t="s">
        <v>722</v>
      </c>
      <c r="E3748" s="28">
        <v>45831.539120370369</v>
      </c>
      <c r="F3748" s="33" t="s">
        <v>705</v>
      </c>
      <c r="G3748" s="28">
        <v>45831.539120370369</v>
      </c>
    </row>
    <row r="3749" spans="1:7" x14ac:dyDescent="0.25">
      <c r="A3749" s="33" t="s">
        <v>12528</v>
      </c>
      <c r="B3749" s="33" t="s">
        <v>5479</v>
      </c>
      <c r="C3749" s="33" t="s">
        <v>706</v>
      </c>
      <c r="D3749" s="33" t="s">
        <v>226</v>
      </c>
      <c r="E3749" s="28">
        <v>45831.54</v>
      </c>
      <c r="F3749" s="33" t="s">
        <v>705</v>
      </c>
      <c r="G3749" s="28">
        <v>45831.54</v>
      </c>
    </row>
    <row r="3750" spans="1:7" x14ac:dyDescent="0.25">
      <c r="A3750" s="33" t="s">
        <v>12529</v>
      </c>
      <c r="B3750" s="33" t="s">
        <v>8454</v>
      </c>
      <c r="C3750" s="33" t="s">
        <v>711</v>
      </c>
      <c r="D3750" s="33" t="s">
        <v>720</v>
      </c>
      <c r="E3750" s="28">
        <v>45831.542557870373</v>
      </c>
      <c r="F3750" s="33" t="s">
        <v>705</v>
      </c>
      <c r="G3750" s="28">
        <v>45831.542557870373</v>
      </c>
    </row>
    <row r="3751" spans="1:7" x14ac:dyDescent="0.25">
      <c r="A3751" s="33" t="s">
        <v>12530</v>
      </c>
      <c r="B3751" s="33" t="s">
        <v>8450</v>
      </c>
      <c r="C3751" s="33" t="s">
        <v>711</v>
      </c>
      <c r="D3751" s="33" t="s">
        <v>720</v>
      </c>
      <c r="E3751" s="28">
        <v>45831.542592592596</v>
      </c>
      <c r="F3751" s="33" t="s">
        <v>705</v>
      </c>
      <c r="G3751" s="28">
        <v>45831.542592592596</v>
      </c>
    </row>
    <row r="3752" spans="1:7" x14ac:dyDescent="0.25">
      <c r="A3752" s="33" t="s">
        <v>12531</v>
      </c>
      <c r="B3752" s="33" t="s">
        <v>8456</v>
      </c>
      <c r="C3752" s="33" t="s">
        <v>711</v>
      </c>
      <c r="D3752" s="33" t="s">
        <v>720</v>
      </c>
      <c r="E3752" s="28">
        <v>45831.542638888888</v>
      </c>
      <c r="F3752" s="33" t="s">
        <v>705</v>
      </c>
      <c r="G3752" s="28">
        <v>45831.542638888888</v>
      </c>
    </row>
    <row r="3753" spans="1:7" x14ac:dyDescent="0.25">
      <c r="A3753" s="33" t="s">
        <v>12532</v>
      </c>
      <c r="B3753" s="33" t="s">
        <v>9440</v>
      </c>
      <c r="C3753" s="33" t="s">
        <v>708</v>
      </c>
      <c r="D3753" s="33" t="s">
        <v>720</v>
      </c>
      <c r="E3753" s="28">
        <v>45831.542986111112</v>
      </c>
      <c r="F3753" s="33" t="s">
        <v>705</v>
      </c>
      <c r="G3753" s="28">
        <v>45831.542986111112</v>
      </c>
    </row>
    <row r="3754" spans="1:7" x14ac:dyDescent="0.25">
      <c r="A3754" s="33" t="s">
        <v>12533</v>
      </c>
      <c r="B3754" s="33" t="s">
        <v>9440</v>
      </c>
      <c r="C3754" s="33" t="s">
        <v>711</v>
      </c>
      <c r="D3754" s="33" t="s">
        <v>720</v>
      </c>
      <c r="E3754" s="28">
        <v>45831.543263888889</v>
      </c>
      <c r="F3754" s="33" t="s">
        <v>705</v>
      </c>
      <c r="G3754" s="28">
        <v>45831.543263888889</v>
      </c>
    </row>
    <row r="3755" spans="1:7" x14ac:dyDescent="0.25">
      <c r="A3755" s="33" t="s">
        <v>12534</v>
      </c>
      <c r="B3755" s="33" t="s">
        <v>3829</v>
      </c>
      <c r="C3755" s="33" t="s">
        <v>706</v>
      </c>
      <c r="D3755" s="33" t="s">
        <v>77</v>
      </c>
      <c r="E3755" s="28">
        <v>45831.541643518518</v>
      </c>
      <c r="F3755" s="33" t="s">
        <v>700</v>
      </c>
      <c r="G3755" s="28">
        <v>45831.541643518518</v>
      </c>
    </row>
    <row r="3756" spans="1:7" x14ac:dyDescent="0.25">
      <c r="A3756" s="33" t="s">
        <v>12535</v>
      </c>
      <c r="B3756" s="33" t="s">
        <v>4499</v>
      </c>
      <c r="C3756" s="33" t="s">
        <v>706</v>
      </c>
      <c r="D3756" s="33" t="s">
        <v>77</v>
      </c>
      <c r="E3756" s="28">
        <v>45831.544768518521</v>
      </c>
      <c r="F3756" s="33" t="s">
        <v>705</v>
      </c>
      <c r="G3756" s="28">
        <v>45831.544768518521</v>
      </c>
    </row>
    <row r="3757" spans="1:7" x14ac:dyDescent="0.25">
      <c r="A3757" s="33" t="s">
        <v>12536</v>
      </c>
      <c r="B3757" s="33" t="s">
        <v>9986</v>
      </c>
      <c r="C3757" s="33" t="s">
        <v>706</v>
      </c>
      <c r="D3757" s="33" t="s">
        <v>73</v>
      </c>
      <c r="E3757" s="28">
        <v>45831.545254629629</v>
      </c>
      <c r="F3757" s="33" t="s">
        <v>705</v>
      </c>
      <c r="G3757" s="28">
        <v>45831.545254629629</v>
      </c>
    </row>
    <row r="3758" spans="1:7" x14ac:dyDescent="0.25">
      <c r="A3758" s="33" t="s">
        <v>12537</v>
      </c>
      <c r="B3758" s="33" t="s">
        <v>9986</v>
      </c>
      <c r="C3758" s="33" t="s">
        <v>713</v>
      </c>
      <c r="D3758" s="33" t="s">
        <v>73</v>
      </c>
      <c r="E3758" s="28">
        <v>45831.5471412037</v>
      </c>
      <c r="F3758" s="33" t="s">
        <v>705</v>
      </c>
      <c r="G3758" s="28">
        <v>45831.5471412037</v>
      </c>
    </row>
    <row r="3759" spans="1:7" x14ac:dyDescent="0.25">
      <c r="A3759" s="33" t="s">
        <v>12538</v>
      </c>
      <c r="B3759" s="33" t="s">
        <v>9459</v>
      </c>
      <c r="C3759" s="33" t="s">
        <v>703</v>
      </c>
      <c r="D3759" s="33" t="s">
        <v>704</v>
      </c>
      <c r="E3759" s="28">
        <v>45831.554699074077</v>
      </c>
      <c r="F3759" s="33" t="s">
        <v>705</v>
      </c>
      <c r="G3759" s="28">
        <v>45831.554699074077</v>
      </c>
    </row>
    <row r="3760" spans="1:7" x14ac:dyDescent="0.25">
      <c r="A3760" s="33" t="s">
        <v>12539</v>
      </c>
      <c r="B3760" s="33" t="s">
        <v>9458</v>
      </c>
      <c r="C3760" s="33" t="s">
        <v>703</v>
      </c>
      <c r="D3760" s="33" t="s">
        <v>704</v>
      </c>
      <c r="E3760" s="28">
        <v>45831.554745370369</v>
      </c>
      <c r="F3760" s="33" t="s">
        <v>705</v>
      </c>
      <c r="G3760" s="28">
        <v>45831.554745370369</v>
      </c>
    </row>
    <row r="3761" spans="1:7" x14ac:dyDescent="0.25">
      <c r="A3761" s="33" t="s">
        <v>12540</v>
      </c>
      <c r="B3761" s="33" t="s">
        <v>9382</v>
      </c>
      <c r="C3761" s="33" t="s">
        <v>703</v>
      </c>
      <c r="D3761" s="33" t="s">
        <v>704</v>
      </c>
      <c r="E3761" s="28">
        <v>45831.554780092592</v>
      </c>
      <c r="F3761" s="33" t="s">
        <v>705</v>
      </c>
      <c r="G3761" s="28">
        <v>45831.554780092592</v>
      </c>
    </row>
    <row r="3762" spans="1:7" x14ac:dyDescent="0.25">
      <c r="A3762" s="33" t="s">
        <v>12541</v>
      </c>
      <c r="B3762" s="33" t="s">
        <v>9379</v>
      </c>
      <c r="C3762" s="33" t="s">
        <v>703</v>
      </c>
      <c r="D3762" s="33" t="s">
        <v>704</v>
      </c>
      <c r="E3762" s="28">
        <v>45831.554861111108</v>
      </c>
      <c r="F3762" s="33" t="s">
        <v>705</v>
      </c>
      <c r="G3762" s="28">
        <v>45831.554861111108</v>
      </c>
    </row>
    <row r="3763" spans="1:7" x14ac:dyDescent="0.25">
      <c r="A3763" s="33" t="s">
        <v>12542</v>
      </c>
      <c r="B3763" s="33" t="s">
        <v>8346</v>
      </c>
      <c r="C3763" s="33" t="s">
        <v>706</v>
      </c>
      <c r="D3763" s="33" t="s">
        <v>184</v>
      </c>
      <c r="E3763" s="28">
        <v>45831.555902777778</v>
      </c>
      <c r="F3763" s="33" t="s">
        <v>705</v>
      </c>
      <c r="G3763" s="28">
        <v>45831.555902777778</v>
      </c>
    </row>
    <row r="3764" spans="1:7" x14ac:dyDescent="0.25">
      <c r="A3764" s="33" t="s">
        <v>12543</v>
      </c>
      <c r="B3764" s="33" t="s">
        <v>2144</v>
      </c>
      <c r="C3764" s="33" t="s">
        <v>706</v>
      </c>
      <c r="D3764" s="33" t="s">
        <v>77</v>
      </c>
      <c r="E3764" s="28">
        <v>45831.556446759256</v>
      </c>
      <c r="F3764" s="33" t="s">
        <v>705</v>
      </c>
      <c r="G3764" s="28">
        <v>45831.556446759256</v>
      </c>
    </row>
    <row r="3765" spans="1:7" x14ac:dyDescent="0.25">
      <c r="A3765" s="33" t="s">
        <v>12544</v>
      </c>
      <c r="B3765" s="33" t="s">
        <v>4993</v>
      </c>
      <c r="C3765" s="33" t="s">
        <v>698</v>
      </c>
      <c r="D3765" s="33" t="s">
        <v>699</v>
      </c>
      <c r="E3765" s="28">
        <v>45831.556296296294</v>
      </c>
      <c r="F3765" s="33" t="s">
        <v>705</v>
      </c>
      <c r="G3765" s="28">
        <v>45831.556296296294</v>
      </c>
    </row>
    <row r="3766" spans="1:7" x14ac:dyDescent="0.25">
      <c r="A3766" s="33" t="s">
        <v>12545</v>
      </c>
      <c r="B3766" s="33" t="s">
        <v>8474</v>
      </c>
      <c r="C3766" s="33" t="s">
        <v>698</v>
      </c>
      <c r="D3766" s="33" t="s">
        <v>699</v>
      </c>
      <c r="E3766" s="28">
        <v>45831.55636574074</v>
      </c>
      <c r="F3766" s="33" t="s">
        <v>705</v>
      </c>
      <c r="G3766" s="28">
        <v>45831.55636574074</v>
      </c>
    </row>
    <row r="3767" spans="1:7" x14ac:dyDescent="0.25">
      <c r="A3767" s="33" t="s">
        <v>12546</v>
      </c>
      <c r="B3767" s="33" t="s">
        <v>8503</v>
      </c>
      <c r="C3767" s="33" t="s">
        <v>698</v>
      </c>
      <c r="D3767" s="33" t="s">
        <v>699</v>
      </c>
      <c r="E3767" s="28">
        <v>45831.556469907409</v>
      </c>
      <c r="F3767" s="33" t="s">
        <v>705</v>
      </c>
      <c r="G3767" s="28">
        <v>45831.556469907409</v>
      </c>
    </row>
    <row r="3768" spans="1:7" x14ac:dyDescent="0.25">
      <c r="A3768" s="33" t="s">
        <v>12547</v>
      </c>
      <c r="B3768" s="33" t="s">
        <v>4525</v>
      </c>
      <c r="C3768" s="33" t="s">
        <v>698</v>
      </c>
      <c r="D3768" s="33" t="s">
        <v>699</v>
      </c>
      <c r="E3768" s="28">
        <v>45831.556504629632</v>
      </c>
      <c r="F3768" s="33" t="s">
        <v>705</v>
      </c>
      <c r="G3768" s="28">
        <v>45831.556504629632</v>
      </c>
    </row>
    <row r="3769" spans="1:7" x14ac:dyDescent="0.25">
      <c r="A3769" s="33" t="s">
        <v>12548</v>
      </c>
      <c r="B3769" s="33" t="s">
        <v>4521</v>
      </c>
      <c r="C3769" s="33" t="s">
        <v>698</v>
      </c>
      <c r="D3769" s="33" t="s">
        <v>699</v>
      </c>
      <c r="E3769" s="28">
        <v>45831.556562500002</v>
      </c>
      <c r="F3769" s="33" t="s">
        <v>705</v>
      </c>
      <c r="G3769" s="28">
        <v>45831.556562500002</v>
      </c>
    </row>
    <row r="3770" spans="1:7" x14ac:dyDescent="0.25">
      <c r="A3770" s="33" t="s">
        <v>12549</v>
      </c>
      <c r="B3770" s="33" t="s">
        <v>4523</v>
      </c>
      <c r="C3770" s="33" t="s">
        <v>698</v>
      </c>
      <c r="D3770" s="33" t="s">
        <v>699</v>
      </c>
      <c r="E3770" s="28">
        <v>45831.556608796294</v>
      </c>
      <c r="F3770" s="33" t="s">
        <v>705</v>
      </c>
      <c r="G3770" s="28">
        <v>45831.556608796294</v>
      </c>
    </row>
    <row r="3771" spans="1:7" x14ac:dyDescent="0.25">
      <c r="A3771" s="33" t="s">
        <v>12550</v>
      </c>
      <c r="B3771" s="33" t="s">
        <v>8346</v>
      </c>
      <c r="C3771" s="33" t="s">
        <v>713</v>
      </c>
      <c r="D3771" s="33" t="s">
        <v>184</v>
      </c>
      <c r="E3771" s="28">
        <v>45831.556840277779</v>
      </c>
      <c r="F3771" s="33" t="s">
        <v>705</v>
      </c>
      <c r="G3771" s="28">
        <v>45831.556840277779</v>
      </c>
    </row>
    <row r="3772" spans="1:7" x14ac:dyDescent="0.25">
      <c r="A3772" s="33" t="s">
        <v>12551</v>
      </c>
      <c r="B3772" s="33" t="s">
        <v>9091</v>
      </c>
      <c r="C3772" s="33" t="s">
        <v>698</v>
      </c>
      <c r="D3772" s="33" t="s">
        <v>699</v>
      </c>
      <c r="E3772" s="28">
        <v>45831.562268518515</v>
      </c>
      <c r="F3772" s="33" t="s">
        <v>705</v>
      </c>
      <c r="G3772" s="28">
        <v>45831.562268518515</v>
      </c>
    </row>
    <row r="3773" spans="1:7" x14ac:dyDescent="0.25">
      <c r="A3773" s="33" t="s">
        <v>12552</v>
      </c>
      <c r="B3773" s="33" t="s">
        <v>8556</v>
      </c>
      <c r="C3773" s="33" t="s">
        <v>708</v>
      </c>
      <c r="D3773" s="33" t="s">
        <v>712</v>
      </c>
      <c r="E3773" s="28">
        <v>45831.564039351855</v>
      </c>
      <c r="F3773" s="33" t="s">
        <v>705</v>
      </c>
      <c r="G3773" s="28">
        <v>45831.564039351855</v>
      </c>
    </row>
    <row r="3774" spans="1:7" x14ac:dyDescent="0.25">
      <c r="A3774" s="33" t="s">
        <v>12553</v>
      </c>
      <c r="B3774" s="33" t="s">
        <v>8556</v>
      </c>
      <c r="C3774" s="33" t="s">
        <v>711</v>
      </c>
      <c r="D3774" s="33" t="s">
        <v>712</v>
      </c>
      <c r="E3774" s="28">
        <v>45831.564479166664</v>
      </c>
      <c r="F3774" s="33" t="s">
        <v>705</v>
      </c>
      <c r="G3774" s="28">
        <v>45831.564479166664</v>
      </c>
    </row>
    <row r="3775" spans="1:7" x14ac:dyDescent="0.25">
      <c r="A3775" s="33" t="s">
        <v>12554</v>
      </c>
      <c r="B3775" s="33" t="s">
        <v>9200</v>
      </c>
      <c r="C3775" s="33" t="s">
        <v>703</v>
      </c>
      <c r="D3775" s="33" t="s">
        <v>702</v>
      </c>
      <c r="E3775" s="28">
        <v>45831.565405092595</v>
      </c>
      <c r="F3775" s="33" t="s">
        <v>705</v>
      </c>
      <c r="G3775" s="28">
        <v>45831.565405092595</v>
      </c>
    </row>
    <row r="3776" spans="1:7" x14ac:dyDescent="0.25">
      <c r="A3776" s="33" t="s">
        <v>12555</v>
      </c>
      <c r="B3776" s="33" t="s">
        <v>9088</v>
      </c>
      <c r="C3776" s="33" t="s">
        <v>711</v>
      </c>
      <c r="D3776" s="33" t="s">
        <v>720</v>
      </c>
      <c r="E3776" s="28">
        <v>45831.56962962963</v>
      </c>
      <c r="F3776" s="33" t="s">
        <v>705</v>
      </c>
      <c r="G3776" s="28">
        <v>45831.56962962963</v>
      </c>
    </row>
    <row r="3777" spans="1:7" x14ac:dyDescent="0.25">
      <c r="A3777" s="33" t="s">
        <v>12556</v>
      </c>
      <c r="B3777" s="33" t="s">
        <v>9084</v>
      </c>
      <c r="C3777" s="33" t="s">
        <v>711</v>
      </c>
      <c r="D3777" s="33" t="s">
        <v>720</v>
      </c>
      <c r="E3777" s="28">
        <v>45831.569733796299</v>
      </c>
      <c r="F3777" s="33" t="s">
        <v>705</v>
      </c>
      <c r="G3777" s="28">
        <v>45831.569733796299</v>
      </c>
    </row>
    <row r="3778" spans="1:7" x14ac:dyDescent="0.25">
      <c r="A3778" s="33" t="s">
        <v>12557</v>
      </c>
      <c r="B3778" s="33" t="s">
        <v>9089</v>
      </c>
      <c r="C3778" s="33" t="s">
        <v>711</v>
      </c>
      <c r="D3778" s="33" t="s">
        <v>720</v>
      </c>
      <c r="E3778" s="28">
        <v>45831.569814814815</v>
      </c>
      <c r="F3778" s="33" t="s">
        <v>705</v>
      </c>
      <c r="G3778" s="28">
        <v>45831.569814814815</v>
      </c>
    </row>
    <row r="3779" spans="1:7" x14ac:dyDescent="0.25">
      <c r="A3779" s="33" t="s">
        <v>12558</v>
      </c>
      <c r="B3779" s="33" t="s">
        <v>9086</v>
      </c>
      <c r="C3779" s="33" t="s">
        <v>711</v>
      </c>
      <c r="D3779" s="33" t="s">
        <v>720</v>
      </c>
      <c r="E3779" s="28">
        <v>45831.569872685184</v>
      </c>
      <c r="F3779" s="33" t="s">
        <v>705</v>
      </c>
      <c r="G3779" s="28">
        <v>45831.569872685184</v>
      </c>
    </row>
    <row r="3780" spans="1:7" x14ac:dyDescent="0.25">
      <c r="A3780" s="33" t="s">
        <v>12559</v>
      </c>
      <c r="B3780" s="33" t="s">
        <v>9087</v>
      </c>
      <c r="C3780" s="33" t="s">
        <v>711</v>
      </c>
      <c r="D3780" s="33" t="s">
        <v>720</v>
      </c>
      <c r="E3780" s="28">
        <v>45831.569930555554</v>
      </c>
      <c r="F3780" s="33" t="s">
        <v>705</v>
      </c>
      <c r="G3780" s="28">
        <v>45831.569930555554</v>
      </c>
    </row>
    <row r="3781" spans="1:7" x14ac:dyDescent="0.25">
      <c r="A3781" s="33" t="s">
        <v>12560</v>
      </c>
      <c r="B3781" s="33" t="s">
        <v>6052</v>
      </c>
      <c r="C3781" s="33" t="s">
        <v>703</v>
      </c>
      <c r="D3781" s="33" t="s">
        <v>716</v>
      </c>
      <c r="E3781" s="28">
        <v>45831.571319444447</v>
      </c>
      <c r="F3781" s="33" t="s">
        <v>705</v>
      </c>
      <c r="G3781" s="28">
        <v>45831.571319444447</v>
      </c>
    </row>
    <row r="3782" spans="1:7" x14ac:dyDescent="0.25">
      <c r="A3782" s="33" t="s">
        <v>12561</v>
      </c>
      <c r="B3782" s="33" t="s">
        <v>9393</v>
      </c>
      <c r="C3782" s="33" t="s">
        <v>703</v>
      </c>
      <c r="D3782" s="33" t="s">
        <v>716</v>
      </c>
      <c r="E3782" s="28">
        <v>45831.572858796295</v>
      </c>
      <c r="F3782" s="33" t="s">
        <v>705</v>
      </c>
      <c r="G3782" s="28">
        <v>45831.572858796295</v>
      </c>
    </row>
    <row r="3783" spans="1:7" x14ac:dyDescent="0.25">
      <c r="A3783" s="33" t="s">
        <v>12562</v>
      </c>
      <c r="B3783" s="33" t="s">
        <v>9394</v>
      </c>
      <c r="C3783" s="33" t="s">
        <v>703</v>
      </c>
      <c r="D3783" s="33" t="s">
        <v>716</v>
      </c>
      <c r="E3783" s="28">
        <v>45831.572939814818</v>
      </c>
      <c r="F3783" s="33" t="s">
        <v>705</v>
      </c>
      <c r="G3783" s="28">
        <v>45831.572939814818</v>
      </c>
    </row>
    <row r="3784" spans="1:7" x14ac:dyDescent="0.25">
      <c r="A3784" s="33" t="s">
        <v>12563</v>
      </c>
      <c r="B3784" s="33" t="s">
        <v>9201</v>
      </c>
      <c r="C3784" s="33" t="s">
        <v>703</v>
      </c>
      <c r="D3784" s="33" t="s">
        <v>714</v>
      </c>
      <c r="E3784" s="28">
        <v>45831.574791666666</v>
      </c>
      <c r="F3784" s="33" t="s">
        <v>705</v>
      </c>
      <c r="G3784" s="28">
        <v>45831.574791666666</v>
      </c>
    </row>
    <row r="3785" spans="1:7" x14ac:dyDescent="0.25">
      <c r="A3785" s="33" t="s">
        <v>12564</v>
      </c>
      <c r="B3785" s="33" t="s">
        <v>9092</v>
      </c>
      <c r="C3785" s="33" t="s">
        <v>708</v>
      </c>
      <c r="D3785" s="33" t="s">
        <v>720</v>
      </c>
      <c r="E3785" s="28">
        <v>45831.576122685183</v>
      </c>
      <c r="F3785" s="33" t="s">
        <v>705</v>
      </c>
      <c r="G3785" s="28">
        <v>45831.576122685183</v>
      </c>
    </row>
    <row r="3786" spans="1:7" x14ac:dyDescent="0.25">
      <c r="A3786" s="33" t="s">
        <v>12565</v>
      </c>
      <c r="B3786" s="33" t="s">
        <v>9092</v>
      </c>
      <c r="C3786" s="33" t="s">
        <v>711</v>
      </c>
      <c r="D3786" s="33" t="s">
        <v>720</v>
      </c>
      <c r="E3786" s="28">
        <v>45831.576493055552</v>
      </c>
      <c r="F3786" s="33" t="s">
        <v>705</v>
      </c>
      <c r="G3786" s="28">
        <v>45831.576493055552</v>
      </c>
    </row>
    <row r="3787" spans="1:7" x14ac:dyDescent="0.25">
      <c r="A3787" s="33" t="s">
        <v>12566</v>
      </c>
      <c r="B3787" s="33" t="s">
        <v>4516</v>
      </c>
      <c r="C3787" s="33" t="s">
        <v>706</v>
      </c>
      <c r="D3787" s="33" t="s">
        <v>77</v>
      </c>
      <c r="E3787" s="28">
        <v>45831.578379629631</v>
      </c>
      <c r="F3787" s="33" t="s">
        <v>705</v>
      </c>
      <c r="G3787" s="28">
        <v>45831.578379629631</v>
      </c>
    </row>
    <row r="3788" spans="1:7" x14ac:dyDescent="0.25">
      <c r="A3788" s="33" t="s">
        <v>12567</v>
      </c>
      <c r="B3788" s="33" t="s">
        <v>4901</v>
      </c>
      <c r="C3788" s="33" t="s">
        <v>706</v>
      </c>
      <c r="D3788" s="33" t="s">
        <v>77</v>
      </c>
      <c r="E3788" s="28">
        <v>45831.600092592591</v>
      </c>
      <c r="F3788" s="33" t="s">
        <v>705</v>
      </c>
      <c r="G3788" s="28">
        <v>45831.600092592591</v>
      </c>
    </row>
    <row r="3789" spans="1:7" x14ac:dyDescent="0.25">
      <c r="A3789" s="33" t="s">
        <v>12568</v>
      </c>
      <c r="B3789" s="33" t="s">
        <v>9287</v>
      </c>
      <c r="C3789" s="33" t="s">
        <v>708</v>
      </c>
      <c r="D3789" s="33" t="s">
        <v>724</v>
      </c>
      <c r="E3789" s="28">
        <v>45831.601759259262</v>
      </c>
      <c r="F3789" s="33" t="s">
        <v>710</v>
      </c>
      <c r="G3789" s="28">
        <v>45831.601759259262</v>
      </c>
    </row>
    <row r="3790" spans="1:7" x14ac:dyDescent="0.25">
      <c r="A3790" s="33" t="s">
        <v>12569</v>
      </c>
      <c r="B3790" s="33" t="s">
        <v>9287</v>
      </c>
      <c r="C3790" s="33" t="s">
        <v>711</v>
      </c>
      <c r="D3790" s="33" t="s">
        <v>724</v>
      </c>
      <c r="E3790" s="28">
        <v>45831.602129629631</v>
      </c>
      <c r="F3790" s="33" t="s">
        <v>710</v>
      </c>
      <c r="G3790" s="28">
        <v>45831.602129629631</v>
      </c>
    </row>
    <row r="3791" spans="1:7" x14ac:dyDescent="0.25">
      <c r="A3791" s="33" t="s">
        <v>12570</v>
      </c>
      <c r="B3791" s="33" t="s">
        <v>9402</v>
      </c>
      <c r="C3791" s="33" t="s">
        <v>703</v>
      </c>
      <c r="D3791" s="33" t="s">
        <v>704</v>
      </c>
      <c r="E3791" s="28">
        <v>45831.602488425924</v>
      </c>
      <c r="F3791" s="33" t="s">
        <v>710</v>
      </c>
      <c r="G3791" s="28">
        <v>45831.602488425924</v>
      </c>
    </row>
    <row r="3792" spans="1:7" x14ac:dyDescent="0.25">
      <c r="A3792" s="33" t="s">
        <v>12571</v>
      </c>
      <c r="B3792" s="33" t="s">
        <v>9099</v>
      </c>
      <c r="C3792" s="33" t="s">
        <v>703</v>
      </c>
      <c r="D3792" s="33" t="s">
        <v>704</v>
      </c>
      <c r="E3792" s="28">
        <v>45831.602800925924</v>
      </c>
      <c r="F3792" s="33" t="s">
        <v>710</v>
      </c>
      <c r="G3792" s="28">
        <v>45831.602800925924</v>
      </c>
    </row>
    <row r="3793" spans="1:7" x14ac:dyDescent="0.25">
      <c r="A3793" s="33" t="s">
        <v>12572</v>
      </c>
      <c r="B3793" s="33" t="s">
        <v>9097</v>
      </c>
      <c r="C3793" s="33" t="s">
        <v>703</v>
      </c>
      <c r="D3793" s="33" t="s">
        <v>704</v>
      </c>
      <c r="E3793" s="28">
        <v>45831.602824074071</v>
      </c>
      <c r="F3793" s="33" t="s">
        <v>710</v>
      </c>
      <c r="G3793" s="28">
        <v>45831.602824074071</v>
      </c>
    </row>
    <row r="3794" spans="1:7" x14ac:dyDescent="0.25">
      <c r="A3794" s="33" t="s">
        <v>12573</v>
      </c>
      <c r="B3794" s="33" t="s">
        <v>9414</v>
      </c>
      <c r="C3794" s="33" t="s">
        <v>703</v>
      </c>
      <c r="D3794" s="33" t="s">
        <v>704</v>
      </c>
      <c r="E3794" s="28">
        <v>45831.602962962963</v>
      </c>
      <c r="F3794" s="33" t="s">
        <v>710</v>
      </c>
      <c r="G3794" s="28">
        <v>45831.602962962963</v>
      </c>
    </row>
    <row r="3795" spans="1:7" x14ac:dyDescent="0.25">
      <c r="A3795" s="33" t="s">
        <v>12574</v>
      </c>
      <c r="B3795" s="33" t="s">
        <v>9413</v>
      </c>
      <c r="C3795" s="33" t="s">
        <v>703</v>
      </c>
      <c r="D3795" s="33" t="s">
        <v>704</v>
      </c>
      <c r="E3795" s="28">
        <v>45831.603032407409</v>
      </c>
      <c r="F3795" s="33" t="s">
        <v>710</v>
      </c>
      <c r="G3795" s="28">
        <v>45831.603032407409</v>
      </c>
    </row>
    <row r="3796" spans="1:7" x14ac:dyDescent="0.25">
      <c r="A3796" s="33" t="s">
        <v>12575</v>
      </c>
      <c r="B3796" s="33" t="s">
        <v>9415</v>
      </c>
      <c r="C3796" s="33" t="s">
        <v>703</v>
      </c>
      <c r="D3796" s="33" t="s">
        <v>704</v>
      </c>
      <c r="E3796" s="28">
        <v>45831.603414351855</v>
      </c>
      <c r="F3796" s="33" t="s">
        <v>710</v>
      </c>
      <c r="G3796" s="28">
        <v>45831.603414351855</v>
      </c>
    </row>
    <row r="3797" spans="1:7" x14ac:dyDescent="0.25">
      <c r="A3797" s="33" t="s">
        <v>12576</v>
      </c>
      <c r="B3797" s="33" t="s">
        <v>8334</v>
      </c>
      <c r="C3797" s="33" t="s">
        <v>706</v>
      </c>
      <c r="D3797" s="33" t="s">
        <v>119</v>
      </c>
      <c r="E3797" s="28">
        <v>45831.602152777778</v>
      </c>
      <c r="F3797" s="33" t="s">
        <v>705</v>
      </c>
      <c r="G3797" s="28">
        <v>45831.602152777778</v>
      </c>
    </row>
    <row r="3798" spans="1:7" x14ac:dyDescent="0.25">
      <c r="A3798" s="33" t="s">
        <v>12577</v>
      </c>
      <c r="B3798" s="33" t="s">
        <v>5084</v>
      </c>
      <c r="C3798" s="33" t="s">
        <v>706</v>
      </c>
      <c r="D3798" s="33" t="s">
        <v>119</v>
      </c>
      <c r="E3798" s="28">
        <v>45831.602754629632</v>
      </c>
      <c r="F3798" s="33" t="s">
        <v>705</v>
      </c>
      <c r="G3798" s="28">
        <v>45831.602754629632</v>
      </c>
    </row>
    <row r="3799" spans="1:7" x14ac:dyDescent="0.25">
      <c r="A3799" s="33" t="s">
        <v>12578</v>
      </c>
      <c r="B3799" s="33" t="s">
        <v>8351</v>
      </c>
      <c r="C3799" s="33" t="s">
        <v>706</v>
      </c>
      <c r="D3799" s="33" t="s">
        <v>119</v>
      </c>
      <c r="E3799" s="28">
        <v>45831.603090277778</v>
      </c>
      <c r="F3799" s="33" t="s">
        <v>705</v>
      </c>
      <c r="G3799" s="28">
        <v>45831.603090277778</v>
      </c>
    </row>
    <row r="3800" spans="1:7" x14ac:dyDescent="0.25">
      <c r="A3800" s="33" t="s">
        <v>12779</v>
      </c>
      <c r="B3800" s="33" t="s">
        <v>3182</v>
      </c>
      <c r="C3800" s="33" t="s">
        <v>713</v>
      </c>
      <c r="D3800" s="33" t="s">
        <v>77</v>
      </c>
      <c r="E3800" s="28">
        <v>45831.594756944447</v>
      </c>
      <c r="F3800" s="33" t="s">
        <v>705</v>
      </c>
      <c r="G3800" s="28">
        <v>45831.594756944447</v>
      </c>
    </row>
    <row r="3801" spans="1:7" x14ac:dyDescent="0.25">
      <c r="A3801" s="33" t="s">
        <v>12780</v>
      </c>
      <c r="B3801" s="33" t="s">
        <v>9934</v>
      </c>
      <c r="C3801" s="33" t="s">
        <v>713</v>
      </c>
      <c r="D3801" s="33" t="s">
        <v>77</v>
      </c>
      <c r="E3801" s="28">
        <v>45831.602210648147</v>
      </c>
      <c r="F3801" s="33" t="s">
        <v>705</v>
      </c>
      <c r="G3801" s="28">
        <v>45831.602210648147</v>
      </c>
    </row>
    <row r="3802" spans="1:7" x14ac:dyDescent="0.25">
      <c r="A3802" s="33" t="s">
        <v>12781</v>
      </c>
      <c r="B3802" s="33" t="s">
        <v>3742</v>
      </c>
      <c r="C3802" s="33" t="s">
        <v>713</v>
      </c>
      <c r="D3802" s="33" t="s">
        <v>77</v>
      </c>
      <c r="E3802" s="28">
        <v>45831.603321759256</v>
      </c>
      <c r="F3802" s="33" t="s">
        <v>705</v>
      </c>
      <c r="G3802" s="28">
        <v>45831.603321759256</v>
      </c>
    </row>
    <row r="3803" spans="1:7" x14ac:dyDescent="0.25">
      <c r="A3803" s="33" t="s">
        <v>12782</v>
      </c>
      <c r="B3803" s="33" t="s">
        <v>3744</v>
      </c>
      <c r="C3803" s="33" t="s">
        <v>713</v>
      </c>
      <c r="D3803" s="33" t="s">
        <v>77</v>
      </c>
      <c r="E3803" s="28">
        <v>45831.603518518517</v>
      </c>
      <c r="F3803" s="33" t="s">
        <v>705</v>
      </c>
      <c r="G3803" s="28">
        <v>45831.603518518517</v>
      </c>
    </row>
    <row r="3804" spans="1:7" x14ac:dyDescent="0.25">
      <c r="A3804" s="33" t="s">
        <v>12783</v>
      </c>
      <c r="B3804" s="33" t="s">
        <v>4935</v>
      </c>
      <c r="C3804" s="33" t="s">
        <v>713</v>
      </c>
      <c r="D3804" s="33" t="s">
        <v>77</v>
      </c>
      <c r="E3804" s="28">
        <v>45831.603842592594</v>
      </c>
      <c r="F3804" s="33" t="s">
        <v>705</v>
      </c>
      <c r="G3804" s="28">
        <v>45831.603842592594</v>
      </c>
    </row>
    <row r="3805" spans="1:7" x14ac:dyDescent="0.25">
      <c r="A3805" s="33" t="s">
        <v>12784</v>
      </c>
      <c r="B3805" s="33" t="s">
        <v>1788</v>
      </c>
      <c r="C3805" s="33" t="s">
        <v>713</v>
      </c>
      <c r="D3805" s="33" t="s">
        <v>77</v>
      </c>
      <c r="E3805" s="28">
        <v>45831.604166666664</v>
      </c>
      <c r="F3805" s="33" t="s">
        <v>705</v>
      </c>
      <c r="G3805" s="28">
        <v>45831.604166666664</v>
      </c>
    </row>
    <row r="3806" spans="1:7" x14ac:dyDescent="0.25">
      <c r="A3806" s="33" t="s">
        <v>12785</v>
      </c>
      <c r="B3806" s="33" t="s">
        <v>5073</v>
      </c>
      <c r="C3806" s="33" t="s">
        <v>713</v>
      </c>
      <c r="D3806" s="33" t="s">
        <v>77</v>
      </c>
      <c r="E3806" s="28">
        <v>45831.605196759258</v>
      </c>
      <c r="F3806" s="33" t="s">
        <v>705</v>
      </c>
      <c r="G3806" s="28">
        <v>45831.605196759258</v>
      </c>
    </row>
    <row r="3807" spans="1:7" x14ac:dyDescent="0.25">
      <c r="A3807" s="33" t="s">
        <v>12786</v>
      </c>
      <c r="B3807" s="33" t="s">
        <v>8334</v>
      </c>
      <c r="C3807" s="33" t="s">
        <v>713</v>
      </c>
      <c r="D3807" s="33" t="s">
        <v>119</v>
      </c>
      <c r="E3807" s="28">
        <v>45831.605405092596</v>
      </c>
      <c r="F3807" s="33" t="s">
        <v>705</v>
      </c>
      <c r="G3807" s="28">
        <v>45831.605405092596</v>
      </c>
    </row>
    <row r="3808" spans="1:7" x14ac:dyDescent="0.25">
      <c r="A3808" s="33" t="s">
        <v>12787</v>
      </c>
      <c r="B3808" s="33" t="s">
        <v>8351</v>
      </c>
      <c r="C3808" s="33" t="s">
        <v>713</v>
      </c>
      <c r="D3808" s="33" t="s">
        <v>119</v>
      </c>
      <c r="E3808" s="28">
        <v>45831.605555555558</v>
      </c>
      <c r="F3808" s="33" t="s">
        <v>705</v>
      </c>
      <c r="G3808" s="28">
        <v>45831.605555555558</v>
      </c>
    </row>
    <row r="3809" spans="1:7" x14ac:dyDescent="0.25">
      <c r="A3809" s="33" t="s">
        <v>12788</v>
      </c>
      <c r="B3809" s="33" t="s">
        <v>9211</v>
      </c>
      <c r="C3809" s="33" t="s">
        <v>703</v>
      </c>
      <c r="D3809" s="33" t="s">
        <v>715</v>
      </c>
      <c r="E3809" s="28">
        <v>45831.607083333336</v>
      </c>
      <c r="F3809" s="33" t="s">
        <v>710</v>
      </c>
      <c r="G3809" s="28">
        <v>45831.607083333336</v>
      </c>
    </row>
    <row r="3810" spans="1:7" x14ac:dyDescent="0.25">
      <c r="A3810" s="33" t="s">
        <v>12789</v>
      </c>
      <c r="B3810" s="33" t="s">
        <v>9404</v>
      </c>
      <c r="C3810" s="33" t="s">
        <v>703</v>
      </c>
      <c r="D3810" s="33" t="s">
        <v>719</v>
      </c>
      <c r="E3810" s="28">
        <v>45831.610069444447</v>
      </c>
      <c r="F3810" s="33" t="s">
        <v>710</v>
      </c>
      <c r="G3810" s="28">
        <v>45831.610069444447</v>
      </c>
    </row>
    <row r="3811" spans="1:7" x14ac:dyDescent="0.25">
      <c r="A3811" s="33" t="s">
        <v>12790</v>
      </c>
      <c r="B3811" s="33" t="s">
        <v>9403</v>
      </c>
      <c r="C3811" s="33" t="s">
        <v>703</v>
      </c>
      <c r="D3811" s="33" t="s">
        <v>719</v>
      </c>
      <c r="E3811" s="28">
        <v>45831.610092592593</v>
      </c>
      <c r="F3811" s="33" t="s">
        <v>710</v>
      </c>
      <c r="G3811" s="28">
        <v>45831.610092592593</v>
      </c>
    </row>
    <row r="3812" spans="1:7" x14ac:dyDescent="0.25">
      <c r="A3812" s="33" t="s">
        <v>12791</v>
      </c>
      <c r="B3812" s="33" t="s">
        <v>9412</v>
      </c>
      <c r="C3812" s="33" t="s">
        <v>703</v>
      </c>
      <c r="D3812" s="33" t="s">
        <v>719</v>
      </c>
      <c r="E3812" s="28">
        <v>45831.610127314816</v>
      </c>
      <c r="F3812" s="33" t="s">
        <v>710</v>
      </c>
      <c r="G3812" s="28">
        <v>45831.610127314816</v>
      </c>
    </row>
    <row r="3813" spans="1:7" x14ac:dyDescent="0.25">
      <c r="A3813" s="33" t="s">
        <v>12792</v>
      </c>
      <c r="B3813" s="33" t="s">
        <v>9416</v>
      </c>
      <c r="C3813" s="33" t="s">
        <v>703</v>
      </c>
      <c r="D3813" s="33" t="s">
        <v>719</v>
      </c>
      <c r="E3813" s="28">
        <v>45831.610150462962</v>
      </c>
      <c r="F3813" s="33" t="s">
        <v>710</v>
      </c>
      <c r="G3813" s="28">
        <v>45831.610150462962</v>
      </c>
    </row>
    <row r="3814" spans="1:7" x14ac:dyDescent="0.25">
      <c r="A3814" s="33" t="s">
        <v>12793</v>
      </c>
      <c r="B3814" s="33" t="s">
        <v>8312</v>
      </c>
      <c r="C3814" s="33" t="s">
        <v>706</v>
      </c>
      <c r="D3814" s="33" t="s">
        <v>226</v>
      </c>
      <c r="E3814" s="28">
        <v>45831.61078703704</v>
      </c>
      <c r="F3814" s="33" t="s">
        <v>705</v>
      </c>
      <c r="G3814" s="28">
        <v>45831.61078703704</v>
      </c>
    </row>
    <row r="3815" spans="1:7" x14ac:dyDescent="0.25">
      <c r="A3815" s="33" t="s">
        <v>12794</v>
      </c>
      <c r="B3815" s="33" t="s">
        <v>8319</v>
      </c>
      <c r="C3815" s="33" t="s">
        <v>706</v>
      </c>
      <c r="D3815" s="33" t="s">
        <v>226</v>
      </c>
      <c r="E3815" s="28">
        <v>45831.610844907409</v>
      </c>
      <c r="F3815" s="33" t="s">
        <v>705</v>
      </c>
      <c r="G3815" s="28">
        <v>45831.610844907409</v>
      </c>
    </row>
    <row r="3816" spans="1:7" x14ac:dyDescent="0.25">
      <c r="A3816" s="33" t="s">
        <v>12795</v>
      </c>
      <c r="B3816" s="33" t="s">
        <v>5615</v>
      </c>
      <c r="C3816" s="33" t="s">
        <v>698</v>
      </c>
      <c r="D3816" s="33" t="s">
        <v>699</v>
      </c>
      <c r="E3816" s="28">
        <v>45831.61482638889</v>
      </c>
      <c r="F3816" s="33" t="s">
        <v>710</v>
      </c>
      <c r="G3816" s="28">
        <v>45831.61482638889</v>
      </c>
    </row>
    <row r="3817" spans="1:7" x14ac:dyDescent="0.25">
      <c r="A3817" s="33" t="s">
        <v>12796</v>
      </c>
      <c r="B3817" s="33" t="s">
        <v>10298</v>
      </c>
      <c r="C3817" s="33" t="s">
        <v>706</v>
      </c>
      <c r="D3817" s="33" t="s">
        <v>221</v>
      </c>
      <c r="E3817" s="28">
        <v>45831.616215277776</v>
      </c>
      <c r="F3817" s="33" t="s">
        <v>705</v>
      </c>
      <c r="G3817" s="28">
        <v>45831.616215277776</v>
      </c>
    </row>
    <row r="3818" spans="1:7" x14ac:dyDescent="0.25">
      <c r="A3818" s="33" t="s">
        <v>12797</v>
      </c>
      <c r="B3818" s="33" t="s">
        <v>10300</v>
      </c>
      <c r="C3818" s="33" t="s">
        <v>706</v>
      </c>
      <c r="D3818" s="33" t="s">
        <v>221</v>
      </c>
      <c r="E3818" s="28">
        <v>45831.616481481484</v>
      </c>
      <c r="F3818" s="33" t="s">
        <v>705</v>
      </c>
      <c r="G3818" s="28">
        <v>45831.616481481484</v>
      </c>
    </row>
    <row r="3819" spans="1:7" x14ac:dyDescent="0.25">
      <c r="A3819" s="33" t="s">
        <v>12798</v>
      </c>
      <c r="B3819" s="33" t="s">
        <v>9411</v>
      </c>
      <c r="C3819" s="33" t="s">
        <v>703</v>
      </c>
      <c r="D3819" s="33" t="s">
        <v>704</v>
      </c>
      <c r="E3819" s="28">
        <v>45831.616747685184</v>
      </c>
      <c r="F3819" s="33" t="s">
        <v>710</v>
      </c>
      <c r="G3819" s="28">
        <v>45831.616747685184</v>
      </c>
    </row>
    <row r="3820" spans="1:7" x14ac:dyDescent="0.25">
      <c r="A3820" s="33" t="s">
        <v>12799</v>
      </c>
      <c r="B3820" s="33" t="s">
        <v>9409</v>
      </c>
      <c r="C3820" s="33" t="s">
        <v>703</v>
      </c>
      <c r="D3820" s="33" t="s">
        <v>704</v>
      </c>
      <c r="E3820" s="28">
        <v>45831.616805555554</v>
      </c>
      <c r="F3820" s="33" t="s">
        <v>710</v>
      </c>
      <c r="G3820" s="28">
        <v>45831.616805555554</v>
      </c>
    </row>
    <row r="3821" spans="1:7" x14ac:dyDescent="0.25">
      <c r="A3821" s="33" t="s">
        <v>12800</v>
      </c>
      <c r="B3821" s="33" t="s">
        <v>9407</v>
      </c>
      <c r="C3821" s="33" t="s">
        <v>703</v>
      </c>
      <c r="D3821" s="33" t="s">
        <v>704</v>
      </c>
      <c r="E3821" s="28">
        <v>45831.616863425923</v>
      </c>
      <c r="F3821" s="33" t="s">
        <v>710</v>
      </c>
      <c r="G3821" s="28">
        <v>45831.616863425923</v>
      </c>
    </row>
    <row r="3822" spans="1:7" x14ac:dyDescent="0.25">
      <c r="A3822" s="33" t="s">
        <v>12801</v>
      </c>
      <c r="B3822" s="33" t="s">
        <v>9406</v>
      </c>
      <c r="C3822" s="33" t="s">
        <v>703</v>
      </c>
      <c r="D3822" s="33" t="s">
        <v>704</v>
      </c>
      <c r="E3822" s="28">
        <v>45831.616863425923</v>
      </c>
      <c r="F3822" s="33" t="s">
        <v>710</v>
      </c>
      <c r="G3822" s="28">
        <v>45831.616863425923</v>
      </c>
    </row>
    <row r="3823" spans="1:7" x14ac:dyDescent="0.25">
      <c r="A3823" s="33" t="s">
        <v>12802</v>
      </c>
      <c r="B3823" s="33" t="s">
        <v>9451</v>
      </c>
      <c r="C3823" s="33" t="s">
        <v>703</v>
      </c>
      <c r="D3823" s="33" t="s">
        <v>704</v>
      </c>
      <c r="E3823" s="28">
        <v>45831.616932870369</v>
      </c>
      <c r="F3823" s="33" t="s">
        <v>710</v>
      </c>
      <c r="G3823" s="28">
        <v>45831.616932870369</v>
      </c>
    </row>
    <row r="3824" spans="1:7" x14ac:dyDescent="0.25">
      <c r="A3824" s="33" t="s">
        <v>12803</v>
      </c>
      <c r="B3824" s="33" t="s">
        <v>9405</v>
      </c>
      <c r="C3824" s="33" t="s">
        <v>703</v>
      </c>
      <c r="D3824" s="33" t="s">
        <v>704</v>
      </c>
      <c r="E3824" s="28">
        <v>45831.616932870369</v>
      </c>
      <c r="F3824" s="33" t="s">
        <v>710</v>
      </c>
      <c r="G3824" s="28">
        <v>45831.616932870369</v>
      </c>
    </row>
    <row r="3825" spans="1:7" x14ac:dyDescent="0.25">
      <c r="A3825" s="33" t="s">
        <v>12804</v>
      </c>
      <c r="B3825" s="33" t="s">
        <v>9410</v>
      </c>
      <c r="C3825" s="33" t="s">
        <v>703</v>
      </c>
      <c r="D3825" s="33" t="s">
        <v>704</v>
      </c>
      <c r="E3825" s="28">
        <v>45831.616979166669</v>
      </c>
      <c r="F3825" s="33" t="s">
        <v>710</v>
      </c>
      <c r="G3825" s="28">
        <v>45831.616979166669</v>
      </c>
    </row>
    <row r="3826" spans="1:7" x14ac:dyDescent="0.25">
      <c r="A3826" s="33" t="s">
        <v>12805</v>
      </c>
      <c r="B3826" s="33" t="s">
        <v>3229</v>
      </c>
      <c r="C3826" s="33" t="s">
        <v>706</v>
      </c>
      <c r="D3826" s="33" t="s">
        <v>77</v>
      </c>
      <c r="E3826" s="28">
        <v>45831.612511574072</v>
      </c>
      <c r="F3826" s="33" t="s">
        <v>705</v>
      </c>
      <c r="G3826" s="28">
        <v>45831.612511574072</v>
      </c>
    </row>
    <row r="3827" spans="1:7" x14ac:dyDescent="0.25">
      <c r="A3827" s="33" t="s">
        <v>12806</v>
      </c>
      <c r="B3827" s="33" t="s">
        <v>3220</v>
      </c>
      <c r="C3827" s="33" t="s">
        <v>706</v>
      </c>
      <c r="D3827" s="33" t="s">
        <v>77</v>
      </c>
      <c r="E3827" s="28">
        <v>45831.612673611111</v>
      </c>
      <c r="F3827" s="33" t="s">
        <v>705</v>
      </c>
      <c r="G3827" s="28">
        <v>45831.612673611111</v>
      </c>
    </row>
    <row r="3828" spans="1:7" x14ac:dyDescent="0.25">
      <c r="A3828" s="33" t="s">
        <v>12807</v>
      </c>
      <c r="B3828" s="33" t="s">
        <v>3225</v>
      </c>
      <c r="C3828" s="33" t="s">
        <v>706</v>
      </c>
      <c r="D3828" s="33" t="s">
        <v>77</v>
      </c>
      <c r="E3828" s="28">
        <v>45831.612766203703</v>
      </c>
      <c r="F3828" s="33" t="s">
        <v>705</v>
      </c>
      <c r="G3828" s="28">
        <v>45831.612766203703</v>
      </c>
    </row>
    <row r="3829" spans="1:7" x14ac:dyDescent="0.25">
      <c r="A3829" s="33" t="s">
        <v>12808</v>
      </c>
      <c r="B3829" s="33" t="s">
        <v>3227</v>
      </c>
      <c r="C3829" s="33" t="s">
        <v>706</v>
      </c>
      <c r="D3829" s="33" t="s">
        <v>77</v>
      </c>
      <c r="E3829" s="28">
        <v>45831.612858796296</v>
      </c>
      <c r="F3829" s="33" t="s">
        <v>705</v>
      </c>
      <c r="G3829" s="28">
        <v>45831.612858796296</v>
      </c>
    </row>
    <row r="3830" spans="1:7" x14ac:dyDescent="0.25">
      <c r="A3830" s="33" t="s">
        <v>12809</v>
      </c>
      <c r="B3830" s="33" t="s">
        <v>3796</v>
      </c>
      <c r="C3830" s="33" t="s">
        <v>706</v>
      </c>
      <c r="D3830" s="33" t="s">
        <v>77</v>
      </c>
      <c r="E3830" s="28">
        <v>45831.619826388887</v>
      </c>
      <c r="F3830" s="33" t="s">
        <v>705</v>
      </c>
      <c r="G3830" s="28">
        <v>45831.619826388887</v>
      </c>
    </row>
    <row r="3831" spans="1:7" x14ac:dyDescent="0.25">
      <c r="A3831" s="33" t="s">
        <v>12810</v>
      </c>
      <c r="B3831" s="33" t="s">
        <v>4478</v>
      </c>
      <c r="C3831" s="33" t="s">
        <v>706</v>
      </c>
      <c r="D3831" s="33" t="s">
        <v>77</v>
      </c>
      <c r="E3831" s="28">
        <v>45831.61991898148</v>
      </c>
      <c r="F3831" s="33" t="s">
        <v>705</v>
      </c>
      <c r="G3831" s="28">
        <v>45831.61991898148</v>
      </c>
    </row>
    <row r="3832" spans="1:7" x14ac:dyDescent="0.25">
      <c r="A3832" s="33" t="s">
        <v>12811</v>
      </c>
      <c r="B3832" s="33" t="s">
        <v>4600</v>
      </c>
      <c r="C3832" s="33" t="s">
        <v>706</v>
      </c>
      <c r="D3832" s="33" t="s">
        <v>211</v>
      </c>
      <c r="E3832" s="28">
        <v>45831.619270833333</v>
      </c>
      <c r="F3832" s="33" t="s">
        <v>705</v>
      </c>
      <c r="G3832" s="28">
        <v>45831.619270833333</v>
      </c>
    </row>
    <row r="3833" spans="1:7" x14ac:dyDescent="0.25">
      <c r="A3833" s="33" t="s">
        <v>12812</v>
      </c>
      <c r="B3833" s="33" t="s">
        <v>4602</v>
      </c>
      <c r="C3833" s="33" t="s">
        <v>706</v>
      </c>
      <c r="D3833" s="33" t="s">
        <v>211</v>
      </c>
      <c r="E3833" s="28">
        <v>45831.619444444441</v>
      </c>
      <c r="F3833" s="33" t="s">
        <v>705</v>
      </c>
      <c r="G3833" s="28">
        <v>45831.619444444441</v>
      </c>
    </row>
    <row r="3834" spans="1:7" x14ac:dyDescent="0.25">
      <c r="A3834" s="33" t="s">
        <v>12813</v>
      </c>
      <c r="B3834" s="33" t="s">
        <v>8213</v>
      </c>
      <c r="C3834" s="33" t="s">
        <v>706</v>
      </c>
      <c r="D3834" s="33" t="s">
        <v>211</v>
      </c>
      <c r="E3834" s="28">
        <v>45831.619513888887</v>
      </c>
      <c r="F3834" s="33" t="s">
        <v>705</v>
      </c>
      <c r="G3834" s="28">
        <v>45831.619513888887</v>
      </c>
    </row>
    <row r="3835" spans="1:7" x14ac:dyDescent="0.25">
      <c r="A3835" s="33" t="s">
        <v>12814</v>
      </c>
      <c r="B3835" s="33" t="s">
        <v>10170</v>
      </c>
      <c r="C3835" s="33" t="s">
        <v>706</v>
      </c>
      <c r="D3835" s="33" t="s">
        <v>211</v>
      </c>
      <c r="E3835" s="28">
        <v>45831.620023148149</v>
      </c>
      <c r="F3835" s="33" t="s">
        <v>705</v>
      </c>
      <c r="G3835" s="28">
        <v>45831.620023148149</v>
      </c>
    </row>
    <row r="3836" spans="1:7" x14ac:dyDescent="0.25">
      <c r="A3836" s="33" t="s">
        <v>12815</v>
      </c>
      <c r="B3836" s="33" t="s">
        <v>5501</v>
      </c>
      <c r="C3836" s="33" t="s">
        <v>706</v>
      </c>
      <c r="D3836" s="33" t="s">
        <v>77</v>
      </c>
      <c r="E3836" s="28">
        <v>45831.621631944443</v>
      </c>
      <c r="F3836" s="33" t="s">
        <v>705</v>
      </c>
      <c r="G3836" s="28">
        <v>45831.621631944443</v>
      </c>
    </row>
    <row r="3837" spans="1:7" x14ac:dyDescent="0.25">
      <c r="A3837" s="33" t="s">
        <v>12816</v>
      </c>
      <c r="B3837" s="33" t="s">
        <v>6261</v>
      </c>
      <c r="C3837" s="33" t="s">
        <v>706</v>
      </c>
      <c r="D3837" s="33" t="s">
        <v>77</v>
      </c>
      <c r="E3837" s="28">
        <v>45831.621736111112</v>
      </c>
      <c r="F3837" s="33" t="s">
        <v>705</v>
      </c>
      <c r="G3837" s="28">
        <v>45831.621736111112</v>
      </c>
    </row>
    <row r="3838" spans="1:7" x14ac:dyDescent="0.25">
      <c r="A3838" s="33" t="s">
        <v>12817</v>
      </c>
      <c r="B3838" s="33" t="s">
        <v>6059</v>
      </c>
      <c r="C3838" s="33" t="s">
        <v>706</v>
      </c>
      <c r="D3838" s="33" t="s">
        <v>77</v>
      </c>
      <c r="E3838" s="28">
        <v>45831.621817129628</v>
      </c>
      <c r="F3838" s="33" t="s">
        <v>705</v>
      </c>
      <c r="G3838" s="28">
        <v>45831.621817129628</v>
      </c>
    </row>
    <row r="3839" spans="1:7" x14ac:dyDescent="0.25">
      <c r="A3839" s="33" t="s">
        <v>12818</v>
      </c>
      <c r="B3839" s="33" t="s">
        <v>3262</v>
      </c>
      <c r="C3839" s="33" t="s">
        <v>706</v>
      </c>
      <c r="D3839" s="33" t="s">
        <v>77</v>
      </c>
      <c r="E3839" s="28">
        <v>45831.621874999997</v>
      </c>
      <c r="F3839" s="33" t="s">
        <v>705</v>
      </c>
      <c r="G3839" s="28">
        <v>45831.621874999997</v>
      </c>
    </row>
    <row r="3840" spans="1:7" x14ac:dyDescent="0.25">
      <c r="A3840" s="33" t="s">
        <v>12819</v>
      </c>
      <c r="B3840" s="33" t="s">
        <v>3232</v>
      </c>
      <c r="C3840" s="33" t="s">
        <v>713</v>
      </c>
      <c r="D3840" s="33" t="s">
        <v>77</v>
      </c>
      <c r="E3840" s="28">
        <v>45831.622777777775</v>
      </c>
      <c r="F3840" s="33" t="s">
        <v>705</v>
      </c>
      <c r="G3840" s="28">
        <v>45831.622777777775</v>
      </c>
    </row>
    <row r="3841" spans="1:7" x14ac:dyDescent="0.25">
      <c r="A3841" s="33" t="s">
        <v>12820</v>
      </c>
      <c r="B3841" s="33" t="s">
        <v>5578</v>
      </c>
      <c r="C3841" s="33" t="s">
        <v>706</v>
      </c>
      <c r="D3841" s="33" t="s">
        <v>77</v>
      </c>
      <c r="E3841" s="28">
        <v>45831.627951388888</v>
      </c>
      <c r="F3841" s="33" t="s">
        <v>705</v>
      </c>
      <c r="G3841" s="28">
        <v>45831.627951388888</v>
      </c>
    </row>
    <row r="3842" spans="1:7" x14ac:dyDescent="0.25">
      <c r="A3842" s="33" t="s">
        <v>12821</v>
      </c>
      <c r="B3842" s="33" t="s">
        <v>6318</v>
      </c>
      <c r="C3842" s="33" t="s">
        <v>721</v>
      </c>
      <c r="D3842" s="33" t="s">
        <v>722</v>
      </c>
      <c r="E3842" s="28">
        <v>45831.628252314818</v>
      </c>
      <c r="F3842" s="33" t="s">
        <v>710</v>
      </c>
      <c r="G3842" s="28">
        <v>45831.628252314818</v>
      </c>
    </row>
    <row r="3843" spans="1:7" x14ac:dyDescent="0.25">
      <c r="A3843" s="33" t="s">
        <v>12822</v>
      </c>
      <c r="B3843" s="33" t="s">
        <v>9427</v>
      </c>
      <c r="C3843" s="33" t="s">
        <v>703</v>
      </c>
      <c r="D3843" s="33" t="s">
        <v>714</v>
      </c>
      <c r="E3843" s="28">
        <v>45831.631481481483</v>
      </c>
      <c r="F3843" s="33" t="s">
        <v>710</v>
      </c>
      <c r="G3843" s="28">
        <v>45831.631481481483</v>
      </c>
    </row>
    <row r="3844" spans="1:7" x14ac:dyDescent="0.25">
      <c r="A3844" s="33" t="s">
        <v>12823</v>
      </c>
      <c r="B3844" s="33" t="s">
        <v>5484</v>
      </c>
      <c r="C3844" s="33" t="s">
        <v>706</v>
      </c>
      <c r="D3844" s="33" t="s">
        <v>77</v>
      </c>
      <c r="E3844" s="28">
        <v>45831.631481481483</v>
      </c>
      <c r="F3844" s="33" t="s">
        <v>705</v>
      </c>
      <c r="G3844" s="28">
        <v>45831.631481481483</v>
      </c>
    </row>
    <row r="3845" spans="1:7" x14ac:dyDescent="0.25">
      <c r="A3845" s="33" t="s">
        <v>12824</v>
      </c>
      <c r="B3845" s="33" t="s">
        <v>5486</v>
      </c>
      <c r="C3845" s="33" t="s">
        <v>706</v>
      </c>
      <c r="D3845" s="33" t="s">
        <v>77</v>
      </c>
      <c r="E3845" s="28">
        <v>45831.631539351853</v>
      </c>
      <c r="F3845" s="33" t="s">
        <v>705</v>
      </c>
      <c r="G3845" s="28">
        <v>45831.631539351853</v>
      </c>
    </row>
    <row r="3846" spans="1:7" x14ac:dyDescent="0.25">
      <c r="A3846" s="33" t="s">
        <v>12825</v>
      </c>
      <c r="B3846" s="33" t="s">
        <v>5490</v>
      </c>
      <c r="C3846" s="33" t="s">
        <v>706</v>
      </c>
      <c r="D3846" s="33" t="s">
        <v>77</v>
      </c>
      <c r="E3846" s="28">
        <v>45831.631655092591</v>
      </c>
      <c r="F3846" s="33" t="s">
        <v>705</v>
      </c>
      <c r="G3846" s="28">
        <v>45831.631655092591</v>
      </c>
    </row>
    <row r="3847" spans="1:7" x14ac:dyDescent="0.25">
      <c r="A3847" s="33" t="s">
        <v>12826</v>
      </c>
      <c r="B3847" s="33" t="s">
        <v>5492</v>
      </c>
      <c r="C3847" s="33" t="s">
        <v>706</v>
      </c>
      <c r="D3847" s="33" t="s">
        <v>77</v>
      </c>
      <c r="E3847" s="28">
        <v>45831.631712962961</v>
      </c>
      <c r="F3847" s="33" t="s">
        <v>705</v>
      </c>
      <c r="G3847" s="28">
        <v>45831.631712962961</v>
      </c>
    </row>
    <row r="3848" spans="1:7" x14ac:dyDescent="0.25">
      <c r="A3848" s="33" t="s">
        <v>12827</v>
      </c>
      <c r="B3848" s="33" t="s">
        <v>5494</v>
      </c>
      <c r="C3848" s="33" t="s">
        <v>706</v>
      </c>
      <c r="D3848" s="33" t="s">
        <v>77</v>
      </c>
      <c r="E3848" s="28">
        <v>45831.631782407407</v>
      </c>
      <c r="F3848" s="33" t="s">
        <v>705</v>
      </c>
      <c r="G3848" s="28">
        <v>45831.631782407407</v>
      </c>
    </row>
    <row r="3849" spans="1:7" x14ac:dyDescent="0.25">
      <c r="A3849" s="33" t="s">
        <v>12828</v>
      </c>
      <c r="B3849" s="33" t="s">
        <v>9290</v>
      </c>
      <c r="C3849" s="33" t="s">
        <v>708</v>
      </c>
      <c r="D3849" s="33" t="s">
        <v>724</v>
      </c>
      <c r="E3849" s="28">
        <v>45831.63212962963</v>
      </c>
      <c r="F3849" s="33" t="s">
        <v>710</v>
      </c>
      <c r="G3849" s="28">
        <v>45831.63212962963</v>
      </c>
    </row>
    <row r="3850" spans="1:7" x14ac:dyDescent="0.25">
      <c r="A3850" s="33" t="s">
        <v>12829</v>
      </c>
      <c r="B3850" s="33" t="s">
        <v>9289</v>
      </c>
      <c r="C3850" s="33" t="s">
        <v>708</v>
      </c>
      <c r="D3850" s="33" t="s">
        <v>724</v>
      </c>
      <c r="E3850" s="28">
        <v>45831.632222222222</v>
      </c>
      <c r="F3850" s="33" t="s">
        <v>710</v>
      </c>
      <c r="G3850" s="28">
        <v>45831.632222222222</v>
      </c>
    </row>
    <row r="3851" spans="1:7" x14ac:dyDescent="0.25">
      <c r="A3851" s="33" t="s">
        <v>12830</v>
      </c>
      <c r="B3851" s="33" t="s">
        <v>3268</v>
      </c>
      <c r="C3851" s="33" t="s">
        <v>706</v>
      </c>
      <c r="D3851" s="33" t="s">
        <v>77</v>
      </c>
      <c r="E3851" s="28">
        <v>45831.632002314815</v>
      </c>
      <c r="F3851" s="33" t="s">
        <v>705</v>
      </c>
      <c r="G3851" s="28">
        <v>45831.632002314815</v>
      </c>
    </row>
    <row r="3852" spans="1:7" x14ac:dyDescent="0.25">
      <c r="A3852" s="33" t="s">
        <v>12831</v>
      </c>
      <c r="B3852" s="33" t="s">
        <v>3259</v>
      </c>
      <c r="C3852" s="33" t="s">
        <v>706</v>
      </c>
      <c r="D3852" s="33" t="s">
        <v>77</v>
      </c>
      <c r="E3852" s="28">
        <v>45831.632071759261</v>
      </c>
      <c r="F3852" s="33" t="s">
        <v>705</v>
      </c>
      <c r="G3852" s="28">
        <v>45831.632071759261</v>
      </c>
    </row>
    <row r="3853" spans="1:7" x14ac:dyDescent="0.25">
      <c r="A3853" s="33" t="s">
        <v>12832</v>
      </c>
      <c r="B3853" s="33" t="s">
        <v>4529</v>
      </c>
      <c r="C3853" s="33" t="s">
        <v>706</v>
      </c>
      <c r="D3853" s="33" t="s">
        <v>77</v>
      </c>
      <c r="E3853" s="28">
        <v>45831.632152777776</v>
      </c>
      <c r="F3853" s="33" t="s">
        <v>705</v>
      </c>
      <c r="G3853" s="28">
        <v>45831.632152777776</v>
      </c>
    </row>
    <row r="3854" spans="1:7" x14ac:dyDescent="0.25">
      <c r="A3854" s="33" t="s">
        <v>12833</v>
      </c>
      <c r="B3854" s="33" t="s">
        <v>4527</v>
      </c>
      <c r="C3854" s="33" t="s">
        <v>706</v>
      </c>
      <c r="D3854" s="33" t="s">
        <v>77</v>
      </c>
      <c r="E3854" s="28">
        <v>45831.632233796299</v>
      </c>
      <c r="F3854" s="33" t="s">
        <v>705</v>
      </c>
      <c r="G3854" s="28">
        <v>45831.632233796299</v>
      </c>
    </row>
    <row r="3855" spans="1:7" x14ac:dyDescent="0.25">
      <c r="A3855" s="33" t="s">
        <v>12834</v>
      </c>
      <c r="B3855" s="33" t="s">
        <v>3270</v>
      </c>
      <c r="C3855" s="33" t="s">
        <v>706</v>
      </c>
      <c r="D3855" s="33" t="s">
        <v>77</v>
      </c>
      <c r="E3855" s="28">
        <v>45831.632280092592</v>
      </c>
      <c r="F3855" s="33" t="s">
        <v>705</v>
      </c>
      <c r="G3855" s="28">
        <v>45831.632280092592</v>
      </c>
    </row>
    <row r="3856" spans="1:7" x14ac:dyDescent="0.25">
      <c r="A3856" s="33" t="s">
        <v>12835</v>
      </c>
      <c r="B3856" s="33" t="s">
        <v>9290</v>
      </c>
      <c r="C3856" s="33" t="s">
        <v>711</v>
      </c>
      <c r="D3856" s="33" t="s">
        <v>724</v>
      </c>
      <c r="E3856" s="28">
        <v>45831.632476851853</v>
      </c>
      <c r="F3856" s="33" t="s">
        <v>710</v>
      </c>
      <c r="G3856" s="28">
        <v>45831.632476851853</v>
      </c>
    </row>
    <row r="3857" spans="1:7" x14ac:dyDescent="0.25">
      <c r="A3857" s="33" t="s">
        <v>12836</v>
      </c>
      <c r="B3857" s="33" t="s">
        <v>9289</v>
      </c>
      <c r="C3857" s="33" t="s">
        <v>711</v>
      </c>
      <c r="D3857" s="33" t="s">
        <v>724</v>
      </c>
      <c r="E3857" s="28">
        <v>45831.632523148146</v>
      </c>
      <c r="F3857" s="33" t="s">
        <v>710</v>
      </c>
      <c r="G3857" s="28">
        <v>45831.632523148146</v>
      </c>
    </row>
    <row r="3858" spans="1:7" x14ac:dyDescent="0.25">
      <c r="A3858" s="33" t="s">
        <v>12837</v>
      </c>
      <c r="B3858" s="33" t="s">
        <v>3217</v>
      </c>
      <c r="C3858" s="33" t="s">
        <v>713</v>
      </c>
      <c r="D3858" s="33" t="s">
        <v>77</v>
      </c>
      <c r="E3858" s="28">
        <v>45831.627546296295</v>
      </c>
      <c r="F3858" s="33" t="s">
        <v>705</v>
      </c>
      <c r="G3858" s="28">
        <v>45831.627546296295</v>
      </c>
    </row>
    <row r="3859" spans="1:7" x14ac:dyDescent="0.25">
      <c r="A3859" s="33" t="s">
        <v>12838</v>
      </c>
      <c r="B3859" s="33" t="s">
        <v>5578</v>
      </c>
      <c r="C3859" s="33" t="s">
        <v>713</v>
      </c>
      <c r="D3859" s="33" t="s">
        <v>77</v>
      </c>
      <c r="E3859" s="28">
        <v>45831.628310185188</v>
      </c>
      <c r="F3859" s="33" t="s">
        <v>705</v>
      </c>
      <c r="G3859" s="28">
        <v>45831.628310185188</v>
      </c>
    </row>
    <row r="3860" spans="1:7" x14ac:dyDescent="0.25">
      <c r="A3860" s="33" t="s">
        <v>12839</v>
      </c>
      <c r="B3860" s="33" t="s">
        <v>4927</v>
      </c>
      <c r="C3860" s="33" t="s">
        <v>713</v>
      </c>
      <c r="D3860" s="33" t="s">
        <v>77</v>
      </c>
      <c r="E3860" s="28">
        <v>45831.628530092596</v>
      </c>
      <c r="F3860" s="33" t="s">
        <v>705</v>
      </c>
      <c r="G3860" s="28">
        <v>45831.628530092596</v>
      </c>
    </row>
    <row r="3861" spans="1:7" x14ac:dyDescent="0.25">
      <c r="A3861" s="33" t="s">
        <v>12840</v>
      </c>
      <c r="B3861" s="33" t="s">
        <v>4929</v>
      </c>
      <c r="C3861" s="33" t="s">
        <v>713</v>
      </c>
      <c r="D3861" s="33" t="s">
        <v>77</v>
      </c>
      <c r="E3861" s="28">
        <v>45831.628634259258</v>
      </c>
      <c r="F3861" s="33" t="s">
        <v>705</v>
      </c>
      <c r="G3861" s="28">
        <v>45831.628634259258</v>
      </c>
    </row>
    <row r="3862" spans="1:7" x14ac:dyDescent="0.25">
      <c r="A3862" s="33" t="s">
        <v>12841</v>
      </c>
      <c r="B3862" s="33" t="s">
        <v>4933</v>
      </c>
      <c r="C3862" s="33" t="s">
        <v>713</v>
      </c>
      <c r="D3862" s="33" t="s">
        <v>77</v>
      </c>
      <c r="E3862" s="28">
        <v>45831.628761574073</v>
      </c>
      <c r="F3862" s="33" t="s">
        <v>705</v>
      </c>
      <c r="G3862" s="28">
        <v>45831.628761574073</v>
      </c>
    </row>
    <row r="3863" spans="1:7" x14ac:dyDescent="0.25">
      <c r="A3863" s="33" t="s">
        <v>12842</v>
      </c>
      <c r="B3863" s="33" t="s">
        <v>4939</v>
      </c>
      <c r="C3863" s="33" t="s">
        <v>713</v>
      </c>
      <c r="D3863" s="33" t="s">
        <v>77</v>
      </c>
      <c r="E3863" s="28">
        <v>45831.628854166665</v>
      </c>
      <c r="F3863" s="33" t="s">
        <v>705</v>
      </c>
      <c r="G3863" s="28">
        <v>45831.628854166665</v>
      </c>
    </row>
    <row r="3864" spans="1:7" x14ac:dyDescent="0.25">
      <c r="A3864" s="33" t="s">
        <v>12843</v>
      </c>
      <c r="B3864" s="33" t="s">
        <v>5484</v>
      </c>
      <c r="C3864" s="33" t="s">
        <v>713</v>
      </c>
      <c r="D3864" s="33" t="s">
        <v>77</v>
      </c>
      <c r="E3864" s="28">
        <v>45831.632048611114</v>
      </c>
      <c r="F3864" s="33" t="s">
        <v>705</v>
      </c>
      <c r="G3864" s="28">
        <v>45831.632048611114</v>
      </c>
    </row>
    <row r="3865" spans="1:7" x14ac:dyDescent="0.25">
      <c r="A3865" s="33" t="s">
        <v>12844</v>
      </c>
      <c r="B3865" s="33" t="s">
        <v>5486</v>
      </c>
      <c r="C3865" s="33" t="s">
        <v>713</v>
      </c>
      <c r="D3865" s="33" t="s">
        <v>77</v>
      </c>
      <c r="E3865" s="28">
        <v>45831.63208333333</v>
      </c>
      <c r="F3865" s="33" t="s">
        <v>705</v>
      </c>
      <c r="G3865" s="28">
        <v>45831.63208333333</v>
      </c>
    </row>
    <row r="3866" spans="1:7" x14ac:dyDescent="0.25">
      <c r="A3866" s="33" t="s">
        <v>12845</v>
      </c>
      <c r="B3866" s="33" t="s">
        <v>5490</v>
      </c>
      <c r="C3866" s="33" t="s">
        <v>713</v>
      </c>
      <c r="D3866" s="33" t="s">
        <v>77</v>
      </c>
      <c r="E3866" s="28">
        <v>45831.632164351853</v>
      </c>
      <c r="F3866" s="33" t="s">
        <v>705</v>
      </c>
      <c r="G3866" s="28">
        <v>45831.632164351853</v>
      </c>
    </row>
    <row r="3867" spans="1:7" x14ac:dyDescent="0.25">
      <c r="A3867" s="33" t="s">
        <v>12846</v>
      </c>
      <c r="B3867" s="33" t="s">
        <v>5492</v>
      </c>
      <c r="C3867" s="33" t="s">
        <v>713</v>
      </c>
      <c r="D3867" s="33" t="s">
        <v>77</v>
      </c>
      <c r="E3867" s="28">
        <v>45831.632222222222</v>
      </c>
      <c r="F3867" s="33" t="s">
        <v>705</v>
      </c>
      <c r="G3867" s="28">
        <v>45831.632222222222</v>
      </c>
    </row>
    <row r="3868" spans="1:7" x14ac:dyDescent="0.25">
      <c r="A3868" s="33" t="s">
        <v>12847</v>
      </c>
      <c r="B3868" s="33" t="s">
        <v>5494</v>
      </c>
      <c r="C3868" s="33" t="s">
        <v>713</v>
      </c>
      <c r="D3868" s="33" t="s">
        <v>77</v>
      </c>
      <c r="E3868" s="28">
        <v>45831.632268518515</v>
      </c>
      <c r="F3868" s="33" t="s">
        <v>705</v>
      </c>
      <c r="G3868" s="28">
        <v>45831.632268518515</v>
      </c>
    </row>
    <row r="3869" spans="1:7" x14ac:dyDescent="0.25">
      <c r="A3869" s="33" t="s">
        <v>12848</v>
      </c>
      <c r="B3869" s="33" t="s">
        <v>2222</v>
      </c>
      <c r="C3869" s="33" t="s">
        <v>713</v>
      </c>
      <c r="D3869" s="33" t="s">
        <v>77</v>
      </c>
      <c r="E3869" s="28">
        <v>45831.632395833331</v>
      </c>
      <c r="F3869" s="33" t="s">
        <v>705</v>
      </c>
      <c r="G3869" s="28">
        <v>45831.632395833331</v>
      </c>
    </row>
    <row r="3870" spans="1:7" x14ac:dyDescent="0.25">
      <c r="A3870" s="33" t="s">
        <v>12849</v>
      </c>
      <c r="B3870" s="33" t="s">
        <v>2176</v>
      </c>
      <c r="C3870" s="33" t="s">
        <v>713</v>
      </c>
      <c r="D3870" s="33" t="s">
        <v>77</v>
      </c>
      <c r="E3870" s="28">
        <v>45831.632650462961</v>
      </c>
      <c r="F3870" s="33" t="s">
        <v>705</v>
      </c>
      <c r="G3870" s="28">
        <v>45831.632650462961</v>
      </c>
    </row>
    <row r="3871" spans="1:7" x14ac:dyDescent="0.25">
      <c r="A3871" s="33" t="s">
        <v>12850</v>
      </c>
      <c r="B3871" s="33" t="s">
        <v>9469</v>
      </c>
      <c r="C3871" s="33" t="s">
        <v>708</v>
      </c>
      <c r="D3871" s="33" t="s">
        <v>709</v>
      </c>
      <c r="E3871" s="28">
        <v>45831.637662037036</v>
      </c>
      <c r="F3871" s="33" t="s">
        <v>710</v>
      </c>
      <c r="G3871" s="28">
        <v>45831.637662037036</v>
      </c>
    </row>
    <row r="3872" spans="1:7" x14ac:dyDescent="0.25">
      <c r="A3872" s="33" t="s">
        <v>12851</v>
      </c>
      <c r="B3872" s="33" t="s">
        <v>9470</v>
      </c>
      <c r="C3872" s="33" t="s">
        <v>708</v>
      </c>
      <c r="D3872" s="33" t="s">
        <v>709</v>
      </c>
      <c r="E3872" s="28">
        <v>45831.637696759259</v>
      </c>
      <c r="F3872" s="33" t="s">
        <v>710</v>
      </c>
      <c r="G3872" s="28">
        <v>45831.637696759259</v>
      </c>
    </row>
    <row r="3873" spans="1:7" x14ac:dyDescent="0.25">
      <c r="A3873" s="33" t="s">
        <v>12852</v>
      </c>
      <c r="B3873" s="33" t="s">
        <v>9471</v>
      </c>
      <c r="C3873" s="33" t="s">
        <v>708</v>
      </c>
      <c r="D3873" s="33" t="s">
        <v>709</v>
      </c>
      <c r="E3873" s="28">
        <v>45831.637743055559</v>
      </c>
      <c r="F3873" s="33" t="s">
        <v>710</v>
      </c>
      <c r="G3873" s="28">
        <v>45831.637743055559</v>
      </c>
    </row>
    <row r="3874" spans="1:7" x14ac:dyDescent="0.25">
      <c r="A3874" s="33" t="s">
        <v>12853</v>
      </c>
      <c r="B3874" s="33" t="s">
        <v>9472</v>
      </c>
      <c r="C3874" s="33" t="s">
        <v>708</v>
      </c>
      <c r="D3874" s="33" t="s">
        <v>709</v>
      </c>
      <c r="E3874" s="28">
        <v>45831.637789351851</v>
      </c>
      <c r="F3874" s="33" t="s">
        <v>710</v>
      </c>
      <c r="G3874" s="28">
        <v>45831.637789351851</v>
      </c>
    </row>
    <row r="3875" spans="1:7" x14ac:dyDescent="0.25">
      <c r="A3875" s="33" t="s">
        <v>12854</v>
      </c>
      <c r="B3875" s="33" t="s">
        <v>9473</v>
      </c>
      <c r="C3875" s="33" t="s">
        <v>708</v>
      </c>
      <c r="D3875" s="33" t="s">
        <v>709</v>
      </c>
      <c r="E3875" s="28">
        <v>45831.638078703705</v>
      </c>
      <c r="F3875" s="33" t="s">
        <v>710</v>
      </c>
      <c r="G3875" s="28">
        <v>45831.638078703705</v>
      </c>
    </row>
    <row r="3876" spans="1:7" x14ac:dyDescent="0.25">
      <c r="A3876" s="33" t="s">
        <v>12855</v>
      </c>
      <c r="B3876" s="33" t="s">
        <v>9474</v>
      </c>
      <c r="C3876" s="33" t="s">
        <v>708</v>
      </c>
      <c r="D3876" s="33" t="s">
        <v>709</v>
      </c>
      <c r="E3876" s="28">
        <v>45831.638229166667</v>
      </c>
      <c r="F3876" s="33" t="s">
        <v>710</v>
      </c>
      <c r="G3876" s="28">
        <v>45831.638229166667</v>
      </c>
    </row>
    <row r="3877" spans="1:7" x14ac:dyDescent="0.25">
      <c r="A3877" s="33" t="s">
        <v>12856</v>
      </c>
      <c r="B3877" s="33" t="s">
        <v>9475</v>
      </c>
      <c r="C3877" s="33" t="s">
        <v>708</v>
      </c>
      <c r="D3877" s="33" t="s">
        <v>709</v>
      </c>
      <c r="E3877" s="28">
        <v>45831.638298611113</v>
      </c>
      <c r="F3877" s="33" t="s">
        <v>710</v>
      </c>
      <c r="G3877" s="28">
        <v>45831.638298611113</v>
      </c>
    </row>
    <row r="3878" spans="1:7" x14ac:dyDescent="0.25">
      <c r="A3878" s="33" t="s">
        <v>12857</v>
      </c>
      <c r="B3878" s="33" t="s">
        <v>9476</v>
      </c>
      <c r="C3878" s="33" t="s">
        <v>708</v>
      </c>
      <c r="D3878" s="33" t="s">
        <v>709</v>
      </c>
      <c r="E3878" s="28">
        <v>45831.638356481482</v>
      </c>
      <c r="F3878" s="33" t="s">
        <v>710</v>
      </c>
      <c r="G3878" s="28">
        <v>45831.638356481482</v>
      </c>
    </row>
    <row r="3879" spans="1:7" x14ac:dyDescent="0.25">
      <c r="A3879" s="33" t="s">
        <v>12858</v>
      </c>
      <c r="B3879" s="33" t="s">
        <v>9477</v>
      </c>
      <c r="C3879" s="33" t="s">
        <v>708</v>
      </c>
      <c r="D3879" s="33" t="s">
        <v>709</v>
      </c>
      <c r="E3879" s="28">
        <v>45831.638414351852</v>
      </c>
      <c r="F3879" s="33" t="s">
        <v>710</v>
      </c>
      <c r="G3879" s="28">
        <v>45831.638414351852</v>
      </c>
    </row>
    <row r="3880" spans="1:7" x14ac:dyDescent="0.25">
      <c r="A3880" s="33" t="s">
        <v>12859</v>
      </c>
      <c r="B3880" s="33" t="s">
        <v>9408</v>
      </c>
      <c r="C3880" s="33" t="s">
        <v>703</v>
      </c>
      <c r="D3880" s="33" t="s">
        <v>719</v>
      </c>
      <c r="E3880" s="28">
        <v>45831.638738425929</v>
      </c>
      <c r="F3880" s="33" t="s">
        <v>710</v>
      </c>
      <c r="G3880" s="28">
        <v>45831.638738425929</v>
      </c>
    </row>
    <row r="3881" spans="1:7" x14ac:dyDescent="0.25">
      <c r="A3881" s="33" t="s">
        <v>12860</v>
      </c>
      <c r="B3881" s="33" t="s">
        <v>3264</v>
      </c>
      <c r="C3881" s="33" t="s">
        <v>706</v>
      </c>
      <c r="D3881" s="33" t="s">
        <v>77</v>
      </c>
      <c r="E3881" s="28">
        <v>45831.639155092591</v>
      </c>
      <c r="F3881" s="33" t="s">
        <v>705</v>
      </c>
      <c r="G3881" s="28">
        <v>45831.639155092591</v>
      </c>
    </row>
    <row r="3882" spans="1:7" x14ac:dyDescent="0.25">
      <c r="A3882" s="33" t="s">
        <v>12861</v>
      </c>
      <c r="B3882" s="33" t="s">
        <v>9400</v>
      </c>
      <c r="C3882" s="33" t="s">
        <v>698</v>
      </c>
      <c r="D3882" s="33" t="s">
        <v>699</v>
      </c>
      <c r="E3882" s="28">
        <v>45831.639155092591</v>
      </c>
      <c r="F3882" s="33" t="s">
        <v>710</v>
      </c>
      <c r="G3882" s="28">
        <v>45831.639155092591</v>
      </c>
    </row>
    <row r="3883" spans="1:7" x14ac:dyDescent="0.25">
      <c r="A3883" s="33" t="s">
        <v>12862</v>
      </c>
      <c r="B3883" s="33" t="s">
        <v>9401</v>
      </c>
      <c r="C3883" s="33" t="s">
        <v>698</v>
      </c>
      <c r="D3883" s="33" t="s">
        <v>699</v>
      </c>
      <c r="E3883" s="28">
        <v>45831.639189814814</v>
      </c>
      <c r="F3883" s="33" t="s">
        <v>710</v>
      </c>
      <c r="G3883" s="28">
        <v>45831.639189814814</v>
      </c>
    </row>
    <row r="3884" spans="1:7" x14ac:dyDescent="0.25">
      <c r="A3884" s="33" t="s">
        <v>12863</v>
      </c>
      <c r="B3884" s="33" t="s">
        <v>9423</v>
      </c>
      <c r="C3884" s="33" t="s">
        <v>698</v>
      </c>
      <c r="D3884" s="33" t="s">
        <v>699</v>
      </c>
      <c r="E3884" s="28">
        <v>45831.639247685183</v>
      </c>
      <c r="F3884" s="33" t="s">
        <v>710</v>
      </c>
      <c r="G3884" s="28">
        <v>45831.639247685183</v>
      </c>
    </row>
    <row r="3885" spans="1:7" x14ac:dyDescent="0.25">
      <c r="A3885" s="33" t="s">
        <v>12864</v>
      </c>
      <c r="B3885" s="33" t="s">
        <v>9420</v>
      </c>
      <c r="C3885" s="33" t="s">
        <v>698</v>
      </c>
      <c r="D3885" s="33" t="s">
        <v>699</v>
      </c>
      <c r="E3885" s="28">
        <v>45831.639270833337</v>
      </c>
      <c r="F3885" s="33" t="s">
        <v>710</v>
      </c>
      <c r="G3885" s="28">
        <v>45831.639270833337</v>
      </c>
    </row>
    <row r="3886" spans="1:7" x14ac:dyDescent="0.25">
      <c r="A3886" s="33" t="s">
        <v>12865</v>
      </c>
      <c r="B3886" s="33" t="s">
        <v>9477</v>
      </c>
      <c r="C3886" s="33" t="s">
        <v>711</v>
      </c>
      <c r="D3886" s="33" t="s">
        <v>709</v>
      </c>
      <c r="E3886" s="28">
        <v>45831.639016203706</v>
      </c>
      <c r="F3886" s="33" t="s">
        <v>710</v>
      </c>
      <c r="G3886" s="28">
        <v>45831.639016203706</v>
      </c>
    </row>
    <row r="3887" spans="1:7" x14ac:dyDescent="0.25">
      <c r="A3887" s="33" t="s">
        <v>12866</v>
      </c>
      <c r="B3887" s="33" t="s">
        <v>9476</v>
      </c>
      <c r="C3887" s="33" t="s">
        <v>711</v>
      </c>
      <c r="D3887" s="33" t="s">
        <v>709</v>
      </c>
      <c r="E3887" s="28">
        <v>45831.639085648145</v>
      </c>
      <c r="F3887" s="33" t="s">
        <v>710</v>
      </c>
      <c r="G3887" s="28">
        <v>45831.639085648145</v>
      </c>
    </row>
    <row r="3888" spans="1:7" x14ac:dyDescent="0.25">
      <c r="A3888" s="33" t="s">
        <v>12867</v>
      </c>
      <c r="B3888" s="33" t="s">
        <v>9475</v>
      </c>
      <c r="C3888" s="33" t="s">
        <v>711</v>
      </c>
      <c r="D3888" s="33" t="s">
        <v>709</v>
      </c>
      <c r="E3888" s="28">
        <v>45831.639178240737</v>
      </c>
      <c r="F3888" s="33" t="s">
        <v>710</v>
      </c>
      <c r="G3888" s="28">
        <v>45831.639178240737</v>
      </c>
    </row>
    <row r="3889" spans="1:7" x14ac:dyDescent="0.25">
      <c r="A3889" s="33" t="s">
        <v>12868</v>
      </c>
      <c r="B3889" s="33" t="s">
        <v>9474</v>
      </c>
      <c r="C3889" s="33" t="s">
        <v>711</v>
      </c>
      <c r="D3889" s="33" t="s">
        <v>709</v>
      </c>
      <c r="E3889" s="28">
        <v>45831.639247685183</v>
      </c>
      <c r="F3889" s="33" t="s">
        <v>710</v>
      </c>
      <c r="G3889" s="28">
        <v>45831.639247685183</v>
      </c>
    </row>
    <row r="3890" spans="1:7" x14ac:dyDescent="0.25">
      <c r="A3890" s="33" t="s">
        <v>12869</v>
      </c>
      <c r="B3890" s="33" t="s">
        <v>9473</v>
      </c>
      <c r="C3890" s="33" t="s">
        <v>711</v>
      </c>
      <c r="D3890" s="33" t="s">
        <v>709</v>
      </c>
      <c r="E3890" s="28">
        <v>45831.639340277776</v>
      </c>
      <c r="F3890" s="33" t="s">
        <v>710</v>
      </c>
      <c r="G3890" s="28">
        <v>45831.639340277776</v>
      </c>
    </row>
    <row r="3891" spans="1:7" x14ac:dyDescent="0.25">
      <c r="A3891" s="33" t="s">
        <v>12870</v>
      </c>
      <c r="B3891" s="33" t="s">
        <v>9469</v>
      </c>
      <c r="C3891" s="33" t="s">
        <v>711</v>
      </c>
      <c r="D3891" s="33" t="s">
        <v>709</v>
      </c>
      <c r="E3891" s="28">
        <v>45831.639398148145</v>
      </c>
      <c r="F3891" s="33" t="s">
        <v>710</v>
      </c>
      <c r="G3891" s="28">
        <v>45831.639398148145</v>
      </c>
    </row>
    <row r="3892" spans="1:7" x14ac:dyDescent="0.25">
      <c r="A3892" s="33" t="s">
        <v>12871</v>
      </c>
      <c r="B3892" s="33" t="s">
        <v>9470</v>
      </c>
      <c r="C3892" s="33" t="s">
        <v>711</v>
      </c>
      <c r="D3892" s="33" t="s">
        <v>709</v>
      </c>
      <c r="E3892" s="28">
        <v>45831.639537037037</v>
      </c>
      <c r="F3892" s="33" t="s">
        <v>710</v>
      </c>
      <c r="G3892" s="28">
        <v>45831.639537037037</v>
      </c>
    </row>
    <row r="3893" spans="1:7" x14ac:dyDescent="0.25">
      <c r="A3893" s="33" t="s">
        <v>12872</v>
      </c>
      <c r="B3893" s="33" t="s">
        <v>9471</v>
      </c>
      <c r="C3893" s="33" t="s">
        <v>711</v>
      </c>
      <c r="D3893" s="33" t="s">
        <v>709</v>
      </c>
      <c r="E3893" s="28">
        <v>45831.63962962963</v>
      </c>
      <c r="F3893" s="33" t="s">
        <v>710</v>
      </c>
      <c r="G3893" s="28">
        <v>45831.63962962963</v>
      </c>
    </row>
    <row r="3894" spans="1:7" x14ac:dyDescent="0.25">
      <c r="A3894" s="33" t="s">
        <v>12873</v>
      </c>
      <c r="B3894" s="33" t="s">
        <v>9472</v>
      </c>
      <c r="C3894" s="33" t="s">
        <v>711</v>
      </c>
      <c r="D3894" s="33" t="s">
        <v>709</v>
      </c>
      <c r="E3894" s="28">
        <v>45831.639745370368</v>
      </c>
      <c r="F3894" s="33" t="s">
        <v>710</v>
      </c>
      <c r="G3894" s="28">
        <v>45831.639745370368</v>
      </c>
    </row>
    <row r="3895" spans="1:7" x14ac:dyDescent="0.25">
      <c r="A3895" s="33" t="s">
        <v>12878</v>
      </c>
      <c r="B3895" s="33" t="s">
        <v>2755</v>
      </c>
      <c r="C3895" s="33" t="s">
        <v>706</v>
      </c>
      <c r="D3895" s="33" t="s">
        <v>77</v>
      </c>
      <c r="E3895" s="28">
        <v>45831.646226851852</v>
      </c>
      <c r="F3895" s="33" t="s">
        <v>705</v>
      </c>
      <c r="G3895" s="28">
        <v>45831.646226851852</v>
      </c>
    </row>
    <row r="3896" spans="1:7" x14ac:dyDescent="0.25">
      <c r="A3896" s="33" t="s">
        <v>12879</v>
      </c>
      <c r="B3896" s="33" t="s">
        <v>2757</v>
      </c>
      <c r="C3896" s="33" t="s">
        <v>706</v>
      </c>
      <c r="D3896" s="33" t="s">
        <v>77</v>
      </c>
      <c r="E3896" s="28">
        <v>45831.646273148152</v>
      </c>
      <c r="F3896" s="33" t="s">
        <v>705</v>
      </c>
      <c r="G3896" s="28">
        <v>45831.646273148152</v>
      </c>
    </row>
    <row r="3897" spans="1:7" x14ac:dyDescent="0.25">
      <c r="A3897" s="33" t="s">
        <v>12880</v>
      </c>
      <c r="B3897" s="33" t="s">
        <v>2741</v>
      </c>
      <c r="C3897" s="33" t="s">
        <v>706</v>
      </c>
      <c r="D3897" s="33" t="s">
        <v>77</v>
      </c>
      <c r="E3897" s="28">
        <v>45831.646423611113</v>
      </c>
      <c r="F3897" s="33" t="s">
        <v>705</v>
      </c>
      <c r="G3897" s="28">
        <v>45831.646423611113</v>
      </c>
    </row>
    <row r="3898" spans="1:7" x14ac:dyDescent="0.25">
      <c r="A3898" s="33" t="s">
        <v>12881</v>
      </c>
      <c r="B3898" s="33" t="s">
        <v>2749</v>
      </c>
      <c r="C3898" s="33" t="s">
        <v>706</v>
      </c>
      <c r="D3898" s="33" t="s">
        <v>77</v>
      </c>
      <c r="E3898" s="28">
        <v>45831.646469907406</v>
      </c>
      <c r="F3898" s="33" t="s">
        <v>705</v>
      </c>
      <c r="G3898" s="28">
        <v>45831.646469907406</v>
      </c>
    </row>
    <row r="3899" spans="1:7" x14ac:dyDescent="0.25">
      <c r="A3899" s="33" t="s">
        <v>12882</v>
      </c>
      <c r="B3899" s="33" t="s">
        <v>9120</v>
      </c>
      <c r="C3899" s="33" t="s">
        <v>703</v>
      </c>
      <c r="D3899" s="33" t="s">
        <v>715</v>
      </c>
      <c r="E3899" s="28">
        <v>45831.646585648145</v>
      </c>
      <c r="F3899" s="33" t="s">
        <v>710</v>
      </c>
      <c r="G3899" s="28">
        <v>45831.646585648145</v>
      </c>
    </row>
    <row r="3900" spans="1:7" x14ac:dyDescent="0.25">
      <c r="A3900" s="33" t="s">
        <v>12883</v>
      </c>
      <c r="B3900" s="33" t="s">
        <v>9398</v>
      </c>
      <c r="C3900" s="33" t="s">
        <v>698</v>
      </c>
      <c r="D3900" s="33" t="s">
        <v>699</v>
      </c>
      <c r="E3900" s="28">
        <v>45831.649328703701</v>
      </c>
      <c r="F3900" s="33" t="s">
        <v>710</v>
      </c>
      <c r="G3900" s="28">
        <v>45831.649328703701</v>
      </c>
    </row>
    <row r="3901" spans="1:7" x14ac:dyDescent="0.25">
      <c r="A3901" s="33" t="s">
        <v>12884</v>
      </c>
      <c r="B3901" s="33" t="s">
        <v>6197</v>
      </c>
      <c r="C3901" s="33" t="s">
        <v>706</v>
      </c>
      <c r="D3901" s="33" t="s">
        <v>77</v>
      </c>
      <c r="E3901" s="28">
        <v>45831.650821759256</v>
      </c>
      <c r="F3901" s="33" t="s">
        <v>705</v>
      </c>
      <c r="G3901" s="28">
        <v>45831.650821759256</v>
      </c>
    </row>
    <row r="3902" spans="1:7" x14ac:dyDescent="0.25">
      <c r="A3902" s="33" t="s">
        <v>12885</v>
      </c>
      <c r="B3902" s="33" t="s">
        <v>6199</v>
      </c>
      <c r="C3902" s="33" t="s">
        <v>706</v>
      </c>
      <c r="D3902" s="33" t="s">
        <v>77</v>
      </c>
      <c r="E3902" s="28">
        <v>45831.650868055556</v>
      </c>
      <c r="F3902" s="33" t="s">
        <v>705</v>
      </c>
      <c r="G3902" s="28">
        <v>45831.650868055556</v>
      </c>
    </row>
    <row r="3903" spans="1:7" x14ac:dyDescent="0.25">
      <c r="A3903" s="33" t="s">
        <v>12886</v>
      </c>
      <c r="B3903" s="33" t="s">
        <v>2770</v>
      </c>
      <c r="C3903" s="33" t="s">
        <v>713</v>
      </c>
      <c r="D3903" s="33" t="s">
        <v>77</v>
      </c>
      <c r="E3903" s="28">
        <v>45831.651539351849</v>
      </c>
      <c r="F3903" s="33" t="s">
        <v>705</v>
      </c>
      <c r="G3903" s="28">
        <v>45831.651539351849</v>
      </c>
    </row>
    <row r="3904" spans="1:7" x14ac:dyDescent="0.25">
      <c r="A3904" s="33" t="s">
        <v>12887</v>
      </c>
      <c r="B3904" s="33" t="s">
        <v>9075</v>
      </c>
      <c r="C3904" s="33" t="s">
        <v>711</v>
      </c>
      <c r="D3904" s="33" t="s">
        <v>717</v>
      </c>
      <c r="E3904" s="28">
        <v>45831.653032407405</v>
      </c>
      <c r="F3904" s="33" t="s">
        <v>710</v>
      </c>
      <c r="G3904" s="28">
        <v>45831.653032407405</v>
      </c>
    </row>
    <row r="3905" spans="1:7" x14ac:dyDescent="0.25">
      <c r="A3905" s="33" t="s">
        <v>12888</v>
      </c>
      <c r="B3905" s="33" t="s">
        <v>9039</v>
      </c>
      <c r="C3905" s="33" t="s">
        <v>711</v>
      </c>
      <c r="D3905" s="33" t="s">
        <v>717</v>
      </c>
      <c r="E3905" s="28">
        <v>45831.653090277781</v>
      </c>
      <c r="F3905" s="33" t="s">
        <v>710</v>
      </c>
      <c r="G3905" s="28">
        <v>45831.653090277781</v>
      </c>
    </row>
    <row r="3906" spans="1:7" x14ac:dyDescent="0.25">
      <c r="A3906" s="33" t="s">
        <v>12889</v>
      </c>
      <c r="B3906" s="33" t="s">
        <v>2166</v>
      </c>
      <c r="C3906" s="33" t="s">
        <v>713</v>
      </c>
      <c r="D3906" s="33" t="s">
        <v>77</v>
      </c>
      <c r="E3906" s="28">
        <v>45831.652638888889</v>
      </c>
      <c r="F3906" s="33" t="s">
        <v>705</v>
      </c>
      <c r="G3906" s="28">
        <v>45831.652638888889</v>
      </c>
    </row>
    <row r="3907" spans="1:7" x14ac:dyDescent="0.25">
      <c r="A3907" s="33" t="s">
        <v>12890</v>
      </c>
      <c r="B3907" s="33" t="s">
        <v>2169</v>
      </c>
      <c r="C3907" s="33" t="s">
        <v>713</v>
      </c>
      <c r="D3907" s="33" t="s">
        <v>77</v>
      </c>
      <c r="E3907" s="28">
        <v>45831.652824074074</v>
      </c>
      <c r="F3907" s="33" t="s">
        <v>705</v>
      </c>
      <c r="G3907" s="28">
        <v>45831.652824074074</v>
      </c>
    </row>
    <row r="3908" spans="1:7" x14ac:dyDescent="0.25">
      <c r="A3908" s="33" t="s">
        <v>12891</v>
      </c>
      <c r="B3908" s="33" t="s">
        <v>2172</v>
      </c>
      <c r="C3908" s="33" t="s">
        <v>713</v>
      </c>
      <c r="D3908" s="33" t="s">
        <v>77</v>
      </c>
      <c r="E3908" s="28">
        <v>45831.653032407405</v>
      </c>
      <c r="F3908" s="33" t="s">
        <v>705</v>
      </c>
      <c r="G3908" s="28">
        <v>45831.653032407405</v>
      </c>
    </row>
    <row r="3909" spans="1:7" x14ac:dyDescent="0.25">
      <c r="A3909" s="33" t="s">
        <v>12892</v>
      </c>
      <c r="B3909" s="33" t="s">
        <v>2174</v>
      </c>
      <c r="C3909" s="33" t="s">
        <v>713</v>
      </c>
      <c r="D3909" s="33" t="s">
        <v>77</v>
      </c>
      <c r="E3909" s="28">
        <v>45831.653275462966</v>
      </c>
      <c r="F3909" s="33" t="s">
        <v>705</v>
      </c>
      <c r="G3909" s="28">
        <v>45831.653275462966</v>
      </c>
    </row>
    <row r="3910" spans="1:7" x14ac:dyDescent="0.25">
      <c r="A3910" s="33" t="s">
        <v>12893</v>
      </c>
      <c r="B3910" s="33" t="s">
        <v>1808</v>
      </c>
      <c r="C3910" s="33" t="s">
        <v>713</v>
      </c>
      <c r="D3910" s="33" t="s">
        <v>77</v>
      </c>
      <c r="E3910" s="28">
        <v>45831.653634259259</v>
      </c>
      <c r="F3910" s="33" t="s">
        <v>705</v>
      </c>
      <c r="G3910" s="28">
        <v>45831.653634259259</v>
      </c>
    </row>
    <row r="3911" spans="1:7" x14ac:dyDescent="0.25">
      <c r="A3911" s="33" t="s">
        <v>12894</v>
      </c>
      <c r="B3911" s="33" t="s">
        <v>9491</v>
      </c>
      <c r="C3911" s="33" t="s">
        <v>703</v>
      </c>
      <c r="D3911" s="33" t="s">
        <v>716</v>
      </c>
      <c r="E3911" s="28">
        <v>45831.655451388891</v>
      </c>
      <c r="F3911" s="33" t="s">
        <v>710</v>
      </c>
      <c r="G3911" s="28">
        <v>45831.655451388891</v>
      </c>
    </row>
    <row r="3912" spans="1:7" x14ac:dyDescent="0.25">
      <c r="A3912" s="33" t="s">
        <v>12895</v>
      </c>
      <c r="B3912" s="33" t="s">
        <v>5750</v>
      </c>
      <c r="C3912" s="33" t="s">
        <v>706</v>
      </c>
      <c r="D3912" s="33" t="s">
        <v>77</v>
      </c>
      <c r="E3912" s="28">
        <v>45831.663425925923</v>
      </c>
      <c r="F3912" s="33" t="s">
        <v>705</v>
      </c>
      <c r="G3912" s="28">
        <v>45831.663425925923</v>
      </c>
    </row>
    <row r="3913" spans="1:7" x14ac:dyDescent="0.25">
      <c r="A3913" s="33" t="s">
        <v>12896</v>
      </c>
      <c r="B3913" s="33" t="s">
        <v>4410</v>
      </c>
      <c r="C3913" s="33" t="s">
        <v>706</v>
      </c>
      <c r="D3913" s="33" t="s">
        <v>77</v>
      </c>
      <c r="E3913" s="28">
        <v>45831.663518518515</v>
      </c>
      <c r="F3913" s="33" t="s">
        <v>705</v>
      </c>
      <c r="G3913" s="28">
        <v>45831.663518518515</v>
      </c>
    </row>
    <row r="3914" spans="1:7" x14ac:dyDescent="0.25">
      <c r="A3914" s="33" t="s">
        <v>12897</v>
      </c>
      <c r="B3914" s="33" t="s">
        <v>4407</v>
      </c>
      <c r="C3914" s="33" t="s">
        <v>706</v>
      </c>
      <c r="D3914" s="33" t="s">
        <v>77</v>
      </c>
      <c r="E3914" s="28">
        <v>45831.663622685184</v>
      </c>
      <c r="F3914" s="33" t="s">
        <v>705</v>
      </c>
      <c r="G3914" s="28">
        <v>45831.663622685184</v>
      </c>
    </row>
    <row r="3915" spans="1:7" x14ac:dyDescent="0.25">
      <c r="A3915" s="33" t="s">
        <v>12898</v>
      </c>
      <c r="B3915" s="33" t="s">
        <v>3236</v>
      </c>
      <c r="C3915" s="33" t="s">
        <v>721</v>
      </c>
      <c r="D3915" s="33" t="s">
        <v>722</v>
      </c>
      <c r="E3915" s="28">
        <v>45831.663946759261</v>
      </c>
      <c r="F3915" s="33" t="s">
        <v>710</v>
      </c>
      <c r="G3915" s="28">
        <v>45831.663946759261</v>
      </c>
    </row>
    <row r="3916" spans="1:7" x14ac:dyDescent="0.25">
      <c r="A3916" s="33" t="s">
        <v>12899</v>
      </c>
      <c r="B3916" s="33" t="s">
        <v>3242</v>
      </c>
      <c r="C3916" s="33" t="s">
        <v>721</v>
      </c>
      <c r="D3916" s="33" t="s">
        <v>722</v>
      </c>
      <c r="E3916" s="28">
        <v>45831.664178240739</v>
      </c>
      <c r="F3916" s="33" t="s">
        <v>710</v>
      </c>
      <c r="G3916" s="28">
        <v>45831.664178240739</v>
      </c>
    </row>
    <row r="3917" spans="1:7" x14ac:dyDescent="0.25">
      <c r="A3917" s="33" t="s">
        <v>12900</v>
      </c>
      <c r="B3917" s="33" t="s">
        <v>3238</v>
      </c>
      <c r="C3917" s="33" t="s">
        <v>721</v>
      </c>
      <c r="D3917" s="33" t="s">
        <v>722</v>
      </c>
      <c r="E3917" s="28">
        <v>45831.664479166669</v>
      </c>
      <c r="F3917" s="33" t="s">
        <v>710</v>
      </c>
      <c r="G3917" s="28">
        <v>45831.664479166669</v>
      </c>
    </row>
    <row r="3918" spans="1:7" x14ac:dyDescent="0.25">
      <c r="A3918" s="33" t="s">
        <v>12901</v>
      </c>
      <c r="B3918" s="33" t="s">
        <v>2766</v>
      </c>
      <c r="C3918" s="33" t="s">
        <v>721</v>
      </c>
      <c r="D3918" s="33" t="s">
        <v>722</v>
      </c>
      <c r="E3918" s="28">
        <v>45831.664502314816</v>
      </c>
      <c r="F3918" s="33" t="s">
        <v>710</v>
      </c>
      <c r="G3918" s="28">
        <v>45831.664502314816</v>
      </c>
    </row>
    <row r="3919" spans="1:7" x14ac:dyDescent="0.25">
      <c r="A3919" s="33" t="s">
        <v>12902</v>
      </c>
      <c r="B3919" s="33" t="s">
        <v>2768</v>
      </c>
      <c r="C3919" s="33" t="s">
        <v>706</v>
      </c>
      <c r="D3919" s="33" t="s">
        <v>77</v>
      </c>
      <c r="E3919" s="28">
        <v>45831.667268518519</v>
      </c>
      <c r="F3919" s="33" t="s">
        <v>705</v>
      </c>
      <c r="G3919" s="28">
        <v>45831.667268518519</v>
      </c>
    </row>
    <row r="3920" spans="1:7" x14ac:dyDescent="0.25">
      <c r="A3920" s="33" t="s">
        <v>12903</v>
      </c>
      <c r="B3920" s="33" t="s">
        <v>5479</v>
      </c>
      <c r="C3920" s="33" t="s">
        <v>713</v>
      </c>
      <c r="D3920" s="33" t="s">
        <v>226</v>
      </c>
      <c r="E3920" s="28">
        <v>45831.667060185187</v>
      </c>
      <c r="F3920" s="33" t="s">
        <v>705</v>
      </c>
      <c r="G3920" s="28">
        <v>45831.667060185187</v>
      </c>
    </row>
    <row r="3921" spans="1:7" x14ac:dyDescent="0.25">
      <c r="A3921" s="33" t="s">
        <v>12904</v>
      </c>
      <c r="B3921" s="33" t="s">
        <v>8259</v>
      </c>
      <c r="C3921" s="33" t="s">
        <v>713</v>
      </c>
      <c r="D3921" s="33" t="s">
        <v>184</v>
      </c>
      <c r="E3921" s="28">
        <v>45831.670590277776</v>
      </c>
      <c r="F3921" s="33" t="s">
        <v>705</v>
      </c>
      <c r="G3921" s="28">
        <v>45831.670590277776</v>
      </c>
    </row>
    <row r="3922" spans="1:7" x14ac:dyDescent="0.25">
      <c r="A3922" s="33" t="s">
        <v>12905</v>
      </c>
      <c r="B3922" s="33" t="s">
        <v>9083</v>
      </c>
      <c r="C3922" s="33" t="s">
        <v>698</v>
      </c>
      <c r="D3922" s="33" t="s">
        <v>699</v>
      </c>
      <c r="E3922" s="28">
        <v>45831.671678240738</v>
      </c>
      <c r="F3922" s="33" t="s">
        <v>710</v>
      </c>
      <c r="G3922" s="28">
        <v>45831.671678240738</v>
      </c>
    </row>
    <row r="3923" spans="1:7" x14ac:dyDescent="0.25">
      <c r="A3923" s="33" t="s">
        <v>12906</v>
      </c>
      <c r="B3923" s="33" t="s">
        <v>9081</v>
      </c>
      <c r="C3923" s="33" t="s">
        <v>698</v>
      </c>
      <c r="D3923" s="33" t="s">
        <v>699</v>
      </c>
      <c r="E3923" s="28">
        <v>45831.671701388892</v>
      </c>
      <c r="F3923" s="33" t="s">
        <v>710</v>
      </c>
      <c r="G3923" s="28">
        <v>45831.671701388892</v>
      </c>
    </row>
    <row r="3924" spans="1:7" x14ac:dyDescent="0.25">
      <c r="A3924" s="33" t="s">
        <v>12907</v>
      </c>
      <c r="B3924" s="33" t="s">
        <v>9080</v>
      </c>
      <c r="C3924" s="33" t="s">
        <v>698</v>
      </c>
      <c r="D3924" s="33" t="s">
        <v>699</v>
      </c>
      <c r="E3924" s="28">
        <v>45831.671724537038</v>
      </c>
      <c r="F3924" s="33" t="s">
        <v>710</v>
      </c>
      <c r="G3924" s="28">
        <v>45831.671724537038</v>
      </c>
    </row>
    <row r="3925" spans="1:7" x14ac:dyDescent="0.25">
      <c r="A3925" s="33" t="s">
        <v>12908</v>
      </c>
      <c r="B3925" s="33" t="s">
        <v>4399</v>
      </c>
      <c r="C3925" s="33" t="s">
        <v>706</v>
      </c>
      <c r="D3925" s="33" t="s">
        <v>77</v>
      </c>
      <c r="E3925" s="28">
        <v>45831.672129629631</v>
      </c>
      <c r="F3925" s="33" t="s">
        <v>705</v>
      </c>
      <c r="G3925" s="28">
        <v>45831.672129629631</v>
      </c>
    </row>
    <row r="3926" spans="1:7" x14ac:dyDescent="0.25">
      <c r="A3926" s="33" t="s">
        <v>12909</v>
      </c>
      <c r="B3926" s="33" t="s">
        <v>3236</v>
      </c>
      <c r="C3926" s="33" t="s">
        <v>706</v>
      </c>
      <c r="D3926" s="33" t="s">
        <v>77</v>
      </c>
      <c r="E3926" s="28">
        <v>45831.674016203702</v>
      </c>
      <c r="F3926" s="33" t="s">
        <v>705</v>
      </c>
      <c r="G3926" s="28">
        <v>45831.674016203702</v>
      </c>
    </row>
    <row r="3927" spans="1:7" x14ac:dyDescent="0.25">
      <c r="A3927" s="33" t="s">
        <v>12910</v>
      </c>
      <c r="B3927" s="33" t="s">
        <v>4481</v>
      </c>
      <c r="C3927" s="33" t="s">
        <v>706</v>
      </c>
      <c r="D3927" s="33" t="s">
        <v>77</v>
      </c>
      <c r="E3927" s="28">
        <v>45831.677083333336</v>
      </c>
      <c r="F3927" s="33" t="s">
        <v>705</v>
      </c>
      <c r="G3927" s="28">
        <v>45831.677083333336</v>
      </c>
    </row>
    <row r="3928" spans="1:7" x14ac:dyDescent="0.25">
      <c r="A3928" s="33" t="s">
        <v>12911</v>
      </c>
      <c r="B3928" s="33" t="s">
        <v>4432</v>
      </c>
      <c r="C3928" s="33" t="s">
        <v>706</v>
      </c>
      <c r="D3928" s="33" t="s">
        <v>77</v>
      </c>
      <c r="E3928" s="28">
        <v>45831.678020833337</v>
      </c>
      <c r="F3928" s="33" t="s">
        <v>705</v>
      </c>
      <c r="G3928" s="28">
        <v>45831.678020833337</v>
      </c>
    </row>
    <row r="3929" spans="1:7" x14ac:dyDescent="0.25">
      <c r="A3929" s="33" t="s">
        <v>12912</v>
      </c>
      <c r="B3929" s="33" t="s">
        <v>3803</v>
      </c>
      <c r="C3929" s="33" t="s">
        <v>721</v>
      </c>
      <c r="D3929" s="33" t="s">
        <v>722</v>
      </c>
      <c r="E3929" s="28">
        <v>45831.682789351849</v>
      </c>
      <c r="F3929" s="33" t="s">
        <v>710</v>
      </c>
      <c r="G3929" s="28">
        <v>45831.682789351849</v>
      </c>
    </row>
    <row r="3930" spans="1:7" x14ac:dyDescent="0.25">
      <c r="A3930" s="33" t="s">
        <v>12913</v>
      </c>
      <c r="B3930" s="33" t="s">
        <v>5592</v>
      </c>
      <c r="C3930" s="33" t="s">
        <v>721</v>
      </c>
      <c r="D3930" s="33" t="s">
        <v>722</v>
      </c>
      <c r="E3930" s="28">
        <v>45831.683020833334</v>
      </c>
      <c r="F3930" s="33" t="s">
        <v>710</v>
      </c>
      <c r="G3930" s="28">
        <v>45831.683020833334</v>
      </c>
    </row>
    <row r="3931" spans="1:7" x14ac:dyDescent="0.25">
      <c r="A3931" s="33" t="s">
        <v>12914</v>
      </c>
      <c r="B3931" s="33" t="s">
        <v>9198</v>
      </c>
      <c r="C3931" s="33" t="s">
        <v>703</v>
      </c>
      <c r="D3931" s="33" t="s">
        <v>702</v>
      </c>
      <c r="E3931" s="28">
        <v>45831.683541666665</v>
      </c>
      <c r="F3931" s="33" t="s">
        <v>710</v>
      </c>
      <c r="G3931" s="28">
        <v>45831.683541666665</v>
      </c>
    </row>
    <row r="3932" spans="1:7" x14ac:dyDescent="0.25">
      <c r="A3932" s="33" t="s">
        <v>12915</v>
      </c>
      <c r="B3932" s="33" t="s">
        <v>9199</v>
      </c>
      <c r="C3932" s="33" t="s">
        <v>703</v>
      </c>
      <c r="D3932" s="33" t="s">
        <v>702</v>
      </c>
      <c r="E3932" s="28">
        <v>45831.683680555558</v>
      </c>
      <c r="F3932" s="33" t="s">
        <v>710</v>
      </c>
      <c r="G3932" s="28">
        <v>45831.683680555558</v>
      </c>
    </row>
    <row r="3933" spans="1:7" x14ac:dyDescent="0.25">
      <c r="A3933" s="33" t="s">
        <v>12916</v>
      </c>
      <c r="B3933" s="33" t="s">
        <v>9184</v>
      </c>
      <c r="C3933" s="33" t="s">
        <v>703</v>
      </c>
      <c r="D3933" s="33" t="s">
        <v>702</v>
      </c>
      <c r="E3933" s="28">
        <v>45831.683703703704</v>
      </c>
      <c r="F3933" s="33" t="s">
        <v>710</v>
      </c>
      <c r="G3933" s="28">
        <v>45831.683703703704</v>
      </c>
    </row>
    <row r="3934" spans="1:7" x14ac:dyDescent="0.25">
      <c r="A3934" s="33" t="s">
        <v>12917</v>
      </c>
      <c r="B3934" s="33" t="s">
        <v>9183</v>
      </c>
      <c r="C3934" s="33" t="s">
        <v>703</v>
      </c>
      <c r="D3934" s="33" t="s">
        <v>702</v>
      </c>
      <c r="E3934" s="28">
        <v>45831.68377314815</v>
      </c>
      <c r="F3934" s="33" t="s">
        <v>710</v>
      </c>
      <c r="G3934" s="28">
        <v>45831.68377314815</v>
      </c>
    </row>
    <row r="3935" spans="1:7" x14ac:dyDescent="0.25">
      <c r="A3935" s="33" t="s">
        <v>12918</v>
      </c>
      <c r="B3935" s="33" t="s">
        <v>9203</v>
      </c>
      <c r="C3935" s="33" t="s">
        <v>703</v>
      </c>
      <c r="D3935" s="33" t="s">
        <v>715</v>
      </c>
      <c r="E3935" s="28">
        <v>45831.685601851852</v>
      </c>
      <c r="F3935" s="33" t="s">
        <v>710</v>
      </c>
      <c r="G3935" s="28">
        <v>45831.685601851852</v>
      </c>
    </row>
    <row r="3936" spans="1:7" x14ac:dyDescent="0.25">
      <c r="A3936" s="33" t="s">
        <v>12919</v>
      </c>
      <c r="B3936" s="33" t="s">
        <v>9205</v>
      </c>
      <c r="C3936" s="33" t="s">
        <v>703</v>
      </c>
      <c r="D3936" s="33" t="s">
        <v>715</v>
      </c>
      <c r="E3936" s="28">
        <v>45831.685648148145</v>
      </c>
      <c r="F3936" s="33" t="s">
        <v>710</v>
      </c>
      <c r="G3936" s="28">
        <v>45831.685648148145</v>
      </c>
    </row>
    <row r="3937" spans="1:7" x14ac:dyDescent="0.25">
      <c r="A3937" s="33" t="s">
        <v>12920</v>
      </c>
      <c r="B3937" s="33" t="s">
        <v>9448</v>
      </c>
      <c r="C3937" s="33" t="s">
        <v>708</v>
      </c>
      <c r="D3937" s="33" t="s">
        <v>724</v>
      </c>
      <c r="E3937" s="28">
        <v>45831.68645833333</v>
      </c>
      <c r="F3937" s="33" t="s">
        <v>710</v>
      </c>
      <c r="G3937" s="28">
        <v>45831.68645833333</v>
      </c>
    </row>
    <row r="3938" spans="1:7" x14ac:dyDescent="0.25">
      <c r="A3938" s="33" t="s">
        <v>12921</v>
      </c>
      <c r="B3938" s="33" t="s">
        <v>9447</v>
      </c>
      <c r="C3938" s="33" t="s">
        <v>708</v>
      </c>
      <c r="D3938" s="33" t="s">
        <v>724</v>
      </c>
      <c r="E3938" s="28">
        <v>45831.68650462963</v>
      </c>
      <c r="F3938" s="33" t="s">
        <v>710</v>
      </c>
      <c r="G3938" s="28">
        <v>45831.68650462963</v>
      </c>
    </row>
    <row r="3939" spans="1:7" x14ac:dyDescent="0.25">
      <c r="A3939" s="33" t="s">
        <v>12922</v>
      </c>
      <c r="B3939" s="33" t="s">
        <v>9447</v>
      </c>
      <c r="C3939" s="33" t="s">
        <v>711</v>
      </c>
      <c r="D3939" s="33" t="s">
        <v>724</v>
      </c>
      <c r="E3939" s="28">
        <v>45831.686909722222</v>
      </c>
      <c r="F3939" s="33" t="s">
        <v>710</v>
      </c>
      <c r="G3939" s="28">
        <v>45831.686909722222</v>
      </c>
    </row>
    <row r="3940" spans="1:7" x14ac:dyDescent="0.25">
      <c r="A3940" s="33" t="s">
        <v>12923</v>
      </c>
      <c r="B3940" s="33" t="s">
        <v>9448</v>
      </c>
      <c r="C3940" s="33" t="s">
        <v>711</v>
      </c>
      <c r="D3940" s="33" t="s">
        <v>724</v>
      </c>
      <c r="E3940" s="28">
        <v>45831.686956018515</v>
      </c>
      <c r="F3940" s="33" t="s">
        <v>710</v>
      </c>
      <c r="G3940" s="28">
        <v>45831.686956018515</v>
      </c>
    </row>
    <row r="3941" spans="1:7" x14ac:dyDescent="0.25">
      <c r="A3941" s="33" t="s">
        <v>12924</v>
      </c>
      <c r="B3941" s="33" t="s">
        <v>8380</v>
      </c>
      <c r="C3941" s="33" t="s">
        <v>706</v>
      </c>
      <c r="D3941" s="33" t="s">
        <v>73</v>
      </c>
      <c r="E3941" s="28">
        <v>45831.69226851852</v>
      </c>
      <c r="F3941" s="33" t="s">
        <v>705</v>
      </c>
      <c r="G3941" s="28">
        <v>45831.69226851852</v>
      </c>
    </row>
    <row r="3942" spans="1:7" x14ac:dyDescent="0.25">
      <c r="A3942" s="33" t="s">
        <v>12925</v>
      </c>
      <c r="B3942" s="33" t="s">
        <v>10222</v>
      </c>
      <c r="C3942" s="33" t="s">
        <v>706</v>
      </c>
      <c r="D3942" s="33" t="s">
        <v>73</v>
      </c>
      <c r="E3942" s="28">
        <v>45831.692719907405</v>
      </c>
      <c r="F3942" s="33" t="s">
        <v>705</v>
      </c>
      <c r="G3942" s="28">
        <v>45831.692719907405</v>
      </c>
    </row>
    <row r="3943" spans="1:7" x14ac:dyDescent="0.25">
      <c r="A3943" s="33" t="s">
        <v>12926</v>
      </c>
      <c r="B3943" s="33" t="s">
        <v>8389</v>
      </c>
      <c r="C3943" s="33" t="s">
        <v>706</v>
      </c>
      <c r="D3943" s="33" t="s">
        <v>73</v>
      </c>
      <c r="E3943" s="28">
        <v>45831.693043981482</v>
      </c>
      <c r="F3943" s="33" t="s">
        <v>705</v>
      </c>
      <c r="G3943" s="28">
        <v>45831.693043981482</v>
      </c>
    </row>
    <row r="3944" spans="1:7" x14ac:dyDescent="0.25">
      <c r="A3944" s="33" t="s">
        <v>12927</v>
      </c>
      <c r="B3944" s="33" t="s">
        <v>8301</v>
      </c>
      <c r="C3944" s="33" t="s">
        <v>706</v>
      </c>
      <c r="D3944" s="33" t="s">
        <v>73</v>
      </c>
      <c r="E3944" s="28">
        <v>45831.693229166667</v>
      </c>
      <c r="F3944" s="33" t="s">
        <v>705</v>
      </c>
      <c r="G3944" s="28">
        <v>45831.693229166667</v>
      </c>
    </row>
    <row r="3945" spans="1:7" x14ac:dyDescent="0.25">
      <c r="A3945" s="33" t="s">
        <v>12928</v>
      </c>
      <c r="B3945" s="33" t="s">
        <v>8327</v>
      </c>
      <c r="C3945" s="33" t="s">
        <v>706</v>
      </c>
      <c r="D3945" s="33" t="s">
        <v>73</v>
      </c>
      <c r="E3945" s="28">
        <v>45831.693414351852</v>
      </c>
      <c r="F3945" s="33" t="s">
        <v>705</v>
      </c>
      <c r="G3945" s="28">
        <v>45831.693414351852</v>
      </c>
    </row>
    <row r="3946" spans="1:7" x14ac:dyDescent="0.25">
      <c r="A3946" s="33" t="s">
        <v>12929</v>
      </c>
      <c r="B3946" s="33" t="s">
        <v>8387</v>
      </c>
      <c r="C3946" s="33" t="s">
        <v>706</v>
      </c>
      <c r="D3946" s="33" t="s">
        <v>73</v>
      </c>
      <c r="E3946" s="28">
        <v>45831.693611111114</v>
      </c>
      <c r="F3946" s="33" t="s">
        <v>705</v>
      </c>
      <c r="G3946" s="28">
        <v>45831.693611111114</v>
      </c>
    </row>
    <row r="3947" spans="1:7" x14ac:dyDescent="0.25">
      <c r="A3947" s="33" t="s">
        <v>12930</v>
      </c>
      <c r="B3947" s="33" t="s">
        <v>2766</v>
      </c>
      <c r="C3947" s="33" t="s">
        <v>706</v>
      </c>
      <c r="D3947" s="33" t="s">
        <v>77</v>
      </c>
      <c r="E3947" s="28">
        <v>45831.695347222223</v>
      </c>
      <c r="F3947" s="33" t="s">
        <v>705</v>
      </c>
      <c r="G3947" s="28">
        <v>45831.695347222223</v>
      </c>
    </row>
    <row r="3948" spans="1:7" x14ac:dyDescent="0.25">
      <c r="A3948" s="33" t="s">
        <v>12931</v>
      </c>
      <c r="B3948" s="33" t="s">
        <v>3242</v>
      </c>
      <c r="C3948" s="33" t="s">
        <v>706</v>
      </c>
      <c r="D3948" s="33" t="s">
        <v>77</v>
      </c>
      <c r="E3948" s="28">
        <v>45831.695381944446</v>
      </c>
      <c r="F3948" s="33" t="s">
        <v>705</v>
      </c>
      <c r="G3948" s="28">
        <v>45831.695381944446</v>
      </c>
    </row>
    <row r="3949" spans="1:7" x14ac:dyDescent="0.25">
      <c r="A3949" s="33" t="s">
        <v>12932</v>
      </c>
      <c r="B3949" s="33" t="s">
        <v>5611</v>
      </c>
      <c r="C3949" s="33" t="s">
        <v>698</v>
      </c>
      <c r="D3949" s="33" t="s">
        <v>699</v>
      </c>
      <c r="E3949" s="28">
        <v>45831.695740740739</v>
      </c>
      <c r="F3949" s="33" t="s">
        <v>710</v>
      </c>
      <c r="G3949" s="28">
        <v>45831.695740740739</v>
      </c>
    </row>
    <row r="3950" spans="1:7" x14ac:dyDescent="0.25">
      <c r="A3950" s="33" t="s">
        <v>12933</v>
      </c>
      <c r="B3950" s="33" t="s">
        <v>9440</v>
      </c>
      <c r="C3950" s="33" t="s">
        <v>698</v>
      </c>
      <c r="D3950" s="33" t="s">
        <v>699</v>
      </c>
      <c r="E3950" s="28">
        <v>45831.695798611108</v>
      </c>
      <c r="F3950" s="33" t="s">
        <v>710</v>
      </c>
      <c r="G3950" s="28">
        <v>45831.695798611108</v>
      </c>
    </row>
    <row r="3951" spans="1:7" x14ac:dyDescent="0.25">
      <c r="A3951" s="33" t="s">
        <v>12934</v>
      </c>
      <c r="B3951" s="33" t="s">
        <v>9092</v>
      </c>
      <c r="C3951" s="33" t="s">
        <v>698</v>
      </c>
      <c r="D3951" s="33" t="s">
        <v>699</v>
      </c>
      <c r="E3951" s="28">
        <v>45831.695833333331</v>
      </c>
      <c r="F3951" s="33" t="s">
        <v>710</v>
      </c>
      <c r="G3951" s="28">
        <v>45831.695833333331</v>
      </c>
    </row>
    <row r="3952" spans="1:7" x14ac:dyDescent="0.25">
      <c r="A3952" s="33" t="s">
        <v>12935</v>
      </c>
      <c r="B3952" s="33" t="s">
        <v>9085</v>
      </c>
      <c r="C3952" s="33" t="s">
        <v>711</v>
      </c>
      <c r="D3952" s="33" t="s">
        <v>717</v>
      </c>
      <c r="E3952" s="28">
        <v>45831.699120370373</v>
      </c>
      <c r="F3952" s="33" t="s">
        <v>710</v>
      </c>
      <c r="G3952" s="28">
        <v>45831.699120370373</v>
      </c>
    </row>
    <row r="3953" spans="1:7" x14ac:dyDescent="0.25">
      <c r="A3953" s="33" t="s">
        <v>12936</v>
      </c>
      <c r="B3953" s="33" t="s">
        <v>8380</v>
      </c>
      <c r="C3953" s="33" t="s">
        <v>713</v>
      </c>
      <c r="D3953" s="33" t="s">
        <v>73</v>
      </c>
      <c r="E3953" s="28">
        <v>45831.695960648147</v>
      </c>
      <c r="F3953" s="33" t="s">
        <v>705</v>
      </c>
      <c r="G3953" s="28">
        <v>45831.695960648147</v>
      </c>
    </row>
    <row r="3954" spans="1:7" x14ac:dyDescent="0.25">
      <c r="A3954" s="33" t="s">
        <v>12937</v>
      </c>
      <c r="B3954" s="33" t="s">
        <v>10222</v>
      </c>
      <c r="C3954" s="33" t="s">
        <v>713</v>
      </c>
      <c r="D3954" s="33" t="s">
        <v>73</v>
      </c>
      <c r="E3954" s="28">
        <v>45831.696111111109</v>
      </c>
      <c r="F3954" s="33" t="s">
        <v>705</v>
      </c>
      <c r="G3954" s="28">
        <v>45831.696111111109</v>
      </c>
    </row>
    <row r="3955" spans="1:7" x14ac:dyDescent="0.25">
      <c r="A3955" s="33" t="s">
        <v>12938</v>
      </c>
      <c r="B3955" s="33" t="s">
        <v>8389</v>
      </c>
      <c r="C3955" s="33" t="s">
        <v>713</v>
      </c>
      <c r="D3955" s="33" t="s">
        <v>73</v>
      </c>
      <c r="E3955" s="28">
        <v>45831.696226851855</v>
      </c>
      <c r="F3955" s="33" t="s">
        <v>705</v>
      </c>
      <c r="G3955" s="28">
        <v>45831.696226851855</v>
      </c>
    </row>
    <row r="3956" spans="1:7" x14ac:dyDescent="0.25">
      <c r="A3956" s="33" t="s">
        <v>12939</v>
      </c>
      <c r="B3956" s="33" t="s">
        <v>3165</v>
      </c>
      <c r="C3956" s="33" t="s">
        <v>713</v>
      </c>
      <c r="D3956" s="33" t="s">
        <v>73</v>
      </c>
      <c r="E3956" s="28">
        <v>45831.698541666665</v>
      </c>
      <c r="F3956" s="33" t="s">
        <v>705</v>
      </c>
      <c r="G3956" s="28">
        <v>45831.698541666665</v>
      </c>
    </row>
    <row r="3957" spans="1:7" x14ac:dyDescent="0.25">
      <c r="A3957" s="33" t="s">
        <v>12940</v>
      </c>
      <c r="B3957" s="33" t="s">
        <v>4778</v>
      </c>
      <c r="C3957" s="33" t="s">
        <v>706</v>
      </c>
      <c r="D3957" s="33" t="s">
        <v>184</v>
      </c>
      <c r="E3957" s="28">
        <v>45831.701736111114</v>
      </c>
      <c r="F3957" s="33" t="s">
        <v>705</v>
      </c>
      <c r="G3957" s="28">
        <v>45831.701736111114</v>
      </c>
    </row>
    <row r="3958" spans="1:7" x14ac:dyDescent="0.25">
      <c r="A3958" s="33" t="s">
        <v>12941</v>
      </c>
      <c r="B3958" s="33" t="s">
        <v>9351</v>
      </c>
      <c r="C3958" s="33" t="s">
        <v>703</v>
      </c>
      <c r="D3958" s="33" t="s">
        <v>719</v>
      </c>
      <c r="E3958" s="28">
        <v>45831.702986111108</v>
      </c>
      <c r="F3958" s="33" t="s">
        <v>710</v>
      </c>
      <c r="G3958" s="28">
        <v>45831.702986111108</v>
      </c>
    </row>
    <row r="3959" spans="1:7" x14ac:dyDescent="0.25">
      <c r="A3959" s="33" t="s">
        <v>12942</v>
      </c>
      <c r="B3959" s="33" t="s">
        <v>9349</v>
      </c>
      <c r="C3959" s="33" t="s">
        <v>703</v>
      </c>
      <c r="D3959" s="33" t="s">
        <v>719</v>
      </c>
      <c r="E3959" s="28">
        <v>45831.703055555554</v>
      </c>
      <c r="F3959" s="33" t="s">
        <v>710</v>
      </c>
      <c r="G3959" s="28">
        <v>45831.703055555554</v>
      </c>
    </row>
    <row r="3960" spans="1:7" x14ac:dyDescent="0.25">
      <c r="A3960" s="33" t="s">
        <v>12943</v>
      </c>
      <c r="B3960" s="33" t="s">
        <v>9348</v>
      </c>
      <c r="C3960" s="33" t="s">
        <v>703</v>
      </c>
      <c r="D3960" s="33" t="s">
        <v>719</v>
      </c>
      <c r="E3960" s="28">
        <v>45831.7030787037</v>
      </c>
      <c r="F3960" s="33" t="s">
        <v>710</v>
      </c>
      <c r="G3960" s="28">
        <v>45831.7030787037</v>
      </c>
    </row>
    <row r="3961" spans="1:7" x14ac:dyDescent="0.25">
      <c r="A3961" s="33" t="s">
        <v>12944</v>
      </c>
      <c r="B3961" s="33" t="s">
        <v>9350</v>
      </c>
      <c r="C3961" s="33" t="s">
        <v>703</v>
      </c>
      <c r="D3961" s="33" t="s">
        <v>719</v>
      </c>
      <c r="E3961" s="28">
        <v>45831.703506944446</v>
      </c>
      <c r="F3961" s="33" t="s">
        <v>710</v>
      </c>
      <c r="G3961" s="28">
        <v>45831.703506944446</v>
      </c>
    </row>
    <row r="3962" spans="1:7" x14ac:dyDescent="0.25">
      <c r="A3962" s="33" t="s">
        <v>12945</v>
      </c>
      <c r="B3962" s="33" t="s">
        <v>4783</v>
      </c>
      <c r="C3962" s="33" t="s">
        <v>713</v>
      </c>
      <c r="D3962" s="33" t="s">
        <v>119</v>
      </c>
      <c r="E3962" s="28">
        <v>45831.697604166664</v>
      </c>
      <c r="F3962" s="33" t="s">
        <v>705</v>
      </c>
      <c r="G3962" s="28">
        <v>45831.697604166664</v>
      </c>
    </row>
    <row r="3963" spans="1:7" x14ac:dyDescent="0.25">
      <c r="A3963" s="33" t="s">
        <v>12946</v>
      </c>
      <c r="B3963" s="33" t="s">
        <v>5737</v>
      </c>
      <c r="C3963" s="33" t="s">
        <v>713</v>
      </c>
      <c r="D3963" s="33" t="s">
        <v>119</v>
      </c>
      <c r="E3963" s="28">
        <v>45831.698784722219</v>
      </c>
      <c r="F3963" s="33" t="s">
        <v>705</v>
      </c>
      <c r="G3963" s="28">
        <v>45831.698784722219</v>
      </c>
    </row>
    <row r="3964" spans="1:7" x14ac:dyDescent="0.25">
      <c r="A3964" s="33" t="s">
        <v>12947</v>
      </c>
      <c r="B3964" s="33" t="s">
        <v>6104</v>
      </c>
      <c r="C3964" s="33" t="s">
        <v>713</v>
      </c>
      <c r="D3964" s="33" t="s">
        <v>119</v>
      </c>
      <c r="E3964" s="28">
        <v>45831.699293981481</v>
      </c>
      <c r="F3964" s="33" t="s">
        <v>705</v>
      </c>
      <c r="G3964" s="28">
        <v>45831.699293981481</v>
      </c>
    </row>
    <row r="3965" spans="1:7" x14ac:dyDescent="0.25">
      <c r="A3965" s="33" t="s">
        <v>12948</v>
      </c>
      <c r="B3965" s="33" t="s">
        <v>5084</v>
      </c>
      <c r="C3965" s="33" t="s">
        <v>713</v>
      </c>
      <c r="D3965" s="33" t="s">
        <v>119</v>
      </c>
      <c r="E3965" s="28">
        <v>45831.701585648145</v>
      </c>
      <c r="F3965" s="33" t="s">
        <v>705</v>
      </c>
      <c r="G3965" s="28">
        <v>45831.701585648145</v>
      </c>
    </row>
    <row r="3966" spans="1:7" x14ac:dyDescent="0.25">
      <c r="A3966" s="33" t="s">
        <v>12949</v>
      </c>
      <c r="B3966" s="33" t="s">
        <v>2384</v>
      </c>
      <c r="C3966" s="33" t="s">
        <v>713</v>
      </c>
      <c r="D3966" s="33" t="s">
        <v>119</v>
      </c>
      <c r="E3966" s="28">
        <v>45831.702824074076</v>
      </c>
      <c r="F3966" s="33" t="s">
        <v>705</v>
      </c>
      <c r="G3966" s="28">
        <v>45831.702824074076</v>
      </c>
    </row>
    <row r="3967" spans="1:7" x14ac:dyDescent="0.25">
      <c r="A3967" s="33" t="s">
        <v>12950</v>
      </c>
      <c r="B3967" s="33" t="s">
        <v>4368</v>
      </c>
      <c r="C3967" s="33" t="s">
        <v>713</v>
      </c>
      <c r="D3967" s="33" t="s">
        <v>119</v>
      </c>
      <c r="E3967" s="28">
        <v>45831.703113425923</v>
      </c>
      <c r="F3967" s="33" t="s">
        <v>705</v>
      </c>
      <c r="G3967" s="28">
        <v>45831.703113425923</v>
      </c>
    </row>
    <row r="3968" spans="1:7" x14ac:dyDescent="0.25">
      <c r="A3968" s="33" t="s">
        <v>12951</v>
      </c>
      <c r="B3968" s="33" t="s">
        <v>9040</v>
      </c>
      <c r="C3968" s="33" t="s">
        <v>706</v>
      </c>
      <c r="D3968" s="33" t="s">
        <v>119</v>
      </c>
      <c r="E3968" s="28">
        <v>45831.705254629633</v>
      </c>
      <c r="F3968" s="33" t="s">
        <v>705</v>
      </c>
      <c r="G3968" s="28">
        <v>45831.705254629633</v>
      </c>
    </row>
    <row r="3969" spans="1:7" x14ac:dyDescent="0.25">
      <c r="A3969" s="33" t="s">
        <v>12952</v>
      </c>
      <c r="B3969" s="33" t="s">
        <v>9301</v>
      </c>
      <c r="C3969" s="33" t="s">
        <v>703</v>
      </c>
      <c r="D3969" s="33" t="s">
        <v>719</v>
      </c>
      <c r="E3969" s="28">
        <v>45831.705659722225</v>
      </c>
      <c r="F3969" s="33" t="s">
        <v>710</v>
      </c>
      <c r="G3969" s="28">
        <v>45831.705659722225</v>
      </c>
    </row>
    <row r="3970" spans="1:7" x14ac:dyDescent="0.25">
      <c r="A3970" s="33" t="s">
        <v>12953</v>
      </c>
      <c r="B3970" s="33" t="s">
        <v>9302</v>
      </c>
      <c r="C3970" s="33" t="s">
        <v>703</v>
      </c>
      <c r="D3970" s="33" t="s">
        <v>719</v>
      </c>
      <c r="E3970" s="28">
        <v>45831.705740740741</v>
      </c>
      <c r="F3970" s="33" t="s">
        <v>710</v>
      </c>
      <c r="G3970" s="28">
        <v>45831.705740740741</v>
      </c>
    </row>
    <row r="3971" spans="1:7" x14ac:dyDescent="0.25">
      <c r="A3971" s="33" t="s">
        <v>12954</v>
      </c>
      <c r="B3971" s="33" t="s">
        <v>2686</v>
      </c>
      <c r="C3971" s="33" t="s">
        <v>713</v>
      </c>
      <c r="D3971" s="33" t="s">
        <v>61</v>
      </c>
      <c r="E3971" s="28">
        <v>45831.708124999997</v>
      </c>
      <c r="F3971" s="33" t="s">
        <v>705</v>
      </c>
      <c r="G3971" s="28">
        <v>45831.708124999997</v>
      </c>
    </row>
    <row r="3972" spans="1:7" x14ac:dyDescent="0.25">
      <c r="A3972" s="33" t="s">
        <v>12955</v>
      </c>
      <c r="B3972" s="33" t="s">
        <v>5604</v>
      </c>
      <c r="C3972" s="33" t="s">
        <v>713</v>
      </c>
      <c r="D3972" s="33" t="s">
        <v>61</v>
      </c>
      <c r="E3972" s="28">
        <v>45831.708692129629</v>
      </c>
      <c r="F3972" s="33" t="s">
        <v>705</v>
      </c>
      <c r="G3972" s="28">
        <v>45831.708692129629</v>
      </c>
    </row>
    <row r="3973" spans="1:7" x14ac:dyDescent="0.25">
      <c r="A3973" s="33" t="s">
        <v>12956</v>
      </c>
      <c r="B3973" s="33" t="s">
        <v>5551</v>
      </c>
      <c r="C3973" s="33" t="s">
        <v>706</v>
      </c>
      <c r="D3973" s="33" t="s">
        <v>77</v>
      </c>
      <c r="E3973" s="28">
        <v>45831.71025462963</v>
      </c>
      <c r="F3973" s="33" t="s">
        <v>705</v>
      </c>
      <c r="G3973" s="28">
        <v>45831.71025462963</v>
      </c>
    </row>
    <row r="3974" spans="1:7" x14ac:dyDescent="0.25">
      <c r="A3974" s="33" t="s">
        <v>12957</v>
      </c>
      <c r="B3974" s="33" t="s">
        <v>1803</v>
      </c>
      <c r="C3974" s="33" t="s">
        <v>706</v>
      </c>
      <c r="D3974" s="33" t="s">
        <v>77</v>
      </c>
      <c r="E3974" s="28">
        <v>45831.710393518515</v>
      </c>
      <c r="F3974" s="33" t="s">
        <v>705</v>
      </c>
      <c r="G3974" s="28">
        <v>45831.710393518515</v>
      </c>
    </row>
    <row r="3975" spans="1:7" x14ac:dyDescent="0.25">
      <c r="A3975" s="33" t="s">
        <v>12958</v>
      </c>
      <c r="B3975" s="33" t="s">
        <v>2105</v>
      </c>
      <c r="C3975" s="33" t="s">
        <v>713</v>
      </c>
      <c r="D3975" s="33" t="s">
        <v>61</v>
      </c>
      <c r="E3975" s="28">
        <v>45831.713692129626</v>
      </c>
      <c r="F3975" s="33" t="s">
        <v>705</v>
      </c>
      <c r="G3975" s="28">
        <v>45831.713692129626</v>
      </c>
    </row>
    <row r="3976" spans="1:7" x14ac:dyDescent="0.25">
      <c r="A3976" s="33" t="s">
        <v>12959</v>
      </c>
      <c r="B3976" s="33" t="s">
        <v>5100</v>
      </c>
      <c r="C3976" s="33" t="s">
        <v>706</v>
      </c>
      <c r="D3976" s="33" t="s">
        <v>77</v>
      </c>
      <c r="E3976" s="28">
        <v>45831.715277777781</v>
      </c>
      <c r="F3976" s="33" t="s">
        <v>705</v>
      </c>
      <c r="G3976" s="28">
        <v>45831.715277777781</v>
      </c>
    </row>
    <row r="3977" spans="1:7" x14ac:dyDescent="0.25">
      <c r="A3977" s="33" t="s">
        <v>12960</v>
      </c>
      <c r="B3977" s="33" t="s">
        <v>5100</v>
      </c>
      <c r="C3977" s="33" t="s">
        <v>713</v>
      </c>
      <c r="D3977" s="33" t="s">
        <v>61</v>
      </c>
      <c r="E3977" s="28">
        <v>45831.715914351851</v>
      </c>
      <c r="F3977" s="33" t="s">
        <v>705</v>
      </c>
      <c r="G3977" s="28">
        <v>45831.715914351851</v>
      </c>
    </row>
    <row r="3978" spans="1:7" x14ac:dyDescent="0.25">
      <c r="A3978" s="33" t="s">
        <v>12961</v>
      </c>
      <c r="B3978" s="33" t="s">
        <v>3799</v>
      </c>
      <c r="C3978" s="33" t="s">
        <v>713</v>
      </c>
      <c r="D3978" s="33" t="s">
        <v>61</v>
      </c>
      <c r="E3978" s="28">
        <v>45831.716574074075</v>
      </c>
      <c r="F3978" s="33" t="s">
        <v>705</v>
      </c>
      <c r="G3978" s="28">
        <v>45831.716574074075</v>
      </c>
    </row>
    <row r="3979" spans="1:7" x14ac:dyDescent="0.25">
      <c r="A3979" s="33" t="s">
        <v>12962</v>
      </c>
      <c r="B3979" s="33" t="s">
        <v>5558</v>
      </c>
      <c r="C3979" s="33" t="s">
        <v>713</v>
      </c>
      <c r="D3979" s="33" t="s">
        <v>61</v>
      </c>
      <c r="E3979" s="28">
        <v>45831.716979166667</v>
      </c>
      <c r="F3979" s="33" t="s">
        <v>705</v>
      </c>
      <c r="G3979" s="28">
        <v>45831.716979166667</v>
      </c>
    </row>
    <row r="3980" spans="1:7" x14ac:dyDescent="0.25">
      <c r="A3980" s="33" t="s">
        <v>12963</v>
      </c>
      <c r="B3980" s="33" t="s">
        <v>5527</v>
      </c>
      <c r="C3980" s="33" t="s">
        <v>706</v>
      </c>
      <c r="D3980" s="33" t="s">
        <v>77</v>
      </c>
      <c r="E3980" s="28">
        <v>45831.725243055553</v>
      </c>
      <c r="F3980" s="33" t="s">
        <v>705</v>
      </c>
      <c r="G3980" s="28">
        <v>45831.725243055553</v>
      </c>
    </row>
    <row r="3981" spans="1:7" x14ac:dyDescent="0.25">
      <c r="A3981" s="33" t="s">
        <v>12964</v>
      </c>
      <c r="B3981" s="33" t="s">
        <v>5543</v>
      </c>
      <c r="C3981" s="33" t="s">
        <v>706</v>
      </c>
      <c r="D3981" s="33" t="s">
        <v>77</v>
      </c>
      <c r="E3981" s="28">
        <v>45831.725289351853</v>
      </c>
      <c r="F3981" s="33" t="s">
        <v>705</v>
      </c>
      <c r="G3981" s="28">
        <v>45831.725289351853</v>
      </c>
    </row>
    <row r="3982" spans="1:7" x14ac:dyDescent="0.25">
      <c r="A3982" s="33" t="s">
        <v>12965</v>
      </c>
      <c r="B3982" s="33" t="s">
        <v>5545</v>
      </c>
      <c r="C3982" s="33" t="s">
        <v>706</v>
      </c>
      <c r="D3982" s="33" t="s">
        <v>77</v>
      </c>
      <c r="E3982" s="28">
        <v>45831.725393518522</v>
      </c>
      <c r="F3982" s="33" t="s">
        <v>705</v>
      </c>
      <c r="G3982" s="28">
        <v>45831.725393518522</v>
      </c>
    </row>
    <row r="3983" spans="1:7" x14ac:dyDescent="0.25">
      <c r="A3983" s="33" t="s">
        <v>12966</v>
      </c>
      <c r="B3983" s="33" t="s">
        <v>5547</v>
      </c>
      <c r="C3983" s="33" t="s">
        <v>706</v>
      </c>
      <c r="D3983" s="33" t="s">
        <v>77</v>
      </c>
      <c r="E3983" s="28">
        <v>45831.725474537037</v>
      </c>
      <c r="F3983" s="33" t="s">
        <v>705</v>
      </c>
      <c r="G3983" s="28">
        <v>45831.725474537037</v>
      </c>
    </row>
    <row r="3984" spans="1:7" x14ac:dyDescent="0.25">
      <c r="A3984" s="33" t="s">
        <v>12967</v>
      </c>
      <c r="B3984" s="33" t="s">
        <v>5549</v>
      </c>
      <c r="C3984" s="33" t="s">
        <v>706</v>
      </c>
      <c r="D3984" s="33" t="s">
        <v>77</v>
      </c>
      <c r="E3984" s="28">
        <v>45831.725555555553</v>
      </c>
      <c r="F3984" s="33" t="s">
        <v>705</v>
      </c>
      <c r="G3984" s="28">
        <v>45831.725555555553</v>
      </c>
    </row>
    <row r="3985" spans="1:7" x14ac:dyDescent="0.25">
      <c r="A3985" s="33" t="s">
        <v>12968</v>
      </c>
      <c r="B3985" s="33" t="s">
        <v>5525</v>
      </c>
      <c r="C3985" s="33" t="s">
        <v>706</v>
      </c>
      <c r="D3985" s="33" t="s">
        <v>77</v>
      </c>
      <c r="E3985" s="28">
        <v>45831.725613425922</v>
      </c>
      <c r="F3985" s="33" t="s">
        <v>705</v>
      </c>
      <c r="G3985" s="28">
        <v>45831.725613425922</v>
      </c>
    </row>
    <row r="3986" spans="1:7" x14ac:dyDescent="0.25">
      <c r="A3986" s="33" t="s">
        <v>12969</v>
      </c>
      <c r="B3986" s="33" t="s">
        <v>2235</v>
      </c>
      <c r="C3986" s="33" t="s">
        <v>713</v>
      </c>
      <c r="D3986" s="33" t="s">
        <v>77</v>
      </c>
      <c r="E3986" s="28">
        <v>45831.723263888889</v>
      </c>
      <c r="F3986" s="33" t="s">
        <v>705</v>
      </c>
      <c r="G3986" s="28">
        <v>45831.723263888889</v>
      </c>
    </row>
    <row r="3987" spans="1:7" x14ac:dyDescent="0.25">
      <c r="A3987" s="33" t="s">
        <v>12970</v>
      </c>
      <c r="B3987" s="33" t="s">
        <v>5545</v>
      </c>
      <c r="C3987" s="33" t="s">
        <v>713</v>
      </c>
      <c r="D3987" s="33" t="s">
        <v>77</v>
      </c>
      <c r="E3987" s="28">
        <v>45831.726643518516</v>
      </c>
      <c r="F3987" s="33" t="s">
        <v>705</v>
      </c>
      <c r="G3987" s="28">
        <v>45831.726643518516</v>
      </c>
    </row>
    <row r="3988" spans="1:7" x14ac:dyDescent="0.25">
      <c r="A3988" s="33" t="s">
        <v>12971</v>
      </c>
      <c r="B3988" s="33" t="s">
        <v>5549</v>
      </c>
      <c r="C3988" s="33" t="s">
        <v>713</v>
      </c>
      <c r="D3988" s="33" t="s">
        <v>77</v>
      </c>
      <c r="E3988" s="28">
        <v>45831.726840277777</v>
      </c>
      <c r="F3988" s="33" t="s">
        <v>705</v>
      </c>
      <c r="G3988" s="28">
        <v>45831.726840277777</v>
      </c>
    </row>
    <row r="3989" spans="1:7" x14ac:dyDescent="0.25">
      <c r="A3989" s="33" t="s">
        <v>12972</v>
      </c>
      <c r="B3989" s="33" t="s">
        <v>3387</v>
      </c>
      <c r="C3989" s="33" t="s">
        <v>706</v>
      </c>
      <c r="D3989" s="33" t="s">
        <v>77</v>
      </c>
      <c r="E3989" s="28">
        <v>45831.728020833332</v>
      </c>
      <c r="F3989" s="33" t="s">
        <v>705</v>
      </c>
      <c r="G3989" s="28">
        <v>45831.728020833332</v>
      </c>
    </row>
    <row r="3990" spans="1:7" x14ac:dyDescent="0.25">
      <c r="A3990" s="33" t="s">
        <v>12973</v>
      </c>
      <c r="B3990" s="33" t="s">
        <v>4516</v>
      </c>
      <c r="C3990" s="33" t="s">
        <v>713</v>
      </c>
      <c r="D3990" s="33" t="s">
        <v>77</v>
      </c>
      <c r="E3990" s="28">
        <v>45831.727372685185</v>
      </c>
      <c r="F3990" s="33" t="s">
        <v>705</v>
      </c>
      <c r="G3990" s="28">
        <v>45831.727372685185</v>
      </c>
    </row>
    <row r="3991" spans="1:7" x14ac:dyDescent="0.25">
      <c r="A3991" s="33" t="s">
        <v>12974</v>
      </c>
      <c r="B3991" s="33" t="s">
        <v>3387</v>
      </c>
      <c r="C3991" s="33" t="s">
        <v>713</v>
      </c>
      <c r="D3991" s="33" t="s">
        <v>77</v>
      </c>
      <c r="E3991" s="28">
        <v>45831.72824074074</v>
      </c>
      <c r="F3991" s="33" t="s">
        <v>705</v>
      </c>
      <c r="G3991" s="28">
        <v>45831.72824074074</v>
      </c>
    </row>
    <row r="3992" spans="1:7" x14ac:dyDescent="0.25">
      <c r="A3992" s="33" t="s">
        <v>12975</v>
      </c>
      <c r="B3992" s="33" t="s">
        <v>2201</v>
      </c>
      <c r="C3992" s="33" t="s">
        <v>713</v>
      </c>
      <c r="D3992" s="33" t="s">
        <v>77</v>
      </c>
      <c r="E3992" s="28">
        <v>45831.729351851849</v>
      </c>
      <c r="F3992" s="33" t="s">
        <v>705</v>
      </c>
      <c r="G3992" s="28">
        <v>45831.729351851849</v>
      </c>
    </row>
    <row r="3993" spans="1:7" x14ac:dyDescent="0.25">
      <c r="A3993" s="33" t="s">
        <v>12976</v>
      </c>
      <c r="B3993" s="33" t="s">
        <v>2204</v>
      </c>
      <c r="C3993" s="33" t="s">
        <v>713</v>
      </c>
      <c r="D3993" s="33" t="s">
        <v>77</v>
      </c>
      <c r="E3993" s="28">
        <v>45831.729664351849</v>
      </c>
      <c r="F3993" s="33" t="s">
        <v>705</v>
      </c>
      <c r="G3993" s="28">
        <v>45831.729664351849</v>
      </c>
    </row>
    <row r="3994" spans="1:7" x14ac:dyDescent="0.25">
      <c r="A3994" s="33" t="s">
        <v>12977</v>
      </c>
      <c r="B3994" s="33" t="s">
        <v>2206</v>
      </c>
      <c r="C3994" s="33" t="s">
        <v>713</v>
      </c>
      <c r="D3994" s="33" t="s">
        <v>77</v>
      </c>
      <c r="E3994" s="28">
        <v>45831.730150462965</v>
      </c>
      <c r="F3994" s="33" t="s">
        <v>705</v>
      </c>
      <c r="G3994" s="28">
        <v>45831.730150462965</v>
      </c>
    </row>
    <row r="3995" spans="1:7" x14ac:dyDescent="0.25">
      <c r="A3995" s="33" t="s">
        <v>12978</v>
      </c>
      <c r="B3995" s="33" t="s">
        <v>2208</v>
      </c>
      <c r="C3995" s="33" t="s">
        <v>713</v>
      </c>
      <c r="D3995" s="33" t="s">
        <v>77</v>
      </c>
      <c r="E3995" s="28">
        <v>45831.730347222219</v>
      </c>
      <c r="F3995" s="33" t="s">
        <v>705</v>
      </c>
      <c r="G3995" s="28">
        <v>45831.730347222219</v>
      </c>
    </row>
    <row r="3996" spans="1:7" x14ac:dyDescent="0.25">
      <c r="A3996" s="33" t="s">
        <v>12979</v>
      </c>
      <c r="B3996" s="33" t="s">
        <v>6236</v>
      </c>
      <c r="C3996" s="33" t="s">
        <v>721</v>
      </c>
      <c r="D3996" s="33" t="s">
        <v>722</v>
      </c>
      <c r="E3996" s="28">
        <v>45831.73364583333</v>
      </c>
      <c r="F3996" s="33" t="s">
        <v>710</v>
      </c>
      <c r="G3996" s="28">
        <v>45831.73364583333</v>
      </c>
    </row>
    <row r="3997" spans="1:7" x14ac:dyDescent="0.25">
      <c r="A3997" s="33" t="s">
        <v>12980</v>
      </c>
      <c r="B3997" s="33" t="s">
        <v>6232</v>
      </c>
      <c r="C3997" s="33" t="s">
        <v>721</v>
      </c>
      <c r="D3997" s="33" t="s">
        <v>722</v>
      </c>
      <c r="E3997" s="28">
        <v>45831.733819444446</v>
      </c>
      <c r="F3997" s="33" t="s">
        <v>710</v>
      </c>
      <c r="G3997" s="28">
        <v>45831.733819444446</v>
      </c>
    </row>
    <row r="3998" spans="1:7" x14ac:dyDescent="0.25">
      <c r="A3998" s="33" t="s">
        <v>12981</v>
      </c>
      <c r="B3998" s="33" t="s">
        <v>6225</v>
      </c>
      <c r="C3998" s="33" t="s">
        <v>721</v>
      </c>
      <c r="D3998" s="33" t="s">
        <v>722</v>
      </c>
      <c r="E3998" s="28">
        <v>45831.733888888892</v>
      </c>
      <c r="F3998" s="33" t="s">
        <v>710</v>
      </c>
      <c r="G3998" s="28">
        <v>45831.733888888892</v>
      </c>
    </row>
    <row r="3999" spans="1:7" x14ac:dyDescent="0.25">
      <c r="A3999" s="33" t="s">
        <v>12982</v>
      </c>
      <c r="B3999" s="33" t="s">
        <v>6234</v>
      </c>
      <c r="C3999" s="33" t="s">
        <v>721</v>
      </c>
      <c r="D3999" s="33" t="s">
        <v>722</v>
      </c>
      <c r="E3999" s="28">
        <v>45831.733993055554</v>
      </c>
      <c r="F3999" s="33" t="s">
        <v>710</v>
      </c>
      <c r="G3999" s="28">
        <v>45831.733993055554</v>
      </c>
    </row>
    <row r="4000" spans="1:7" x14ac:dyDescent="0.25">
      <c r="A4000" s="33" t="s">
        <v>12983</v>
      </c>
      <c r="B4000" s="33" t="s">
        <v>5715</v>
      </c>
      <c r="C4000" s="33" t="s">
        <v>721</v>
      </c>
      <c r="D4000" s="33" t="s">
        <v>722</v>
      </c>
      <c r="E4000" s="28">
        <v>45831.734155092592</v>
      </c>
      <c r="F4000" s="33" t="s">
        <v>710</v>
      </c>
      <c r="G4000" s="28">
        <v>45831.734155092592</v>
      </c>
    </row>
    <row r="4001" spans="1:7" x14ac:dyDescent="0.25">
      <c r="A4001" s="33" t="s">
        <v>12984</v>
      </c>
      <c r="B4001" s="33" t="s">
        <v>8680</v>
      </c>
      <c r="C4001" s="33" t="s">
        <v>721</v>
      </c>
      <c r="D4001" s="33" t="s">
        <v>722</v>
      </c>
      <c r="E4001" s="28">
        <v>45831.734270833331</v>
      </c>
      <c r="F4001" s="33" t="s">
        <v>710</v>
      </c>
      <c r="G4001" s="28">
        <v>45831.734270833331</v>
      </c>
    </row>
    <row r="4002" spans="1:7" x14ac:dyDescent="0.25">
      <c r="A4002" s="33" t="s">
        <v>12985</v>
      </c>
      <c r="B4002" s="33" t="s">
        <v>9404</v>
      </c>
      <c r="C4002" s="33" t="s">
        <v>708</v>
      </c>
      <c r="D4002" s="33" t="s">
        <v>717</v>
      </c>
      <c r="E4002" s="28">
        <v>45831.735219907408</v>
      </c>
      <c r="F4002" s="33" t="s">
        <v>710</v>
      </c>
      <c r="G4002" s="28">
        <v>45831.735219907408</v>
      </c>
    </row>
    <row r="4003" spans="1:7" x14ac:dyDescent="0.25">
      <c r="A4003" s="33" t="s">
        <v>12986</v>
      </c>
      <c r="B4003" s="33" t="s">
        <v>9403</v>
      </c>
      <c r="C4003" s="33" t="s">
        <v>708</v>
      </c>
      <c r="D4003" s="33" t="s">
        <v>717</v>
      </c>
      <c r="E4003" s="28">
        <v>45831.735254629632</v>
      </c>
      <c r="F4003" s="33" t="s">
        <v>710</v>
      </c>
      <c r="G4003" s="28">
        <v>45831.735254629632</v>
      </c>
    </row>
    <row r="4004" spans="1:7" x14ac:dyDescent="0.25">
      <c r="A4004" s="33" t="s">
        <v>12987</v>
      </c>
      <c r="B4004" s="33" t="s">
        <v>9412</v>
      </c>
      <c r="C4004" s="33" t="s">
        <v>708</v>
      </c>
      <c r="D4004" s="33" t="s">
        <v>717</v>
      </c>
      <c r="E4004" s="28">
        <v>45831.735289351855</v>
      </c>
      <c r="F4004" s="33" t="s">
        <v>710</v>
      </c>
      <c r="G4004" s="28">
        <v>45831.735289351855</v>
      </c>
    </row>
    <row r="4005" spans="1:7" x14ac:dyDescent="0.25">
      <c r="A4005" s="33" t="s">
        <v>12988</v>
      </c>
      <c r="B4005" s="33" t="s">
        <v>9416</v>
      </c>
      <c r="C4005" s="33" t="s">
        <v>708</v>
      </c>
      <c r="D4005" s="33" t="s">
        <v>717</v>
      </c>
      <c r="E4005" s="28">
        <v>45831.735347222224</v>
      </c>
      <c r="F4005" s="33" t="s">
        <v>710</v>
      </c>
      <c r="G4005" s="28">
        <v>45831.735347222224</v>
      </c>
    </row>
    <row r="4006" spans="1:7" x14ac:dyDescent="0.25">
      <c r="A4006" s="33" t="s">
        <v>12989</v>
      </c>
      <c r="B4006" s="33" t="s">
        <v>9404</v>
      </c>
      <c r="C4006" s="33" t="s">
        <v>711</v>
      </c>
      <c r="D4006" s="33" t="s">
        <v>717</v>
      </c>
      <c r="E4006" s="28">
        <v>45831.735648148147</v>
      </c>
      <c r="F4006" s="33" t="s">
        <v>710</v>
      </c>
      <c r="G4006" s="28">
        <v>45831.735648148147</v>
      </c>
    </row>
    <row r="4007" spans="1:7" x14ac:dyDescent="0.25">
      <c r="A4007" s="33" t="s">
        <v>12990</v>
      </c>
      <c r="B4007" s="33" t="s">
        <v>9403</v>
      </c>
      <c r="C4007" s="33" t="s">
        <v>711</v>
      </c>
      <c r="D4007" s="33" t="s">
        <v>717</v>
      </c>
      <c r="E4007" s="28">
        <v>45831.735706018517</v>
      </c>
      <c r="F4007" s="33" t="s">
        <v>710</v>
      </c>
      <c r="G4007" s="28">
        <v>45831.735706018517</v>
      </c>
    </row>
    <row r="4008" spans="1:7" x14ac:dyDescent="0.25">
      <c r="A4008" s="33" t="s">
        <v>12991</v>
      </c>
      <c r="B4008" s="33" t="s">
        <v>9412</v>
      </c>
      <c r="C4008" s="33" t="s">
        <v>711</v>
      </c>
      <c r="D4008" s="33" t="s">
        <v>717</v>
      </c>
      <c r="E4008" s="28">
        <v>45831.735752314817</v>
      </c>
      <c r="F4008" s="33" t="s">
        <v>710</v>
      </c>
      <c r="G4008" s="28">
        <v>45831.735752314817</v>
      </c>
    </row>
    <row r="4009" spans="1:7" x14ac:dyDescent="0.25">
      <c r="A4009" s="33" t="s">
        <v>12992</v>
      </c>
      <c r="B4009" s="33" t="s">
        <v>9416</v>
      </c>
      <c r="C4009" s="33" t="s">
        <v>711</v>
      </c>
      <c r="D4009" s="33" t="s">
        <v>717</v>
      </c>
      <c r="E4009" s="28">
        <v>45831.735798611109</v>
      </c>
      <c r="F4009" s="33" t="s">
        <v>710</v>
      </c>
      <c r="G4009" s="28">
        <v>45831.735798611109</v>
      </c>
    </row>
    <row r="4010" spans="1:7" x14ac:dyDescent="0.25">
      <c r="A4010" s="33" t="s">
        <v>12993</v>
      </c>
      <c r="B4010" s="33" t="s">
        <v>3178</v>
      </c>
      <c r="C4010" s="33" t="s">
        <v>713</v>
      </c>
      <c r="D4010" s="33" t="s">
        <v>77</v>
      </c>
      <c r="E4010" s="28">
        <v>45831.74082175926</v>
      </c>
      <c r="F4010" s="33" t="s">
        <v>705</v>
      </c>
      <c r="G4010" s="28">
        <v>45831.74082175926</v>
      </c>
    </row>
    <row r="4011" spans="1:7" x14ac:dyDescent="0.25">
      <c r="A4011" s="33" t="s">
        <v>12994</v>
      </c>
      <c r="B4011" s="33" t="s">
        <v>3248</v>
      </c>
      <c r="C4011" s="33" t="s">
        <v>713</v>
      </c>
      <c r="D4011" s="33" t="s">
        <v>77</v>
      </c>
      <c r="E4011" s="28">
        <v>45831.741018518522</v>
      </c>
      <c r="F4011" s="33" t="s">
        <v>705</v>
      </c>
      <c r="G4011" s="28">
        <v>45831.741018518522</v>
      </c>
    </row>
    <row r="4012" spans="1:7" x14ac:dyDescent="0.25">
      <c r="A4012" s="33" t="s">
        <v>12995</v>
      </c>
      <c r="B4012" s="33" t="s">
        <v>3250</v>
      </c>
      <c r="C4012" s="33" t="s">
        <v>713</v>
      </c>
      <c r="D4012" s="33" t="s">
        <v>77</v>
      </c>
      <c r="E4012" s="28">
        <v>45831.741122685184</v>
      </c>
      <c r="F4012" s="33" t="s">
        <v>705</v>
      </c>
      <c r="G4012" s="28">
        <v>45831.741122685184</v>
      </c>
    </row>
    <row r="4013" spans="1:7" x14ac:dyDescent="0.25">
      <c r="A4013" s="33" t="s">
        <v>12996</v>
      </c>
      <c r="B4013" s="33" t="s">
        <v>3252</v>
      </c>
      <c r="C4013" s="33" t="s">
        <v>713</v>
      </c>
      <c r="D4013" s="33" t="s">
        <v>77</v>
      </c>
      <c r="E4013" s="28">
        <v>45831.742893518516</v>
      </c>
      <c r="F4013" s="33" t="s">
        <v>705</v>
      </c>
      <c r="G4013" s="28">
        <v>45831.742893518516</v>
      </c>
    </row>
    <row r="4014" spans="1:7" x14ac:dyDescent="0.25">
      <c r="A4014" s="33" t="s">
        <v>12997</v>
      </c>
      <c r="B4014" s="33" t="s">
        <v>3272</v>
      </c>
      <c r="C4014" s="33" t="s">
        <v>713</v>
      </c>
      <c r="D4014" s="33" t="s">
        <v>77</v>
      </c>
      <c r="E4014" s="28">
        <v>45831.743194444447</v>
      </c>
      <c r="F4014" s="33" t="s">
        <v>705</v>
      </c>
      <c r="G4014" s="28">
        <v>45831.743194444447</v>
      </c>
    </row>
    <row r="4015" spans="1:7" x14ac:dyDescent="0.25">
      <c r="A4015" s="33" t="s">
        <v>12998</v>
      </c>
      <c r="B4015" s="33" t="s">
        <v>3274</v>
      </c>
      <c r="C4015" s="33" t="s">
        <v>713</v>
      </c>
      <c r="D4015" s="33" t="s">
        <v>77</v>
      </c>
      <c r="E4015" s="28">
        <v>45831.743298611109</v>
      </c>
      <c r="F4015" s="33" t="s">
        <v>705</v>
      </c>
      <c r="G4015" s="28">
        <v>45831.743298611109</v>
      </c>
    </row>
    <row r="4016" spans="1:7" x14ac:dyDescent="0.25">
      <c r="A4016" s="33" t="s">
        <v>12999</v>
      </c>
      <c r="B4016" s="33" t="s">
        <v>3276</v>
      </c>
      <c r="C4016" s="33" t="s">
        <v>713</v>
      </c>
      <c r="D4016" s="33" t="s">
        <v>77</v>
      </c>
      <c r="E4016" s="28">
        <v>45831.743333333332</v>
      </c>
      <c r="F4016" s="33" t="s">
        <v>705</v>
      </c>
      <c r="G4016" s="28">
        <v>45831.743333333332</v>
      </c>
    </row>
    <row r="4017" spans="1:7" x14ac:dyDescent="0.25">
      <c r="A4017" s="33" t="s">
        <v>13000</v>
      </c>
      <c r="B4017" s="33" t="s">
        <v>3278</v>
      </c>
      <c r="C4017" s="33" t="s">
        <v>713</v>
      </c>
      <c r="D4017" s="33" t="s">
        <v>77</v>
      </c>
      <c r="E4017" s="28">
        <v>45831.743391203701</v>
      </c>
      <c r="F4017" s="33" t="s">
        <v>705</v>
      </c>
      <c r="G4017" s="28">
        <v>45831.743391203701</v>
      </c>
    </row>
    <row r="4018" spans="1:7" x14ac:dyDescent="0.25">
      <c r="A4018" s="33" t="s">
        <v>13001</v>
      </c>
      <c r="B4018" s="33" t="s">
        <v>3280</v>
      </c>
      <c r="C4018" s="33" t="s">
        <v>713</v>
      </c>
      <c r="D4018" s="33" t="s">
        <v>77</v>
      </c>
      <c r="E4018" s="28">
        <v>45831.743437500001</v>
      </c>
      <c r="F4018" s="33" t="s">
        <v>705</v>
      </c>
      <c r="G4018" s="28">
        <v>45831.743437500001</v>
      </c>
    </row>
    <row r="4019" spans="1:7" x14ac:dyDescent="0.25">
      <c r="A4019" s="33" t="s">
        <v>13002</v>
      </c>
      <c r="B4019" s="33" t="s">
        <v>3282</v>
      </c>
      <c r="C4019" s="33" t="s">
        <v>713</v>
      </c>
      <c r="D4019" s="33" t="s">
        <v>77</v>
      </c>
      <c r="E4019" s="28">
        <v>45831.743506944447</v>
      </c>
      <c r="F4019" s="33" t="s">
        <v>705</v>
      </c>
      <c r="G4019" s="28">
        <v>45831.743506944447</v>
      </c>
    </row>
    <row r="4020" spans="1:7" x14ac:dyDescent="0.25">
      <c r="A4020" s="33" t="s">
        <v>13003</v>
      </c>
      <c r="B4020" s="33" t="s">
        <v>6240</v>
      </c>
      <c r="C4020" s="33" t="s">
        <v>698</v>
      </c>
      <c r="D4020" s="33" t="s">
        <v>699</v>
      </c>
      <c r="E4020" s="28">
        <v>45831.755798611113</v>
      </c>
      <c r="F4020" s="33" t="s">
        <v>710</v>
      </c>
      <c r="G4020" s="28">
        <v>45831.755798611113</v>
      </c>
    </row>
    <row r="4021" spans="1:7" x14ac:dyDescent="0.25">
      <c r="A4021" s="33" t="s">
        <v>13004</v>
      </c>
      <c r="B4021" s="33" t="s">
        <v>9378</v>
      </c>
      <c r="C4021" s="33" t="s">
        <v>703</v>
      </c>
      <c r="D4021" s="33" t="s">
        <v>704</v>
      </c>
      <c r="E4021" s="28">
        <v>45831.756851851853</v>
      </c>
      <c r="F4021" s="33" t="s">
        <v>710</v>
      </c>
      <c r="G4021" s="28">
        <v>45831.756851851853</v>
      </c>
    </row>
    <row r="4022" spans="1:7" x14ac:dyDescent="0.25">
      <c r="A4022" s="33" t="s">
        <v>13005</v>
      </c>
      <c r="B4022" s="33" t="s">
        <v>9481</v>
      </c>
      <c r="C4022" s="33" t="s">
        <v>703</v>
      </c>
      <c r="D4022" s="33" t="s">
        <v>704</v>
      </c>
      <c r="E4022" s="28">
        <v>45831.756874999999</v>
      </c>
      <c r="F4022" s="33" t="s">
        <v>710</v>
      </c>
      <c r="G4022" s="28">
        <v>45831.756874999999</v>
      </c>
    </row>
    <row r="4023" spans="1:7" x14ac:dyDescent="0.25">
      <c r="A4023" s="33" t="s">
        <v>13006</v>
      </c>
      <c r="B4023" s="33" t="s">
        <v>9482</v>
      </c>
      <c r="C4023" s="33" t="s">
        <v>703</v>
      </c>
      <c r="D4023" s="33" t="s">
        <v>704</v>
      </c>
      <c r="E4023" s="28">
        <v>45831.757013888891</v>
      </c>
      <c r="F4023" s="33" t="s">
        <v>710</v>
      </c>
      <c r="G4023" s="28">
        <v>45831.757013888891</v>
      </c>
    </row>
    <row r="4024" spans="1:7" x14ac:dyDescent="0.25">
      <c r="A4024" s="33" t="s">
        <v>13007</v>
      </c>
      <c r="B4024" s="33" t="s">
        <v>9366</v>
      </c>
      <c r="C4024" s="33" t="s">
        <v>703</v>
      </c>
      <c r="D4024" s="33" t="s">
        <v>704</v>
      </c>
      <c r="E4024" s="28">
        <v>45831.757025462961</v>
      </c>
      <c r="F4024" s="33" t="s">
        <v>710</v>
      </c>
      <c r="G4024" s="28">
        <v>45831.757025462961</v>
      </c>
    </row>
    <row r="4025" spans="1:7" x14ac:dyDescent="0.25">
      <c r="A4025" s="33" t="s">
        <v>13008</v>
      </c>
      <c r="B4025" s="33" t="s">
        <v>9367</v>
      </c>
      <c r="C4025" s="33" t="s">
        <v>703</v>
      </c>
      <c r="D4025" s="33" t="s">
        <v>704</v>
      </c>
      <c r="E4025" s="28">
        <v>45831.757164351853</v>
      </c>
      <c r="F4025" s="33" t="s">
        <v>710</v>
      </c>
      <c r="G4025" s="28">
        <v>45831.757164351853</v>
      </c>
    </row>
    <row r="4026" spans="1:7" x14ac:dyDescent="0.25">
      <c r="A4026" s="33" t="s">
        <v>13009</v>
      </c>
      <c r="B4026" s="33" t="s">
        <v>9368</v>
      </c>
      <c r="C4026" s="33" t="s">
        <v>703</v>
      </c>
      <c r="D4026" s="33" t="s">
        <v>704</v>
      </c>
      <c r="E4026" s="28">
        <v>45831.757199074076</v>
      </c>
      <c r="F4026" s="33" t="s">
        <v>710</v>
      </c>
      <c r="G4026" s="28">
        <v>45831.757199074076</v>
      </c>
    </row>
    <row r="4027" spans="1:7" x14ac:dyDescent="0.25">
      <c r="A4027" s="33" t="s">
        <v>13010</v>
      </c>
      <c r="B4027" s="33" t="s">
        <v>9370</v>
      </c>
      <c r="C4027" s="33" t="s">
        <v>703</v>
      </c>
      <c r="D4027" s="33" t="s">
        <v>704</v>
      </c>
      <c r="E4027" s="28">
        <v>45831.757303240738</v>
      </c>
      <c r="F4027" s="33" t="s">
        <v>710</v>
      </c>
      <c r="G4027" s="28">
        <v>45831.757303240738</v>
      </c>
    </row>
    <row r="4028" spans="1:7" x14ac:dyDescent="0.25">
      <c r="A4028" s="33" t="s">
        <v>13011</v>
      </c>
      <c r="B4028" s="33" t="s">
        <v>9373</v>
      </c>
      <c r="C4028" s="33" t="s">
        <v>703</v>
      </c>
      <c r="D4028" s="33" t="s">
        <v>704</v>
      </c>
      <c r="E4028" s="28">
        <v>45831.757314814815</v>
      </c>
      <c r="F4028" s="33" t="s">
        <v>710</v>
      </c>
      <c r="G4028" s="28">
        <v>45831.757314814815</v>
      </c>
    </row>
    <row r="4029" spans="1:7" x14ac:dyDescent="0.25">
      <c r="A4029" s="33" t="s">
        <v>13012</v>
      </c>
      <c r="B4029" s="33" t="s">
        <v>9374</v>
      </c>
      <c r="C4029" s="33" t="s">
        <v>703</v>
      </c>
      <c r="D4029" s="33" t="s">
        <v>704</v>
      </c>
      <c r="E4029" s="28">
        <v>45831.7575</v>
      </c>
      <c r="F4029" s="33" t="s">
        <v>710</v>
      </c>
      <c r="G4029" s="28">
        <v>45831.7575</v>
      </c>
    </row>
    <row r="4030" spans="1:7" x14ac:dyDescent="0.25">
      <c r="A4030" s="33" t="s">
        <v>13013</v>
      </c>
      <c r="B4030" s="33" t="s">
        <v>9377</v>
      </c>
      <c r="C4030" s="33" t="s">
        <v>703</v>
      </c>
      <c r="D4030" s="33" t="s">
        <v>704</v>
      </c>
      <c r="E4030" s="28">
        <v>45831.757534722223</v>
      </c>
      <c r="F4030" s="33" t="s">
        <v>710</v>
      </c>
      <c r="G4030" s="28">
        <v>45831.757534722223</v>
      </c>
    </row>
    <row r="4031" spans="1:7" x14ac:dyDescent="0.25">
      <c r="A4031" s="33" t="s">
        <v>13014</v>
      </c>
      <c r="B4031" s="33" t="s">
        <v>9380</v>
      </c>
      <c r="C4031" s="33" t="s">
        <v>703</v>
      </c>
      <c r="D4031" s="33" t="s">
        <v>704</v>
      </c>
      <c r="E4031" s="28">
        <v>45831.757673611108</v>
      </c>
      <c r="F4031" s="33" t="s">
        <v>710</v>
      </c>
      <c r="G4031" s="28">
        <v>45831.757673611108</v>
      </c>
    </row>
    <row r="4032" spans="1:7" x14ac:dyDescent="0.25">
      <c r="A4032" s="33" t="s">
        <v>13015</v>
      </c>
      <c r="B4032" s="33" t="s">
        <v>9381</v>
      </c>
      <c r="C4032" s="33" t="s">
        <v>703</v>
      </c>
      <c r="D4032" s="33" t="s">
        <v>704</v>
      </c>
      <c r="E4032" s="28">
        <v>45831.757685185185</v>
      </c>
      <c r="F4032" s="33" t="s">
        <v>710</v>
      </c>
      <c r="G4032" s="28">
        <v>45831.757685185185</v>
      </c>
    </row>
    <row r="4033" spans="1:7" x14ac:dyDescent="0.25">
      <c r="A4033" s="33" t="s">
        <v>13016</v>
      </c>
      <c r="B4033" s="33" t="s">
        <v>9456</v>
      </c>
      <c r="C4033" s="33" t="s">
        <v>703</v>
      </c>
      <c r="D4033" s="33" t="s">
        <v>704</v>
      </c>
      <c r="E4033" s="28">
        <v>45831.757824074077</v>
      </c>
      <c r="F4033" s="33" t="s">
        <v>710</v>
      </c>
      <c r="G4033" s="28">
        <v>45831.757824074077</v>
      </c>
    </row>
    <row r="4034" spans="1:7" x14ac:dyDescent="0.25">
      <c r="A4034" s="33" t="s">
        <v>13017</v>
      </c>
      <c r="B4034" s="33" t="s">
        <v>9462</v>
      </c>
      <c r="C4034" s="33" t="s">
        <v>703</v>
      </c>
      <c r="D4034" s="33" t="s">
        <v>704</v>
      </c>
      <c r="E4034" s="28">
        <v>45831.757928240739</v>
      </c>
      <c r="F4034" s="33" t="s">
        <v>710</v>
      </c>
      <c r="G4034" s="28">
        <v>45831.757928240739</v>
      </c>
    </row>
    <row r="4035" spans="1:7" x14ac:dyDescent="0.25">
      <c r="A4035" s="33" t="s">
        <v>13018</v>
      </c>
      <c r="B4035" s="33" t="s">
        <v>9460</v>
      </c>
      <c r="C4035" s="33" t="s">
        <v>703</v>
      </c>
      <c r="D4035" s="33" t="s">
        <v>704</v>
      </c>
      <c r="E4035" s="28">
        <v>45831.758912037039</v>
      </c>
      <c r="F4035" s="33" t="s">
        <v>710</v>
      </c>
      <c r="G4035" s="28">
        <v>45831.758912037039</v>
      </c>
    </row>
    <row r="4036" spans="1:7" x14ac:dyDescent="0.25">
      <c r="A4036" s="33" t="s">
        <v>13019</v>
      </c>
      <c r="B4036" s="33" t="s">
        <v>9461</v>
      </c>
      <c r="C4036" s="33" t="s">
        <v>703</v>
      </c>
      <c r="D4036" s="33" t="s">
        <v>704</v>
      </c>
      <c r="E4036" s="28">
        <v>45831.758958333332</v>
      </c>
      <c r="F4036" s="33" t="s">
        <v>710</v>
      </c>
      <c r="G4036" s="28">
        <v>45831.758958333332</v>
      </c>
    </row>
    <row r="4037" spans="1:7" x14ac:dyDescent="0.25">
      <c r="A4037" s="33" t="s">
        <v>13020</v>
      </c>
      <c r="B4037" s="33" t="s">
        <v>9365</v>
      </c>
      <c r="C4037" s="33" t="s">
        <v>703</v>
      </c>
      <c r="D4037" s="33" t="s">
        <v>704</v>
      </c>
      <c r="E4037" s="28">
        <v>45831.759027777778</v>
      </c>
      <c r="F4037" s="33" t="s">
        <v>710</v>
      </c>
      <c r="G4037" s="28">
        <v>45831.759027777778</v>
      </c>
    </row>
    <row r="4038" spans="1:7" x14ac:dyDescent="0.25">
      <c r="A4038" s="33" t="s">
        <v>13021</v>
      </c>
      <c r="B4038" s="33" t="s">
        <v>9454</v>
      </c>
      <c r="C4038" s="33" t="s">
        <v>708</v>
      </c>
      <c r="D4038" s="33" t="s">
        <v>724</v>
      </c>
      <c r="E4038" s="28">
        <v>45831.762499999997</v>
      </c>
      <c r="F4038" s="33" t="s">
        <v>710</v>
      </c>
      <c r="G4038" s="28">
        <v>45831.762499999997</v>
      </c>
    </row>
    <row r="4039" spans="1:7" x14ac:dyDescent="0.25">
      <c r="A4039" s="33" t="s">
        <v>13022</v>
      </c>
      <c r="B4039" s="33" t="s">
        <v>9454</v>
      </c>
      <c r="C4039" s="33" t="s">
        <v>711</v>
      </c>
      <c r="D4039" s="33" t="s">
        <v>724</v>
      </c>
      <c r="E4039" s="28">
        <v>45831.762719907405</v>
      </c>
      <c r="F4039" s="33" t="s">
        <v>710</v>
      </c>
      <c r="G4039" s="28">
        <v>45831.762719907405</v>
      </c>
    </row>
    <row r="4040" spans="1:7" x14ac:dyDescent="0.25">
      <c r="A4040" s="33" t="s">
        <v>13023</v>
      </c>
      <c r="B4040" s="33" t="s">
        <v>9127</v>
      </c>
      <c r="C4040" s="33" t="s">
        <v>703</v>
      </c>
      <c r="D4040" s="33" t="s">
        <v>702</v>
      </c>
      <c r="E4040" s="28">
        <v>45831.780312499999</v>
      </c>
      <c r="F4040" s="33" t="s">
        <v>710</v>
      </c>
      <c r="G4040" s="28">
        <v>45831.780312499999</v>
      </c>
    </row>
    <row r="4041" spans="1:7" x14ac:dyDescent="0.25">
      <c r="A4041" s="33" t="s">
        <v>13024</v>
      </c>
      <c r="B4041" s="33" t="s">
        <v>9128</v>
      </c>
      <c r="C4041" s="33" t="s">
        <v>703</v>
      </c>
      <c r="D4041" s="33" t="s">
        <v>702</v>
      </c>
      <c r="E4041" s="28">
        <v>45831.780358796299</v>
      </c>
      <c r="F4041" s="33" t="s">
        <v>710</v>
      </c>
      <c r="G4041" s="28">
        <v>45831.780358796299</v>
      </c>
    </row>
    <row r="4042" spans="1:7" x14ac:dyDescent="0.25">
      <c r="A4042" s="33" t="s">
        <v>13025</v>
      </c>
      <c r="B4042" s="33" t="s">
        <v>9209</v>
      </c>
      <c r="C4042" s="33" t="s">
        <v>703</v>
      </c>
      <c r="D4042" s="33" t="s">
        <v>702</v>
      </c>
      <c r="E4042" s="28">
        <v>45831.780381944445</v>
      </c>
      <c r="F4042" s="33" t="s">
        <v>710</v>
      </c>
      <c r="G4042" s="28">
        <v>45831.780381944445</v>
      </c>
    </row>
    <row r="4043" spans="1:7" x14ac:dyDescent="0.25">
      <c r="A4043" s="33" t="s">
        <v>13026</v>
      </c>
      <c r="B4043" s="33" t="s">
        <v>8527</v>
      </c>
      <c r="C4043" s="33" t="s">
        <v>698</v>
      </c>
      <c r="D4043" s="33" t="s">
        <v>699</v>
      </c>
      <c r="E4043" s="28">
        <v>45831.780995370369</v>
      </c>
      <c r="F4043" s="33" t="s">
        <v>710</v>
      </c>
      <c r="G4043" s="28">
        <v>45831.780995370369</v>
      </c>
    </row>
    <row r="4044" spans="1:7" x14ac:dyDescent="0.25">
      <c r="A4044" s="33" t="s">
        <v>13027</v>
      </c>
      <c r="B4044" s="33" t="s">
        <v>5521</v>
      </c>
      <c r="C4044" s="33" t="s">
        <v>721</v>
      </c>
      <c r="D4044" s="33" t="s">
        <v>722</v>
      </c>
      <c r="E4044" s="28">
        <v>45831.781770833331</v>
      </c>
      <c r="F4044" s="33" t="s">
        <v>710</v>
      </c>
      <c r="G4044" s="28">
        <v>45831.781770833331</v>
      </c>
    </row>
    <row r="4045" spans="1:7" x14ac:dyDescent="0.25">
      <c r="A4045" s="33" t="s">
        <v>13028</v>
      </c>
      <c r="B4045" s="33" t="s">
        <v>5517</v>
      </c>
      <c r="C4045" s="33" t="s">
        <v>721</v>
      </c>
      <c r="D4045" s="33" t="s">
        <v>722</v>
      </c>
      <c r="E4045" s="28">
        <v>45831.781793981485</v>
      </c>
      <c r="F4045" s="33" t="s">
        <v>710</v>
      </c>
      <c r="G4045" s="28">
        <v>45831.781793981485</v>
      </c>
    </row>
    <row r="4046" spans="1:7" x14ac:dyDescent="0.25">
      <c r="A4046" s="33" t="s">
        <v>13029</v>
      </c>
      <c r="B4046" s="33" t="s">
        <v>3234</v>
      </c>
      <c r="C4046" s="33" t="s">
        <v>721</v>
      </c>
      <c r="D4046" s="33" t="s">
        <v>722</v>
      </c>
      <c r="E4046" s="28">
        <v>45831.797731481478</v>
      </c>
      <c r="F4046" s="33" t="s">
        <v>710</v>
      </c>
      <c r="G4046" s="28">
        <v>45831.797731481478</v>
      </c>
    </row>
    <row r="4047" spans="1:7" x14ac:dyDescent="0.25">
      <c r="A4047" s="33" t="s">
        <v>13030</v>
      </c>
      <c r="B4047" s="33" t="s">
        <v>6275</v>
      </c>
      <c r="C4047" s="33" t="s">
        <v>721</v>
      </c>
      <c r="D4047" s="33" t="s">
        <v>722</v>
      </c>
      <c r="E4047" s="28">
        <v>45831.798622685186</v>
      </c>
      <c r="F4047" s="33" t="s">
        <v>710</v>
      </c>
      <c r="G4047" s="28">
        <v>45831.798622685186</v>
      </c>
    </row>
    <row r="4048" spans="1:7" x14ac:dyDescent="0.25">
      <c r="A4048" s="33" t="s">
        <v>13031</v>
      </c>
      <c r="B4048" s="33" t="s">
        <v>4540</v>
      </c>
      <c r="C4048" s="33" t="s">
        <v>703</v>
      </c>
      <c r="D4048" s="33" t="s">
        <v>718</v>
      </c>
      <c r="E4048" s="28">
        <v>45831.79928240741</v>
      </c>
      <c r="F4048" s="33" t="s">
        <v>710</v>
      </c>
      <c r="G4048" s="28">
        <v>45831.79928240741</v>
      </c>
    </row>
    <row r="4049" spans="1:7" x14ac:dyDescent="0.25">
      <c r="A4049" s="33" t="s">
        <v>13032</v>
      </c>
      <c r="B4049" s="33" t="s">
        <v>4550</v>
      </c>
      <c r="C4049" s="33" t="s">
        <v>703</v>
      </c>
      <c r="D4049" s="33" t="s">
        <v>718</v>
      </c>
      <c r="E4049" s="28">
        <v>45831.799386574072</v>
      </c>
      <c r="F4049" s="33" t="s">
        <v>710</v>
      </c>
      <c r="G4049" s="28">
        <v>45831.799386574072</v>
      </c>
    </row>
    <row r="4050" spans="1:7" x14ac:dyDescent="0.25">
      <c r="A4050" s="33" t="s">
        <v>13033</v>
      </c>
      <c r="B4050" s="33" t="s">
        <v>9354</v>
      </c>
      <c r="C4050" s="33" t="s">
        <v>703</v>
      </c>
      <c r="D4050" s="33" t="s">
        <v>719</v>
      </c>
      <c r="E4050" s="28">
        <v>45831.804016203707</v>
      </c>
      <c r="F4050" s="33" t="s">
        <v>710</v>
      </c>
      <c r="G4050" s="28">
        <v>45831.804016203707</v>
      </c>
    </row>
    <row r="4051" spans="1:7" x14ac:dyDescent="0.25">
      <c r="A4051" s="33" t="s">
        <v>13034</v>
      </c>
      <c r="B4051" s="33" t="s">
        <v>9356</v>
      </c>
      <c r="C4051" s="33" t="s">
        <v>703</v>
      </c>
      <c r="D4051" s="33" t="s">
        <v>719</v>
      </c>
      <c r="E4051" s="28">
        <v>45831.804826388892</v>
      </c>
      <c r="F4051" s="33" t="s">
        <v>710</v>
      </c>
      <c r="G4051" s="28">
        <v>45831.804826388892</v>
      </c>
    </row>
    <row r="4052" spans="1:7" x14ac:dyDescent="0.25">
      <c r="A4052" s="33" t="s">
        <v>13035</v>
      </c>
      <c r="B4052" s="33" t="s">
        <v>9355</v>
      </c>
      <c r="C4052" s="33" t="s">
        <v>703</v>
      </c>
      <c r="D4052" s="33" t="s">
        <v>719</v>
      </c>
      <c r="E4052" s="28">
        <v>45831.804861111108</v>
      </c>
      <c r="F4052" s="33" t="s">
        <v>710</v>
      </c>
      <c r="G4052" s="28">
        <v>45831.804861111108</v>
      </c>
    </row>
    <row r="4053" spans="1:7" x14ac:dyDescent="0.25">
      <c r="A4053" s="33" t="s">
        <v>13036</v>
      </c>
      <c r="B4053" s="33" t="s">
        <v>4504</v>
      </c>
      <c r="C4053" s="33" t="s">
        <v>721</v>
      </c>
      <c r="D4053" s="33" t="s">
        <v>722</v>
      </c>
      <c r="E4053" s="28">
        <v>45831.806006944447</v>
      </c>
      <c r="F4053" s="33" t="s">
        <v>710</v>
      </c>
      <c r="G4053" s="28">
        <v>45831.806006944447</v>
      </c>
    </row>
    <row r="4054" spans="1:7" x14ac:dyDescent="0.25">
      <c r="A4054" s="33" t="s">
        <v>13037</v>
      </c>
      <c r="B4054" s="33" t="s">
        <v>8545</v>
      </c>
      <c r="C4054" s="33" t="s">
        <v>721</v>
      </c>
      <c r="D4054" s="33" t="s">
        <v>722</v>
      </c>
      <c r="E4054" s="28">
        <v>45831.806157407409</v>
      </c>
      <c r="F4054" s="33" t="s">
        <v>710</v>
      </c>
      <c r="G4054" s="28">
        <v>45831.806157407409</v>
      </c>
    </row>
    <row r="4055" spans="1:7" x14ac:dyDescent="0.25">
      <c r="A4055" s="33" t="s">
        <v>13038</v>
      </c>
      <c r="B4055" s="33" t="s">
        <v>9285</v>
      </c>
      <c r="C4055" s="33" t="s">
        <v>708</v>
      </c>
      <c r="D4055" s="33" t="s">
        <v>724</v>
      </c>
      <c r="E4055" s="28">
        <v>45831.806851851848</v>
      </c>
      <c r="F4055" s="33" t="s">
        <v>710</v>
      </c>
      <c r="G4055" s="28">
        <v>45831.806851851848</v>
      </c>
    </row>
    <row r="4056" spans="1:7" x14ac:dyDescent="0.25">
      <c r="A4056" s="33" t="s">
        <v>13039</v>
      </c>
      <c r="B4056" s="33" t="s">
        <v>9285</v>
      </c>
      <c r="C4056" s="33" t="s">
        <v>711</v>
      </c>
      <c r="D4056" s="33" t="s">
        <v>724</v>
      </c>
      <c r="E4056" s="28">
        <v>45831.807164351849</v>
      </c>
      <c r="F4056" s="33" t="s">
        <v>710</v>
      </c>
      <c r="G4056" s="28">
        <v>45831.807164351849</v>
      </c>
    </row>
    <row r="4057" spans="1:7" x14ac:dyDescent="0.25">
      <c r="A4057" s="33" t="s">
        <v>13040</v>
      </c>
      <c r="B4057" s="33" t="s">
        <v>6303</v>
      </c>
      <c r="C4057" s="33" t="s">
        <v>721</v>
      </c>
      <c r="D4057" s="33" t="s">
        <v>722</v>
      </c>
      <c r="E4057" s="28">
        <v>45831.807303240741</v>
      </c>
      <c r="F4057" s="33" t="s">
        <v>710</v>
      </c>
      <c r="G4057" s="28">
        <v>45831.807303240741</v>
      </c>
    </row>
    <row r="4058" spans="1:7" x14ac:dyDescent="0.25">
      <c r="A4058" s="33" t="s">
        <v>13041</v>
      </c>
      <c r="B4058" s="33" t="s">
        <v>9492</v>
      </c>
      <c r="C4058" s="33" t="s">
        <v>703</v>
      </c>
      <c r="D4058" s="33" t="s">
        <v>702</v>
      </c>
      <c r="E4058" s="28">
        <v>45831.807303240741</v>
      </c>
      <c r="F4058" s="33" t="s">
        <v>710</v>
      </c>
      <c r="G4058" s="28">
        <v>45831.807303240741</v>
      </c>
    </row>
    <row r="4059" spans="1:7" x14ac:dyDescent="0.25">
      <c r="A4059" s="33" t="s">
        <v>13042</v>
      </c>
      <c r="B4059" s="33" t="s">
        <v>9493</v>
      </c>
      <c r="C4059" s="33" t="s">
        <v>703</v>
      </c>
      <c r="D4059" s="33" t="s">
        <v>702</v>
      </c>
      <c r="E4059" s="28">
        <v>45831.807349537034</v>
      </c>
      <c r="F4059" s="33" t="s">
        <v>710</v>
      </c>
      <c r="G4059" s="28">
        <v>45831.807349537034</v>
      </c>
    </row>
    <row r="4060" spans="1:7" x14ac:dyDescent="0.25">
      <c r="A4060" s="33" t="s">
        <v>13043</v>
      </c>
      <c r="B4060" s="33" t="s">
        <v>9494</v>
      </c>
      <c r="C4060" s="33" t="s">
        <v>703</v>
      </c>
      <c r="D4060" s="33" t="s">
        <v>702</v>
      </c>
      <c r="E4060" s="28">
        <v>45831.807476851849</v>
      </c>
      <c r="F4060" s="33" t="s">
        <v>710</v>
      </c>
      <c r="G4060" s="28">
        <v>45831.807476851849</v>
      </c>
    </row>
    <row r="4061" spans="1:7" x14ac:dyDescent="0.25">
      <c r="A4061" s="33" t="s">
        <v>13044</v>
      </c>
      <c r="B4061" s="33" t="s">
        <v>9495</v>
      </c>
      <c r="C4061" s="33" t="s">
        <v>703</v>
      </c>
      <c r="D4061" s="33" t="s">
        <v>702</v>
      </c>
      <c r="E4061" s="28">
        <v>45831.807511574072</v>
      </c>
      <c r="F4061" s="33" t="s">
        <v>710</v>
      </c>
      <c r="G4061" s="28">
        <v>45831.807511574072</v>
      </c>
    </row>
    <row r="4062" spans="1:7" x14ac:dyDescent="0.25">
      <c r="A4062" s="33" t="s">
        <v>13045</v>
      </c>
      <c r="B4062" s="33" t="s">
        <v>9496</v>
      </c>
      <c r="C4062" s="33" t="s">
        <v>703</v>
      </c>
      <c r="D4062" s="33" t="s">
        <v>702</v>
      </c>
      <c r="E4062" s="28">
        <v>45831.807615740741</v>
      </c>
      <c r="F4062" s="33" t="s">
        <v>710</v>
      </c>
      <c r="G4062" s="28">
        <v>45831.807615740741</v>
      </c>
    </row>
    <row r="4063" spans="1:7" x14ac:dyDescent="0.25">
      <c r="A4063" s="33" t="s">
        <v>13046</v>
      </c>
      <c r="B4063" s="33" t="s">
        <v>9497</v>
      </c>
      <c r="C4063" s="33" t="s">
        <v>703</v>
      </c>
      <c r="D4063" s="33" t="s">
        <v>702</v>
      </c>
      <c r="E4063" s="28">
        <v>45831.807638888888</v>
      </c>
      <c r="F4063" s="33" t="s">
        <v>710</v>
      </c>
      <c r="G4063" s="28">
        <v>45831.807638888888</v>
      </c>
    </row>
    <row r="4064" spans="1:7" x14ac:dyDescent="0.25">
      <c r="A4064" s="33" t="s">
        <v>13047</v>
      </c>
      <c r="B4064" s="33" t="s">
        <v>9498</v>
      </c>
      <c r="C4064" s="33" t="s">
        <v>703</v>
      </c>
      <c r="D4064" s="33" t="s">
        <v>702</v>
      </c>
      <c r="E4064" s="28">
        <v>45831.807754629626</v>
      </c>
      <c r="F4064" s="33" t="s">
        <v>710</v>
      </c>
      <c r="G4064" s="28">
        <v>45831.807754629626</v>
      </c>
    </row>
    <row r="4065" spans="1:7" x14ac:dyDescent="0.25">
      <c r="A4065" s="33" t="s">
        <v>13048</v>
      </c>
      <c r="B4065" s="33" t="s">
        <v>9499</v>
      </c>
      <c r="C4065" s="33" t="s">
        <v>703</v>
      </c>
      <c r="D4065" s="33" t="s">
        <v>702</v>
      </c>
      <c r="E4065" s="28">
        <v>45831.80777777778</v>
      </c>
      <c r="F4065" s="33" t="s">
        <v>710</v>
      </c>
      <c r="G4065" s="28">
        <v>45831.80777777778</v>
      </c>
    </row>
    <row r="4066" spans="1:7" x14ac:dyDescent="0.25">
      <c r="A4066" s="33" t="s">
        <v>13049</v>
      </c>
      <c r="B4066" s="33" t="s">
        <v>9500</v>
      </c>
      <c r="C4066" s="33" t="s">
        <v>703</v>
      </c>
      <c r="D4066" s="33" t="s">
        <v>702</v>
      </c>
      <c r="E4066" s="28">
        <v>45831.807893518519</v>
      </c>
      <c r="F4066" s="33" t="s">
        <v>710</v>
      </c>
      <c r="G4066" s="28">
        <v>45831.807893518519</v>
      </c>
    </row>
    <row r="4067" spans="1:7" x14ac:dyDescent="0.25">
      <c r="A4067" s="33" t="s">
        <v>13050</v>
      </c>
      <c r="B4067" s="33" t="s">
        <v>9501</v>
      </c>
      <c r="C4067" s="33" t="s">
        <v>703</v>
      </c>
      <c r="D4067" s="33" t="s">
        <v>702</v>
      </c>
      <c r="E4067" s="28">
        <v>45831.807905092595</v>
      </c>
      <c r="F4067" s="33" t="s">
        <v>710</v>
      </c>
      <c r="G4067" s="28">
        <v>45831.807905092595</v>
      </c>
    </row>
    <row r="4068" spans="1:7" x14ac:dyDescent="0.25">
      <c r="A4068" s="33" t="s">
        <v>13051</v>
      </c>
      <c r="B4068" s="33" t="s">
        <v>9502</v>
      </c>
      <c r="C4068" s="33" t="s">
        <v>703</v>
      </c>
      <c r="D4068" s="33" t="s">
        <v>702</v>
      </c>
      <c r="E4068" s="28">
        <v>45831.807962962965</v>
      </c>
      <c r="F4068" s="33" t="s">
        <v>710</v>
      </c>
      <c r="G4068" s="28">
        <v>45831.807962962965</v>
      </c>
    </row>
    <row r="4069" spans="1:7" x14ac:dyDescent="0.25">
      <c r="A4069" s="33" t="s">
        <v>13052</v>
      </c>
      <c r="B4069" s="33" t="s">
        <v>9503</v>
      </c>
      <c r="C4069" s="33" t="s">
        <v>703</v>
      </c>
      <c r="D4069" s="33" t="s">
        <v>702</v>
      </c>
      <c r="E4069" s="28">
        <v>45831.808055555557</v>
      </c>
      <c r="F4069" s="33" t="s">
        <v>710</v>
      </c>
      <c r="G4069" s="28">
        <v>45831.808055555557</v>
      </c>
    </row>
    <row r="4070" spans="1:7" x14ac:dyDescent="0.25">
      <c r="A4070" s="33" t="s">
        <v>13053</v>
      </c>
      <c r="B4070" s="33" t="s">
        <v>9504</v>
      </c>
      <c r="C4070" s="33" t="s">
        <v>703</v>
      </c>
      <c r="D4070" s="33" t="s">
        <v>702</v>
      </c>
      <c r="E4070" s="28">
        <v>45831.808148148149</v>
      </c>
      <c r="F4070" s="33" t="s">
        <v>710</v>
      </c>
      <c r="G4070" s="28">
        <v>45831.808148148149</v>
      </c>
    </row>
    <row r="4071" spans="1:7" x14ac:dyDescent="0.25">
      <c r="A4071" s="33" t="s">
        <v>13054</v>
      </c>
      <c r="B4071" s="33" t="s">
        <v>10175</v>
      </c>
      <c r="C4071" s="33" t="s">
        <v>721</v>
      </c>
      <c r="D4071" s="33" t="s">
        <v>722</v>
      </c>
      <c r="E4071" s="28">
        <v>45831.808368055557</v>
      </c>
      <c r="F4071" s="33" t="s">
        <v>710</v>
      </c>
      <c r="G4071" s="28">
        <v>45831.808368055557</v>
      </c>
    </row>
    <row r="4072" spans="1:7" x14ac:dyDescent="0.25">
      <c r="A4072" s="33" t="s">
        <v>13055</v>
      </c>
      <c r="B4072" s="33" t="s">
        <v>3306</v>
      </c>
      <c r="C4072" s="33" t="s">
        <v>721</v>
      </c>
      <c r="D4072" s="33" t="s">
        <v>722</v>
      </c>
      <c r="E4072" s="28">
        <v>45831.80846064815</v>
      </c>
      <c r="F4072" s="33" t="s">
        <v>710</v>
      </c>
      <c r="G4072" s="28">
        <v>45831.80846064815</v>
      </c>
    </row>
    <row r="4073" spans="1:7" x14ac:dyDescent="0.25">
      <c r="A4073" s="33" t="s">
        <v>13056</v>
      </c>
      <c r="B4073" s="33" t="s">
        <v>5568</v>
      </c>
      <c r="C4073" s="33" t="s">
        <v>721</v>
      </c>
      <c r="D4073" s="33" t="s">
        <v>722</v>
      </c>
      <c r="E4073" s="28">
        <v>45831.808506944442</v>
      </c>
      <c r="F4073" s="33" t="s">
        <v>710</v>
      </c>
      <c r="G4073" s="28">
        <v>45831.808506944442</v>
      </c>
    </row>
    <row r="4074" spans="1:7" x14ac:dyDescent="0.25">
      <c r="A4074" s="33" t="s">
        <v>13057</v>
      </c>
      <c r="B4074" s="33" t="s">
        <v>3308</v>
      </c>
      <c r="C4074" s="33" t="s">
        <v>721</v>
      </c>
      <c r="D4074" s="33" t="s">
        <v>722</v>
      </c>
      <c r="E4074" s="28">
        <v>45831.808553240742</v>
      </c>
      <c r="F4074" s="33" t="s">
        <v>710</v>
      </c>
      <c r="G4074" s="28">
        <v>45831.808553240742</v>
      </c>
    </row>
    <row r="4075" spans="1:7" x14ac:dyDescent="0.25">
      <c r="A4075" s="33" t="s">
        <v>13058</v>
      </c>
      <c r="B4075" s="33" t="s">
        <v>9408</v>
      </c>
      <c r="C4075" s="33" t="s">
        <v>708</v>
      </c>
      <c r="D4075" s="33" t="s">
        <v>712</v>
      </c>
      <c r="E4075" s="28">
        <v>45831.80914351852</v>
      </c>
      <c r="F4075" s="33" t="s">
        <v>710</v>
      </c>
      <c r="G4075" s="28">
        <v>45831.80914351852</v>
      </c>
    </row>
    <row r="4076" spans="1:7" x14ac:dyDescent="0.25">
      <c r="A4076" s="33" t="s">
        <v>13059</v>
      </c>
      <c r="B4076" s="33" t="s">
        <v>9411</v>
      </c>
      <c r="C4076" s="33" t="s">
        <v>708</v>
      </c>
      <c r="D4076" s="33" t="s">
        <v>712</v>
      </c>
      <c r="E4076" s="28">
        <v>45831.809189814812</v>
      </c>
      <c r="F4076" s="33" t="s">
        <v>710</v>
      </c>
      <c r="G4076" s="28">
        <v>45831.809189814812</v>
      </c>
    </row>
    <row r="4077" spans="1:7" x14ac:dyDescent="0.25">
      <c r="A4077" s="33" t="s">
        <v>13060</v>
      </c>
      <c r="B4077" s="33" t="s">
        <v>9409</v>
      </c>
      <c r="C4077" s="33" t="s">
        <v>708</v>
      </c>
      <c r="D4077" s="33" t="s">
        <v>712</v>
      </c>
      <c r="E4077" s="28">
        <v>45831.809212962966</v>
      </c>
      <c r="F4077" s="33" t="s">
        <v>710</v>
      </c>
      <c r="G4077" s="28">
        <v>45831.809212962966</v>
      </c>
    </row>
    <row r="4078" spans="1:7" x14ac:dyDescent="0.25">
      <c r="A4078" s="33" t="s">
        <v>13061</v>
      </c>
      <c r="B4078" s="33" t="s">
        <v>9407</v>
      </c>
      <c r="C4078" s="33" t="s">
        <v>708</v>
      </c>
      <c r="D4078" s="33" t="s">
        <v>712</v>
      </c>
      <c r="E4078" s="28">
        <v>45831.809247685182</v>
      </c>
      <c r="F4078" s="33" t="s">
        <v>710</v>
      </c>
      <c r="G4078" s="28">
        <v>45831.809247685182</v>
      </c>
    </row>
    <row r="4079" spans="1:7" x14ac:dyDescent="0.25">
      <c r="A4079" s="33" t="s">
        <v>13062</v>
      </c>
      <c r="B4079" s="33" t="s">
        <v>9406</v>
      </c>
      <c r="C4079" s="33" t="s">
        <v>708</v>
      </c>
      <c r="D4079" s="33" t="s">
        <v>712</v>
      </c>
      <c r="E4079" s="28">
        <v>45831.809270833335</v>
      </c>
      <c r="F4079" s="33" t="s">
        <v>710</v>
      </c>
      <c r="G4079" s="28">
        <v>45831.809270833335</v>
      </c>
    </row>
    <row r="4080" spans="1:7" x14ac:dyDescent="0.25">
      <c r="A4080" s="33" t="s">
        <v>13063</v>
      </c>
      <c r="B4080" s="33" t="s">
        <v>9451</v>
      </c>
      <c r="C4080" s="33" t="s">
        <v>708</v>
      </c>
      <c r="D4080" s="33" t="s">
        <v>712</v>
      </c>
      <c r="E4080" s="28">
        <v>45831.809305555558</v>
      </c>
      <c r="F4080" s="33" t="s">
        <v>710</v>
      </c>
      <c r="G4080" s="28">
        <v>45831.809305555558</v>
      </c>
    </row>
    <row r="4081" spans="1:7" x14ac:dyDescent="0.25">
      <c r="A4081" s="33" t="s">
        <v>13064</v>
      </c>
      <c r="B4081" s="33" t="s">
        <v>9405</v>
      </c>
      <c r="C4081" s="33" t="s">
        <v>708</v>
      </c>
      <c r="D4081" s="33" t="s">
        <v>712</v>
      </c>
      <c r="E4081" s="28">
        <v>45831.809340277781</v>
      </c>
      <c r="F4081" s="33" t="s">
        <v>710</v>
      </c>
      <c r="G4081" s="28">
        <v>45831.809340277781</v>
      </c>
    </row>
    <row r="4082" spans="1:7" x14ac:dyDescent="0.25">
      <c r="A4082" s="33" t="s">
        <v>13065</v>
      </c>
      <c r="B4082" s="33" t="s">
        <v>9410</v>
      </c>
      <c r="C4082" s="33" t="s">
        <v>708</v>
      </c>
      <c r="D4082" s="33" t="s">
        <v>712</v>
      </c>
      <c r="E4082" s="28">
        <v>45831.809374999997</v>
      </c>
      <c r="F4082" s="33" t="s">
        <v>710</v>
      </c>
      <c r="G4082" s="28">
        <v>45831.809374999997</v>
      </c>
    </row>
    <row r="4083" spans="1:7" x14ac:dyDescent="0.25">
      <c r="A4083" s="33" t="s">
        <v>13066</v>
      </c>
      <c r="B4083" s="33" t="s">
        <v>9288</v>
      </c>
      <c r="C4083" s="33" t="s">
        <v>708</v>
      </c>
      <c r="D4083" s="33" t="s">
        <v>712</v>
      </c>
      <c r="E4083" s="28">
        <v>45831.809432870374</v>
      </c>
      <c r="F4083" s="33" t="s">
        <v>710</v>
      </c>
      <c r="G4083" s="28">
        <v>45831.809432870374</v>
      </c>
    </row>
    <row r="4084" spans="1:7" x14ac:dyDescent="0.25">
      <c r="A4084" s="33" t="s">
        <v>13067</v>
      </c>
      <c r="B4084" s="33" t="s">
        <v>9408</v>
      </c>
      <c r="C4084" s="33" t="s">
        <v>711</v>
      </c>
      <c r="D4084" s="33" t="s">
        <v>712</v>
      </c>
      <c r="E4084" s="28">
        <v>45831.809687499997</v>
      </c>
      <c r="F4084" s="33" t="s">
        <v>710</v>
      </c>
      <c r="G4084" s="28">
        <v>45831.809687499997</v>
      </c>
    </row>
    <row r="4085" spans="1:7" x14ac:dyDescent="0.25">
      <c r="A4085" s="33" t="s">
        <v>13068</v>
      </c>
      <c r="B4085" s="33" t="s">
        <v>9411</v>
      </c>
      <c r="C4085" s="33" t="s">
        <v>711</v>
      </c>
      <c r="D4085" s="33" t="s">
        <v>712</v>
      </c>
      <c r="E4085" s="28">
        <v>45831.809733796297</v>
      </c>
      <c r="F4085" s="33" t="s">
        <v>710</v>
      </c>
      <c r="G4085" s="28">
        <v>45831.809733796297</v>
      </c>
    </row>
    <row r="4086" spans="1:7" x14ac:dyDescent="0.25">
      <c r="A4086" s="33" t="s">
        <v>13069</v>
      </c>
      <c r="B4086" s="33" t="s">
        <v>9409</v>
      </c>
      <c r="C4086" s="33" t="s">
        <v>711</v>
      </c>
      <c r="D4086" s="33" t="s">
        <v>712</v>
      </c>
      <c r="E4086" s="28">
        <v>45831.80978009259</v>
      </c>
      <c r="F4086" s="33" t="s">
        <v>710</v>
      </c>
      <c r="G4086" s="28">
        <v>45831.80978009259</v>
      </c>
    </row>
    <row r="4087" spans="1:7" x14ac:dyDescent="0.25">
      <c r="A4087" s="33" t="s">
        <v>13070</v>
      </c>
      <c r="B4087" s="33" t="s">
        <v>9407</v>
      </c>
      <c r="C4087" s="33" t="s">
        <v>711</v>
      </c>
      <c r="D4087" s="33" t="s">
        <v>712</v>
      </c>
      <c r="E4087" s="28">
        <v>45831.809803240743</v>
      </c>
      <c r="F4087" s="33" t="s">
        <v>710</v>
      </c>
      <c r="G4087" s="28">
        <v>45831.809803240743</v>
      </c>
    </row>
    <row r="4088" spans="1:7" x14ac:dyDescent="0.25">
      <c r="A4088" s="33" t="s">
        <v>13071</v>
      </c>
      <c r="B4088" s="33" t="s">
        <v>9406</v>
      </c>
      <c r="C4088" s="33" t="s">
        <v>711</v>
      </c>
      <c r="D4088" s="33" t="s">
        <v>712</v>
      </c>
      <c r="E4088" s="28">
        <v>45831.809849537036</v>
      </c>
      <c r="F4088" s="33" t="s">
        <v>710</v>
      </c>
      <c r="G4088" s="28">
        <v>45831.809849537036</v>
      </c>
    </row>
    <row r="4089" spans="1:7" x14ac:dyDescent="0.25">
      <c r="A4089" s="33" t="s">
        <v>13072</v>
      </c>
      <c r="B4089" s="33" t="s">
        <v>9451</v>
      </c>
      <c r="C4089" s="33" t="s">
        <v>711</v>
      </c>
      <c r="D4089" s="33" t="s">
        <v>712</v>
      </c>
      <c r="E4089" s="28">
        <v>45831.809884259259</v>
      </c>
      <c r="F4089" s="33" t="s">
        <v>710</v>
      </c>
      <c r="G4089" s="28">
        <v>45831.809884259259</v>
      </c>
    </row>
    <row r="4090" spans="1:7" x14ac:dyDescent="0.25">
      <c r="A4090" s="33" t="s">
        <v>13073</v>
      </c>
      <c r="B4090" s="33" t="s">
        <v>9405</v>
      </c>
      <c r="C4090" s="33" t="s">
        <v>711</v>
      </c>
      <c r="D4090" s="33" t="s">
        <v>712</v>
      </c>
      <c r="E4090" s="28">
        <v>45831.809930555559</v>
      </c>
      <c r="F4090" s="33" t="s">
        <v>710</v>
      </c>
      <c r="G4090" s="28">
        <v>45831.809930555559</v>
      </c>
    </row>
    <row r="4091" spans="1:7" x14ac:dyDescent="0.25">
      <c r="A4091" s="33" t="s">
        <v>13074</v>
      </c>
      <c r="B4091" s="33" t="s">
        <v>9410</v>
      </c>
      <c r="C4091" s="33" t="s">
        <v>711</v>
      </c>
      <c r="D4091" s="33" t="s">
        <v>712</v>
      </c>
      <c r="E4091" s="28">
        <v>45831.809988425928</v>
      </c>
      <c r="F4091" s="33" t="s">
        <v>710</v>
      </c>
      <c r="G4091" s="28">
        <v>45831.809988425928</v>
      </c>
    </row>
    <row r="4092" spans="1:7" x14ac:dyDescent="0.25">
      <c r="A4092" s="33" t="s">
        <v>13075</v>
      </c>
      <c r="B4092" s="33" t="s">
        <v>9288</v>
      </c>
      <c r="C4092" s="33" t="s">
        <v>711</v>
      </c>
      <c r="D4092" s="33" t="s">
        <v>712</v>
      </c>
      <c r="E4092" s="28">
        <v>45831.810023148151</v>
      </c>
      <c r="F4092" s="33" t="s">
        <v>710</v>
      </c>
      <c r="G4092" s="28">
        <v>45831.810023148151</v>
      </c>
    </row>
    <row r="4093" spans="1:7" x14ac:dyDescent="0.25">
      <c r="A4093" s="33" t="s">
        <v>13076</v>
      </c>
      <c r="B4093" s="33" t="s">
        <v>9426</v>
      </c>
      <c r="C4093" s="33" t="s">
        <v>703</v>
      </c>
      <c r="D4093" s="33" t="s">
        <v>714</v>
      </c>
      <c r="E4093" s="28">
        <v>45831.813090277778</v>
      </c>
      <c r="F4093" s="33" t="s">
        <v>710</v>
      </c>
      <c r="G4093" s="28">
        <v>45831.813090277778</v>
      </c>
    </row>
    <row r="4094" spans="1:7" x14ac:dyDescent="0.25">
      <c r="A4094" s="33" t="s">
        <v>13077</v>
      </c>
      <c r="B4094" s="33" t="s">
        <v>4510</v>
      </c>
      <c r="C4094" s="33" t="s">
        <v>721</v>
      </c>
      <c r="D4094" s="33" t="s">
        <v>722</v>
      </c>
      <c r="E4094" s="28">
        <v>45831.815648148149</v>
      </c>
      <c r="F4094" s="33" t="s">
        <v>710</v>
      </c>
      <c r="G4094" s="28">
        <v>45831.815648148149</v>
      </c>
    </row>
    <row r="4095" spans="1:7" x14ac:dyDescent="0.25">
      <c r="A4095" s="33" t="s">
        <v>13078</v>
      </c>
      <c r="B4095" s="33" t="s">
        <v>4508</v>
      </c>
      <c r="C4095" s="33" t="s">
        <v>721</v>
      </c>
      <c r="D4095" s="33" t="s">
        <v>722</v>
      </c>
      <c r="E4095" s="28">
        <v>45831.815659722219</v>
      </c>
      <c r="F4095" s="33" t="s">
        <v>710</v>
      </c>
      <c r="G4095" s="28">
        <v>45831.815659722219</v>
      </c>
    </row>
    <row r="4096" spans="1:7" x14ac:dyDescent="0.25">
      <c r="A4096" s="33" t="s">
        <v>13079</v>
      </c>
      <c r="B4096" s="33" t="s">
        <v>9452</v>
      </c>
      <c r="C4096" s="33" t="s">
        <v>703</v>
      </c>
      <c r="D4096" s="33" t="s">
        <v>719</v>
      </c>
      <c r="E4096" s="28">
        <v>45831.816365740742</v>
      </c>
      <c r="F4096" s="33" t="s">
        <v>710</v>
      </c>
      <c r="G4096" s="28">
        <v>45831.816365740742</v>
      </c>
    </row>
    <row r="4097" spans="1:7" x14ac:dyDescent="0.25">
      <c r="A4097" s="33" t="s">
        <v>13080</v>
      </c>
      <c r="B4097" s="33" t="s">
        <v>9360</v>
      </c>
      <c r="C4097" s="33" t="s">
        <v>703</v>
      </c>
      <c r="D4097" s="33" t="s">
        <v>719</v>
      </c>
      <c r="E4097" s="28">
        <v>45831.817696759259</v>
      </c>
      <c r="F4097" s="33" t="s">
        <v>710</v>
      </c>
      <c r="G4097" s="28">
        <v>45831.817696759259</v>
      </c>
    </row>
    <row r="4098" spans="1:7" x14ac:dyDescent="0.25">
      <c r="A4098" s="33" t="s">
        <v>13081</v>
      </c>
      <c r="B4098" s="33" t="s">
        <v>9363</v>
      </c>
      <c r="C4098" s="33" t="s">
        <v>703</v>
      </c>
      <c r="D4098" s="33" t="s">
        <v>719</v>
      </c>
      <c r="E4098" s="28">
        <v>45831.817731481482</v>
      </c>
      <c r="F4098" s="33" t="s">
        <v>710</v>
      </c>
      <c r="G4098" s="28">
        <v>45831.817731481482</v>
      </c>
    </row>
    <row r="4099" spans="1:7" x14ac:dyDescent="0.25">
      <c r="A4099" s="33" t="s">
        <v>13082</v>
      </c>
      <c r="B4099" s="33" t="s">
        <v>9362</v>
      </c>
      <c r="C4099" s="33" t="s">
        <v>703</v>
      </c>
      <c r="D4099" s="33" t="s">
        <v>719</v>
      </c>
      <c r="E4099" s="28">
        <v>45831.817893518521</v>
      </c>
      <c r="F4099" s="33" t="s">
        <v>710</v>
      </c>
      <c r="G4099" s="28">
        <v>45831.817893518521</v>
      </c>
    </row>
    <row r="4100" spans="1:7" x14ac:dyDescent="0.25">
      <c r="A4100" s="33" t="s">
        <v>13083</v>
      </c>
      <c r="B4100" s="33" t="s">
        <v>9084</v>
      </c>
      <c r="C4100" s="33" t="s">
        <v>698</v>
      </c>
      <c r="D4100" s="33" t="s">
        <v>699</v>
      </c>
      <c r="E4100" s="28">
        <v>45831.820729166669</v>
      </c>
      <c r="F4100" s="33" t="s">
        <v>710</v>
      </c>
      <c r="G4100" s="28">
        <v>45831.820729166669</v>
      </c>
    </row>
    <row r="4101" spans="1:7" x14ac:dyDescent="0.25">
      <c r="A4101" s="33" t="s">
        <v>13084</v>
      </c>
      <c r="B4101" s="33" t="s">
        <v>9087</v>
      </c>
      <c r="C4101" s="33" t="s">
        <v>698</v>
      </c>
      <c r="D4101" s="33" t="s">
        <v>699</v>
      </c>
      <c r="E4101" s="28">
        <v>45831.820763888885</v>
      </c>
      <c r="F4101" s="33" t="s">
        <v>710</v>
      </c>
      <c r="G4101" s="28">
        <v>45831.820763888885</v>
      </c>
    </row>
    <row r="4102" spans="1:7" x14ac:dyDescent="0.25">
      <c r="A4102" s="33" t="s">
        <v>13085</v>
      </c>
      <c r="B4102" s="33" t="s">
        <v>9088</v>
      </c>
      <c r="C4102" s="33" t="s">
        <v>698</v>
      </c>
      <c r="D4102" s="33" t="s">
        <v>699</v>
      </c>
      <c r="E4102" s="28">
        <v>45831.820821759262</v>
      </c>
      <c r="F4102" s="33" t="s">
        <v>710</v>
      </c>
      <c r="G4102" s="28">
        <v>45831.820821759262</v>
      </c>
    </row>
    <row r="4103" spans="1:7" x14ac:dyDescent="0.25">
      <c r="A4103" s="33" t="s">
        <v>13086</v>
      </c>
      <c r="B4103" s="33" t="s">
        <v>9086</v>
      </c>
      <c r="C4103" s="33" t="s">
        <v>698</v>
      </c>
      <c r="D4103" s="33" t="s">
        <v>699</v>
      </c>
      <c r="E4103" s="28">
        <v>45831.820902777778</v>
      </c>
      <c r="F4103" s="33" t="s">
        <v>710</v>
      </c>
      <c r="G4103" s="28">
        <v>45831.820902777778</v>
      </c>
    </row>
    <row r="4104" spans="1:7" x14ac:dyDescent="0.25">
      <c r="A4104" s="33" t="s">
        <v>13087</v>
      </c>
      <c r="B4104" s="33" t="s">
        <v>9089</v>
      </c>
      <c r="C4104" s="33" t="s">
        <v>698</v>
      </c>
      <c r="D4104" s="33" t="s">
        <v>699</v>
      </c>
      <c r="E4104" s="28">
        <v>45831.820949074077</v>
      </c>
      <c r="F4104" s="33" t="s">
        <v>710</v>
      </c>
      <c r="G4104" s="28">
        <v>45831.820949074077</v>
      </c>
    </row>
    <row r="4105" spans="1:7" x14ac:dyDescent="0.25">
      <c r="A4105" s="33" t="s">
        <v>13088</v>
      </c>
      <c r="B4105" s="33" t="s">
        <v>2155</v>
      </c>
      <c r="C4105" s="33" t="s">
        <v>706</v>
      </c>
      <c r="D4105" s="33" t="s">
        <v>77</v>
      </c>
      <c r="E4105" s="28">
        <v>45831.823125000003</v>
      </c>
      <c r="F4105" s="33" t="s">
        <v>700</v>
      </c>
      <c r="G4105" s="28">
        <v>45831.823125000003</v>
      </c>
    </row>
    <row r="4106" spans="1:7" x14ac:dyDescent="0.25">
      <c r="A4106" s="33" t="s">
        <v>13089</v>
      </c>
      <c r="B4106" s="33" t="s">
        <v>2158</v>
      </c>
      <c r="C4106" s="33" t="s">
        <v>706</v>
      </c>
      <c r="D4106" s="33" t="s">
        <v>77</v>
      </c>
      <c r="E4106" s="28">
        <v>45831.823159722226</v>
      </c>
      <c r="F4106" s="33" t="s">
        <v>700</v>
      </c>
      <c r="G4106" s="28">
        <v>45831.823159722226</v>
      </c>
    </row>
    <row r="4107" spans="1:7" x14ac:dyDescent="0.25">
      <c r="A4107" s="33" t="s">
        <v>13090</v>
      </c>
      <c r="B4107" s="33" t="s">
        <v>2160</v>
      </c>
      <c r="C4107" s="33" t="s">
        <v>706</v>
      </c>
      <c r="D4107" s="33" t="s">
        <v>77</v>
      </c>
      <c r="E4107" s="28">
        <v>45831.823182870372</v>
      </c>
      <c r="F4107" s="33" t="s">
        <v>700</v>
      </c>
      <c r="G4107" s="28">
        <v>45831.823182870372</v>
      </c>
    </row>
    <row r="4108" spans="1:7" x14ac:dyDescent="0.25">
      <c r="A4108" s="33" t="s">
        <v>13091</v>
      </c>
      <c r="B4108" s="33" t="s">
        <v>2195</v>
      </c>
      <c r="C4108" s="33" t="s">
        <v>706</v>
      </c>
      <c r="D4108" s="33" t="s">
        <v>77</v>
      </c>
      <c r="E4108" s="28">
        <v>45831.823206018518</v>
      </c>
      <c r="F4108" s="33" t="s">
        <v>700</v>
      </c>
      <c r="G4108" s="28">
        <v>45831.823206018518</v>
      </c>
    </row>
    <row r="4109" spans="1:7" x14ac:dyDescent="0.25">
      <c r="A4109" s="33" t="s">
        <v>13092</v>
      </c>
      <c r="B4109" s="33" t="s">
        <v>2164</v>
      </c>
      <c r="C4109" s="33" t="s">
        <v>706</v>
      </c>
      <c r="D4109" s="33" t="s">
        <v>77</v>
      </c>
      <c r="E4109" s="28">
        <v>45831.823240740741</v>
      </c>
      <c r="F4109" s="33" t="s">
        <v>700</v>
      </c>
      <c r="G4109" s="28">
        <v>45831.823240740741</v>
      </c>
    </row>
    <row r="4110" spans="1:7" x14ac:dyDescent="0.25">
      <c r="A4110" s="33" t="s">
        <v>13093</v>
      </c>
      <c r="B4110" s="33" t="s">
        <v>9308</v>
      </c>
      <c r="C4110" s="33" t="s">
        <v>703</v>
      </c>
      <c r="D4110" s="33" t="s">
        <v>704</v>
      </c>
      <c r="E4110" s="28">
        <v>45831.828935185185</v>
      </c>
      <c r="F4110" s="33" t="s">
        <v>710</v>
      </c>
      <c r="G4110" s="28">
        <v>45831.828935185185</v>
      </c>
    </row>
    <row r="4111" spans="1:7" x14ac:dyDescent="0.25">
      <c r="A4111" s="33" t="s">
        <v>13094</v>
      </c>
      <c r="B4111" s="33" t="s">
        <v>9307</v>
      </c>
      <c r="C4111" s="33" t="s">
        <v>703</v>
      </c>
      <c r="D4111" s="33" t="s">
        <v>704</v>
      </c>
      <c r="E4111" s="28">
        <v>45831.828993055555</v>
      </c>
      <c r="F4111" s="33" t="s">
        <v>710</v>
      </c>
      <c r="G4111" s="28">
        <v>45831.828993055555</v>
      </c>
    </row>
    <row r="4112" spans="1:7" x14ac:dyDescent="0.25">
      <c r="A4112" s="33" t="s">
        <v>13095</v>
      </c>
      <c r="B4112" s="33" t="s">
        <v>9309</v>
      </c>
      <c r="C4112" s="33" t="s">
        <v>703</v>
      </c>
      <c r="D4112" s="33" t="s">
        <v>704</v>
      </c>
      <c r="E4112" s="28">
        <v>45831.829108796293</v>
      </c>
      <c r="F4112" s="33" t="s">
        <v>710</v>
      </c>
      <c r="G4112" s="28">
        <v>45831.829108796293</v>
      </c>
    </row>
    <row r="4113" spans="1:7" x14ac:dyDescent="0.25">
      <c r="A4113" s="33" t="s">
        <v>13096</v>
      </c>
      <c r="B4113" s="33" t="s">
        <v>9310</v>
      </c>
      <c r="C4113" s="33" t="s">
        <v>703</v>
      </c>
      <c r="D4113" s="33" t="s">
        <v>704</v>
      </c>
      <c r="E4113" s="28">
        <v>45831.82912037037</v>
      </c>
      <c r="F4113" s="33" t="s">
        <v>710</v>
      </c>
      <c r="G4113" s="28">
        <v>45831.82912037037</v>
      </c>
    </row>
    <row r="4114" spans="1:7" x14ac:dyDescent="0.25">
      <c r="A4114" s="33" t="s">
        <v>13097</v>
      </c>
      <c r="B4114" s="33" t="s">
        <v>5531</v>
      </c>
      <c r="C4114" s="33" t="s">
        <v>721</v>
      </c>
      <c r="D4114" s="33" t="s">
        <v>722</v>
      </c>
      <c r="E4114" s="28">
        <v>45831.830671296295</v>
      </c>
      <c r="F4114" s="33" t="s">
        <v>710</v>
      </c>
      <c r="G4114" s="28">
        <v>45831.830671296295</v>
      </c>
    </row>
    <row r="4115" spans="1:7" x14ac:dyDescent="0.25">
      <c r="A4115" s="33" t="s">
        <v>13098</v>
      </c>
      <c r="B4115" s="33" t="s">
        <v>5533</v>
      </c>
      <c r="C4115" s="33" t="s">
        <v>721</v>
      </c>
      <c r="D4115" s="33" t="s">
        <v>722</v>
      </c>
      <c r="E4115" s="28">
        <v>45831.831412037034</v>
      </c>
      <c r="F4115" s="33" t="s">
        <v>710</v>
      </c>
      <c r="G4115" s="28">
        <v>45831.831412037034</v>
      </c>
    </row>
    <row r="4116" spans="1:7" x14ac:dyDescent="0.25">
      <c r="A4116" s="33" t="s">
        <v>13099</v>
      </c>
      <c r="B4116" s="33" t="s">
        <v>3827</v>
      </c>
      <c r="C4116" s="33" t="s">
        <v>721</v>
      </c>
      <c r="D4116" s="33" t="s">
        <v>722</v>
      </c>
      <c r="E4116" s="28">
        <v>45831.831909722219</v>
      </c>
      <c r="F4116" s="33" t="s">
        <v>710</v>
      </c>
      <c r="G4116" s="28">
        <v>45831.831909722219</v>
      </c>
    </row>
    <row r="4117" spans="1:7" x14ac:dyDescent="0.25">
      <c r="A4117" s="33" t="s">
        <v>13100</v>
      </c>
      <c r="B4117" s="33" t="s">
        <v>5576</v>
      </c>
      <c r="C4117" s="33" t="s">
        <v>721</v>
      </c>
      <c r="D4117" s="33" t="s">
        <v>722</v>
      </c>
      <c r="E4117" s="28">
        <v>45831.832025462965</v>
      </c>
      <c r="F4117" s="33" t="s">
        <v>710</v>
      </c>
      <c r="G4117" s="28">
        <v>45831.832025462965</v>
      </c>
    </row>
    <row r="4118" spans="1:7" x14ac:dyDescent="0.25">
      <c r="A4118" s="33" t="s">
        <v>13101</v>
      </c>
      <c r="B4118" s="33" t="s">
        <v>5573</v>
      </c>
      <c r="C4118" s="33" t="s">
        <v>721</v>
      </c>
      <c r="D4118" s="33" t="s">
        <v>722</v>
      </c>
      <c r="E4118" s="28">
        <v>45831.832118055558</v>
      </c>
      <c r="F4118" s="33" t="s">
        <v>710</v>
      </c>
      <c r="G4118" s="28">
        <v>45831.832118055558</v>
      </c>
    </row>
    <row r="4119" spans="1:7" x14ac:dyDescent="0.25">
      <c r="A4119" s="33" t="s">
        <v>13102</v>
      </c>
      <c r="B4119" s="33" t="s">
        <v>2787</v>
      </c>
      <c r="C4119" s="33" t="s">
        <v>706</v>
      </c>
      <c r="D4119" s="33" t="s">
        <v>77</v>
      </c>
      <c r="E4119" s="28">
        <v>45831.831655092596</v>
      </c>
      <c r="F4119" s="33" t="s">
        <v>700</v>
      </c>
      <c r="G4119" s="28">
        <v>45831.831655092596</v>
      </c>
    </row>
    <row r="4120" spans="1:7" x14ac:dyDescent="0.25">
      <c r="A4120" s="33" t="s">
        <v>13103</v>
      </c>
      <c r="B4120" s="33" t="s">
        <v>2230</v>
      </c>
      <c r="C4120" s="33" t="s">
        <v>706</v>
      </c>
      <c r="D4120" s="33" t="s">
        <v>77</v>
      </c>
      <c r="E4120" s="28">
        <v>45831.831759259258</v>
      </c>
      <c r="F4120" s="33" t="s">
        <v>700</v>
      </c>
      <c r="G4120" s="28">
        <v>45831.831759259258</v>
      </c>
    </row>
    <row r="4121" spans="1:7" x14ac:dyDescent="0.25">
      <c r="A4121" s="33" t="s">
        <v>13104</v>
      </c>
      <c r="B4121" s="33" t="s">
        <v>3266</v>
      </c>
      <c r="C4121" s="33" t="s">
        <v>706</v>
      </c>
      <c r="D4121" s="33" t="s">
        <v>77</v>
      </c>
      <c r="E4121" s="28">
        <v>45831.831817129627</v>
      </c>
      <c r="F4121" s="33" t="s">
        <v>700</v>
      </c>
      <c r="G4121" s="28">
        <v>45831.831817129627</v>
      </c>
    </row>
    <row r="4122" spans="1:7" x14ac:dyDescent="0.25">
      <c r="A4122" s="33" t="s">
        <v>13105</v>
      </c>
      <c r="B4122" s="33" t="s">
        <v>2731</v>
      </c>
      <c r="C4122" s="33" t="s">
        <v>706</v>
      </c>
      <c r="D4122" s="33" t="s">
        <v>77</v>
      </c>
      <c r="E4122" s="28">
        <v>45831.831875000003</v>
      </c>
      <c r="F4122" s="33" t="s">
        <v>700</v>
      </c>
      <c r="G4122" s="28">
        <v>45831.831875000003</v>
      </c>
    </row>
    <row r="4123" spans="1:7" x14ac:dyDescent="0.25">
      <c r="A4123" s="33" t="s">
        <v>13106</v>
      </c>
      <c r="B4123" s="33" t="s">
        <v>2112</v>
      </c>
      <c r="C4123" s="33" t="s">
        <v>706</v>
      </c>
      <c r="D4123" s="33" t="s">
        <v>77</v>
      </c>
      <c r="E4123" s="28">
        <v>45831.831921296296</v>
      </c>
      <c r="F4123" s="33" t="s">
        <v>700</v>
      </c>
      <c r="G4123" s="28">
        <v>45831.831921296296</v>
      </c>
    </row>
    <row r="4124" spans="1:7" x14ac:dyDescent="0.25">
      <c r="A4124" s="33" t="s">
        <v>13107</v>
      </c>
      <c r="B4124" s="33" t="s">
        <v>2183</v>
      </c>
      <c r="C4124" s="33" t="s">
        <v>706</v>
      </c>
      <c r="D4124" s="33" t="s">
        <v>77</v>
      </c>
      <c r="E4124" s="28">
        <v>45831.831967592596</v>
      </c>
      <c r="F4124" s="33" t="s">
        <v>700</v>
      </c>
      <c r="G4124" s="28">
        <v>45831.831967592596</v>
      </c>
    </row>
    <row r="4125" spans="1:7" x14ac:dyDescent="0.25">
      <c r="A4125" s="33" t="s">
        <v>13108</v>
      </c>
      <c r="B4125" s="33" t="s">
        <v>2110</v>
      </c>
      <c r="C4125" s="33" t="s">
        <v>706</v>
      </c>
      <c r="D4125" s="33" t="s">
        <v>77</v>
      </c>
      <c r="E4125" s="28">
        <v>45831.832025462965</v>
      </c>
      <c r="F4125" s="33" t="s">
        <v>700</v>
      </c>
      <c r="G4125" s="28">
        <v>45831.832025462965</v>
      </c>
    </row>
    <row r="4126" spans="1:7" x14ac:dyDescent="0.25">
      <c r="A4126" s="33" t="s">
        <v>13109</v>
      </c>
      <c r="B4126" s="33" t="s">
        <v>2191</v>
      </c>
      <c r="C4126" s="33" t="s">
        <v>706</v>
      </c>
      <c r="D4126" s="33" t="s">
        <v>77</v>
      </c>
      <c r="E4126" s="28">
        <v>45831.832118055558</v>
      </c>
      <c r="F4126" s="33" t="s">
        <v>700</v>
      </c>
      <c r="G4126" s="28">
        <v>45831.832118055558</v>
      </c>
    </row>
    <row r="4127" spans="1:7" x14ac:dyDescent="0.25">
      <c r="A4127" s="33" t="s">
        <v>13110</v>
      </c>
      <c r="B4127" s="33" t="s">
        <v>12397</v>
      </c>
      <c r="C4127" s="33" t="s">
        <v>703</v>
      </c>
      <c r="D4127" s="33" t="s">
        <v>715</v>
      </c>
      <c r="E4127" s="28">
        <v>45831.834930555553</v>
      </c>
      <c r="F4127" s="33" t="s">
        <v>710</v>
      </c>
      <c r="G4127" s="28">
        <v>45831.834930555553</v>
      </c>
    </row>
    <row r="4128" spans="1:7" x14ac:dyDescent="0.25">
      <c r="A4128" s="33" t="s">
        <v>13111</v>
      </c>
      <c r="B4128" s="33" t="s">
        <v>12399</v>
      </c>
      <c r="C4128" s="33" t="s">
        <v>703</v>
      </c>
      <c r="D4128" s="33" t="s">
        <v>715</v>
      </c>
      <c r="E4128" s="28">
        <v>45831.834988425922</v>
      </c>
      <c r="F4128" s="33" t="s">
        <v>710</v>
      </c>
      <c r="G4128" s="28">
        <v>45831.834988425922</v>
      </c>
    </row>
    <row r="4129" spans="1:7" x14ac:dyDescent="0.25">
      <c r="A4129" s="33" t="s">
        <v>13112</v>
      </c>
      <c r="B4129" s="33" t="s">
        <v>12401</v>
      </c>
      <c r="C4129" s="33" t="s">
        <v>703</v>
      </c>
      <c r="D4129" s="33" t="s">
        <v>715</v>
      </c>
      <c r="E4129" s="28">
        <v>45831.835034722222</v>
      </c>
      <c r="F4129" s="33" t="s">
        <v>710</v>
      </c>
      <c r="G4129" s="28">
        <v>45831.835034722222</v>
      </c>
    </row>
    <row r="4130" spans="1:7" x14ac:dyDescent="0.25">
      <c r="A4130" s="33" t="s">
        <v>13113</v>
      </c>
      <c r="B4130" s="33" t="s">
        <v>12403</v>
      </c>
      <c r="C4130" s="33" t="s">
        <v>703</v>
      </c>
      <c r="D4130" s="33" t="s">
        <v>715</v>
      </c>
      <c r="E4130" s="28">
        <v>45831.835081018522</v>
      </c>
      <c r="F4130" s="33" t="s">
        <v>710</v>
      </c>
      <c r="G4130" s="28">
        <v>45831.835081018522</v>
      </c>
    </row>
    <row r="4131" spans="1:7" x14ac:dyDescent="0.25">
      <c r="A4131" s="33" t="s">
        <v>13114</v>
      </c>
      <c r="B4131" s="33" t="s">
        <v>12405</v>
      </c>
      <c r="C4131" s="33" t="s">
        <v>703</v>
      </c>
      <c r="D4131" s="33" t="s">
        <v>715</v>
      </c>
      <c r="E4131" s="28">
        <v>45831.835127314815</v>
      </c>
      <c r="F4131" s="33" t="s">
        <v>710</v>
      </c>
      <c r="G4131" s="28">
        <v>45831.835127314815</v>
      </c>
    </row>
    <row r="4132" spans="1:7" x14ac:dyDescent="0.25">
      <c r="A4132" s="33" t="s">
        <v>13115</v>
      </c>
      <c r="B4132" s="33" t="s">
        <v>12407</v>
      </c>
      <c r="C4132" s="33" t="s">
        <v>703</v>
      </c>
      <c r="D4132" s="33" t="s">
        <v>715</v>
      </c>
      <c r="E4132" s="28">
        <v>45831.835173611114</v>
      </c>
      <c r="F4132" s="33" t="s">
        <v>710</v>
      </c>
      <c r="G4132" s="28">
        <v>45831.835173611114</v>
      </c>
    </row>
    <row r="4133" spans="1:7" x14ac:dyDescent="0.25">
      <c r="A4133" s="33" t="s">
        <v>13116</v>
      </c>
      <c r="B4133" s="33" t="s">
        <v>12410</v>
      </c>
      <c r="C4133" s="33" t="s">
        <v>703</v>
      </c>
      <c r="D4133" s="33" t="s">
        <v>715</v>
      </c>
      <c r="E4133" s="28">
        <v>45831.835231481484</v>
      </c>
      <c r="F4133" s="33" t="s">
        <v>710</v>
      </c>
      <c r="G4133" s="28">
        <v>45831.835231481484</v>
      </c>
    </row>
    <row r="4134" spans="1:7" x14ac:dyDescent="0.25">
      <c r="A4134" s="33" t="s">
        <v>13117</v>
      </c>
      <c r="B4134" s="33" t="s">
        <v>12412</v>
      </c>
      <c r="C4134" s="33" t="s">
        <v>703</v>
      </c>
      <c r="D4134" s="33" t="s">
        <v>715</v>
      </c>
      <c r="E4134" s="28">
        <v>45831.835277777776</v>
      </c>
      <c r="F4134" s="33" t="s">
        <v>710</v>
      </c>
      <c r="G4134" s="28">
        <v>45831.835277777776</v>
      </c>
    </row>
    <row r="4135" spans="1:7" x14ac:dyDescent="0.25">
      <c r="A4135" s="33" t="s">
        <v>13118</v>
      </c>
      <c r="B4135" s="33" t="s">
        <v>12414</v>
      </c>
      <c r="C4135" s="33" t="s">
        <v>703</v>
      </c>
      <c r="D4135" s="33" t="s">
        <v>715</v>
      </c>
      <c r="E4135" s="28">
        <v>45831.835324074076</v>
      </c>
      <c r="F4135" s="33" t="s">
        <v>710</v>
      </c>
      <c r="G4135" s="28">
        <v>45831.835324074076</v>
      </c>
    </row>
    <row r="4136" spans="1:7" x14ac:dyDescent="0.25">
      <c r="A4136" s="33" t="s">
        <v>13119</v>
      </c>
      <c r="B4136" s="33" t="s">
        <v>12420</v>
      </c>
      <c r="C4136" s="33" t="s">
        <v>703</v>
      </c>
      <c r="D4136" s="33" t="s">
        <v>715</v>
      </c>
      <c r="E4136" s="28">
        <v>45831.835370370369</v>
      </c>
      <c r="F4136" s="33" t="s">
        <v>710</v>
      </c>
      <c r="G4136" s="28">
        <v>45831.835370370369</v>
      </c>
    </row>
    <row r="4137" spans="1:7" x14ac:dyDescent="0.25">
      <c r="A4137" s="33" t="s">
        <v>13120</v>
      </c>
      <c r="B4137" s="33" t="s">
        <v>12426</v>
      </c>
      <c r="C4137" s="33" t="s">
        <v>703</v>
      </c>
      <c r="D4137" s="33" t="s">
        <v>715</v>
      </c>
      <c r="E4137" s="28">
        <v>45831.835428240738</v>
      </c>
      <c r="F4137" s="33" t="s">
        <v>710</v>
      </c>
      <c r="G4137" s="28">
        <v>45831.835428240738</v>
      </c>
    </row>
    <row r="4138" spans="1:7" x14ac:dyDescent="0.25">
      <c r="A4138" s="33" t="s">
        <v>13121</v>
      </c>
      <c r="B4138" s="33" t="s">
        <v>9402</v>
      </c>
      <c r="C4138" s="33" t="s">
        <v>708</v>
      </c>
      <c r="D4138" s="33" t="s">
        <v>720</v>
      </c>
      <c r="E4138" s="28">
        <v>45831.839328703703</v>
      </c>
      <c r="F4138" s="33" t="s">
        <v>710</v>
      </c>
      <c r="G4138" s="28">
        <v>45831.839328703703</v>
      </c>
    </row>
    <row r="4139" spans="1:7" x14ac:dyDescent="0.25">
      <c r="A4139" s="33" t="s">
        <v>13122</v>
      </c>
      <c r="B4139" s="33" t="s">
        <v>9099</v>
      </c>
      <c r="C4139" s="33" t="s">
        <v>708</v>
      </c>
      <c r="D4139" s="33" t="s">
        <v>720</v>
      </c>
      <c r="E4139" s="28">
        <v>45831.839432870373</v>
      </c>
      <c r="F4139" s="33" t="s">
        <v>710</v>
      </c>
      <c r="G4139" s="28">
        <v>45831.839432870373</v>
      </c>
    </row>
    <row r="4140" spans="1:7" x14ac:dyDescent="0.25">
      <c r="A4140" s="33" t="s">
        <v>13123</v>
      </c>
      <c r="B4140" s="33" t="s">
        <v>9097</v>
      </c>
      <c r="C4140" s="33" t="s">
        <v>708</v>
      </c>
      <c r="D4140" s="33" t="s">
        <v>720</v>
      </c>
      <c r="E4140" s="28">
        <v>45831.839490740742</v>
      </c>
      <c r="F4140" s="33" t="s">
        <v>710</v>
      </c>
      <c r="G4140" s="28">
        <v>45831.839490740742</v>
      </c>
    </row>
    <row r="4141" spans="1:7" x14ac:dyDescent="0.25">
      <c r="A4141" s="33" t="s">
        <v>13124</v>
      </c>
      <c r="B4141" s="33" t="s">
        <v>9414</v>
      </c>
      <c r="C4141" s="33" t="s">
        <v>708</v>
      </c>
      <c r="D4141" s="33" t="s">
        <v>720</v>
      </c>
      <c r="E4141" s="28">
        <v>45831.839537037034</v>
      </c>
      <c r="F4141" s="33" t="s">
        <v>710</v>
      </c>
      <c r="G4141" s="28">
        <v>45831.839537037034</v>
      </c>
    </row>
    <row r="4142" spans="1:7" x14ac:dyDescent="0.25">
      <c r="A4142" s="33" t="s">
        <v>13125</v>
      </c>
      <c r="B4142" s="33" t="s">
        <v>9413</v>
      </c>
      <c r="C4142" s="33" t="s">
        <v>708</v>
      </c>
      <c r="D4142" s="33" t="s">
        <v>720</v>
      </c>
      <c r="E4142" s="28">
        <v>45831.839594907404</v>
      </c>
      <c r="F4142" s="33" t="s">
        <v>710</v>
      </c>
      <c r="G4142" s="28">
        <v>45831.839594907404</v>
      </c>
    </row>
    <row r="4143" spans="1:7" x14ac:dyDescent="0.25">
      <c r="A4143" s="33" t="s">
        <v>13126</v>
      </c>
      <c r="B4143" s="33" t="s">
        <v>9415</v>
      </c>
      <c r="C4143" s="33" t="s">
        <v>708</v>
      </c>
      <c r="D4143" s="33" t="s">
        <v>720</v>
      </c>
      <c r="E4143" s="28">
        <v>45831.839745370373</v>
      </c>
      <c r="F4143" s="33" t="s">
        <v>710</v>
      </c>
      <c r="G4143" s="28">
        <v>45831.839745370373</v>
      </c>
    </row>
    <row r="4144" spans="1:7" x14ac:dyDescent="0.25">
      <c r="A4144" s="33" t="s">
        <v>13127</v>
      </c>
      <c r="B4144" s="33" t="s">
        <v>9402</v>
      </c>
      <c r="C4144" s="33" t="s">
        <v>711</v>
      </c>
      <c r="D4144" s="33" t="s">
        <v>720</v>
      </c>
      <c r="E4144" s="28">
        <v>45831.840266203704</v>
      </c>
      <c r="F4144" s="33" t="s">
        <v>710</v>
      </c>
      <c r="G4144" s="28">
        <v>45831.840266203704</v>
      </c>
    </row>
    <row r="4145" spans="1:7" x14ac:dyDescent="0.25">
      <c r="A4145" s="33" t="s">
        <v>13128</v>
      </c>
      <c r="B4145" s="33" t="s">
        <v>9099</v>
      </c>
      <c r="C4145" s="33" t="s">
        <v>711</v>
      </c>
      <c r="D4145" s="33" t="s">
        <v>720</v>
      </c>
      <c r="E4145" s="28">
        <v>45831.840324074074</v>
      </c>
      <c r="F4145" s="33" t="s">
        <v>710</v>
      </c>
      <c r="G4145" s="28">
        <v>45831.840324074074</v>
      </c>
    </row>
    <row r="4146" spans="1:7" x14ac:dyDescent="0.25">
      <c r="A4146" s="33" t="s">
        <v>13129</v>
      </c>
      <c r="B4146" s="33" t="s">
        <v>9097</v>
      </c>
      <c r="C4146" s="33" t="s">
        <v>711</v>
      </c>
      <c r="D4146" s="33" t="s">
        <v>720</v>
      </c>
      <c r="E4146" s="28">
        <v>45831.840381944443</v>
      </c>
      <c r="F4146" s="33" t="s">
        <v>710</v>
      </c>
      <c r="G4146" s="28">
        <v>45831.840381944443</v>
      </c>
    </row>
    <row r="4147" spans="1:7" x14ac:dyDescent="0.25">
      <c r="A4147" s="33" t="s">
        <v>13130</v>
      </c>
      <c r="B4147" s="33" t="s">
        <v>9414</v>
      </c>
      <c r="C4147" s="33" t="s">
        <v>711</v>
      </c>
      <c r="D4147" s="33" t="s">
        <v>720</v>
      </c>
      <c r="E4147" s="28">
        <v>45831.840416666666</v>
      </c>
      <c r="F4147" s="33" t="s">
        <v>710</v>
      </c>
      <c r="G4147" s="28">
        <v>45831.840416666666</v>
      </c>
    </row>
    <row r="4148" spans="1:7" x14ac:dyDescent="0.25">
      <c r="A4148" s="33" t="s">
        <v>13131</v>
      </c>
      <c r="B4148" s="33" t="s">
        <v>9413</v>
      </c>
      <c r="C4148" s="33" t="s">
        <v>711</v>
      </c>
      <c r="D4148" s="33" t="s">
        <v>720</v>
      </c>
      <c r="E4148" s="28">
        <v>45831.840462962966</v>
      </c>
      <c r="F4148" s="33" t="s">
        <v>710</v>
      </c>
      <c r="G4148" s="28">
        <v>45831.840462962966</v>
      </c>
    </row>
    <row r="4149" spans="1:7" x14ac:dyDescent="0.25">
      <c r="A4149" s="33" t="s">
        <v>13132</v>
      </c>
      <c r="B4149" s="33" t="s">
        <v>9415</v>
      </c>
      <c r="C4149" s="33" t="s">
        <v>711</v>
      </c>
      <c r="D4149" s="33" t="s">
        <v>720</v>
      </c>
      <c r="E4149" s="28">
        <v>45831.840532407405</v>
      </c>
      <c r="F4149" s="33" t="s">
        <v>710</v>
      </c>
      <c r="G4149" s="28">
        <v>45831.840532407405</v>
      </c>
    </row>
    <row r="4150" spans="1:7" x14ac:dyDescent="0.25">
      <c r="A4150" s="33" t="s">
        <v>13133</v>
      </c>
      <c r="B4150" s="33" t="s">
        <v>5739</v>
      </c>
      <c r="C4150" s="33" t="s">
        <v>721</v>
      </c>
      <c r="D4150" s="33" t="s">
        <v>722</v>
      </c>
      <c r="E4150" s="28">
        <v>45831.842893518522</v>
      </c>
      <c r="F4150" s="33" t="s">
        <v>710</v>
      </c>
      <c r="G4150" s="28">
        <v>45831.842893518522</v>
      </c>
    </row>
    <row r="4151" spans="1:7" x14ac:dyDescent="0.25">
      <c r="A4151" s="33" t="s">
        <v>13134</v>
      </c>
      <c r="B4151" s="33" t="s">
        <v>4989</v>
      </c>
      <c r="C4151" s="33" t="s">
        <v>721</v>
      </c>
      <c r="D4151" s="33" t="s">
        <v>722</v>
      </c>
      <c r="E4151" s="28">
        <v>45831.843923611108</v>
      </c>
      <c r="F4151" s="33" t="s">
        <v>710</v>
      </c>
      <c r="G4151" s="28">
        <v>45831.843923611108</v>
      </c>
    </row>
    <row r="4152" spans="1:7" x14ac:dyDescent="0.25">
      <c r="A4152" s="33" t="s">
        <v>13135</v>
      </c>
      <c r="B4152" s="33" t="s">
        <v>5523</v>
      </c>
      <c r="C4152" s="33" t="s">
        <v>721</v>
      </c>
      <c r="D4152" s="33" t="s">
        <v>722</v>
      </c>
      <c r="E4152" s="28">
        <v>45831.844849537039</v>
      </c>
      <c r="F4152" s="33" t="s">
        <v>710</v>
      </c>
      <c r="G4152" s="28">
        <v>45831.844849537039</v>
      </c>
    </row>
    <row r="4153" spans="1:7" x14ac:dyDescent="0.25">
      <c r="A4153" s="33" t="s">
        <v>13136</v>
      </c>
      <c r="B4153" s="33" t="s">
        <v>5541</v>
      </c>
      <c r="C4153" s="33" t="s">
        <v>721</v>
      </c>
      <c r="D4153" s="33" t="s">
        <v>722</v>
      </c>
      <c r="E4153" s="28">
        <v>45831.844895833332</v>
      </c>
      <c r="F4153" s="33" t="s">
        <v>710</v>
      </c>
      <c r="G4153" s="28">
        <v>45831.844895833332</v>
      </c>
    </row>
    <row r="4154" spans="1:7" x14ac:dyDescent="0.25">
      <c r="A4154" s="33" t="s">
        <v>13137</v>
      </c>
      <c r="B4154" s="33" t="s">
        <v>5539</v>
      </c>
      <c r="C4154" s="33" t="s">
        <v>721</v>
      </c>
      <c r="D4154" s="33" t="s">
        <v>722</v>
      </c>
      <c r="E4154" s="28">
        <v>45831.844965277778</v>
      </c>
      <c r="F4154" s="33" t="s">
        <v>710</v>
      </c>
      <c r="G4154" s="28">
        <v>45831.844965277778</v>
      </c>
    </row>
    <row r="4155" spans="1:7" x14ac:dyDescent="0.25">
      <c r="A4155" s="33" t="s">
        <v>13138</v>
      </c>
      <c r="B4155" s="33" t="s">
        <v>4483</v>
      </c>
      <c r="C4155" s="33" t="s">
        <v>721</v>
      </c>
      <c r="D4155" s="33" t="s">
        <v>722</v>
      </c>
      <c r="E4155" s="28">
        <v>45831.844826388886</v>
      </c>
      <c r="F4155" s="33" t="s">
        <v>710</v>
      </c>
      <c r="G4155" s="28">
        <v>45831.844826388886</v>
      </c>
    </row>
    <row r="4156" spans="1:7" x14ac:dyDescent="0.25">
      <c r="A4156" s="33" t="s">
        <v>13139</v>
      </c>
      <c r="B4156" s="33" t="s">
        <v>4401</v>
      </c>
      <c r="C4156" s="33" t="s">
        <v>721</v>
      </c>
      <c r="D4156" s="33" t="s">
        <v>722</v>
      </c>
      <c r="E4156" s="28">
        <v>45831.845289351855</v>
      </c>
      <c r="F4156" s="33" t="s">
        <v>710</v>
      </c>
      <c r="G4156" s="28">
        <v>45831.845289351855</v>
      </c>
    </row>
    <row r="4157" spans="1:7" x14ac:dyDescent="0.25">
      <c r="A4157" s="33" t="s">
        <v>13140</v>
      </c>
      <c r="B4157" s="33" t="s">
        <v>4485</v>
      </c>
      <c r="C4157" s="33" t="s">
        <v>721</v>
      </c>
      <c r="D4157" s="33" t="s">
        <v>722</v>
      </c>
      <c r="E4157" s="28">
        <v>45831.845358796294</v>
      </c>
      <c r="F4157" s="33" t="s">
        <v>710</v>
      </c>
      <c r="G4157" s="28">
        <v>45831.845358796294</v>
      </c>
    </row>
    <row r="4158" spans="1:7" x14ac:dyDescent="0.25">
      <c r="A4158" s="33" t="s">
        <v>13141</v>
      </c>
      <c r="B4158" s="33" t="s">
        <v>4438</v>
      </c>
      <c r="C4158" s="33" t="s">
        <v>721</v>
      </c>
      <c r="D4158" s="33" t="s">
        <v>722</v>
      </c>
      <c r="E4158" s="28">
        <v>45831.845497685186</v>
      </c>
      <c r="F4158" s="33" t="s">
        <v>710</v>
      </c>
      <c r="G4158" s="28">
        <v>45831.845497685186</v>
      </c>
    </row>
    <row r="4159" spans="1:7" x14ac:dyDescent="0.25">
      <c r="A4159" s="33" t="s">
        <v>13142</v>
      </c>
      <c r="B4159" s="33" t="s">
        <v>4440</v>
      </c>
      <c r="C4159" s="33" t="s">
        <v>721</v>
      </c>
      <c r="D4159" s="33" t="s">
        <v>722</v>
      </c>
      <c r="E4159" s="28">
        <v>45831.845543981479</v>
      </c>
      <c r="F4159" s="33" t="s">
        <v>710</v>
      </c>
      <c r="G4159" s="28">
        <v>45831.845543981479</v>
      </c>
    </row>
    <row r="4160" spans="1:7" x14ac:dyDescent="0.25">
      <c r="A4160" s="33" t="s">
        <v>13143</v>
      </c>
      <c r="B4160" s="33" t="s">
        <v>4442</v>
      </c>
      <c r="C4160" s="33" t="s">
        <v>721</v>
      </c>
      <c r="D4160" s="33" t="s">
        <v>722</v>
      </c>
      <c r="E4160" s="28">
        <v>45831.845590277779</v>
      </c>
      <c r="F4160" s="33" t="s">
        <v>710</v>
      </c>
      <c r="G4160" s="28">
        <v>45831.845590277779</v>
      </c>
    </row>
    <row r="4161" spans="1:7" x14ac:dyDescent="0.25">
      <c r="A4161" s="33" t="s">
        <v>13144</v>
      </c>
      <c r="B4161" s="33" t="s">
        <v>9213</v>
      </c>
      <c r="C4161" s="33" t="s">
        <v>703</v>
      </c>
      <c r="D4161" s="33" t="s">
        <v>716</v>
      </c>
      <c r="E4161" s="28">
        <v>45831.855162037034</v>
      </c>
      <c r="F4161" s="33" t="s">
        <v>710</v>
      </c>
      <c r="G4161" s="28">
        <v>45831.855162037034</v>
      </c>
    </row>
    <row r="4162" spans="1:7" x14ac:dyDescent="0.25">
      <c r="A4162" s="33" t="s">
        <v>13145</v>
      </c>
      <c r="B4162" s="33" t="s">
        <v>2300</v>
      </c>
      <c r="C4162" s="33" t="s">
        <v>706</v>
      </c>
      <c r="D4162" s="33" t="s">
        <v>77</v>
      </c>
      <c r="E4162" s="28">
        <v>45831.855393518519</v>
      </c>
      <c r="F4162" s="33" t="s">
        <v>700</v>
      </c>
      <c r="G4162" s="28">
        <v>45831.855393518519</v>
      </c>
    </row>
    <row r="4163" spans="1:7" x14ac:dyDescent="0.25">
      <c r="A4163" s="33" t="s">
        <v>13146</v>
      </c>
      <c r="B4163" s="33" t="s">
        <v>9278</v>
      </c>
      <c r="C4163" s="33" t="s">
        <v>703</v>
      </c>
      <c r="D4163" s="33" t="s">
        <v>716</v>
      </c>
      <c r="E4163" s="28">
        <v>45831.855613425927</v>
      </c>
      <c r="F4163" s="33" t="s">
        <v>710</v>
      </c>
      <c r="G4163" s="28">
        <v>45831.855613425927</v>
      </c>
    </row>
    <row r="4164" spans="1:7" x14ac:dyDescent="0.25">
      <c r="A4164" s="33" t="s">
        <v>13147</v>
      </c>
      <c r="B4164" s="33" t="s">
        <v>9279</v>
      </c>
      <c r="C4164" s="33" t="s">
        <v>703</v>
      </c>
      <c r="D4164" s="33" t="s">
        <v>716</v>
      </c>
      <c r="E4164" s="28">
        <v>45831.85564814815</v>
      </c>
      <c r="F4164" s="33" t="s">
        <v>710</v>
      </c>
      <c r="G4164" s="28">
        <v>45831.85564814815</v>
      </c>
    </row>
    <row r="4165" spans="1:7" x14ac:dyDescent="0.25">
      <c r="A4165" s="33" t="s">
        <v>13148</v>
      </c>
      <c r="B4165" s="33" t="s">
        <v>9280</v>
      </c>
      <c r="C4165" s="33" t="s">
        <v>703</v>
      </c>
      <c r="D4165" s="33" t="s">
        <v>716</v>
      </c>
      <c r="E4165" s="28">
        <v>45831.85565972222</v>
      </c>
      <c r="F4165" s="33" t="s">
        <v>710</v>
      </c>
      <c r="G4165" s="28">
        <v>45831.85565972222</v>
      </c>
    </row>
    <row r="4166" spans="1:7" x14ac:dyDescent="0.25">
      <c r="A4166" s="33" t="s">
        <v>13149</v>
      </c>
      <c r="B4166" s="33" t="s">
        <v>9388</v>
      </c>
      <c r="C4166" s="33" t="s">
        <v>703</v>
      </c>
      <c r="D4166" s="33" t="s">
        <v>716</v>
      </c>
      <c r="E4166" s="28">
        <v>45831.855995370373</v>
      </c>
      <c r="F4166" s="33" t="s">
        <v>710</v>
      </c>
      <c r="G4166" s="28">
        <v>45831.855995370373</v>
      </c>
    </row>
    <row r="4167" spans="1:7" x14ac:dyDescent="0.25">
      <c r="A4167" s="33" t="s">
        <v>13150</v>
      </c>
      <c r="B4167" s="33" t="s">
        <v>9097</v>
      </c>
      <c r="C4167" s="33" t="s">
        <v>698</v>
      </c>
      <c r="D4167" s="33" t="s">
        <v>699</v>
      </c>
      <c r="E4167" s="28">
        <v>45831.861851851849</v>
      </c>
      <c r="F4167" s="33" t="s">
        <v>710</v>
      </c>
      <c r="G4167" s="28">
        <v>45831.861851851849</v>
      </c>
    </row>
    <row r="4168" spans="1:7" x14ac:dyDescent="0.25">
      <c r="A4168" s="33" t="s">
        <v>13151</v>
      </c>
      <c r="B4168" s="33" t="s">
        <v>9414</v>
      </c>
      <c r="C4168" s="33" t="s">
        <v>698</v>
      </c>
      <c r="D4168" s="33" t="s">
        <v>699</v>
      </c>
      <c r="E4168" s="28">
        <v>45831.861898148149</v>
      </c>
      <c r="F4168" s="33" t="s">
        <v>710</v>
      </c>
      <c r="G4168" s="28">
        <v>45831.861898148149</v>
      </c>
    </row>
    <row r="4169" spans="1:7" x14ac:dyDescent="0.25">
      <c r="A4169" s="33" t="s">
        <v>13152</v>
      </c>
      <c r="B4169" s="33" t="s">
        <v>9402</v>
      </c>
      <c r="C4169" s="33" t="s">
        <v>698</v>
      </c>
      <c r="D4169" s="33" t="s">
        <v>699</v>
      </c>
      <c r="E4169" s="28">
        <v>45831.861944444441</v>
      </c>
      <c r="F4169" s="33" t="s">
        <v>710</v>
      </c>
      <c r="G4169" s="28">
        <v>45831.861944444441</v>
      </c>
    </row>
    <row r="4170" spans="1:7" x14ac:dyDescent="0.25">
      <c r="A4170" s="33" t="s">
        <v>13153</v>
      </c>
      <c r="B4170" s="33" t="s">
        <v>9099</v>
      </c>
      <c r="C4170" s="33" t="s">
        <v>698</v>
      </c>
      <c r="D4170" s="33" t="s">
        <v>699</v>
      </c>
      <c r="E4170" s="28">
        <v>45831.861979166664</v>
      </c>
      <c r="F4170" s="33" t="s">
        <v>710</v>
      </c>
      <c r="G4170" s="28">
        <v>45831.861979166664</v>
      </c>
    </row>
    <row r="4171" spans="1:7" x14ac:dyDescent="0.25">
      <c r="A4171" s="33" t="s">
        <v>13154</v>
      </c>
      <c r="B4171" s="33" t="s">
        <v>9415</v>
      </c>
      <c r="C4171" s="33" t="s">
        <v>698</v>
      </c>
      <c r="D4171" s="33" t="s">
        <v>699</v>
      </c>
      <c r="E4171" s="28">
        <v>45831.862013888887</v>
      </c>
      <c r="F4171" s="33" t="s">
        <v>710</v>
      </c>
      <c r="G4171" s="28">
        <v>45831.862013888887</v>
      </c>
    </row>
    <row r="4172" spans="1:7" x14ac:dyDescent="0.25">
      <c r="A4172" s="33" t="s">
        <v>13155</v>
      </c>
      <c r="B4172" s="33" t="s">
        <v>8463</v>
      </c>
      <c r="C4172" s="33" t="s">
        <v>706</v>
      </c>
      <c r="D4172" s="33" t="s">
        <v>77</v>
      </c>
      <c r="E4172" s="28">
        <v>45831.868692129632</v>
      </c>
      <c r="F4172" s="33" t="s">
        <v>700</v>
      </c>
      <c r="G4172" s="28">
        <v>45831.868692129632</v>
      </c>
    </row>
    <row r="4173" spans="1:7" x14ac:dyDescent="0.25">
      <c r="A4173" s="33" t="s">
        <v>13156</v>
      </c>
      <c r="B4173" s="33" t="s">
        <v>8203</v>
      </c>
      <c r="C4173" s="33" t="s">
        <v>721</v>
      </c>
      <c r="D4173" s="33" t="s">
        <v>722</v>
      </c>
      <c r="E4173" s="28">
        <v>45831.86959490741</v>
      </c>
      <c r="F4173" s="33" t="s">
        <v>710</v>
      </c>
      <c r="G4173" s="28">
        <v>45831.86959490741</v>
      </c>
    </row>
    <row r="4174" spans="1:7" x14ac:dyDescent="0.25">
      <c r="A4174" s="33" t="s">
        <v>13157</v>
      </c>
      <c r="B4174" s="33" t="s">
        <v>9941</v>
      </c>
      <c r="C4174" s="33" t="s">
        <v>721</v>
      </c>
      <c r="D4174" s="33" t="s">
        <v>722</v>
      </c>
      <c r="E4174" s="28">
        <v>45831.869606481479</v>
      </c>
      <c r="F4174" s="33" t="s">
        <v>710</v>
      </c>
      <c r="G4174" s="28">
        <v>45831.869606481479</v>
      </c>
    </row>
    <row r="4175" spans="1:7" x14ac:dyDescent="0.25">
      <c r="A4175" s="33" t="s">
        <v>13158</v>
      </c>
      <c r="B4175" s="33" t="s">
        <v>9453</v>
      </c>
      <c r="C4175" s="33" t="s">
        <v>708</v>
      </c>
      <c r="D4175" s="33" t="s">
        <v>724</v>
      </c>
      <c r="E4175" s="28">
        <v>45831.869641203702</v>
      </c>
      <c r="F4175" s="33" t="s">
        <v>710</v>
      </c>
      <c r="G4175" s="28">
        <v>45831.869641203702</v>
      </c>
    </row>
    <row r="4176" spans="1:7" x14ac:dyDescent="0.25">
      <c r="A4176" s="33" t="s">
        <v>13159</v>
      </c>
      <c r="B4176" s="33" t="s">
        <v>9453</v>
      </c>
      <c r="C4176" s="33" t="s">
        <v>711</v>
      </c>
      <c r="D4176" s="33" t="s">
        <v>724</v>
      </c>
      <c r="E4176" s="28">
        <v>45831.870023148149</v>
      </c>
      <c r="F4176" s="33" t="s">
        <v>710</v>
      </c>
      <c r="G4176" s="28">
        <v>45831.870023148149</v>
      </c>
    </row>
    <row r="4177" spans="1:7" x14ac:dyDescent="0.25">
      <c r="A4177" s="33" t="s">
        <v>13160</v>
      </c>
      <c r="B4177" s="33" t="s">
        <v>6059</v>
      </c>
      <c r="C4177" s="33" t="s">
        <v>713</v>
      </c>
      <c r="D4177" s="33" t="s">
        <v>77</v>
      </c>
      <c r="E4177" s="28">
        <v>45831.876030092593</v>
      </c>
      <c r="F4177" s="33" t="s">
        <v>700</v>
      </c>
      <c r="G4177" s="28">
        <v>45831.876030092593</v>
      </c>
    </row>
    <row r="4178" spans="1:7" x14ac:dyDescent="0.25">
      <c r="A4178" s="33" t="s">
        <v>13161</v>
      </c>
      <c r="B4178" s="33" t="s">
        <v>9297</v>
      </c>
      <c r="C4178" s="33" t="s">
        <v>703</v>
      </c>
      <c r="D4178" s="33" t="s">
        <v>704</v>
      </c>
      <c r="E4178" s="28">
        <v>45831.879988425928</v>
      </c>
      <c r="F4178" s="33" t="s">
        <v>710</v>
      </c>
      <c r="G4178" s="28">
        <v>45831.879988425928</v>
      </c>
    </row>
    <row r="4179" spans="1:7" x14ac:dyDescent="0.25">
      <c r="A4179" s="33" t="s">
        <v>13162</v>
      </c>
      <c r="B4179" s="33" t="s">
        <v>9296</v>
      </c>
      <c r="C4179" s="33" t="s">
        <v>703</v>
      </c>
      <c r="D4179" s="33" t="s">
        <v>704</v>
      </c>
      <c r="E4179" s="28">
        <v>45831.880023148151</v>
      </c>
      <c r="F4179" s="33" t="s">
        <v>710</v>
      </c>
      <c r="G4179" s="28">
        <v>45831.880023148151</v>
      </c>
    </row>
    <row r="4180" spans="1:7" x14ac:dyDescent="0.25">
      <c r="A4180" s="33" t="s">
        <v>13163</v>
      </c>
      <c r="B4180" s="33" t="s">
        <v>9298</v>
      </c>
      <c r="C4180" s="33" t="s">
        <v>703</v>
      </c>
      <c r="D4180" s="33" t="s">
        <v>704</v>
      </c>
      <c r="E4180" s="28">
        <v>45831.88008101852</v>
      </c>
      <c r="F4180" s="33" t="s">
        <v>710</v>
      </c>
      <c r="G4180" s="28">
        <v>45831.88008101852</v>
      </c>
    </row>
    <row r="4181" spans="1:7" x14ac:dyDescent="0.25">
      <c r="A4181" s="33" t="s">
        <v>13164</v>
      </c>
      <c r="B4181" s="33" t="s">
        <v>9311</v>
      </c>
      <c r="C4181" s="33" t="s">
        <v>703</v>
      </c>
      <c r="D4181" s="33" t="s">
        <v>704</v>
      </c>
      <c r="E4181" s="28">
        <v>45831.88009259259</v>
      </c>
      <c r="F4181" s="33" t="s">
        <v>710</v>
      </c>
      <c r="G4181" s="28">
        <v>45831.88009259259</v>
      </c>
    </row>
    <row r="4182" spans="1:7" x14ac:dyDescent="0.25">
      <c r="A4182" s="33" t="s">
        <v>13165</v>
      </c>
      <c r="B4182" s="33" t="s">
        <v>2187</v>
      </c>
      <c r="C4182" s="33" t="s">
        <v>706</v>
      </c>
      <c r="D4182" s="33" t="s">
        <v>77</v>
      </c>
      <c r="E4182" s="28">
        <v>45831.881319444445</v>
      </c>
      <c r="F4182" s="33" t="s">
        <v>700</v>
      </c>
      <c r="G4182" s="28">
        <v>45831.881319444445</v>
      </c>
    </row>
    <row r="4183" spans="1:7" x14ac:dyDescent="0.25">
      <c r="A4183" s="33" t="s">
        <v>13166</v>
      </c>
      <c r="B4183" s="33" t="s">
        <v>3214</v>
      </c>
      <c r="C4183" s="33" t="s">
        <v>706</v>
      </c>
      <c r="D4183" s="33" t="s">
        <v>77</v>
      </c>
      <c r="E4183" s="28">
        <v>45831.881412037037</v>
      </c>
      <c r="F4183" s="33" t="s">
        <v>700</v>
      </c>
      <c r="G4183" s="28">
        <v>45831.881412037037</v>
      </c>
    </row>
    <row r="4184" spans="1:7" x14ac:dyDescent="0.25">
      <c r="A4184" s="33" t="s">
        <v>13167</v>
      </c>
      <c r="B4184" s="33" t="s">
        <v>12416</v>
      </c>
      <c r="C4184" s="33" t="s">
        <v>703</v>
      </c>
      <c r="D4184" s="33" t="s">
        <v>715</v>
      </c>
      <c r="E4184" s="28">
        <v>45831.882118055553</v>
      </c>
      <c r="F4184" s="33" t="s">
        <v>710</v>
      </c>
      <c r="G4184" s="28">
        <v>45831.882118055553</v>
      </c>
    </row>
    <row r="4185" spans="1:7" x14ac:dyDescent="0.25">
      <c r="A4185" s="33" t="s">
        <v>13168</v>
      </c>
      <c r="B4185" s="33" t="s">
        <v>12418</v>
      </c>
      <c r="C4185" s="33" t="s">
        <v>703</v>
      </c>
      <c r="D4185" s="33" t="s">
        <v>715</v>
      </c>
      <c r="E4185" s="28">
        <v>45831.882164351853</v>
      </c>
      <c r="F4185" s="33" t="s">
        <v>710</v>
      </c>
      <c r="G4185" s="28">
        <v>45831.882164351853</v>
      </c>
    </row>
    <row r="4186" spans="1:7" x14ac:dyDescent="0.25">
      <c r="A4186" s="33" t="s">
        <v>13169</v>
      </c>
      <c r="B4186" s="33" t="s">
        <v>5739</v>
      </c>
      <c r="C4186" s="33" t="s">
        <v>706</v>
      </c>
      <c r="D4186" s="33" t="s">
        <v>61</v>
      </c>
      <c r="E4186" s="28">
        <v>45831.884942129633</v>
      </c>
      <c r="F4186" s="33" t="s">
        <v>700</v>
      </c>
      <c r="G4186" s="28">
        <v>45831.884942129633</v>
      </c>
    </row>
    <row r="4187" spans="1:7" x14ac:dyDescent="0.25">
      <c r="A4187" s="33" t="s">
        <v>13170</v>
      </c>
      <c r="B4187" s="33" t="s">
        <v>9404</v>
      </c>
      <c r="C4187" s="33" t="s">
        <v>698</v>
      </c>
      <c r="D4187" s="33" t="s">
        <v>699</v>
      </c>
      <c r="E4187" s="28">
        <v>45831.885821759257</v>
      </c>
      <c r="F4187" s="33" t="s">
        <v>710</v>
      </c>
      <c r="G4187" s="28">
        <v>45831.885821759257</v>
      </c>
    </row>
    <row r="4188" spans="1:7" x14ac:dyDescent="0.25">
      <c r="A4188" s="33" t="s">
        <v>13171</v>
      </c>
      <c r="B4188" s="33" t="s">
        <v>9403</v>
      </c>
      <c r="C4188" s="33" t="s">
        <v>698</v>
      </c>
      <c r="D4188" s="33" t="s">
        <v>699</v>
      </c>
      <c r="E4188" s="28">
        <v>45831.886006944442</v>
      </c>
      <c r="F4188" s="33" t="s">
        <v>710</v>
      </c>
      <c r="G4188" s="28">
        <v>45831.886006944442</v>
      </c>
    </row>
    <row r="4189" spans="1:7" x14ac:dyDescent="0.25">
      <c r="A4189" s="33" t="s">
        <v>13172</v>
      </c>
      <c r="B4189" s="33" t="s">
        <v>9412</v>
      </c>
      <c r="C4189" s="33" t="s">
        <v>698</v>
      </c>
      <c r="D4189" s="33" t="s">
        <v>699</v>
      </c>
      <c r="E4189" s="28">
        <v>45831.886134259257</v>
      </c>
      <c r="F4189" s="33" t="s">
        <v>710</v>
      </c>
      <c r="G4189" s="28">
        <v>45831.886134259257</v>
      </c>
    </row>
    <row r="4190" spans="1:7" x14ac:dyDescent="0.25">
      <c r="A4190" s="33" t="s">
        <v>13173</v>
      </c>
      <c r="B4190" s="33" t="s">
        <v>9416</v>
      </c>
      <c r="C4190" s="33" t="s">
        <v>698</v>
      </c>
      <c r="D4190" s="33" t="s">
        <v>699</v>
      </c>
      <c r="E4190" s="28">
        <v>45831.886319444442</v>
      </c>
      <c r="F4190" s="33" t="s">
        <v>710</v>
      </c>
      <c r="G4190" s="28">
        <v>45831.886319444442</v>
      </c>
    </row>
    <row r="4191" spans="1:7" x14ac:dyDescent="0.25">
      <c r="A4191" s="33" t="s">
        <v>13174</v>
      </c>
      <c r="B4191" s="33" t="s">
        <v>4529</v>
      </c>
      <c r="C4191" s="33" t="s">
        <v>713</v>
      </c>
      <c r="D4191" s="33" t="s">
        <v>77</v>
      </c>
      <c r="E4191" s="28">
        <v>45831.892638888887</v>
      </c>
      <c r="F4191" s="33" t="s">
        <v>700</v>
      </c>
      <c r="G4191" s="28">
        <v>45831.892638888887</v>
      </c>
    </row>
    <row r="4192" spans="1:7" x14ac:dyDescent="0.25">
      <c r="A4192" s="33" t="s">
        <v>13175</v>
      </c>
      <c r="B4192" s="33" t="s">
        <v>3242</v>
      </c>
      <c r="C4192" s="33" t="s">
        <v>713</v>
      </c>
      <c r="D4192" s="33" t="s">
        <v>77</v>
      </c>
      <c r="E4192" s="28">
        <v>45831.89298611111</v>
      </c>
      <c r="F4192" s="33" t="s">
        <v>700</v>
      </c>
      <c r="G4192" s="28">
        <v>45831.89298611111</v>
      </c>
    </row>
    <row r="4193" spans="1:7" x14ac:dyDescent="0.25">
      <c r="A4193" s="33" t="s">
        <v>13176</v>
      </c>
      <c r="B4193" s="33" t="s">
        <v>9212</v>
      </c>
      <c r="C4193" s="33" t="s">
        <v>703</v>
      </c>
      <c r="D4193" s="33" t="s">
        <v>714</v>
      </c>
      <c r="E4193" s="28">
        <v>45831.895439814813</v>
      </c>
      <c r="F4193" s="33" t="s">
        <v>710</v>
      </c>
      <c r="G4193" s="28">
        <v>45831.895439814813</v>
      </c>
    </row>
    <row r="4194" spans="1:7" x14ac:dyDescent="0.25">
      <c r="A4194" s="33" t="s">
        <v>13177</v>
      </c>
      <c r="B4194" s="33" t="s">
        <v>9283</v>
      </c>
      <c r="C4194" s="33" t="s">
        <v>708</v>
      </c>
      <c r="D4194" s="33" t="s">
        <v>712</v>
      </c>
      <c r="E4194" s="28">
        <v>45831.897337962961</v>
      </c>
      <c r="F4194" s="33" t="s">
        <v>710</v>
      </c>
      <c r="G4194" s="28">
        <v>45831.897337962961</v>
      </c>
    </row>
    <row r="4195" spans="1:7" x14ac:dyDescent="0.25">
      <c r="A4195" s="33" t="s">
        <v>13178</v>
      </c>
      <c r="B4195" s="33" t="s">
        <v>9303</v>
      </c>
      <c r="C4195" s="33" t="s">
        <v>708</v>
      </c>
      <c r="D4195" s="33" t="s">
        <v>712</v>
      </c>
      <c r="E4195" s="28">
        <v>45831.897453703707</v>
      </c>
      <c r="F4195" s="33" t="s">
        <v>710</v>
      </c>
      <c r="G4195" s="28">
        <v>45831.897453703707</v>
      </c>
    </row>
    <row r="4196" spans="1:7" x14ac:dyDescent="0.25">
      <c r="A4196" s="33" t="s">
        <v>13179</v>
      </c>
      <c r="B4196" s="33" t="s">
        <v>9283</v>
      </c>
      <c r="C4196" s="33" t="s">
        <v>711</v>
      </c>
      <c r="D4196" s="33" t="s">
        <v>712</v>
      </c>
      <c r="E4196" s="28">
        <v>45831.897662037038</v>
      </c>
      <c r="F4196" s="33" t="s">
        <v>710</v>
      </c>
      <c r="G4196" s="28">
        <v>45831.897662037038</v>
      </c>
    </row>
    <row r="4197" spans="1:7" x14ac:dyDescent="0.25">
      <c r="A4197" s="33" t="s">
        <v>13180</v>
      </c>
      <c r="B4197" s="33" t="s">
        <v>9303</v>
      </c>
      <c r="C4197" s="33" t="s">
        <v>711</v>
      </c>
      <c r="D4197" s="33" t="s">
        <v>712</v>
      </c>
      <c r="E4197" s="28">
        <v>45831.897696759261</v>
      </c>
      <c r="F4197" s="33" t="s">
        <v>710</v>
      </c>
      <c r="G4197" s="28">
        <v>45831.897696759261</v>
      </c>
    </row>
    <row r="4198" spans="1:7" x14ac:dyDescent="0.25">
      <c r="A4198" s="33" t="s">
        <v>13181</v>
      </c>
      <c r="B4198" s="33" t="s">
        <v>9306</v>
      </c>
      <c r="C4198" s="33" t="s">
        <v>703</v>
      </c>
      <c r="D4198" s="33" t="s">
        <v>719</v>
      </c>
      <c r="E4198" s="28">
        <v>45831.897361111114</v>
      </c>
      <c r="F4198" s="33" t="s">
        <v>710</v>
      </c>
      <c r="G4198" s="28">
        <v>45831.897361111114</v>
      </c>
    </row>
    <row r="4199" spans="1:7" x14ac:dyDescent="0.25">
      <c r="A4199" s="33" t="s">
        <v>13182</v>
      </c>
      <c r="B4199" s="33" t="s">
        <v>9313</v>
      </c>
      <c r="C4199" s="33" t="s">
        <v>703</v>
      </c>
      <c r="D4199" s="33" t="s">
        <v>719</v>
      </c>
      <c r="E4199" s="28">
        <v>45831.897372685184</v>
      </c>
      <c r="F4199" s="33" t="s">
        <v>710</v>
      </c>
      <c r="G4199" s="28">
        <v>45831.897372685184</v>
      </c>
    </row>
    <row r="4200" spans="1:7" x14ac:dyDescent="0.25">
      <c r="A4200" s="33" t="s">
        <v>13183</v>
      </c>
      <c r="B4200" s="33" t="s">
        <v>5075</v>
      </c>
      <c r="C4200" s="33" t="s">
        <v>708</v>
      </c>
      <c r="D4200" s="33" t="s">
        <v>720</v>
      </c>
      <c r="E4200" s="28">
        <v>45831.91101851852</v>
      </c>
      <c r="F4200" s="33" t="s">
        <v>710</v>
      </c>
      <c r="G4200" s="28">
        <v>45831.91101851852</v>
      </c>
    </row>
    <row r="4201" spans="1:7" x14ac:dyDescent="0.25">
      <c r="A4201" s="33" t="s">
        <v>13184</v>
      </c>
      <c r="B4201" s="33" t="s">
        <v>5078</v>
      </c>
      <c r="C4201" s="33" t="s">
        <v>708</v>
      </c>
      <c r="D4201" s="33" t="s">
        <v>720</v>
      </c>
      <c r="E4201" s="28">
        <v>45831.911064814813</v>
      </c>
      <c r="F4201" s="33" t="s">
        <v>710</v>
      </c>
      <c r="G4201" s="28">
        <v>45831.911064814813</v>
      </c>
    </row>
    <row r="4202" spans="1:7" x14ac:dyDescent="0.25">
      <c r="A4202" s="33" t="s">
        <v>13185</v>
      </c>
      <c r="B4202" s="33" t="s">
        <v>5708</v>
      </c>
      <c r="C4202" s="33" t="s">
        <v>708</v>
      </c>
      <c r="D4202" s="33" t="s">
        <v>720</v>
      </c>
      <c r="E4202" s="28">
        <v>45831.911099537036</v>
      </c>
      <c r="F4202" s="33" t="s">
        <v>710</v>
      </c>
      <c r="G4202" s="28">
        <v>45831.911099537036</v>
      </c>
    </row>
    <row r="4203" spans="1:7" x14ac:dyDescent="0.25">
      <c r="A4203" s="33" t="s">
        <v>13186</v>
      </c>
      <c r="B4203" s="33" t="s">
        <v>5075</v>
      </c>
      <c r="C4203" s="33" t="s">
        <v>711</v>
      </c>
      <c r="D4203" s="33" t="s">
        <v>720</v>
      </c>
      <c r="E4203" s="28">
        <v>45831.911550925928</v>
      </c>
      <c r="F4203" s="33" t="s">
        <v>710</v>
      </c>
      <c r="G4203" s="28">
        <v>45831.911550925928</v>
      </c>
    </row>
    <row r="4204" spans="1:7" x14ac:dyDescent="0.25">
      <c r="A4204" s="33" t="s">
        <v>13187</v>
      </c>
      <c r="B4204" s="33" t="s">
        <v>5078</v>
      </c>
      <c r="C4204" s="33" t="s">
        <v>711</v>
      </c>
      <c r="D4204" s="33" t="s">
        <v>720</v>
      </c>
      <c r="E4204" s="28">
        <v>45831.911608796298</v>
      </c>
      <c r="F4204" s="33" t="s">
        <v>710</v>
      </c>
      <c r="G4204" s="28">
        <v>45831.911608796298</v>
      </c>
    </row>
    <row r="4205" spans="1:7" x14ac:dyDescent="0.25">
      <c r="A4205" s="33" t="s">
        <v>13188</v>
      </c>
      <c r="B4205" s="33" t="s">
        <v>5708</v>
      </c>
      <c r="C4205" s="33" t="s">
        <v>711</v>
      </c>
      <c r="D4205" s="33" t="s">
        <v>720</v>
      </c>
      <c r="E4205" s="28">
        <v>45831.911689814813</v>
      </c>
      <c r="F4205" s="33" t="s">
        <v>710</v>
      </c>
      <c r="G4205" s="28">
        <v>45831.911689814813</v>
      </c>
    </row>
    <row r="4206" spans="1:7" x14ac:dyDescent="0.25">
      <c r="A4206" s="33" t="s">
        <v>13189</v>
      </c>
      <c r="B4206" s="33" t="s">
        <v>5697</v>
      </c>
      <c r="C4206" s="33" t="s">
        <v>703</v>
      </c>
      <c r="D4206" s="33" t="s">
        <v>718</v>
      </c>
      <c r="E4206" s="28">
        <v>45831.914340277777</v>
      </c>
      <c r="F4206" s="33" t="s">
        <v>710</v>
      </c>
      <c r="G4206" s="28">
        <v>45831.914340277777</v>
      </c>
    </row>
    <row r="4207" spans="1:7" x14ac:dyDescent="0.25">
      <c r="A4207" s="33" t="s">
        <v>13190</v>
      </c>
      <c r="B4207" s="33" t="s">
        <v>2755</v>
      </c>
      <c r="C4207" s="33" t="s">
        <v>713</v>
      </c>
      <c r="D4207" s="33" t="s">
        <v>77</v>
      </c>
      <c r="E4207" s="28">
        <v>45831.914606481485</v>
      </c>
      <c r="F4207" s="33" t="s">
        <v>700</v>
      </c>
      <c r="G4207" s="28">
        <v>45831.914606481485</v>
      </c>
    </row>
    <row r="4208" spans="1:7" x14ac:dyDescent="0.25">
      <c r="A4208" s="33" t="s">
        <v>13191</v>
      </c>
      <c r="B4208" s="33" t="s">
        <v>5697</v>
      </c>
      <c r="C4208" s="33" t="s">
        <v>708</v>
      </c>
      <c r="D4208" s="33" t="s">
        <v>720</v>
      </c>
      <c r="E4208" s="28">
        <v>45831.91474537037</v>
      </c>
      <c r="F4208" s="33" t="s">
        <v>710</v>
      </c>
      <c r="G4208" s="28">
        <v>45831.91474537037</v>
      </c>
    </row>
    <row r="4209" spans="1:7" x14ac:dyDescent="0.25">
      <c r="A4209" s="33" t="s">
        <v>13192</v>
      </c>
      <c r="B4209" s="33" t="s">
        <v>5697</v>
      </c>
      <c r="C4209" s="33" t="s">
        <v>711</v>
      </c>
      <c r="D4209" s="33" t="s">
        <v>720</v>
      </c>
      <c r="E4209" s="28">
        <v>45831.915000000001</v>
      </c>
      <c r="F4209" s="33" t="s">
        <v>710</v>
      </c>
      <c r="G4209" s="28">
        <v>45831.915000000001</v>
      </c>
    </row>
    <row r="4210" spans="1:7" x14ac:dyDescent="0.25">
      <c r="A4210" s="33" t="s">
        <v>13193</v>
      </c>
      <c r="B4210" s="33" t="s">
        <v>9079</v>
      </c>
      <c r="C4210" s="33" t="s">
        <v>711</v>
      </c>
      <c r="D4210" s="33" t="s">
        <v>720</v>
      </c>
      <c r="E4210" s="28">
        <v>45831.916215277779</v>
      </c>
      <c r="F4210" s="33" t="s">
        <v>710</v>
      </c>
      <c r="G4210" s="28">
        <v>45831.916215277779</v>
      </c>
    </row>
    <row r="4211" spans="1:7" x14ac:dyDescent="0.25">
      <c r="A4211" s="33" t="s">
        <v>13194</v>
      </c>
      <c r="B4211" s="33" t="s">
        <v>2210</v>
      </c>
      <c r="C4211" s="33" t="s">
        <v>713</v>
      </c>
      <c r="D4211" s="33" t="s">
        <v>77</v>
      </c>
      <c r="E4211" s="28">
        <v>45831.921597222223</v>
      </c>
      <c r="F4211" s="33" t="s">
        <v>700</v>
      </c>
      <c r="G4211" s="28">
        <v>45831.921597222223</v>
      </c>
    </row>
    <row r="4212" spans="1:7" x14ac:dyDescent="0.25">
      <c r="A4212" s="33" t="s">
        <v>13195</v>
      </c>
      <c r="B4212" s="33" t="s">
        <v>2162</v>
      </c>
      <c r="C4212" s="33" t="s">
        <v>713</v>
      </c>
      <c r="D4212" s="33" t="s">
        <v>77</v>
      </c>
      <c r="E4212" s="28">
        <v>45831.921701388892</v>
      </c>
      <c r="F4212" s="33" t="s">
        <v>700</v>
      </c>
      <c r="G4212" s="28">
        <v>45831.921701388892</v>
      </c>
    </row>
    <row r="4213" spans="1:7" x14ac:dyDescent="0.25">
      <c r="A4213" s="33" t="s">
        <v>13196</v>
      </c>
      <c r="B4213" s="33" t="s">
        <v>2189</v>
      </c>
      <c r="C4213" s="33" t="s">
        <v>706</v>
      </c>
      <c r="D4213" s="33" t="s">
        <v>77</v>
      </c>
      <c r="E4213" s="28">
        <v>45831.927812499998</v>
      </c>
      <c r="F4213" s="33" t="s">
        <v>700</v>
      </c>
      <c r="G4213" s="28">
        <v>45831.927812499998</v>
      </c>
    </row>
    <row r="4214" spans="1:7" x14ac:dyDescent="0.25">
      <c r="A4214" s="33" t="s">
        <v>13197</v>
      </c>
      <c r="B4214" s="33" t="s">
        <v>4465</v>
      </c>
      <c r="C4214" s="33" t="s">
        <v>706</v>
      </c>
      <c r="D4214" s="33" t="s">
        <v>77</v>
      </c>
      <c r="E4214" s="28">
        <v>45831.927847222221</v>
      </c>
      <c r="F4214" s="33" t="s">
        <v>700</v>
      </c>
      <c r="G4214" s="28">
        <v>45831.927847222221</v>
      </c>
    </row>
    <row r="4215" spans="1:7" x14ac:dyDescent="0.25">
      <c r="A4215" s="33" t="s">
        <v>13198</v>
      </c>
      <c r="B4215" s="33" t="s">
        <v>2178</v>
      </c>
      <c r="C4215" s="33" t="s">
        <v>706</v>
      </c>
      <c r="D4215" s="33" t="s">
        <v>77</v>
      </c>
      <c r="E4215" s="28">
        <v>45831.930300925924</v>
      </c>
      <c r="F4215" s="33" t="s">
        <v>700</v>
      </c>
      <c r="G4215" s="28">
        <v>45831.930300925924</v>
      </c>
    </row>
    <row r="4216" spans="1:7" x14ac:dyDescent="0.25">
      <c r="A4216" s="33" t="s">
        <v>13199</v>
      </c>
      <c r="B4216" s="33" t="s">
        <v>4527</v>
      </c>
      <c r="C4216" s="33" t="s">
        <v>713</v>
      </c>
      <c r="D4216" s="33" t="s">
        <v>77</v>
      </c>
      <c r="E4216" s="28">
        <v>45831.930798611109</v>
      </c>
      <c r="F4216" s="33" t="s">
        <v>700</v>
      </c>
      <c r="G4216" s="28">
        <v>45831.930798611109</v>
      </c>
    </row>
    <row r="4217" spans="1:7" x14ac:dyDescent="0.25">
      <c r="A4217" s="33" t="s">
        <v>13200</v>
      </c>
      <c r="B4217" s="33" t="s">
        <v>3264</v>
      </c>
      <c r="C4217" s="33" t="s">
        <v>713</v>
      </c>
      <c r="D4217" s="33" t="s">
        <v>77</v>
      </c>
      <c r="E4217" s="28">
        <v>45831.931006944447</v>
      </c>
      <c r="F4217" s="33" t="s">
        <v>700</v>
      </c>
      <c r="G4217" s="28">
        <v>45831.931006944447</v>
      </c>
    </row>
    <row r="4218" spans="1:7" x14ac:dyDescent="0.25">
      <c r="A4218" s="33" t="s">
        <v>13201</v>
      </c>
      <c r="B4218" s="33" t="s">
        <v>9169</v>
      </c>
      <c r="C4218" s="33" t="s">
        <v>703</v>
      </c>
      <c r="D4218" s="33" t="s">
        <v>714</v>
      </c>
      <c r="E4218" s="28">
        <v>45831.934652777774</v>
      </c>
      <c r="F4218" s="33" t="s">
        <v>700</v>
      </c>
      <c r="G4218" s="28">
        <v>45831.934652777774</v>
      </c>
    </row>
    <row r="4219" spans="1:7" x14ac:dyDescent="0.25">
      <c r="A4219" s="33" t="s">
        <v>13202</v>
      </c>
      <c r="B4219" s="33" t="s">
        <v>9170</v>
      </c>
      <c r="C4219" s="33" t="s">
        <v>703</v>
      </c>
      <c r="D4219" s="33" t="s">
        <v>714</v>
      </c>
      <c r="E4219" s="28">
        <v>45831.934699074074</v>
      </c>
      <c r="F4219" s="33" t="s">
        <v>700</v>
      </c>
      <c r="G4219" s="28">
        <v>45831.934699074074</v>
      </c>
    </row>
    <row r="4220" spans="1:7" x14ac:dyDescent="0.25">
      <c r="A4220" s="33" t="s">
        <v>13203</v>
      </c>
      <c r="B4220" s="33" t="s">
        <v>9171</v>
      </c>
      <c r="C4220" s="33" t="s">
        <v>703</v>
      </c>
      <c r="D4220" s="33" t="s">
        <v>714</v>
      </c>
      <c r="E4220" s="28">
        <v>45831.934745370374</v>
      </c>
      <c r="F4220" s="33" t="s">
        <v>700</v>
      </c>
      <c r="G4220" s="28">
        <v>45831.934745370374</v>
      </c>
    </row>
    <row r="4221" spans="1:7" x14ac:dyDescent="0.25">
      <c r="A4221" s="33" t="s">
        <v>13204</v>
      </c>
      <c r="B4221" s="33" t="s">
        <v>9172</v>
      </c>
      <c r="C4221" s="33" t="s">
        <v>703</v>
      </c>
      <c r="D4221" s="33" t="s">
        <v>714</v>
      </c>
      <c r="E4221" s="28">
        <v>45831.934803240743</v>
      </c>
      <c r="F4221" s="33" t="s">
        <v>700</v>
      </c>
      <c r="G4221" s="28">
        <v>45831.934803240743</v>
      </c>
    </row>
    <row r="4222" spans="1:7" x14ac:dyDescent="0.25">
      <c r="A4222" s="33" t="s">
        <v>13205</v>
      </c>
      <c r="B4222" s="33" t="s">
        <v>9173</v>
      </c>
      <c r="C4222" s="33" t="s">
        <v>703</v>
      </c>
      <c r="D4222" s="33" t="s">
        <v>714</v>
      </c>
      <c r="E4222" s="28">
        <v>45831.934849537036</v>
      </c>
      <c r="F4222" s="33" t="s">
        <v>700</v>
      </c>
      <c r="G4222" s="28">
        <v>45831.934849537036</v>
      </c>
    </row>
    <row r="4223" spans="1:7" x14ac:dyDescent="0.25">
      <c r="A4223" s="33" t="s">
        <v>13206</v>
      </c>
      <c r="B4223" s="33" t="s">
        <v>9174</v>
      </c>
      <c r="C4223" s="33" t="s">
        <v>703</v>
      </c>
      <c r="D4223" s="33" t="s">
        <v>714</v>
      </c>
      <c r="E4223" s="28">
        <v>45831.934895833336</v>
      </c>
      <c r="F4223" s="33" t="s">
        <v>700</v>
      </c>
      <c r="G4223" s="28">
        <v>45831.934895833336</v>
      </c>
    </row>
    <row r="4224" spans="1:7" x14ac:dyDescent="0.25">
      <c r="A4224" s="33" t="s">
        <v>13207</v>
      </c>
      <c r="B4224" s="33" t="s">
        <v>9175</v>
      </c>
      <c r="C4224" s="33" t="s">
        <v>703</v>
      </c>
      <c r="D4224" s="33" t="s">
        <v>714</v>
      </c>
      <c r="E4224" s="28">
        <v>45831.934942129628</v>
      </c>
      <c r="F4224" s="33" t="s">
        <v>700</v>
      </c>
      <c r="G4224" s="28">
        <v>45831.934942129628</v>
      </c>
    </row>
    <row r="4225" spans="1:7" x14ac:dyDescent="0.25">
      <c r="A4225" s="33" t="s">
        <v>13208</v>
      </c>
      <c r="B4225" s="33" t="s">
        <v>9176</v>
      </c>
      <c r="C4225" s="33" t="s">
        <v>703</v>
      </c>
      <c r="D4225" s="33" t="s">
        <v>714</v>
      </c>
      <c r="E4225" s="28">
        <v>45831.934999999998</v>
      </c>
      <c r="F4225" s="33" t="s">
        <v>700</v>
      </c>
      <c r="G4225" s="28">
        <v>45831.934999999998</v>
      </c>
    </row>
    <row r="4226" spans="1:7" x14ac:dyDescent="0.25">
      <c r="A4226" s="33" t="s">
        <v>13209</v>
      </c>
      <c r="B4226" s="33" t="s">
        <v>9177</v>
      </c>
      <c r="C4226" s="33" t="s">
        <v>703</v>
      </c>
      <c r="D4226" s="33" t="s">
        <v>714</v>
      </c>
      <c r="E4226" s="28">
        <v>45831.935069444444</v>
      </c>
      <c r="F4226" s="33" t="s">
        <v>700</v>
      </c>
      <c r="G4226" s="28">
        <v>45831.935069444444</v>
      </c>
    </row>
    <row r="4227" spans="1:7" x14ac:dyDescent="0.25">
      <c r="A4227" s="33" t="s">
        <v>13210</v>
      </c>
      <c r="B4227" s="33" t="s">
        <v>9178</v>
      </c>
      <c r="C4227" s="33" t="s">
        <v>703</v>
      </c>
      <c r="D4227" s="33" t="s">
        <v>714</v>
      </c>
      <c r="E4227" s="28">
        <v>45831.93513888889</v>
      </c>
      <c r="F4227" s="33" t="s">
        <v>700</v>
      </c>
      <c r="G4227" s="28">
        <v>45831.93513888889</v>
      </c>
    </row>
    <row r="4228" spans="1:7" x14ac:dyDescent="0.25">
      <c r="A4228" s="33" t="s">
        <v>13211</v>
      </c>
      <c r="B4228" s="33" t="s">
        <v>9179</v>
      </c>
      <c r="C4228" s="33" t="s">
        <v>703</v>
      </c>
      <c r="D4228" s="33" t="s">
        <v>714</v>
      </c>
      <c r="E4228" s="28">
        <v>45831.935219907406</v>
      </c>
      <c r="F4228" s="33" t="s">
        <v>700</v>
      </c>
      <c r="G4228" s="28">
        <v>45831.935219907406</v>
      </c>
    </row>
    <row r="4229" spans="1:7" x14ac:dyDescent="0.25">
      <c r="A4229" s="33" t="s">
        <v>13212</v>
      </c>
      <c r="B4229" s="33" t="s">
        <v>9180</v>
      </c>
      <c r="C4229" s="33" t="s">
        <v>703</v>
      </c>
      <c r="D4229" s="33" t="s">
        <v>714</v>
      </c>
      <c r="E4229" s="28">
        <v>45831.935289351852</v>
      </c>
      <c r="F4229" s="33" t="s">
        <v>700</v>
      </c>
      <c r="G4229" s="28">
        <v>45831.935289351852</v>
      </c>
    </row>
    <row r="4230" spans="1:7" x14ac:dyDescent="0.25">
      <c r="A4230" s="33" t="s">
        <v>13213</v>
      </c>
      <c r="B4230" s="33" t="s">
        <v>9181</v>
      </c>
      <c r="C4230" s="33" t="s">
        <v>703</v>
      </c>
      <c r="D4230" s="33" t="s">
        <v>714</v>
      </c>
      <c r="E4230" s="28">
        <v>45831.935358796298</v>
      </c>
      <c r="F4230" s="33" t="s">
        <v>700</v>
      </c>
      <c r="G4230" s="28">
        <v>45831.935358796298</v>
      </c>
    </row>
    <row r="4231" spans="1:7" x14ac:dyDescent="0.25">
      <c r="A4231" s="33" t="s">
        <v>13214</v>
      </c>
      <c r="B4231" s="33" t="s">
        <v>6303</v>
      </c>
      <c r="C4231" s="33" t="s">
        <v>706</v>
      </c>
      <c r="D4231" s="33" t="s">
        <v>77</v>
      </c>
      <c r="E4231" s="28">
        <v>45831.93818287037</v>
      </c>
      <c r="F4231" s="33" t="s">
        <v>700</v>
      </c>
      <c r="G4231" s="28">
        <v>45831.93818287037</v>
      </c>
    </row>
    <row r="4232" spans="1:7" x14ac:dyDescent="0.25">
      <c r="A4232" s="33" t="s">
        <v>13215</v>
      </c>
      <c r="B4232" s="33" t="s">
        <v>10175</v>
      </c>
      <c r="C4232" s="33" t="s">
        <v>706</v>
      </c>
      <c r="D4232" s="33" t="s">
        <v>77</v>
      </c>
      <c r="E4232" s="28">
        <v>45831.938240740739</v>
      </c>
      <c r="F4232" s="33" t="s">
        <v>700</v>
      </c>
      <c r="G4232" s="28">
        <v>45831.938240740739</v>
      </c>
    </row>
    <row r="4233" spans="1:7" x14ac:dyDescent="0.25">
      <c r="A4233" s="33" t="s">
        <v>13216</v>
      </c>
      <c r="B4233" s="33" t="s">
        <v>4474</v>
      </c>
      <c r="C4233" s="33" t="s">
        <v>706</v>
      </c>
      <c r="D4233" s="33" t="s">
        <v>77</v>
      </c>
      <c r="E4233" s="28">
        <v>45831.938298611109</v>
      </c>
      <c r="F4233" s="33" t="s">
        <v>700</v>
      </c>
      <c r="G4233" s="28">
        <v>45831.938298611109</v>
      </c>
    </row>
    <row r="4234" spans="1:7" x14ac:dyDescent="0.25">
      <c r="A4234" s="33" t="s">
        <v>13217</v>
      </c>
      <c r="B4234" s="33" t="s">
        <v>3306</v>
      </c>
      <c r="C4234" s="33" t="s">
        <v>706</v>
      </c>
      <c r="D4234" s="33" t="s">
        <v>77</v>
      </c>
      <c r="E4234" s="28">
        <v>45831.938391203701</v>
      </c>
      <c r="F4234" s="33" t="s">
        <v>700</v>
      </c>
      <c r="G4234" s="28">
        <v>45831.938391203701</v>
      </c>
    </row>
    <row r="4235" spans="1:7" x14ac:dyDescent="0.25">
      <c r="A4235" s="33" t="s">
        <v>13218</v>
      </c>
      <c r="B4235" s="33" t="s">
        <v>4444</v>
      </c>
      <c r="C4235" s="33" t="s">
        <v>706</v>
      </c>
      <c r="D4235" s="33" t="s">
        <v>77</v>
      </c>
      <c r="E4235" s="28">
        <v>45831.938530092593</v>
      </c>
      <c r="F4235" s="33" t="s">
        <v>700</v>
      </c>
      <c r="G4235" s="28">
        <v>45831.938530092593</v>
      </c>
    </row>
    <row r="4236" spans="1:7" x14ac:dyDescent="0.25">
      <c r="A4236" s="33" t="s">
        <v>13219</v>
      </c>
      <c r="B4236" s="33" t="s">
        <v>9446</v>
      </c>
      <c r="C4236" s="33" t="s">
        <v>708</v>
      </c>
      <c r="D4236" s="33" t="s">
        <v>709</v>
      </c>
      <c r="E4236" s="28">
        <v>45831.948136574072</v>
      </c>
      <c r="F4236" s="33" t="s">
        <v>700</v>
      </c>
      <c r="G4236" s="28">
        <v>45831.948136574072</v>
      </c>
    </row>
    <row r="4237" spans="1:7" x14ac:dyDescent="0.25">
      <c r="A4237" s="33" t="s">
        <v>13220</v>
      </c>
      <c r="B4237" s="33" t="s">
        <v>9446</v>
      </c>
      <c r="C4237" s="33" t="s">
        <v>711</v>
      </c>
      <c r="D4237" s="33" t="s">
        <v>709</v>
      </c>
      <c r="E4237" s="28">
        <v>45831.948472222219</v>
      </c>
      <c r="F4237" s="33" t="s">
        <v>700</v>
      </c>
      <c r="G4237" s="28">
        <v>45831.948472222219</v>
      </c>
    </row>
    <row r="4238" spans="1:7" x14ac:dyDescent="0.25">
      <c r="A4238" s="33" t="s">
        <v>13221</v>
      </c>
      <c r="B4238" s="33" t="s">
        <v>5427</v>
      </c>
      <c r="C4238" s="33" t="s">
        <v>706</v>
      </c>
      <c r="D4238" s="33" t="s">
        <v>184</v>
      </c>
      <c r="E4238" s="28">
        <v>45831.952928240738</v>
      </c>
      <c r="F4238" s="33" t="s">
        <v>700</v>
      </c>
      <c r="G4238" s="28">
        <v>45831.952928240738</v>
      </c>
    </row>
    <row r="4239" spans="1:7" x14ac:dyDescent="0.25">
      <c r="A4239" s="33" t="s">
        <v>13222</v>
      </c>
      <c r="B4239" s="33" t="s">
        <v>5412</v>
      </c>
      <c r="C4239" s="33" t="s">
        <v>706</v>
      </c>
      <c r="D4239" s="33" t="s">
        <v>184</v>
      </c>
      <c r="E4239" s="28">
        <v>45831.952986111108</v>
      </c>
      <c r="F4239" s="33" t="s">
        <v>700</v>
      </c>
      <c r="G4239" s="28">
        <v>45831.952986111108</v>
      </c>
    </row>
    <row r="4240" spans="1:7" x14ac:dyDescent="0.25">
      <c r="A4240" s="33" t="s">
        <v>13223</v>
      </c>
      <c r="B4240" s="33" t="s">
        <v>5405</v>
      </c>
      <c r="C4240" s="33" t="s">
        <v>706</v>
      </c>
      <c r="D4240" s="33" t="s">
        <v>184</v>
      </c>
      <c r="E4240" s="28">
        <v>45831.953020833331</v>
      </c>
      <c r="F4240" s="33" t="s">
        <v>700</v>
      </c>
      <c r="G4240" s="28">
        <v>45831.953020833331</v>
      </c>
    </row>
    <row r="4241" spans="1:7" x14ac:dyDescent="0.25">
      <c r="A4241" s="33" t="s">
        <v>13224</v>
      </c>
      <c r="B4241" s="33" t="s">
        <v>5425</v>
      </c>
      <c r="C4241" s="33" t="s">
        <v>706</v>
      </c>
      <c r="D4241" s="33" t="s">
        <v>184</v>
      </c>
      <c r="E4241" s="28">
        <v>45831.953113425923</v>
      </c>
      <c r="F4241" s="33" t="s">
        <v>700</v>
      </c>
      <c r="G4241" s="28">
        <v>45831.953113425923</v>
      </c>
    </row>
    <row r="4242" spans="1:7" x14ac:dyDescent="0.25">
      <c r="A4242" s="33" t="s">
        <v>13225</v>
      </c>
      <c r="B4242" s="33" t="s">
        <v>8492</v>
      </c>
      <c r="C4242" s="33" t="s">
        <v>698</v>
      </c>
      <c r="D4242" s="33" t="s">
        <v>699</v>
      </c>
      <c r="E4242" s="28">
        <v>45831.953576388885</v>
      </c>
      <c r="F4242" s="33" t="s">
        <v>700</v>
      </c>
      <c r="G4242" s="28">
        <v>45831.953576388885</v>
      </c>
    </row>
    <row r="4243" spans="1:7" x14ac:dyDescent="0.25">
      <c r="A4243" s="33" t="s">
        <v>13226</v>
      </c>
      <c r="B4243" s="33" t="s">
        <v>8431</v>
      </c>
      <c r="C4243" s="33" t="s">
        <v>698</v>
      </c>
      <c r="D4243" s="33" t="s">
        <v>699</v>
      </c>
      <c r="E4243" s="28">
        <v>45831.953726851854</v>
      </c>
      <c r="F4243" s="33" t="s">
        <v>700</v>
      </c>
      <c r="G4243" s="28">
        <v>45831.953726851854</v>
      </c>
    </row>
    <row r="4244" spans="1:7" x14ac:dyDescent="0.25">
      <c r="A4244" s="33" t="s">
        <v>13227</v>
      </c>
      <c r="B4244" s="33" t="s">
        <v>6093</v>
      </c>
      <c r="C4244" s="33" t="s">
        <v>706</v>
      </c>
      <c r="D4244" s="33" t="s">
        <v>211</v>
      </c>
      <c r="E4244" s="28">
        <v>45831.953483796293</v>
      </c>
      <c r="F4244" s="33" t="s">
        <v>700</v>
      </c>
      <c r="G4244" s="28">
        <v>45831.953483796293</v>
      </c>
    </row>
    <row r="4245" spans="1:7" x14ac:dyDescent="0.25">
      <c r="A4245" s="33" t="s">
        <v>13228</v>
      </c>
      <c r="B4245" s="33" t="s">
        <v>5425</v>
      </c>
      <c r="C4245" s="33" t="s">
        <v>713</v>
      </c>
      <c r="D4245" s="33" t="s">
        <v>184</v>
      </c>
      <c r="E4245" s="28">
        <v>45831.953784722224</v>
      </c>
      <c r="F4245" s="33" t="s">
        <v>700</v>
      </c>
      <c r="G4245" s="28">
        <v>45831.953784722224</v>
      </c>
    </row>
    <row r="4246" spans="1:7" x14ac:dyDescent="0.25">
      <c r="A4246" s="33" t="s">
        <v>13229</v>
      </c>
      <c r="B4246" s="33" t="s">
        <v>5405</v>
      </c>
      <c r="C4246" s="33" t="s">
        <v>713</v>
      </c>
      <c r="D4246" s="33" t="s">
        <v>184</v>
      </c>
      <c r="E4246" s="28">
        <v>45831.953796296293</v>
      </c>
      <c r="F4246" s="33" t="s">
        <v>700</v>
      </c>
      <c r="G4246" s="28">
        <v>45831.953796296293</v>
      </c>
    </row>
    <row r="4247" spans="1:7" x14ac:dyDescent="0.25">
      <c r="A4247" s="33" t="s">
        <v>13230</v>
      </c>
      <c r="B4247" s="33" t="s">
        <v>5412</v>
      </c>
      <c r="C4247" s="33" t="s">
        <v>713</v>
      </c>
      <c r="D4247" s="33" t="s">
        <v>184</v>
      </c>
      <c r="E4247" s="28">
        <v>45831.953842592593</v>
      </c>
      <c r="F4247" s="33" t="s">
        <v>700</v>
      </c>
      <c r="G4247" s="28">
        <v>45831.953842592593</v>
      </c>
    </row>
    <row r="4248" spans="1:7" x14ac:dyDescent="0.25">
      <c r="A4248" s="33" t="s">
        <v>13231</v>
      </c>
      <c r="B4248" s="33" t="s">
        <v>5427</v>
      </c>
      <c r="C4248" s="33" t="s">
        <v>713</v>
      </c>
      <c r="D4248" s="33" t="s">
        <v>184</v>
      </c>
      <c r="E4248" s="28">
        <v>45831.953877314816</v>
      </c>
      <c r="F4248" s="33" t="s">
        <v>700</v>
      </c>
      <c r="G4248" s="28">
        <v>45831.953877314816</v>
      </c>
    </row>
    <row r="4249" spans="1:7" x14ac:dyDescent="0.25">
      <c r="A4249" s="33" t="s">
        <v>13232</v>
      </c>
      <c r="B4249" s="33" t="s">
        <v>5078</v>
      </c>
      <c r="C4249" s="33" t="s">
        <v>698</v>
      </c>
      <c r="D4249" s="33" t="s">
        <v>699</v>
      </c>
      <c r="E4249" s="28">
        <v>45831.954652777778</v>
      </c>
      <c r="F4249" s="33" t="s">
        <v>700</v>
      </c>
      <c r="G4249" s="28">
        <v>45831.954652777778</v>
      </c>
    </row>
    <row r="4250" spans="1:7" x14ac:dyDescent="0.25">
      <c r="A4250" s="33" t="s">
        <v>13233</v>
      </c>
      <c r="B4250" s="33" t="s">
        <v>5708</v>
      </c>
      <c r="C4250" s="33" t="s">
        <v>698</v>
      </c>
      <c r="D4250" s="33" t="s">
        <v>699</v>
      </c>
      <c r="E4250" s="28">
        <v>45831.954687500001</v>
      </c>
      <c r="F4250" s="33" t="s">
        <v>700</v>
      </c>
      <c r="G4250" s="28">
        <v>45831.954687500001</v>
      </c>
    </row>
    <row r="4251" spans="1:7" x14ac:dyDescent="0.25">
      <c r="A4251" s="33" t="s">
        <v>13234</v>
      </c>
      <c r="B4251" s="33" t="s">
        <v>5075</v>
      </c>
      <c r="C4251" s="33" t="s">
        <v>698</v>
      </c>
      <c r="D4251" s="33" t="s">
        <v>699</v>
      </c>
      <c r="E4251" s="28">
        <v>45831.954722222225</v>
      </c>
      <c r="F4251" s="33" t="s">
        <v>700</v>
      </c>
      <c r="G4251" s="28">
        <v>45831.954722222225</v>
      </c>
    </row>
    <row r="4252" spans="1:7" x14ac:dyDescent="0.25">
      <c r="A4252" s="33" t="s">
        <v>13235</v>
      </c>
      <c r="B4252" s="33" t="s">
        <v>10177</v>
      </c>
      <c r="C4252" s="33" t="s">
        <v>698</v>
      </c>
      <c r="D4252" s="33" t="s">
        <v>699</v>
      </c>
      <c r="E4252" s="28">
        <v>45831.954756944448</v>
      </c>
      <c r="F4252" s="33" t="s">
        <v>700</v>
      </c>
      <c r="G4252" s="28">
        <v>45831.954756944448</v>
      </c>
    </row>
    <row r="4253" spans="1:7" x14ac:dyDescent="0.25">
      <c r="A4253" s="33" t="s">
        <v>13236</v>
      </c>
      <c r="B4253" s="33" t="s">
        <v>10305</v>
      </c>
      <c r="C4253" s="33" t="s">
        <v>698</v>
      </c>
      <c r="D4253" s="33" t="s">
        <v>699</v>
      </c>
      <c r="E4253" s="28">
        <v>45831.954791666663</v>
      </c>
      <c r="F4253" s="33" t="s">
        <v>700</v>
      </c>
      <c r="G4253" s="28">
        <v>45831.954791666663</v>
      </c>
    </row>
    <row r="4254" spans="1:7" x14ac:dyDescent="0.25">
      <c r="A4254" s="33" t="s">
        <v>13237</v>
      </c>
      <c r="B4254" s="33" t="s">
        <v>10345</v>
      </c>
      <c r="C4254" s="33" t="s">
        <v>698</v>
      </c>
      <c r="D4254" s="33" t="s">
        <v>699</v>
      </c>
      <c r="E4254" s="28">
        <v>45831.954826388886</v>
      </c>
      <c r="F4254" s="33" t="s">
        <v>700</v>
      </c>
      <c r="G4254" s="28">
        <v>45831.954826388886</v>
      </c>
    </row>
    <row r="4255" spans="1:7" x14ac:dyDescent="0.25">
      <c r="A4255" s="33" t="s">
        <v>13238</v>
      </c>
      <c r="B4255" s="33" t="s">
        <v>10296</v>
      </c>
      <c r="C4255" s="33" t="s">
        <v>698</v>
      </c>
      <c r="D4255" s="33" t="s">
        <v>699</v>
      </c>
      <c r="E4255" s="28">
        <v>45831.954861111109</v>
      </c>
      <c r="F4255" s="33" t="s">
        <v>700</v>
      </c>
      <c r="G4255" s="28">
        <v>45831.954861111109</v>
      </c>
    </row>
    <row r="4256" spans="1:7" x14ac:dyDescent="0.25">
      <c r="A4256" s="33" t="s">
        <v>13239</v>
      </c>
      <c r="B4256" s="33" t="s">
        <v>3392</v>
      </c>
      <c r="C4256" s="33" t="s">
        <v>698</v>
      </c>
      <c r="D4256" s="33" t="s">
        <v>699</v>
      </c>
      <c r="E4256" s="28">
        <v>45831.954884259256</v>
      </c>
      <c r="F4256" s="33" t="s">
        <v>700</v>
      </c>
      <c r="G4256" s="28">
        <v>45831.954884259256</v>
      </c>
    </row>
    <row r="4257" spans="1:7" x14ac:dyDescent="0.25">
      <c r="A4257" s="33" t="s">
        <v>13240</v>
      </c>
      <c r="B4257" s="33" t="s">
        <v>3396</v>
      </c>
      <c r="C4257" s="33" t="s">
        <v>698</v>
      </c>
      <c r="D4257" s="33" t="s">
        <v>699</v>
      </c>
      <c r="E4257" s="28">
        <v>45831.954918981479</v>
      </c>
      <c r="F4257" s="33" t="s">
        <v>700</v>
      </c>
      <c r="G4257" s="28">
        <v>45831.954918981479</v>
      </c>
    </row>
    <row r="4258" spans="1:7" x14ac:dyDescent="0.25">
      <c r="A4258" s="33" t="s">
        <v>13241</v>
      </c>
      <c r="B4258" s="33" t="s">
        <v>10292</v>
      </c>
      <c r="C4258" s="33" t="s">
        <v>698</v>
      </c>
      <c r="D4258" s="33" t="s">
        <v>699</v>
      </c>
      <c r="E4258" s="28">
        <v>45831.954953703702</v>
      </c>
      <c r="F4258" s="33" t="s">
        <v>700</v>
      </c>
      <c r="G4258" s="28">
        <v>45831.954953703702</v>
      </c>
    </row>
    <row r="4259" spans="1:7" x14ac:dyDescent="0.25">
      <c r="A4259" s="33" t="s">
        <v>13242</v>
      </c>
      <c r="B4259" s="33" t="s">
        <v>6069</v>
      </c>
      <c r="C4259" s="33" t="s">
        <v>706</v>
      </c>
      <c r="D4259" s="33" t="s">
        <v>226</v>
      </c>
      <c r="E4259" s="28">
        <v>45831.95721064815</v>
      </c>
      <c r="F4259" s="33" t="s">
        <v>700</v>
      </c>
      <c r="G4259" s="28">
        <v>45831.95721064815</v>
      </c>
    </row>
    <row r="4260" spans="1:7" x14ac:dyDescent="0.25">
      <c r="A4260" s="33" t="s">
        <v>13243</v>
      </c>
      <c r="B4260" s="33" t="s">
        <v>10161</v>
      </c>
      <c r="C4260" s="33" t="s">
        <v>706</v>
      </c>
      <c r="D4260" s="33" t="s">
        <v>226</v>
      </c>
      <c r="E4260" s="28">
        <v>45831.957361111112</v>
      </c>
      <c r="F4260" s="33" t="s">
        <v>700</v>
      </c>
      <c r="G4260" s="28">
        <v>45831.957361111112</v>
      </c>
    </row>
    <row r="4261" spans="1:7" x14ac:dyDescent="0.25">
      <c r="A4261" s="33" t="s">
        <v>13244</v>
      </c>
      <c r="B4261" s="33" t="s">
        <v>3385</v>
      </c>
      <c r="C4261" s="33" t="s">
        <v>721</v>
      </c>
      <c r="D4261" s="33" t="s">
        <v>722</v>
      </c>
      <c r="E4261" s="28">
        <v>45831.957754629628</v>
      </c>
      <c r="F4261" s="33" t="s">
        <v>700</v>
      </c>
      <c r="G4261" s="28">
        <v>45831.957754629628</v>
      </c>
    </row>
    <row r="4262" spans="1:7" x14ac:dyDescent="0.25">
      <c r="A4262" s="33" t="s">
        <v>13245</v>
      </c>
      <c r="B4262" s="33" t="s">
        <v>3375</v>
      </c>
      <c r="C4262" s="33" t="s">
        <v>721</v>
      </c>
      <c r="D4262" s="33" t="s">
        <v>722</v>
      </c>
      <c r="E4262" s="28">
        <v>45831.957800925928</v>
      </c>
      <c r="F4262" s="33" t="s">
        <v>700</v>
      </c>
      <c r="G4262" s="28">
        <v>45831.957800925928</v>
      </c>
    </row>
    <row r="4263" spans="1:7" x14ac:dyDescent="0.25">
      <c r="A4263" s="33" t="s">
        <v>13246</v>
      </c>
      <c r="B4263" s="33" t="s">
        <v>3383</v>
      </c>
      <c r="C4263" s="33" t="s">
        <v>721</v>
      </c>
      <c r="D4263" s="33" t="s">
        <v>722</v>
      </c>
      <c r="E4263" s="28">
        <v>45831.957939814813</v>
      </c>
      <c r="F4263" s="33" t="s">
        <v>700</v>
      </c>
      <c r="G4263" s="28">
        <v>45831.957939814813</v>
      </c>
    </row>
    <row r="4264" spans="1:7" x14ac:dyDescent="0.25">
      <c r="A4264" s="33" t="s">
        <v>13247</v>
      </c>
      <c r="B4264" s="33" t="s">
        <v>3381</v>
      </c>
      <c r="C4264" s="33" t="s">
        <v>721</v>
      </c>
      <c r="D4264" s="33" t="s">
        <v>722</v>
      </c>
      <c r="E4264" s="28">
        <v>45831.958043981482</v>
      </c>
      <c r="F4264" s="33" t="s">
        <v>700</v>
      </c>
      <c r="G4264" s="28">
        <v>45831.958043981482</v>
      </c>
    </row>
    <row r="4265" spans="1:7" x14ac:dyDescent="0.25">
      <c r="A4265" s="33" t="s">
        <v>13248</v>
      </c>
      <c r="B4265" s="33" t="s">
        <v>2617</v>
      </c>
      <c r="C4265" s="33" t="s">
        <v>706</v>
      </c>
      <c r="D4265" s="33" t="s">
        <v>221</v>
      </c>
      <c r="E4265" s="28">
        <v>45831.959062499998</v>
      </c>
      <c r="F4265" s="33" t="s">
        <v>700</v>
      </c>
      <c r="G4265" s="28">
        <v>45831.959062499998</v>
      </c>
    </row>
    <row r="4266" spans="1:7" x14ac:dyDescent="0.25">
      <c r="A4266" s="33" t="s">
        <v>13249</v>
      </c>
      <c r="B4266" s="33" t="s">
        <v>9305</v>
      </c>
      <c r="C4266" s="33" t="s">
        <v>703</v>
      </c>
      <c r="D4266" s="33" t="s">
        <v>704</v>
      </c>
      <c r="E4266" s="28">
        <v>45831.960127314815</v>
      </c>
      <c r="F4266" s="33" t="s">
        <v>700</v>
      </c>
      <c r="G4266" s="28">
        <v>45831.960127314815</v>
      </c>
    </row>
    <row r="4267" spans="1:7" x14ac:dyDescent="0.25">
      <c r="A4267" s="33" t="s">
        <v>13250</v>
      </c>
      <c r="B4267" s="33" t="s">
        <v>9300</v>
      </c>
      <c r="C4267" s="33" t="s">
        <v>703</v>
      </c>
      <c r="D4267" s="33" t="s">
        <v>704</v>
      </c>
      <c r="E4267" s="28">
        <v>45831.960185185184</v>
      </c>
      <c r="F4267" s="33" t="s">
        <v>700</v>
      </c>
      <c r="G4267" s="28">
        <v>45831.960185185184</v>
      </c>
    </row>
    <row r="4268" spans="1:7" x14ac:dyDescent="0.25">
      <c r="A4268" s="33" t="s">
        <v>13251</v>
      </c>
      <c r="B4268" s="33" t="s">
        <v>9299</v>
      </c>
      <c r="C4268" s="33" t="s">
        <v>703</v>
      </c>
      <c r="D4268" s="33" t="s">
        <v>704</v>
      </c>
      <c r="E4268" s="28">
        <v>45831.960231481484</v>
      </c>
      <c r="F4268" s="33" t="s">
        <v>700</v>
      </c>
      <c r="G4268" s="28">
        <v>45831.960231481484</v>
      </c>
    </row>
    <row r="4269" spans="1:7" x14ac:dyDescent="0.25">
      <c r="A4269" s="33" t="s">
        <v>13252</v>
      </c>
      <c r="B4269" s="33" t="s">
        <v>9312</v>
      </c>
      <c r="C4269" s="33" t="s">
        <v>703</v>
      </c>
      <c r="D4269" s="33" t="s">
        <v>704</v>
      </c>
      <c r="E4269" s="28">
        <v>45831.960312499999</v>
      </c>
      <c r="F4269" s="33" t="s">
        <v>700</v>
      </c>
      <c r="G4269" s="28">
        <v>45831.960312499999</v>
      </c>
    </row>
    <row r="4270" spans="1:7" x14ac:dyDescent="0.25">
      <c r="A4270" s="33" t="s">
        <v>13253</v>
      </c>
      <c r="B4270" s="33" t="s">
        <v>9314</v>
      </c>
      <c r="C4270" s="33" t="s">
        <v>703</v>
      </c>
      <c r="D4270" s="33" t="s">
        <v>704</v>
      </c>
      <c r="E4270" s="28">
        <v>45831.960370370369</v>
      </c>
      <c r="F4270" s="33" t="s">
        <v>700</v>
      </c>
      <c r="G4270" s="28">
        <v>45831.960370370369</v>
      </c>
    </row>
    <row r="4271" spans="1:7" x14ac:dyDescent="0.25">
      <c r="A4271" s="33" t="s">
        <v>13254</v>
      </c>
      <c r="B4271" s="33" t="s">
        <v>9315</v>
      </c>
      <c r="C4271" s="33" t="s">
        <v>703</v>
      </c>
      <c r="D4271" s="33" t="s">
        <v>704</v>
      </c>
      <c r="E4271" s="28">
        <v>45831.960428240738</v>
      </c>
      <c r="F4271" s="33" t="s">
        <v>700</v>
      </c>
      <c r="G4271" s="28">
        <v>45831.960428240738</v>
      </c>
    </row>
    <row r="4272" spans="1:7" x14ac:dyDescent="0.25">
      <c r="A4272" s="33" t="s">
        <v>13255</v>
      </c>
      <c r="B4272" s="33" t="s">
        <v>9364</v>
      </c>
      <c r="C4272" s="33" t="s">
        <v>703</v>
      </c>
      <c r="D4272" s="33" t="s">
        <v>704</v>
      </c>
      <c r="E4272" s="28">
        <v>45831.960486111115</v>
      </c>
      <c r="F4272" s="33" t="s">
        <v>700</v>
      </c>
      <c r="G4272" s="28">
        <v>45831.960486111115</v>
      </c>
    </row>
    <row r="4273" spans="1:7" x14ac:dyDescent="0.25">
      <c r="A4273" s="33" t="s">
        <v>13256</v>
      </c>
      <c r="B4273" s="33" t="s">
        <v>4399</v>
      </c>
      <c r="C4273" s="33" t="s">
        <v>713</v>
      </c>
      <c r="D4273" s="33" t="s">
        <v>77</v>
      </c>
      <c r="E4273" s="28">
        <v>45831.963912037034</v>
      </c>
      <c r="F4273" s="33" t="s">
        <v>700</v>
      </c>
      <c r="G4273" s="28">
        <v>45831.963912037034</v>
      </c>
    </row>
    <row r="4274" spans="1:7" x14ac:dyDescent="0.25">
      <c r="A4274" s="33" t="s">
        <v>13257</v>
      </c>
      <c r="B4274" s="33" t="s">
        <v>6182</v>
      </c>
      <c r="C4274" s="33" t="s">
        <v>698</v>
      </c>
      <c r="D4274" s="33" t="s">
        <v>699</v>
      </c>
      <c r="E4274" s="28">
        <v>45831.964444444442</v>
      </c>
      <c r="F4274" s="33" t="s">
        <v>700</v>
      </c>
      <c r="G4274" s="28">
        <v>45831.964444444442</v>
      </c>
    </row>
    <row r="4275" spans="1:7" x14ac:dyDescent="0.25">
      <c r="A4275" s="33" t="s">
        <v>13258</v>
      </c>
      <c r="B4275" s="33" t="s">
        <v>6186</v>
      </c>
      <c r="C4275" s="33" t="s">
        <v>698</v>
      </c>
      <c r="D4275" s="33" t="s">
        <v>699</v>
      </c>
      <c r="E4275" s="28">
        <v>45831.964502314811</v>
      </c>
      <c r="F4275" s="33" t="s">
        <v>700</v>
      </c>
      <c r="G4275" s="28">
        <v>45831.964502314811</v>
      </c>
    </row>
    <row r="4276" spans="1:7" x14ac:dyDescent="0.25">
      <c r="A4276" s="33" t="s">
        <v>13259</v>
      </c>
      <c r="B4276" s="33" t="s">
        <v>6178</v>
      </c>
      <c r="C4276" s="33" t="s">
        <v>698</v>
      </c>
      <c r="D4276" s="33" t="s">
        <v>699</v>
      </c>
      <c r="E4276" s="28">
        <v>45831.964583333334</v>
      </c>
      <c r="F4276" s="33" t="s">
        <v>700</v>
      </c>
      <c r="G4276" s="28">
        <v>45831.964583333334</v>
      </c>
    </row>
    <row r="4277" spans="1:7" x14ac:dyDescent="0.25">
      <c r="A4277" s="33" t="s">
        <v>13260</v>
      </c>
      <c r="B4277" s="33" t="s">
        <v>6206</v>
      </c>
      <c r="C4277" s="33" t="s">
        <v>698</v>
      </c>
      <c r="D4277" s="33" t="s">
        <v>699</v>
      </c>
      <c r="E4277" s="28">
        <v>45831.964629629627</v>
      </c>
      <c r="F4277" s="33" t="s">
        <v>700</v>
      </c>
      <c r="G4277" s="28">
        <v>45831.964629629627</v>
      </c>
    </row>
    <row r="4278" spans="1:7" x14ac:dyDescent="0.25">
      <c r="A4278" s="33" t="s">
        <v>13261</v>
      </c>
      <c r="B4278" s="33" t="s">
        <v>6201</v>
      </c>
      <c r="C4278" s="33" t="s">
        <v>698</v>
      </c>
      <c r="D4278" s="33" t="s">
        <v>699</v>
      </c>
      <c r="E4278" s="28">
        <v>45831.964675925927</v>
      </c>
      <c r="F4278" s="33" t="s">
        <v>700</v>
      </c>
      <c r="G4278" s="28">
        <v>45831.964675925927</v>
      </c>
    </row>
    <row r="4279" spans="1:7" x14ac:dyDescent="0.25">
      <c r="A4279" s="33" t="s">
        <v>13262</v>
      </c>
      <c r="B4279" s="33" t="s">
        <v>12157</v>
      </c>
      <c r="C4279" s="33" t="s">
        <v>703</v>
      </c>
      <c r="D4279" s="33" t="s">
        <v>719</v>
      </c>
      <c r="E4279" s="28">
        <v>45831.965613425928</v>
      </c>
      <c r="F4279" s="33" t="s">
        <v>700</v>
      </c>
      <c r="G4279" s="28">
        <v>45831.965613425928</v>
      </c>
    </row>
    <row r="4280" spans="1:7" x14ac:dyDescent="0.25">
      <c r="A4280" s="33" t="s">
        <v>13263</v>
      </c>
      <c r="B4280" s="33" t="s">
        <v>12147</v>
      </c>
      <c r="C4280" s="33" t="s">
        <v>703</v>
      </c>
      <c r="D4280" s="33" t="s">
        <v>719</v>
      </c>
      <c r="E4280" s="28">
        <v>45831.965671296297</v>
      </c>
      <c r="F4280" s="33" t="s">
        <v>700</v>
      </c>
      <c r="G4280" s="28">
        <v>45831.965671296297</v>
      </c>
    </row>
    <row r="4281" spans="1:7" x14ac:dyDescent="0.25">
      <c r="A4281" s="33" t="s">
        <v>13264</v>
      </c>
      <c r="B4281" s="33" t="s">
        <v>9085</v>
      </c>
      <c r="C4281" s="33" t="s">
        <v>698</v>
      </c>
      <c r="D4281" s="33" t="s">
        <v>699</v>
      </c>
      <c r="E4281" s="28">
        <v>45831.966053240743</v>
      </c>
      <c r="F4281" s="33" t="s">
        <v>700</v>
      </c>
      <c r="G4281" s="28">
        <v>45831.966053240743</v>
      </c>
    </row>
    <row r="4282" spans="1:7" x14ac:dyDescent="0.25">
      <c r="A4282" s="33" t="s">
        <v>13265</v>
      </c>
      <c r="B4282" s="33" t="s">
        <v>12143</v>
      </c>
      <c r="C4282" s="33" t="s">
        <v>703</v>
      </c>
      <c r="D4282" s="33" t="s">
        <v>719</v>
      </c>
      <c r="E4282" s="28">
        <v>45831.966493055559</v>
      </c>
      <c r="F4282" s="33" t="s">
        <v>700</v>
      </c>
      <c r="G4282" s="28">
        <v>45831.966493055559</v>
      </c>
    </row>
    <row r="4283" spans="1:7" x14ac:dyDescent="0.25">
      <c r="A4283" s="33" t="s">
        <v>13266</v>
      </c>
      <c r="B4283" s="33" t="s">
        <v>12149</v>
      </c>
      <c r="C4283" s="33" t="s">
        <v>703</v>
      </c>
      <c r="D4283" s="33" t="s">
        <v>719</v>
      </c>
      <c r="E4283" s="28">
        <v>45831.966562499998</v>
      </c>
      <c r="F4283" s="33" t="s">
        <v>700</v>
      </c>
      <c r="G4283" s="28">
        <v>45831.966562499998</v>
      </c>
    </row>
    <row r="4284" spans="1:7" x14ac:dyDescent="0.25">
      <c r="A4284" s="33" t="s">
        <v>13267</v>
      </c>
      <c r="B4284" s="33" t="s">
        <v>12153</v>
      </c>
      <c r="C4284" s="33" t="s">
        <v>703</v>
      </c>
      <c r="D4284" s="33" t="s">
        <v>719</v>
      </c>
      <c r="E4284" s="28">
        <v>45831.967268518521</v>
      </c>
      <c r="F4284" s="33" t="s">
        <v>700</v>
      </c>
      <c r="G4284" s="28">
        <v>45831.967268518521</v>
      </c>
    </row>
    <row r="4285" spans="1:7" x14ac:dyDescent="0.25">
      <c r="A4285" s="33" t="s">
        <v>13268</v>
      </c>
      <c r="B4285" s="33" t="s">
        <v>12145</v>
      </c>
      <c r="C4285" s="33" t="s">
        <v>703</v>
      </c>
      <c r="D4285" s="33" t="s">
        <v>719</v>
      </c>
      <c r="E4285" s="28">
        <v>45831.967372685183</v>
      </c>
      <c r="F4285" s="33" t="s">
        <v>700</v>
      </c>
      <c r="G4285" s="28">
        <v>45831.967372685183</v>
      </c>
    </row>
    <row r="4286" spans="1:7" x14ac:dyDescent="0.25">
      <c r="A4286" s="33" t="s">
        <v>13269</v>
      </c>
      <c r="B4286" s="33" t="s">
        <v>5742</v>
      </c>
      <c r="C4286" s="33" t="s">
        <v>713</v>
      </c>
      <c r="D4286" s="33" t="s">
        <v>77</v>
      </c>
      <c r="E4286" s="28">
        <v>45831.968402777777</v>
      </c>
      <c r="F4286" s="33" t="s">
        <v>700</v>
      </c>
      <c r="G4286" s="28">
        <v>45831.968402777777</v>
      </c>
    </row>
    <row r="4287" spans="1:7" x14ac:dyDescent="0.25">
      <c r="A4287" s="33" t="s">
        <v>13270</v>
      </c>
      <c r="B4287" s="33" t="s">
        <v>12422</v>
      </c>
      <c r="C4287" s="33" t="s">
        <v>703</v>
      </c>
      <c r="D4287" s="33" t="s">
        <v>715</v>
      </c>
      <c r="E4287" s="28">
        <v>45831.968634259261</v>
      </c>
      <c r="F4287" s="33" t="s">
        <v>700</v>
      </c>
      <c r="G4287" s="28">
        <v>45831.968634259261</v>
      </c>
    </row>
    <row r="4288" spans="1:7" x14ac:dyDescent="0.25">
      <c r="A4288" s="33" t="s">
        <v>13271</v>
      </c>
      <c r="B4288" s="33" t="s">
        <v>12424</v>
      </c>
      <c r="C4288" s="33" t="s">
        <v>703</v>
      </c>
      <c r="D4288" s="33" t="s">
        <v>715</v>
      </c>
      <c r="E4288" s="28">
        <v>45831.9687037037</v>
      </c>
      <c r="F4288" s="33" t="s">
        <v>700</v>
      </c>
      <c r="G4288" s="28">
        <v>45831.9687037037</v>
      </c>
    </row>
    <row r="4289" spans="1:7" x14ac:dyDescent="0.25">
      <c r="A4289" s="33" t="s">
        <v>13272</v>
      </c>
      <c r="B4289" s="33" t="s">
        <v>2144</v>
      </c>
      <c r="C4289" s="33" t="s">
        <v>713</v>
      </c>
      <c r="D4289" s="33" t="s">
        <v>77</v>
      </c>
      <c r="E4289" s="28">
        <v>45831.969085648147</v>
      </c>
      <c r="F4289" s="33" t="s">
        <v>700</v>
      </c>
      <c r="G4289" s="28">
        <v>45831.969085648147</v>
      </c>
    </row>
    <row r="4290" spans="1:7" x14ac:dyDescent="0.25">
      <c r="A4290" s="33" t="s">
        <v>13273</v>
      </c>
      <c r="B4290" s="33" t="s">
        <v>6238</v>
      </c>
      <c r="C4290" s="33" t="s">
        <v>721</v>
      </c>
      <c r="D4290" s="33" t="s">
        <v>722</v>
      </c>
      <c r="E4290" s="28">
        <v>45831.969710648147</v>
      </c>
      <c r="F4290" s="33" t="s">
        <v>700</v>
      </c>
      <c r="G4290" s="28">
        <v>45831.969710648147</v>
      </c>
    </row>
    <row r="4291" spans="1:7" x14ac:dyDescent="0.25">
      <c r="A4291" s="33" t="s">
        <v>13274</v>
      </c>
      <c r="B4291" s="33" t="s">
        <v>6176</v>
      </c>
      <c r="C4291" s="33" t="s">
        <v>721</v>
      </c>
      <c r="D4291" s="33" t="s">
        <v>722</v>
      </c>
      <c r="E4291" s="28">
        <v>45831.969722222224</v>
      </c>
      <c r="F4291" s="33" t="s">
        <v>700</v>
      </c>
      <c r="G4291" s="28">
        <v>45831.969722222224</v>
      </c>
    </row>
    <row r="4292" spans="1:7" x14ac:dyDescent="0.25">
      <c r="A4292" s="33" t="s">
        <v>13275</v>
      </c>
      <c r="B4292" s="33" t="s">
        <v>3234</v>
      </c>
      <c r="C4292" s="33" t="s">
        <v>706</v>
      </c>
      <c r="D4292" s="33" t="s">
        <v>77</v>
      </c>
      <c r="E4292" s="28">
        <v>45831.969699074078</v>
      </c>
      <c r="F4292" s="33" t="s">
        <v>700</v>
      </c>
      <c r="G4292" s="28">
        <v>45831.969699074078</v>
      </c>
    </row>
    <row r="4293" spans="1:7" x14ac:dyDescent="0.25">
      <c r="A4293" s="33" t="s">
        <v>13276</v>
      </c>
      <c r="B4293" s="33" t="s">
        <v>8709</v>
      </c>
      <c r="C4293" s="33" t="s">
        <v>698</v>
      </c>
      <c r="D4293" s="33" t="s">
        <v>699</v>
      </c>
      <c r="E4293" s="28">
        <v>45831.970127314817</v>
      </c>
      <c r="F4293" s="33" t="s">
        <v>700</v>
      </c>
      <c r="G4293" s="28">
        <v>45831.970127314817</v>
      </c>
    </row>
    <row r="4294" spans="1:7" x14ac:dyDescent="0.25">
      <c r="A4294" s="33" t="s">
        <v>13277</v>
      </c>
      <c r="B4294" s="33" t="s">
        <v>10233</v>
      </c>
      <c r="C4294" s="33" t="s">
        <v>721</v>
      </c>
      <c r="D4294" s="33" t="s">
        <v>722</v>
      </c>
      <c r="E4294" s="28">
        <v>45831.975069444445</v>
      </c>
      <c r="F4294" s="33" t="s">
        <v>700</v>
      </c>
      <c r="G4294" s="28">
        <v>45831.975069444445</v>
      </c>
    </row>
    <row r="4295" spans="1:7" x14ac:dyDescent="0.25">
      <c r="A4295" s="33" t="s">
        <v>13278</v>
      </c>
      <c r="B4295" s="33" t="s">
        <v>2151</v>
      </c>
      <c r="C4295" s="33" t="s">
        <v>706</v>
      </c>
      <c r="D4295" s="33" t="s">
        <v>77</v>
      </c>
      <c r="E4295" s="28">
        <v>45831.977523148147</v>
      </c>
      <c r="F4295" s="33" t="s">
        <v>700</v>
      </c>
      <c r="G4295" s="28">
        <v>45831.977523148147</v>
      </c>
    </row>
    <row r="4296" spans="1:7" x14ac:dyDescent="0.25">
      <c r="A4296" s="33" t="s">
        <v>13279</v>
      </c>
      <c r="B4296" s="33" t="s">
        <v>2805</v>
      </c>
      <c r="C4296" s="33" t="s">
        <v>706</v>
      </c>
      <c r="D4296" s="33" t="s">
        <v>77</v>
      </c>
      <c r="E4296" s="28">
        <v>45831.977581018517</v>
      </c>
      <c r="F4296" s="33" t="s">
        <v>700</v>
      </c>
      <c r="G4296" s="28">
        <v>45831.977581018517</v>
      </c>
    </row>
    <row r="4297" spans="1:7" x14ac:dyDescent="0.25">
      <c r="A4297" s="33" t="s">
        <v>13280</v>
      </c>
      <c r="B4297" s="33" t="s">
        <v>6199</v>
      </c>
      <c r="C4297" s="33" t="s">
        <v>713</v>
      </c>
      <c r="D4297" s="33" t="s">
        <v>77</v>
      </c>
      <c r="E4297" s="28">
        <v>45831.979814814818</v>
      </c>
      <c r="F4297" s="33" t="s">
        <v>700</v>
      </c>
      <c r="G4297" s="28">
        <v>45831.979814814818</v>
      </c>
    </row>
    <row r="4298" spans="1:7" x14ac:dyDescent="0.25">
      <c r="A4298" s="33" t="s">
        <v>13281</v>
      </c>
      <c r="B4298" s="33" t="s">
        <v>3310</v>
      </c>
      <c r="C4298" s="33" t="s">
        <v>713</v>
      </c>
      <c r="D4298" s="33" t="s">
        <v>77</v>
      </c>
      <c r="E4298" s="28">
        <v>45831.981180555558</v>
      </c>
      <c r="F4298" s="33" t="s">
        <v>700</v>
      </c>
      <c r="G4298" s="28">
        <v>45831.981180555558</v>
      </c>
    </row>
    <row r="4299" spans="1:7" x14ac:dyDescent="0.25">
      <c r="A4299" s="33" t="s">
        <v>13282</v>
      </c>
      <c r="B4299" s="33" t="s">
        <v>2240</v>
      </c>
      <c r="C4299" s="33" t="s">
        <v>713</v>
      </c>
      <c r="D4299" s="33" t="s">
        <v>77</v>
      </c>
      <c r="E4299" s="28">
        <v>45831.981400462966</v>
      </c>
      <c r="F4299" s="33" t="s">
        <v>700</v>
      </c>
      <c r="G4299" s="28">
        <v>45831.981400462966</v>
      </c>
    </row>
    <row r="4300" spans="1:7" x14ac:dyDescent="0.25">
      <c r="A4300" s="33" t="s">
        <v>13283</v>
      </c>
      <c r="B4300" s="33" t="s">
        <v>3268</v>
      </c>
      <c r="C4300" s="33" t="s">
        <v>713</v>
      </c>
      <c r="D4300" s="33" t="s">
        <v>77</v>
      </c>
      <c r="E4300" s="28">
        <v>45831.98170138889</v>
      </c>
      <c r="F4300" s="33" t="s">
        <v>700</v>
      </c>
      <c r="G4300" s="28">
        <v>45831.98170138889</v>
      </c>
    </row>
    <row r="4301" spans="1:7" x14ac:dyDescent="0.25">
      <c r="A4301" s="33" t="s">
        <v>13284</v>
      </c>
      <c r="B4301" s="33" t="s">
        <v>3734</v>
      </c>
      <c r="C4301" s="33" t="s">
        <v>713</v>
      </c>
      <c r="D4301" s="33" t="s">
        <v>119</v>
      </c>
      <c r="E4301" s="28">
        <v>45831.988495370373</v>
      </c>
      <c r="F4301" s="33" t="s">
        <v>700</v>
      </c>
      <c r="G4301" s="28">
        <v>45831.988495370373</v>
      </c>
    </row>
    <row r="4302" spans="1:7" x14ac:dyDescent="0.25">
      <c r="A4302" s="33" t="s">
        <v>13285</v>
      </c>
      <c r="B4302" s="33" t="s">
        <v>9455</v>
      </c>
      <c r="C4302" s="33" t="s">
        <v>703</v>
      </c>
      <c r="D4302" s="33" t="s">
        <v>704</v>
      </c>
      <c r="E4302" s="28">
        <v>45831.989606481482</v>
      </c>
      <c r="F4302" s="33" t="s">
        <v>700</v>
      </c>
      <c r="G4302" s="28">
        <v>45831.989606481482</v>
      </c>
    </row>
    <row r="4303" spans="1:7" x14ac:dyDescent="0.25">
      <c r="A4303" s="33" t="s">
        <v>13286</v>
      </c>
      <c r="B4303" s="33" t="s">
        <v>10382</v>
      </c>
      <c r="C4303" s="33" t="s">
        <v>721</v>
      </c>
      <c r="D4303" s="33" t="s">
        <v>722</v>
      </c>
      <c r="E4303" s="28">
        <v>45831.989733796298</v>
      </c>
      <c r="F4303" s="33" t="s">
        <v>700</v>
      </c>
      <c r="G4303" s="28">
        <v>45831.989733796298</v>
      </c>
    </row>
    <row r="4304" spans="1:7" x14ac:dyDescent="0.25">
      <c r="A4304" s="33" t="s">
        <v>13287</v>
      </c>
      <c r="B4304" s="33" t="s">
        <v>12639</v>
      </c>
      <c r="C4304" s="33" t="s">
        <v>703</v>
      </c>
      <c r="D4304" s="33" t="s">
        <v>715</v>
      </c>
      <c r="E4304" s="28">
        <v>45832.021157407406</v>
      </c>
      <c r="F4304" s="33" t="s">
        <v>700</v>
      </c>
      <c r="G4304" s="28">
        <v>45831.021157407406</v>
      </c>
    </row>
    <row r="4305" spans="1:7" x14ac:dyDescent="0.25">
      <c r="A4305" s="33" t="s">
        <v>13288</v>
      </c>
      <c r="B4305" s="33" t="s">
        <v>4968</v>
      </c>
      <c r="C4305" s="33" t="s">
        <v>713</v>
      </c>
      <c r="D4305" s="33" t="s">
        <v>77</v>
      </c>
      <c r="E4305" s="28">
        <v>45832.030995370369</v>
      </c>
      <c r="F4305" s="33" t="s">
        <v>700</v>
      </c>
      <c r="G4305" s="28">
        <v>45831.030995370369</v>
      </c>
    </row>
    <row r="4306" spans="1:7" x14ac:dyDescent="0.25">
      <c r="A4306" s="33" t="s">
        <v>13289</v>
      </c>
      <c r="B4306" s="33" t="s">
        <v>6166</v>
      </c>
      <c r="C4306" s="33" t="s">
        <v>713</v>
      </c>
      <c r="D4306" s="33" t="s">
        <v>77</v>
      </c>
      <c r="E4306" s="28">
        <v>45832.031307870369</v>
      </c>
      <c r="F4306" s="33" t="s">
        <v>700</v>
      </c>
      <c r="G4306" s="28">
        <v>45831.031307870369</v>
      </c>
    </row>
    <row r="4307" spans="1:7" x14ac:dyDescent="0.25">
      <c r="A4307" s="33" t="s">
        <v>13290</v>
      </c>
      <c r="B4307" s="33" t="s">
        <v>3147</v>
      </c>
      <c r="C4307" s="33" t="s">
        <v>706</v>
      </c>
      <c r="D4307" s="33" t="s">
        <v>184</v>
      </c>
      <c r="E4307" s="28">
        <v>45832.032106481478</v>
      </c>
      <c r="F4307" s="33" t="s">
        <v>700</v>
      </c>
      <c r="G4307" s="28">
        <v>45831.032106481478</v>
      </c>
    </row>
    <row r="4308" spans="1:7" x14ac:dyDescent="0.25">
      <c r="A4308" s="33" t="s">
        <v>13291</v>
      </c>
      <c r="B4308" s="33" t="s">
        <v>3154</v>
      </c>
      <c r="C4308" s="33" t="s">
        <v>706</v>
      </c>
      <c r="D4308" s="33" t="s">
        <v>184</v>
      </c>
      <c r="E4308" s="28">
        <v>45832.032175925924</v>
      </c>
      <c r="F4308" s="33" t="s">
        <v>700</v>
      </c>
      <c r="G4308" s="28">
        <v>45831.032175925924</v>
      </c>
    </row>
    <row r="4309" spans="1:7" x14ac:dyDescent="0.25">
      <c r="A4309" s="33" t="s">
        <v>13292</v>
      </c>
      <c r="B4309" s="33" t="s">
        <v>3132</v>
      </c>
      <c r="C4309" s="33" t="s">
        <v>706</v>
      </c>
      <c r="D4309" s="33" t="s">
        <v>184</v>
      </c>
      <c r="E4309" s="28">
        <v>45832.032222222224</v>
      </c>
      <c r="F4309" s="33" t="s">
        <v>700</v>
      </c>
      <c r="G4309" s="28">
        <v>45831.032222222224</v>
      </c>
    </row>
    <row r="4310" spans="1:7" x14ac:dyDescent="0.25">
      <c r="A4310" s="33" t="s">
        <v>13293</v>
      </c>
      <c r="B4310" s="33" t="s">
        <v>3147</v>
      </c>
      <c r="C4310" s="33" t="s">
        <v>713</v>
      </c>
      <c r="D4310" s="33" t="s">
        <v>184</v>
      </c>
      <c r="E4310" s="28">
        <v>45832.032824074071</v>
      </c>
      <c r="F4310" s="33" t="s">
        <v>700</v>
      </c>
      <c r="G4310" s="28">
        <v>45831.032824074071</v>
      </c>
    </row>
    <row r="4311" spans="1:7" x14ac:dyDescent="0.25">
      <c r="A4311" s="33" t="s">
        <v>13294</v>
      </c>
      <c r="B4311" s="33" t="s">
        <v>3154</v>
      </c>
      <c r="C4311" s="33" t="s">
        <v>713</v>
      </c>
      <c r="D4311" s="33" t="s">
        <v>184</v>
      </c>
      <c r="E4311" s="28">
        <v>45832.032893518517</v>
      </c>
      <c r="F4311" s="33" t="s">
        <v>700</v>
      </c>
      <c r="G4311" s="28">
        <v>45831.032893518517</v>
      </c>
    </row>
    <row r="4312" spans="1:7" x14ac:dyDescent="0.25">
      <c r="A4312" s="33" t="s">
        <v>13295</v>
      </c>
      <c r="B4312" s="33" t="s">
        <v>3132</v>
      </c>
      <c r="C4312" s="33" t="s">
        <v>713</v>
      </c>
      <c r="D4312" s="33" t="s">
        <v>184</v>
      </c>
      <c r="E4312" s="28">
        <v>45832.03292824074</v>
      </c>
      <c r="F4312" s="33" t="s">
        <v>700</v>
      </c>
      <c r="G4312" s="28">
        <v>45831.03292824074</v>
      </c>
    </row>
    <row r="4313" spans="1:7" x14ac:dyDescent="0.25">
      <c r="A4313" s="33" t="s">
        <v>13296</v>
      </c>
      <c r="B4313" s="33" t="s">
        <v>6174</v>
      </c>
      <c r="C4313" s="33" t="s">
        <v>721</v>
      </c>
      <c r="D4313" s="33" t="s">
        <v>722</v>
      </c>
      <c r="E4313" s="28">
        <v>45832.036099537036</v>
      </c>
      <c r="F4313" s="33" t="s">
        <v>700</v>
      </c>
      <c r="G4313" s="28">
        <v>45831.036099537036</v>
      </c>
    </row>
    <row r="4314" spans="1:7" x14ac:dyDescent="0.25">
      <c r="A4314" s="33" t="s">
        <v>13297</v>
      </c>
      <c r="B4314" s="33" t="s">
        <v>4495</v>
      </c>
      <c r="C4314" s="33" t="s">
        <v>721</v>
      </c>
      <c r="D4314" s="33" t="s">
        <v>722</v>
      </c>
      <c r="E4314" s="28">
        <v>45832.038888888892</v>
      </c>
      <c r="F4314" s="33" t="s">
        <v>700</v>
      </c>
      <c r="G4314" s="28">
        <v>45831.038888888892</v>
      </c>
    </row>
    <row r="4315" spans="1:7" x14ac:dyDescent="0.25">
      <c r="A4315" s="33" t="s">
        <v>13298</v>
      </c>
      <c r="B4315" s="33" t="s">
        <v>6158</v>
      </c>
      <c r="C4315" s="33" t="s">
        <v>713</v>
      </c>
      <c r="D4315" s="33" t="s">
        <v>211</v>
      </c>
      <c r="E4315" s="28">
        <v>45832.047476851854</v>
      </c>
      <c r="F4315" s="33" t="s">
        <v>700</v>
      </c>
      <c r="G4315" s="28">
        <v>45831.047476851854</v>
      </c>
    </row>
    <row r="4316" spans="1:7" x14ac:dyDescent="0.25">
      <c r="A4316" s="33" t="s">
        <v>13299</v>
      </c>
      <c r="B4316" s="33" t="s">
        <v>8709</v>
      </c>
      <c r="C4316" s="33" t="s">
        <v>721</v>
      </c>
      <c r="D4316" s="33" t="s">
        <v>722</v>
      </c>
      <c r="E4316" s="28">
        <v>45832.048252314817</v>
      </c>
      <c r="F4316" s="33" t="s">
        <v>700</v>
      </c>
      <c r="G4316" s="28">
        <v>45831.048252314817</v>
      </c>
    </row>
    <row r="4317" spans="1:7" x14ac:dyDescent="0.25">
      <c r="A4317" s="33" t="s">
        <v>13300</v>
      </c>
      <c r="B4317" s="33" t="s">
        <v>5529</v>
      </c>
      <c r="C4317" s="33" t="s">
        <v>706</v>
      </c>
      <c r="D4317" s="33" t="s">
        <v>77</v>
      </c>
      <c r="E4317" s="28">
        <v>45832.048715277779</v>
      </c>
      <c r="F4317" s="33" t="s">
        <v>700</v>
      </c>
      <c r="G4317" s="28">
        <v>45831.048715277779</v>
      </c>
    </row>
    <row r="4318" spans="1:7" x14ac:dyDescent="0.25">
      <c r="A4318" s="33" t="s">
        <v>13301</v>
      </c>
      <c r="B4318" s="33" t="s">
        <v>5537</v>
      </c>
      <c r="C4318" s="33" t="s">
        <v>706</v>
      </c>
      <c r="D4318" s="33" t="s">
        <v>77</v>
      </c>
      <c r="E4318" s="28">
        <v>45832.048854166664</v>
      </c>
      <c r="F4318" s="33" t="s">
        <v>700</v>
      </c>
      <c r="G4318" s="28">
        <v>45831.048854166664</v>
      </c>
    </row>
    <row r="4319" spans="1:7" x14ac:dyDescent="0.25">
      <c r="A4319" s="33" t="s">
        <v>13302</v>
      </c>
      <c r="B4319" s="33" t="s">
        <v>9160</v>
      </c>
      <c r="C4319" s="33" t="s">
        <v>703</v>
      </c>
      <c r="D4319" s="33" t="s">
        <v>714</v>
      </c>
      <c r="E4319" s="28">
        <v>45832.049050925925</v>
      </c>
      <c r="F4319" s="33" t="s">
        <v>700</v>
      </c>
      <c r="G4319" s="28">
        <v>45831.049050925925</v>
      </c>
    </row>
    <row r="4320" spans="1:7" x14ac:dyDescent="0.25">
      <c r="A4320" s="33" t="s">
        <v>13303</v>
      </c>
      <c r="B4320" s="33" t="s">
        <v>9161</v>
      </c>
      <c r="C4320" s="33" t="s">
        <v>703</v>
      </c>
      <c r="D4320" s="33" t="s">
        <v>714</v>
      </c>
      <c r="E4320" s="28">
        <v>45832.049166666664</v>
      </c>
      <c r="F4320" s="33" t="s">
        <v>700</v>
      </c>
      <c r="G4320" s="28">
        <v>45831.049166666664</v>
      </c>
    </row>
    <row r="4321" spans="1:7" x14ac:dyDescent="0.25">
      <c r="A4321" s="33" t="s">
        <v>13304</v>
      </c>
      <c r="B4321" s="33" t="s">
        <v>9187</v>
      </c>
      <c r="C4321" s="33" t="s">
        <v>703</v>
      </c>
      <c r="D4321" s="33" t="s">
        <v>714</v>
      </c>
      <c r="E4321" s="28">
        <v>45832.050208333334</v>
      </c>
      <c r="F4321" s="33" t="s">
        <v>700</v>
      </c>
      <c r="G4321" s="28">
        <v>45831.050208333334</v>
      </c>
    </row>
    <row r="4322" spans="1:7" x14ac:dyDescent="0.25">
      <c r="A4322" s="33" t="s">
        <v>13305</v>
      </c>
      <c r="B4322" s="33" t="s">
        <v>9188</v>
      </c>
      <c r="C4322" s="33" t="s">
        <v>703</v>
      </c>
      <c r="D4322" s="33" t="s">
        <v>714</v>
      </c>
      <c r="E4322" s="28">
        <v>45832.05027777778</v>
      </c>
      <c r="F4322" s="33" t="s">
        <v>700</v>
      </c>
      <c r="G4322" s="28">
        <v>45831.05027777778</v>
      </c>
    </row>
    <row r="4323" spans="1:7" x14ac:dyDescent="0.25">
      <c r="A4323" s="33" t="s">
        <v>13306</v>
      </c>
      <c r="B4323" s="33" t="s">
        <v>9189</v>
      </c>
      <c r="C4323" s="33" t="s">
        <v>703</v>
      </c>
      <c r="D4323" s="33" t="s">
        <v>714</v>
      </c>
      <c r="E4323" s="28">
        <v>45832.050335648149</v>
      </c>
      <c r="F4323" s="33" t="s">
        <v>700</v>
      </c>
      <c r="G4323" s="28">
        <v>45831.050335648149</v>
      </c>
    </row>
    <row r="4324" spans="1:7" x14ac:dyDescent="0.25">
      <c r="A4324" s="33" t="s">
        <v>13307</v>
      </c>
      <c r="B4324" s="33" t="s">
        <v>9190</v>
      </c>
      <c r="C4324" s="33" t="s">
        <v>703</v>
      </c>
      <c r="D4324" s="33" t="s">
        <v>714</v>
      </c>
      <c r="E4324" s="28">
        <v>45832.050393518519</v>
      </c>
      <c r="F4324" s="33" t="s">
        <v>700</v>
      </c>
      <c r="G4324" s="28">
        <v>45831.050393518519</v>
      </c>
    </row>
    <row r="4325" spans="1:7" x14ac:dyDescent="0.25">
      <c r="A4325" s="33" t="s">
        <v>13308</v>
      </c>
      <c r="B4325" s="33" t="s">
        <v>8604</v>
      </c>
      <c r="C4325" s="33" t="s">
        <v>721</v>
      </c>
      <c r="D4325" s="33" t="s">
        <v>722</v>
      </c>
      <c r="E4325" s="28">
        <v>45832.050543981481</v>
      </c>
      <c r="F4325" s="33" t="s">
        <v>700</v>
      </c>
      <c r="G4325" s="28">
        <v>45831.050543981481</v>
      </c>
    </row>
    <row r="4326" spans="1:7" x14ac:dyDescent="0.25">
      <c r="A4326" s="33" t="s">
        <v>13309</v>
      </c>
      <c r="B4326" s="33" t="s">
        <v>8405</v>
      </c>
      <c r="C4326" s="33" t="s">
        <v>721</v>
      </c>
      <c r="D4326" s="33" t="s">
        <v>722</v>
      </c>
      <c r="E4326" s="28">
        <v>45832.050856481481</v>
      </c>
      <c r="F4326" s="33" t="s">
        <v>700</v>
      </c>
      <c r="G4326" s="28">
        <v>45831.050856481481</v>
      </c>
    </row>
    <row r="4327" spans="1:7" x14ac:dyDescent="0.25">
      <c r="A4327" s="33" t="s">
        <v>13310</v>
      </c>
      <c r="B4327" s="33" t="s">
        <v>12369</v>
      </c>
      <c r="C4327" s="33" t="s">
        <v>703</v>
      </c>
      <c r="D4327" s="33" t="s">
        <v>715</v>
      </c>
      <c r="E4327" s="28">
        <v>45832.053402777776</v>
      </c>
      <c r="F4327" s="33" t="s">
        <v>700</v>
      </c>
      <c r="G4327" s="28">
        <v>45831.053402777776</v>
      </c>
    </row>
    <row r="4328" spans="1:7" x14ac:dyDescent="0.25">
      <c r="A4328" s="33" t="s">
        <v>13311</v>
      </c>
      <c r="B4328" s="33" t="s">
        <v>12371</v>
      </c>
      <c r="C4328" s="33" t="s">
        <v>703</v>
      </c>
      <c r="D4328" s="33" t="s">
        <v>715</v>
      </c>
      <c r="E4328" s="28">
        <v>45832.053530092591</v>
      </c>
      <c r="F4328" s="33" t="s">
        <v>700</v>
      </c>
      <c r="G4328" s="28">
        <v>45831.053530092591</v>
      </c>
    </row>
    <row r="4329" spans="1:7" x14ac:dyDescent="0.25">
      <c r="A4329" s="33" t="s">
        <v>13312</v>
      </c>
      <c r="B4329" s="33" t="s">
        <v>5668</v>
      </c>
      <c r="C4329" s="33" t="s">
        <v>706</v>
      </c>
      <c r="D4329" s="33" t="s">
        <v>77</v>
      </c>
      <c r="E4329" s="28">
        <v>45832.059918981482</v>
      </c>
      <c r="F4329" s="33" t="s">
        <v>700</v>
      </c>
      <c r="G4329" s="28">
        <v>45831.059918981482</v>
      </c>
    </row>
    <row r="4330" spans="1:7" x14ac:dyDescent="0.25">
      <c r="A4330" s="33" t="s">
        <v>13313</v>
      </c>
      <c r="B4330" s="33" t="s">
        <v>4499</v>
      </c>
      <c r="C4330" s="33" t="s">
        <v>713</v>
      </c>
      <c r="D4330" s="33" t="s">
        <v>77</v>
      </c>
      <c r="E4330" s="28">
        <v>45832.061909722222</v>
      </c>
      <c r="F4330" s="33" t="s">
        <v>700</v>
      </c>
      <c r="G4330" s="28">
        <v>45831.061909722222</v>
      </c>
    </row>
    <row r="4331" spans="1:7" x14ac:dyDescent="0.25">
      <c r="A4331" s="33" t="s">
        <v>13314</v>
      </c>
      <c r="B4331" s="33" t="s">
        <v>5527</v>
      </c>
      <c r="C4331" s="33" t="s">
        <v>713</v>
      </c>
      <c r="D4331" s="33" t="s">
        <v>77</v>
      </c>
      <c r="E4331" s="28">
        <v>45832.063402777778</v>
      </c>
      <c r="F4331" s="33" t="s">
        <v>700</v>
      </c>
      <c r="G4331" s="28">
        <v>45831.063402777778</v>
      </c>
    </row>
    <row r="4332" spans="1:7" x14ac:dyDescent="0.25">
      <c r="A4332" s="33" t="s">
        <v>13315</v>
      </c>
      <c r="B4332" s="33" t="s">
        <v>5543</v>
      </c>
      <c r="C4332" s="33" t="s">
        <v>713</v>
      </c>
      <c r="D4332" s="33" t="s">
        <v>77</v>
      </c>
      <c r="E4332" s="28">
        <v>45832.063483796293</v>
      </c>
      <c r="F4332" s="33" t="s">
        <v>700</v>
      </c>
      <c r="G4332" s="28">
        <v>45831.063483796293</v>
      </c>
    </row>
    <row r="4333" spans="1:7" x14ac:dyDescent="0.25">
      <c r="A4333" s="33" t="s">
        <v>13316</v>
      </c>
      <c r="B4333" s="33" t="s">
        <v>5547</v>
      </c>
      <c r="C4333" s="33" t="s">
        <v>713</v>
      </c>
      <c r="D4333" s="33" t="s">
        <v>77</v>
      </c>
      <c r="E4333" s="28">
        <v>45832.063819444447</v>
      </c>
      <c r="F4333" s="33" t="s">
        <v>700</v>
      </c>
      <c r="G4333" s="28">
        <v>45831.063819444447</v>
      </c>
    </row>
    <row r="4334" spans="1:7" x14ac:dyDescent="0.25">
      <c r="A4334" s="33" t="s">
        <v>13317</v>
      </c>
      <c r="B4334" s="33" t="s">
        <v>5525</v>
      </c>
      <c r="C4334" s="33" t="s">
        <v>713</v>
      </c>
      <c r="D4334" s="33" t="s">
        <v>77</v>
      </c>
      <c r="E4334" s="28">
        <v>45832.064016203702</v>
      </c>
      <c r="F4334" s="33" t="s">
        <v>700</v>
      </c>
      <c r="G4334" s="28">
        <v>45831.064016203702</v>
      </c>
    </row>
    <row r="4335" spans="1:7" x14ac:dyDescent="0.25">
      <c r="A4335" s="33" t="s">
        <v>13318</v>
      </c>
      <c r="B4335" s="33" t="s">
        <v>3259</v>
      </c>
      <c r="C4335" s="33" t="s">
        <v>713</v>
      </c>
      <c r="D4335" s="33" t="s">
        <v>77</v>
      </c>
      <c r="E4335" s="28">
        <v>45832.064872685187</v>
      </c>
      <c r="F4335" s="33" t="s">
        <v>700</v>
      </c>
      <c r="G4335" s="28">
        <v>45831.064872685187</v>
      </c>
    </row>
    <row r="4336" spans="1:7" x14ac:dyDescent="0.25">
      <c r="A4336" s="33" t="s">
        <v>13319</v>
      </c>
      <c r="B4336" s="33" t="s">
        <v>2741</v>
      </c>
      <c r="C4336" s="33" t="s">
        <v>713</v>
      </c>
      <c r="D4336" s="33" t="s">
        <v>77</v>
      </c>
      <c r="E4336" s="28">
        <v>45832.065000000002</v>
      </c>
      <c r="F4336" s="33" t="s">
        <v>700</v>
      </c>
      <c r="G4336" s="28">
        <v>45831.065000000002</v>
      </c>
    </row>
    <row r="4337" spans="1:7" x14ac:dyDescent="0.25">
      <c r="A4337" s="33" t="s">
        <v>13320</v>
      </c>
      <c r="B4337" s="33" t="s">
        <v>4410</v>
      </c>
      <c r="C4337" s="33" t="s">
        <v>713</v>
      </c>
      <c r="D4337" s="33" t="s">
        <v>77</v>
      </c>
      <c r="E4337" s="28">
        <v>45832.065405092595</v>
      </c>
      <c r="F4337" s="33" t="s">
        <v>700</v>
      </c>
      <c r="G4337" s="28">
        <v>45831.065405092595</v>
      </c>
    </row>
    <row r="4338" spans="1:7" x14ac:dyDescent="0.25">
      <c r="A4338" s="33" t="s">
        <v>13321</v>
      </c>
      <c r="B4338" s="33" t="s">
        <v>4432</v>
      </c>
      <c r="C4338" s="33" t="s">
        <v>713</v>
      </c>
      <c r="D4338" s="33" t="s">
        <v>77</v>
      </c>
      <c r="E4338" s="28">
        <v>45832.065497685187</v>
      </c>
      <c r="F4338" s="33" t="s">
        <v>700</v>
      </c>
      <c r="G4338" s="28">
        <v>45831.065497685187</v>
      </c>
    </row>
    <row r="4339" spans="1:7" x14ac:dyDescent="0.25">
      <c r="A4339" s="33" t="s">
        <v>13322</v>
      </c>
      <c r="B4339" s="33" t="s">
        <v>3796</v>
      </c>
      <c r="C4339" s="33" t="s">
        <v>713</v>
      </c>
      <c r="D4339" s="33" t="s">
        <v>77</v>
      </c>
      <c r="E4339" s="28">
        <v>45832.066296296296</v>
      </c>
      <c r="F4339" s="33" t="s">
        <v>700</v>
      </c>
      <c r="G4339" s="28">
        <v>45831.066296296296</v>
      </c>
    </row>
    <row r="4340" spans="1:7" x14ac:dyDescent="0.25">
      <c r="A4340" s="33" t="s">
        <v>13323</v>
      </c>
      <c r="B4340" s="33" t="s">
        <v>8532</v>
      </c>
      <c r="C4340" s="33" t="s">
        <v>721</v>
      </c>
      <c r="D4340" s="33" t="s">
        <v>722</v>
      </c>
      <c r="E4340" s="28">
        <v>45832.066747685189</v>
      </c>
      <c r="F4340" s="33" t="s">
        <v>700</v>
      </c>
      <c r="G4340" s="28">
        <v>45831.066747685189</v>
      </c>
    </row>
    <row r="4341" spans="1:7" x14ac:dyDescent="0.25">
      <c r="A4341" s="33" t="s">
        <v>13324</v>
      </c>
      <c r="B4341" s="33" t="s">
        <v>9285</v>
      </c>
      <c r="C4341" s="33" t="s">
        <v>698</v>
      </c>
      <c r="D4341" s="33" t="s">
        <v>699</v>
      </c>
      <c r="E4341" s="28">
        <v>45832.065289351849</v>
      </c>
      <c r="F4341" s="33" t="s">
        <v>700</v>
      </c>
      <c r="G4341" s="28">
        <v>45831.065289351849</v>
      </c>
    </row>
    <row r="4342" spans="1:7" x14ac:dyDescent="0.25">
      <c r="A4342" s="33" t="s">
        <v>13325</v>
      </c>
      <c r="B4342" s="33" t="s">
        <v>9463</v>
      </c>
      <c r="C4342" s="33" t="s">
        <v>703</v>
      </c>
      <c r="D4342" s="33" t="s">
        <v>704</v>
      </c>
      <c r="E4342" s="28">
        <v>45832.07472222222</v>
      </c>
      <c r="F4342" s="33" t="s">
        <v>700</v>
      </c>
      <c r="G4342" s="28">
        <v>45831.07472222222</v>
      </c>
    </row>
    <row r="4343" spans="1:7" x14ac:dyDescent="0.25">
      <c r="A4343" s="33" t="s">
        <v>13326</v>
      </c>
      <c r="B4343" s="33" t="s">
        <v>9464</v>
      </c>
      <c r="C4343" s="33" t="s">
        <v>703</v>
      </c>
      <c r="D4343" s="33" t="s">
        <v>704</v>
      </c>
      <c r="E4343" s="28">
        <v>45832.074826388889</v>
      </c>
      <c r="F4343" s="33" t="s">
        <v>700</v>
      </c>
      <c r="G4343" s="28">
        <v>45831.074826388889</v>
      </c>
    </row>
    <row r="4344" spans="1:7" x14ac:dyDescent="0.25">
      <c r="A4344" s="33" t="s">
        <v>13327</v>
      </c>
      <c r="B4344" s="33" t="s">
        <v>9465</v>
      </c>
      <c r="C4344" s="33" t="s">
        <v>703</v>
      </c>
      <c r="D4344" s="33" t="s">
        <v>704</v>
      </c>
      <c r="E4344" s="28">
        <v>45832.074953703705</v>
      </c>
      <c r="F4344" s="33" t="s">
        <v>700</v>
      </c>
      <c r="G4344" s="28">
        <v>45831.074953703705</v>
      </c>
    </row>
    <row r="4345" spans="1:7" x14ac:dyDescent="0.25">
      <c r="A4345" s="33" t="s">
        <v>13328</v>
      </c>
      <c r="B4345" s="33" t="s">
        <v>9466</v>
      </c>
      <c r="C4345" s="33" t="s">
        <v>703</v>
      </c>
      <c r="D4345" s="33" t="s">
        <v>704</v>
      </c>
      <c r="E4345" s="28">
        <v>45832.07503472222</v>
      </c>
      <c r="F4345" s="33" t="s">
        <v>700</v>
      </c>
      <c r="G4345" s="28">
        <v>45831.07503472222</v>
      </c>
    </row>
    <row r="4346" spans="1:7" x14ac:dyDescent="0.25">
      <c r="A4346" s="33" t="s">
        <v>13329</v>
      </c>
      <c r="B4346" s="33" t="s">
        <v>9467</v>
      </c>
      <c r="C4346" s="33" t="s">
        <v>703</v>
      </c>
      <c r="D4346" s="33" t="s">
        <v>704</v>
      </c>
      <c r="E4346" s="28">
        <v>45832.075150462966</v>
      </c>
      <c r="F4346" s="33" t="s">
        <v>700</v>
      </c>
      <c r="G4346" s="28">
        <v>45831.075150462966</v>
      </c>
    </row>
    <row r="4347" spans="1:7" x14ac:dyDescent="0.25">
      <c r="A4347" s="33" t="s">
        <v>13330</v>
      </c>
      <c r="B4347" s="33" t="s">
        <v>9468</v>
      </c>
      <c r="C4347" s="33" t="s">
        <v>703</v>
      </c>
      <c r="D4347" s="33" t="s">
        <v>704</v>
      </c>
      <c r="E4347" s="28">
        <v>45832.075243055559</v>
      </c>
      <c r="F4347" s="33" t="s">
        <v>700</v>
      </c>
      <c r="G4347" s="28">
        <v>45831.075243055559</v>
      </c>
    </row>
    <row r="4348" spans="1:7" x14ac:dyDescent="0.25">
      <c r="A4348" s="33" t="s">
        <v>13331</v>
      </c>
      <c r="B4348" s="33" t="s">
        <v>9126</v>
      </c>
      <c r="C4348" s="33" t="s">
        <v>703</v>
      </c>
      <c r="D4348" s="33" t="s">
        <v>714</v>
      </c>
      <c r="E4348" s="28">
        <v>45832.076805555553</v>
      </c>
      <c r="F4348" s="33" t="s">
        <v>700</v>
      </c>
      <c r="G4348" s="28">
        <v>45831.076805555553</v>
      </c>
    </row>
    <row r="4349" spans="1:7" x14ac:dyDescent="0.25">
      <c r="A4349" s="33" t="s">
        <v>13332</v>
      </c>
      <c r="B4349" s="33" t="s">
        <v>9132</v>
      </c>
      <c r="C4349" s="33" t="s">
        <v>703</v>
      </c>
      <c r="D4349" s="33" t="s">
        <v>714</v>
      </c>
      <c r="E4349" s="28">
        <v>45832.076863425929</v>
      </c>
      <c r="F4349" s="33" t="s">
        <v>700</v>
      </c>
      <c r="G4349" s="28">
        <v>45831.076863425929</v>
      </c>
    </row>
    <row r="4350" spans="1:7" x14ac:dyDescent="0.25">
      <c r="A4350" s="33" t="s">
        <v>13333</v>
      </c>
      <c r="B4350" s="33" t="s">
        <v>9393</v>
      </c>
      <c r="C4350" s="33" t="s">
        <v>706</v>
      </c>
      <c r="D4350" s="33" t="s">
        <v>211</v>
      </c>
      <c r="E4350" s="28">
        <v>45832.079467592594</v>
      </c>
      <c r="F4350" s="33" t="s">
        <v>700</v>
      </c>
      <c r="G4350" s="28">
        <v>45831.079467592594</v>
      </c>
    </row>
    <row r="4351" spans="1:7" x14ac:dyDescent="0.25">
      <c r="A4351" s="33" t="s">
        <v>13334</v>
      </c>
      <c r="B4351" s="33" t="s">
        <v>9394</v>
      </c>
      <c r="C4351" s="33" t="s">
        <v>706</v>
      </c>
      <c r="D4351" s="33" t="s">
        <v>211</v>
      </c>
      <c r="E4351" s="28">
        <v>45832.079513888886</v>
      </c>
      <c r="F4351" s="33" t="s">
        <v>700</v>
      </c>
      <c r="G4351" s="28">
        <v>45831.079513888886</v>
      </c>
    </row>
    <row r="4352" spans="1:7" x14ac:dyDescent="0.25">
      <c r="A4352" s="33" t="s">
        <v>13335</v>
      </c>
      <c r="B4352" s="33" t="s">
        <v>9491</v>
      </c>
      <c r="C4352" s="33" t="s">
        <v>706</v>
      </c>
      <c r="D4352" s="33" t="s">
        <v>211</v>
      </c>
      <c r="E4352" s="28">
        <v>45832.079756944448</v>
      </c>
      <c r="F4352" s="33" t="s">
        <v>700</v>
      </c>
      <c r="G4352" s="28">
        <v>45831.079756944448</v>
      </c>
    </row>
    <row r="4353" spans="1:7" x14ac:dyDescent="0.25">
      <c r="A4353" s="33" t="s">
        <v>13336</v>
      </c>
      <c r="B4353" s="33" t="s">
        <v>9204</v>
      </c>
      <c r="C4353" s="33" t="s">
        <v>703</v>
      </c>
      <c r="D4353" s="33" t="s">
        <v>702</v>
      </c>
      <c r="E4353" s="28">
        <v>45832.083310185182</v>
      </c>
      <c r="F4353" s="33" t="s">
        <v>700</v>
      </c>
      <c r="G4353" s="28">
        <v>45831.083310185182</v>
      </c>
    </row>
    <row r="4354" spans="1:7" x14ac:dyDescent="0.25">
      <c r="A4354" s="33" t="s">
        <v>13337</v>
      </c>
      <c r="B4354" s="33" t="s">
        <v>9207</v>
      </c>
      <c r="C4354" s="33" t="s">
        <v>703</v>
      </c>
      <c r="D4354" s="33" t="s">
        <v>702</v>
      </c>
      <c r="E4354" s="28">
        <v>45832.083391203705</v>
      </c>
      <c r="F4354" s="33" t="s">
        <v>700</v>
      </c>
      <c r="G4354" s="28">
        <v>45831.083391203705</v>
      </c>
    </row>
    <row r="4355" spans="1:7" x14ac:dyDescent="0.25">
      <c r="A4355" s="33" t="s">
        <v>13338</v>
      </c>
      <c r="B4355" s="33" t="s">
        <v>5519</v>
      </c>
      <c r="C4355" s="33" t="s">
        <v>706</v>
      </c>
      <c r="D4355" s="33" t="s">
        <v>77</v>
      </c>
      <c r="E4355" s="28">
        <v>45832.086689814816</v>
      </c>
      <c r="F4355" s="33" t="s">
        <v>700</v>
      </c>
      <c r="G4355" s="28">
        <v>45831.086689814816</v>
      </c>
    </row>
    <row r="4356" spans="1:7" x14ac:dyDescent="0.25">
      <c r="A4356" s="33" t="s">
        <v>13339</v>
      </c>
      <c r="B4356" s="33" t="s">
        <v>12151</v>
      </c>
      <c r="C4356" s="33" t="s">
        <v>703</v>
      </c>
      <c r="D4356" s="33" t="s">
        <v>719</v>
      </c>
      <c r="E4356" s="28">
        <v>45832.0937037037</v>
      </c>
      <c r="F4356" s="33" t="s">
        <v>700</v>
      </c>
      <c r="G4356" s="28">
        <v>45831.0937037037</v>
      </c>
    </row>
    <row r="4357" spans="1:7" x14ac:dyDescent="0.25">
      <c r="A4357" s="33" t="s">
        <v>13340</v>
      </c>
      <c r="B4357" s="33" t="s">
        <v>12345</v>
      </c>
      <c r="C4357" s="33" t="s">
        <v>703</v>
      </c>
      <c r="D4357" s="33" t="s">
        <v>719</v>
      </c>
      <c r="E4357" s="28">
        <v>45832.093761574077</v>
      </c>
      <c r="F4357" s="33" t="s">
        <v>700</v>
      </c>
      <c r="G4357" s="28">
        <v>45831.093761574077</v>
      </c>
    </row>
    <row r="4358" spans="1:7" x14ac:dyDescent="0.25">
      <c r="A4358" s="33" t="s">
        <v>13341</v>
      </c>
      <c r="B4358" s="33" t="s">
        <v>12155</v>
      </c>
      <c r="C4358" s="33" t="s">
        <v>703</v>
      </c>
      <c r="D4358" s="33" t="s">
        <v>719</v>
      </c>
      <c r="E4358" s="28">
        <v>45832.093807870369</v>
      </c>
      <c r="F4358" s="33" t="s">
        <v>700</v>
      </c>
      <c r="G4358" s="28">
        <v>45831.093807870369</v>
      </c>
    </row>
    <row r="4359" spans="1:7" x14ac:dyDescent="0.25">
      <c r="A4359" s="33" t="s">
        <v>13342</v>
      </c>
      <c r="B4359" s="33" t="s">
        <v>10298</v>
      </c>
      <c r="C4359" s="33" t="s">
        <v>713</v>
      </c>
      <c r="D4359" s="33" t="s">
        <v>221</v>
      </c>
      <c r="E4359" s="28">
        <v>45832.094050925924</v>
      </c>
      <c r="F4359" s="33" t="s">
        <v>700</v>
      </c>
      <c r="G4359" s="28">
        <v>45831.094050925924</v>
      </c>
    </row>
    <row r="4360" spans="1:7" x14ac:dyDescent="0.25">
      <c r="A4360" s="33" t="s">
        <v>13343</v>
      </c>
      <c r="B4360" s="33" t="s">
        <v>10300</v>
      </c>
      <c r="C4360" s="33" t="s">
        <v>713</v>
      </c>
      <c r="D4360" s="33" t="s">
        <v>221</v>
      </c>
      <c r="E4360" s="28">
        <v>45832.09412037037</v>
      </c>
      <c r="F4360" s="33" t="s">
        <v>700</v>
      </c>
      <c r="G4360" s="28">
        <v>45831.09412037037</v>
      </c>
    </row>
    <row r="4361" spans="1:7" x14ac:dyDescent="0.25">
      <c r="A4361" s="33" t="s">
        <v>13344</v>
      </c>
      <c r="B4361" s="33" t="s">
        <v>9304</v>
      </c>
      <c r="C4361" s="33" t="s">
        <v>708</v>
      </c>
      <c r="D4361" s="33" t="s">
        <v>723</v>
      </c>
      <c r="E4361" s="28">
        <v>45832.094988425924</v>
      </c>
      <c r="F4361" s="33" t="s">
        <v>700</v>
      </c>
      <c r="G4361" s="28">
        <v>45831.094988425924</v>
      </c>
    </row>
    <row r="4362" spans="1:7" x14ac:dyDescent="0.25">
      <c r="A4362" s="33" t="s">
        <v>13345</v>
      </c>
      <c r="B4362" s="33" t="s">
        <v>6093</v>
      </c>
      <c r="C4362" s="33" t="s">
        <v>713</v>
      </c>
      <c r="D4362" s="33" t="s">
        <v>211</v>
      </c>
      <c r="E4362" s="28">
        <v>45832.095046296294</v>
      </c>
      <c r="F4362" s="33" t="s">
        <v>700</v>
      </c>
      <c r="G4362" s="28">
        <v>45831.095046296294</v>
      </c>
    </row>
    <row r="4363" spans="1:7" x14ac:dyDescent="0.25">
      <c r="A4363" s="33" t="s">
        <v>13346</v>
      </c>
      <c r="B4363" s="33" t="s">
        <v>2238</v>
      </c>
      <c r="C4363" s="33" t="s">
        <v>713</v>
      </c>
      <c r="D4363" s="33" t="s">
        <v>77</v>
      </c>
      <c r="E4363" s="28">
        <v>45832.095092592594</v>
      </c>
      <c r="F4363" s="33" t="s">
        <v>700</v>
      </c>
      <c r="G4363" s="28">
        <v>45831.095092592594</v>
      </c>
    </row>
    <row r="4364" spans="1:7" x14ac:dyDescent="0.25">
      <c r="A4364" s="33" t="s">
        <v>13347</v>
      </c>
      <c r="B4364" s="33" t="s">
        <v>3270</v>
      </c>
      <c r="C4364" s="33" t="s">
        <v>713</v>
      </c>
      <c r="D4364" s="33" t="s">
        <v>77</v>
      </c>
      <c r="E4364" s="28">
        <v>45832.095196759263</v>
      </c>
      <c r="F4364" s="33" t="s">
        <v>700</v>
      </c>
      <c r="G4364" s="28">
        <v>45831.095196759263</v>
      </c>
    </row>
    <row r="4365" spans="1:7" x14ac:dyDescent="0.25">
      <c r="A4365" s="33" t="s">
        <v>13348</v>
      </c>
      <c r="B4365" s="33" t="s">
        <v>2757</v>
      </c>
      <c r="C4365" s="33" t="s">
        <v>713</v>
      </c>
      <c r="D4365" s="33" t="s">
        <v>77</v>
      </c>
      <c r="E4365" s="28">
        <v>45832.095277777778</v>
      </c>
      <c r="F4365" s="33" t="s">
        <v>700</v>
      </c>
      <c r="G4365" s="28">
        <v>45831.095277777778</v>
      </c>
    </row>
    <row r="4366" spans="1:7" x14ac:dyDescent="0.25">
      <c r="A4366" s="33" t="s">
        <v>13349</v>
      </c>
      <c r="B4366" s="33" t="s">
        <v>3262</v>
      </c>
      <c r="C4366" s="33" t="s">
        <v>713</v>
      </c>
      <c r="D4366" s="33" t="s">
        <v>77</v>
      </c>
      <c r="E4366" s="28">
        <v>45832.095405092594</v>
      </c>
      <c r="F4366" s="33" t="s">
        <v>700</v>
      </c>
      <c r="G4366" s="28">
        <v>45831.095405092594</v>
      </c>
    </row>
    <row r="4367" spans="1:7" x14ac:dyDescent="0.25">
      <c r="A4367" s="33" t="s">
        <v>13350</v>
      </c>
      <c r="B4367" s="33" t="s">
        <v>9304</v>
      </c>
      <c r="C4367" s="33" t="s">
        <v>711</v>
      </c>
      <c r="D4367" s="33" t="s">
        <v>723</v>
      </c>
      <c r="E4367" s="28">
        <v>45832.096122685187</v>
      </c>
      <c r="F4367" s="33" t="s">
        <v>700</v>
      </c>
      <c r="G4367" s="28">
        <v>45831.096122685187</v>
      </c>
    </row>
    <row r="4368" spans="1:7" x14ac:dyDescent="0.25">
      <c r="A4368" s="33" t="s">
        <v>13351</v>
      </c>
      <c r="B4368" s="33" t="s">
        <v>9479</v>
      </c>
      <c r="C4368" s="33" t="s">
        <v>703</v>
      </c>
      <c r="D4368" s="33" t="s">
        <v>704</v>
      </c>
      <c r="E4368" s="28">
        <v>45832.097766203704</v>
      </c>
      <c r="F4368" s="33" t="s">
        <v>700</v>
      </c>
      <c r="G4368" s="28">
        <v>45831.097766203704</v>
      </c>
    </row>
    <row r="4369" spans="1:7" x14ac:dyDescent="0.25">
      <c r="A4369" s="33" t="s">
        <v>13352</v>
      </c>
      <c r="B4369" s="33" t="s">
        <v>9486</v>
      </c>
      <c r="C4369" s="33" t="s">
        <v>703</v>
      </c>
      <c r="D4369" s="33" t="s">
        <v>704</v>
      </c>
      <c r="E4369" s="28">
        <v>45832.097893518519</v>
      </c>
      <c r="F4369" s="33" t="s">
        <v>700</v>
      </c>
      <c r="G4369" s="28">
        <v>45831.097893518519</v>
      </c>
    </row>
    <row r="4370" spans="1:7" x14ac:dyDescent="0.25">
      <c r="A4370" s="33" t="s">
        <v>13353</v>
      </c>
      <c r="B4370" s="33" t="s">
        <v>9487</v>
      </c>
      <c r="C4370" s="33" t="s">
        <v>703</v>
      </c>
      <c r="D4370" s="33" t="s">
        <v>704</v>
      </c>
      <c r="E4370" s="28">
        <v>45832.098043981481</v>
      </c>
      <c r="F4370" s="33" t="s">
        <v>700</v>
      </c>
      <c r="G4370" s="28">
        <v>45831.098043981481</v>
      </c>
    </row>
    <row r="4371" spans="1:7" x14ac:dyDescent="0.25">
      <c r="A4371" s="33" t="s">
        <v>13354</v>
      </c>
      <c r="B4371" s="33" t="s">
        <v>9359</v>
      </c>
      <c r="C4371" s="33" t="s">
        <v>703</v>
      </c>
      <c r="D4371" s="33" t="s">
        <v>704</v>
      </c>
      <c r="E4371" s="28">
        <v>45832.09814814815</v>
      </c>
      <c r="F4371" s="33" t="s">
        <v>700</v>
      </c>
      <c r="G4371" s="28">
        <v>45831.09814814815</v>
      </c>
    </row>
    <row r="4372" spans="1:7" x14ac:dyDescent="0.25">
      <c r="A4372" s="33" t="s">
        <v>13355</v>
      </c>
      <c r="B4372" s="33" t="s">
        <v>9078</v>
      </c>
      <c r="C4372" s="33" t="s">
        <v>698</v>
      </c>
      <c r="D4372" s="33" t="s">
        <v>699</v>
      </c>
      <c r="E4372" s="28">
        <v>45832.097337962965</v>
      </c>
      <c r="F4372" s="33" t="s">
        <v>700</v>
      </c>
      <c r="G4372" s="28">
        <v>45831.097337962965</v>
      </c>
    </row>
    <row r="4373" spans="1:7" x14ac:dyDescent="0.25">
      <c r="A4373" s="33" t="s">
        <v>13356</v>
      </c>
      <c r="B4373" s="33" t="s">
        <v>8710</v>
      </c>
      <c r="C4373" s="33" t="s">
        <v>698</v>
      </c>
      <c r="D4373" s="33" t="s">
        <v>699</v>
      </c>
      <c r="E4373" s="28">
        <v>45832.097349537034</v>
      </c>
      <c r="F4373" s="33" t="s">
        <v>700</v>
      </c>
      <c r="G4373" s="28">
        <v>45831.097349537034</v>
      </c>
    </row>
    <row r="4374" spans="1:7" x14ac:dyDescent="0.25">
      <c r="A4374" s="33" t="s">
        <v>13357</v>
      </c>
      <c r="B4374" s="33" t="s">
        <v>6190</v>
      </c>
      <c r="C4374" s="33" t="s">
        <v>698</v>
      </c>
      <c r="D4374" s="33" t="s">
        <v>699</v>
      </c>
      <c r="E4374" s="28">
        <v>45832.09746527778</v>
      </c>
      <c r="F4374" s="33" t="s">
        <v>700</v>
      </c>
      <c r="G4374" s="28">
        <v>45831.09746527778</v>
      </c>
    </row>
    <row r="4375" spans="1:7" x14ac:dyDescent="0.25">
      <c r="A4375" s="33" t="s">
        <v>13358</v>
      </c>
      <c r="B4375" s="33" t="s">
        <v>9441</v>
      </c>
      <c r="C4375" s="33" t="s">
        <v>698</v>
      </c>
      <c r="D4375" s="33" t="s">
        <v>699</v>
      </c>
      <c r="E4375" s="28">
        <v>45832.097500000003</v>
      </c>
      <c r="F4375" s="33" t="s">
        <v>700</v>
      </c>
      <c r="G4375" s="28">
        <v>45831.097500000003</v>
      </c>
    </row>
    <row r="4376" spans="1:7" x14ac:dyDescent="0.25">
      <c r="A4376" s="33" t="s">
        <v>13359</v>
      </c>
      <c r="B4376" s="33" t="s">
        <v>9442</v>
      </c>
      <c r="C4376" s="33" t="s">
        <v>698</v>
      </c>
      <c r="D4376" s="33" t="s">
        <v>699</v>
      </c>
      <c r="E4376" s="28">
        <v>45832.097638888888</v>
      </c>
      <c r="F4376" s="33" t="s">
        <v>700</v>
      </c>
      <c r="G4376" s="28">
        <v>45831.097638888888</v>
      </c>
    </row>
    <row r="4377" spans="1:7" x14ac:dyDescent="0.25">
      <c r="A4377" s="33" t="s">
        <v>13360</v>
      </c>
      <c r="B4377" s="33" t="s">
        <v>5599</v>
      </c>
      <c r="C4377" s="33" t="s">
        <v>698</v>
      </c>
      <c r="D4377" s="33" t="s">
        <v>699</v>
      </c>
      <c r="E4377" s="28">
        <v>45832.097812499997</v>
      </c>
      <c r="F4377" s="33" t="s">
        <v>700</v>
      </c>
      <c r="G4377" s="28">
        <v>45831.097812499997</v>
      </c>
    </row>
    <row r="4378" spans="1:7" x14ac:dyDescent="0.25">
      <c r="A4378" s="33" t="s">
        <v>13361</v>
      </c>
      <c r="B4378" s="33" t="s">
        <v>5617</v>
      </c>
      <c r="C4378" s="33" t="s">
        <v>698</v>
      </c>
      <c r="D4378" s="33" t="s">
        <v>699</v>
      </c>
      <c r="E4378" s="28">
        <v>45832.097870370373</v>
      </c>
      <c r="F4378" s="33" t="s">
        <v>700</v>
      </c>
      <c r="G4378" s="28">
        <v>45831.097870370373</v>
      </c>
    </row>
    <row r="4379" spans="1:7" x14ac:dyDescent="0.25">
      <c r="A4379" s="33" t="s">
        <v>13362</v>
      </c>
      <c r="B4379" s="33" t="s">
        <v>3777</v>
      </c>
      <c r="C4379" s="33" t="s">
        <v>713</v>
      </c>
      <c r="D4379" s="33" t="s">
        <v>61</v>
      </c>
      <c r="E4379" s="28">
        <v>45832.09988425926</v>
      </c>
      <c r="F4379" s="33" t="s">
        <v>700</v>
      </c>
      <c r="G4379" s="28">
        <v>45831.09988425926</v>
      </c>
    </row>
    <row r="4380" spans="1:7" x14ac:dyDescent="0.25">
      <c r="A4380" s="33" t="s">
        <v>13363</v>
      </c>
      <c r="B4380" s="33" t="s">
        <v>3762</v>
      </c>
      <c r="C4380" s="33" t="s">
        <v>713</v>
      </c>
      <c r="D4380" s="33" t="s">
        <v>61</v>
      </c>
      <c r="E4380" s="28">
        <v>45832.100057870368</v>
      </c>
      <c r="F4380" s="33" t="s">
        <v>700</v>
      </c>
      <c r="G4380" s="28">
        <v>45831.100057870368</v>
      </c>
    </row>
    <row r="4381" spans="1:7" x14ac:dyDescent="0.25">
      <c r="A4381" s="33" t="s">
        <v>13364</v>
      </c>
      <c r="B4381" s="33" t="s">
        <v>3784</v>
      </c>
      <c r="C4381" s="33" t="s">
        <v>713</v>
      </c>
      <c r="D4381" s="33" t="s">
        <v>61</v>
      </c>
      <c r="E4381" s="28">
        <v>45832.100162037037</v>
      </c>
      <c r="F4381" s="33" t="s">
        <v>700</v>
      </c>
      <c r="G4381" s="28">
        <v>45831.100162037037</v>
      </c>
    </row>
    <row r="4382" spans="1:7" x14ac:dyDescent="0.25">
      <c r="A4382" s="33" t="s">
        <v>13365</v>
      </c>
      <c r="B4382" s="33" t="s">
        <v>6287</v>
      </c>
      <c r="C4382" s="33" t="s">
        <v>708</v>
      </c>
      <c r="D4382" s="33" t="s">
        <v>709</v>
      </c>
      <c r="E4382" s="28">
        <v>45832.102627314816</v>
      </c>
      <c r="F4382" s="33" t="s">
        <v>700</v>
      </c>
      <c r="G4382" s="28">
        <v>45831.102627314816</v>
      </c>
    </row>
    <row r="4383" spans="1:7" x14ac:dyDescent="0.25">
      <c r="A4383" s="33" t="s">
        <v>13366</v>
      </c>
      <c r="B4383" s="33" t="s">
        <v>8427</v>
      </c>
      <c r="C4383" s="33" t="s">
        <v>708</v>
      </c>
      <c r="D4383" s="33" t="s">
        <v>709</v>
      </c>
      <c r="E4383" s="28">
        <v>45832.102650462963</v>
      </c>
      <c r="F4383" s="33" t="s">
        <v>700</v>
      </c>
      <c r="G4383" s="28">
        <v>45831.102650462963</v>
      </c>
    </row>
    <row r="4384" spans="1:7" x14ac:dyDescent="0.25">
      <c r="A4384" s="33" t="s">
        <v>13367</v>
      </c>
      <c r="B4384" s="33" t="s">
        <v>8425</v>
      </c>
      <c r="C4384" s="33" t="s">
        <v>708</v>
      </c>
      <c r="D4384" s="33" t="s">
        <v>709</v>
      </c>
      <c r="E4384" s="28">
        <v>45832.102685185186</v>
      </c>
      <c r="F4384" s="33" t="s">
        <v>700</v>
      </c>
      <c r="G4384" s="28">
        <v>45831.102685185186</v>
      </c>
    </row>
    <row r="4385" spans="1:7" x14ac:dyDescent="0.25">
      <c r="A4385" s="33" t="s">
        <v>13368</v>
      </c>
      <c r="B4385" s="33" t="s">
        <v>8423</v>
      </c>
      <c r="C4385" s="33" t="s">
        <v>708</v>
      </c>
      <c r="D4385" s="33" t="s">
        <v>709</v>
      </c>
      <c r="E4385" s="28">
        <v>45832.102743055555</v>
      </c>
      <c r="F4385" s="33" t="s">
        <v>700</v>
      </c>
      <c r="G4385" s="28">
        <v>45831.102743055555</v>
      </c>
    </row>
    <row r="4386" spans="1:7" x14ac:dyDescent="0.25">
      <c r="A4386" s="33" t="s">
        <v>13369</v>
      </c>
      <c r="B4386" s="33" t="s">
        <v>8421</v>
      </c>
      <c r="C4386" s="33" t="s">
        <v>708</v>
      </c>
      <c r="D4386" s="33" t="s">
        <v>709</v>
      </c>
      <c r="E4386" s="28">
        <v>45832.102800925924</v>
      </c>
      <c r="F4386" s="33" t="s">
        <v>700</v>
      </c>
      <c r="G4386" s="28">
        <v>45831.102800925924</v>
      </c>
    </row>
    <row r="4387" spans="1:7" x14ac:dyDescent="0.25">
      <c r="A4387" s="33" t="s">
        <v>13370</v>
      </c>
      <c r="B4387" s="33" t="s">
        <v>8520</v>
      </c>
      <c r="C4387" s="33" t="s">
        <v>708</v>
      </c>
      <c r="D4387" s="33" t="s">
        <v>709</v>
      </c>
      <c r="E4387" s="28">
        <v>45832.102824074071</v>
      </c>
      <c r="F4387" s="33" t="s">
        <v>700</v>
      </c>
      <c r="G4387" s="28">
        <v>45831.102824074071</v>
      </c>
    </row>
    <row r="4388" spans="1:7" x14ac:dyDescent="0.25">
      <c r="A4388" s="33" t="s">
        <v>13371</v>
      </c>
      <c r="B4388" s="33" t="s">
        <v>8419</v>
      </c>
      <c r="C4388" s="33" t="s">
        <v>708</v>
      </c>
      <c r="D4388" s="33" t="s">
        <v>709</v>
      </c>
      <c r="E4388" s="28">
        <v>45832.103125000001</v>
      </c>
      <c r="F4388" s="33" t="s">
        <v>700</v>
      </c>
      <c r="G4388" s="28">
        <v>45831.103125000001</v>
      </c>
    </row>
    <row r="4389" spans="1:7" x14ac:dyDescent="0.25">
      <c r="A4389" s="33" t="s">
        <v>13372</v>
      </c>
      <c r="B4389" s="33" t="s">
        <v>9096</v>
      </c>
      <c r="C4389" s="33" t="s">
        <v>708</v>
      </c>
      <c r="D4389" s="33" t="s">
        <v>709</v>
      </c>
      <c r="E4389" s="28">
        <v>45832.103275462963</v>
      </c>
      <c r="F4389" s="33" t="s">
        <v>700</v>
      </c>
      <c r="G4389" s="28">
        <v>45831.103275462963</v>
      </c>
    </row>
    <row r="4390" spans="1:7" x14ac:dyDescent="0.25">
      <c r="A4390" s="33" t="s">
        <v>13373</v>
      </c>
      <c r="B4390" s="33" t="s">
        <v>6287</v>
      </c>
      <c r="C4390" s="33" t="s">
        <v>711</v>
      </c>
      <c r="D4390" s="33" t="s">
        <v>709</v>
      </c>
      <c r="E4390" s="28">
        <v>45832.103668981479</v>
      </c>
      <c r="F4390" s="33" t="s">
        <v>700</v>
      </c>
      <c r="G4390" s="28">
        <v>45831.103668981479</v>
      </c>
    </row>
    <row r="4391" spans="1:7" x14ac:dyDescent="0.25">
      <c r="A4391" s="33" t="s">
        <v>13374</v>
      </c>
      <c r="B4391" s="33" t="s">
        <v>8520</v>
      </c>
      <c r="C4391" s="33" t="s">
        <v>711</v>
      </c>
      <c r="D4391" s="33" t="s">
        <v>709</v>
      </c>
      <c r="E4391" s="28">
        <v>45832.103715277779</v>
      </c>
      <c r="F4391" s="33" t="s">
        <v>700</v>
      </c>
      <c r="G4391" s="28">
        <v>45831.103715277779</v>
      </c>
    </row>
    <row r="4392" spans="1:7" x14ac:dyDescent="0.25">
      <c r="A4392" s="33" t="s">
        <v>13375</v>
      </c>
      <c r="B4392" s="33" t="s">
        <v>9096</v>
      </c>
      <c r="C4392" s="33" t="s">
        <v>711</v>
      </c>
      <c r="D4392" s="33" t="s">
        <v>709</v>
      </c>
      <c r="E4392" s="28">
        <v>45832.103750000002</v>
      </c>
      <c r="F4392" s="33" t="s">
        <v>700</v>
      </c>
      <c r="G4392" s="28">
        <v>45831.103750000002</v>
      </c>
    </row>
    <row r="4393" spans="1:7" x14ac:dyDescent="0.25">
      <c r="A4393" s="33" t="s">
        <v>13376</v>
      </c>
      <c r="B4393" s="33" t="s">
        <v>8427</v>
      </c>
      <c r="C4393" s="33" t="s">
        <v>711</v>
      </c>
      <c r="D4393" s="33" t="s">
        <v>709</v>
      </c>
      <c r="E4393" s="28">
        <v>45832.103784722225</v>
      </c>
      <c r="F4393" s="33" t="s">
        <v>700</v>
      </c>
      <c r="G4393" s="28">
        <v>45831.103784722225</v>
      </c>
    </row>
    <row r="4394" spans="1:7" x14ac:dyDescent="0.25">
      <c r="A4394" s="33" t="s">
        <v>13377</v>
      </c>
      <c r="B4394" s="33" t="s">
        <v>8425</v>
      </c>
      <c r="C4394" s="33" t="s">
        <v>711</v>
      </c>
      <c r="D4394" s="33" t="s">
        <v>709</v>
      </c>
      <c r="E4394" s="28">
        <v>45832.103842592594</v>
      </c>
      <c r="F4394" s="33" t="s">
        <v>700</v>
      </c>
      <c r="G4394" s="28">
        <v>45831.103842592594</v>
      </c>
    </row>
    <row r="4395" spans="1:7" x14ac:dyDescent="0.25">
      <c r="A4395" s="33" t="s">
        <v>13378</v>
      </c>
      <c r="B4395" s="33" t="s">
        <v>8423</v>
      </c>
      <c r="C4395" s="33" t="s">
        <v>711</v>
      </c>
      <c r="D4395" s="33" t="s">
        <v>709</v>
      </c>
      <c r="E4395" s="28">
        <v>45832.103900462964</v>
      </c>
      <c r="F4395" s="33" t="s">
        <v>700</v>
      </c>
      <c r="G4395" s="28">
        <v>45831.103900462964</v>
      </c>
    </row>
    <row r="4396" spans="1:7" x14ac:dyDescent="0.25">
      <c r="A4396" s="33" t="s">
        <v>13379</v>
      </c>
      <c r="B4396" s="33" t="s">
        <v>8421</v>
      </c>
      <c r="C4396" s="33" t="s">
        <v>711</v>
      </c>
      <c r="D4396" s="33" t="s">
        <v>709</v>
      </c>
      <c r="E4396" s="28">
        <v>45832.103958333333</v>
      </c>
      <c r="F4396" s="33" t="s">
        <v>700</v>
      </c>
      <c r="G4396" s="28">
        <v>45831.103958333333</v>
      </c>
    </row>
    <row r="4397" spans="1:7" x14ac:dyDescent="0.25">
      <c r="A4397" s="33" t="s">
        <v>13380</v>
      </c>
      <c r="B4397" s="33" t="s">
        <v>8419</v>
      </c>
      <c r="C4397" s="33" t="s">
        <v>711</v>
      </c>
      <c r="D4397" s="33" t="s">
        <v>709</v>
      </c>
      <c r="E4397" s="28">
        <v>45832.104027777779</v>
      </c>
      <c r="F4397" s="33" t="s">
        <v>700</v>
      </c>
      <c r="G4397" s="28">
        <v>45831.104027777779</v>
      </c>
    </row>
    <row r="4398" spans="1:7" x14ac:dyDescent="0.25">
      <c r="A4398" s="33" t="s">
        <v>13381</v>
      </c>
      <c r="B4398" s="33" t="s">
        <v>5762</v>
      </c>
      <c r="C4398" s="33" t="s">
        <v>721</v>
      </c>
      <c r="D4398" s="33" t="s">
        <v>722</v>
      </c>
      <c r="E4398" s="28">
        <v>45832.106620370374</v>
      </c>
      <c r="F4398" s="33" t="s">
        <v>700</v>
      </c>
      <c r="G4398" s="28">
        <v>45831.106620370374</v>
      </c>
    </row>
    <row r="4399" spans="1:7" x14ac:dyDescent="0.25">
      <c r="A4399" s="33" t="s">
        <v>13382</v>
      </c>
      <c r="B4399" s="33" t="s">
        <v>4531</v>
      </c>
      <c r="C4399" s="33" t="s">
        <v>721</v>
      </c>
      <c r="D4399" s="33" t="s">
        <v>722</v>
      </c>
      <c r="E4399" s="28">
        <v>45832.106736111113</v>
      </c>
      <c r="F4399" s="33" t="s">
        <v>700</v>
      </c>
      <c r="G4399" s="28">
        <v>45831.106736111113</v>
      </c>
    </row>
    <row r="4400" spans="1:7" x14ac:dyDescent="0.25">
      <c r="A4400" s="33" t="s">
        <v>13383</v>
      </c>
      <c r="B4400" s="33" t="s">
        <v>5563</v>
      </c>
      <c r="C4400" s="33" t="s">
        <v>721</v>
      </c>
      <c r="D4400" s="33" t="s">
        <v>722</v>
      </c>
      <c r="E4400" s="28">
        <v>45832.107916666668</v>
      </c>
      <c r="F4400" s="33" t="s">
        <v>700</v>
      </c>
      <c r="G4400" s="28">
        <v>45831.107916666668</v>
      </c>
    </row>
    <row r="4401" spans="1:7" x14ac:dyDescent="0.25">
      <c r="A4401" s="33" t="s">
        <v>13384</v>
      </c>
      <c r="B4401" s="33" t="s">
        <v>9351</v>
      </c>
      <c r="C4401" s="33" t="s">
        <v>708</v>
      </c>
      <c r="D4401" s="33" t="s">
        <v>723</v>
      </c>
      <c r="E4401" s="28">
        <v>45832.109305555554</v>
      </c>
      <c r="F4401" s="33" t="s">
        <v>700</v>
      </c>
      <c r="G4401" s="28">
        <v>45831.109305555554</v>
      </c>
    </row>
    <row r="4402" spans="1:7" x14ac:dyDescent="0.25">
      <c r="A4402" s="33" t="s">
        <v>13385</v>
      </c>
      <c r="B4402" s="33" t="s">
        <v>9350</v>
      </c>
      <c r="C4402" s="33" t="s">
        <v>708</v>
      </c>
      <c r="D4402" s="33" t="s">
        <v>723</v>
      </c>
      <c r="E4402" s="28">
        <v>45832.109317129631</v>
      </c>
      <c r="F4402" s="33" t="s">
        <v>700</v>
      </c>
      <c r="G4402" s="28">
        <v>45831.109317129631</v>
      </c>
    </row>
    <row r="4403" spans="1:7" x14ac:dyDescent="0.25">
      <c r="A4403" s="33" t="s">
        <v>13386</v>
      </c>
      <c r="B4403" s="33" t="s">
        <v>9348</v>
      </c>
      <c r="C4403" s="33" t="s">
        <v>708</v>
      </c>
      <c r="D4403" s="33" t="s">
        <v>723</v>
      </c>
      <c r="E4403" s="28">
        <v>45832.109375</v>
      </c>
      <c r="F4403" s="33" t="s">
        <v>700</v>
      </c>
      <c r="G4403" s="28">
        <v>45831.109375</v>
      </c>
    </row>
    <row r="4404" spans="1:7" x14ac:dyDescent="0.25">
      <c r="A4404" s="33" t="s">
        <v>13387</v>
      </c>
      <c r="B4404" s="33" t="s">
        <v>9349</v>
      </c>
      <c r="C4404" s="33" t="s">
        <v>708</v>
      </c>
      <c r="D4404" s="33" t="s">
        <v>723</v>
      </c>
      <c r="E4404" s="28">
        <v>45832.1094212963</v>
      </c>
      <c r="F4404" s="33" t="s">
        <v>700</v>
      </c>
      <c r="G4404" s="28">
        <v>45831.1094212963</v>
      </c>
    </row>
    <row r="4405" spans="1:7" x14ac:dyDescent="0.25">
      <c r="A4405" s="33" t="s">
        <v>13388</v>
      </c>
      <c r="B4405" s="33" t="s">
        <v>8382</v>
      </c>
      <c r="C4405" s="33" t="s">
        <v>706</v>
      </c>
      <c r="D4405" s="33" t="s">
        <v>73</v>
      </c>
      <c r="E4405" s="28">
        <v>45832.109212962961</v>
      </c>
      <c r="F4405" s="33" t="s">
        <v>700</v>
      </c>
      <c r="G4405" s="28">
        <v>45831.109212962961</v>
      </c>
    </row>
    <row r="4406" spans="1:7" x14ac:dyDescent="0.25">
      <c r="A4406" s="33" t="s">
        <v>13389</v>
      </c>
      <c r="B4406" s="33" t="s">
        <v>8198</v>
      </c>
      <c r="C4406" s="33" t="s">
        <v>721</v>
      </c>
      <c r="D4406" s="33" t="s">
        <v>722</v>
      </c>
      <c r="E4406" s="28">
        <v>45832.110335648147</v>
      </c>
      <c r="F4406" s="33" t="s">
        <v>700</v>
      </c>
      <c r="G4406" s="28">
        <v>45831.110335648147</v>
      </c>
    </row>
    <row r="4407" spans="1:7" x14ac:dyDescent="0.25">
      <c r="A4407" s="33" t="s">
        <v>13390</v>
      </c>
      <c r="B4407" s="33" t="s">
        <v>2766</v>
      </c>
      <c r="C4407" s="33" t="s">
        <v>713</v>
      </c>
      <c r="D4407" s="33" t="s">
        <v>77</v>
      </c>
      <c r="E4407" s="28">
        <v>45832.110914351855</v>
      </c>
      <c r="F4407" s="33" t="s">
        <v>700</v>
      </c>
      <c r="G4407" s="28">
        <v>45831.110914351855</v>
      </c>
    </row>
    <row r="4408" spans="1:7" x14ac:dyDescent="0.25">
      <c r="A4408" s="33" t="s">
        <v>13391</v>
      </c>
      <c r="B4408" s="33" t="s">
        <v>2768</v>
      </c>
      <c r="C4408" s="33" t="s">
        <v>713</v>
      </c>
      <c r="D4408" s="33" t="s">
        <v>77</v>
      </c>
      <c r="E4408" s="28">
        <v>45832.110995370371</v>
      </c>
      <c r="F4408" s="33" t="s">
        <v>700</v>
      </c>
      <c r="G4408" s="28">
        <v>45831.110995370371</v>
      </c>
    </row>
    <row r="4409" spans="1:7" x14ac:dyDescent="0.25">
      <c r="A4409" s="33" t="s">
        <v>13392</v>
      </c>
      <c r="B4409" s="33" t="s">
        <v>5768</v>
      </c>
      <c r="C4409" s="33" t="s">
        <v>713</v>
      </c>
      <c r="D4409" s="33" t="s">
        <v>77</v>
      </c>
      <c r="E4409" s="28">
        <v>45832.111157407409</v>
      </c>
      <c r="F4409" s="33" t="s">
        <v>700</v>
      </c>
      <c r="G4409" s="28">
        <v>45831.111157407409</v>
      </c>
    </row>
    <row r="4410" spans="1:7" x14ac:dyDescent="0.25">
      <c r="A4410" s="33" t="s">
        <v>13393</v>
      </c>
      <c r="B4410" s="33" t="s">
        <v>9123</v>
      </c>
      <c r="C4410" s="33" t="s">
        <v>703</v>
      </c>
      <c r="D4410" s="33" t="s">
        <v>714</v>
      </c>
      <c r="E4410" s="28">
        <v>45832.111516203702</v>
      </c>
      <c r="F4410" s="33" t="s">
        <v>700</v>
      </c>
      <c r="G4410" s="28">
        <v>45831.111516203702</v>
      </c>
    </row>
    <row r="4411" spans="1:7" x14ac:dyDescent="0.25">
      <c r="A4411" s="33" t="s">
        <v>13394</v>
      </c>
      <c r="B4411" s="33" t="s">
        <v>9124</v>
      </c>
      <c r="C4411" s="33" t="s">
        <v>703</v>
      </c>
      <c r="D4411" s="33" t="s">
        <v>714</v>
      </c>
      <c r="E4411" s="28">
        <v>45832.111643518518</v>
      </c>
      <c r="F4411" s="33" t="s">
        <v>700</v>
      </c>
      <c r="G4411" s="28">
        <v>45831.111643518518</v>
      </c>
    </row>
    <row r="4412" spans="1:7" x14ac:dyDescent="0.25">
      <c r="A4412" s="33" t="s">
        <v>13395</v>
      </c>
      <c r="B4412" s="33" t="s">
        <v>9125</v>
      </c>
      <c r="C4412" s="33" t="s">
        <v>703</v>
      </c>
      <c r="D4412" s="33" t="s">
        <v>714</v>
      </c>
      <c r="E4412" s="28">
        <v>45832.111724537041</v>
      </c>
      <c r="F4412" s="33" t="s">
        <v>700</v>
      </c>
      <c r="G4412" s="28">
        <v>45831.111724537041</v>
      </c>
    </row>
    <row r="4413" spans="1:7" x14ac:dyDescent="0.25">
      <c r="A4413" s="33" t="s">
        <v>13396</v>
      </c>
      <c r="B4413" s="33" t="s">
        <v>8382</v>
      </c>
      <c r="C4413" s="33" t="s">
        <v>713</v>
      </c>
      <c r="D4413" s="33" t="s">
        <v>73</v>
      </c>
      <c r="E4413" s="28">
        <v>45832.110381944447</v>
      </c>
      <c r="F4413" s="33" t="s">
        <v>700</v>
      </c>
      <c r="G4413" s="28">
        <v>45831.110381944447</v>
      </c>
    </row>
    <row r="4414" spans="1:7" x14ac:dyDescent="0.25">
      <c r="A4414" s="33" t="s">
        <v>13397</v>
      </c>
      <c r="B4414" s="33" t="s">
        <v>8387</v>
      </c>
      <c r="C4414" s="33" t="s">
        <v>713</v>
      </c>
      <c r="D4414" s="33" t="s">
        <v>73</v>
      </c>
      <c r="E4414" s="28">
        <v>45832.11042824074</v>
      </c>
      <c r="F4414" s="33" t="s">
        <v>700</v>
      </c>
      <c r="G4414" s="28">
        <v>45831.11042824074</v>
      </c>
    </row>
    <row r="4415" spans="1:7" x14ac:dyDescent="0.25">
      <c r="A4415" s="33" t="s">
        <v>13398</v>
      </c>
      <c r="B4415" s="33" t="s">
        <v>8301</v>
      </c>
      <c r="C4415" s="33" t="s">
        <v>713</v>
      </c>
      <c r="D4415" s="33" t="s">
        <v>73</v>
      </c>
      <c r="E4415" s="28">
        <v>45832.110543981478</v>
      </c>
      <c r="F4415" s="33" t="s">
        <v>700</v>
      </c>
      <c r="G4415" s="28">
        <v>45831.110543981478</v>
      </c>
    </row>
    <row r="4416" spans="1:7" x14ac:dyDescent="0.25">
      <c r="A4416" s="33" t="s">
        <v>13399</v>
      </c>
      <c r="B4416" s="33" t="s">
        <v>8327</v>
      </c>
      <c r="C4416" s="33" t="s">
        <v>713</v>
      </c>
      <c r="D4416" s="33" t="s">
        <v>73</v>
      </c>
      <c r="E4416" s="28">
        <v>45832.110636574071</v>
      </c>
      <c r="F4416" s="33" t="s">
        <v>700</v>
      </c>
      <c r="G4416" s="28">
        <v>45831.110636574071</v>
      </c>
    </row>
    <row r="4417" spans="1:7" x14ac:dyDescent="0.25">
      <c r="A4417" s="33" t="s">
        <v>13400</v>
      </c>
      <c r="B4417" s="33" t="s">
        <v>8312</v>
      </c>
      <c r="C4417" s="33" t="s">
        <v>713</v>
      </c>
      <c r="D4417" s="33" t="s">
        <v>226</v>
      </c>
      <c r="E4417" s="28">
        <v>45832.117361111108</v>
      </c>
      <c r="F4417" s="33" t="s">
        <v>700</v>
      </c>
      <c r="G4417" s="28">
        <v>45831.117361111108</v>
      </c>
    </row>
    <row r="4418" spans="1:7" x14ac:dyDescent="0.25">
      <c r="A4418" s="33" t="s">
        <v>13401</v>
      </c>
      <c r="B4418" s="33" t="s">
        <v>8319</v>
      </c>
      <c r="C4418" s="33" t="s">
        <v>713</v>
      </c>
      <c r="D4418" s="33" t="s">
        <v>226</v>
      </c>
      <c r="E4418" s="28">
        <v>45832.117546296293</v>
      </c>
      <c r="F4418" s="33" t="s">
        <v>700</v>
      </c>
      <c r="G4418" s="28">
        <v>45831.117546296293</v>
      </c>
    </row>
    <row r="4419" spans="1:7" x14ac:dyDescent="0.25">
      <c r="A4419" s="33" t="s">
        <v>13402</v>
      </c>
      <c r="B4419" s="33" t="s">
        <v>9040</v>
      </c>
      <c r="C4419" s="33" t="s">
        <v>713</v>
      </c>
      <c r="D4419" s="33" t="s">
        <v>119</v>
      </c>
      <c r="E4419" s="28">
        <v>45832.117615740739</v>
      </c>
      <c r="F4419" s="33" t="s">
        <v>700</v>
      </c>
      <c r="G4419" s="28">
        <v>45831.117615740739</v>
      </c>
    </row>
    <row r="4420" spans="1:7" x14ac:dyDescent="0.25">
      <c r="A4420" s="33" t="s">
        <v>13403</v>
      </c>
      <c r="B4420" s="33" t="s">
        <v>4407</v>
      </c>
      <c r="C4420" s="33" t="s">
        <v>713</v>
      </c>
      <c r="D4420" s="33" t="s">
        <v>77</v>
      </c>
      <c r="E4420" s="28">
        <v>45832.121550925927</v>
      </c>
      <c r="F4420" s="33" t="s">
        <v>700</v>
      </c>
      <c r="G4420" s="28">
        <v>45831.121550925927</v>
      </c>
    </row>
    <row r="4421" spans="1:7" x14ac:dyDescent="0.25">
      <c r="A4421" s="33" t="s">
        <v>13404</v>
      </c>
      <c r="B4421" s="33" t="s">
        <v>3223</v>
      </c>
      <c r="C4421" s="33" t="s">
        <v>706</v>
      </c>
      <c r="D4421" s="33" t="s">
        <v>77</v>
      </c>
      <c r="E4421" s="28">
        <v>45832.122395833336</v>
      </c>
      <c r="F4421" s="33" t="s">
        <v>725</v>
      </c>
      <c r="G4421" s="28">
        <v>45831.122395833336</v>
      </c>
    </row>
    <row r="4422" spans="1:7" x14ac:dyDescent="0.25">
      <c r="A4422" s="33" t="s">
        <v>13405</v>
      </c>
      <c r="B4422" s="33" t="s">
        <v>6069</v>
      </c>
      <c r="C4422" s="33" t="s">
        <v>713</v>
      </c>
      <c r="D4422" s="33" t="s">
        <v>226</v>
      </c>
      <c r="E4422" s="28">
        <v>45832.12228009259</v>
      </c>
      <c r="F4422" s="33" t="s">
        <v>700</v>
      </c>
      <c r="G4422" s="28">
        <v>45831.12228009259</v>
      </c>
    </row>
    <row r="4423" spans="1:7" x14ac:dyDescent="0.25">
      <c r="A4423" s="33" t="s">
        <v>13406</v>
      </c>
      <c r="B4423" s="33" t="s">
        <v>10161</v>
      </c>
      <c r="C4423" s="33" t="s">
        <v>713</v>
      </c>
      <c r="D4423" s="33" t="s">
        <v>226</v>
      </c>
      <c r="E4423" s="28">
        <v>45832.122418981482</v>
      </c>
      <c r="F4423" s="33" t="s">
        <v>700</v>
      </c>
      <c r="G4423" s="28">
        <v>45831.122418981482</v>
      </c>
    </row>
    <row r="4424" spans="1:7" x14ac:dyDescent="0.25">
      <c r="A4424" s="33" t="s">
        <v>13407</v>
      </c>
      <c r="B4424" s="33" t="s">
        <v>3220</v>
      </c>
      <c r="C4424" s="33" t="s">
        <v>713</v>
      </c>
      <c r="D4424" s="33" t="s">
        <v>77</v>
      </c>
      <c r="E4424" s="28">
        <v>45832.121932870374</v>
      </c>
      <c r="F4424" s="33" t="s">
        <v>700</v>
      </c>
      <c r="G4424" s="28">
        <v>45831.121932870374</v>
      </c>
    </row>
    <row r="4425" spans="1:7" x14ac:dyDescent="0.25">
      <c r="A4425" s="33" t="s">
        <v>13408</v>
      </c>
      <c r="B4425" s="33" t="s">
        <v>3225</v>
      </c>
      <c r="C4425" s="33" t="s">
        <v>713</v>
      </c>
      <c r="D4425" s="33" t="s">
        <v>77</v>
      </c>
      <c r="E4425" s="28">
        <v>45832.122152777774</v>
      </c>
      <c r="F4425" s="33" t="s">
        <v>700</v>
      </c>
      <c r="G4425" s="28">
        <v>45831.122152777774</v>
      </c>
    </row>
    <row r="4426" spans="1:7" x14ac:dyDescent="0.25">
      <c r="A4426" s="33" t="s">
        <v>13409</v>
      </c>
      <c r="B4426" s="33" t="s">
        <v>3223</v>
      </c>
      <c r="C4426" s="33" t="s">
        <v>713</v>
      </c>
      <c r="D4426" s="33" t="s">
        <v>77</v>
      </c>
      <c r="E4426" s="28">
        <v>45832.122569444444</v>
      </c>
      <c r="F4426" s="33" t="s">
        <v>700</v>
      </c>
      <c r="G4426" s="28">
        <v>45831.122569444444</v>
      </c>
    </row>
    <row r="4427" spans="1:7" x14ac:dyDescent="0.25">
      <c r="A4427" s="33" t="s">
        <v>13410</v>
      </c>
      <c r="B4427" s="33" t="s">
        <v>3227</v>
      </c>
      <c r="C4427" s="33" t="s">
        <v>713</v>
      </c>
      <c r="D4427" s="33" t="s">
        <v>77</v>
      </c>
      <c r="E4427" s="28">
        <v>45832.123425925929</v>
      </c>
      <c r="F4427" s="33" t="s">
        <v>700</v>
      </c>
      <c r="G4427" s="28">
        <v>45831.123425925929</v>
      </c>
    </row>
    <row r="4428" spans="1:7" x14ac:dyDescent="0.25">
      <c r="A4428" s="33" t="s">
        <v>13411</v>
      </c>
      <c r="B4428" s="33" t="s">
        <v>3229</v>
      </c>
      <c r="C4428" s="33" t="s">
        <v>713</v>
      </c>
      <c r="D4428" s="33" t="s">
        <v>77</v>
      </c>
      <c r="E4428" s="28">
        <v>45832.12358796296</v>
      </c>
      <c r="F4428" s="33" t="s">
        <v>700</v>
      </c>
      <c r="G4428" s="28">
        <v>45831.12358796296</v>
      </c>
    </row>
    <row r="4429" spans="1:7" x14ac:dyDescent="0.25">
      <c r="A4429" s="33" t="s">
        <v>13412</v>
      </c>
      <c r="B4429" s="33" t="s">
        <v>12215</v>
      </c>
      <c r="C4429" s="33" t="s">
        <v>703</v>
      </c>
      <c r="D4429" s="33" t="s">
        <v>715</v>
      </c>
      <c r="E4429" s="28">
        <v>45832.126504629632</v>
      </c>
      <c r="F4429" s="33" t="s">
        <v>700</v>
      </c>
      <c r="G4429" s="28">
        <v>45831.126504629632</v>
      </c>
    </row>
    <row r="4430" spans="1:7" x14ac:dyDescent="0.25">
      <c r="A4430" s="33" t="s">
        <v>13752</v>
      </c>
      <c r="B4430" s="33" t="s">
        <v>12675</v>
      </c>
      <c r="C4430" s="33" t="s">
        <v>703</v>
      </c>
      <c r="D4430" s="33" t="s">
        <v>715</v>
      </c>
      <c r="E4430" s="28">
        <v>45832.126550925925</v>
      </c>
      <c r="F4430" s="33" t="s">
        <v>700</v>
      </c>
      <c r="G4430" s="28">
        <v>45831.126550925925</v>
      </c>
    </row>
    <row r="4431" spans="1:7" x14ac:dyDescent="0.25">
      <c r="A4431" s="33" t="s">
        <v>13413</v>
      </c>
      <c r="B4431" s="33" t="s">
        <v>8235</v>
      </c>
      <c r="C4431" s="33" t="s">
        <v>706</v>
      </c>
      <c r="D4431" s="33" t="s">
        <v>184</v>
      </c>
      <c r="E4431" s="28">
        <v>45832.129884259259</v>
      </c>
      <c r="F4431" s="33" t="s">
        <v>700</v>
      </c>
      <c r="G4431" s="28">
        <v>45831.129884259259</v>
      </c>
    </row>
    <row r="4432" spans="1:7" x14ac:dyDescent="0.25">
      <c r="A4432" s="33" t="s">
        <v>13414</v>
      </c>
      <c r="B4432" s="33" t="s">
        <v>8266</v>
      </c>
      <c r="C4432" s="33" t="s">
        <v>706</v>
      </c>
      <c r="D4432" s="33" t="s">
        <v>184</v>
      </c>
      <c r="E4432" s="28">
        <v>45832.129965277774</v>
      </c>
      <c r="F4432" s="33" t="s">
        <v>700</v>
      </c>
      <c r="G4432" s="28">
        <v>45831.129965277774</v>
      </c>
    </row>
    <row r="4433" spans="1:7" x14ac:dyDescent="0.25">
      <c r="A4433" s="33" t="s">
        <v>13415</v>
      </c>
      <c r="B4433" s="33" t="s">
        <v>3158</v>
      </c>
      <c r="C4433" s="33" t="s">
        <v>706</v>
      </c>
      <c r="D4433" s="33" t="s">
        <v>184</v>
      </c>
      <c r="E4433" s="28">
        <v>45832.130046296297</v>
      </c>
      <c r="F4433" s="33" t="s">
        <v>700</v>
      </c>
      <c r="G4433" s="28">
        <v>45831.130046296297</v>
      </c>
    </row>
    <row r="4434" spans="1:7" x14ac:dyDescent="0.25">
      <c r="A4434" s="33" t="s">
        <v>13416</v>
      </c>
      <c r="B4434" s="33" t="s">
        <v>3136</v>
      </c>
      <c r="C4434" s="33" t="s">
        <v>706</v>
      </c>
      <c r="D4434" s="33" t="s">
        <v>184</v>
      </c>
      <c r="E4434" s="28">
        <v>45832.13013888889</v>
      </c>
      <c r="F4434" s="33" t="s">
        <v>700</v>
      </c>
      <c r="G4434" s="28">
        <v>45831.13013888889</v>
      </c>
    </row>
    <row r="4435" spans="1:7" x14ac:dyDescent="0.25">
      <c r="A4435" s="33" t="s">
        <v>13417</v>
      </c>
      <c r="B4435" s="33" t="s">
        <v>3624</v>
      </c>
      <c r="C4435" s="33" t="s">
        <v>706</v>
      </c>
      <c r="D4435" s="33" t="s">
        <v>184</v>
      </c>
      <c r="E4435" s="28">
        <v>45832.130208333336</v>
      </c>
      <c r="F4435" s="33" t="s">
        <v>700</v>
      </c>
      <c r="G4435" s="28">
        <v>45831.130208333336</v>
      </c>
    </row>
    <row r="4436" spans="1:7" x14ac:dyDescent="0.25">
      <c r="A4436" s="33" t="s">
        <v>13418</v>
      </c>
      <c r="B4436" s="33" t="s">
        <v>3622</v>
      </c>
      <c r="C4436" s="33" t="s">
        <v>706</v>
      </c>
      <c r="D4436" s="33" t="s">
        <v>184</v>
      </c>
      <c r="E4436" s="28">
        <v>45832.130277777775</v>
      </c>
      <c r="F4436" s="33" t="s">
        <v>700</v>
      </c>
      <c r="G4436" s="28">
        <v>45831.130277777775</v>
      </c>
    </row>
    <row r="4437" spans="1:7" x14ac:dyDescent="0.25">
      <c r="A4437" s="33" t="s">
        <v>13419</v>
      </c>
      <c r="B4437" s="33" t="s">
        <v>3140</v>
      </c>
      <c r="C4437" s="33" t="s">
        <v>706</v>
      </c>
      <c r="D4437" s="33" t="s">
        <v>184</v>
      </c>
      <c r="E4437" s="28">
        <v>45832.130358796298</v>
      </c>
      <c r="F4437" s="33" t="s">
        <v>700</v>
      </c>
      <c r="G4437" s="28">
        <v>45831.130358796298</v>
      </c>
    </row>
    <row r="4438" spans="1:7" x14ac:dyDescent="0.25">
      <c r="A4438" s="33" t="s">
        <v>13420</v>
      </c>
      <c r="B4438" s="33" t="s">
        <v>8268</v>
      </c>
      <c r="C4438" s="33" t="s">
        <v>706</v>
      </c>
      <c r="D4438" s="33" t="s">
        <v>184</v>
      </c>
      <c r="E4438" s="28">
        <v>45832.130439814813</v>
      </c>
      <c r="F4438" s="33" t="s">
        <v>700</v>
      </c>
      <c r="G4438" s="28">
        <v>45831.130439814813</v>
      </c>
    </row>
    <row r="4439" spans="1:7" x14ac:dyDescent="0.25">
      <c r="A4439" s="33" t="s">
        <v>13421</v>
      </c>
      <c r="B4439" s="33" t="s">
        <v>8264</v>
      </c>
      <c r="C4439" s="33" t="s">
        <v>706</v>
      </c>
      <c r="D4439" s="33" t="s">
        <v>184</v>
      </c>
      <c r="E4439" s="28">
        <v>45832.130509259259</v>
      </c>
      <c r="F4439" s="33" t="s">
        <v>700</v>
      </c>
      <c r="G4439" s="28">
        <v>45831.130509259259</v>
      </c>
    </row>
    <row r="4440" spans="1:7" x14ac:dyDescent="0.25">
      <c r="A4440" s="33" t="s">
        <v>13422</v>
      </c>
      <c r="B4440" s="33" t="s">
        <v>3138</v>
      </c>
      <c r="C4440" s="33" t="s">
        <v>706</v>
      </c>
      <c r="D4440" s="33" t="s">
        <v>184</v>
      </c>
      <c r="E4440" s="28">
        <v>45832.130590277775</v>
      </c>
      <c r="F4440" s="33" t="s">
        <v>700</v>
      </c>
      <c r="G4440" s="28">
        <v>45831.130590277775</v>
      </c>
    </row>
    <row r="4441" spans="1:7" x14ac:dyDescent="0.25">
      <c r="A4441" s="33" t="s">
        <v>13423</v>
      </c>
      <c r="B4441" s="33" t="s">
        <v>3156</v>
      </c>
      <c r="C4441" s="33" t="s">
        <v>706</v>
      </c>
      <c r="D4441" s="33" t="s">
        <v>184</v>
      </c>
      <c r="E4441" s="28">
        <v>45832.130671296298</v>
      </c>
      <c r="F4441" s="33" t="s">
        <v>700</v>
      </c>
      <c r="G4441" s="28">
        <v>45831.130671296298</v>
      </c>
    </row>
    <row r="4442" spans="1:7" x14ac:dyDescent="0.25">
      <c r="A4442" s="33" t="s">
        <v>13424</v>
      </c>
      <c r="B4442" s="33" t="s">
        <v>3134</v>
      </c>
      <c r="C4442" s="33" t="s">
        <v>706</v>
      </c>
      <c r="D4442" s="33" t="s">
        <v>184</v>
      </c>
      <c r="E4442" s="28">
        <v>45832.130752314813</v>
      </c>
      <c r="F4442" s="33" t="s">
        <v>700</v>
      </c>
      <c r="G4442" s="28">
        <v>45831.130752314813</v>
      </c>
    </row>
    <row r="4443" spans="1:7" x14ac:dyDescent="0.25">
      <c r="A4443" s="33" t="s">
        <v>13425</v>
      </c>
      <c r="B4443" s="33" t="s">
        <v>9353</v>
      </c>
      <c r="C4443" s="33" t="s">
        <v>703</v>
      </c>
      <c r="D4443" s="33" t="s">
        <v>716</v>
      </c>
      <c r="E4443" s="28">
        <v>45832.132430555554</v>
      </c>
      <c r="F4443" s="33" t="s">
        <v>700</v>
      </c>
      <c r="G4443" s="28">
        <v>45831.132430555554</v>
      </c>
    </row>
    <row r="4444" spans="1:7" x14ac:dyDescent="0.25">
      <c r="A4444" s="33" t="s">
        <v>13426</v>
      </c>
      <c r="B4444" s="33" t="s">
        <v>8235</v>
      </c>
      <c r="C4444" s="33" t="s">
        <v>713</v>
      </c>
      <c r="D4444" s="33" t="s">
        <v>184</v>
      </c>
      <c r="E4444" s="28">
        <v>45832.131550925929</v>
      </c>
      <c r="F4444" s="33" t="s">
        <v>700</v>
      </c>
      <c r="G4444" s="28">
        <v>45831.131550925929</v>
      </c>
    </row>
    <row r="4445" spans="1:7" x14ac:dyDescent="0.25">
      <c r="A4445" s="33" t="s">
        <v>13427</v>
      </c>
      <c r="B4445" s="33" t="s">
        <v>3134</v>
      </c>
      <c r="C4445" s="33" t="s">
        <v>713</v>
      </c>
      <c r="D4445" s="33" t="s">
        <v>184</v>
      </c>
      <c r="E4445" s="28">
        <v>45832.131631944445</v>
      </c>
      <c r="F4445" s="33" t="s">
        <v>700</v>
      </c>
      <c r="G4445" s="28">
        <v>45831.131631944445</v>
      </c>
    </row>
    <row r="4446" spans="1:7" x14ac:dyDescent="0.25">
      <c r="A4446" s="33" t="s">
        <v>13428</v>
      </c>
      <c r="B4446" s="33" t="s">
        <v>3156</v>
      </c>
      <c r="C4446" s="33" t="s">
        <v>713</v>
      </c>
      <c r="D4446" s="33" t="s">
        <v>184</v>
      </c>
      <c r="E4446" s="28">
        <v>45832.131666666668</v>
      </c>
      <c r="F4446" s="33" t="s">
        <v>700</v>
      </c>
      <c r="G4446" s="28">
        <v>45831.131666666668</v>
      </c>
    </row>
    <row r="4447" spans="1:7" x14ac:dyDescent="0.25">
      <c r="A4447" s="33" t="s">
        <v>13429</v>
      </c>
      <c r="B4447" s="33" t="s">
        <v>3138</v>
      </c>
      <c r="C4447" s="33" t="s">
        <v>713</v>
      </c>
      <c r="D4447" s="33" t="s">
        <v>184</v>
      </c>
      <c r="E4447" s="28">
        <v>45832.131712962961</v>
      </c>
      <c r="F4447" s="33" t="s">
        <v>700</v>
      </c>
      <c r="G4447" s="28">
        <v>45831.131712962961</v>
      </c>
    </row>
    <row r="4448" spans="1:7" x14ac:dyDescent="0.25">
      <c r="A4448" s="33" t="s">
        <v>13430</v>
      </c>
      <c r="B4448" s="33" t="s">
        <v>8264</v>
      </c>
      <c r="C4448" s="33" t="s">
        <v>713</v>
      </c>
      <c r="D4448" s="33" t="s">
        <v>184</v>
      </c>
      <c r="E4448" s="28">
        <v>45832.13175925926</v>
      </c>
      <c r="F4448" s="33" t="s">
        <v>700</v>
      </c>
      <c r="G4448" s="28">
        <v>45831.13175925926</v>
      </c>
    </row>
    <row r="4449" spans="1:7" x14ac:dyDescent="0.25">
      <c r="A4449" s="33" t="s">
        <v>13431</v>
      </c>
      <c r="B4449" s="33" t="s">
        <v>8268</v>
      </c>
      <c r="C4449" s="33" t="s">
        <v>713</v>
      </c>
      <c r="D4449" s="33" t="s">
        <v>184</v>
      </c>
      <c r="E4449" s="28">
        <v>45832.131805555553</v>
      </c>
      <c r="F4449" s="33" t="s">
        <v>700</v>
      </c>
      <c r="G4449" s="28">
        <v>45831.131805555553</v>
      </c>
    </row>
    <row r="4450" spans="1:7" x14ac:dyDescent="0.25">
      <c r="A4450" s="33" t="s">
        <v>13432</v>
      </c>
      <c r="B4450" s="33" t="s">
        <v>3140</v>
      </c>
      <c r="C4450" s="33" t="s">
        <v>713</v>
      </c>
      <c r="D4450" s="33" t="s">
        <v>184</v>
      </c>
      <c r="E4450" s="28">
        <v>45832.131851851853</v>
      </c>
      <c r="F4450" s="33" t="s">
        <v>700</v>
      </c>
      <c r="G4450" s="28">
        <v>45831.131851851853</v>
      </c>
    </row>
    <row r="4451" spans="1:7" x14ac:dyDescent="0.25">
      <c r="A4451" s="33" t="s">
        <v>13433</v>
      </c>
      <c r="B4451" s="33" t="s">
        <v>3622</v>
      </c>
      <c r="C4451" s="33" t="s">
        <v>713</v>
      </c>
      <c r="D4451" s="33" t="s">
        <v>184</v>
      </c>
      <c r="E4451" s="28">
        <v>45832.131944444445</v>
      </c>
      <c r="F4451" s="33" t="s">
        <v>700</v>
      </c>
      <c r="G4451" s="28">
        <v>45831.131944444445</v>
      </c>
    </row>
    <row r="4452" spans="1:7" x14ac:dyDescent="0.25">
      <c r="A4452" s="33" t="s">
        <v>13434</v>
      </c>
      <c r="B4452" s="33" t="s">
        <v>3624</v>
      </c>
      <c r="C4452" s="33" t="s">
        <v>713</v>
      </c>
      <c r="D4452" s="33" t="s">
        <v>184</v>
      </c>
      <c r="E4452" s="28">
        <v>45832.131990740738</v>
      </c>
      <c r="F4452" s="33" t="s">
        <v>700</v>
      </c>
      <c r="G4452" s="28">
        <v>45831.131990740738</v>
      </c>
    </row>
    <row r="4453" spans="1:7" x14ac:dyDescent="0.25">
      <c r="A4453" s="33" t="s">
        <v>13435</v>
      </c>
      <c r="B4453" s="33" t="s">
        <v>3136</v>
      </c>
      <c r="C4453" s="33" t="s">
        <v>713</v>
      </c>
      <c r="D4453" s="33" t="s">
        <v>184</v>
      </c>
      <c r="E4453" s="28">
        <v>45832.132060185184</v>
      </c>
      <c r="F4453" s="33" t="s">
        <v>700</v>
      </c>
      <c r="G4453" s="28">
        <v>45831.132060185184</v>
      </c>
    </row>
    <row r="4454" spans="1:7" x14ac:dyDescent="0.25">
      <c r="A4454" s="33" t="s">
        <v>13436</v>
      </c>
      <c r="B4454" s="33" t="s">
        <v>3158</v>
      </c>
      <c r="C4454" s="33" t="s">
        <v>713</v>
      </c>
      <c r="D4454" s="33" t="s">
        <v>184</v>
      </c>
      <c r="E4454" s="28">
        <v>45832.132118055553</v>
      </c>
      <c r="F4454" s="33" t="s">
        <v>700</v>
      </c>
      <c r="G4454" s="28">
        <v>45831.132118055553</v>
      </c>
    </row>
    <row r="4455" spans="1:7" x14ac:dyDescent="0.25">
      <c r="A4455" s="33" t="s">
        <v>13437</v>
      </c>
      <c r="B4455" s="33" t="s">
        <v>9071</v>
      </c>
      <c r="C4455" s="33" t="s">
        <v>706</v>
      </c>
      <c r="D4455" s="33" t="s">
        <v>119</v>
      </c>
      <c r="E4455" s="28">
        <v>45832.133657407408</v>
      </c>
      <c r="F4455" s="33" t="s">
        <v>700</v>
      </c>
      <c r="G4455" s="28">
        <v>45831.133657407408</v>
      </c>
    </row>
    <row r="4456" spans="1:7" x14ac:dyDescent="0.25">
      <c r="A4456" s="33" t="s">
        <v>13438</v>
      </c>
      <c r="B4456" s="33" t="s">
        <v>4113</v>
      </c>
      <c r="C4456" s="33" t="s">
        <v>706</v>
      </c>
      <c r="D4456" s="33" t="s">
        <v>119</v>
      </c>
      <c r="E4456" s="28">
        <v>45832.136284722219</v>
      </c>
      <c r="F4456" s="33" t="s">
        <v>700</v>
      </c>
      <c r="G4456" s="28">
        <v>45831.136284722219</v>
      </c>
    </row>
    <row r="4457" spans="1:7" x14ac:dyDescent="0.25">
      <c r="A4457" s="33" t="s">
        <v>13439</v>
      </c>
      <c r="B4457" s="33" t="s">
        <v>4115</v>
      </c>
      <c r="C4457" s="33" t="s">
        <v>706</v>
      </c>
      <c r="D4457" s="33" t="s">
        <v>119</v>
      </c>
      <c r="E4457" s="28">
        <v>45832.136354166665</v>
      </c>
      <c r="F4457" s="33" t="s">
        <v>700</v>
      </c>
      <c r="G4457" s="28">
        <v>45831.136354166665</v>
      </c>
    </row>
    <row r="4458" spans="1:7" x14ac:dyDescent="0.25">
      <c r="A4458" s="33" t="s">
        <v>13440</v>
      </c>
      <c r="B4458" s="33" t="s">
        <v>4117</v>
      </c>
      <c r="C4458" s="33" t="s">
        <v>706</v>
      </c>
      <c r="D4458" s="33" t="s">
        <v>119</v>
      </c>
      <c r="E4458" s="28">
        <v>45832.136435185188</v>
      </c>
      <c r="F4458" s="33" t="s">
        <v>700</v>
      </c>
      <c r="G4458" s="28">
        <v>45831.136435185188</v>
      </c>
    </row>
    <row r="4459" spans="1:7" x14ac:dyDescent="0.25">
      <c r="A4459" s="33" t="s">
        <v>13441</v>
      </c>
      <c r="B4459" s="33" t="s">
        <v>12128</v>
      </c>
      <c r="C4459" s="33" t="s">
        <v>703</v>
      </c>
      <c r="D4459" s="33" t="s">
        <v>719</v>
      </c>
      <c r="E4459" s="28">
        <v>45832.137349537035</v>
      </c>
      <c r="F4459" s="33" t="s">
        <v>700</v>
      </c>
      <c r="G4459" s="28">
        <v>45831.137349537035</v>
      </c>
    </row>
    <row r="4460" spans="1:7" x14ac:dyDescent="0.25">
      <c r="A4460" s="33" t="s">
        <v>13442</v>
      </c>
      <c r="B4460" s="33" t="s">
        <v>4113</v>
      </c>
      <c r="C4460" s="33" t="s">
        <v>713</v>
      </c>
      <c r="D4460" s="33" t="s">
        <v>119</v>
      </c>
      <c r="E4460" s="28">
        <v>45832.137476851851</v>
      </c>
      <c r="F4460" s="33" t="s">
        <v>700</v>
      </c>
      <c r="G4460" s="28">
        <v>45831.137476851851</v>
      </c>
    </row>
    <row r="4461" spans="1:7" x14ac:dyDescent="0.25">
      <c r="A4461" s="33" t="s">
        <v>13443</v>
      </c>
      <c r="B4461" s="33" t="s">
        <v>4115</v>
      </c>
      <c r="C4461" s="33" t="s">
        <v>713</v>
      </c>
      <c r="D4461" s="33" t="s">
        <v>119</v>
      </c>
      <c r="E4461" s="28">
        <v>45832.137557870374</v>
      </c>
      <c r="F4461" s="33" t="s">
        <v>700</v>
      </c>
      <c r="G4461" s="28">
        <v>45831.137557870374</v>
      </c>
    </row>
    <row r="4462" spans="1:7" x14ac:dyDescent="0.25">
      <c r="A4462" s="33" t="s">
        <v>13444</v>
      </c>
      <c r="B4462" s="33" t="s">
        <v>4117</v>
      </c>
      <c r="C4462" s="33" t="s">
        <v>713</v>
      </c>
      <c r="D4462" s="33" t="s">
        <v>119</v>
      </c>
      <c r="E4462" s="28">
        <v>45832.137662037036</v>
      </c>
      <c r="F4462" s="33" t="s">
        <v>700</v>
      </c>
      <c r="G4462" s="28">
        <v>45831.137662037036</v>
      </c>
    </row>
    <row r="4463" spans="1:7" x14ac:dyDescent="0.25">
      <c r="A4463" s="33" t="s">
        <v>13445</v>
      </c>
      <c r="B4463" s="33" t="s">
        <v>9344</v>
      </c>
      <c r="C4463" s="33" t="s">
        <v>708</v>
      </c>
      <c r="D4463" s="33" t="s">
        <v>720</v>
      </c>
      <c r="E4463" s="28">
        <v>45832.13957175926</v>
      </c>
      <c r="F4463" s="33" t="s">
        <v>700</v>
      </c>
      <c r="G4463" s="28">
        <v>45831.13957175926</v>
      </c>
    </row>
    <row r="4464" spans="1:7" x14ac:dyDescent="0.25">
      <c r="A4464" s="33" t="s">
        <v>13446</v>
      </c>
      <c r="B4464" s="33" t="s">
        <v>8499</v>
      </c>
      <c r="C4464" s="33" t="s">
        <v>708</v>
      </c>
      <c r="D4464" s="33" t="s">
        <v>720</v>
      </c>
      <c r="E4464" s="28">
        <v>45832.139594907407</v>
      </c>
      <c r="F4464" s="33" t="s">
        <v>700</v>
      </c>
      <c r="G4464" s="28">
        <v>45831.139594907407</v>
      </c>
    </row>
    <row r="4465" spans="1:7" x14ac:dyDescent="0.25">
      <c r="A4465" s="33" t="s">
        <v>13447</v>
      </c>
      <c r="B4465" s="33" t="s">
        <v>9346</v>
      </c>
      <c r="C4465" s="33" t="s">
        <v>708</v>
      </c>
      <c r="D4465" s="33" t="s">
        <v>720</v>
      </c>
      <c r="E4465" s="28">
        <v>45832.139641203707</v>
      </c>
      <c r="F4465" s="33" t="s">
        <v>700</v>
      </c>
      <c r="G4465" s="28">
        <v>45831.139641203707</v>
      </c>
    </row>
    <row r="4466" spans="1:7" x14ac:dyDescent="0.25">
      <c r="A4466" s="33" t="s">
        <v>13448</v>
      </c>
      <c r="B4466" s="33" t="s">
        <v>9344</v>
      </c>
      <c r="C4466" s="33" t="s">
        <v>711</v>
      </c>
      <c r="D4466" s="33" t="s">
        <v>720</v>
      </c>
      <c r="E4466" s="28">
        <v>45832.139872685184</v>
      </c>
      <c r="F4466" s="33" t="s">
        <v>700</v>
      </c>
      <c r="G4466" s="28">
        <v>45831.139872685184</v>
      </c>
    </row>
    <row r="4467" spans="1:7" x14ac:dyDescent="0.25">
      <c r="A4467" s="33" t="s">
        <v>13449</v>
      </c>
      <c r="B4467" s="33" t="s">
        <v>8499</v>
      </c>
      <c r="C4467" s="33" t="s">
        <v>711</v>
      </c>
      <c r="D4467" s="33" t="s">
        <v>720</v>
      </c>
      <c r="E4467" s="28">
        <v>45832.13989583333</v>
      </c>
      <c r="F4467" s="33" t="s">
        <v>700</v>
      </c>
      <c r="G4467" s="28">
        <v>45831.13989583333</v>
      </c>
    </row>
    <row r="4468" spans="1:7" x14ac:dyDescent="0.25">
      <c r="A4468" s="33" t="s">
        <v>13450</v>
      </c>
      <c r="B4468" s="33" t="s">
        <v>9346</v>
      </c>
      <c r="C4468" s="33" t="s">
        <v>711</v>
      </c>
      <c r="D4468" s="33" t="s">
        <v>720</v>
      </c>
      <c r="E4468" s="28">
        <v>45832.139953703707</v>
      </c>
      <c r="F4468" s="33" t="s">
        <v>700</v>
      </c>
      <c r="G4468" s="28">
        <v>45831.139953703707</v>
      </c>
    </row>
    <row r="4469" spans="1:7" x14ac:dyDescent="0.25">
      <c r="A4469" s="33" t="s">
        <v>13451</v>
      </c>
      <c r="B4469" s="33" t="s">
        <v>3616</v>
      </c>
      <c r="C4469" s="33" t="s">
        <v>706</v>
      </c>
      <c r="D4469" s="33" t="s">
        <v>184</v>
      </c>
      <c r="E4469" s="28">
        <v>45832.1406712963</v>
      </c>
      <c r="F4469" s="33" t="s">
        <v>700</v>
      </c>
      <c r="G4469" s="28">
        <v>45831.1406712963</v>
      </c>
    </row>
    <row r="4470" spans="1:7" x14ac:dyDescent="0.25">
      <c r="A4470" s="33" t="s">
        <v>13452</v>
      </c>
      <c r="B4470" s="33" t="s">
        <v>3616</v>
      </c>
      <c r="C4470" s="33" t="s">
        <v>713</v>
      </c>
      <c r="D4470" s="33" t="s">
        <v>184</v>
      </c>
      <c r="E4470" s="28">
        <v>45832.141099537039</v>
      </c>
      <c r="F4470" s="33" t="s">
        <v>700</v>
      </c>
      <c r="G4470" s="28">
        <v>45831.141099537039</v>
      </c>
    </row>
    <row r="4471" spans="1:7" x14ac:dyDescent="0.25">
      <c r="A4471" s="33" t="s">
        <v>13453</v>
      </c>
      <c r="B4471" s="33" t="s">
        <v>3821</v>
      </c>
      <c r="C4471" s="33" t="s">
        <v>713</v>
      </c>
      <c r="D4471" s="33" t="s">
        <v>61</v>
      </c>
      <c r="E4471" s="28">
        <v>45832.143194444441</v>
      </c>
      <c r="F4471" s="33" t="s">
        <v>700</v>
      </c>
      <c r="G4471" s="28">
        <v>45831.143194444441</v>
      </c>
    </row>
    <row r="4472" spans="1:7" x14ac:dyDescent="0.25">
      <c r="A4472" s="33" t="s">
        <v>13454</v>
      </c>
      <c r="B4472" s="33" t="s">
        <v>3849</v>
      </c>
      <c r="C4472" s="33" t="s">
        <v>713</v>
      </c>
      <c r="D4472" s="33" t="s">
        <v>61</v>
      </c>
      <c r="E4472" s="28">
        <v>45832.143437500003</v>
      </c>
      <c r="F4472" s="33" t="s">
        <v>700</v>
      </c>
      <c r="G4472" s="28">
        <v>45831.143437500003</v>
      </c>
    </row>
    <row r="4473" spans="1:7" x14ac:dyDescent="0.25">
      <c r="A4473" s="33" t="s">
        <v>13455</v>
      </c>
      <c r="B4473" s="33" t="s">
        <v>6128</v>
      </c>
      <c r="C4473" s="33" t="s">
        <v>713</v>
      </c>
      <c r="D4473" s="33" t="s">
        <v>61</v>
      </c>
      <c r="E4473" s="28">
        <v>45832.143611111111</v>
      </c>
      <c r="F4473" s="33" t="s">
        <v>700</v>
      </c>
      <c r="G4473" s="28">
        <v>45831.143611111111</v>
      </c>
    </row>
    <row r="4474" spans="1:7" x14ac:dyDescent="0.25">
      <c r="A4474" s="33" t="s">
        <v>13456</v>
      </c>
      <c r="B4474" s="33" t="s">
        <v>6323</v>
      </c>
      <c r="C4474" s="33" t="s">
        <v>713</v>
      </c>
      <c r="D4474" s="33" t="s">
        <v>61</v>
      </c>
      <c r="E4474" s="28">
        <v>45832.143703703703</v>
      </c>
      <c r="F4474" s="33" t="s">
        <v>700</v>
      </c>
      <c r="G4474" s="28">
        <v>45831.143703703703</v>
      </c>
    </row>
    <row r="4475" spans="1:7" x14ac:dyDescent="0.25">
      <c r="A4475" s="33" t="s">
        <v>13457</v>
      </c>
      <c r="B4475" s="33" t="s">
        <v>8280</v>
      </c>
      <c r="C4475" s="33" t="s">
        <v>706</v>
      </c>
      <c r="D4475" s="33" t="s">
        <v>184</v>
      </c>
      <c r="E4475" s="28">
        <v>45832.14770833333</v>
      </c>
      <c r="F4475" s="33" t="s">
        <v>700</v>
      </c>
      <c r="G4475" s="28">
        <v>45831.14770833333</v>
      </c>
    </row>
    <row r="4476" spans="1:7" x14ac:dyDescent="0.25">
      <c r="A4476" s="33" t="s">
        <v>13458</v>
      </c>
      <c r="B4476" s="33" t="s">
        <v>4446</v>
      </c>
      <c r="C4476" s="33" t="s">
        <v>713</v>
      </c>
      <c r="D4476" s="33" t="s">
        <v>61</v>
      </c>
      <c r="E4476" s="28">
        <v>45832.147824074076</v>
      </c>
      <c r="F4476" s="33" t="s">
        <v>700</v>
      </c>
      <c r="G4476" s="28">
        <v>45831.147824074076</v>
      </c>
    </row>
    <row r="4477" spans="1:7" x14ac:dyDescent="0.25">
      <c r="A4477" s="33" t="s">
        <v>13459</v>
      </c>
      <c r="B4477" s="33" t="s">
        <v>8280</v>
      </c>
      <c r="C4477" s="33" t="s">
        <v>713</v>
      </c>
      <c r="D4477" s="33" t="s">
        <v>184</v>
      </c>
      <c r="E4477" s="28">
        <v>45832.148206018515</v>
      </c>
      <c r="F4477" s="33" t="s">
        <v>700</v>
      </c>
      <c r="G4477" s="28">
        <v>45831.148206018515</v>
      </c>
    </row>
    <row r="4478" spans="1:7" x14ac:dyDescent="0.25">
      <c r="A4478" s="33" t="s">
        <v>13460</v>
      </c>
      <c r="B4478" s="33" t="s">
        <v>2112</v>
      </c>
      <c r="C4478" s="33" t="s">
        <v>713</v>
      </c>
      <c r="D4478" s="33" t="s">
        <v>77</v>
      </c>
      <c r="E4478" s="28">
        <v>45832.155312499999</v>
      </c>
      <c r="F4478" s="33" t="s">
        <v>700</v>
      </c>
      <c r="G4478" s="28">
        <v>45831.155312499999</v>
      </c>
    </row>
    <row r="4479" spans="1:7" x14ac:dyDescent="0.25">
      <c r="A4479" s="33" t="s">
        <v>13461</v>
      </c>
      <c r="B4479" s="33" t="s">
        <v>12135</v>
      </c>
      <c r="C4479" s="33" t="s">
        <v>703</v>
      </c>
      <c r="D4479" s="33" t="s">
        <v>719</v>
      </c>
      <c r="E4479" s="28">
        <v>45832.162824074076</v>
      </c>
      <c r="F4479" s="33" t="s">
        <v>700</v>
      </c>
      <c r="G4479" s="28">
        <v>45831.162824074076</v>
      </c>
    </row>
    <row r="4480" spans="1:7" x14ac:dyDescent="0.25">
      <c r="A4480" s="33" t="s">
        <v>13462</v>
      </c>
      <c r="B4480" s="33" t="s">
        <v>12149</v>
      </c>
      <c r="C4480" s="33" t="s">
        <v>708</v>
      </c>
      <c r="D4480" s="33" t="s">
        <v>709</v>
      </c>
      <c r="E4480" s="28">
        <v>45832.163969907408</v>
      </c>
      <c r="F4480" s="33" t="s">
        <v>700</v>
      </c>
      <c r="G4480" s="28">
        <v>45831.163969907408</v>
      </c>
    </row>
    <row r="4481" spans="1:7" x14ac:dyDescent="0.25">
      <c r="A4481" s="33" t="s">
        <v>13463</v>
      </c>
      <c r="B4481" s="33" t="s">
        <v>12143</v>
      </c>
      <c r="C4481" s="33" t="s">
        <v>708</v>
      </c>
      <c r="D4481" s="33" t="s">
        <v>709</v>
      </c>
      <c r="E4481" s="28">
        <v>45832.164004629631</v>
      </c>
      <c r="F4481" s="33" t="s">
        <v>700</v>
      </c>
      <c r="G4481" s="28">
        <v>45831.164004629631</v>
      </c>
    </row>
    <row r="4482" spans="1:7" x14ac:dyDescent="0.25">
      <c r="A4482" s="33" t="s">
        <v>13464</v>
      </c>
      <c r="B4482" s="33" t="s">
        <v>9093</v>
      </c>
      <c r="C4482" s="33" t="s">
        <v>703</v>
      </c>
      <c r="D4482" s="33" t="s">
        <v>702</v>
      </c>
      <c r="E4482" s="28">
        <v>45832.164467592593</v>
      </c>
      <c r="F4482" s="33" t="s">
        <v>700</v>
      </c>
      <c r="G4482" s="28">
        <v>45831.164467592593</v>
      </c>
    </row>
    <row r="4483" spans="1:7" x14ac:dyDescent="0.25">
      <c r="A4483" s="33" t="s">
        <v>13465</v>
      </c>
      <c r="B4483" s="33" t="s">
        <v>12149</v>
      </c>
      <c r="C4483" s="33" t="s">
        <v>711</v>
      </c>
      <c r="D4483" s="33" t="s">
        <v>709</v>
      </c>
      <c r="E4483" s="28">
        <v>45832.164351851854</v>
      </c>
      <c r="F4483" s="33" t="s">
        <v>700</v>
      </c>
      <c r="G4483" s="28">
        <v>45831.164351851854</v>
      </c>
    </row>
    <row r="4484" spans="1:7" x14ac:dyDescent="0.25">
      <c r="A4484" s="33" t="s">
        <v>13466</v>
      </c>
      <c r="B4484" s="33" t="s">
        <v>12143</v>
      </c>
      <c r="C4484" s="33" t="s">
        <v>711</v>
      </c>
      <c r="D4484" s="33" t="s">
        <v>709</v>
      </c>
      <c r="E4484" s="28">
        <v>45832.164456018516</v>
      </c>
      <c r="F4484" s="33" t="s">
        <v>700</v>
      </c>
      <c r="G4484" s="28">
        <v>45831.164456018516</v>
      </c>
    </row>
    <row r="4485" spans="1:7" x14ac:dyDescent="0.25">
      <c r="A4485" s="33" t="s">
        <v>13467</v>
      </c>
      <c r="B4485" s="33" t="s">
        <v>9387</v>
      </c>
      <c r="C4485" s="33" t="s">
        <v>703</v>
      </c>
      <c r="D4485" s="33" t="s">
        <v>702</v>
      </c>
      <c r="E4485" s="28">
        <v>45832.164861111109</v>
      </c>
      <c r="F4485" s="33" t="s">
        <v>700</v>
      </c>
      <c r="G4485" s="28">
        <v>45831.164861111109</v>
      </c>
    </row>
    <row r="4486" spans="1:7" x14ac:dyDescent="0.25">
      <c r="A4486" s="33" t="s">
        <v>13468</v>
      </c>
      <c r="B4486" s="33" t="s">
        <v>9383</v>
      </c>
      <c r="C4486" s="33" t="s">
        <v>703</v>
      </c>
      <c r="D4486" s="33" t="s">
        <v>704</v>
      </c>
      <c r="E4486" s="28">
        <v>45832.174872685187</v>
      </c>
      <c r="F4486" s="33" t="s">
        <v>700</v>
      </c>
      <c r="G4486" s="28">
        <v>45831.174872685187</v>
      </c>
    </row>
    <row r="4487" spans="1:7" x14ac:dyDescent="0.25">
      <c r="A4487" s="33" t="s">
        <v>13469</v>
      </c>
      <c r="B4487" s="33" t="s">
        <v>9384</v>
      </c>
      <c r="C4487" s="33" t="s">
        <v>703</v>
      </c>
      <c r="D4487" s="33" t="s">
        <v>704</v>
      </c>
      <c r="E4487" s="28">
        <v>45832.174930555557</v>
      </c>
      <c r="F4487" s="33" t="s">
        <v>700</v>
      </c>
      <c r="G4487" s="28">
        <v>45831.174930555557</v>
      </c>
    </row>
    <row r="4488" spans="1:7" x14ac:dyDescent="0.25">
      <c r="A4488" s="33" t="s">
        <v>13470</v>
      </c>
      <c r="B4488" s="33" t="s">
        <v>9488</v>
      </c>
      <c r="C4488" s="33" t="s">
        <v>703</v>
      </c>
      <c r="D4488" s="33" t="s">
        <v>704</v>
      </c>
      <c r="E4488" s="28">
        <v>45832.174976851849</v>
      </c>
      <c r="F4488" s="33" t="s">
        <v>700</v>
      </c>
      <c r="G4488" s="28">
        <v>45831.174976851849</v>
      </c>
    </row>
    <row r="4489" spans="1:7" x14ac:dyDescent="0.25">
      <c r="A4489" s="33" t="s">
        <v>13471</v>
      </c>
      <c r="B4489" s="33" t="s">
        <v>9489</v>
      </c>
      <c r="C4489" s="33" t="s">
        <v>703</v>
      </c>
      <c r="D4489" s="33" t="s">
        <v>704</v>
      </c>
      <c r="E4489" s="28">
        <v>45832.175034722219</v>
      </c>
      <c r="F4489" s="33" t="s">
        <v>700</v>
      </c>
      <c r="G4489" s="28">
        <v>45831.175034722219</v>
      </c>
    </row>
    <row r="4490" spans="1:7" x14ac:dyDescent="0.25">
      <c r="A4490" s="33" t="s">
        <v>13472</v>
      </c>
      <c r="B4490" s="33" t="s">
        <v>9129</v>
      </c>
      <c r="C4490" s="33" t="s">
        <v>703</v>
      </c>
      <c r="D4490" s="33" t="s">
        <v>714</v>
      </c>
      <c r="E4490" s="28">
        <v>45832.176157407404</v>
      </c>
      <c r="F4490" s="33" t="s">
        <v>700</v>
      </c>
      <c r="G4490" s="28">
        <v>45831.176157407404</v>
      </c>
    </row>
    <row r="4491" spans="1:7" x14ac:dyDescent="0.25">
      <c r="A4491" s="33" t="s">
        <v>13473</v>
      </c>
      <c r="B4491" s="33" t="s">
        <v>9100</v>
      </c>
      <c r="C4491" s="33" t="s">
        <v>703</v>
      </c>
      <c r="D4491" s="33" t="s">
        <v>714</v>
      </c>
      <c r="E4491" s="28">
        <v>45832.176215277781</v>
      </c>
      <c r="F4491" s="33" t="s">
        <v>700</v>
      </c>
      <c r="G4491" s="28">
        <v>45831.176215277781</v>
      </c>
    </row>
    <row r="4492" spans="1:7" x14ac:dyDescent="0.25">
      <c r="A4492" s="33" t="s">
        <v>13474</v>
      </c>
      <c r="B4492" s="33" t="s">
        <v>9133</v>
      </c>
      <c r="C4492" s="33" t="s">
        <v>703</v>
      </c>
      <c r="D4492" s="33" t="s">
        <v>714</v>
      </c>
      <c r="E4492" s="28">
        <v>45832.176261574074</v>
      </c>
      <c r="F4492" s="33" t="s">
        <v>700</v>
      </c>
      <c r="G4492" s="28">
        <v>45831.176261574074</v>
      </c>
    </row>
    <row r="4493" spans="1:7" x14ac:dyDescent="0.25">
      <c r="A4493" s="33" t="s">
        <v>13475</v>
      </c>
      <c r="B4493" s="33" t="s">
        <v>9402</v>
      </c>
      <c r="C4493" s="33" t="s">
        <v>721</v>
      </c>
      <c r="D4493" s="33" t="s">
        <v>722</v>
      </c>
      <c r="E4493" s="28">
        <v>45832.183182870373</v>
      </c>
      <c r="F4493" s="33" t="s">
        <v>700</v>
      </c>
      <c r="G4493" s="28">
        <v>45831.183182870373</v>
      </c>
    </row>
    <row r="4494" spans="1:7" x14ac:dyDescent="0.25">
      <c r="A4494" s="33" t="s">
        <v>13476</v>
      </c>
      <c r="B4494" s="33" t="s">
        <v>9097</v>
      </c>
      <c r="C4494" s="33" t="s">
        <v>721</v>
      </c>
      <c r="D4494" s="33" t="s">
        <v>722</v>
      </c>
      <c r="E4494" s="28">
        <v>45832.183275462965</v>
      </c>
      <c r="F4494" s="33" t="s">
        <v>700</v>
      </c>
      <c r="G4494" s="28">
        <v>45831.183275462965</v>
      </c>
    </row>
    <row r="4495" spans="1:7" x14ac:dyDescent="0.25">
      <c r="A4495" s="33" t="s">
        <v>13477</v>
      </c>
      <c r="B4495" s="33" t="s">
        <v>9099</v>
      </c>
      <c r="C4495" s="33" t="s">
        <v>721</v>
      </c>
      <c r="D4495" s="33" t="s">
        <v>722</v>
      </c>
      <c r="E4495" s="28">
        <v>45832.183321759258</v>
      </c>
      <c r="F4495" s="33" t="s">
        <v>700</v>
      </c>
      <c r="G4495" s="28">
        <v>45831.183321759258</v>
      </c>
    </row>
    <row r="4496" spans="1:7" x14ac:dyDescent="0.25">
      <c r="A4496" s="33" t="s">
        <v>13478</v>
      </c>
      <c r="B4496" s="33" t="s">
        <v>8574</v>
      </c>
      <c r="C4496" s="33" t="s">
        <v>703</v>
      </c>
      <c r="D4496" s="33" t="s">
        <v>719</v>
      </c>
      <c r="E4496" s="28">
        <v>45832.183969907404</v>
      </c>
      <c r="F4496" s="33" t="s">
        <v>700</v>
      </c>
      <c r="G4496" s="28">
        <v>45831.183969907404</v>
      </c>
    </row>
    <row r="4497" spans="1:7" x14ac:dyDescent="0.25">
      <c r="A4497" s="33" t="s">
        <v>13479</v>
      </c>
      <c r="B4497" s="33" t="s">
        <v>8579</v>
      </c>
      <c r="C4497" s="33" t="s">
        <v>703</v>
      </c>
      <c r="D4497" s="33" t="s">
        <v>719</v>
      </c>
      <c r="E4497" s="28">
        <v>45832.184016203704</v>
      </c>
      <c r="F4497" s="33" t="s">
        <v>700</v>
      </c>
      <c r="G4497" s="28">
        <v>45831.184016203704</v>
      </c>
    </row>
    <row r="4498" spans="1:7" x14ac:dyDescent="0.25">
      <c r="A4498" s="33" t="s">
        <v>13480</v>
      </c>
      <c r="B4498" s="33" t="s">
        <v>4489</v>
      </c>
      <c r="C4498" s="33" t="s">
        <v>721</v>
      </c>
      <c r="D4498" s="33" t="s">
        <v>722</v>
      </c>
      <c r="E4498" s="28">
        <v>45832.19021990741</v>
      </c>
      <c r="F4498" s="33" t="s">
        <v>700</v>
      </c>
      <c r="G4498" s="28">
        <v>45831.19021990741</v>
      </c>
    </row>
    <row r="4499" spans="1:7" x14ac:dyDescent="0.25">
      <c r="A4499" s="33" t="s">
        <v>13481</v>
      </c>
      <c r="B4499" s="33" t="s">
        <v>2327</v>
      </c>
      <c r="C4499" s="33" t="s">
        <v>713</v>
      </c>
      <c r="D4499" s="33" t="s">
        <v>119</v>
      </c>
      <c r="E4499" s="28">
        <v>45832.189745370371</v>
      </c>
      <c r="F4499" s="33" t="s">
        <v>700</v>
      </c>
      <c r="G4499" s="28">
        <v>45831.189745370371</v>
      </c>
    </row>
    <row r="4500" spans="1:7" x14ac:dyDescent="0.25">
      <c r="A4500" s="33" t="s">
        <v>13482</v>
      </c>
      <c r="B4500" s="33" t="s">
        <v>2352</v>
      </c>
      <c r="C4500" s="33" t="s">
        <v>713</v>
      </c>
      <c r="D4500" s="33" t="s">
        <v>119</v>
      </c>
      <c r="E4500" s="28">
        <v>45832.189872685187</v>
      </c>
      <c r="F4500" s="33" t="s">
        <v>700</v>
      </c>
      <c r="G4500" s="28">
        <v>45831.189872685187</v>
      </c>
    </row>
    <row r="4501" spans="1:7" x14ac:dyDescent="0.25">
      <c r="A4501" s="33" t="s">
        <v>13483</v>
      </c>
      <c r="B4501" s="33" t="s">
        <v>1859</v>
      </c>
      <c r="C4501" s="33" t="s">
        <v>713</v>
      </c>
      <c r="D4501" s="33" t="s">
        <v>119</v>
      </c>
      <c r="E4501" s="28">
        <v>45832.190069444441</v>
      </c>
      <c r="F4501" s="33" t="s">
        <v>700</v>
      </c>
      <c r="G4501" s="28">
        <v>45831.190069444441</v>
      </c>
    </row>
    <row r="4502" spans="1:7" x14ac:dyDescent="0.25">
      <c r="A4502" s="33" t="s">
        <v>13484</v>
      </c>
      <c r="B4502" s="33" t="s">
        <v>1838</v>
      </c>
      <c r="C4502" s="33" t="s">
        <v>713</v>
      </c>
      <c r="D4502" s="33" t="s">
        <v>119</v>
      </c>
      <c r="E4502" s="28">
        <v>45832.190208333333</v>
      </c>
      <c r="F4502" s="33" t="s">
        <v>700</v>
      </c>
      <c r="G4502" s="28">
        <v>45831.190208333333</v>
      </c>
    </row>
    <row r="4503" spans="1:7" x14ac:dyDescent="0.25">
      <c r="A4503" s="33" t="s">
        <v>13485</v>
      </c>
      <c r="B4503" s="33" t="s">
        <v>916</v>
      </c>
      <c r="C4503" s="33" t="s">
        <v>713</v>
      </c>
      <c r="D4503" s="33" t="s">
        <v>119</v>
      </c>
      <c r="E4503" s="28">
        <v>45832.190335648149</v>
      </c>
      <c r="F4503" s="33" t="s">
        <v>700</v>
      </c>
      <c r="G4503" s="28">
        <v>45831.190335648149</v>
      </c>
    </row>
    <row r="4504" spans="1:7" x14ac:dyDescent="0.25">
      <c r="A4504" s="33" t="s">
        <v>13486</v>
      </c>
      <c r="B4504" s="33" t="s">
        <v>3858</v>
      </c>
      <c r="C4504" s="33" t="s">
        <v>713</v>
      </c>
      <c r="D4504" s="33" t="s">
        <v>61</v>
      </c>
      <c r="E4504" s="28">
        <v>45832.193344907406</v>
      </c>
      <c r="F4504" s="33" t="s">
        <v>700</v>
      </c>
      <c r="G4504" s="28">
        <v>45831.193344907406</v>
      </c>
    </row>
    <row r="4505" spans="1:7" x14ac:dyDescent="0.25">
      <c r="A4505" s="33" t="s">
        <v>13487</v>
      </c>
      <c r="B4505" s="33" t="s">
        <v>3811</v>
      </c>
      <c r="C4505" s="33" t="s">
        <v>713</v>
      </c>
      <c r="D4505" s="33" t="s">
        <v>61</v>
      </c>
      <c r="E4505" s="28">
        <v>45832.193449074075</v>
      </c>
      <c r="F4505" s="33" t="s">
        <v>700</v>
      </c>
      <c r="G4505" s="28">
        <v>45831.193449074075</v>
      </c>
    </row>
    <row r="4506" spans="1:7" x14ac:dyDescent="0.25">
      <c r="A4506" s="33" t="s">
        <v>13488</v>
      </c>
      <c r="B4506" s="33" t="s">
        <v>5551</v>
      </c>
      <c r="C4506" s="33" t="s">
        <v>713</v>
      </c>
      <c r="D4506" s="33" t="s">
        <v>61</v>
      </c>
      <c r="E4506" s="28">
        <v>45832.193576388891</v>
      </c>
      <c r="F4506" s="33" t="s">
        <v>700</v>
      </c>
      <c r="G4506" s="28">
        <v>45831.193576388891</v>
      </c>
    </row>
    <row r="4507" spans="1:7" x14ac:dyDescent="0.25">
      <c r="A4507" s="33" t="s">
        <v>13489</v>
      </c>
      <c r="B4507" s="33" t="s">
        <v>5498</v>
      </c>
      <c r="C4507" s="33" t="s">
        <v>713</v>
      </c>
      <c r="D4507" s="33" t="s">
        <v>61</v>
      </c>
      <c r="E4507" s="28">
        <v>45832.193668981483</v>
      </c>
      <c r="F4507" s="33" t="s">
        <v>700</v>
      </c>
      <c r="G4507" s="28">
        <v>45831.193668981483</v>
      </c>
    </row>
    <row r="4508" spans="1:7" x14ac:dyDescent="0.25">
      <c r="A4508" s="33" t="s">
        <v>13490</v>
      </c>
      <c r="B4508" s="33" t="s">
        <v>5553</v>
      </c>
      <c r="C4508" s="33" t="s">
        <v>721</v>
      </c>
      <c r="D4508" s="33" t="s">
        <v>722</v>
      </c>
      <c r="E4508" s="28">
        <v>45832.195636574077</v>
      </c>
      <c r="F4508" s="33" t="s">
        <v>700</v>
      </c>
      <c r="G4508" s="28">
        <v>45831.195636574077</v>
      </c>
    </row>
    <row r="4509" spans="1:7" x14ac:dyDescent="0.25">
      <c r="A4509" s="33" t="s">
        <v>13491</v>
      </c>
      <c r="B4509" s="33" t="s">
        <v>8429</v>
      </c>
      <c r="C4509" s="33" t="s">
        <v>721</v>
      </c>
      <c r="D4509" s="33" t="s">
        <v>722</v>
      </c>
      <c r="E4509" s="28">
        <v>45832.195636574077</v>
      </c>
      <c r="F4509" s="33" t="s">
        <v>700</v>
      </c>
      <c r="G4509" s="28">
        <v>45831.195636574077</v>
      </c>
    </row>
    <row r="4510" spans="1:7" x14ac:dyDescent="0.25">
      <c r="A4510" s="33" t="s">
        <v>13492</v>
      </c>
      <c r="B4510" s="33" t="s">
        <v>5501</v>
      </c>
      <c r="C4510" s="33" t="s">
        <v>713</v>
      </c>
      <c r="D4510" s="33" t="s">
        <v>77</v>
      </c>
      <c r="E4510" s="28">
        <v>45832.197164351855</v>
      </c>
      <c r="F4510" s="33" t="s">
        <v>700</v>
      </c>
      <c r="G4510" s="28">
        <v>45831.197164351855</v>
      </c>
    </row>
    <row r="4511" spans="1:7" x14ac:dyDescent="0.25">
      <c r="A4511" s="33" t="s">
        <v>13493</v>
      </c>
      <c r="B4511" s="33" t="s">
        <v>2749</v>
      </c>
      <c r="C4511" s="33" t="s">
        <v>713</v>
      </c>
      <c r="D4511" s="33" t="s">
        <v>77</v>
      </c>
      <c r="E4511" s="28">
        <v>45832.197581018518</v>
      </c>
      <c r="F4511" s="33" t="s">
        <v>700</v>
      </c>
      <c r="G4511" s="28">
        <v>45831.197581018518</v>
      </c>
    </row>
    <row r="4512" spans="1:7" x14ac:dyDescent="0.25">
      <c r="A4512" s="33" t="s">
        <v>13494</v>
      </c>
      <c r="B4512" s="33" t="s">
        <v>4901</v>
      </c>
      <c r="C4512" s="33" t="s">
        <v>713</v>
      </c>
      <c r="D4512" s="33" t="s">
        <v>77</v>
      </c>
      <c r="E4512" s="28">
        <v>45832.197685185187</v>
      </c>
      <c r="F4512" s="33" t="s">
        <v>700</v>
      </c>
      <c r="G4512" s="28">
        <v>45831.197685185187</v>
      </c>
    </row>
    <row r="4513" spans="1:7" x14ac:dyDescent="0.25">
      <c r="A4513" s="33" t="s">
        <v>13495</v>
      </c>
      <c r="B4513" s="33" t="s">
        <v>12147</v>
      </c>
      <c r="C4513" s="33" t="s">
        <v>708</v>
      </c>
      <c r="D4513" s="33" t="s">
        <v>709</v>
      </c>
      <c r="E4513" s="28">
        <v>45832.197731481479</v>
      </c>
      <c r="F4513" s="33" t="s">
        <v>700</v>
      </c>
      <c r="G4513" s="28">
        <v>45831.197731481479</v>
      </c>
    </row>
    <row r="4514" spans="1:7" x14ac:dyDescent="0.25">
      <c r="A4514" s="33" t="s">
        <v>13496</v>
      </c>
      <c r="B4514" s="33" t="s">
        <v>12157</v>
      </c>
      <c r="C4514" s="33" t="s">
        <v>708</v>
      </c>
      <c r="D4514" s="33" t="s">
        <v>709</v>
      </c>
      <c r="E4514" s="28">
        <v>45832.197835648149</v>
      </c>
      <c r="F4514" s="33" t="s">
        <v>700</v>
      </c>
      <c r="G4514" s="28">
        <v>45831.197835648149</v>
      </c>
    </row>
    <row r="4515" spans="1:7" x14ac:dyDescent="0.25">
      <c r="A4515" s="33" t="s">
        <v>13497</v>
      </c>
      <c r="B4515" s="33" t="s">
        <v>2191</v>
      </c>
      <c r="C4515" s="33" t="s">
        <v>713</v>
      </c>
      <c r="D4515" s="33" t="s">
        <v>77</v>
      </c>
      <c r="E4515" s="28">
        <v>45832.198414351849</v>
      </c>
      <c r="F4515" s="33" t="s">
        <v>700</v>
      </c>
      <c r="G4515" s="28">
        <v>45831.198414351849</v>
      </c>
    </row>
    <row r="4516" spans="1:7" x14ac:dyDescent="0.25">
      <c r="A4516" s="33" t="s">
        <v>13498</v>
      </c>
      <c r="B4516" s="33" t="s">
        <v>12147</v>
      </c>
      <c r="C4516" s="33" t="s">
        <v>711</v>
      </c>
      <c r="D4516" s="33" t="s">
        <v>709</v>
      </c>
      <c r="E4516" s="28">
        <v>45832.198333333334</v>
      </c>
      <c r="F4516" s="33" t="s">
        <v>700</v>
      </c>
      <c r="G4516" s="28">
        <v>45831.198333333334</v>
      </c>
    </row>
    <row r="4517" spans="1:7" x14ac:dyDescent="0.25">
      <c r="A4517" s="33" t="s">
        <v>13499</v>
      </c>
      <c r="B4517" s="33" t="s">
        <v>12157</v>
      </c>
      <c r="C4517" s="33" t="s">
        <v>711</v>
      </c>
      <c r="D4517" s="33" t="s">
        <v>709</v>
      </c>
      <c r="E4517" s="28">
        <v>45832.198437500003</v>
      </c>
      <c r="F4517" s="33" t="s">
        <v>700</v>
      </c>
      <c r="G4517" s="28">
        <v>45831.198437500003</v>
      </c>
    </row>
    <row r="4518" spans="1:7" x14ac:dyDescent="0.25">
      <c r="A4518" s="33" t="s">
        <v>13500</v>
      </c>
      <c r="B4518" s="33" t="s">
        <v>3163</v>
      </c>
      <c r="C4518" s="33" t="s">
        <v>713</v>
      </c>
      <c r="D4518" s="33" t="s">
        <v>184</v>
      </c>
      <c r="E4518" s="28">
        <v>45832.199872685182</v>
      </c>
      <c r="F4518" s="33" t="s">
        <v>700</v>
      </c>
      <c r="G4518" s="28">
        <v>45831.199872685182</v>
      </c>
    </row>
    <row r="4519" spans="1:7" x14ac:dyDescent="0.25">
      <c r="A4519" s="33" t="s">
        <v>13501</v>
      </c>
      <c r="B4519" s="33" t="s">
        <v>2989</v>
      </c>
      <c r="C4519" s="33" t="s">
        <v>713</v>
      </c>
      <c r="D4519" s="33" t="s">
        <v>184</v>
      </c>
      <c r="E4519" s="28">
        <v>45832.199918981481</v>
      </c>
      <c r="F4519" s="33" t="s">
        <v>700</v>
      </c>
      <c r="G4519" s="28">
        <v>45831.199918981481</v>
      </c>
    </row>
    <row r="4520" spans="1:7" x14ac:dyDescent="0.25">
      <c r="A4520" s="33" t="s">
        <v>13502</v>
      </c>
      <c r="B4520" s="33" t="s">
        <v>9182</v>
      </c>
      <c r="C4520" s="33" t="s">
        <v>703</v>
      </c>
      <c r="D4520" s="33" t="s">
        <v>702</v>
      </c>
      <c r="E4520" s="28">
        <v>45832.20034722222</v>
      </c>
      <c r="F4520" s="33" t="s">
        <v>700</v>
      </c>
      <c r="G4520" s="28">
        <v>45831.20034722222</v>
      </c>
    </row>
    <row r="4521" spans="1:7" x14ac:dyDescent="0.25">
      <c r="A4521" s="33" t="s">
        <v>13503</v>
      </c>
      <c r="B4521" s="33" t="s">
        <v>9167</v>
      </c>
      <c r="C4521" s="33" t="s">
        <v>703</v>
      </c>
      <c r="D4521" s="33" t="s">
        <v>702</v>
      </c>
      <c r="E4521" s="28">
        <v>45832.20040509259</v>
      </c>
      <c r="F4521" s="33" t="s">
        <v>700</v>
      </c>
      <c r="G4521" s="28">
        <v>45831.20040509259</v>
      </c>
    </row>
    <row r="4522" spans="1:7" x14ac:dyDescent="0.25">
      <c r="A4522" s="33" t="s">
        <v>13504</v>
      </c>
      <c r="B4522" s="33" t="s">
        <v>9119</v>
      </c>
      <c r="C4522" s="33" t="s">
        <v>703</v>
      </c>
      <c r="D4522" s="33" t="s">
        <v>702</v>
      </c>
      <c r="E4522" s="28">
        <v>45832.200868055559</v>
      </c>
      <c r="F4522" s="33" t="s">
        <v>700</v>
      </c>
      <c r="G4522" s="28">
        <v>45831.200868055559</v>
      </c>
    </row>
    <row r="4523" spans="1:7" x14ac:dyDescent="0.25">
      <c r="A4523" s="33" t="s">
        <v>13505</v>
      </c>
      <c r="B4523" s="33" t="s">
        <v>9206</v>
      </c>
      <c r="C4523" s="33" t="s">
        <v>703</v>
      </c>
      <c r="D4523" s="33" t="s">
        <v>702</v>
      </c>
      <c r="E4523" s="28">
        <v>45832.200914351852</v>
      </c>
      <c r="F4523" s="33" t="s">
        <v>700</v>
      </c>
      <c r="G4523" s="28">
        <v>45831.200914351852</v>
      </c>
    </row>
    <row r="4524" spans="1:7" x14ac:dyDescent="0.25">
      <c r="A4524" s="33" t="s">
        <v>13506</v>
      </c>
      <c r="B4524" s="33" t="s">
        <v>8522</v>
      </c>
      <c r="C4524" s="33" t="s">
        <v>721</v>
      </c>
      <c r="D4524" s="33" t="s">
        <v>722</v>
      </c>
      <c r="E4524" s="28">
        <v>45832.201215277775</v>
      </c>
      <c r="F4524" s="33" t="s">
        <v>700</v>
      </c>
      <c r="G4524" s="28">
        <v>45831.201215277775</v>
      </c>
    </row>
    <row r="4525" spans="1:7" x14ac:dyDescent="0.25">
      <c r="A4525" s="33" t="s">
        <v>13507</v>
      </c>
      <c r="B4525" s="33" t="s">
        <v>9185</v>
      </c>
      <c r="C4525" s="33" t="s">
        <v>703</v>
      </c>
      <c r="D4525" s="33" t="s">
        <v>714</v>
      </c>
      <c r="E4525" s="28">
        <v>45832.202013888891</v>
      </c>
      <c r="F4525" s="33" t="s">
        <v>700</v>
      </c>
      <c r="G4525" s="28">
        <v>45831.202013888891</v>
      </c>
    </row>
    <row r="4526" spans="1:7" x14ac:dyDescent="0.25">
      <c r="A4526" s="33" t="s">
        <v>13508</v>
      </c>
      <c r="B4526" s="33" t="s">
        <v>8545</v>
      </c>
      <c r="C4526" s="33" t="s">
        <v>706</v>
      </c>
      <c r="D4526" s="33" t="s">
        <v>77</v>
      </c>
      <c r="E4526" s="28">
        <v>45832.202824074076</v>
      </c>
      <c r="F4526" s="33" t="s">
        <v>700</v>
      </c>
      <c r="G4526" s="28">
        <v>45831.202824074076</v>
      </c>
    </row>
    <row r="4527" spans="1:7" x14ac:dyDescent="0.25">
      <c r="A4527" s="33" t="s">
        <v>13509</v>
      </c>
      <c r="B4527" s="33" t="s">
        <v>6238</v>
      </c>
      <c r="C4527" s="33" t="s">
        <v>706</v>
      </c>
      <c r="D4527" s="33" t="s">
        <v>77</v>
      </c>
      <c r="E4527" s="28">
        <v>45832.202974537038</v>
      </c>
      <c r="F4527" s="33" t="s">
        <v>700</v>
      </c>
      <c r="G4527" s="28">
        <v>45831.202974537038</v>
      </c>
    </row>
    <row r="4528" spans="1:7" x14ac:dyDescent="0.25">
      <c r="A4528" s="33" t="s">
        <v>13510</v>
      </c>
      <c r="B4528" s="33" t="s">
        <v>6176</v>
      </c>
      <c r="C4528" s="33" t="s">
        <v>706</v>
      </c>
      <c r="D4528" s="33" t="s">
        <v>77</v>
      </c>
      <c r="E4528" s="28">
        <v>45832.203009259261</v>
      </c>
      <c r="F4528" s="33" t="s">
        <v>700</v>
      </c>
      <c r="G4528" s="28">
        <v>45831.203009259261</v>
      </c>
    </row>
    <row r="4529" spans="1:7" x14ac:dyDescent="0.25">
      <c r="A4529" s="33" t="s">
        <v>13511</v>
      </c>
      <c r="B4529" s="33" t="s">
        <v>8237</v>
      </c>
      <c r="C4529" s="33" t="s">
        <v>706</v>
      </c>
      <c r="D4529" s="33" t="s">
        <v>184</v>
      </c>
      <c r="E4529" s="28">
        <v>45832.204583333332</v>
      </c>
      <c r="F4529" s="33" t="s">
        <v>700</v>
      </c>
      <c r="G4529" s="28">
        <v>45831.204583333332</v>
      </c>
    </row>
    <row r="4530" spans="1:7" x14ac:dyDescent="0.25">
      <c r="A4530" s="33" t="s">
        <v>13512</v>
      </c>
      <c r="B4530" s="33" t="s">
        <v>8243</v>
      </c>
      <c r="C4530" s="33" t="s">
        <v>706</v>
      </c>
      <c r="D4530" s="33" t="s">
        <v>184</v>
      </c>
      <c r="E4530" s="28">
        <v>45832.204733796294</v>
      </c>
      <c r="F4530" s="33" t="s">
        <v>700</v>
      </c>
      <c r="G4530" s="28">
        <v>45831.204733796294</v>
      </c>
    </row>
    <row r="4531" spans="1:7" x14ac:dyDescent="0.25">
      <c r="A4531" s="33" t="s">
        <v>13513</v>
      </c>
      <c r="B4531" s="33" t="s">
        <v>8241</v>
      </c>
      <c r="C4531" s="33" t="s">
        <v>706</v>
      </c>
      <c r="D4531" s="33" t="s">
        <v>184</v>
      </c>
      <c r="E4531" s="28">
        <v>45832.204780092594</v>
      </c>
      <c r="F4531" s="33" t="s">
        <v>700</v>
      </c>
      <c r="G4531" s="28">
        <v>45831.204780092594</v>
      </c>
    </row>
    <row r="4532" spans="1:7" x14ac:dyDescent="0.25">
      <c r="A4532" s="33" t="s">
        <v>13514</v>
      </c>
      <c r="B4532" s="33" t="s">
        <v>2711</v>
      </c>
      <c r="C4532" s="33" t="s">
        <v>706</v>
      </c>
      <c r="D4532" s="33" t="s">
        <v>61</v>
      </c>
      <c r="E4532" s="28">
        <v>45832.205381944441</v>
      </c>
      <c r="F4532" s="33" t="s">
        <v>707</v>
      </c>
      <c r="G4532" s="28">
        <v>45831.205381944441</v>
      </c>
    </row>
    <row r="4533" spans="1:7" x14ac:dyDescent="0.25">
      <c r="A4533" s="33" t="s">
        <v>13515</v>
      </c>
      <c r="B4533" s="33" t="s">
        <v>2994</v>
      </c>
      <c r="C4533" s="33" t="s">
        <v>713</v>
      </c>
      <c r="D4533" s="33" t="s">
        <v>184</v>
      </c>
      <c r="E4533" s="28">
        <v>45832.205416666664</v>
      </c>
      <c r="F4533" s="33" t="s">
        <v>700</v>
      </c>
      <c r="G4533" s="28">
        <v>45831.205416666664</v>
      </c>
    </row>
    <row r="4534" spans="1:7" x14ac:dyDescent="0.25">
      <c r="A4534" s="33" t="s">
        <v>13516</v>
      </c>
      <c r="B4534" s="33" t="s">
        <v>8237</v>
      </c>
      <c r="C4534" s="33" t="s">
        <v>713</v>
      </c>
      <c r="D4534" s="33" t="s">
        <v>184</v>
      </c>
      <c r="E4534" s="28">
        <v>45832.205509259256</v>
      </c>
      <c r="F4534" s="33" t="s">
        <v>700</v>
      </c>
      <c r="G4534" s="28">
        <v>45831.205509259256</v>
      </c>
    </row>
    <row r="4535" spans="1:7" x14ac:dyDescent="0.25">
      <c r="A4535" s="33" t="s">
        <v>13517</v>
      </c>
      <c r="B4535" s="33" t="s">
        <v>8241</v>
      </c>
      <c r="C4535" s="33" t="s">
        <v>713</v>
      </c>
      <c r="D4535" s="33" t="s">
        <v>184</v>
      </c>
      <c r="E4535" s="28">
        <v>45832.205567129633</v>
      </c>
      <c r="F4535" s="33" t="s">
        <v>700</v>
      </c>
      <c r="G4535" s="28">
        <v>45831.205567129633</v>
      </c>
    </row>
    <row r="4536" spans="1:7" x14ac:dyDescent="0.25">
      <c r="A4536" s="33" t="s">
        <v>13518</v>
      </c>
      <c r="B4536" s="33" t="s">
        <v>8243</v>
      </c>
      <c r="C4536" s="33" t="s">
        <v>713</v>
      </c>
      <c r="D4536" s="33" t="s">
        <v>184</v>
      </c>
      <c r="E4536" s="28">
        <v>45832.205648148149</v>
      </c>
      <c r="F4536" s="33" t="s">
        <v>700</v>
      </c>
      <c r="G4536" s="28">
        <v>45831.205648148149</v>
      </c>
    </row>
    <row r="4537" spans="1:7" x14ac:dyDescent="0.25">
      <c r="A4537" s="33" t="s">
        <v>13519</v>
      </c>
      <c r="B4537" s="33" t="s">
        <v>3770</v>
      </c>
      <c r="C4537" s="33" t="s">
        <v>706</v>
      </c>
      <c r="D4537" s="33" t="s">
        <v>61</v>
      </c>
      <c r="E4537" s="28">
        <v>45832.206157407411</v>
      </c>
      <c r="F4537" s="33" t="s">
        <v>707</v>
      </c>
      <c r="G4537" s="28">
        <v>45831.206157407411</v>
      </c>
    </row>
    <row r="4538" spans="1:7" x14ac:dyDescent="0.25">
      <c r="A4538" s="33" t="s">
        <v>13520</v>
      </c>
      <c r="B4538" s="33" t="s">
        <v>9440</v>
      </c>
      <c r="C4538" s="33" t="s">
        <v>721</v>
      </c>
      <c r="D4538" s="33" t="s">
        <v>722</v>
      </c>
      <c r="E4538" s="28">
        <v>45832.206180555557</v>
      </c>
      <c r="F4538" s="33" t="s">
        <v>700</v>
      </c>
      <c r="G4538" s="28">
        <v>45831.206180555557</v>
      </c>
    </row>
    <row r="4539" spans="1:7" x14ac:dyDescent="0.25">
      <c r="A4539" s="33" t="s">
        <v>13521</v>
      </c>
      <c r="B4539" s="33" t="s">
        <v>9356</v>
      </c>
      <c r="C4539" s="33" t="s">
        <v>708</v>
      </c>
      <c r="D4539" s="33" t="s">
        <v>717</v>
      </c>
      <c r="E4539" s="28">
        <v>45832.206354166665</v>
      </c>
      <c r="F4539" s="33" t="s">
        <v>700</v>
      </c>
      <c r="G4539" s="28">
        <v>45831.206354166665</v>
      </c>
    </row>
    <row r="4540" spans="1:7" x14ac:dyDescent="0.25">
      <c r="A4540" s="33" t="s">
        <v>13522</v>
      </c>
      <c r="B4540" s="33" t="s">
        <v>9355</v>
      </c>
      <c r="C4540" s="33" t="s">
        <v>708</v>
      </c>
      <c r="D4540" s="33" t="s">
        <v>717</v>
      </c>
      <c r="E4540" s="28">
        <v>45832.206412037034</v>
      </c>
      <c r="F4540" s="33" t="s">
        <v>700</v>
      </c>
      <c r="G4540" s="28">
        <v>45831.206412037034</v>
      </c>
    </row>
    <row r="4541" spans="1:7" x14ac:dyDescent="0.25">
      <c r="A4541" s="33" t="s">
        <v>13523</v>
      </c>
      <c r="B4541" s="33" t="s">
        <v>3845</v>
      </c>
      <c r="C4541" s="33" t="s">
        <v>706</v>
      </c>
      <c r="D4541" s="33" t="s">
        <v>61</v>
      </c>
      <c r="E4541" s="28">
        <v>45832.206932870373</v>
      </c>
      <c r="F4541" s="33" t="s">
        <v>707</v>
      </c>
      <c r="G4541" s="28">
        <v>45831.206932870373</v>
      </c>
    </row>
    <row r="4542" spans="1:7" x14ac:dyDescent="0.25">
      <c r="A4542" s="33" t="s">
        <v>13524</v>
      </c>
      <c r="B4542" s="33" t="s">
        <v>5739</v>
      </c>
      <c r="C4542" s="33" t="s">
        <v>713</v>
      </c>
      <c r="D4542" s="33" t="s">
        <v>61</v>
      </c>
      <c r="E4542" s="28">
        <v>45832.204571759263</v>
      </c>
      <c r="F4542" s="33" t="s">
        <v>700</v>
      </c>
      <c r="G4542" s="28">
        <v>45831.204571759263</v>
      </c>
    </row>
    <row r="4543" spans="1:7" x14ac:dyDescent="0.25">
      <c r="A4543" s="33" t="s">
        <v>13525</v>
      </c>
      <c r="B4543" s="33" t="s">
        <v>3853</v>
      </c>
      <c r="C4543" s="33" t="s">
        <v>713</v>
      </c>
      <c r="D4543" s="33" t="s">
        <v>61</v>
      </c>
      <c r="E4543" s="28">
        <v>45832.204872685186</v>
      </c>
      <c r="F4543" s="33" t="s">
        <v>700</v>
      </c>
      <c r="G4543" s="28">
        <v>45831.204872685186</v>
      </c>
    </row>
    <row r="4544" spans="1:7" x14ac:dyDescent="0.25">
      <c r="A4544" s="33" t="s">
        <v>13526</v>
      </c>
      <c r="B4544" s="33" t="s">
        <v>3770</v>
      </c>
      <c r="C4544" s="33" t="s">
        <v>713</v>
      </c>
      <c r="D4544" s="33" t="s">
        <v>61</v>
      </c>
      <c r="E4544" s="28">
        <v>45832.206331018519</v>
      </c>
      <c r="F4544" s="33" t="s">
        <v>700</v>
      </c>
      <c r="G4544" s="28">
        <v>45831.206331018519</v>
      </c>
    </row>
    <row r="4545" spans="1:7" x14ac:dyDescent="0.25">
      <c r="A4545" s="33" t="s">
        <v>13527</v>
      </c>
      <c r="B4545" s="33" t="s">
        <v>3845</v>
      </c>
      <c r="C4545" s="33" t="s">
        <v>713</v>
      </c>
      <c r="D4545" s="33" t="s">
        <v>61</v>
      </c>
      <c r="E4545" s="28">
        <v>45832.207060185188</v>
      </c>
      <c r="F4545" s="33" t="s">
        <v>700</v>
      </c>
      <c r="G4545" s="28">
        <v>45831.207060185188</v>
      </c>
    </row>
    <row r="4546" spans="1:7" x14ac:dyDescent="0.25">
      <c r="A4546" s="33" t="s">
        <v>13753</v>
      </c>
      <c r="B4546" s="33" t="s">
        <v>12677</v>
      </c>
      <c r="C4546" s="33" t="s">
        <v>703</v>
      </c>
      <c r="D4546" s="33" t="s">
        <v>715</v>
      </c>
      <c r="E4546" s="28">
        <v>45832.207905092589</v>
      </c>
      <c r="F4546" s="33" t="s">
        <v>700</v>
      </c>
      <c r="G4546" s="28">
        <v>45831.207905092589</v>
      </c>
    </row>
    <row r="4547" spans="1:7" x14ac:dyDescent="0.25">
      <c r="A4547" s="33" t="s">
        <v>13528</v>
      </c>
      <c r="B4547" s="33" t="s">
        <v>9343</v>
      </c>
      <c r="C4547" s="33" t="s">
        <v>708</v>
      </c>
      <c r="D4547" s="33" t="s">
        <v>720</v>
      </c>
      <c r="E4547" s="28">
        <v>45832.207673611112</v>
      </c>
      <c r="F4547" s="33" t="s">
        <v>700</v>
      </c>
      <c r="G4547" s="28">
        <v>45831.207673611112</v>
      </c>
    </row>
    <row r="4548" spans="1:7" x14ac:dyDescent="0.25">
      <c r="A4548" s="33" t="s">
        <v>13529</v>
      </c>
      <c r="B4548" s="33" t="s">
        <v>9342</v>
      </c>
      <c r="C4548" s="33" t="s">
        <v>708</v>
      </c>
      <c r="D4548" s="33" t="s">
        <v>720</v>
      </c>
      <c r="E4548" s="28">
        <v>45832.207708333335</v>
      </c>
      <c r="F4548" s="33" t="s">
        <v>700</v>
      </c>
      <c r="G4548" s="28">
        <v>45831.207708333335</v>
      </c>
    </row>
    <row r="4549" spans="1:7" x14ac:dyDescent="0.25">
      <c r="A4549" s="33" t="s">
        <v>13530</v>
      </c>
      <c r="B4549" s="33" t="s">
        <v>9341</v>
      </c>
      <c r="C4549" s="33" t="s">
        <v>708</v>
      </c>
      <c r="D4549" s="33" t="s">
        <v>720</v>
      </c>
      <c r="E4549" s="28">
        <v>45832.207731481481</v>
      </c>
      <c r="F4549" s="33" t="s">
        <v>700</v>
      </c>
      <c r="G4549" s="28">
        <v>45831.207731481481</v>
      </c>
    </row>
    <row r="4550" spans="1:7" x14ac:dyDescent="0.25">
      <c r="A4550" s="33" t="s">
        <v>13531</v>
      </c>
      <c r="B4550" s="33" t="s">
        <v>9340</v>
      </c>
      <c r="C4550" s="33" t="s">
        <v>708</v>
      </c>
      <c r="D4550" s="33" t="s">
        <v>720</v>
      </c>
      <c r="E4550" s="28">
        <v>45832.207777777781</v>
      </c>
      <c r="F4550" s="33" t="s">
        <v>700</v>
      </c>
      <c r="G4550" s="28">
        <v>45831.207777777781</v>
      </c>
    </row>
    <row r="4551" spans="1:7" x14ac:dyDescent="0.25">
      <c r="A4551" s="33" t="s">
        <v>13532</v>
      </c>
      <c r="B4551" s="33" t="s">
        <v>9339</v>
      </c>
      <c r="C4551" s="33" t="s">
        <v>708</v>
      </c>
      <c r="D4551" s="33" t="s">
        <v>720</v>
      </c>
      <c r="E4551" s="28">
        <v>45832.207824074074</v>
      </c>
      <c r="F4551" s="33" t="s">
        <v>700</v>
      </c>
      <c r="G4551" s="28">
        <v>45831.207824074074</v>
      </c>
    </row>
    <row r="4552" spans="1:7" x14ac:dyDescent="0.25">
      <c r="A4552" s="33" t="s">
        <v>13533</v>
      </c>
      <c r="B4552" s="33" t="s">
        <v>9337</v>
      </c>
      <c r="C4552" s="33" t="s">
        <v>708</v>
      </c>
      <c r="D4552" s="33" t="s">
        <v>720</v>
      </c>
      <c r="E4552" s="28">
        <v>45832.207858796297</v>
      </c>
      <c r="F4552" s="33" t="s">
        <v>700</v>
      </c>
      <c r="G4552" s="28">
        <v>45831.207858796297</v>
      </c>
    </row>
    <row r="4553" spans="1:7" x14ac:dyDescent="0.25">
      <c r="A4553" s="33" t="s">
        <v>13534</v>
      </c>
      <c r="B4553" s="33" t="s">
        <v>9316</v>
      </c>
      <c r="C4553" s="33" t="s">
        <v>708</v>
      </c>
      <c r="D4553" s="33" t="s">
        <v>720</v>
      </c>
      <c r="E4553" s="28">
        <v>45832.207939814813</v>
      </c>
      <c r="F4553" s="33" t="s">
        <v>700</v>
      </c>
      <c r="G4553" s="28">
        <v>45831.207939814813</v>
      </c>
    </row>
    <row r="4554" spans="1:7" x14ac:dyDescent="0.25">
      <c r="A4554" s="33" t="s">
        <v>13535</v>
      </c>
      <c r="B4554" s="33" t="s">
        <v>9317</v>
      </c>
      <c r="C4554" s="33" t="s">
        <v>708</v>
      </c>
      <c r="D4554" s="33" t="s">
        <v>720</v>
      </c>
      <c r="E4554" s="28">
        <v>45832.207974537036</v>
      </c>
      <c r="F4554" s="33" t="s">
        <v>700</v>
      </c>
      <c r="G4554" s="28">
        <v>45831.207974537036</v>
      </c>
    </row>
    <row r="4555" spans="1:7" x14ac:dyDescent="0.25">
      <c r="A4555" s="33" t="s">
        <v>13536</v>
      </c>
      <c r="B4555" s="33" t="s">
        <v>9318</v>
      </c>
      <c r="C4555" s="33" t="s">
        <v>708</v>
      </c>
      <c r="D4555" s="33" t="s">
        <v>720</v>
      </c>
      <c r="E4555" s="28">
        <v>45832.208009259259</v>
      </c>
      <c r="F4555" s="33" t="s">
        <v>700</v>
      </c>
      <c r="G4555" s="28">
        <v>45831.208009259259</v>
      </c>
    </row>
    <row r="4556" spans="1:7" x14ac:dyDescent="0.25">
      <c r="A4556" s="33" t="s">
        <v>13537</v>
      </c>
      <c r="B4556" s="33" t="s">
        <v>9319</v>
      </c>
      <c r="C4556" s="33" t="s">
        <v>708</v>
      </c>
      <c r="D4556" s="33" t="s">
        <v>720</v>
      </c>
      <c r="E4556" s="28">
        <v>45832.208055555559</v>
      </c>
      <c r="F4556" s="33" t="s">
        <v>700</v>
      </c>
      <c r="G4556" s="28">
        <v>45831.208055555559</v>
      </c>
    </row>
    <row r="4557" spans="1:7" x14ac:dyDescent="0.25">
      <c r="A4557" s="33" t="s">
        <v>13538</v>
      </c>
      <c r="B4557" s="33" t="s">
        <v>9320</v>
      </c>
      <c r="C4557" s="33" t="s">
        <v>708</v>
      </c>
      <c r="D4557" s="33" t="s">
        <v>720</v>
      </c>
      <c r="E4557" s="28">
        <v>45832.208101851851</v>
      </c>
      <c r="F4557" s="33" t="s">
        <v>700</v>
      </c>
      <c r="G4557" s="28">
        <v>45831.208101851851</v>
      </c>
    </row>
    <row r="4558" spans="1:7" x14ac:dyDescent="0.25">
      <c r="A4558" s="33" t="s">
        <v>13539</v>
      </c>
      <c r="B4558" s="33" t="s">
        <v>9321</v>
      </c>
      <c r="C4558" s="33" t="s">
        <v>708</v>
      </c>
      <c r="D4558" s="33" t="s">
        <v>720</v>
      </c>
      <c r="E4558" s="28">
        <v>45832.208148148151</v>
      </c>
      <c r="F4558" s="33" t="s">
        <v>700</v>
      </c>
      <c r="G4558" s="28">
        <v>45831.208148148151</v>
      </c>
    </row>
    <row r="4559" spans="1:7" x14ac:dyDescent="0.25">
      <c r="A4559" s="33" t="s">
        <v>13540</v>
      </c>
      <c r="B4559" s="33" t="s">
        <v>9322</v>
      </c>
      <c r="C4559" s="33" t="s">
        <v>708</v>
      </c>
      <c r="D4559" s="33" t="s">
        <v>720</v>
      </c>
      <c r="E4559" s="28">
        <v>45832.208194444444</v>
      </c>
      <c r="F4559" s="33" t="s">
        <v>700</v>
      </c>
      <c r="G4559" s="28">
        <v>45831.208194444444</v>
      </c>
    </row>
    <row r="4560" spans="1:7" x14ac:dyDescent="0.25">
      <c r="A4560" s="33" t="s">
        <v>13541</v>
      </c>
      <c r="B4560" s="33" t="s">
        <v>9323</v>
      </c>
      <c r="C4560" s="33" t="s">
        <v>708</v>
      </c>
      <c r="D4560" s="33" t="s">
        <v>720</v>
      </c>
      <c r="E4560" s="28">
        <v>45832.20821759259</v>
      </c>
      <c r="F4560" s="33" t="s">
        <v>700</v>
      </c>
      <c r="G4560" s="28">
        <v>45831.20821759259</v>
      </c>
    </row>
    <row r="4561" spans="1:7" x14ac:dyDescent="0.25">
      <c r="A4561" s="33" t="s">
        <v>13542</v>
      </c>
      <c r="B4561" s="33" t="s">
        <v>9324</v>
      </c>
      <c r="C4561" s="33" t="s">
        <v>708</v>
      </c>
      <c r="D4561" s="33" t="s">
        <v>720</v>
      </c>
      <c r="E4561" s="28">
        <v>45832.208275462966</v>
      </c>
      <c r="F4561" s="33" t="s">
        <v>700</v>
      </c>
      <c r="G4561" s="28">
        <v>45831.208275462966</v>
      </c>
    </row>
    <row r="4562" spans="1:7" x14ac:dyDescent="0.25">
      <c r="A4562" s="33" t="s">
        <v>13754</v>
      </c>
      <c r="B4562" s="33" t="s">
        <v>12676</v>
      </c>
      <c r="C4562" s="33" t="s">
        <v>703</v>
      </c>
      <c r="D4562" s="33" t="s">
        <v>715</v>
      </c>
      <c r="E4562" s="28">
        <v>45832.208564814813</v>
      </c>
      <c r="F4562" s="33" t="s">
        <v>700</v>
      </c>
      <c r="G4562" s="28">
        <v>45831.208564814813</v>
      </c>
    </row>
    <row r="4563" spans="1:7" x14ac:dyDescent="0.25">
      <c r="A4563" s="33" t="s">
        <v>13543</v>
      </c>
      <c r="B4563" s="33" t="s">
        <v>12238</v>
      </c>
      <c r="C4563" s="33" t="s">
        <v>703</v>
      </c>
      <c r="D4563" s="33" t="s">
        <v>715</v>
      </c>
      <c r="E4563" s="28">
        <v>45832.209120370368</v>
      </c>
      <c r="F4563" s="33" t="s">
        <v>700</v>
      </c>
      <c r="G4563" s="28">
        <v>45831.209120370368</v>
      </c>
    </row>
    <row r="4564" spans="1:7" x14ac:dyDescent="0.25">
      <c r="A4564" s="33" t="s">
        <v>13544</v>
      </c>
      <c r="B4564" s="33" t="s">
        <v>12643</v>
      </c>
      <c r="C4564" s="33" t="s">
        <v>703</v>
      </c>
      <c r="D4564" s="33" t="s">
        <v>715</v>
      </c>
      <c r="E4564" s="28">
        <v>45832.209803240738</v>
      </c>
      <c r="F4564" s="33" t="s">
        <v>700</v>
      </c>
      <c r="G4564" s="28">
        <v>45831.209803240738</v>
      </c>
    </row>
    <row r="4565" spans="1:7" x14ac:dyDescent="0.25">
      <c r="A4565" s="33" t="s">
        <v>13545</v>
      </c>
      <c r="B4565" s="33" t="s">
        <v>12644</v>
      </c>
      <c r="C4565" s="33" t="s">
        <v>703</v>
      </c>
      <c r="D4565" s="33" t="s">
        <v>715</v>
      </c>
      <c r="E4565" s="28">
        <v>45832.209988425922</v>
      </c>
      <c r="F4565" s="33" t="s">
        <v>700</v>
      </c>
      <c r="G4565" s="28">
        <v>45831.209988425922</v>
      </c>
    </row>
    <row r="4566" spans="1:7" x14ac:dyDescent="0.25">
      <c r="A4566" s="33" t="s">
        <v>13546</v>
      </c>
      <c r="B4566" s="33" t="s">
        <v>9316</v>
      </c>
      <c r="C4566" s="33" t="s">
        <v>711</v>
      </c>
      <c r="D4566" s="33" t="s">
        <v>720</v>
      </c>
      <c r="E4566" s="28">
        <v>45832.208738425928</v>
      </c>
      <c r="F4566" s="33" t="s">
        <v>700</v>
      </c>
      <c r="G4566" s="28">
        <v>45831.208738425928</v>
      </c>
    </row>
    <row r="4567" spans="1:7" x14ac:dyDescent="0.25">
      <c r="A4567" s="33" t="s">
        <v>13547</v>
      </c>
      <c r="B4567" s="33" t="s">
        <v>9317</v>
      </c>
      <c r="C4567" s="33" t="s">
        <v>711</v>
      </c>
      <c r="D4567" s="33" t="s">
        <v>720</v>
      </c>
      <c r="E4567" s="28">
        <v>45832.208773148152</v>
      </c>
      <c r="F4567" s="33" t="s">
        <v>700</v>
      </c>
      <c r="G4567" s="28">
        <v>45831.208773148152</v>
      </c>
    </row>
    <row r="4568" spans="1:7" x14ac:dyDescent="0.25">
      <c r="A4568" s="33" t="s">
        <v>13548</v>
      </c>
      <c r="B4568" s="33" t="s">
        <v>9318</v>
      </c>
      <c r="C4568" s="33" t="s">
        <v>711</v>
      </c>
      <c r="D4568" s="33" t="s">
        <v>720</v>
      </c>
      <c r="E4568" s="28">
        <v>45832.208819444444</v>
      </c>
      <c r="F4568" s="33" t="s">
        <v>700</v>
      </c>
      <c r="G4568" s="28">
        <v>45831.208819444444</v>
      </c>
    </row>
    <row r="4569" spans="1:7" x14ac:dyDescent="0.25">
      <c r="A4569" s="33" t="s">
        <v>13549</v>
      </c>
      <c r="B4569" s="33" t="s">
        <v>9319</v>
      </c>
      <c r="C4569" s="33" t="s">
        <v>711</v>
      </c>
      <c r="D4569" s="33" t="s">
        <v>720</v>
      </c>
      <c r="E4569" s="28">
        <v>45832.20888888889</v>
      </c>
      <c r="F4569" s="33" t="s">
        <v>700</v>
      </c>
      <c r="G4569" s="28">
        <v>45831.20888888889</v>
      </c>
    </row>
    <row r="4570" spans="1:7" x14ac:dyDescent="0.25">
      <c r="A4570" s="33" t="s">
        <v>13550</v>
      </c>
      <c r="B4570" s="33" t="s">
        <v>9321</v>
      </c>
      <c r="C4570" s="33" t="s">
        <v>711</v>
      </c>
      <c r="D4570" s="33" t="s">
        <v>720</v>
      </c>
      <c r="E4570" s="28">
        <v>45832.20894675926</v>
      </c>
      <c r="F4570" s="33" t="s">
        <v>700</v>
      </c>
      <c r="G4570" s="28">
        <v>45831.20894675926</v>
      </c>
    </row>
    <row r="4571" spans="1:7" x14ac:dyDescent="0.25">
      <c r="A4571" s="33" t="s">
        <v>13551</v>
      </c>
      <c r="B4571" s="33" t="s">
        <v>9322</v>
      </c>
      <c r="C4571" s="33" t="s">
        <v>711</v>
      </c>
      <c r="D4571" s="33" t="s">
        <v>720</v>
      </c>
      <c r="E4571" s="28">
        <v>45832.208993055552</v>
      </c>
      <c r="F4571" s="33" t="s">
        <v>700</v>
      </c>
      <c r="G4571" s="28">
        <v>45831.208993055552</v>
      </c>
    </row>
    <row r="4572" spans="1:7" x14ac:dyDescent="0.25">
      <c r="A4572" s="33" t="s">
        <v>13552</v>
      </c>
      <c r="B4572" s="33" t="s">
        <v>9323</v>
      </c>
      <c r="C4572" s="33" t="s">
        <v>711</v>
      </c>
      <c r="D4572" s="33" t="s">
        <v>720</v>
      </c>
      <c r="E4572" s="28">
        <v>45832.209039351852</v>
      </c>
      <c r="F4572" s="33" t="s">
        <v>700</v>
      </c>
      <c r="G4572" s="28">
        <v>45831.209039351852</v>
      </c>
    </row>
    <row r="4573" spans="1:7" x14ac:dyDescent="0.25">
      <c r="A4573" s="33" t="s">
        <v>13553</v>
      </c>
      <c r="B4573" s="33" t="s">
        <v>9324</v>
      </c>
      <c r="C4573" s="33" t="s">
        <v>711</v>
      </c>
      <c r="D4573" s="33" t="s">
        <v>720</v>
      </c>
      <c r="E4573" s="28">
        <v>45832.209085648145</v>
      </c>
      <c r="F4573" s="33" t="s">
        <v>700</v>
      </c>
      <c r="G4573" s="28">
        <v>45831.209085648145</v>
      </c>
    </row>
    <row r="4574" spans="1:7" x14ac:dyDescent="0.25">
      <c r="A4574" s="33" t="s">
        <v>13554</v>
      </c>
      <c r="B4574" s="33" t="s">
        <v>9320</v>
      </c>
      <c r="C4574" s="33" t="s">
        <v>711</v>
      </c>
      <c r="D4574" s="33" t="s">
        <v>720</v>
      </c>
      <c r="E4574" s="28">
        <v>45832.209317129629</v>
      </c>
      <c r="F4574" s="33" t="s">
        <v>700</v>
      </c>
      <c r="G4574" s="28">
        <v>45831.209317129629</v>
      </c>
    </row>
    <row r="4575" spans="1:7" x14ac:dyDescent="0.25">
      <c r="A4575" s="33" t="s">
        <v>13555</v>
      </c>
      <c r="B4575" s="33" t="s">
        <v>9343</v>
      </c>
      <c r="C4575" s="33" t="s">
        <v>711</v>
      </c>
      <c r="D4575" s="33" t="s">
        <v>720</v>
      </c>
      <c r="E4575" s="28">
        <v>45832.209432870368</v>
      </c>
      <c r="F4575" s="33" t="s">
        <v>700</v>
      </c>
      <c r="G4575" s="28">
        <v>45831.209432870368</v>
      </c>
    </row>
    <row r="4576" spans="1:7" x14ac:dyDescent="0.25">
      <c r="A4576" s="33" t="s">
        <v>13556</v>
      </c>
      <c r="B4576" s="33" t="s">
        <v>9342</v>
      </c>
      <c r="C4576" s="33" t="s">
        <v>711</v>
      </c>
      <c r="D4576" s="33" t="s">
        <v>720</v>
      </c>
      <c r="E4576" s="28">
        <v>45832.20957175926</v>
      </c>
      <c r="F4576" s="33" t="s">
        <v>700</v>
      </c>
      <c r="G4576" s="28">
        <v>45831.20957175926</v>
      </c>
    </row>
    <row r="4577" spans="1:7" x14ac:dyDescent="0.25">
      <c r="A4577" s="33" t="s">
        <v>13557</v>
      </c>
      <c r="B4577" s="33" t="s">
        <v>9341</v>
      </c>
      <c r="C4577" s="33" t="s">
        <v>711</v>
      </c>
      <c r="D4577" s="33" t="s">
        <v>720</v>
      </c>
      <c r="E4577" s="28">
        <v>45832.209687499999</v>
      </c>
      <c r="F4577" s="33" t="s">
        <v>700</v>
      </c>
      <c r="G4577" s="28">
        <v>45831.209687499999</v>
      </c>
    </row>
    <row r="4578" spans="1:7" x14ac:dyDescent="0.25">
      <c r="A4578" s="33" t="s">
        <v>13558</v>
      </c>
      <c r="B4578" s="33" t="s">
        <v>9340</v>
      </c>
      <c r="C4578" s="33" t="s">
        <v>711</v>
      </c>
      <c r="D4578" s="33" t="s">
        <v>720</v>
      </c>
      <c r="E4578" s="28">
        <v>45832.20988425926</v>
      </c>
      <c r="F4578" s="33" t="s">
        <v>700</v>
      </c>
      <c r="G4578" s="28">
        <v>45831.20988425926</v>
      </c>
    </row>
    <row r="4579" spans="1:7" x14ac:dyDescent="0.25">
      <c r="A4579" s="33" t="s">
        <v>13559</v>
      </c>
      <c r="B4579" s="33" t="s">
        <v>9339</v>
      </c>
      <c r="C4579" s="33" t="s">
        <v>711</v>
      </c>
      <c r="D4579" s="33" t="s">
        <v>720</v>
      </c>
      <c r="E4579" s="28">
        <v>45832.209965277776</v>
      </c>
      <c r="F4579" s="33" t="s">
        <v>700</v>
      </c>
      <c r="G4579" s="28">
        <v>45831.209965277776</v>
      </c>
    </row>
    <row r="4580" spans="1:7" x14ac:dyDescent="0.25">
      <c r="A4580" s="33" t="s">
        <v>13560</v>
      </c>
      <c r="B4580" s="33" t="s">
        <v>9337</v>
      </c>
      <c r="C4580" s="33" t="s">
        <v>711</v>
      </c>
      <c r="D4580" s="33" t="s">
        <v>720</v>
      </c>
      <c r="E4580" s="28">
        <v>45832.210046296299</v>
      </c>
      <c r="F4580" s="33" t="s">
        <v>700</v>
      </c>
      <c r="G4580" s="28">
        <v>45831.210046296299</v>
      </c>
    </row>
    <row r="4581" spans="1:7" x14ac:dyDescent="0.25">
      <c r="A4581" s="33" t="s">
        <v>13561</v>
      </c>
      <c r="B4581" s="33" t="s">
        <v>2133</v>
      </c>
      <c r="C4581" s="33" t="s">
        <v>706</v>
      </c>
      <c r="D4581" s="33" t="s">
        <v>184</v>
      </c>
      <c r="E4581" s="28">
        <v>45832.211944444447</v>
      </c>
      <c r="F4581" s="33" t="s">
        <v>700</v>
      </c>
      <c r="G4581" s="28">
        <v>45831.211944444447</v>
      </c>
    </row>
    <row r="4582" spans="1:7" x14ac:dyDescent="0.25">
      <c r="A4582" s="33" t="s">
        <v>13562</v>
      </c>
      <c r="B4582" s="33" t="s">
        <v>2136</v>
      </c>
      <c r="C4582" s="33" t="s">
        <v>706</v>
      </c>
      <c r="D4582" s="33" t="s">
        <v>184</v>
      </c>
      <c r="E4582" s="28">
        <v>45832.212071759262</v>
      </c>
      <c r="F4582" s="33" t="s">
        <v>700</v>
      </c>
      <c r="G4582" s="28">
        <v>45831.212071759262</v>
      </c>
    </row>
    <row r="4583" spans="1:7" x14ac:dyDescent="0.25">
      <c r="A4583" s="33" t="s">
        <v>13563</v>
      </c>
      <c r="B4583" s="33" t="s">
        <v>2139</v>
      </c>
      <c r="C4583" s="33" t="s">
        <v>706</v>
      </c>
      <c r="D4583" s="33" t="s">
        <v>184</v>
      </c>
      <c r="E4583" s="28">
        <v>45832.212152777778</v>
      </c>
      <c r="F4583" s="33" t="s">
        <v>700</v>
      </c>
      <c r="G4583" s="28">
        <v>45831.212152777778</v>
      </c>
    </row>
    <row r="4584" spans="1:7" x14ac:dyDescent="0.25">
      <c r="A4584" s="33" t="s">
        <v>13564</v>
      </c>
      <c r="B4584" s="33" t="s">
        <v>2142</v>
      </c>
      <c r="C4584" s="33" t="s">
        <v>706</v>
      </c>
      <c r="D4584" s="33" t="s">
        <v>184</v>
      </c>
      <c r="E4584" s="28">
        <v>45832.212256944447</v>
      </c>
      <c r="F4584" s="33" t="s">
        <v>700</v>
      </c>
      <c r="G4584" s="28">
        <v>45831.212256944447</v>
      </c>
    </row>
    <row r="4585" spans="1:7" x14ac:dyDescent="0.25">
      <c r="A4585" s="33" t="s">
        <v>13565</v>
      </c>
      <c r="B4585" s="33" t="s">
        <v>6197</v>
      </c>
      <c r="C4585" s="33" t="s">
        <v>713</v>
      </c>
      <c r="D4585" s="33" t="s">
        <v>77</v>
      </c>
      <c r="E4585" s="28">
        <v>45832.210289351853</v>
      </c>
      <c r="F4585" s="33" t="s">
        <v>700</v>
      </c>
      <c r="G4585" s="28">
        <v>45831.210289351853</v>
      </c>
    </row>
    <row r="4586" spans="1:7" x14ac:dyDescent="0.25">
      <c r="A4586" s="33" t="s">
        <v>13566</v>
      </c>
      <c r="B4586" s="33" t="s">
        <v>3214</v>
      </c>
      <c r="C4586" s="33" t="s">
        <v>713</v>
      </c>
      <c r="D4586" s="33" t="s">
        <v>77</v>
      </c>
      <c r="E4586" s="28">
        <v>45832.212037037039</v>
      </c>
      <c r="F4586" s="33" t="s">
        <v>700</v>
      </c>
      <c r="G4586" s="28">
        <v>45831.212037037039</v>
      </c>
    </row>
    <row r="4587" spans="1:7" x14ac:dyDescent="0.25">
      <c r="A4587" s="33" t="s">
        <v>13567</v>
      </c>
      <c r="B4587" s="33" t="s">
        <v>4481</v>
      </c>
      <c r="C4587" s="33" t="s">
        <v>713</v>
      </c>
      <c r="D4587" s="33" t="s">
        <v>77</v>
      </c>
      <c r="E4587" s="28">
        <v>45832.212395833332</v>
      </c>
      <c r="F4587" s="33" t="s">
        <v>700</v>
      </c>
      <c r="G4587" s="28">
        <v>45831.212395833332</v>
      </c>
    </row>
    <row r="4588" spans="1:7" x14ac:dyDescent="0.25">
      <c r="A4588" s="33" t="s">
        <v>13568</v>
      </c>
      <c r="B4588" s="33" t="s">
        <v>8463</v>
      </c>
      <c r="C4588" s="33" t="s">
        <v>713</v>
      </c>
      <c r="D4588" s="33" t="s">
        <v>77</v>
      </c>
      <c r="E4588" s="28">
        <v>45832.21292824074</v>
      </c>
      <c r="F4588" s="33" t="s">
        <v>700</v>
      </c>
      <c r="G4588" s="28">
        <v>45831.21292824074</v>
      </c>
    </row>
    <row r="4589" spans="1:7" x14ac:dyDescent="0.25">
      <c r="A4589" s="33" t="s">
        <v>13569</v>
      </c>
      <c r="B4589" s="33" t="s">
        <v>2133</v>
      </c>
      <c r="C4589" s="33" t="s">
        <v>713</v>
      </c>
      <c r="D4589" s="33" t="s">
        <v>184</v>
      </c>
      <c r="E4589" s="28">
        <v>45832.212847222225</v>
      </c>
      <c r="F4589" s="33" t="s">
        <v>700</v>
      </c>
      <c r="G4589" s="28">
        <v>45831.212847222225</v>
      </c>
    </row>
    <row r="4590" spans="1:7" x14ac:dyDescent="0.25">
      <c r="A4590" s="33" t="s">
        <v>13570</v>
      </c>
      <c r="B4590" s="33" t="s">
        <v>2136</v>
      </c>
      <c r="C4590" s="33" t="s">
        <v>713</v>
      </c>
      <c r="D4590" s="33" t="s">
        <v>184</v>
      </c>
      <c r="E4590" s="28">
        <v>45832.213043981479</v>
      </c>
      <c r="F4590" s="33" t="s">
        <v>700</v>
      </c>
      <c r="G4590" s="28">
        <v>45831.213043981479</v>
      </c>
    </row>
    <row r="4591" spans="1:7" x14ac:dyDescent="0.25">
      <c r="A4591" s="33" t="s">
        <v>13571</v>
      </c>
      <c r="B4591" s="33" t="s">
        <v>2139</v>
      </c>
      <c r="C4591" s="33" t="s">
        <v>713</v>
      </c>
      <c r="D4591" s="33" t="s">
        <v>184</v>
      </c>
      <c r="E4591" s="28">
        <v>45832.213159722225</v>
      </c>
      <c r="F4591" s="33" t="s">
        <v>700</v>
      </c>
      <c r="G4591" s="28">
        <v>45831.213159722225</v>
      </c>
    </row>
    <row r="4592" spans="1:7" x14ac:dyDescent="0.25">
      <c r="A4592" s="33" t="s">
        <v>13572</v>
      </c>
      <c r="B4592" s="33" t="s">
        <v>2142</v>
      </c>
      <c r="C4592" s="33" t="s">
        <v>713</v>
      </c>
      <c r="D4592" s="33" t="s">
        <v>184</v>
      </c>
      <c r="E4592" s="28">
        <v>45832.213263888887</v>
      </c>
      <c r="F4592" s="33" t="s">
        <v>700</v>
      </c>
      <c r="G4592" s="28">
        <v>45831.213263888887</v>
      </c>
    </row>
    <row r="4593" spans="1:7" x14ac:dyDescent="0.25">
      <c r="A4593" s="33" t="s">
        <v>13573</v>
      </c>
      <c r="B4593" s="33" t="s">
        <v>6170</v>
      </c>
      <c r="C4593" s="33" t="s">
        <v>713</v>
      </c>
      <c r="D4593" s="33" t="s">
        <v>61</v>
      </c>
      <c r="E4593" s="28">
        <v>45832.218969907408</v>
      </c>
      <c r="F4593" s="33" t="s">
        <v>700</v>
      </c>
      <c r="G4593" s="28">
        <v>45831.218969907408</v>
      </c>
    </row>
    <row r="4594" spans="1:7" x14ac:dyDescent="0.25">
      <c r="A4594" s="33" t="s">
        <v>13574</v>
      </c>
      <c r="B4594" s="33" t="s">
        <v>6168</v>
      </c>
      <c r="C4594" s="33" t="s">
        <v>713</v>
      </c>
      <c r="D4594" s="33" t="s">
        <v>61</v>
      </c>
      <c r="E4594" s="28">
        <v>45832.219247685185</v>
      </c>
      <c r="F4594" s="33" t="s">
        <v>700</v>
      </c>
      <c r="G4594" s="28">
        <v>45831.219247685185</v>
      </c>
    </row>
    <row r="4595" spans="1:7" x14ac:dyDescent="0.25">
      <c r="A4595" s="33" t="s">
        <v>13575</v>
      </c>
      <c r="B4595" s="33" t="s">
        <v>9107</v>
      </c>
      <c r="C4595" s="33" t="s">
        <v>706</v>
      </c>
      <c r="D4595" s="33" t="s">
        <v>73</v>
      </c>
      <c r="E4595" s="28">
        <v>45832.219305555554</v>
      </c>
      <c r="F4595" s="33" t="s">
        <v>700</v>
      </c>
      <c r="G4595" s="28">
        <v>45831.219305555554</v>
      </c>
    </row>
    <row r="4596" spans="1:7" x14ac:dyDescent="0.25">
      <c r="A4596" s="33" t="s">
        <v>13576</v>
      </c>
      <c r="B4596" s="33" t="s">
        <v>9105</v>
      </c>
      <c r="C4596" s="33" t="s">
        <v>706</v>
      </c>
      <c r="D4596" s="33" t="s">
        <v>73</v>
      </c>
      <c r="E4596" s="28">
        <v>45832.219375000001</v>
      </c>
      <c r="F4596" s="33" t="s">
        <v>700</v>
      </c>
      <c r="G4596" s="28">
        <v>45831.219375000001</v>
      </c>
    </row>
    <row r="4597" spans="1:7" x14ac:dyDescent="0.25">
      <c r="A4597" s="33" t="s">
        <v>13577</v>
      </c>
      <c r="B4597" s="33" t="s">
        <v>9055</v>
      </c>
      <c r="C4597" s="33" t="s">
        <v>706</v>
      </c>
      <c r="D4597" s="33" t="s">
        <v>73</v>
      </c>
      <c r="E4597" s="28">
        <v>45832.219421296293</v>
      </c>
      <c r="F4597" s="33" t="s">
        <v>700</v>
      </c>
      <c r="G4597" s="28">
        <v>45831.219421296293</v>
      </c>
    </row>
    <row r="4598" spans="1:7" x14ac:dyDescent="0.25">
      <c r="A4598" s="33" t="s">
        <v>13578</v>
      </c>
      <c r="B4598" s="33" t="s">
        <v>3626</v>
      </c>
      <c r="C4598" s="33" t="s">
        <v>706</v>
      </c>
      <c r="D4598" s="33" t="s">
        <v>73</v>
      </c>
      <c r="E4598" s="28">
        <v>45832.219525462962</v>
      </c>
      <c r="F4598" s="33" t="s">
        <v>700</v>
      </c>
      <c r="G4598" s="28">
        <v>45831.219525462962</v>
      </c>
    </row>
    <row r="4599" spans="1:7" x14ac:dyDescent="0.25">
      <c r="A4599" s="33" t="s">
        <v>13579</v>
      </c>
      <c r="B4599" s="33" t="s">
        <v>9107</v>
      </c>
      <c r="C4599" s="33" t="s">
        <v>713</v>
      </c>
      <c r="D4599" s="33" t="s">
        <v>73</v>
      </c>
      <c r="E4599" s="28">
        <v>45832.220381944448</v>
      </c>
      <c r="F4599" s="33" t="s">
        <v>700</v>
      </c>
      <c r="G4599" s="28">
        <v>45831.220381944448</v>
      </c>
    </row>
    <row r="4600" spans="1:7" x14ac:dyDescent="0.25">
      <c r="A4600" s="33" t="s">
        <v>13580</v>
      </c>
      <c r="B4600" s="33" t="s">
        <v>9105</v>
      </c>
      <c r="C4600" s="33" t="s">
        <v>713</v>
      </c>
      <c r="D4600" s="33" t="s">
        <v>73</v>
      </c>
      <c r="E4600" s="28">
        <v>45832.220462962963</v>
      </c>
      <c r="F4600" s="33" t="s">
        <v>700</v>
      </c>
      <c r="G4600" s="28">
        <v>45831.220462962963</v>
      </c>
    </row>
    <row r="4601" spans="1:7" x14ac:dyDescent="0.25">
      <c r="A4601" s="33" t="s">
        <v>13581</v>
      </c>
      <c r="B4601" s="33" t="s">
        <v>9055</v>
      </c>
      <c r="C4601" s="33" t="s">
        <v>713</v>
      </c>
      <c r="D4601" s="33" t="s">
        <v>73</v>
      </c>
      <c r="E4601" s="28">
        <v>45832.220578703702</v>
      </c>
      <c r="F4601" s="33" t="s">
        <v>700</v>
      </c>
      <c r="G4601" s="28">
        <v>45831.220578703702</v>
      </c>
    </row>
    <row r="4602" spans="1:7" x14ac:dyDescent="0.25">
      <c r="A4602" s="33" t="s">
        <v>13582</v>
      </c>
      <c r="B4602" s="33" t="s">
        <v>3626</v>
      </c>
      <c r="C4602" s="33" t="s">
        <v>713</v>
      </c>
      <c r="D4602" s="33" t="s">
        <v>73</v>
      </c>
      <c r="E4602" s="28">
        <v>45832.220671296294</v>
      </c>
      <c r="F4602" s="33" t="s">
        <v>700</v>
      </c>
      <c r="G4602" s="28">
        <v>45831.220671296294</v>
      </c>
    </row>
    <row r="4603" spans="1:7" x14ac:dyDescent="0.25">
      <c r="A4603" s="33" t="s">
        <v>13583</v>
      </c>
      <c r="B4603" s="33" t="s">
        <v>12418</v>
      </c>
      <c r="C4603" s="33" t="s">
        <v>708</v>
      </c>
      <c r="D4603" s="33" t="s">
        <v>712</v>
      </c>
      <c r="E4603" s="28">
        <v>45832.219513888886</v>
      </c>
      <c r="F4603" s="33" t="s">
        <v>700</v>
      </c>
      <c r="G4603" s="28">
        <v>45831.219513888886</v>
      </c>
    </row>
    <row r="4604" spans="1:7" x14ac:dyDescent="0.25">
      <c r="A4604" s="33" t="s">
        <v>13584</v>
      </c>
      <c r="B4604" s="33" t="s">
        <v>12403</v>
      </c>
      <c r="C4604" s="33" t="s">
        <v>708</v>
      </c>
      <c r="D4604" s="33" t="s">
        <v>712</v>
      </c>
      <c r="E4604" s="28">
        <v>45832.219699074078</v>
      </c>
      <c r="F4604" s="33" t="s">
        <v>700</v>
      </c>
      <c r="G4604" s="28">
        <v>45831.219699074078</v>
      </c>
    </row>
    <row r="4605" spans="1:7" x14ac:dyDescent="0.25">
      <c r="A4605" s="33" t="s">
        <v>13585</v>
      </c>
      <c r="B4605" s="33" t="s">
        <v>12420</v>
      </c>
      <c r="C4605" s="33" t="s">
        <v>708</v>
      </c>
      <c r="D4605" s="33" t="s">
        <v>712</v>
      </c>
      <c r="E4605" s="28">
        <v>45832.219733796293</v>
      </c>
      <c r="F4605" s="33" t="s">
        <v>700</v>
      </c>
      <c r="G4605" s="28">
        <v>45831.219733796293</v>
      </c>
    </row>
    <row r="4606" spans="1:7" x14ac:dyDescent="0.25">
      <c r="A4606" s="33" t="s">
        <v>13586</v>
      </c>
      <c r="B4606" s="33" t="s">
        <v>12414</v>
      </c>
      <c r="C4606" s="33" t="s">
        <v>708</v>
      </c>
      <c r="D4606" s="33" t="s">
        <v>712</v>
      </c>
      <c r="E4606" s="28">
        <v>45832.219861111109</v>
      </c>
      <c r="F4606" s="33" t="s">
        <v>700</v>
      </c>
      <c r="G4606" s="28">
        <v>45831.219861111109</v>
      </c>
    </row>
    <row r="4607" spans="1:7" x14ac:dyDescent="0.25">
      <c r="A4607" s="33" t="s">
        <v>13587</v>
      </c>
      <c r="B4607" s="33" t="s">
        <v>12416</v>
      </c>
      <c r="C4607" s="33" t="s">
        <v>708</v>
      </c>
      <c r="D4607" s="33" t="s">
        <v>712</v>
      </c>
      <c r="E4607" s="28">
        <v>45832.219895833332</v>
      </c>
      <c r="F4607" s="33" t="s">
        <v>700</v>
      </c>
      <c r="G4607" s="28">
        <v>45831.219895833332</v>
      </c>
    </row>
    <row r="4608" spans="1:7" x14ac:dyDescent="0.25">
      <c r="A4608" s="33" t="s">
        <v>13588</v>
      </c>
      <c r="B4608" s="33" t="s">
        <v>12412</v>
      </c>
      <c r="C4608" s="33" t="s">
        <v>708</v>
      </c>
      <c r="D4608" s="33" t="s">
        <v>712</v>
      </c>
      <c r="E4608" s="28">
        <v>45832.22</v>
      </c>
      <c r="F4608" s="33" t="s">
        <v>700</v>
      </c>
      <c r="G4608" s="28">
        <v>45831.22</v>
      </c>
    </row>
    <row r="4609" spans="1:7" x14ac:dyDescent="0.25">
      <c r="A4609" s="33" t="s">
        <v>13589</v>
      </c>
      <c r="B4609" s="33" t="s">
        <v>12407</v>
      </c>
      <c r="C4609" s="33" t="s">
        <v>708</v>
      </c>
      <c r="D4609" s="33" t="s">
        <v>712</v>
      </c>
      <c r="E4609" s="28">
        <v>45832.220069444447</v>
      </c>
      <c r="F4609" s="33" t="s">
        <v>700</v>
      </c>
      <c r="G4609" s="28">
        <v>45831.220069444447</v>
      </c>
    </row>
    <row r="4610" spans="1:7" x14ac:dyDescent="0.25">
      <c r="A4610" s="33" t="s">
        <v>13590</v>
      </c>
      <c r="B4610" s="33" t="s">
        <v>12410</v>
      </c>
      <c r="C4610" s="33" t="s">
        <v>708</v>
      </c>
      <c r="D4610" s="33" t="s">
        <v>712</v>
      </c>
      <c r="E4610" s="28">
        <v>45832.22016203704</v>
      </c>
      <c r="F4610" s="33" t="s">
        <v>700</v>
      </c>
      <c r="G4610" s="28">
        <v>45831.22016203704</v>
      </c>
    </row>
    <row r="4611" spans="1:7" x14ac:dyDescent="0.25">
      <c r="A4611" s="33" t="s">
        <v>13591</v>
      </c>
      <c r="B4611" s="33" t="s">
        <v>12426</v>
      </c>
      <c r="C4611" s="33" t="s">
        <v>708</v>
      </c>
      <c r="D4611" s="33" t="s">
        <v>712</v>
      </c>
      <c r="E4611" s="28">
        <v>45832.220231481479</v>
      </c>
      <c r="F4611" s="33" t="s">
        <v>700</v>
      </c>
      <c r="G4611" s="28">
        <v>45831.220231481479</v>
      </c>
    </row>
    <row r="4612" spans="1:7" x14ac:dyDescent="0.25">
      <c r="A4612" s="33" t="s">
        <v>13592</v>
      </c>
      <c r="B4612" s="33" t="s">
        <v>12399</v>
      </c>
      <c r="C4612" s="33" t="s">
        <v>708</v>
      </c>
      <c r="D4612" s="33" t="s">
        <v>712</v>
      </c>
      <c r="E4612" s="28">
        <v>45832.220289351855</v>
      </c>
      <c r="F4612" s="33" t="s">
        <v>700</v>
      </c>
      <c r="G4612" s="28">
        <v>45831.220289351855</v>
      </c>
    </row>
    <row r="4613" spans="1:7" x14ac:dyDescent="0.25">
      <c r="A4613" s="33" t="s">
        <v>13593</v>
      </c>
      <c r="B4613" s="33" t="s">
        <v>12424</v>
      </c>
      <c r="C4613" s="33" t="s">
        <v>708</v>
      </c>
      <c r="D4613" s="33" t="s">
        <v>712</v>
      </c>
      <c r="E4613" s="28">
        <v>45832.220370370371</v>
      </c>
      <c r="F4613" s="33" t="s">
        <v>700</v>
      </c>
      <c r="G4613" s="28">
        <v>45831.220370370371</v>
      </c>
    </row>
    <row r="4614" spans="1:7" x14ac:dyDescent="0.25">
      <c r="A4614" s="33" t="s">
        <v>13594</v>
      </c>
      <c r="B4614" s="33" t="s">
        <v>12422</v>
      </c>
      <c r="C4614" s="33" t="s">
        <v>708</v>
      </c>
      <c r="D4614" s="33" t="s">
        <v>712</v>
      </c>
      <c r="E4614" s="28">
        <v>45832.22047453704</v>
      </c>
      <c r="F4614" s="33" t="s">
        <v>700</v>
      </c>
      <c r="G4614" s="28">
        <v>45831.22047453704</v>
      </c>
    </row>
    <row r="4615" spans="1:7" x14ac:dyDescent="0.25">
      <c r="A4615" s="33" t="s">
        <v>13595</v>
      </c>
      <c r="B4615" s="33" t="s">
        <v>12397</v>
      </c>
      <c r="C4615" s="33" t="s">
        <v>708</v>
      </c>
      <c r="D4615" s="33" t="s">
        <v>712</v>
      </c>
      <c r="E4615" s="28">
        <v>45832.220648148148</v>
      </c>
      <c r="F4615" s="33" t="s">
        <v>700</v>
      </c>
      <c r="G4615" s="28">
        <v>45831.220648148148</v>
      </c>
    </row>
    <row r="4616" spans="1:7" x14ac:dyDescent="0.25">
      <c r="A4616" s="33" t="s">
        <v>13596</v>
      </c>
      <c r="B4616" s="33" t="s">
        <v>12401</v>
      </c>
      <c r="C4616" s="33" t="s">
        <v>708</v>
      </c>
      <c r="D4616" s="33" t="s">
        <v>712</v>
      </c>
      <c r="E4616" s="28">
        <v>45832.220706018517</v>
      </c>
      <c r="F4616" s="33" t="s">
        <v>700</v>
      </c>
      <c r="G4616" s="28">
        <v>45831.220706018517</v>
      </c>
    </row>
    <row r="4617" spans="1:7" x14ac:dyDescent="0.25">
      <c r="A4617" s="33" t="s">
        <v>13597</v>
      </c>
      <c r="B4617" s="33" t="s">
        <v>12405</v>
      </c>
      <c r="C4617" s="33" t="s">
        <v>708</v>
      </c>
      <c r="D4617" s="33" t="s">
        <v>712</v>
      </c>
      <c r="E4617" s="28">
        <v>45832.220717592594</v>
      </c>
      <c r="F4617" s="33" t="s">
        <v>700</v>
      </c>
      <c r="G4617" s="28">
        <v>45831.220717592594</v>
      </c>
    </row>
    <row r="4618" spans="1:7" x14ac:dyDescent="0.25">
      <c r="A4618" s="33" t="s">
        <v>13598</v>
      </c>
      <c r="B4618" s="33" t="s">
        <v>12397</v>
      </c>
      <c r="C4618" s="33" t="s">
        <v>711</v>
      </c>
      <c r="D4618" s="33" t="s">
        <v>712</v>
      </c>
      <c r="E4618" s="28">
        <v>45832.221192129633</v>
      </c>
      <c r="F4618" s="33" t="s">
        <v>700</v>
      </c>
      <c r="G4618" s="28">
        <v>45831.221192129633</v>
      </c>
    </row>
    <row r="4619" spans="1:7" x14ac:dyDescent="0.25">
      <c r="A4619" s="33" t="s">
        <v>13599</v>
      </c>
      <c r="B4619" s="33" t="s">
        <v>12401</v>
      </c>
      <c r="C4619" s="33" t="s">
        <v>711</v>
      </c>
      <c r="D4619" s="33" t="s">
        <v>712</v>
      </c>
      <c r="E4619" s="28">
        <v>45832.221226851849</v>
      </c>
      <c r="F4619" s="33" t="s">
        <v>700</v>
      </c>
      <c r="G4619" s="28">
        <v>45831.221226851849</v>
      </c>
    </row>
    <row r="4620" spans="1:7" x14ac:dyDescent="0.25">
      <c r="A4620" s="33" t="s">
        <v>13600</v>
      </c>
      <c r="B4620" s="33" t="s">
        <v>12405</v>
      </c>
      <c r="C4620" s="33" t="s">
        <v>711</v>
      </c>
      <c r="D4620" s="33" t="s">
        <v>712</v>
      </c>
      <c r="E4620" s="28">
        <v>45832.221273148149</v>
      </c>
      <c r="F4620" s="33" t="s">
        <v>700</v>
      </c>
      <c r="G4620" s="28">
        <v>45831.221273148149</v>
      </c>
    </row>
    <row r="4621" spans="1:7" x14ac:dyDescent="0.25">
      <c r="A4621" s="33" t="s">
        <v>13601</v>
      </c>
      <c r="B4621" s="33" t="s">
        <v>12418</v>
      </c>
      <c r="C4621" s="33" t="s">
        <v>711</v>
      </c>
      <c r="D4621" s="33" t="s">
        <v>712</v>
      </c>
      <c r="E4621" s="28">
        <v>45832.221331018518</v>
      </c>
      <c r="F4621" s="33" t="s">
        <v>700</v>
      </c>
      <c r="G4621" s="28">
        <v>45831.221331018518</v>
      </c>
    </row>
    <row r="4622" spans="1:7" x14ac:dyDescent="0.25">
      <c r="A4622" s="33" t="s">
        <v>13602</v>
      </c>
      <c r="B4622" s="33" t="s">
        <v>12403</v>
      </c>
      <c r="C4622" s="33" t="s">
        <v>711</v>
      </c>
      <c r="D4622" s="33" t="s">
        <v>712</v>
      </c>
      <c r="E4622" s="28">
        <v>45832.221354166664</v>
      </c>
      <c r="F4622" s="33" t="s">
        <v>700</v>
      </c>
      <c r="G4622" s="28">
        <v>45831.221354166664</v>
      </c>
    </row>
    <row r="4623" spans="1:7" x14ac:dyDescent="0.25">
      <c r="A4623" s="33" t="s">
        <v>13603</v>
      </c>
      <c r="B4623" s="33" t="s">
        <v>12420</v>
      </c>
      <c r="C4623" s="33" t="s">
        <v>711</v>
      </c>
      <c r="D4623" s="33" t="s">
        <v>712</v>
      </c>
      <c r="E4623" s="28">
        <v>45832.221412037034</v>
      </c>
      <c r="F4623" s="33" t="s">
        <v>700</v>
      </c>
      <c r="G4623" s="28">
        <v>45831.221412037034</v>
      </c>
    </row>
    <row r="4624" spans="1:7" x14ac:dyDescent="0.25">
      <c r="A4624" s="33" t="s">
        <v>13604</v>
      </c>
      <c r="B4624" s="33" t="s">
        <v>12414</v>
      </c>
      <c r="C4624" s="33" t="s">
        <v>711</v>
      </c>
      <c r="D4624" s="33" t="s">
        <v>712</v>
      </c>
      <c r="E4624" s="28">
        <v>45832.221435185187</v>
      </c>
      <c r="F4624" s="33" t="s">
        <v>700</v>
      </c>
      <c r="G4624" s="28">
        <v>45831.221435185187</v>
      </c>
    </row>
    <row r="4625" spans="1:7" x14ac:dyDescent="0.25">
      <c r="A4625" s="33" t="s">
        <v>13605</v>
      </c>
      <c r="B4625" s="33" t="s">
        <v>12416</v>
      </c>
      <c r="C4625" s="33" t="s">
        <v>711</v>
      </c>
      <c r="D4625" s="33" t="s">
        <v>712</v>
      </c>
      <c r="E4625" s="28">
        <v>45832.22146990741</v>
      </c>
      <c r="F4625" s="33" t="s">
        <v>700</v>
      </c>
      <c r="G4625" s="28">
        <v>45831.22146990741</v>
      </c>
    </row>
    <row r="4626" spans="1:7" x14ac:dyDescent="0.25">
      <c r="A4626" s="33" t="s">
        <v>13606</v>
      </c>
      <c r="B4626" s="33" t="s">
        <v>12412</v>
      </c>
      <c r="C4626" s="33" t="s">
        <v>711</v>
      </c>
      <c r="D4626" s="33" t="s">
        <v>712</v>
      </c>
      <c r="E4626" s="28">
        <v>45832.221504629626</v>
      </c>
      <c r="F4626" s="33" t="s">
        <v>700</v>
      </c>
      <c r="G4626" s="28">
        <v>45831.221504629626</v>
      </c>
    </row>
    <row r="4627" spans="1:7" x14ac:dyDescent="0.25">
      <c r="A4627" s="33" t="s">
        <v>13607</v>
      </c>
      <c r="B4627" s="33" t="s">
        <v>12407</v>
      </c>
      <c r="C4627" s="33" t="s">
        <v>711</v>
      </c>
      <c r="D4627" s="33" t="s">
        <v>712</v>
      </c>
      <c r="E4627" s="28">
        <v>45832.221562500003</v>
      </c>
      <c r="F4627" s="33" t="s">
        <v>700</v>
      </c>
      <c r="G4627" s="28">
        <v>45831.221562500003</v>
      </c>
    </row>
    <row r="4628" spans="1:7" x14ac:dyDescent="0.25">
      <c r="A4628" s="33" t="s">
        <v>13608</v>
      </c>
      <c r="B4628" s="33" t="s">
        <v>12410</v>
      </c>
      <c r="C4628" s="33" t="s">
        <v>711</v>
      </c>
      <c r="D4628" s="33" t="s">
        <v>712</v>
      </c>
      <c r="E4628" s="28">
        <v>45832.221597222226</v>
      </c>
      <c r="F4628" s="33" t="s">
        <v>700</v>
      </c>
      <c r="G4628" s="28">
        <v>45831.221597222226</v>
      </c>
    </row>
    <row r="4629" spans="1:7" x14ac:dyDescent="0.25">
      <c r="A4629" s="33" t="s">
        <v>13609</v>
      </c>
      <c r="B4629" s="33" t="s">
        <v>12426</v>
      </c>
      <c r="C4629" s="33" t="s">
        <v>711</v>
      </c>
      <c r="D4629" s="33" t="s">
        <v>712</v>
      </c>
      <c r="E4629" s="28">
        <v>45832.221620370372</v>
      </c>
      <c r="F4629" s="33" t="s">
        <v>700</v>
      </c>
      <c r="G4629" s="28">
        <v>45831.221620370372</v>
      </c>
    </row>
    <row r="4630" spans="1:7" x14ac:dyDescent="0.25">
      <c r="A4630" s="33" t="s">
        <v>13610</v>
      </c>
      <c r="B4630" s="33" t="s">
        <v>12399</v>
      </c>
      <c r="C4630" s="33" t="s">
        <v>711</v>
      </c>
      <c r="D4630" s="33" t="s">
        <v>712</v>
      </c>
      <c r="E4630" s="28">
        <v>45832.221655092595</v>
      </c>
      <c r="F4630" s="33" t="s">
        <v>700</v>
      </c>
      <c r="G4630" s="28">
        <v>45831.221655092595</v>
      </c>
    </row>
    <row r="4631" spans="1:7" x14ac:dyDescent="0.25">
      <c r="A4631" s="33" t="s">
        <v>13611</v>
      </c>
      <c r="B4631" s="33" t="s">
        <v>12424</v>
      </c>
      <c r="C4631" s="33" t="s">
        <v>711</v>
      </c>
      <c r="D4631" s="33" t="s">
        <v>712</v>
      </c>
      <c r="E4631" s="28">
        <v>45832.221689814818</v>
      </c>
      <c r="F4631" s="33" t="s">
        <v>700</v>
      </c>
      <c r="G4631" s="28">
        <v>45831.221689814818</v>
      </c>
    </row>
    <row r="4632" spans="1:7" x14ac:dyDescent="0.25">
      <c r="A4632" s="33" t="s">
        <v>13612</v>
      </c>
      <c r="B4632" s="33" t="s">
        <v>12422</v>
      </c>
      <c r="C4632" s="33" t="s">
        <v>711</v>
      </c>
      <c r="D4632" s="33" t="s">
        <v>712</v>
      </c>
      <c r="E4632" s="28">
        <v>45832.221736111111</v>
      </c>
      <c r="F4632" s="33" t="s">
        <v>700</v>
      </c>
      <c r="G4632" s="28">
        <v>45831.221736111111</v>
      </c>
    </row>
    <row r="4633" spans="1:7" x14ac:dyDescent="0.25">
      <c r="A4633" s="33" t="s">
        <v>13613</v>
      </c>
      <c r="B4633" s="33" t="s">
        <v>9404</v>
      </c>
      <c r="C4633" s="33" t="s">
        <v>721</v>
      </c>
      <c r="D4633" s="33" t="s">
        <v>722</v>
      </c>
      <c r="E4633" s="28">
        <v>45832.222025462965</v>
      </c>
      <c r="F4633" s="33" t="s">
        <v>700</v>
      </c>
      <c r="G4633" s="28">
        <v>45831.222025462965</v>
      </c>
    </row>
    <row r="4634" spans="1:7" x14ac:dyDescent="0.25">
      <c r="A4634" s="33" t="s">
        <v>13614</v>
      </c>
      <c r="B4634" s="33" t="s">
        <v>9403</v>
      </c>
      <c r="C4634" s="33" t="s">
        <v>721</v>
      </c>
      <c r="D4634" s="33" t="s">
        <v>722</v>
      </c>
      <c r="E4634" s="28">
        <v>45832.222118055557</v>
      </c>
      <c r="F4634" s="33" t="s">
        <v>700</v>
      </c>
      <c r="G4634" s="28">
        <v>45831.222118055557</v>
      </c>
    </row>
    <row r="4635" spans="1:7" x14ac:dyDescent="0.25">
      <c r="A4635" s="33" t="s">
        <v>13615</v>
      </c>
      <c r="B4635" s="33" t="s">
        <v>9412</v>
      </c>
      <c r="C4635" s="33" t="s">
        <v>721</v>
      </c>
      <c r="D4635" s="33" t="s">
        <v>722</v>
      </c>
      <c r="E4635" s="28">
        <v>45832.22215277778</v>
      </c>
      <c r="F4635" s="33" t="s">
        <v>700</v>
      </c>
      <c r="G4635" s="28">
        <v>45831.22215277778</v>
      </c>
    </row>
    <row r="4636" spans="1:7" x14ac:dyDescent="0.25">
      <c r="A4636" s="33" t="s">
        <v>13616</v>
      </c>
      <c r="B4636" s="33" t="s">
        <v>9416</v>
      </c>
      <c r="C4636" s="33" t="s">
        <v>721</v>
      </c>
      <c r="D4636" s="33" t="s">
        <v>722</v>
      </c>
      <c r="E4636" s="28">
        <v>45832.222187500003</v>
      </c>
      <c r="F4636" s="33" t="s">
        <v>700</v>
      </c>
      <c r="G4636" s="28">
        <v>45831.222187500003</v>
      </c>
    </row>
    <row r="4637" spans="1:7" x14ac:dyDescent="0.25">
      <c r="A4637" s="33" t="s">
        <v>13617</v>
      </c>
      <c r="B4637" s="33" t="s">
        <v>12236</v>
      </c>
      <c r="C4637" s="33" t="s">
        <v>703</v>
      </c>
      <c r="D4637" s="33" t="s">
        <v>719</v>
      </c>
      <c r="E4637" s="28">
        <v>45832.223344907405</v>
      </c>
      <c r="F4637" s="33" t="s">
        <v>700</v>
      </c>
      <c r="G4637" s="28">
        <v>45831.223344907405</v>
      </c>
    </row>
    <row r="4638" spans="1:7" x14ac:dyDescent="0.25">
      <c r="A4638" s="33" t="s">
        <v>13618</v>
      </c>
      <c r="B4638" s="33" t="s">
        <v>2267</v>
      </c>
      <c r="C4638" s="33" t="s">
        <v>706</v>
      </c>
      <c r="D4638" s="33" t="s">
        <v>77</v>
      </c>
      <c r="E4638" s="28">
        <v>45832.22347222222</v>
      </c>
      <c r="F4638" s="33" t="s">
        <v>700</v>
      </c>
      <c r="G4638" s="28">
        <v>45831.22347222222</v>
      </c>
    </row>
    <row r="4639" spans="1:7" x14ac:dyDescent="0.25">
      <c r="A4639" s="33" t="s">
        <v>13619</v>
      </c>
      <c r="B4639" s="33" t="s">
        <v>2747</v>
      </c>
      <c r="C4639" s="33" t="s">
        <v>706</v>
      </c>
      <c r="D4639" s="33" t="s">
        <v>77</v>
      </c>
      <c r="E4639" s="28">
        <v>45832.223506944443</v>
      </c>
      <c r="F4639" s="33" t="s">
        <v>700</v>
      </c>
      <c r="G4639" s="28">
        <v>45831.223506944443</v>
      </c>
    </row>
    <row r="4640" spans="1:7" x14ac:dyDescent="0.25">
      <c r="A4640" s="33" t="s">
        <v>13620</v>
      </c>
      <c r="B4640" s="33" t="s">
        <v>2155</v>
      </c>
      <c r="C4640" s="33" t="s">
        <v>713</v>
      </c>
      <c r="D4640" s="33" t="s">
        <v>77</v>
      </c>
      <c r="E4640" s="28">
        <v>45832.222951388889</v>
      </c>
      <c r="F4640" s="33" t="s">
        <v>700</v>
      </c>
      <c r="G4640" s="28">
        <v>45831.222951388889</v>
      </c>
    </row>
    <row r="4641" spans="1:7" x14ac:dyDescent="0.25">
      <c r="A4641" s="33" t="s">
        <v>13621</v>
      </c>
      <c r="B4641" s="33" t="s">
        <v>2158</v>
      </c>
      <c r="C4641" s="33" t="s">
        <v>713</v>
      </c>
      <c r="D4641" s="33" t="s">
        <v>77</v>
      </c>
      <c r="E4641" s="28">
        <v>45832.223043981481</v>
      </c>
      <c r="F4641" s="33" t="s">
        <v>700</v>
      </c>
      <c r="G4641" s="28">
        <v>45831.223043981481</v>
      </c>
    </row>
    <row r="4642" spans="1:7" x14ac:dyDescent="0.25">
      <c r="A4642" s="33" t="s">
        <v>13622</v>
      </c>
      <c r="B4642" s="33" t="s">
        <v>2160</v>
      </c>
      <c r="C4642" s="33" t="s">
        <v>713</v>
      </c>
      <c r="D4642" s="33" t="s">
        <v>77</v>
      </c>
      <c r="E4642" s="28">
        <v>45832.223136574074</v>
      </c>
      <c r="F4642" s="33" t="s">
        <v>700</v>
      </c>
      <c r="G4642" s="28">
        <v>45831.223136574074</v>
      </c>
    </row>
    <row r="4643" spans="1:7" x14ac:dyDescent="0.25">
      <c r="A4643" s="33" t="s">
        <v>13623</v>
      </c>
      <c r="B4643" s="33" t="s">
        <v>2164</v>
      </c>
      <c r="C4643" s="33" t="s">
        <v>713</v>
      </c>
      <c r="D4643" s="33" t="s">
        <v>77</v>
      </c>
      <c r="E4643" s="28">
        <v>45832.223217592589</v>
      </c>
      <c r="F4643" s="33" t="s">
        <v>700</v>
      </c>
      <c r="G4643" s="28">
        <v>45831.223217592589</v>
      </c>
    </row>
    <row r="4644" spans="1:7" x14ac:dyDescent="0.25">
      <c r="A4644" s="33" t="s">
        <v>13624</v>
      </c>
      <c r="B4644" s="33" t="s">
        <v>2195</v>
      </c>
      <c r="C4644" s="33" t="s">
        <v>713</v>
      </c>
      <c r="D4644" s="33" t="s">
        <v>77</v>
      </c>
      <c r="E4644" s="28">
        <v>45832.223310185182</v>
      </c>
      <c r="F4644" s="33" t="s">
        <v>700</v>
      </c>
      <c r="G4644" s="28">
        <v>45831.223310185182</v>
      </c>
    </row>
    <row r="4645" spans="1:7" x14ac:dyDescent="0.25">
      <c r="A4645" s="33" t="s">
        <v>13625</v>
      </c>
      <c r="B4645" s="33" t="s">
        <v>2187</v>
      </c>
      <c r="C4645" s="33" t="s">
        <v>713</v>
      </c>
      <c r="D4645" s="33" t="s">
        <v>77</v>
      </c>
      <c r="E4645" s="28">
        <v>45832.223611111112</v>
      </c>
      <c r="F4645" s="33" t="s">
        <v>700</v>
      </c>
      <c r="G4645" s="28">
        <v>45831.223611111112</v>
      </c>
    </row>
    <row r="4646" spans="1:7" x14ac:dyDescent="0.25">
      <c r="A4646" s="33" t="s">
        <v>13626</v>
      </c>
      <c r="B4646" s="33" t="s">
        <v>9027</v>
      </c>
      <c r="C4646" s="33" t="s">
        <v>703</v>
      </c>
      <c r="D4646" s="33" t="s">
        <v>704</v>
      </c>
      <c r="E4646" s="28">
        <v>45832.225543981483</v>
      </c>
      <c r="F4646" s="33" t="s">
        <v>700</v>
      </c>
      <c r="G4646" s="28">
        <v>45831.225543981483</v>
      </c>
    </row>
    <row r="4647" spans="1:7" x14ac:dyDescent="0.25">
      <c r="A4647" s="33" t="s">
        <v>13627</v>
      </c>
      <c r="B4647" s="33" t="s">
        <v>12345</v>
      </c>
      <c r="C4647" s="33" t="s">
        <v>708</v>
      </c>
      <c r="D4647" s="33" t="s">
        <v>723</v>
      </c>
      <c r="E4647" s="28">
        <v>45832.227662037039</v>
      </c>
      <c r="F4647" s="33" t="s">
        <v>700</v>
      </c>
      <c r="G4647" s="28">
        <v>45831.227662037039</v>
      </c>
    </row>
    <row r="4648" spans="1:7" x14ac:dyDescent="0.25">
      <c r="A4648" s="33" t="s">
        <v>13628</v>
      </c>
      <c r="B4648" s="33" t="s">
        <v>12151</v>
      </c>
      <c r="C4648" s="33" t="s">
        <v>708</v>
      </c>
      <c r="D4648" s="33" t="s">
        <v>723</v>
      </c>
      <c r="E4648" s="28">
        <v>45832.227685185186</v>
      </c>
      <c r="F4648" s="33" t="s">
        <v>700</v>
      </c>
      <c r="G4648" s="28">
        <v>45831.227685185186</v>
      </c>
    </row>
    <row r="4649" spans="1:7" x14ac:dyDescent="0.25">
      <c r="A4649" s="33" t="s">
        <v>13629</v>
      </c>
      <c r="B4649" s="33" t="s">
        <v>12155</v>
      </c>
      <c r="C4649" s="33" t="s">
        <v>708</v>
      </c>
      <c r="D4649" s="33" t="s">
        <v>723</v>
      </c>
      <c r="E4649" s="28">
        <v>45832.227731481478</v>
      </c>
      <c r="F4649" s="33" t="s">
        <v>700</v>
      </c>
      <c r="G4649" s="28">
        <v>45831.227731481478</v>
      </c>
    </row>
    <row r="4650" spans="1:7" x14ac:dyDescent="0.25">
      <c r="A4650" s="33" t="s">
        <v>13630</v>
      </c>
      <c r="B4650" s="33" t="s">
        <v>12345</v>
      </c>
      <c r="C4650" s="33" t="s">
        <v>711</v>
      </c>
      <c r="D4650" s="33" t="s">
        <v>723</v>
      </c>
      <c r="E4650" s="28">
        <v>45832.228032407409</v>
      </c>
      <c r="F4650" s="33" t="s">
        <v>700</v>
      </c>
      <c r="G4650" s="28">
        <v>45831.228032407409</v>
      </c>
    </row>
    <row r="4651" spans="1:7" x14ac:dyDescent="0.25">
      <c r="A4651" s="33" t="s">
        <v>13631</v>
      </c>
      <c r="B4651" s="33" t="s">
        <v>12151</v>
      </c>
      <c r="C4651" s="33" t="s">
        <v>711</v>
      </c>
      <c r="D4651" s="33" t="s">
        <v>723</v>
      </c>
      <c r="E4651" s="28">
        <v>45832.228067129632</v>
      </c>
      <c r="F4651" s="33" t="s">
        <v>700</v>
      </c>
      <c r="G4651" s="28">
        <v>45831.228067129632</v>
      </c>
    </row>
    <row r="4652" spans="1:7" x14ac:dyDescent="0.25">
      <c r="A4652" s="33" t="s">
        <v>13632</v>
      </c>
      <c r="B4652" s="33" t="s">
        <v>11897</v>
      </c>
      <c r="C4652" s="33" t="s">
        <v>703</v>
      </c>
      <c r="D4652" s="33" t="s">
        <v>702</v>
      </c>
      <c r="E4652" s="28">
        <v>45832.228773148148</v>
      </c>
      <c r="F4652" s="33" t="s">
        <v>700</v>
      </c>
      <c r="G4652" s="28">
        <v>45831.228773148148</v>
      </c>
    </row>
    <row r="4653" spans="1:7" x14ac:dyDescent="0.25">
      <c r="A4653" s="33" t="s">
        <v>13633</v>
      </c>
      <c r="B4653" s="33" t="s">
        <v>11899</v>
      </c>
      <c r="C4653" s="33" t="s">
        <v>703</v>
      </c>
      <c r="D4653" s="33" t="s">
        <v>702</v>
      </c>
      <c r="E4653" s="28">
        <v>45832.228842592594</v>
      </c>
      <c r="F4653" s="33" t="s">
        <v>700</v>
      </c>
      <c r="G4653" s="28">
        <v>45831.228842592594</v>
      </c>
    </row>
    <row r="4654" spans="1:7" x14ac:dyDescent="0.25">
      <c r="A4654" s="33" t="s">
        <v>13634</v>
      </c>
      <c r="B4654" s="33" t="s">
        <v>11901</v>
      </c>
      <c r="C4654" s="33" t="s">
        <v>703</v>
      </c>
      <c r="D4654" s="33" t="s">
        <v>702</v>
      </c>
      <c r="E4654" s="28">
        <v>45832.228900462964</v>
      </c>
      <c r="F4654" s="33" t="s">
        <v>700</v>
      </c>
      <c r="G4654" s="28">
        <v>45831.228900462964</v>
      </c>
    </row>
    <row r="4655" spans="1:7" x14ac:dyDescent="0.25">
      <c r="A4655" s="33" t="s">
        <v>13635</v>
      </c>
      <c r="B4655" s="33" t="s">
        <v>11905</v>
      </c>
      <c r="C4655" s="33" t="s">
        <v>703</v>
      </c>
      <c r="D4655" s="33" t="s">
        <v>702</v>
      </c>
      <c r="E4655" s="28">
        <v>45832.228958333333</v>
      </c>
      <c r="F4655" s="33" t="s">
        <v>700</v>
      </c>
      <c r="G4655" s="28">
        <v>45831.228958333333</v>
      </c>
    </row>
    <row r="4656" spans="1:7" x14ac:dyDescent="0.25">
      <c r="A4656" s="33" t="s">
        <v>13636</v>
      </c>
      <c r="B4656" s="33" t="s">
        <v>11907</v>
      </c>
      <c r="C4656" s="33" t="s">
        <v>703</v>
      </c>
      <c r="D4656" s="33" t="s">
        <v>702</v>
      </c>
      <c r="E4656" s="28">
        <v>45832.229016203702</v>
      </c>
      <c r="F4656" s="33" t="s">
        <v>700</v>
      </c>
      <c r="G4656" s="28">
        <v>45831.229016203702</v>
      </c>
    </row>
    <row r="4657" spans="1:7" x14ac:dyDescent="0.25">
      <c r="A4657" s="33" t="s">
        <v>13637</v>
      </c>
      <c r="B4657" s="33" t="s">
        <v>11911</v>
      </c>
      <c r="C4657" s="33" t="s">
        <v>703</v>
      </c>
      <c r="D4657" s="33" t="s">
        <v>702</v>
      </c>
      <c r="E4657" s="28">
        <v>45832.229062500002</v>
      </c>
      <c r="F4657" s="33" t="s">
        <v>700</v>
      </c>
      <c r="G4657" s="28">
        <v>45831.229062500002</v>
      </c>
    </row>
    <row r="4658" spans="1:7" x14ac:dyDescent="0.25">
      <c r="A4658" s="33" t="s">
        <v>13638</v>
      </c>
      <c r="B4658" s="33" t="s">
        <v>11909</v>
      </c>
      <c r="C4658" s="33" t="s">
        <v>703</v>
      </c>
      <c r="D4658" s="33" t="s">
        <v>702</v>
      </c>
      <c r="E4658" s="28">
        <v>45832.229108796295</v>
      </c>
      <c r="F4658" s="33" t="s">
        <v>700</v>
      </c>
      <c r="G4658" s="28">
        <v>45831.229108796295</v>
      </c>
    </row>
    <row r="4659" spans="1:7" x14ac:dyDescent="0.25">
      <c r="A4659" s="33" t="s">
        <v>13639</v>
      </c>
      <c r="B4659" s="33" t="s">
        <v>11903</v>
      </c>
      <c r="C4659" s="33" t="s">
        <v>703</v>
      </c>
      <c r="D4659" s="33" t="s">
        <v>702</v>
      </c>
      <c r="E4659" s="28">
        <v>45832.229155092595</v>
      </c>
      <c r="F4659" s="33" t="s">
        <v>700</v>
      </c>
      <c r="G4659" s="28">
        <v>45831.229155092595</v>
      </c>
    </row>
    <row r="4660" spans="1:7" x14ac:dyDescent="0.25">
      <c r="A4660" s="33" t="s">
        <v>13640</v>
      </c>
      <c r="B4660" s="33" t="s">
        <v>11891</v>
      </c>
      <c r="C4660" s="33" t="s">
        <v>703</v>
      </c>
      <c r="D4660" s="33" t="s">
        <v>702</v>
      </c>
      <c r="E4660" s="28">
        <v>45832.229212962964</v>
      </c>
      <c r="F4660" s="33" t="s">
        <v>700</v>
      </c>
      <c r="G4660" s="28">
        <v>45831.229212962964</v>
      </c>
    </row>
    <row r="4661" spans="1:7" x14ac:dyDescent="0.25">
      <c r="A4661" s="33" t="s">
        <v>13641</v>
      </c>
      <c r="B4661" s="33" t="s">
        <v>11893</v>
      </c>
      <c r="C4661" s="33" t="s">
        <v>703</v>
      </c>
      <c r="D4661" s="33" t="s">
        <v>702</v>
      </c>
      <c r="E4661" s="28">
        <v>45832.229270833333</v>
      </c>
      <c r="F4661" s="33" t="s">
        <v>700</v>
      </c>
      <c r="G4661" s="28">
        <v>45831.229270833333</v>
      </c>
    </row>
    <row r="4662" spans="1:7" x14ac:dyDescent="0.25">
      <c r="A4662" s="33" t="s">
        <v>13642</v>
      </c>
      <c r="B4662" s="33" t="s">
        <v>11895</v>
      </c>
      <c r="C4662" s="33" t="s">
        <v>703</v>
      </c>
      <c r="D4662" s="33" t="s">
        <v>702</v>
      </c>
      <c r="E4662" s="28">
        <v>45832.229317129626</v>
      </c>
      <c r="F4662" s="33" t="s">
        <v>700</v>
      </c>
      <c r="G4662" s="28">
        <v>45831.229317129626</v>
      </c>
    </row>
    <row r="4663" spans="1:7" x14ac:dyDescent="0.25">
      <c r="A4663" s="33" t="s">
        <v>13643</v>
      </c>
      <c r="B4663" s="33" t="s">
        <v>2617</v>
      </c>
      <c r="C4663" s="33" t="s">
        <v>713</v>
      </c>
      <c r="D4663" s="33" t="s">
        <v>221</v>
      </c>
      <c r="E4663" s="28">
        <v>45832.23537037037</v>
      </c>
      <c r="F4663" s="33" t="s">
        <v>700</v>
      </c>
      <c r="G4663" s="28">
        <v>45831.23537037037</v>
      </c>
    </row>
    <row r="4664" spans="1:7" x14ac:dyDescent="0.25">
      <c r="A4664" s="33" t="s">
        <v>13644</v>
      </c>
      <c r="B4664" s="33" t="s">
        <v>9121</v>
      </c>
      <c r="C4664" s="33" t="s">
        <v>703</v>
      </c>
      <c r="D4664" s="33" t="s">
        <v>714</v>
      </c>
      <c r="E4664" s="28">
        <v>45832.236875000002</v>
      </c>
      <c r="F4664" s="33" t="s">
        <v>700</v>
      </c>
      <c r="G4664" s="28">
        <v>45831.236875000002</v>
      </c>
    </row>
    <row r="4665" spans="1:7" x14ac:dyDescent="0.25">
      <c r="A4665" s="33" t="s">
        <v>13645</v>
      </c>
      <c r="B4665" s="33" t="s">
        <v>9106</v>
      </c>
      <c r="C4665" s="33" t="s">
        <v>706</v>
      </c>
      <c r="D4665" s="33" t="s">
        <v>73</v>
      </c>
      <c r="E4665" s="28">
        <v>45832.236550925925</v>
      </c>
      <c r="F4665" s="33" t="s">
        <v>700</v>
      </c>
      <c r="G4665" s="28">
        <v>45831.236550925925</v>
      </c>
    </row>
    <row r="4666" spans="1:7" x14ac:dyDescent="0.25">
      <c r="A4666" s="33" t="s">
        <v>13646</v>
      </c>
      <c r="B4666" s="33" t="s">
        <v>5445</v>
      </c>
      <c r="C4666" s="33" t="s">
        <v>706</v>
      </c>
      <c r="D4666" s="33" t="s">
        <v>73</v>
      </c>
      <c r="E4666" s="28">
        <v>45832.236585648148</v>
      </c>
      <c r="F4666" s="33" t="s">
        <v>700</v>
      </c>
      <c r="G4666" s="28">
        <v>45831.236585648148</v>
      </c>
    </row>
    <row r="4667" spans="1:7" x14ac:dyDescent="0.25">
      <c r="A4667" s="33" t="s">
        <v>13647</v>
      </c>
      <c r="B4667" s="33" t="s">
        <v>9051</v>
      </c>
      <c r="C4667" s="33" t="s">
        <v>706</v>
      </c>
      <c r="D4667" s="33" t="s">
        <v>73</v>
      </c>
      <c r="E4667" s="28">
        <v>45832.236875000002</v>
      </c>
      <c r="F4667" s="33" t="s">
        <v>700</v>
      </c>
      <c r="G4667" s="28">
        <v>45831.236875000002</v>
      </c>
    </row>
    <row r="4668" spans="1:7" x14ac:dyDescent="0.25">
      <c r="A4668" s="33" t="s">
        <v>13648</v>
      </c>
      <c r="B4668" s="33" t="s">
        <v>9106</v>
      </c>
      <c r="C4668" s="33" t="s">
        <v>713</v>
      </c>
      <c r="D4668" s="33" t="s">
        <v>73</v>
      </c>
      <c r="E4668" s="28">
        <v>45832.237349537034</v>
      </c>
      <c r="F4668" s="33" t="s">
        <v>700</v>
      </c>
      <c r="G4668" s="28">
        <v>45831.237349537034</v>
      </c>
    </row>
    <row r="4669" spans="1:7" x14ac:dyDescent="0.25">
      <c r="A4669" s="33" t="s">
        <v>13649</v>
      </c>
      <c r="B4669" s="33" t="s">
        <v>5445</v>
      </c>
      <c r="C4669" s="33" t="s">
        <v>713</v>
      </c>
      <c r="D4669" s="33" t="s">
        <v>73</v>
      </c>
      <c r="E4669" s="28">
        <v>45832.237476851849</v>
      </c>
      <c r="F4669" s="33" t="s">
        <v>700</v>
      </c>
      <c r="G4669" s="28">
        <v>45831.237476851849</v>
      </c>
    </row>
    <row r="4670" spans="1:7" x14ac:dyDescent="0.25">
      <c r="A4670" s="33" t="s">
        <v>13650</v>
      </c>
      <c r="B4670" s="33" t="s">
        <v>9168</v>
      </c>
      <c r="C4670" s="33" t="s">
        <v>706</v>
      </c>
      <c r="D4670" s="33" t="s">
        <v>226</v>
      </c>
      <c r="E4670" s="28">
        <v>45832.237488425926</v>
      </c>
      <c r="F4670" s="33" t="s">
        <v>700</v>
      </c>
      <c r="G4670" s="28">
        <v>45831.237488425926</v>
      </c>
    </row>
    <row r="4671" spans="1:7" x14ac:dyDescent="0.25">
      <c r="A4671" s="33" t="s">
        <v>13651</v>
      </c>
      <c r="B4671" s="33" t="s">
        <v>9168</v>
      </c>
      <c r="C4671" s="33" t="s">
        <v>713</v>
      </c>
      <c r="D4671" s="33" t="s">
        <v>226</v>
      </c>
      <c r="E4671" s="28">
        <v>45832.23809027778</v>
      </c>
      <c r="F4671" s="33" t="s">
        <v>700</v>
      </c>
      <c r="G4671" s="28">
        <v>45831.23809027778</v>
      </c>
    </row>
    <row r="4672" spans="1:7" x14ac:dyDescent="0.25">
      <c r="A4672" s="33" t="s">
        <v>13652</v>
      </c>
      <c r="B4672" s="33" t="s">
        <v>4865</v>
      </c>
      <c r="C4672" s="33" t="s">
        <v>706</v>
      </c>
      <c r="D4672" s="33" t="s">
        <v>119</v>
      </c>
      <c r="E4672" s="28">
        <v>45832.237696759257</v>
      </c>
      <c r="F4672" s="33" t="s">
        <v>700</v>
      </c>
      <c r="G4672" s="28">
        <v>45831.237696759257</v>
      </c>
    </row>
    <row r="4673" spans="1:7" x14ac:dyDescent="0.25">
      <c r="A4673" s="33" t="s">
        <v>13653</v>
      </c>
      <c r="B4673" s="33" t="s">
        <v>3161</v>
      </c>
      <c r="C4673" s="33" t="s">
        <v>706</v>
      </c>
      <c r="D4673" s="33" t="s">
        <v>184</v>
      </c>
      <c r="E4673" s="28">
        <v>45832.243101851855</v>
      </c>
      <c r="F4673" s="33" t="s">
        <v>700</v>
      </c>
      <c r="G4673" s="28">
        <v>45831.243101851855</v>
      </c>
    </row>
    <row r="4674" spans="1:7" x14ac:dyDescent="0.25">
      <c r="A4674" s="33" t="s">
        <v>13654</v>
      </c>
      <c r="B4674" s="33" t="s">
        <v>3167</v>
      </c>
      <c r="C4674" s="33" t="s">
        <v>706</v>
      </c>
      <c r="D4674" s="33" t="s">
        <v>184</v>
      </c>
      <c r="E4674" s="28">
        <v>45832.243206018517</v>
      </c>
      <c r="F4674" s="33" t="s">
        <v>700</v>
      </c>
      <c r="G4674" s="28">
        <v>45831.243206018517</v>
      </c>
    </row>
    <row r="4675" spans="1:7" x14ac:dyDescent="0.25">
      <c r="A4675" s="33" t="s">
        <v>13655</v>
      </c>
      <c r="B4675" s="33" t="s">
        <v>3161</v>
      </c>
      <c r="C4675" s="33" t="s">
        <v>713</v>
      </c>
      <c r="D4675" s="33" t="s">
        <v>184</v>
      </c>
      <c r="E4675" s="28">
        <v>45832.243645833332</v>
      </c>
      <c r="F4675" s="33" t="s">
        <v>700</v>
      </c>
      <c r="G4675" s="28">
        <v>45831.243645833332</v>
      </c>
    </row>
    <row r="4676" spans="1:7" x14ac:dyDescent="0.25">
      <c r="A4676" s="33" t="s">
        <v>13656</v>
      </c>
      <c r="B4676" s="33" t="s">
        <v>3167</v>
      </c>
      <c r="C4676" s="33" t="s">
        <v>713</v>
      </c>
      <c r="D4676" s="33" t="s">
        <v>184</v>
      </c>
      <c r="E4676" s="28">
        <v>45832.243773148148</v>
      </c>
      <c r="F4676" s="33" t="s">
        <v>700</v>
      </c>
      <c r="G4676" s="28">
        <v>45831.243773148148</v>
      </c>
    </row>
    <row r="4677" spans="1:7" x14ac:dyDescent="0.25">
      <c r="A4677" s="33" t="s">
        <v>13657</v>
      </c>
      <c r="B4677" s="33" t="s">
        <v>4101</v>
      </c>
      <c r="C4677" s="33" t="s">
        <v>706</v>
      </c>
      <c r="D4677" s="33" t="s">
        <v>119</v>
      </c>
      <c r="E4677" s="28">
        <v>45832.252060185187</v>
      </c>
      <c r="F4677" s="33" t="s">
        <v>700</v>
      </c>
      <c r="G4677" s="28">
        <v>45832.252060185187</v>
      </c>
    </row>
    <row r="4678" spans="1:7" x14ac:dyDescent="0.25">
      <c r="A4678" s="33" t="s">
        <v>13658</v>
      </c>
      <c r="B4678" s="33" t="s">
        <v>4103</v>
      </c>
      <c r="C4678" s="33" t="s">
        <v>706</v>
      </c>
      <c r="D4678" s="33" t="s">
        <v>119</v>
      </c>
      <c r="E4678" s="28">
        <v>45832.252152777779</v>
      </c>
      <c r="F4678" s="33" t="s">
        <v>700</v>
      </c>
      <c r="G4678" s="28">
        <v>45832.252152777779</v>
      </c>
    </row>
    <row r="4679" spans="1:7" x14ac:dyDescent="0.25">
      <c r="A4679" s="33" t="s">
        <v>13659</v>
      </c>
      <c r="B4679" s="33" t="s">
        <v>4107</v>
      </c>
      <c r="C4679" s="33" t="s">
        <v>706</v>
      </c>
      <c r="D4679" s="33" t="s">
        <v>119</v>
      </c>
      <c r="E4679" s="28">
        <v>45832.252256944441</v>
      </c>
      <c r="F4679" s="33" t="s">
        <v>700</v>
      </c>
      <c r="G4679" s="28">
        <v>45832.252256944441</v>
      </c>
    </row>
    <row r="4680" spans="1:7" x14ac:dyDescent="0.25">
      <c r="A4680" s="33" t="s">
        <v>13660</v>
      </c>
      <c r="B4680" s="33" t="s">
        <v>4111</v>
      </c>
      <c r="C4680" s="33" t="s">
        <v>706</v>
      </c>
      <c r="D4680" s="33" t="s">
        <v>119</v>
      </c>
      <c r="E4680" s="28">
        <v>45832.252395833333</v>
      </c>
      <c r="F4680" s="33" t="s">
        <v>700</v>
      </c>
      <c r="G4680" s="28">
        <v>45832.252395833333</v>
      </c>
    </row>
    <row r="4681" spans="1:7" x14ac:dyDescent="0.25">
      <c r="A4681" s="33" t="s">
        <v>13661</v>
      </c>
      <c r="B4681" s="33" t="s">
        <v>4109</v>
      </c>
      <c r="C4681" s="33" t="s">
        <v>706</v>
      </c>
      <c r="D4681" s="33" t="s">
        <v>119</v>
      </c>
      <c r="E4681" s="28">
        <v>45832.252638888887</v>
      </c>
      <c r="F4681" s="33" t="s">
        <v>700</v>
      </c>
      <c r="G4681" s="28">
        <v>45832.252638888887</v>
      </c>
    </row>
    <row r="4682" spans="1:7" x14ac:dyDescent="0.25">
      <c r="A4682" s="33" t="s">
        <v>13662</v>
      </c>
      <c r="B4682" s="33" t="s">
        <v>4101</v>
      </c>
      <c r="C4682" s="33" t="s">
        <v>713</v>
      </c>
      <c r="D4682" s="33" t="s">
        <v>119</v>
      </c>
      <c r="E4682" s="28">
        <v>45832.254201388889</v>
      </c>
      <c r="F4682" s="33" t="s">
        <v>700</v>
      </c>
      <c r="G4682" s="28">
        <v>45832.254201388889</v>
      </c>
    </row>
    <row r="4683" spans="1:7" x14ac:dyDescent="0.25">
      <c r="A4683" s="33" t="s">
        <v>13663</v>
      </c>
      <c r="B4683" s="33" t="s">
        <v>4103</v>
      </c>
      <c r="C4683" s="33" t="s">
        <v>713</v>
      </c>
      <c r="D4683" s="33" t="s">
        <v>119</v>
      </c>
      <c r="E4683" s="28">
        <v>45832.254282407404</v>
      </c>
      <c r="F4683" s="33" t="s">
        <v>700</v>
      </c>
      <c r="G4683" s="28">
        <v>45832.254282407404</v>
      </c>
    </row>
    <row r="4684" spans="1:7" x14ac:dyDescent="0.25">
      <c r="A4684" s="33" t="s">
        <v>13664</v>
      </c>
      <c r="B4684" s="33" t="s">
        <v>4107</v>
      </c>
      <c r="C4684" s="33" t="s">
        <v>713</v>
      </c>
      <c r="D4684" s="33" t="s">
        <v>119</v>
      </c>
      <c r="E4684" s="28">
        <v>45832.254363425927</v>
      </c>
      <c r="F4684" s="33" t="s">
        <v>700</v>
      </c>
      <c r="G4684" s="28">
        <v>45832.254363425927</v>
      </c>
    </row>
    <row r="4685" spans="1:7" x14ac:dyDescent="0.25">
      <c r="A4685" s="33" t="s">
        <v>13665</v>
      </c>
      <c r="B4685" s="33" t="s">
        <v>4111</v>
      </c>
      <c r="C4685" s="33" t="s">
        <v>713</v>
      </c>
      <c r="D4685" s="33" t="s">
        <v>119</v>
      </c>
      <c r="E4685" s="28">
        <v>45832.25445601852</v>
      </c>
      <c r="F4685" s="33" t="s">
        <v>700</v>
      </c>
      <c r="G4685" s="28">
        <v>45832.25445601852</v>
      </c>
    </row>
    <row r="4686" spans="1:7" x14ac:dyDescent="0.25">
      <c r="A4686" s="33" t="s">
        <v>13666</v>
      </c>
      <c r="B4686" s="33" t="s">
        <v>4109</v>
      </c>
      <c r="C4686" s="33" t="s">
        <v>713</v>
      </c>
      <c r="D4686" s="33" t="s">
        <v>119</v>
      </c>
      <c r="E4686" s="28">
        <v>45832.254583333335</v>
      </c>
      <c r="F4686" s="33" t="s">
        <v>700</v>
      </c>
      <c r="G4686" s="28">
        <v>45832.254583333335</v>
      </c>
    </row>
    <row r="4687" spans="1:7" x14ac:dyDescent="0.25">
      <c r="A4687" s="33" t="s">
        <v>13667</v>
      </c>
      <c r="B4687" s="33" t="s">
        <v>4865</v>
      </c>
      <c r="C4687" s="33" t="s">
        <v>713</v>
      </c>
      <c r="D4687" s="33" t="s">
        <v>119</v>
      </c>
      <c r="E4687" s="28">
        <v>45832.254849537036</v>
      </c>
      <c r="F4687" s="33" t="s">
        <v>700</v>
      </c>
      <c r="G4687" s="28">
        <v>45832.254849537036</v>
      </c>
    </row>
    <row r="4688" spans="1:7" x14ac:dyDescent="0.25">
      <c r="A4688" s="33" t="s">
        <v>13668</v>
      </c>
      <c r="B4688" s="33" t="s">
        <v>4436</v>
      </c>
      <c r="C4688" s="33" t="s">
        <v>713</v>
      </c>
      <c r="D4688" s="33" t="s">
        <v>61</v>
      </c>
      <c r="E4688" s="28">
        <v>45832.275069444448</v>
      </c>
      <c r="F4688" s="33" t="s">
        <v>705</v>
      </c>
      <c r="G4688" s="28">
        <v>45832.275069444448</v>
      </c>
    </row>
    <row r="4689" spans="1:7" x14ac:dyDescent="0.25">
      <c r="A4689" s="33" t="s">
        <v>13669</v>
      </c>
      <c r="B4689" s="33" t="s">
        <v>12357</v>
      </c>
      <c r="C4689" s="33" t="s">
        <v>703</v>
      </c>
      <c r="D4689" s="33" t="s">
        <v>715</v>
      </c>
      <c r="E4689" s="28">
        <v>45832.275358796294</v>
      </c>
      <c r="F4689" s="33" t="s">
        <v>705</v>
      </c>
      <c r="G4689" s="28">
        <v>45832.275358796294</v>
      </c>
    </row>
    <row r="4690" spans="1:7" x14ac:dyDescent="0.25">
      <c r="A4690" s="33" t="s">
        <v>13670</v>
      </c>
      <c r="B4690" s="33" t="s">
        <v>8458</v>
      </c>
      <c r="C4690" s="33" t="s">
        <v>721</v>
      </c>
      <c r="D4690" s="33" t="s">
        <v>722</v>
      </c>
      <c r="E4690" s="28">
        <v>45832.276585648149</v>
      </c>
      <c r="F4690" s="33" t="s">
        <v>705</v>
      </c>
      <c r="G4690" s="28">
        <v>45832.276585648149</v>
      </c>
    </row>
    <row r="4691" spans="1:7" x14ac:dyDescent="0.25">
      <c r="A4691" s="33" t="s">
        <v>13671</v>
      </c>
      <c r="B4691" s="33" t="s">
        <v>3819</v>
      </c>
      <c r="C4691" s="33" t="s">
        <v>713</v>
      </c>
      <c r="D4691" s="33" t="s">
        <v>61</v>
      </c>
      <c r="E4691" s="28">
        <v>45832.27721064815</v>
      </c>
      <c r="F4691" s="33" t="s">
        <v>705</v>
      </c>
      <c r="G4691" s="28">
        <v>45832.27721064815</v>
      </c>
    </row>
    <row r="4692" spans="1:7" x14ac:dyDescent="0.25">
      <c r="A4692" s="33" t="s">
        <v>13672</v>
      </c>
      <c r="B4692" s="33" t="s">
        <v>9360</v>
      </c>
      <c r="C4692" s="33" t="s">
        <v>708</v>
      </c>
      <c r="D4692" s="33" t="s">
        <v>717</v>
      </c>
      <c r="E4692" s="28">
        <v>45832.27716435185</v>
      </c>
      <c r="F4692" s="33" t="s">
        <v>705</v>
      </c>
      <c r="G4692" s="28">
        <v>45832.27716435185</v>
      </c>
    </row>
    <row r="4693" spans="1:7" x14ac:dyDescent="0.25">
      <c r="A4693" s="33" t="s">
        <v>13673</v>
      </c>
      <c r="B4693" s="33" t="s">
        <v>9363</v>
      </c>
      <c r="C4693" s="33" t="s">
        <v>708</v>
      </c>
      <c r="D4693" s="33" t="s">
        <v>717</v>
      </c>
      <c r="E4693" s="28">
        <v>45832.27721064815</v>
      </c>
      <c r="F4693" s="33" t="s">
        <v>705</v>
      </c>
      <c r="G4693" s="28">
        <v>45832.27721064815</v>
      </c>
    </row>
    <row r="4694" spans="1:7" x14ac:dyDescent="0.25">
      <c r="A4694" s="33" t="s">
        <v>13674</v>
      </c>
      <c r="B4694" s="33" t="s">
        <v>9362</v>
      </c>
      <c r="C4694" s="33" t="s">
        <v>708</v>
      </c>
      <c r="D4694" s="33" t="s">
        <v>717</v>
      </c>
      <c r="E4694" s="28">
        <v>45832.277256944442</v>
      </c>
      <c r="F4694" s="33" t="s">
        <v>705</v>
      </c>
      <c r="G4694" s="28">
        <v>45832.277256944442</v>
      </c>
    </row>
    <row r="4695" spans="1:7" x14ac:dyDescent="0.25">
      <c r="A4695" s="33" t="s">
        <v>13675</v>
      </c>
      <c r="B4695" s="33" t="s">
        <v>9403</v>
      </c>
      <c r="C4695" s="33" t="s">
        <v>706</v>
      </c>
      <c r="D4695" s="33" t="s">
        <v>77</v>
      </c>
      <c r="E4695" s="28">
        <v>45832.281921296293</v>
      </c>
      <c r="F4695" s="33" t="s">
        <v>700</v>
      </c>
      <c r="G4695" s="28">
        <v>45832.281921296293</v>
      </c>
    </row>
    <row r="4696" spans="1:7" x14ac:dyDescent="0.25">
      <c r="A4696" s="33" t="s">
        <v>13676</v>
      </c>
      <c r="B4696" s="33" t="s">
        <v>9404</v>
      </c>
      <c r="C4696" s="33" t="s">
        <v>706</v>
      </c>
      <c r="D4696" s="33" t="s">
        <v>77</v>
      </c>
      <c r="E4696" s="28">
        <v>45832.282025462962</v>
      </c>
      <c r="F4696" s="33" t="s">
        <v>700</v>
      </c>
      <c r="G4696" s="28">
        <v>45832.282025462962</v>
      </c>
    </row>
    <row r="4697" spans="1:7" x14ac:dyDescent="0.25">
      <c r="A4697" s="33" t="s">
        <v>13677</v>
      </c>
      <c r="B4697" s="33" t="s">
        <v>9412</v>
      </c>
      <c r="C4697" s="33" t="s">
        <v>706</v>
      </c>
      <c r="D4697" s="33" t="s">
        <v>77</v>
      </c>
      <c r="E4697" s="28">
        <v>45832.282048611109</v>
      </c>
      <c r="F4697" s="33" t="s">
        <v>700</v>
      </c>
      <c r="G4697" s="28">
        <v>45832.282048611109</v>
      </c>
    </row>
    <row r="4698" spans="1:7" x14ac:dyDescent="0.25">
      <c r="A4698" s="33" t="s">
        <v>13678</v>
      </c>
      <c r="B4698" s="33" t="s">
        <v>9416</v>
      </c>
      <c r="C4698" s="33" t="s">
        <v>706</v>
      </c>
      <c r="D4698" s="33" t="s">
        <v>77</v>
      </c>
      <c r="E4698" s="28">
        <v>45832.282083333332</v>
      </c>
      <c r="F4698" s="33" t="s">
        <v>700</v>
      </c>
      <c r="G4698" s="28">
        <v>45832.282083333332</v>
      </c>
    </row>
    <row r="4699" spans="1:7" x14ac:dyDescent="0.25">
      <c r="A4699" s="33" t="s">
        <v>13679</v>
      </c>
      <c r="B4699" s="33" t="s">
        <v>3644</v>
      </c>
      <c r="C4699" s="33" t="s">
        <v>706</v>
      </c>
      <c r="D4699" s="33" t="s">
        <v>221</v>
      </c>
      <c r="E4699" s="28">
        <v>45832.283379629633</v>
      </c>
      <c r="F4699" s="33" t="s">
        <v>705</v>
      </c>
      <c r="G4699" s="28">
        <v>45832.283379629633</v>
      </c>
    </row>
    <row r="4700" spans="1:7" x14ac:dyDescent="0.25">
      <c r="A4700" s="33" t="s">
        <v>13680</v>
      </c>
      <c r="B4700" s="33" t="s">
        <v>6052</v>
      </c>
      <c r="C4700" s="33" t="s">
        <v>706</v>
      </c>
      <c r="D4700" s="33" t="s">
        <v>226</v>
      </c>
      <c r="E4700" s="28">
        <v>45832.286712962959</v>
      </c>
      <c r="F4700" s="33" t="s">
        <v>705</v>
      </c>
      <c r="G4700" s="28">
        <v>45832.286712962959</v>
      </c>
    </row>
    <row r="4701" spans="1:7" x14ac:dyDescent="0.25">
      <c r="A4701" s="33" t="s">
        <v>13681</v>
      </c>
      <c r="B4701" s="33" t="s">
        <v>9026</v>
      </c>
      <c r="C4701" s="33" t="s">
        <v>703</v>
      </c>
      <c r="D4701" s="33" t="s">
        <v>704</v>
      </c>
      <c r="E4701" s="28">
        <v>45832.29011574074</v>
      </c>
      <c r="F4701" s="33" t="s">
        <v>705</v>
      </c>
      <c r="G4701" s="28">
        <v>45832.29011574074</v>
      </c>
    </row>
    <row r="4702" spans="1:7" x14ac:dyDescent="0.25">
      <c r="A4702" s="33" t="s">
        <v>13682</v>
      </c>
      <c r="B4702" s="33" t="s">
        <v>9357</v>
      </c>
      <c r="C4702" s="33" t="s">
        <v>703</v>
      </c>
      <c r="D4702" s="33" t="s">
        <v>704</v>
      </c>
      <c r="E4702" s="28">
        <v>45832.290196759262</v>
      </c>
      <c r="F4702" s="33" t="s">
        <v>705</v>
      </c>
      <c r="G4702" s="28">
        <v>45832.290196759262</v>
      </c>
    </row>
    <row r="4703" spans="1:7" x14ac:dyDescent="0.25">
      <c r="A4703" s="33" t="s">
        <v>13683</v>
      </c>
      <c r="B4703" s="33" t="s">
        <v>9024</v>
      </c>
      <c r="C4703" s="33" t="s">
        <v>703</v>
      </c>
      <c r="D4703" s="33" t="s">
        <v>704</v>
      </c>
      <c r="E4703" s="28">
        <v>45832.290243055555</v>
      </c>
      <c r="F4703" s="33" t="s">
        <v>705</v>
      </c>
      <c r="G4703" s="28">
        <v>45832.290243055555</v>
      </c>
    </row>
    <row r="4704" spans="1:7" x14ac:dyDescent="0.25">
      <c r="A4704" s="33" t="s">
        <v>13684</v>
      </c>
      <c r="B4704" s="33" t="s">
        <v>9358</v>
      </c>
      <c r="C4704" s="33" t="s">
        <v>703</v>
      </c>
      <c r="D4704" s="33" t="s">
        <v>704</v>
      </c>
      <c r="E4704" s="28">
        <v>45832.290312500001</v>
      </c>
      <c r="F4704" s="33" t="s">
        <v>705</v>
      </c>
      <c r="G4704" s="28">
        <v>45832.290312500001</v>
      </c>
    </row>
    <row r="4705" spans="1:7" x14ac:dyDescent="0.25">
      <c r="A4705" s="33" t="s">
        <v>13685</v>
      </c>
      <c r="B4705" s="33" t="s">
        <v>8665</v>
      </c>
      <c r="C4705" s="33" t="s">
        <v>721</v>
      </c>
      <c r="D4705" s="33" t="s">
        <v>722</v>
      </c>
      <c r="E4705" s="28">
        <v>45832.290381944447</v>
      </c>
      <c r="F4705" s="33" t="s">
        <v>705</v>
      </c>
      <c r="G4705" s="28">
        <v>45832.290381944447</v>
      </c>
    </row>
    <row r="4706" spans="1:7" x14ac:dyDescent="0.25">
      <c r="A4706" s="33" t="s">
        <v>13686</v>
      </c>
      <c r="B4706" s="33" t="s">
        <v>8672</v>
      </c>
      <c r="C4706" s="33" t="s">
        <v>721</v>
      </c>
      <c r="D4706" s="33" t="s">
        <v>722</v>
      </c>
      <c r="E4706" s="28">
        <v>45832.29047453704</v>
      </c>
      <c r="F4706" s="33" t="s">
        <v>705</v>
      </c>
      <c r="G4706" s="28">
        <v>45832.29047453704</v>
      </c>
    </row>
    <row r="4707" spans="1:7" x14ac:dyDescent="0.25">
      <c r="A4707" s="33" t="s">
        <v>13687</v>
      </c>
      <c r="B4707" s="33" t="s">
        <v>8674</v>
      </c>
      <c r="C4707" s="33" t="s">
        <v>721</v>
      </c>
      <c r="D4707" s="33" t="s">
        <v>722</v>
      </c>
      <c r="E4707" s="28">
        <v>45832.290532407409</v>
      </c>
      <c r="F4707" s="33" t="s">
        <v>705</v>
      </c>
      <c r="G4707" s="28">
        <v>45832.290532407409</v>
      </c>
    </row>
    <row r="4708" spans="1:7" x14ac:dyDescent="0.25">
      <c r="A4708" s="33" t="s">
        <v>13688</v>
      </c>
      <c r="B4708" s="33" t="s">
        <v>8676</v>
      </c>
      <c r="C4708" s="33" t="s">
        <v>721</v>
      </c>
      <c r="D4708" s="33" t="s">
        <v>722</v>
      </c>
      <c r="E4708" s="28">
        <v>45832.290590277778</v>
      </c>
      <c r="F4708" s="33" t="s">
        <v>705</v>
      </c>
      <c r="G4708" s="28">
        <v>45832.290590277778</v>
      </c>
    </row>
    <row r="4709" spans="1:7" x14ac:dyDescent="0.25">
      <c r="A4709" s="33" t="s">
        <v>13689</v>
      </c>
      <c r="B4709" s="33" t="s">
        <v>8678</v>
      </c>
      <c r="C4709" s="33" t="s">
        <v>721</v>
      </c>
      <c r="D4709" s="33" t="s">
        <v>722</v>
      </c>
      <c r="E4709" s="28">
        <v>45832.290659722225</v>
      </c>
      <c r="F4709" s="33" t="s">
        <v>705</v>
      </c>
      <c r="G4709" s="28">
        <v>45832.290659722225</v>
      </c>
    </row>
    <row r="4710" spans="1:7" x14ac:dyDescent="0.25">
      <c r="A4710" s="33" t="s">
        <v>13690</v>
      </c>
      <c r="B4710" s="33" t="s">
        <v>8682</v>
      </c>
      <c r="C4710" s="33" t="s">
        <v>721</v>
      </c>
      <c r="D4710" s="33" t="s">
        <v>722</v>
      </c>
      <c r="E4710" s="28">
        <v>45832.29074074074</v>
      </c>
      <c r="F4710" s="33" t="s">
        <v>705</v>
      </c>
      <c r="G4710" s="28">
        <v>45832.29074074074</v>
      </c>
    </row>
    <row r="4711" spans="1:7" x14ac:dyDescent="0.25">
      <c r="A4711" s="33" t="s">
        <v>13691</v>
      </c>
      <c r="B4711" s="33" t="s">
        <v>9354</v>
      </c>
      <c r="C4711" s="33" t="s">
        <v>708</v>
      </c>
      <c r="D4711" s="33" t="s">
        <v>717</v>
      </c>
      <c r="E4711" s="28">
        <v>45832.293865740743</v>
      </c>
      <c r="F4711" s="33" t="s">
        <v>705</v>
      </c>
      <c r="G4711" s="28">
        <v>45832.293865740743</v>
      </c>
    </row>
    <row r="4712" spans="1:7" x14ac:dyDescent="0.25">
      <c r="A4712" s="33" t="s">
        <v>13692</v>
      </c>
      <c r="B4712" s="33" t="s">
        <v>12276</v>
      </c>
      <c r="C4712" s="33" t="s">
        <v>703</v>
      </c>
      <c r="D4712" s="33" t="s">
        <v>719</v>
      </c>
      <c r="E4712" s="28">
        <v>45832.308877314812</v>
      </c>
      <c r="F4712" s="33" t="s">
        <v>705</v>
      </c>
      <c r="G4712" s="28">
        <v>45832.308877314812</v>
      </c>
    </row>
    <row r="4713" spans="1:7" x14ac:dyDescent="0.25">
      <c r="A4713" s="33" t="s">
        <v>13693</v>
      </c>
      <c r="B4713" s="33" t="s">
        <v>12155</v>
      </c>
      <c r="C4713" s="33" t="s">
        <v>711</v>
      </c>
      <c r="D4713" s="33" t="s">
        <v>723</v>
      </c>
      <c r="E4713" s="28">
        <v>45832.310057870367</v>
      </c>
      <c r="F4713" s="33" t="s">
        <v>705</v>
      </c>
      <c r="G4713" s="28">
        <v>45832.310057870367</v>
      </c>
    </row>
    <row r="4714" spans="1:7" x14ac:dyDescent="0.25">
      <c r="A4714" s="33" t="s">
        <v>13694</v>
      </c>
      <c r="B4714" s="33" t="s">
        <v>8458</v>
      </c>
      <c r="C4714" s="33" t="s">
        <v>706</v>
      </c>
      <c r="D4714" s="33" t="s">
        <v>77</v>
      </c>
      <c r="E4714" s="28">
        <v>45832.286180555559</v>
      </c>
      <c r="F4714" s="33" t="s">
        <v>700</v>
      </c>
      <c r="G4714" s="28">
        <v>45832.286180555559</v>
      </c>
    </row>
    <row r="4715" spans="1:7" x14ac:dyDescent="0.25">
      <c r="A4715" s="33" t="s">
        <v>13695</v>
      </c>
      <c r="B4715" s="33" t="s">
        <v>6174</v>
      </c>
      <c r="C4715" s="33" t="s">
        <v>706</v>
      </c>
      <c r="D4715" s="33" t="s">
        <v>77</v>
      </c>
      <c r="E4715" s="28">
        <v>45832.286192129628</v>
      </c>
      <c r="F4715" s="33" t="s">
        <v>700</v>
      </c>
      <c r="G4715" s="28">
        <v>45832.286192129628</v>
      </c>
    </row>
    <row r="4716" spans="1:7" x14ac:dyDescent="0.25">
      <c r="A4716" s="33" t="s">
        <v>13696</v>
      </c>
      <c r="B4716" s="33" t="s">
        <v>4961</v>
      </c>
      <c r="C4716" s="33" t="s">
        <v>706</v>
      </c>
      <c r="D4716" s="33" t="s">
        <v>77</v>
      </c>
      <c r="E4716" s="28">
        <v>45832.312094907407</v>
      </c>
      <c r="F4716" s="33" t="s">
        <v>705</v>
      </c>
      <c r="G4716" s="28">
        <v>45832.312094907407</v>
      </c>
    </row>
    <row r="4717" spans="1:7" x14ac:dyDescent="0.25">
      <c r="A4717" s="33" t="s">
        <v>13697</v>
      </c>
      <c r="B4717" s="33" t="s">
        <v>8429</v>
      </c>
      <c r="C4717" s="33" t="s">
        <v>706</v>
      </c>
      <c r="D4717" s="33" t="s">
        <v>77</v>
      </c>
      <c r="E4717" s="28">
        <v>45832.312106481484</v>
      </c>
      <c r="F4717" s="33" t="s">
        <v>705</v>
      </c>
      <c r="G4717" s="28">
        <v>45832.312106481484</v>
      </c>
    </row>
    <row r="4718" spans="1:7" x14ac:dyDescent="0.25">
      <c r="A4718" s="33" t="s">
        <v>13698</v>
      </c>
      <c r="B4718" s="33" t="s">
        <v>5553</v>
      </c>
      <c r="C4718" s="33" t="s">
        <v>706</v>
      </c>
      <c r="D4718" s="33" t="s">
        <v>77</v>
      </c>
      <c r="E4718" s="28">
        <v>45832.312164351853</v>
      </c>
      <c r="F4718" s="33" t="s">
        <v>705</v>
      </c>
      <c r="G4718" s="28">
        <v>45832.312164351853</v>
      </c>
    </row>
    <row r="4719" spans="1:7" x14ac:dyDescent="0.25">
      <c r="A4719" s="33" t="s">
        <v>13699</v>
      </c>
      <c r="B4719" s="33" t="s">
        <v>9448</v>
      </c>
      <c r="C4719" s="33" t="s">
        <v>698</v>
      </c>
      <c r="D4719" s="33" t="s">
        <v>699</v>
      </c>
      <c r="E4719" s="28">
        <v>45832.311620370368</v>
      </c>
      <c r="F4719" s="33" t="s">
        <v>705</v>
      </c>
      <c r="G4719" s="28">
        <v>45832.311620370368</v>
      </c>
    </row>
    <row r="4720" spans="1:7" x14ac:dyDescent="0.25">
      <c r="A4720" s="33" t="s">
        <v>13700</v>
      </c>
      <c r="B4720" s="33" t="s">
        <v>9447</v>
      </c>
      <c r="C4720" s="33" t="s">
        <v>698</v>
      </c>
      <c r="D4720" s="33" t="s">
        <v>699</v>
      </c>
      <c r="E4720" s="28">
        <v>45832.311689814815</v>
      </c>
      <c r="F4720" s="33" t="s">
        <v>705</v>
      </c>
      <c r="G4720" s="28">
        <v>45832.311689814815</v>
      </c>
    </row>
    <row r="4721" spans="1:7" x14ac:dyDescent="0.25">
      <c r="A4721" s="33" t="s">
        <v>13701</v>
      </c>
      <c r="B4721" s="33" t="s">
        <v>9289</v>
      </c>
      <c r="C4721" s="33" t="s">
        <v>698</v>
      </c>
      <c r="D4721" s="33" t="s">
        <v>699</v>
      </c>
      <c r="E4721" s="28">
        <v>45832.311736111114</v>
      </c>
      <c r="F4721" s="33" t="s">
        <v>705</v>
      </c>
      <c r="G4721" s="28">
        <v>45832.311736111114</v>
      </c>
    </row>
    <row r="4722" spans="1:7" x14ac:dyDescent="0.25">
      <c r="A4722" s="33" t="s">
        <v>13702</v>
      </c>
      <c r="B4722" s="33" t="s">
        <v>9290</v>
      </c>
      <c r="C4722" s="33" t="s">
        <v>698</v>
      </c>
      <c r="D4722" s="33" t="s">
        <v>699</v>
      </c>
      <c r="E4722" s="28">
        <v>45832.311782407407</v>
      </c>
      <c r="F4722" s="33" t="s">
        <v>705</v>
      </c>
      <c r="G4722" s="28">
        <v>45832.311782407407</v>
      </c>
    </row>
    <row r="4723" spans="1:7" x14ac:dyDescent="0.25">
      <c r="A4723" s="33" t="s">
        <v>13703</v>
      </c>
      <c r="B4723" s="33" t="s">
        <v>9304</v>
      </c>
      <c r="C4723" s="33" t="s">
        <v>698</v>
      </c>
      <c r="D4723" s="33" t="s">
        <v>699</v>
      </c>
      <c r="E4723" s="28">
        <v>45832.311840277776</v>
      </c>
      <c r="F4723" s="33" t="s">
        <v>705</v>
      </c>
      <c r="G4723" s="28">
        <v>45832.311840277776</v>
      </c>
    </row>
    <row r="4724" spans="1:7" x14ac:dyDescent="0.25">
      <c r="A4724" s="33" t="s">
        <v>13704</v>
      </c>
      <c r="B4724" s="33" t="s">
        <v>9472</v>
      </c>
      <c r="C4724" s="33" t="s">
        <v>698</v>
      </c>
      <c r="D4724" s="33" t="s">
        <v>699</v>
      </c>
      <c r="E4724" s="28">
        <v>45832.312106481484</v>
      </c>
      <c r="F4724" s="33" t="s">
        <v>705</v>
      </c>
      <c r="G4724" s="28">
        <v>45832.312106481484</v>
      </c>
    </row>
    <row r="4725" spans="1:7" x14ac:dyDescent="0.25">
      <c r="A4725" s="33" t="s">
        <v>13705</v>
      </c>
      <c r="B4725" s="33" t="s">
        <v>9471</v>
      </c>
      <c r="C4725" s="33" t="s">
        <v>698</v>
      </c>
      <c r="D4725" s="33" t="s">
        <v>699</v>
      </c>
      <c r="E4725" s="28">
        <v>45832.312152777777</v>
      </c>
      <c r="F4725" s="33" t="s">
        <v>705</v>
      </c>
      <c r="G4725" s="28">
        <v>45832.312152777777</v>
      </c>
    </row>
    <row r="4726" spans="1:7" x14ac:dyDescent="0.25">
      <c r="A4726" s="33" t="s">
        <v>13706</v>
      </c>
      <c r="B4726" s="33" t="s">
        <v>9470</v>
      </c>
      <c r="C4726" s="33" t="s">
        <v>698</v>
      </c>
      <c r="D4726" s="33" t="s">
        <v>699</v>
      </c>
      <c r="E4726" s="28">
        <v>45832.312210648146</v>
      </c>
      <c r="F4726" s="33" t="s">
        <v>705</v>
      </c>
      <c r="G4726" s="28">
        <v>45832.312210648146</v>
      </c>
    </row>
    <row r="4727" spans="1:7" x14ac:dyDescent="0.25">
      <c r="A4727" s="33" t="s">
        <v>13707</v>
      </c>
      <c r="B4727" s="33" t="s">
        <v>9469</v>
      </c>
      <c r="C4727" s="33" t="s">
        <v>698</v>
      </c>
      <c r="D4727" s="33" t="s">
        <v>699</v>
      </c>
      <c r="E4727" s="28">
        <v>45832.312314814815</v>
      </c>
      <c r="F4727" s="33" t="s">
        <v>705</v>
      </c>
      <c r="G4727" s="28">
        <v>45832.312314814815</v>
      </c>
    </row>
    <row r="4728" spans="1:7" x14ac:dyDescent="0.25">
      <c r="A4728" s="33" t="s">
        <v>13708</v>
      </c>
      <c r="B4728" s="33" t="s">
        <v>9473</v>
      </c>
      <c r="C4728" s="33" t="s">
        <v>698</v>
      </c>
      <c r="D4728" s="33" t="s">
        <v>699</v>
      </c>
      <c r="E4728" s="28">
        <v>45832.312407407408</v>
      </c>
      <c r="F4728" s="33" t="s">
        <v>705</v>
      </c>
      <c r="G4728" s="28">
        <v>45832.312407407408</v>
      </c>
    </row>
    <row r="4729" spans="1:7" x14ac:dyDescent="0.25">
      <c r="A4729" s="33" t="s">
        <v>13709</v>
      </c>
      <c r="B4729" s="33" t="s">
        <v>9474</v>
      </c>
      <c r="C4729" s="33" t="s">
        <v>698</v>
      </c>
      <c r="D4729" s="33" t="s">
        <v>699</v>
      </c>
      <c r="E4729" s="28">
        <v>45832.3125</v>
      </c>
      <c r="F4729" s="33" t="s">
        <v>705</v>
      </c>
      <c r="G4729" s="28">
        <v>45832.3125</v>
      </c>
    </row>
    <row r="4730" spans="1:7" x14ac:dyDescent="0.25">
      <c r="A4730" s="33" t="s">
        <v>13710</v>
      </c>
      <c r="B4730" s="33" t="s">
        <v>9475</v>
      </c>
      <c r="C4730" s="33" t="s">
        <v>698</v>
      </c>
      <c r="D4730" s="33" t="s">
        <v>699</v>
      </c>
      <c r="E4730" s="28">
        <v>45832.312615740739</v>
      </c>
      <c r="F4730" s="33" t="s">
        <v>705</v>
      </c>
      <c r="G4730" s="28">
        <v>45832.312615740739</v>
      </c>
    </row>
    <row r="4731" spans="1:7" x14ac:dyDescent="0.25">
      <c r="A4731" s="33" t="s">
        <v>13711</v>
      </c>
      <c r="B4731" s="33" t="s">
        <v>9476</v>
      </c>
      <c r="C4731" s="33" t="s">
        <v>698</v>
      </c>
      <c r="D4731" s="33" t="s">
        <v>699</v>
      </c>
      <c r="E4731" s="28">
        <v>45832.3127662037</v>
      </c>
      <c r="F4731" s="33" t="s">
        <v>705</v>
      </c>
      <c r="G4731" s="28">
        <v>45832.3127662037</v>
      </c>
    </row>
    <row r="4732" spans="1:7" x14ac:dyDescent="0.25">
      <c r="A4732" s="33" t="s">
        <v>13712</v>
      </c>
      <c r="B4732" s="33" t="s">
        <v>9477</v>
      </c>
      <c r="C4732" s="33" t="s">
        <v>698</v>
      </c>
      <c r="D4732" s="33" t="s">
        <v>699</v>
      </c>
      <c r="E4732" s="28">
        <v>45832.312858796293</v>
      </c>
      <c r="F4732" s="33" t="s">
        <v>705</v>
      </c>
      <c r="G4732" s="28">
        <v>45832.312858796293</v>
      </c>
    </row>
    <row r="4733" spans="1:7" x14ac:dyDescent="0.25">
      <c r="A4733" s="33" t="s">
        <v>13713</v>
      </c>
      <c r="B4733" s="33" t="s">
        <v>9283</v>
      </c>
      <c r="C4733" s="33" t="s">
        <v>698</v>
      </c>
      <c r="D4733" s="33" t="s">
        <v>699</v>
      </c>
      <c r="E4733" s="28">
        <v>45832.312928240739</v>
      </c>
      <c r="F4733" s="33" t="s">
        <v>705</v>
      </c>
      <c r="G4733" s="28">
        <v>45832.312928240739</v>
      </c>
    </row>
    <row r="4734" spans="1:7" x14ac:dyDescent="0.25">
      <c r="A4734" s="33" t="s">
        <v>13714</v>
      </c>
      <c r="B4734" s="33" t="s">
        <v>9445</v>
      </c>
      <c r="C4734" s="33" t="s">
        <v>708</v>
      </c>
      <c r="D4734" s="33" t="s">
        <v>726</v>
      </c>
      <c r="E4734" s="28">
        <v>45832.315520833334</v>
      </c>
      <c r="F4734" s="33" t="s">
        <v>705</v>
      </c>
      <c r="G4734" s="28">
        <v>45832.315520833334</v>
      </c>
    </row>
    <row r="4735" spans="1:7" x14ac:dyDescent="0.25">
      <c r="A4735" s="33" t="s">
        <v>13715</v>
      </c>
      <c r="B4735" s="33" t="s">
        <v>4995</v>
      </c>
      <c r="C4735" s="33" t="s">
        <v>698</v>
      </c>
      <c r="D4735" s="33" t="s">
        <v>699</v>
      </c>
      <c r="E4735" s="28">
        <v>45832.313240740739</v>
      </c>
      <c r="F4735" s="33" t="s">
        <v>705</v>
      </c>
      <c r="G4735" s="28">
        <v>45832.313240740739</v>
      </c>
    </row>
    <row r="4736" spans="1:7" x14ac:dyDescent="0.25">
      <c r="A4736" s="33" t="s">
        <v>13716</v>
      </c>
      <c r="B4736" s="33" t="s">
        <v>4999</v>
      </c>
      <c r="C4736" s="33" t="s">
        <v>698</v>
      </c>
      <c r="D4736" s="33" t="s">
        <v>699</v>
      </c>
      <c r="E4736" s="28">
        <v>45832.313425925924</v>
      </c>
      <c r="F4736" s="33" t="s">
        <v>705</v>
      </c>
      <c r="G4736" s="28">
        <v>45832.313425925924</v>
      </c>
    </row>
    <row r="4737" spans="1:7" x14ac:dyDescent="0.25">
      <c r="A4737" s="33" t="s">
        <v>13717</v>
      </c>
      <c r="B4737" s="33" t="s">
        <v>8454</v>
      </c>
      <c r="C4737" s="33" t="s">
        <v>698</v>
      </c>
      <c r="D4737" s="33" t="s">
        <v>699</v>
      </c>
      <c r="E4737" s="28">
        <v>45832.313530092593</v>
      </c>
      <c r="F4737" s="33" t="s">
        <v>705</v>
      </c>
      <c r="G4737" s="28">
        <v>45832.313530092593</v>
      </c>
    </row>
    <row r="4738" spans="1:7" x14ac:dyDescent="0.25">
      <c r="A4738" s="33" t="s">
        <v>13718</v>
      </c>
      <c r="B4738" s="33" t="s">
        <v>8450</v>
      </c>
      <c r="C4738" s="33" t="s">
        <v>698</v>
      </c>
      <c r="D4738" s="33" t="s">
        <v>699</v>
      </c>
      <c r="E4738" s="28">
        <v>45832.313587962963</v>
      </c>
      <c r="F4738" s="33" t="s">
        <v>705</v>
      </c>
      <c r="G4738" s="28">
        <v>45832.313587962963</v>
      </c>
    </row>
    <row r="4739" spans="1:7" x14ac:dyDescent="0.25">
      <c r="A4739" s="33" t="s">
        <v>13719</v>
      </c>
      <c r="B4739" s="33" t="s">
        <v>8456</v>
      </c>
      <c r="C4739" s="33" t="s">
        <v>698</v>
      </c>
      <c r="D4739" s="33" t="s">
        <v>699</v>
      </c>
      <c r="E4739" s="28">
        <v>45832.313634259262</v>
      </c>
      <c r="F4739" s="33" t="s">
        <v>705</v>
      </c>
      <c r="G4739" s="28">
        <v>45832.313634259262</v>
      </c>
    </row>
    <row r="4740" spans="1:7" x14ac:dyDescent="0.25">
      <c r="A4740" s="33" t="s">
        <v>13720</v>
      </c>
      <c r="B4740" s="33" t="s">
        <v>9409</v>
      </c>
      <c r="C4740" s="33" t="s">
        <v>698</v>
      </c>
      <c r="D4740" s="33" t="s">
        <v>699</v>
      </c>
      <c r="E4740" s="28">
        <v>45832.313750000001</v>
      </c>
      <c r="F4740" s="33" t="s">
        <v>705</v>
      </c>
      <c r="G4740" s="28">
        <v>45832.313750000001</v>
      </c>
    </row>
    <row r="4741" spans="1:7" x14ac:dyDescent="0.25">
      <c r="A4741" s="33" t="s">
        <v>13721</v>
      </c>
      <c r="B4741" s="33" t="s">
        <v>9407</v>
      </c>
      <c r="C4741" s="33" t="s">
        <v>698</v>
      </c>
      <c r="D4741" s="33" t="s">
        <v>699</v>
      </c>
      <c r="E4741" s="28">
        <v>45832.313796296294</v>
      </c>
      <c r="F4741" s="33" t="s">
        <v>705</v>
      </c>
      <c r="G4741" s="28">
        <v>45832.313796296294</v>
      </c>
    </row>
    <row r="4742" spans="1:7" x14ac:dyDescent="0.25">
      <c r="A4742" s="33" t="s">
        <v>13722</v>
      </c>
      <c r="B4742" s="33" t="s">
        <v>9406</v>
      </c>
      <c r="C4742" s="33" t="s">
        <v>698</v>
      </c>
      <c r="D4742" s="33" t="s">
        <v>699</v>
      </c>
      <c r="E4742" s="28">
        <v>45832.313854166663</v>
      </c>
      <c r="F4742" s="33" t="s">
        <v>705</v>
      </c>
      <c r="G4742" s="28">
        <v>45832.313854166663</v>
      </c>
    </row>
    <row r="4743" spans="1:7" x14ac:dyDescent="0.25">
      <c r="A4743" s="33" t="s">
        <v>13723</v>
      </c>
      <c r="B4743" s="33" t="s">
        <v>9451</v>
      </c>
      <c r="C4743" s="33" t="s">
        <v>698</v>
      </c>
      <c r="D4743" s="33" t="s">
        <v>699</v>
      </c>
      <c r="E4743" s="28">
        <v>45832.314016203702</v>
      </c>
      <c r="F4743" s="33" t="s">
        <v>705</v>
      </c>
      <c r="G4743" s="28">
        <v>45832.314016203702</v>
      </c>
    </row>
    <row r="4744" spans="1:7" x14ac:dyDescent="0.25">
      <c r="A4744" s="33" t="s">
        <v>13724</v>
      </c>
      <c r="B4744" s="33" t="s">
        <v>9424</v>
      </c>
      <c r="C4744" s="33" t="s">
        <v>698</v>
      </c>
      <c r="D4744" s="33" t="s">
        <v>699</v>
      </c>
      <c r="E4744" s="28">
        <v>45832.314270833333</v>
      </c>
      <c r="F4744" s="33" t="s">
        <v>705</v>
      </c>
      <c r="G4744" s="28">
        <v>45832.314270833333</v>
      </c>
    </row>
    <row r="4745" spans="1:7" x14ac:dyDescent="0.25">
      <c r="A4745" s="33" t="s">
        <v>13725</v>
      </c>
      <c r="B4745" s="33" t="s">
        <v>9343</v>
      </c>
      <c r="C4745" s="33" t="s">
        <v>698</v>
      </c>
      <c r="D4745" s="33" t="s">
        <v>699</v>
      </c>
      <c r="E4745" s="28">
        <v>45832.314328703702</v>
      </c>
      <c r="F4745" s="33" t="s">
        <v>705</v>
      </c>
      <c r="G4745" s="28">
        <v>45832.314328703702</v>
      </c>
    </row>
    <row r="4746" spans="1:7" x14ac:dyDescent="0.25">
      <c r="A4746" s="33" t="s">
        <v>13726</v>
      </c>
      <c r="B4746" s="33" t="s">
        <v>9342</v>
      </c>
      <c r="C4746" s="33" t="s">
        <v>698</v>
      </c>
      <c r="D4746" s="33" t="s">
        <v>699</v>
      </c>
      <c r="E4746" s="28">
        <v>45832.314398148148</v>
      </c>
      <c r="F4746" s="33" t="s">
        <v>705</v>
      </c>
      <c r="G4746" s="28">
        <v>45832.314398148148</v>
      </c>
    </row>
    <row r="4747" spans="1:7" x14ac:dyDescent="0.25">
      <c r="A4747" s="33" t="s">
        <v>13727</v>
      </c>
      <c r="B4747" s="33" t="s">
        <v>9341</v>
      </c>
      <c r="C4747" s="33" t="s">
        <v>698</v>
      </c>
      <c r="D4747" s="33" t="s">
        <v>699</v>
      </c>
      <c r="E4747" s="28">
        <v>45832.314502314817</v>
      </c>
      <c r="F4747" s="33" t="s">
        <v>705</v>
      </c>
      <c r="G4747" s="28">
        <v>45832.314502314817</v>
      </c>
    </row>
    <row r="4748" spans="1:7" x14ac:dyDescent="0.25">
      <c r="A4748" s="33" t="s">
        <v>13728</v>
      </c>
      <c r="B4748" s="33" t="s">
        <v>9340</v>
      </c>
      <c r="C4748" s="33" t="s">
        <v>698</v>
      </c>
      <c r="D4748" s="33" t="s">
        <v>699</v>
      </c>
      <c r="E4748" s="28">
        <v>45832.314560185187</v>
      </c>
      <c r="F4748" s="33" t="s">
        <v>705</v>
      </c>
      <c r="G4748" s="28">
        <v>45832.314560185187</v>
      </c>
    </row>
    <row r="4749" spans="1:7" x14ac:dyDescent="0.25">
      <c r="A4749" s="33" t="s">
        <v>13729</v>
      </c>
      <c r="B4749" s="33" t="s">
        <v>9339</v>
      </c>
      <c r="C4749" s="33" t="s">
        <v>698</v>
      </c>
      <c r="D4749" s="33" t="s">
        <v>699</v>
      </c>
      <c r="E4749" s="28">
        <v>45832.314641203702</v>
      </c>
      <c r="F4749" s="33" t="s">
        <v>705</v>
      </c>
      <c r="G4749" s="28">
        <v>45832.314641203702</v>
      </c>
    </row>
    <row r="4750" spans="1:7" x14ac:dyDescent="0.25">
      <c r="A4750" s="33" t="s">
        <v>13730</v>
      </c>
      <c r="B4750" s="33" t="s">
        <v>9337</v>
      </c>
      <c r="C4750" s="33" t="s">
        <v>698</v>
      </c>
      <c r="D4750" s="33" t="s">
        <v>699</v>
      </c>
      <c r="E4750" s="28">
        <v>45832.314699074072</v>
      </c>
      <c r="F4750" s="33" t="s">
        <v>705</v>
      </c>
      <c r="G4750" s="28">
        <v>45832.314699074072</v>
      </c>
    </row>
    <row r="4751" spans="1:7" x14ac:dyDescent="0.25">
      <c r="A4751" s="33" t="s">
        <v>13731</v>
      </c>
      <c r="B4751" s="33" t="s">
        <v>9316</v>
      </c>
      <c r="C4751" s="33" t="s">
        <v>698</v>
      </c>
      <c r="D4751" s="33" t="s">
        <v>699</v>
      </c>
      <c r="E4751" s="28">
        <v>45832.314826388887</v>
      </c>
      <c r="F4751" s="33" t="s">
        <v>705</v>
      </c>
      <c r="G4751" s="28">
        <v>45832.314826388887</v>
      </c>
    </row>
    <row r="4752" spans="1:7" x14ac:dyDescent="0.25">
      <c r="A4752" s="33" t="s">
        <v>13732</v>
      </c>
      <c r="B4752" s="33" t="s">
        <v>9317</v>
      </c>
      <c r="C4752" s="33" t="s">
        <v>698</v>
      </c>
      <c r="D4752" s="33" t="s">
        <v>699</v>
      </c>
      <c r="E4752" s="28">
        <v>45832.314895833333</v>
      </c>
      <c r="F4752" s="33" t="s">
        <v>705</v>
      </c>
      <c r="G4752" s="28">
        <v>45832.314895833333</v>
      </c>
    </row>
    <row r="4753" spans="1:7" x14ac:dyDescent="0.25">
      <c r="A4753" s="33" t="s">
        <v>13733</v>
      </c>
      <c r="B4753" s="33" t="s">
        <v>9318</v>
      </c>
      <c r="C4753" s="33" t="s">
        <v>698</v>
      </c>
      <c r="D4753" s="33" t="s">
        <v>699</v>
      </c>
      <c r="E4753" s="28">
        <v>45832.314976851849</v>
      </c>
      <c r="F4753" s="33" t="s">
        <v>705</v>
      </c>
      <c r="G4753" s="28">
        <v>45832.314976851849</v>
      </c>
    </row>
    <row r="4754" spans="1:7" x14ac:dyDescent="0.25">
      <c r="A4754" s="33" t="s">
        <v>13734</v>
      </c>
      <c r="B4754" s="33" t="s">
        <v>9319</v>
      </c>
      <c r="C4754" s="33" t="s">
        <v>698</v>
      </c>
      <c r="D4754" s="33" t="s">
        <v>699</v>
      </c>
      <c r="E4754" s="28">
        <v>45832.315081018518</v>
      </c>
      <c r="F4754" s="33" t="s">
        <v>705</v>
      </c>
      <c r="G4754" s="28">
        <v>45832.315081018518</v>
      </c>
    </row>
    <row r="4755" spans="1:7" x14ac:dyDescent="0.25">
      <c r="A4755" s="33" t="s">
        <v>13735</v>
      </c>
      <c r="B4755" s="33" t="s">
        <v>9320</v>
      </c>
      <c r="C4755" s="33" t="s">
        <v>698</v>
      </c>
      <c r="D4755" s="33" t="s">
        <v>699</v>
      </c>
      <c r="E4755" s="28">
        <v>45832.315150462964</v>
      </c>
      <c r="F4755" s="33" t="s">
        <v>705</v>
      </c>
      <c r="G4755" s="28">
        <v>45832.315150462964</v>
      </c>
    </row>
    <row r="4756" spans="1:7" x14ac:dyDescent="0.25">
      <c r="A4756" s="33" t="s">
        <v>13736</v>
      </c>
      <c r="B4756" s="33" t="s">
        <v>9321</v>
      </c>
      <c r="C4756" s="33" t="s">
        <v>698</v>
      </c>
      <c r="D4756" s="33" t="s">
        <v>699</v>
      </c>
      <c r="E4756" s="28">
        <v>45832.315243055556</v>
      </c>
      <c r="F4756" s="33" t="s">
        <v>705</v>
      </c>
      <c r="G4756" s="28">
        <v>45832.315243055556</v>
      </c>
    </row>
    <row r="4757" spans="1:7" x14ac:dyDescent="0.25">
      <c r="A4757" s="33" t="s">
        <v>13737</v>
      </c>
      <c r="B4757" s="33" t="s">
        <v>9322</v>
      </c>
      <c r="C4757" s="33" t="s">
        <v>698</v>
      </c>
      <c r="D4757" s="33" t="s">
        <v>699</v>
      </c>
      <c r="E4757" s="28">
        <v>45832.315358796295</v>
      </c>
      <c r="F4757" s="33" t="s">
        <v>705</v>
      </c>
      <c r="G4757" s="28">
        <v>45832.315358796295</v>
      </c>
    </row>
    <row r="4758" spans="1:7" x14ac:dyDescent="0.25">
      <c r="A4758" s="33" t="s">
        <v>13738</v>
      </c>
      <c r="B4758" s="33" t="s">
        <v>9323</v>
      </c>
      <c r="C4758" s="33" t="s">
        <v>698</v>
      </c>
      <c r="D4758" s="33" t="s">
        <v>699</v>
      </c>
      <c r="E4758" s="28">
        <v>45832.315462962964</v>
      </c>
      <c r="F4758" s="33" t="s">
        <v>705</v>
      </c>
      <c r="G4758" s="28">
        <v>45832.315462962964</v>
      </c>
    </row>
    <row r="4759" spans="1:7" x14ac:dyDescent="0.25">
      <c r="A4759" s="33" t="s">
        <v>13739</v>
      </c>
      <c r="B4759" s="33" t="s">
        <v>9324</v>
      </c>
      <c r="C4759" s="33" t="s">
        <v>698</v>
      </c>
      <c r="D4759" s="33" t="s">
        <v>699</v>
      </c>
      <c r="E4759" s="28">
        <v>45832.315520833334</v>
      </c>
      <c r="F4759" s="33" t="s">
        <v>705</v>
      </c>
      <c r="G4759" s="28">
        <v>45832.315520833334</v>
      </c>
    </row>
    <row r="4760" spans="1:7" x14ac:dyDescent="0.25">
      <c r="A4760" s="33" t="s">
        <v>13740</v>
      </c>
      <c r="B4760" s="33" t="s">
        <v>9445</v>
      </c>
      <c r="C4760" s="33" t="s">
        <v>711</v>
      </c>
      <c r="D4760" s="33" t="s">
        <v>709</v>
      </c>
      <c r="E4760" s="28">
        <v>45832.315787037034</v>
      </c>
      <c r="F4760" s="33" t="s">
        <v>705</v>
      </c>
      <c r="G4760" s="28">
        <v>45832.315787037034</v>
      </c>
    </row>
    <row r="4761" spans="1:7" x14ac:dyDescent="0.25">
      <c r="A4761" s="33" t="s">
        <v>13741</v>
      </c>
      <c r="B4761" s="33" t="s">
        <v>12236</v>
      </c>
      <c r="C4761" s="33" t="s">
        <v>708</v>
      </c>
      <c r="D4761" s="33" t="s">
        <v>712</v>
      </c>
      <c r="E4761" s="28">
        <v>45832.316238425927</v>
      </c>
      <c r="F4761" s="33" t="s">
        <v>705</v>
      </c>
      <c r="G4761" s="28">
        <v>45832.316238425927</v>
      </c>
    </row>
    <row r="4762" spans="1:7" x14ac:dyDescent="0.25">
      <c r="A4762" s="33" t="s">
        <v>13742</v>
      </c>
      <c r="B4762" s="33" t="s">
        <v>12337</v>
      </c>
      <c r="C4762" s="33" t="s">
        <v>703</v>
      </c>
      <c r="D4762" s="33" t="s">
        <v>719</v>
      </c>
      <c r="E4762" s="28">
        <v>45832.316388888888</v>
      </c>
      <c r="F4762" s="33" t="s">
        <v>705</v>
      </c>
      <c r="G4762" s="28">
        <v>45832.316388888888</v>
      </c>
    </row>
    <row r="4763" spans="1:7" x14ac:dyDescent="0.25">
      <c r="A4763" s="33" t="s">
        <v>13743</v>
      </c>
      <c r="B4763" s="33" t="s">
        <v>12236</v>
      </c>
      <c r="C4763" s="33" t="s">
        <v>711</v>
      </c>
      <c r="D4763" s="33" t="s">
        <v>712</v>
      </c>
      <c r="E4763" s="28">
        <v>45832.316446759258</v>
      </c>
      <c r="F4763" s="33" t="s">
        <v>705</v>
      </c>
      <c r="G4763" s="28">
        <v>45832.316446759258</v>
      </c>
    </row>
    <row r="4764" spans="1:7" x14ac:dyDescent="0.25">
      <c r="A4764" s="33" t="s">
        <v>13744</v>
      </c>
      <c r="B4764" s="33" t="s">
        <v>12343</v>
      </c>
      <c r="C4764" s="33" t="s">
        <v>703</v>
      </c>
      <c r="D4764" s="33" t="s">
        <v>719</v>
      </c>
      <c r="E4764" s="28">
        <v>45832.316793981481</v>
      </c>
      <c r="F4764" s="33" t="s">
        <v>705</v>
      </c>
      <c r="G4764" s="28">
        <v>45832.316793981481</v>
      </c>
    </row>
    <row r="4765" spans="1:7" x14ac:dyDescent="0.25">
      <c r="A4765" s="33" t="s">
        <v>13745</v>
      </c>
      <c r="B4765" s="33" t="s">
        <v>9408</v>
      </c>
      <c r="C4765" s="33" t="s">
        <v>698</v>
      </c>
      <c r="D4765" s="33" t="s">
        <v>699</v>
      </c>
      <c r="E4765" s="28">
        <v>45832.316736111112</v>
      </c>
      <c r="F4765" s="33" t="s">
        <v>705</v>
      </c>
      <c r="G4765" s="28">
        <v>45832.316736111112</v>
      </c>
    </row>
    <row r="4766" spans="1:7" x14ac:dyDescent="0.25">
      <c r="A4766" s="33" t="s">
        <v>13746</v>
      </c>
      <c r="B4766" s="33" t="s">
        <v>9301</v>
      </c>
      <c r="C4766" s="33" t="s">
        <v>708</v>
      </c>
      <c r="D4766" s="33" t="s">
        <v>717</v>
      </c>
      <c r="E4766" s="28">
        <v>45832.316979166666</v>
      </c>
      <c r="F4766" s="33" t="s">
        <v>705</v>
      </c>
      <c r="G4766" s="28">
        <v>45832.316979166666</v>
      </c>
    </row>
    <row r="4767" spans="1:7" x14ac:dyDescent="0.25">
      <c r="A4767" s="33" t="s">
        <v>13747</v>
      </c>
      <c r="B4767" s="33" t="s">
        <v>9302</v>
      </c>
      <c r="C4767" s="33" t="s">
        <v>708</v>
      </c>
      <c r="D4767" s="33" t="s">
        <v>717</v>
      </c>
      <c r="E4767" s="28">
        <v>45832.317013888889</v>
      </c>
      <c r="F4767" s="33" t="s">
        <v>705</v>
      </c>
      <c r="G4767" s="28">
        <v>45832.317013888889</v>
      </c>
    </row>
    <row r="4768" spans="1:7" x14ac:dyDescent="0.25">
      <c r="A4768" s="33" t="s">
        <v>13748</v>
      </c>
      <c r="B4768" s="33" t="s">
        <v>12335</v>
      </c>
      <c r="C4768" s="33" t="s">
        <v>703</v>
      </c>
      <c r="D4768" s="33" t="s">
        <v>719</v>
      </c>
      <c r="E4768" s="28">
        <v>45832.31759259259</v>
      </c>
      <c r="F4768" s="33" t="s">
        <v>705</v>
      </c>
      <c r="G4768" s="28">
        <v>45832.31759259259</v>
      </c>
    </row>
    <row r="4769" spans="1:7" x14ac:dyDescent="0.25">
      <c r="A4769" s="33" t="s">
        <v>13749</v>
      </c>
      <c r="B4769" s="33" t="s">
        <v>12397</v>
      </c>
      <c r="C4769" s="33" t="s">
        <v>698</v>
      </c>
      <c r="D4769" s="33" t="s">
        <v>699</v>
      </c>
      <c r="E4769" s="28">
        <v>45832.319201388891</v>
      </c>
      <c r="F4769" s="33" t="s">
        <v>705</v>
      </c>
      <c r="G4769" s="28">
        <v>45832.319201388891</v>
      </c>
    </row>
    <row r="4770" spans="1:7" x14ac:dyDescent="0.25">
      <c r="A4770" s="33" t="s">
        <v>13750</v>
      </c>
      <c r="B4770" s="33" t="s">
        <v>12401</v>
      </c>
      <c r="C4770" s="33" t="s">
        <v>698</v>
      </c>
      <c r="D4770" s="33" t="s">
        <v>699</v>
      </c>
      <c r="E4770" s="28">
        <v>45832.319236111114</v>
      </c>
      <c r="F4770" s="33" t="s">
        <v>705</v>
      </c>
      <c r="G4770" s="28">
        <v>45832.319236111114</v>
      </c>
    </row>
    <row r="4771" spans="1:7" x14ac:dyDescent="0.25">
      <c r="A4771" s="33" t="s">
        <v>13751</v>
      </c>
      <c r="B4771" s="33" t="s">
        <v>12405</v>
      </c>
      <c r="C4771" s="33" t="s">
        <v>698</v>
      </c>
      <c r="D4771" s="33" t="s">
        <v>699</v>
      </c>
      <c r="E4771" s="28">
        <v>45832.319340277776</v>
      </c>
      <c r="F4771" s="33" t="s">
        <v>705</v>
      </c>
      <c r="G4771" s="28">
        <v>45832.319340277776</v>
      </c>
    </row>
    <row r="4772" spans="1:7" x14ac:dyDescent="0.25">
      <c r="A4772" s="33" t="s">
        <v>13755</v>
      </c>
      <c r="B4772" s="33" t="s">
        <v>9402</v>
      </c>
      <c r="C4772" s="33" t="s">
        <v>706</v>
      </c>
      <c r="D4772" s="33" t="s">
        <v>77</v>
      </c>
      <c r="E4772" s="28">
        <v>45832.323657407411</v>
      </c>
      <c r="F4772" s="33" t="s">
        <v>705</v>
      </c>
      <c r="G4772" s="28">
        <v>45832.323657407411</v>
      </c>
    </row>
    <row r="4773" spans="1:7" x14ac:dyDescent="0.25">
      <c r="A4773" s="33" t="s">
        <v>13756</v>
      </c>
      <c r="B4773" s="33" t="s">
        <v>9097</v>
      </c>
      <c r="C4773" s="33" t="s">
        <v>706</v>
      </c>
      <c r="D4773" s="33" t="s">
        <v>77</v>
      </c>
      <c r="E4773" s="28">
        <v>45832.323958333334</v>
      </c>
      <c r="F4773" s="33" t="s">
        <v>705</v>
      </c>
      <c r="G4773" s="28">
        <v>45832.323958333334</v>
      </c>
    </row>
    <row r="4774" spans="1:7" x14ac:dyDescent="0.25">
      <c r="A4774" s="33" t="s">
        <v>13757</v>
      </c>
      <c r="B4774" s="33" t="s">
        <v>12238</v>
      </c>
      <c r="C4774" s="33" t="s">
        <v>708</v>
      </c>
      <c r="D4774" s="33" t="s">
        <v>717</v>
      </c>
      <c r="E4774" s="28">
        <v>45832.334930555553</v>
      </c>
      <c r="F4774" s="33" t="s">
        <v>705</v>
      </c>
      <c r="G4774" s="28">
        <v>45832.334930555553</v>
      </c>
    </row>
    <row r="4775" spans="1:7" x14ac:dyDescent="0.25">
      <c r="A4775" s="33" t="s">
        <v>13758</v>
      </c>
      <c r="B4775" s="33" t="s">
        <v>12238</v>
      </c>
      <c r="C4775" s="33" t="s">
        <v>711</v>
      </c>
      <c r="D4775" s="33" t="s">
        <v>717</v>
      </c>
      <c r="E4775" s="28">
        <v>45832.335104166668</v>
      </c>
      <c r="F4775" s="33" t="s">
        <v>705</v>
      </c>
      <c r="G4775" s="28">
        <v>45832.335104166668</v>
      </c>
    </row>
    <row r="4776" spans="1:7" x14ac:dyDescent="0.25">
      <c r="A4776" s="33" t="s">
        <v>13794</v>
      </c>
      <c r="B4776" s="33" t="s">
        <v>12153</v>
      </c>
      <c r="C4776" s="33" t="s">
        <v>708</v>
      </c>
      <c r="D4776" s="33" t="s">
        <v>709</v>
      </c>
      <c r="E4776" s="28">
        <v>45832.336111111108</v>
      </c>
      <c r="F4776" s="33" t="s">
        <v>705</v>
      </c>
      <c r="G4776" s="28">
        <v>45832.336111111108</v>
      </c>
    </row>
    <row r="4777" spans="1:7" x14ac:dyDescent="0.25">
      <c r="A4777" s="33" t="s">
        <v>13795</v>
      </c>
      <c r="B4777" s="33" t="s">
        <v>12145</v>
      </c>
      <c r="C4777" s="33" t="s">
        <v>708</v>
      </c>
      <c r="D4777" s="33" t="s">
        <v>709</v>
      </c>
      <c r="E4777" s="28">
        <v>45832.336145833331</v>
      </c>
      <c r="F4777" s="33" t="s">
        <v>705</v>
      </c>
      <c r="G4777" s="28">
        <v>45832.336145833331</v>
      </c>
    </row>
    <row r="4778" spans="1:7" x14ac:dyDescent="0.25">
      <c r="A4778" s="33" t="s">
        <v>13796</v>
      </c>
      <c r="B4778" s="33" t="s">
        <v>12153</v>
      </c>
      <c r="C4778" s="33" t="s">
        <v>711</v>
      </c>
      <c r="D4778" s="33" t="s">
        <v>709</v>
      </c>
      <c r="E4778" s="28">
        <v>45832.336446759262</v>
      </c>
      <c r="F4778" s="33" t="s">
        <v>705</v>
      </c>
      <c r="G4778" s="28">
        <v>45832.336446759262</v>
      </c>
    </row>
    <row r="4779" spans="1:7" x14ac:dyDescent="0.25">
      <c r="A4779" s="33" t="s">
        <v>13797</v>
      </c>
      <c r="B4779" s="33" t="s">
        <v>12145</v>
      </c>
      <c r="C4779" s="33" t="s">
        <v>711</v>
      </c>
      <c r="D4779" s="33" t="s">
        <v>709</v>
      </c>
      <c r="E4779" s="28">
        <v>45832.336481481485</v>
      </c>
      <c r="F4779" s="33" t="s">
        <v>705</v>
      </c>
      <c r="G4779" s="28">
        <v>45832.336481481485</v>
      </c>
    </row>
    <row r="4780" spans="1:7" x14ac:dyDescent="0.25">
      <c r="A4780" s="33" t="s">
        <v>13798</v>
      </c>
      <c r="B4780" s="33" t="s">
        <v>9419</v>
      </c>
      <c r="C4780" s="33" t="s">
        <v>703</v>
      </c>
      <c r="D4780" s="33" t="s">
        <v>704</v>
      </c>
      <c r="E4780" s="28">
        <v>45832.338321759256</v>
      </c>
      <c r="F4780" s="33" t="s">
        <v>705</v>
      </c>
      <c r="G4780" s="28">
        <v>45832.338321759256</v>
      </c>
    </row>
    <row r="4781" spans="1:7" x14ac:dyDescent="0.25">
      <c r="A4781" s="33" t="s">
        <v>13799</v>
      </c>
      <c r="B4781" s="33" t="s">
        <v>9443</v>
      </c>
      <c r="C4781" s="33" t="s">
        <v>703</v>
      </c>
      <c r="D4781" s="33" t="s">
        <v>704</v>
      </c>
      <c r="E4781" s="28">
        <v>45832.338425925926</v>
      </c>
      <c r="F4781" s="33" t="s">
        <v>705</v>
      </c>
      <c r="G4781" s="28">
        <v>45832.338425925926</v>
      </c>
    </row>
    <row r="4782" spans="1:7" x14ac:dyDescent="0.25">
      <c r="A4782" s="33" t="s">
        <v>13800</v>
      </c>
      <c r="B4782" s="33" t="s">
        <v>9444</v>
      </c>
      <c r="C4782" s="33" t="s">
        <v>703</v>
      </c>
      <c r="D4782" s="33" t="s">
        <v>704</v>
      </c>
      <c r="E4782" s="28">
        <v>45832.338483796295</v>
      </c>
      <c r="F4782" s="33" t="s">
        <v>705</v>
      </c>
      <c r="G4782" s="28">
        <v>45832.338483796295</v>
      </c>
    </row>
    <row r="4783" spans="1:7" x14ac:dyDescent="0.25">
      <c r="A4783" s="33" t="s">
        <v>13801</v>
      </c>
      <c r="B4783" s="33" t="s">
        <v>12669</v>
      </c>
      <c r="C4783" s="33" t="s">
        <v>703</v>
      </c>
      <c r="D4783" s="33" t="s">
        <v>714</v>
      </c>
      <c r="E4783" s="28">
        <v>45832.340081018519</v>
      </c>
      <c r="F4783" s="33" t="s">
        <v>705</v>
      </c>
      <c r="G4783" s="28">
        <v>45832.340081018519</v>
      </c>
    </row>
    <row r="4784" spans="1:7" x14ac:dyDescent="0.25">
      <c r="A4784" s="33" t="s">
        <v>13802</v>
      </c>
      <c r="B4784" s="33" t="s">
        <v>12080</v>
      </c>
      <c r="C4784" s="33" t="s">
        <v>703</v>
      </c>
      <c r="D4784" s="33" t="s">
        <v>714</v>
      </c>
      <c r="E4784" s="28">
        <v>45832.340613425928</v>
      </c>
      <c r="F4784" s="33" t="s">
        <v>705</v>
      </c>
      <c r="G4784" s="28">
        <v>45832.340613425928</v>
      </c>
    </row>
    <row r="4785" spans="1:7" x14ac:dyDescent="0.25">
      <c r="A4785" s="33" t="s">
        <v>13803</v>
      </c>
      <c r="B4785" s="33" t="s">
        <v>9130</v>
      </c>
      <c r="C4785" s="33" t="s">
        <v>703</v>
      </c>
      <c r="D4785" s="33" t="s">
        <v>714</v>
      </c>
      <c r="E4785" s="28">
        <v>45832.341400462959</v>
      </c>
      <c r="F4785" s="33" t="s">
        <v>705</v>
      </c>
      <c r="G4785" s="28">
        <v>45832.341400462959</v>
      </c>
    </row>
    <row r="4786" spans="1:7" x14ac:dyDescent="0.25">
      <c r="A4786" s="33" t="s">
        <v>13804</v>
      </c>
      <c r="B4786" s="33" t="s">
        <v>9131</v>
      </c>
      <c r="C4786" s="33" t="s">
        <v>703</v>
      </c>
      <c r="D4786" s="33" t="s">
        <v>714</v>
      </c>
      <c r="E4786" s="28">
        <v>45832.341458333336</v>
      </c>
      <c r="F4786" s="33" t="s">
        <v>705</v>
      </c>
      <c r="G4786" s="28">
        <v>45832.341458333336</v>
      </c>
    </row>
    <row r="4787" spans="1:7" x14ac:dyDescent="0.25">
      <c r="A4787" s="33" t="s">
        <v>13805</v>
      </c>
      <c r="B4787" s="33" t="s">
        <v>10116</v>
      </c>
      <c r="C4787" s="33" t="s">
        <v>706</v>
      </c>
      <c r="D4787" s="33" t="s">
        <v>221</v>
      </c>
      <c r="E4787" s="28">
        <v>45832.34207175926</v>
      </c>
      <c r="F4787" s="33" t="s">
        <v>705</v>
      </c>
      <c r="G4787" s="28">
        <v>45832.34207175926</v>
      </c>
    </row>
    <row r="4788" spans="1:7" x14ac:dyDescent="0.25">
      <c r="A4788" s="33" t="s">
        <v>13806</v>
      </c>
      <c r="B4788" s="33" t="s">
        <v>9151</v>
      </c>
      <c r="C4788" s="33" t="s">
        <v>703</v>
      </c>
      <c r="D4788" s="33" t="s">
        <v>714</v>
      </c>
      <c r="E4788" s="28">
        <v>45832.342118055552</v>
      </c>
      <c r="F4788" s="33" t="s">
        <v>705</v>
      </c>
      <c r="G4788" s="28">
        <v>45832.342118055552</v>
      </c>
    </row>
    <row r="4789" spans="1:7" x14ac:dyDescent="0.25">
      <c r="A4789" s="33" t="s">
        <v>13807</v>
      </c>
      <c r="B4789" s="33" t="s">
        <v>9152</v>
      </c>
      <c r="C4789" s="33" t="s">
        <v>703</v>
      </c>
      <c r="D4789" s="33" t="s">
        <v>714</v>
      </c>
      <c r="E4789" s="28">
        <v>45832.342222222222</v>
      </c>
      <c r="F4789" s="33" t="s">
        <v>705</v>
      </c>
      <c r="G4789" s="28">
        <v>45832.342222222222</v>
      </c>
    </row>
    <row r="4790" spans="1:7" x14ac:dyDescent="0.25">
      <c r="A4790" s="33" t="s">
        <v>13808</v>
      </c>
      <c r="B4790" s="33" t="s">
        <v>9153</v>
      </c>
      <c r="C4790" s="33" t="s">
        <v>703</v>
      </c>
      <c r="D4790" s="33" t="s">
        <v>714</v>
      </c>
      <c r="E4790" s="28">
        <v>45832.342326388891</v>
      </c>
      <c r="F4790" s="33" t="s">
        <v>705</v>
      </c>
      <c r="G4790" s="28">
        <v>45832.342326388891</v>
      </c>
    </row>
    <row r="4791" spans="1:7" x14ac:dyDescent="0.25">
      <c r="A4791" s="33" t="s">
        <v>13809</v>
      </c>
      <c r="B4791" s="33" t="s">
        <v>9120</v>
      </c>
      <c r="C4791" s="33" t="s">
        <v>706</v>
      </c>
      <c r="D4791" s="33" t="s">
        <v>226</v>
      </c>
      <c r="E4791" s="28">
        <v>45832.343668981484</v>
      </c>
      <c r="F4791" s="33" t="s">
        <v>705</v>
      </c>
      <c r="G4791" s="28">
        <v>45832.343668981484</v>
      </c>
    </row>
    <row r="4792" spans="1:7" x14ac:dyDescent="0.25">
      <c r="A4792" s="33" t="s">
        <v>13810</v>
      </c>
      <c r="B4792" s="33" t="s">
        <v>9328</v>
      </c>
      <c r="C4792" s="33" t="s">
        <v>708</v>
      </c>
      <c r="D4792" s="33" t="s">
        <v>720</v>
      </c>
      <c r="E4792" s="28">
        <v>45832.345868055556</v>
      </c>
      <c r="F4792" s="33" t="s">
        <v>705</v>
      </c>
      <c r="G4792" s="28">
        <v>45832.345868055556</v>
      </c>
    </row>
    <row r="4793" spans="1:7" x14ac:dyDescent="0.25">
      <c r="A4793" s="33" t="s">
        <v>13811</v>
      </c>
      <c r="B4793" s="33" t="s">
        <v>9327</v>
      </c>
      <c r="C4793" s="33" t="s">
        <v>708</v>
      </c>
      <c r="D4793" s="33" t="s">
        <v>720</v>
      </c>
      <c r="E4793" s="28">
        <v>45832.345960648148</v>
      </c>
      <c r="F4793" s="33" t="s">
        <v>705</v>
      </c>
      <c r="G4793" s="28">
        <v>45832.345960648148</v>
      </c>
    </row>
    <row r="4794" spans="1:7" x14ac:dyDescent="0.25">
      <c r="A4794" s="33" t="s">
        <v>13812</v>
      </c>
      <c r="B4794" s="33" t="s">
        <v>9336</v>
      </c>
      <c r="C4794" s="33" t="s">
        <v>708</v>
      </c>
      <c r="D4794" s="33" t="s">
        <v>720</v>
      </c>
      <c r="E4794" s="28">
        <v>45832.346030092594</v>
      </c>
      <c r="F4794" s="33" t="s">
        <v>705</v>
      </c>
      <c r="G4794" s="28">
        <v>45832.346030092594</v>
      </c>
    </row>
    <row r="4795" spans="1:7" x14ac:dyDescent="0.25">
      <c r="A4795" s="33" t="s">
        <v>13813</v>
      </c>
      <c r="B4795" s="33" t="s">
        <v>9335</v>
      </c>
      <c r="C4795" s="33" t="s">
        <v>708</v>
      </c>
      <c r="D4795" s="33" t="s">
        <v>720</v>
      </c>
      <c r="E4795" s="28">
        <v>45832.346064814818</v>
      </c>
      <c r="F4795" s="33" t="s">
        <v>705</v>
      </c>
      <c r="G4795" s="28">
        <v>45832.346064814818</v>
      </c>
    </row>
    <row r="4796" spans="1:7" x14ac:dyDescent="0.25">
      <c r="A4796" s="33" t="s">
        <v>13814</v>
      </c>
      <c r="B4796" s="33" t="s">
        <v>9334</v>
      </c>
      <c r="C4796" s="33" t="s">
        <v>708</v>
      </c>
      <c r="D4796" s="33" t="s">
        <v>720</v>
      </c>
      <c r="E4796" s="28">
        <v>45832.34611111111</v>
      </c>
      <c r="F4796" s="33" t="s">
        <v>705</v>
      </c>
      <c r="G4796" s="28">
        <v>45832.34611111111</v>
      </c>
    </row>
    <row r="4797" spans="1:7" x14ac:dyDescent="0.25">
      <c r="A4797" s="33" t="s">
        <v>13815</v>
      </c>
      <c r="B4797" s="33" t="s">
        <v>9336</v>
      </c>
      <c r="C4797" s="33" t="s">
        <v>711</v>
      </c>
      <c r="D4797" s="33" t="s">
        <v>720</v>
      </c>
      <c r="E4797" s="28">
        <v>45832.346504629626</v>
      </c>
      <c r="F4797" s="33" t="s">
        <v>705</v>
      </c>
      <c r="G4797" s="28">
        <v>45832.346504629626</v>
      </c>
    </row>
    <row r="4798" spans="1:7" x14ac:dyDescent="0.25">
      <c r="A4798" s="33" t="s">
        <v>13816</v>
      </c>
      <c r="B4798" s="33" t="s">
        <v>9335</v>
      </c>
      <c r="C4798" s="33" t="s">
        <v>711</v>
      </c>
      <c r="D4798" s="33" t="s">
        <v>720</v>
      </c>
      <c r="E4798" s="28">
        <v>45832.346585648149</v>
      </c>
      <c r="F4798" s="33" t="s">
        <v>705</v>
      </c>
      <c r="G4798" s="28">
        <v>45832.346585648149</v>
      </c>
    </row>
    <row r="4799" spans="1:7" x14ac:dyDescent="0.25">
      <c r="A4799" s="33" t="s">
        <v>13817</v>
      </c>
      <c r="B4799" s="33" t="s">
        <v>9334</v>
      </c>
      <c r="C4799" s="33" t="s">
        <v>711</v>
      </c>
      <c r="D4799" s="33" t="s">
        <v>720</v>
      </c>
      <c r="E4799" s="28">
        <v>45832.346620370372</v>
      </c>
      <c r="F4799" s="33" t="s">
        <v>705</v>
      </c>
      <c r="G4799" s="28">
        <v>45832.346620370372</v>
      </c>
    </row>
    <row r="4800" spans="1:7" x14ac:dyDescent="0.25">
      <c r="A4800" s="33" t="s">
        <v>13818</v>
      </c>
      <c r="B4800" s="33" t="s">
        <v>9328</v>
      </c>
      <c r="C4800" s="33" t="s">
        <v>711</v>
      </c>
      <c r="D4800" s="33" t="s">
        <v>720</v>
      </c>
      <c r="E4800" s="28">
        <v>45832.346689814818</v>
      </c>
      <c r="F4800" s="33" t="s">
        <v>705</v>
      </c>
      <c r="G4800" s="28">
        <v>45832.346689814818</v>
      </c>
    </row>
    <row r="4801" spans="1:7" x14ac:dyDescent="0.25">
      <c r="A4801" s="33" t="s">
        <v>13819</v>
      </c>
      <c r="B4801" s="33" t="s">
        <v>9327</v>
      </c>
      <c r="C4801" s="33" t="s">
        <v>711</v>
      </c>
      <c r="D4801" s="33" t="s">
        <v>720</v>
      </c>
      <c r="E4801" s="28">
        <v>45832.346724537034</v>
      </c>
      <c r="F4801" s="33" t="s">
        <v>705</v>
      </c>
      <c r="G4801" s="28">
        <v>45832.346724537034</v>
      </c>
    </row>
    <row r="4802" spans="1:7" x14ac:dyDescent="0.25">
      <c r="A4802" s="33" t="s">
        <v>13820</v>
      </c>
      <c r="B4802" s="33" t="s">
        <v>9328</v>
      </c>
      <c r="C4802" s="33" t="s">
        <v>698</v>
      </c>
      <c r="D4802" s="33" t="s">
        <v>699</v>
      </c>
      <c r="E4802" s="28">
        <v>45832.35229166667</v>
      </c>
      <c r="F4802" s="33" t="s">
        <v>705</v>
      </c>
      <c r="G4802" s="28">
        <v>45832.35229166667</v>
      </c>
    </row>
    <row r="4803" spans="1:7" x14ac:dyDescent="0.25">
      <c r="A4803" s="33" t="s">
        <v>13821</v>
      </c>
      <c r="B4803" s="33" t="s">
        <v>9327</v>
      </c>
      <c r="C4803" s="33" t="s">
        <v>698</v>
      </c>
      <c r="D4803" s="33" t="s">
        <v>699</v>
      </c>
      <c r="E4803" s="28">
        <v>45832.352453703701</v>
      </c>
      <c r="F4803" s="33" t="s">
        <v>705</v>
      </c>
      <c r="G4803" s="28">
        <v>45832.352453703701</v>
      </c>
    </row>
    <row r="4804" spans="1:7" x14ac:dyDescent="0.25">
      <c r="A4804" s="33" t="s">
        <v>13822</v>
      </c>
      <c r="B4804" s="33" t="s">
        <v>9336</v>
      </c>
      <c r="C4804" s="33" t="s">
        <v>698</v>
      </c>
      <c r="D4804" s="33" t="s">
        <v>699</v>
      </c>
      <c r="E4804" s="28">
        <v>45832.35255787037</v>
      </c>
      <c r="F4804" s="33" t="s">
        <v>705</v>
      </c>
      <c r="G4804" s="28">
        <v>45832.35255787037</v>
      </c>
    </row>
    <row r="4805" spans="1:7" x14ac:dyDescent="0.25">
      <c r="A4805" s="33" t="s">
        <v>13823</v>
      </c>
      <c r="B4805" s="33" t="s">
        <v>9335</v>
      </c>
      <c r="C4805" s="33" t="s">
        <v>698</v>
      </c>
      <c r="D4805" s="33" t="s">
        <v>699</v>
      </c>
      <c r="E4805" s="28">
        <v>45832.352673611109</v>
      </c>
      <c r="F4805" s="33" t="s">
        <v>705</v>
      </c>
      <c r="G4805" s="28">
        <v>45832.352673611109</v>
      </c>
    </row>
    <row r="4806" spans="1:7" x14ac:dyDescent="0.25">
      <c r="A4806" s="33" t="s">
        <v>13824</v>
      </c>
      <c r="B4806" s="33" t="s">
        <v>9334</v>
      </c>
      <c r="C4806" s="33" t="s">
        <v>698</v>
      </c>
      <c r="D4806" s="33" t="s">
        <v>699</v>
      </c>
      <c r="E4806" s="28">
        <v>45832.352847222224</v>
      </c>
      <c r="F4806" s="33" t="s">
        <v>705</v>
      </c>
      <c r="G4806" s="28">
        <v>45832.352847222224</v>
      </c>
    </row>
    <row r="4807" spans="1:7" x14ac:dyDescent="0.25">
      <c r="A4807" s="33" t="s">
        <v>13825</v>
      </c>
      <c r="B4807" s="33" t="s">
        <v>8520</v>
      </c>
      <c r="C4807" s="33" t="s">
        <v>698</v>
      </c>
      <c r="D4807" s="33" t="s">
        <v>699</v>
      </c>
      <c r="E4807" s="28">
        <v>45832.353171296294</v>
      </c>
      <c r="F4807" s="33" t="s">
        <v>705</v>
      </c>
      <c r="G4807" s="28">
        <v>45832.353171296294</v>
      </c>
    </row>
    <row r="4808" spans="1:7" x14ac:dyDescent="0.25">
      <c r="A4808" s="33" t="s">
        <v>13826</v>
      </c>
      <c r="B4808" s="33" t="s">
        <v>9446</v>
      </c>
      <c r="C4808" s="33" t="s">
        <v>698</v>
      </c>
      <c r="D4808" s="33" t="s">
        <v>699</v>
      </c>
      <c r="E4808" s="28">
        <v>45832.353252314817</v>
      </c>
      <c r="F4808" s="33" t="s">
        <v>705</v>
      </c>
      <c r="G4808" s="28">
        <v>45832.353252314817</v>
      </c>
    </row>
    <row r="4809" spans="1:7" x14ac:dyDescent="0.25">
      <c r="A4809" s="33" t="s">
        <v>13827</v>
      </c>
      <c r="B4809" s="33" t="s">
        <v>4997</v>
      </c>
      <c r="C4809" s="33" t="s">
        <v>711</v>
      </c>
      <c r="D4809" s="33" t="s">
        <v>13828</v>
      </c>
      <c r="E4809" s="28">
        <v>45832.354803240742</v>
      </c>
      <c r="F4809" s="33" t="s">
        <v>705</v>
      </c>
      <c r="G4809" s="28">
        <v>45832.354803240742</v>
      </c>
    </row>
    <row r="4810" spans="1:7" x14ac:dyDescent="0.25">
      <c r="A4810" s="33" t="s">
        <v>13829</v>
      </c>
      <c r="B4810" s="33" t="s">
        <v>4997</v>
      </c>
      <c r="C4810" s="33" t="s">
        <v>698</v>
      </c>
      <c r="D4810" s="33" t="s">
        <v>699</v>
      </c>
      <c r="E4810" s="28">
        <v>45832.355138888888</v>
      </c>
      <c r="F4810" s="33" t="s">
        <v>705</v>
      </c>
      <c r="G4810" s="28">
        <v>45832.355138888888</v>
      </c>
    </row>
    <row r="4811" spans="1:7" x14ac:dyDescent="0.25">
      <c r="A4811" s="33" t="s">
        <v>13830</v>
      </c>
      <c r="B4811" s="33" t="s">
        <v>8452</v>
      </c>
      <c r="C4811" s="33" t="s">
        <v>721</v>
      </c>
      <c r="D4811" s="33" t="s">
        <v>722</v>
      </c>
      <c r="E4811" s="28">
        <v>45832.356932870367</v>
      </c>
      <c r="F4811" s="33" t="s">
        <v>705</v>
      </c>
      <c r="G4811" s="28">
        <v>45832.356932870367</v>
      </c>
    </row>
    <row r="4812" spans="1:7" x14ac:dyDescent="0.25">
      <c r="A4812" s="33" t="s">
        <v>13831</v>
      </c>
      <c r="B4812" s="33" t="s">
        <v>4491</v>
      </c>
      <c r="C4812" s="33" t="s">
        <v>721</v>
      </c>
      <c r="D4812" s="33" t="s">
        <v>722</v>
      </c>
      <c r="E4812" s="28">
        <v>45832.357002314813</v>
      </c>
      <c r="F4812" s="33" t="s">
        <v>705</v>
      </c>
      <c r="G4812" s="28">
        <v>45832.357002314813</v>
      </c>
    </row>
    <row r="4813" spans="1:7" x14ac:dyDescent="0.25">
      <c r="A4813" s="33" t="s">
        <v>13832</v>
      </c>
      <c r="B4813" s="33" t="s">
        <v>6285</v>
      </c>
      <c r="C4813" s="33" t="s">
        <v>721</v>
      </c>
      <c r="D4813" s="33" t="s">
        <v>722</v>
      </c>
      <c r="E4813" s="28">
        <v>45832.357094907406</v>
      </c>
      <c r="F4813" s="33" t="s">
        <v>705</v>
      </c>
      <c r="G4813" s="28">
        <v>45832.357094907406</v>
      </c>
    </row>
    <row r="4814" spans="1:7" x14ac:dyDescent="0.25">
      <c r="A4814" s="33" t="s">
        <v>13833</v>
      </c>
      <c r="B4814" s="33" t="s">
        <v>2632</v>
      </c>
      <c r="C4814" s="33" t="s">
        <v>721</v>
      </c>
      <c r="D4814" s="33" t="s">
        <v>722</v>
      </c>
      <c r="E4814" s="28">
        <v>45832.357199074075</v>
      </c>
      <c r="F4814" s="33" t="s">
        <v>705</v>
      </c>
      <c r="G4814" s="28">
        <v>45832.357199074075</v>
      </c>
    </row>
    <row r="4815" spans="1:7" x14ac:dyDescent="0.25">
      <c r="A4815" s="33" t="s">
        <v>13834</v>
      </c>
      <c r="B4815" s="33" t="s">
        <v>9092</v>
      </c>
      <c r="C4815" s="33" t="s">
        <v>721</v>
      </c>
      <c r="D4815" s="33" t="s">
        <v>722</v>
      </c>
      <c r="E4815" s="28">
        <v>45832.363206018519</v>
      </c>
      <c r="F4815" s="33" t="s">
        <v>705</v>
      </c>
      <c r="G4815" s="28">
        <v>45832.363206018519</v>
      </c>
    </row>
    <row r="4816" spans="1:7" x14ac:dyDescent="0.25">
      <c r="A4816" s="33" t="s">
        <v>13835</v>
      </c>
      <c r="B4816" s="33" t="s">
        <v>12357</v>
      </c>
      <c r="C4816" s="33" t="s">
        <v>708</v>
      </c>
      <c r="D4816" s="33" t="s">
        <v>712</v>
      </c>
      <c r="E4816" s="28">
        <v>45832.379062499997</v>
      </c>
      <c r="F4816" s="33" t="s">
        <v>705</v>
      </c>
      <c r="G4816" s="28">
        <v>45832.379062499997</v>
      </c>
    </row>
    <row r="4817" spans="1:7" x14ac:dyDescent="0.25">
      <c r="A4817" s="33" t="s">
        <v>13836</v>
      </c>
      <c r="B4817" s="33" t="s">
        <v>12357</v>
      </c>
      <c r="C4817" s="33" t="s">
        <v>711</v>
      </c>
      <c r="D4817" s="33" t="s">
        <v>712</v>
      </c>
      <c r="E4817" s="28">
        <v>45832.379305555558</v>
      </c>
      <c r="F4817" s="33" t="s">
        <v>705</v>
      </c>
      <c r="G4817" s="28">
        <v>45832.379305555558</v>
      </c>
    </row>
    <row r="4818" spans="1:7" x14ac:dyDescent="0.25">
      <c r="A4818" s="33" t="s">
        <v>13837</v>
      </c>
      <c r="B4818" s="33" t="s">
        <v>10294</v>
      </c>
      <c r="C4818" s="33" t="s">
        <v>698</v>
      </c>
      <c r="D4818" s="33" t="s">
        <v>699</v>
      </c>
      <c r="E4818" s="28">
        <v>45832.381273148145</v>
      </c>
      <c r="F4818" s="33" t="s">
        <v>705</v>
      </c>
      <c r="G4818" s="28">
        <v>45832.381273148145</v>
      </c>
    </row>
    <row r="4819" spans="1:7" x14ac:dyDescent="0.25">
      <c r="A4819" s="33" t="s">
        <v>13838</v>
      </c>
      <c r="B4819" s="33" t="s">
        <v>12268</v>
      </c>
      <c r="C4819" s="33" t="s">
        <v>703</v>
      </c>
      <c r="D4819" s="33" t="s">
        <v>719</v>
      </c>
      <c r="E4819" s="28">
        <v>45832.381238425929</v>
      </c>
      <c r="F4819" s="33" t="s">
        <v>705</v>
      </c>
      <c r="G4819" s="28">
        <v>45832.381238425929</v>
      </c>
    </row>
    <row r="4820" spans="1:7" x14ac:dyDescent="0.25">
      <c r="A4820" s="33" t="s">
        <v>13839</v>
      </c>
      <c r="B4820" s="33" t="s">
        <v>12270</v>
      </c>
      <c r="C4820" s="33" t="s">
        <v>703</v>
      </c>
      <c r="D4820" s="33" t="s">
        <v>719</v>
      </c>
      <c r="E4820" s="28">
        <v>45832.381319444445</v>
      </c>
      <c r="F4820" s="33" t="s">
        <v>705</v>
      </c>
      <c r="G4820" s="28">
        <v>45832.381319444445</v>
      </c>
    </row>
    <row r="4821" spans="1:7" x14ac:dyDescent="0.25">
      <c r="A4821" s="33" t="s">
        <v>13840</v>
      </c>
      <c r="B4821" s="33" t="s">
        <v>12339</v>
      </c>
      <c r="C4821" s="33" t="s">
        <v>703</v>
      </c>
      <c r="D4821" s="33" t="s">
        <v>719</v>
      </c>
      <c r="E4821" s="28">
        <v>45832.381365740737</v>
      </c>
      <c r="F4821" s="33" t="s">
        <v>705</v>
      </c>
      <c r="G4821" s="28">
        <v>45832.381365740737</v>
      </c>
    </row>
    <row r="4822" spans="1:7" x14ac:dyDescent="0.25">
      <c r="A4822" s="33" t="s">
        <v>13841</v>
      </c>
      <c r="B4822" s="33" t="s">
        <v>12330</v>
      </c>
      <c r="C4822" s="33" t="s">
        <v>703</v>
      </c>
      <c r="D4822" s="33" t="s">
        <v>719</v>
      </c>
      <c r="E4822" s="28">
        <v>45832.381423611114</v>
      </c>
      <c r="F4822" s="33" t="s">
        <v>705</v>
      </c>
      <c r="G4822" s="28">
        <v>45832.381423611114</v>
      </c>
    </row>
    <row r="4823" spans="1:7" x14ac:dyDescent="0.25">
      <c r="A4823" s="33" t="s">
        <v>13842</v>
      </c>
      <c r="B4823" s="33" t="s">
        <v>8563</v>
      </c>
      <c r="C4823" s="33" t="s">
        <v>721</v>
      </c>
      <c r="D4823" s="33" t="s">
        <v>722</v>
      </c>
      <c r="E4823" s="28">
        <v>45832.382210648146</v>
      </c>
      <c r="F4823" s="33" t="s">
        <v>705</v>
      </c>
      <c r="G4823" s="28">
        <v>45832.382210648146</v>
      </c>
    </row>
    <row r="4824" spans="1:7" x14ac:dyDescent="0.25">
      <c r="A4824" s="33" t="s">
        <v>13843</v>
      </c>
      <c r="B4824" s="33" t="s">
        <v>5726</v>
      </c>
      <c r="C4824" s="33" t="s">
        <v>721</v>
      </c>
      <c r="D4824" s="33" t="s">
        <v>722</v>
      </c>
      <c r="E4824" s="28">
        <v>45832.382256944446</v>
      </c>
      <c r="F4824" s="33" t="s">
        <v>705</v>
      </c>
      <c r="G4824" s="28">
        <v>45832.382256944446</v>
      </c>
    </row>
    <row r="4825" spans="1:7" x14ac:dyDescent="0.25">
      <c r="A4825" s="33" t="s">
        <v>13844</v>
      </c>
      <c r="B4825" s="33" t="s">
        <v>6210</v>
      </c>
      <c r="C4825" s="33" t="s">
        <v>721</v>
      </c>
      <c r="D4825" s="33" t="s">
        <v>722</v>
      </c>
      <c r="E4825" s="28">
        <v>45832.382314814815</v>
      </c>
      <c r="F4825" s="33" t="s">
        <v>705</v>
      </c>
      <c r="G4825" s="28">
        <v>45832.382314814815</v>
      </c>
    </row>
    <row r="4826" spans="1:7" x14ac:dyDescent="0.25">
      <c r="A4826" s="33" t="s">
        <v>13845</v>
      </c>
      <c r="B4826" s="33" t="s">
        <v>6219</v>
      </c>
      <c r="C4826" s="33" t="s">
        <v>721</v>
      </c>
      <c r="D4826" s="33" t="s">
        <v>722</v>
      </c>
      <c r="E4826" s="28">
        <v>45832.382361111115</v>
      </c>
      <c r="F4826" s="33" t="s">
        <v>705</v>
      </c>
      <c r="G4826" s="28">
        <v>45832.382361111115</v>
      </c>
    </row>
    <row r="4827" spans="1:7" x14ac:dyDescent="0.25">
      <c r="A4827" s="33" t="s">
        <v>13846</v>
      </c>
      <c r="B4827" s="33" t="s">
        <v>6221</v>
      </c>
      <c r="C4827" s="33" t="s">
        <v>721</v>
      </c>
      <c r="D4827" s="33" t="s">
        <v>722</v>
      </c>
      <c r="E4827" s="28">
        <v>45832.382407407407</v>
      </c>
      <c r="F4827" s="33" t="s">
        <v>705</v>
      </c>
      <c r="G4827" s="28">
        <v>45832.382407407407</v>
      </c>
    </row>
    <row r="4828" spans="1:7" x14ac:dyDescent="0.25">
      <c r="A4828" s="33" t="s">
        <v>13847</v>
      </c>
      <c r="B4828" s="33" t="s">
        <v>6223</v>
      </c>
      <c r="C4828" s="33" t="s">
        <v>721</v>
      </c>
      <c r="D4828" s="33" t="s">
        <v>722</v>
      </c>
      <c r="E4828" s="28">
        <v>45832.382453703707</v>
      </c>
      <c r="F4828" s="33" t="s">
        <v>705</v>
      </c>
      <c r="G4828" s="28">
        <v>45832.382453703707</v>
      </c>
    </row>
    <row r="4829" spans="1:7" x14ac:dyDescent="0.25">
      <c r="A4829" s="33" t="s">
        <v>13848</v>
      </c>
      <c r="B4829" s="33" t="s">
        <v>6217</v>
      </c>
      <c r="C4829" s="33" t="s">
        <v>721</v>
      </c>
      <c r="D4829" s="33" t="s">
        <v>722</v>
      </c>
      <c r="E4829" s="28">
        <v>45832.382511574076</v>
      </c>
      <c r="F4829" s="33" t="s">
        <v>705</v>
      </c>
      <c r="G4829" s="28">
        <v>45832.382511574076</v>
      </c>
    </row>
    <row r="4830" spans="1:7" x14ac:dyDescent="0.25">
      <c r="A4830" s="33" t="s">
        <v>13849</v>
      </c>
      <c r="B4830" s="33" t="s">
        <v>9325</v>
      </c>
      <c r="C4830" s="33" t="s">
        <v>708</v>
      </c>
      <c r="D4830" s="33" t="s">
        <v>720</v>
      </c>
      <c r="E4830" s="28">
        <v>45832.384351851855</v>
      </c>
      <c r="F4830" s="33" t="s">
        <v>705</v>
      </c>
      <c r="G4830" s="28">
        <v>45832.384351851855</v>
      </c>
    </row>
    <row r="4831" spans="1:7" x14ac:dyDescent="0.25">
      <c r="A4831" s="33" t="s">
        <v>13850</v>
      </c>
      <c r="B4831" s="33" t="s">
        <v>9326</v>
      </c>
      <c r="C4831" s="33" t="s">
        <v>708</v>
      </c>
      <c r="D4831" s="33" t="s">
        <v>720</v>
      </c>
      <c r="E4831" s="28">
        <v>45832.384386574071</v>
      </c>
      <c r="F4831" s="33" t="s">
        <v>705</v>
      </c>
      <c r="G4831" s="28">
        <v>45832.384386574071</v>
      </c>
    </row>
    <row r="4832" spans="1:7" x14ac:dyDescent="0.25">
      <c r="A4832" s="33" t="s">
        <v>13851</v>
      </c>
      <c r="B4832" s="33" t="s">
        <v>9329</v>
      </c>
      <c r="C4832" s="33" t="s">
        <v>708</v>
      </c>
      <c r="D4832" s="33" t="s">
        <v>720</v>
      </c>
      <c r="E4832" s="28">
        <v>45832.384432870371</v>
      </c>
      <c r="F4832" s="33" t="s">
        <v>705</v>
      </c>
      <c r="G4832" s="28">
        <v>45832.384432870371</v>
      </c>
    </row>
    <row r="4833" spans="1:7" x14ac:dyDescent="0.25">
      <c r="A4833" s="33" t="s">
        <v>13852</v>
      </c>
      <c r="B4833" s="33" t="s">
        <v>9330</v>
      </c>
      <c r="C4833" s="33" t="s">
        <v>708</v>
      </c>
      <c r="D4833" s="33" t="s">
        <v>720</v>
      </c>
      <c r="E4833" s="28">
        <v>45832.38449074074</v>
      </c>
      <c r="F4833" s="33" t="s">
        <v>705</v>
      </c>
      <c r="G4833" s="28">
        <v>45832.38449074074</v>
      </c>
    </row>
    <row r="4834" spans="1:7" x14ac:dyDescent="0.25">
      <c r="A4834" s="33" t="s">
        <v>13853</v>
      </c>
      <c r="B4834" s="33" t="s">
        <v>9331</v>
      </c>
      <c r="C4834" s="33" t="s">
        <v>708</v>
      </c>
      <c r="D4834" s="33" t="s">
        <v>720</v>
      </c>
      <c r="E4834" s="28">
        <v>45832.384548611109</v>
      </c>
      <c r="F4834" s="33" t="s">
        <v>705</v>
      </c>
      <c r="G4834" s="28">
        <v>45832.384548611109</v>
      </c>
    </row>
    <row r="4835" spans="1:7" x14ac:dyDescent="0.25">
      <c r="A4835" s="33" t="s">
        <v>13854</v>
      </c>
      <c r="B4835" s="33" t="s">
        <v>9332</v>
      </c>
      <c r="C4835" s="33" t="s">
        <v>708</v>
      </c>
      <c r="D4835" s="33" t="s">
        <v>720</v>
      </c>
      <c r="E4835" s="28">
        <v>45832.384594907409</v>
      </c>
      <c r="F4835" s="33" t="s">
        <v>705</v>
      </c>
      <c r="G4835" s="28">
        <v>45832.384594907409</v>
      </c>
    </row>
    <row r="4836" spans="1:7" x14ac:dyDescent="0.25">
      <c r="A4836" s="33" t="s">
        <v>13855</v>
      </c>
      <c r="B4836" s="33" t="s">
        <v>9333</v>
      </c>
      <c r="C4836" s="33" t="s">
        <v>708</v>
      </c>
      <c r="D4836" s="33" t="s">
        <v>720</v>
      </c>
      <c r="E4836" s="28">
        <v>45832.384641203702</v>
      </c>
      <c r="F4836" s="33" t="s">
        <v>705</v>
      </c>
      <c r="G4836" s="28">
        <v>45832.384641203702</v>
      </c>
    </row>
    <row r="4837" spans="1:7" x14ac:dyDescent="0.25">
      <c r="A4837" s="33" t="s">
        <v>13856</v>
      </c>
      <c r="B4837" s="33" t="s">
        <v>6052</v>
      </c>
      <c r="C4837" s="33" t="s">
        <v>713</v>
      </c>
      <c r="D4837" s="33" t="s">
        <v>226</v>
      </c>
      <c r="E4837" s="28">
        <v>45832.385034722225</v>
      </c>
      <c r="F4837" s="33" t="s">
        <v>705</v>
      </c>
      <c r="G4837" s="28">
        <v>45832.385034722225</v>
      </c>
    </row>
    <row r="4838" spans="1:7" x14ac:dyDescent="0.25">
      <c r="A4838" s="33" t="s">
        <v>13857</v>
      </c>
      <c r="B4838" s="33" t="s">
        <v>9325</v>
      </c>
      <c r="C4838" s="33" t="s">
        <v>711</v>
      </c>
      <c r="D4838" s="33" t="s">
        <v>720</v>
      </c>
      <c r="E4838" s="28">
        <v>45832.385046296295</v>
      </c>
      <c r="F4838" s="33" t="s">
        <v>705</v>
      </c>
      <c r="G4838" s="28">
        <v>45832.385046296295</v>
      </c>
    </row>
    <row r="4839" spans="1:7" x14ac:dyDescent="0.25">
      <c r="A4839" s="33" t="s">
        <v>13858</v>
      </c>
      <c r="B4839" s="33" t="s">
        <v>9326</v>
      </c>
      <c r="C4839" s="33" t="s">
        <v>711</v>
      </c>
      <c r="D4839" s="33" t="s">
        <v>720</v>
      </c>
      <c r="E4839" s="28">
        <v>45832.385162037041</v>
      </c>
      <c r="F4839" s="33" t="s">
        <v>705</v>
      </c>
      <c r="G4839" s="28">
        <v>45832.385162037041</v>
      </c>
    </row>
    <row r="4840" spans="1:7" x14ac:dyDescent="0.25">
      <c r="A4840" s="33" t="s">
        <v>13859</v>
      </c>
      <c r="B4840" s="33" t="s">
        <v>9329</v>
      </c>
      <c r="C4840" s="33" t="s">
        <v>711</v>
      </c>
      <c r="D4840" s="33" t="s">
        <v>720</v>
      </c>
      <c r="E4840" s="28">
        <v>45832.385243055556</v>
      </c>
      <c r="F4840" s="33" t="s">
        <v>705</v>
      </c>
      <c r="G4840" s="28">
        <v>45832.385243055556</v>
      </c>
    </row>
    <row r="4841" spans="1:7" x14ac:dyDescent="0.25">
      <c r="A4841" s="33" t="s">
        <v>13860</v>
      </c>
      <c r="B4841" s="33" t="s">
        <v>9330</v>
      </c>
      <c r="C4841" s="33" t="s">
        <v>711</v>
      </c>
      <c r="D4841" s="33" t="s">
        <v>720</v>
      </c>
      <c r="E4841" s="28">
        <v>45832.385358796295</v>
      </c>
      <c r="F4841" s="33" t="s">
        <v>705</v>
      </c>
      <c r="G4841" s="28">
        <v>45832.385358796295</v>
      </c>
    </row>
    <row r="4842" spans="1:7" x14ac:dyDescent="0.25">
      <c r="A4842" s="33" t="s">
        <v>13861</v>
      </c>
      <c r="B4842" s="33" t="s">
        <v>9331</v>
      </c>
      <c r="C4842" s="33" t="s">
        <v>711</v>
      </c>
      <c r="D4842" s="33" t="s">
        <v>720</v>
      </c>
      <c r="E4842" s="28">
        <v>45832.385428240741</v>
      </c>
      <c r="F4842" s="33" t="s">
        <v>705</v>
      </c>
      <c r="G4842" s="28">
        <v>45832.385428240741</v>
      </c>
    </row>
    <row r="4843" spans="1:7" x14ac:dyDescent="0.25">
      <c r="A4843" s="33" t="s">
        <v>13862</v>
      </c>
      <c r="B4843" s="33" t="s">
        <v>9332</v>
      </c>
      <c r="C4843" s="33" t="s">
        <v>711</v>
      </c>
      <c r="D4843" s="33" t="s">
        <v>720</v>
      </c>
      <c r="E4843" s="28">
        <v>45832.385520833333</v>
      </c>
      <c r="F4843" s="33" t="s">
        <v>705</v>
      </c>
      <c r="G4843" s="28">
        <v>45832.385520833333</v>
      </c>
    </row>
    <row r="4844" spans="1:7" x14ac:dyDescent="0.25">
      <c r="A4844" s="33" t="s">
        <v>13863</v>
      </c>
      <c r="B4844" s="33" t="s">
        <v>9333</v>
      </c>
      <c r="C4844" s="33" t="s">
        <v>711</v>
      </c>
      <c r="D4844" s="33" t="s">
        <v>720</v>
      </c>
      <c r="E4844" s="28">
        <v>45832.385567129626</v>
      </c>
      <c r="F4844" s="33" t="s">
        <v>705</v>
      </c>
      <c r="G4844" s="28">
        <v>45832.385567129626</v>
      </c>
    </row>
    <row r="4845" spans="1:7" x14ac:dyDescent="0.25">
      <c r="A4845" s="33" t="s">
        <v>13864</v>
      </c>
      <c r="B4845" s="33" t="s">
        <v>3644</v>
      </c>
      <c r="C4845" s="33" t="s">
        <v>713</v>
      </c>
      <c r="D4845" s="33" t="s">
        <v>221</v>
      </c>
      <c r="E4845" s="28">
        <v>45832.38658564815</v>
      </c>
      <c r="F4845" s="33" t="s">
        <v>705</v>
      </c>
      <c r="G4845" s="28">
        <v>45832.38658564815</v>
      </c>
    </row>
    <row r="4846" spans="1:7" x14ac:dyDescent="0.25">
      <c r="A4846" s="33" t="s">
        <v>14319</v>
      </c>
      <c r="B4846" s="33" t="s">
        <v>6180</v>
      </c>
      <c r="C4846" s="33" t="s">
        <v>721</v>
      </c>
      <c r="D4846" s="33" t="s">
        <v>722</v>
      </c>
      <c r="E4846" s="28">
        <v>45832.392268518517</v>
      </c>
      <c r="F4846" s="33" t="s">
        <v>705</v>
      </c>
      <c r="G4846" s="28">
        <v>45832.392268518517</v>
      </c>
    </row>
    <row r="4847" spans="1:7" x14ac:dyDescent="0.25">
      <c r="A4847" s="33" t="s">
        <v>14320</v>
      </c>
      <c r="B4847" s="33" t="s">
        <v>6208</v>
      </c>
      <c r="C4847" s="33" t="s">
        <v>721</v>
      </c>
      <c r="D4847" s="33" t="s">
        <v>722</v>
      </c>
      <c r="E4847" s="28">
        <v>45832.392453703702</v>
      </c>
      <c r="F4847" s="33" t="s">
        <v>705</v>
      </c>
      <c r="G4847" s="28">
        <v>45832.392453703702</v>
      </c>
    </row>
    <row r="4848" spans="1:7" x14ac:dyDescent="0.25">
      <c r="A4848" s="33" t="s">
        <v>14321</v>
      </c>
      <c r="B4848" s="33" t="s">
        <v>11638</v>
      </c>
      <c r="C4848" s="33" t="s">
        <v>703</v>
      </c>
      <c r="D4848" s="33" t="s">
        <v>716</v>
      </c>
      <c r="E4848" s="28">
        <v>45832.393877314818</v>
      </c>
      <c r="F4848" s="33" t="s">
        <v>705</v>
      </c>
      <c r="G4848" s="28">
        <v>45832.393877314818</v>
      </c>
    </row>
    <row r="4849" spans="1:7" x14ac:dyDescent="0.25">
      <c r="A4849" s="33" t="s">
        <v>14322</v>
      </c>
      <c r="B4849" s="33" t="s">
        <v>12159</v>
      </c>
      <c r="C4849" s="33" t="s">
        <v>703</v>
      </c>
      <c r="D4849" s="33" t="s">
        <v>704</v>
      </c>
      <c r="E4849" s="28">
        <v>45832.395231481481</v>
      </c>
      <c r="F4849" s="33" t="s">
        <v>705</v>
      </c>
      <c r="G4849" s="28">
        <v>45832.395231481481</v>
      </c>
    </row>
    <row r="4850" spans="1:7" x14ac:dyDescent="0.25">
      <c r="A4850" s="33" t="s">
        <v>14323</v>
      </c>
      <c r="B4850" s="33" t="s">
        <v>11824</v>
      </c>
      <c r="C4850" s="33" t="s">
        <v>703</v>
      </c>
      <c r="D4850" s="33" t="s">
        <v>704</v>
      </c>
      <c r="E4850" s="28">
        <v>45832.395694444444</v>
      </c>
      <c r="F4850" s="33" t="s">
        <v>705</v>
      </c>
      <c r="G4850" s="28">
        <v>45832.395694444444</v>
      </c>
    </row>
    <row r="4851" spans="1:7" x14ac:dyDescent="0.25">
      <c r="A4851" s="33" t="s">
        <v>14324</v>
      </c>
      <c r="B4851" s="33" t="s">
        <v>11822</v>
      </c>
      <c r="C4851" s="33" t="s">
        <v>703</v>
      </c>
      <c r="D4851" s="33" t="s">
        <v>704</v>
      </c>
      <c r="E4851" s="28">
        <v>45832.395740740743</v>
      </c>
      <c r="F4851" s="33" t="s">
        <v>705</v>
      </c>
      <c r="G4851" s="28">
        <v>45832.395740740743</v>
      </c>
    </row>
    <row r="4852" spans="1:7" x14ac:dyDescent="0.25">
      <c r="A4852" s="33" t="s">
        <v>14325</v>
      </c>
      <c r="B4852" s="33" t="s">
        <v>9386</v>
      </c>
      <c r="C4852" s="33" t="s">
        <v>703</v>
      </c>
      <c r="D4852" s="33" t="s">
        <v>718</v>
      </c>
      <c r="E4852" s="28">
        <v>45832.396805555552</v>
      </c>
      <c r="F4852" s="33" t="s">
        <v>705</v>
      </c>
      <c r="G4852" s="28">
        <v>45832.396805555552</v>
      </c>
    </row>
    <row r="4853" spans="1:7" x14ac:dyDescent="0.25">
      <c r="A4853" s="33" t="s">
        <v>14326</v>
      </c>
      <c r="B4853" s="33" t="s">
        <v>9410</v>
      </c>
      <c r="C4853" s="33" t="s">
        <v>698</v>
      </c>
      <c r="D4853" s="33" t="s">
        <v>699</v>
      </c>
      <c r="E4853" s="28">
        <v>45832.397418981483</v>
      </c>
      <c r="F4853" s="33" t="s">
        <v>705</v>
      </c>
      <c r="G4853" s="28">
        <v>45832.397418981483</v>
      </c>
    </row>
    <row r="4854" spans="1:7" x14ac:dyDescent="0.25">
      <c r="A4854" s="33" t="s">
        <v>14327</v>
      </c>
      <c r="B4854" s="33" t="s">
        <v>9405</v>
      </c>
      <c r="C4854" s="33" t="s">
        <v>698</v>
      </c>
      <c r="D4854" s="33" t="s">
        <v>699</v>
      </c>
      <c r="E4854" s="28">
        <v>45832.397465277776</v>
      </c>
      <c r="F4854" s="33" t="s">
        <v>705</v>
      </c>
      <c r="G4854" s="28">
        <v>45832.397465277776</v>
      </c>
    </row>
    <row r="4855" spans="1:7" x14ac:dyDescent="0.25">
      <c r="A4855" s="33" t="s">
        <v>14328</v>
      </c>
      <c r="B4855" s="33" t="s">
        <v>12169</v>
      </c>
      <c r="C4855" s="33" t="s">
        <v>703</v>
      </c>
      <c r="D4855" s="33" t="s">
        <v>702</v>
      </c>
      <c r="E4855" s="28">
        <v>45832.39912037037</v>
      </c>
      <c r="F4855" s="33" t="s">
        <v>705</v>
      </c>
      <c r="G4855" s="28">
        <v>45832.39912037037</v>
      </c>
    </row>
    <row r="4856" spans="1:7" x14ac:dyDescent="0.25">
      <c r="A4856" s="33" t="s">
        <v>14329</v>
      </c>
      <c r="B4856" s="33" t="s">
        <v>12174</v>
      </c>
      <c r="C4856" s="33" t="s">
        <v>703</v>
      </c>
      <c r="D4856" s="33" t="s">
        <v>702</v>
      </c>
      <c r="E4856" s="28">
        <v>45832.39916666667</v>
      </c>
      <c r="F4856" s="33" t="s">
        <v>705</v>
      </c>
      <c r="G4856" s="28">
        <v>45832.39916666667</v>
      </c>
    </row>
    <row r="4857" spans="1:7" x14ac:dyDescent="0.25">
      <c r="A4857" s="33" t="s">
        <v>14330</v>
      </c>
      <c r="B4857" s="33" t="s">
        <v>12176</v>
      </c>
      <c r="C4857" s="33" t="s">
        <v>703</v>
      </c>
      <c r="D4857" s="33" t="s">
        <v>702</v>
      </c>
      <c r="E4857" s="28">
        <v>45832.400451388887</v>
      </c>
      <c r="F4857" s="33" t="s">
        <v>705</v>
      </c>
      <c r="G4857" s="28">
        <v>45832.400451388887</v>
      </c>
    </row>
    <row r="4858" spans="1:7" x14ac:dyDescent="0.25">
      <c r="A4858" s="33" t="s">
        <v>14331</v>
      </c>
      <c r="B4858" s="33" t="s">
        <v>3805</v>
      </c>
      <c r="C4858" s="33" t="s">
        <v>721</v>
      </c>
      <c r="D4858" s="33" t="s">
        <v>722</v>
      </c>
      <c r="E4858" s="28">
        <v>45832.396504629629</v>
      </c>
      <c r="F4858" s="33" t="s">
        <v>705</v>
      </c>
      <c r="G4858" s="28">
        <v>45832.396504629629</v>
      </c>
    </row>
    <row r="4859" spans="1:7" x14ac:dyDescent="0.25">
      <c r="A4859" s="33" t="s">
        <v>14332</v>
      </c>
      <c r="B4859" s="33" t="s">
        <v>9353</v>
      </c>
      <c r="C4859" s="33" t="s">
        <v>708</v>
      </c>
      <c r="D4859" s="33" t="s">
        <v>709</v>
      </c>
      <c r="E4859" s="28">
        <v>45832.401354166665</v>
      </c>
      <c r="F4859" s="33" t="s">
        <v>705</v>
      </c>
      <c r="G4859" s="28">
        <v>45832.401354166665</v>
      </c>
    </row>
    <row r="4860" spans="1:7" x14ac:dyDescent="0.25">
      <c r="A4860" s="33" t="s">
        <v>14333</v>
      </c>
      <c r="B4860" s="33" t="s">
        <v>9353</v>
      </c>
      <c r="C4860" s="33" t="s">
        <v>711</v>
      </c>
      <c r="D4860" s="33" t="s">
        <v>709</v>
      </c>
      <c r="E4860" s="28">
        <v>45832.401608796295</v>
      </c>
      <c r="F4860" s="33" t="s">
        <v>705</v>
      </c>
      <c r="G4860" s="28">
        <v>45832.401608796295</v>
      </c>
    </row>
    <row r="4861" spans="1:7" x14ac:dyDescent="0.25">
      <c r="A4861" s="33" t="s">
        <v>14334</v>
      </c>
      <c r="B4861" s="33" t="s">
        <v>12167</v>
      </c>
      <c r="C4861" s="33" t="s">
        <v>703</v>
      </c>
      <c r="D4861" s="33" t="s">
        <v>702</v>
      </c>
      <c r="E4861" s="28">
        <v>45832.400972222225</v>
      </c>
      <c r="F4861" s="33" t="s">
        <v>705</v>
      </c>
      <c r="G4861" s="28">
        <v>45832.400972222225</v>
      </c>
    </row>
    <row r="4862" spans="1:7" x14ac:dyDescent="0.25">
      <c r="A4862" s="33" t="s">
        <v>14335</v>
      </c>
      <c r="B4862" s="33" t="s">
        <v>9095</v>
      </c>
      <c r="C4862" s="33" t="s">
        <v>703</v>
      </c>
      <c r="D4862" s="33" t="s">
        <v>718</v>
      </c>
      <c r="E4862" s="28">
        <v>45832.403194444443</v>
      </c>
      <c r="F4862" s="33" t="s">
        <v>705</v>
      </c>
      <c r="G4862" s="28">
        <v>45832.403194444443</v>
      </c>
    </row>
    <row r="4863" spans="1:7" x14ac:dyDescent="0.25">
      <c r="A4863" s="33" t="s">
        <v>14336</v>
      </c>
      <c r="B4863" s="33" t="s">
        <v>12078</v>
      </c>
      <c r="C4863" s="33" t="s">
        <v>703</v>
      </c>
      <c r="D4863" s="33" t="s">
        <v>715</v>
      </c>
      <c r="E4863" s="28">
        <v>45832.4065625</v>
      </c>
      <c r="F4863" s="33" t="s">
        <v>705</v>
      </c>
      <c r="G4863" s="28">
        <v>45832.4065625</v>
      </c>
    </row>
    <row r="4864" spans="1:7" x14ac:dyDescent="0.25">
      <c r="A4864" s="33" t="s">
        <v>14337</v>
      </c>
      <c r="B4864" s="33" t="s">
        <v>9348</v>
      </c>
      <c r="C4864" s="33" t="s">
        <v>711</v>
      </c>
      <c r="D4864" s="33" t="s">
        <v>720</v>
      </c>
      <c r="E4864" s="28">
        <v>45832.40625</v>
      </c>
      <c r="F4864" s="33" t="s">
        <v>705</v>
      </c>
      <c r="G4864" s="28">
        <v>45832.40625</v>
      </c>
    </row>
    <row r="4865" spans="1:7" x14ac:dyDescent="0.25">
      <c r="A4865" s="33" t="s">
        <v>14338</v>
      </c>
      <c r="B4865" s="33" t="s">
        <v>9349</v>
      </c>
      <c r="C4865" s="33" t="s">
        <v>711</v>
      </c>
      <c r="D4865" s="33" t="s">
        <v>720</v>
      </c>
      <c r="E4865" s="28">
        <v>45832.406307870369</v>
      </c>
      <c r="F4865" s="33" t="s">
        <v>705</v>
      </c>
      <c r="G4865" s="28">
        <v>45832.406307870369</v>
      </c>
    </row>
    <row r="4866" spans="1:7" x14ac:dyDescent="0.25">
      <c r="A4866" s="33" t="s">
        <v>14339</v>
      </c>
      <c r="B4866" s="33" t="s">
        <v>9350</v>
      </c>
      <c r="C4866" s="33" t="s">
        <v>711</v>
      </c>
      <c r="D4866" s="33" t="s">
        <v>720</v>
      </c>
      <c r="E4866" s="28">
        <v>45832.406365740739</v>
      </c>
      <c r="F4866" s="33" t="s">
        <v>705</v>
      </c>
      <c r="G4866" s="28">
        <v>45832.406365740739</v>
      </c>
    </row>
    <row r="4867" spans="1:7" x14ac:dyDescent="0.25">
      <c r="A4867" s="33" t="s">
        <v>14340</v>
      </c>
      <c r="B4867" s="33" t="s">
        <v>9351</v>
      </c>
      <c r="C4867" s="33" t="s">
        <v>711</v>
      </c>
      <c r="D4867" s="33" t="s">
        <v>720</v>
      </c>
      <c r="E4867" s="28">
        <v>45832.406423611108</v>
      </c>
      <c r="F4867" s="33" t="s">
        <v>705</v>
      </c>
      <c r="G4867" s="28">
        <v>45832.406423611108</v>
      </c>
    </row>
    <row r="4868" spans="1:7" x14ac:dyDescent="0.25">
      <c r="A4868" s="33" t="s">
        <v>14341</v>
      </c>
      <c r="B4868" s="33" t="s">
        <v>9414</v>
      </c>
      <c r="C4868" s="33" t="s">
        <v>721</v>
      </c>
      <c r="D4868" s="33" t="s">
        <v>722</v>
      </c>
      <c r="E4868" s="28">
        <v>45832.410462962966</v>
      </c>
      <c r="F4868" s="33" t="s">
        <v>705</v>
      </c>
      <c r="G4868" s="28">
        <v>45832.410462962966</v>
      </c>
    </row>
    <row r="4869" spans="1:7" x14ac:dyDescent="0.25">
      <c r="A4869" s="33" t="s">
        <v>14342</v>
      </c>
      <c r="B4869" s="33" t="s">
        <v>6021</v>
      </c>
      <c r="C4869" s="33" t="s">
        <v>721</v>
      </c>
      <c r="D4869" s="33" t="s">
        <v>722</v>
      </c>
      <c r="E4869" s="28">
        <v>45832.41064814815</v>
      </c>
      <c r="F4869" s="33" t="s">
        <v>705</v>
      </c>
      <c r="G4869" s="28">
        <v>45832.41064814815</v>
      </c>
    </row>
    <row r="4870" spans="1:7" x14ac:dyDescent="0.25">
      <c r="A4870" s="33" t="s">
        <v>14343</v>
      </c>
      <c r="B4870" s="33" t="s">
        <v>12128</v>
      </c>
      <c r="C4870" s="33" t="s">
        <v>708</v>
      </c>
      <c r="D4870" s="33" t="s">
        <v>717</v>
      </c>
      <c r="E4870" s="28">
        <v>45832.415590277778</v>
      </c>
      <c r="F4870" s="33" t="s">
        <v>705</v>
      </c>
      <c r="G4870" s="28">
        <v>45832.415590277778</v>
      </c>
    </row>
    <row r="4871" spans="1:7" x14ac:dyDescent="0.25">
      <c r="A4871" s="33" t="s">
        <v>14344</v>
      </c>
      <c r="B4871" s="33" t="s">
        <v>12128</v>
      </c>
      <c r="C4871" s="33" t="s">
        <v>711</v>
      </c>
      <c r="D4871" s="33" t="s">
        <v>717</v>
      </c>
      <c r="E4871" s="28">
        <v>45832.415833333333</v>
      </c>
      <c r="F4871" s="33" t="s">
        <v>705</v>
      </c>
      <c r="G4871" s="28">
        <v>45832.415833333333</v>
      </c>
    </row>
    <row r="4872" spans="1:7" x14ac:dyDescent="0.25">
      <c r="A4872" s="33" t="s">
        <v>14345</v>
      </c>
      <c r="B4872" s="33" t="s">
        <v>3847</v>
      </c>
      <c r="C4872" s="33" t="s">
        <v>713</v>
      </c>
      <c r="D4872" s="33" t="s">
        <v>61</v>
      </c>
      <c r="E4872" s="28">
        <v>45832.419976851852</v>
      </c>
      <c r="F4872" s="33" t="s">
        <v>705</v>
      </c>
      <c r="G4872" s="28">
        <v>45832.419976851852</v>
      </c>
    </row>
    <row r="4873" spans="1:7" x14ac:dyDescent="0.25">
      <c r="A4873" s="33" t="s">
        <v>14346</v>
      </c>
      <c r="B4873" s="33" t="s">
        <v>3747</v>
      </c>
      <c r="C4873" s="33" t="s">
        <v>713</v>
      </c>
      <c r="D4873" s="33" t="s">
        <v>61</v>
      </c>
      <c r="E4873" s="28">
        <v>45832.420219907406</v>
      </c>
      <c r="F4873" s="33" t="s">
        <v>705</v>
      </c>
      <c r="G4873" s="28">
        <v>45832.420219907406</v>
      </c>
    </row>
    <row r="4874" spans="1:7" x14ac:dyDescent="0.25">
      <c r="A4874" s="33" t="s">
        <v>14347</v>
      </c>
      <c r="B4874" s="33" t="s">
        <v>3829</v>
      </c>
      <c r="C4874" s="33" t="s">
        <v>713</v>
      </c>
      <c r="D4874" s="33" t="s">
        <v>61</v>
      </c>
      <c r="E4874" s="28">
        <v>45832.420624999999</v>
      </c>
      <c r="F4874" s="33" t="s">
        <v>705</v>
      </c>
      <c r="G4874" s="28">
        <v>45832.420624999999</v>
      </c>
    </row>
    <row r="4875" spans="1:7" x14ac:dyDescent="0.25">
      <c r="A4875" s="33" t="s">
        <v>14348</v>
      </c>
      <c r="B4875" s="33" t="s">
        <v>3765</v>
      </c>
      <c r="C4875" s="33" t="s">
        <v>713</v>
      </c>
      <c r="D4875" s="33" t="s">
        <v>61</v>
      </c>
      <c r="E4875" s="28">
        <v>45832.421203703707</v>
      </c>
      <c r="F4875" s="33" t="s">
        <v>705</v>
      </c>
      <c r="G4875" s="28">
        <v>45832.421203703707</v>
      </c>
    </row>
    <row r="4876" spans="1:7" x14ac:dyDescent="0.25">
      <c r="A4876" s="33" t="s">
        <v>14349</v>
      </c>
      <c r="B4876" s="33" t="s">
        <v>5477</v>
      </c>
      <c r="C4876" s="33" t="s">
        <v>713</v>
      </c>
      <c r="D4876" s="33" t="s">
        <v>226</v>
      </c>
      <c r="E4876" s="28">
        <v>45832.423333333332</v>
      </c>
      <c r="F4876" s="33" t="s">
        <v>705</v>
      </c>
      <c r="G4876" s="28">
        <v>45832.423333333332</v>
      </c>
    </row>
    <row r="4877" spans="1:7" x14ac:dyDescent="0.25">
      <c r="A4877" s="33" t="s">
        <v>14350</v>
      </c>
      <c r="B4877" s="33" t="s">
        <v>3756</v>
      </c>
      <c r="C4877" s="33" t="s">
        <v>706</v>
      </c>
      <c r="D4877" s="33" t="s">
        <v>77</v>
      </c>
      <c r="E4877" s="28">
        <v>45832.422511574077</v>
      </c>
      <c r="F4877" s="33" t="s">
        <v>700</v>
      </c>
      <c r="G4877" s="28">
        <v>45832.422511574077</v>
      </c>
    </row>
    <row r="4878" spans="1:7" x14ac:dyDescent="0.25">
      <c r="A4878" s="33" t="s">
        <v>14351</v>
      </c>
      <c r="B4878" s="33" t="s">
        <v>8680</v>
      </c>
      <c r="C4878" s="33" t="s">
        <v>706</v>
      </c>
      <c r="D4878" s="33" t="s">
        <v>77</v>
      </c>
      <c r="E4878" s="28">
        <v>45832.422650462962</v>
      </c>
      <c r="F4878" s="33" t="s">
        <v>700</v>
      </c>
      <c r="G4878" s="28">
        <v>45832.422650462962</v>
      </c>
    </row>
    <row r="4879" spans="1:7" x14ac:dyDescent="0.25">
      <c r="A4879" s="33" t="s">
        <v>14352</v>
      </c>
      <c r="B4879" s="33" t="s">
        <v>9452</v>
      </c>
      <c r="C4879" s="33" t="s">
        <v>708</v>
      </c>
      <c r="D4879" s="33" t="s">
        <v>709</v>
      </c>
      <c r="E4879" s="28">
        <v>45832.425150462965</v>
      </c>
      <c r="F4879" s="33" t="s">
        <v>705</v>
      </c>
      <c r="G4879" s="28">
        <v>45832.425150462965</v>
      </c>
    </row>
    <row r="4880" spans="1:7" x14ac:dyDescent="0.25">
      <c r="A4880" s="33" t="s">
        <v>14353</v>
      </c>
      <c r="B4880" s="33" t="s">
        <v>3756</v>
      </c>
      <c r="C4880" s="33" t="s">
        <v>713</v>
      </c>
      <c r="D4880" s="33" t="s">
        <v>61</v>
      </c>
      <c r="E4880" s="28">
        <v>45832.425069444442</v>
      </c>
      <c r="F4880" s="33" t="s">
        <v>705</v>
      </c>
      <c r="G4880" s="28">
        <v>45832.425069444442</v>
      </c>
    </row>
    <row r="4881" spans="1:7" x14ac:dyDescent="0.25">
      <c r="A4881" s="33" t="s">
        <v>14354</v>
      </c>
      <c r="B4881" s="33" t="s">
        <v>8680</v>
      </c>
      <c r="C4881" s="33" t="s">
        <v>713</v>
      </c>
      <c r="D4881" s="33" t="s">
        <v>61</v>
      </c>
      <c r="E4881" s="28">
        <v>45832.425497685188</v>
      </c>
      <c r="F4881" s="33" t="s">
        <v>705</v>
      </c>
      <c r="G4881" s="28">
        <v>45832.425497685188</v>
      </c>
    </row>
    <row r="4882" spans="1:7" x14ac:dyDescent="0.25">
      <c r="A4882" s="33" t="s">
        <v>14355</v>
      </c>
      <c r="B4882" s="33" t="s">
        <v>9306</v>
      </c>
      <c r="C4882" s="33" t="s">
        <v>708</v>
      </c>
      <c r="D4882" s="33" t="s">
        <v>723</v>
      </c>
      <c r="E4882" s="28">
        <v>45832.427476851852</v>
      </c>
      <c r="F4882" s="33" t="s">
        <v>705</v>
      </c>
      <c r="G4882" s="28">
        <v>45832.427476851852</v>
      </c>
    </row>
    <row r="4883" spans="1:7" x14ac:dyDescent="0.25">
      <c r="A4883" s="33" t="s">
        <v>14356</v>
      </c>
      <c r="B4883" s="33" t="s">
        <v>9298</v>
      </c>
      <c r="C4883" s="33" t="s">
        <v>708</v>
      </c>
      <c r="D4883" s="33" t="s">
        <v>723</v>
      </c>
      <c r="E4883" s="28">
        <v>45832.427615740744</v>
      </c>
      <c r="F4883" s="33" t="s">
        <v>705</v>
      </c>
      <c r="G4883" s="28">
        <v>45832.427615740744</v>
      </c>
    </row>
    <row r="4884" spans="1:7" x14ac:dyDescent="0.25">
      <c r="A4884" s="33" t="s">
        <v>14357</v>
      </c>
      <c r="B4884" s="33" t="s">
        <v>9298</v>
      </c>
      <c r="C4884" s="33" t="s">
        <v>711</v>
      </c>
      <c r="D4884" s="33" t="s">
        <v>724</v>
      </c>
      <c r="E4884" s="28">
        <v>45832.428067129629</v>
      </c>
      <c r="F4884" s="33" t="s">
        <v>705</v>
      </c>
      <c r="G4884" s="28">
        <v>45832.428067129629</v>
      </c>
    </row>
    <row r="4885" spans="1:7" x14ac:dyDescent="0.25">
      <c r="A4885" s="33" t="s">
        <v>14358</v>
      </c>
      <c r="B4885" s="33" t="s">
        <v>9306</v>
      </c>
      <c r="C4885" s="33" t="s">
        <v>711</v>
      </c>
      <c r="D4885" s="33" t="s">
        <v>724</v>
      </c>
      <c r="E4885" s="28">
        <v>45832.428171296298</v>
      </c>
      <c r="F4885" s="33" t="s">
        <v>705</v>
      </c>
      <c r="G4885" s="28">
        <v>45832.428171296298</v>
      </c>
    </row>
    <row r="4886" spans="1:7" x14ac:dyDescent="0.25">
      <c r="A4886" s="33" t="s">
        <v>14359</v>
      </c>
      <c r="B4886" s="33" t="s">
        <v>9296</v>
      </c>
      <c r="C4886" s="33" t="s">
        <v>708</v>
      </c>
      <c r="D4886" s="33" t="s">
        <v>723</v>
      </c>
      <c r="E4886" s="28">
        <v>45832.428356481483</v>
      </c>
      <c r="F4886" s="33" t="s">
        <v>705</v>
      </c>
      <c r="G4886" s="28">
        <v>45832.428356481483</v>
      </c>
    </row>
    <row r="4887" spans="1:7" x14ac:dyDescent="0.25">
      <c r="A4887" s="33" t="s">
        <v>14360</v>
      </c>
      <c r="B4887" s="33" t="s">
        <v>9311</v>
      </c>
      <c r="C4887" s="33" t="s">
        <v>708</v>
      </c>
      <c r="D4887" s="33" t="s">
        <v>723</v>
      </c>
      <c r="E4887" s="28">
        <v>45832.428391203706</v>
      </c>
      <c r="F4887" s="33" t="s">
        <v>705</v>
      </c>
      <c r="G4887" s="28">
        <v>45832.428391203706</v>
      </c>
    </row>
    <row r="4888" spans="1:7" x14ac:dyDescent="0.25">
      <c r="A4888" s="33" t="s">
        <v>14361</v>
      </c>
      <c r="B4888" s="33" t="s">
        <v>9313</v>
      </c>
      <c r="C4888" s="33" t="s">
        <v>708</v>
      </c>
      <c r="D4888" s="33" t="s">
        <v>723</v>
      </c>
      <c r="E4888" s="28">
        <v>45832.428483796299</v>
      </c>
      <c r="F4888" s="33" t="s">
        <v>705</v>
      </c>
      <c r="G4888" s="28">
        <v>45832.428483796299</v>
      </c>
    </row>
    <row r="4889" spans="1:7" x14ac:dyDescent="0.25">
      <c r="A4889" s="33" t="s">
        <v>14362</v>
      </c>
      <c r="B4889" s="33" t="s">
        <v>9297</v>
      </c>
      <c r="C4889" s="33" t="s">
        <v>708</v>
      </c>
      <c r="D4889" s="33" t="s">
        <v>723</v>
      </c>
      <c r="E4889" s="28">
        <v>45832.428587962961</v>
      </c>
      <c r="F4889" s="33" t="s">
        <v>705</v>
      </c>
      <c r="G4889" s="28">
        <v>45832.428587962961</v>
      </c>
    </row>
    <row r="4890" spans="1:7" x14ac:dyDescent="0.25">
      <c r="A4890" s="33" t="s">
        <v>14363</v>
      </c>
      <c r="B4890" s="33" t="s">
        <v>9296</v>
      </c>
      <c r="C4890" s="33" t="s">
        <v>711</v>
      </c>
      <c r="D4890" s="33" t="s">
        <v>723</v>
      </c>
      <c r="E4890" s="28">
        <v>45832.428819444445</v>
      </c>
      <c r="F4890" s="33" t="s">
        <v>705</v>
      </c>
      <c r="G4890" s="28">
        <v>45832.428819444445</v>
      </c>
    </row>
    <row r="4891" spans="1:7" x14ac:dyDescent="0.25">
      <c r="A4891" s="33" t="s">
        <v>14364</v>
      </c>
      <c r="B4891" s="33" t="s">
        <v>9311</v>
      </c>
      <c r="C4891" s="33" t="s">
        <v>711</v>
      </c>
      <c r="D4891" s="33" t="s">
        <v>723</v>
      </c>
      <c r="E4891" s="28">
        <v>45832.428865740738</v>
      </c>
      <c r="F4891" s="33" t="s">
        <v>705</v>
      </c>
      <c r="G4891" s="28">
        <v>45832.428865740738</v>
      </c>
    </row>
    <row r="4892" spans="1:7" x14ac:dyDescent="0.25">
      <c r="A4892" s="33" t="s">
        <v>14365</v>
      </c>
      <c r="B4892" s="33" t="s">
        <v>9313</v>
      </c>
      <c r="C4892" s="33" t="s">
        <v>711</v>
      </c>
      <c r="D4892" s="33" t="s">
        <v>723</v>
      </c>
      <c r="E4892" s="28">
        <v>45832.428912037038</v>
      </c>
      <c r="F4892" s="33" t="s">
        <v>705</v>
      </c>
      <c r="G4892" s="28">
        <v>45832.428912037038</v>
      </c>
    </row>
    <row r="4893" spans="1:7" x14ac:dyDescent="0.25">
      <c r="A4893" s="33" t="s">
        <v>14366</v>
      </c>
      <c r="B4893" s="33" t="s">
        <v>9297</v>
      </c>
      <c r="C4893" s="33" t="s">
        <v>711</v>
      </c>
      <c r="D4893" s="33" t="s">
        <v>723</v>
      </c>
      <c r="E4893" s="28">
        <v>45832.428946759261</v>
      </c>
      <c r="F4893" s="33" t="s">
        <v>705</v>
      </c>
      <c r="G4893" s="28">
        <v>45832.428946759261</v>
      </c>
    </row>
    <row r="4894" spans="1:7" x14ac:dyDescent="0.25">
      <c r="A4894" s="33" t="s">
        <v>14367</v>
      </c>
      <c r="B4894" s="33" t="s">
        <v>6280</v>
      </c>
      <c r="C4894" s="33" t="s">
        <v>698</v>
      </c>
      <c r="D4894" s="33" t="s">
        <v>699</v>
      </c>
      <c r="E4894" s="28">
        <v>45832.4294212963</v>
      </c>
      <c r="F4894" s="33" t="s">
        <v>705</v>
      </c>
      <c r="G4894" s="28">
        <v>45832.4294212963</v>
      </c>
    </row>
    <row r="4895" spans="1:7" x14ac:dyDescent="0.25">
      <c r="A4895" s="33" t="s">
        <v>14368</v>
      </c>
      <c r="B4895" s="33" t="s">
        <v>9306</v>
      </c>
      <c r="C4895" s="33" t="s">
        <v>698</v>
      </c>
      <c r="D4895" s="33" t="s">
        <v>699</v>
      </c>
      <c r="E4895" s="28">
        <v>45832.428969907407</v>
      </c>
      <c r="F4895" s="33" t="s">
        <v>705</v>
      </c>
      <c r="G4895" s="28">
        <v>45832.428969907407</v>
      </c>
    </row>
    <row r="4896" spans="1:7" x14ac:dyDescent="0.25">
      <c r="A4896" s="33" t="s">
        <v>14369</v>
      </c>
      <c r="B4896" s="33" t="s">
        <v>9298</v>
      </c>
      <c r="C4896" s="33" t="s">
        <v>698</v>
      </c>
      <c r="D4896" s="33" t="s">
        <v>699</v>
      </c>
      <c r="E4896" s="28">
        <v>45832.429085648146</v>
      </c>
      <c r="F4896" s="33" t="s">
        <v>705</v>
      </c>
      <c r="G4896" s="28">
        <v>45832.429085648146</v>
      </c>
    </row>
    <row r="4897" spans="1:7" x14ac:dyDescent="0.25">
      <c r="A4897" s="33" t="s">
        <v>14370</v>
      </c>
      <c r="B4897" s="33" t="s">
        <v>12418</v>
      </c>
      <c r="C4897" s="33" t="s">
        <v>698</v>
      </c>
      <c r="D4897" s="33" t="s">
        <v>699</v>
      </c>
      <c r="E4897" s="28">
        <v>45832.429212962961</v>
      </c>
      <c r="F4897" s="33" t="s">
        <v>705</v>
      </c>
      <c r="G4897" s="28">
        <v>45832.429212962961</v>
      </c>
    </row>
    <row r="4898" spans="1:7" x14ac:dyDescent="0.25">
      <c r="A4898" s="33" t="s">
        <v>14371</v>
      </c>
      <c r="B4898" s="33" t="s">
        <v>12410</v>
      </c>
      <c r="C4898" s="33" t="s">
        <v>698</v>
      </c>
      <c r="D4898" s="33" t="s">
        <v>699</v>
      </c>
      <c r="E4898" s="28">
        <v>45832.429340277777</v>
      </c>
      <c r="F4898" s="33" t="s">
        <v>705</v>
      </c>
      <c r="G4898" s="28">
        <v>45832.429340277777</v>
      </c>
    </row>
    <row r="4899" spans="1:7" x14ac:dyDescent="0.25">
      <c r="A4899" s="33" t="s">
        <v>14372</v>
      </c>
      <c r="B4899" s="33" t="s">
        <v>10235</v>
      </c>
      <c r="C4899" s="33" t="s">
        <v>721</v>
      </c>
      <c r="D4899" s="33" t="s">
        <v>722</v>
      </c>
      <c r="E4899" s="28">
        <v>45832.437511574077</v>
      </c>
      <c r="F4899" s="33" t="s">
        <v>705</v>
      </c>
      <c r="G4899" s="28">
        <v>45832.437511574077</v>
      </c>
    </row>
    <row r="4900" spans="1:7" x14ac:dyDescent="0.25">
      <c r="A4900" s="33" t="s">
        <v>14373</v>
      </c>
      <c r="B4900" s="33" t="s">
        <v>8518</v>
      </c>
      <c r="C4900" s="33" t="s">
        <v>708</v>
      </c>
      <c r="D4900" s="33" t="s">
        <v>720</v>
      </c>
      <c r="E4900" s="28">
        <v>45832.438460648147</v>
      </c>
      <c r="F4900" s="33" t="s">
        <v>705</v>
      </c>
      <c r="G4900" s="28">
        <v>45832.438460648147</v>
      </c>
    </row>
    <row r="4901" spans="1:7" x14ac:dyDescent="0.25">
      <c r="A4901" s="33" t="s">
        <v>14374</v>
      </c>
      <c r="B4901" s="33" t="s">
        <v>8509</v>
      </c>
      <c r="C4901" s="33" t="s">
        <v>708</v>
      </c>
      <c r="D4901" s="33" t="s">
        <v>720</v>
      </c>
      <c r="E4901" s="28">
        <v>45832.438680555555</v>
      </c>
      <c r="F4901" s="33" t="s">
        <v>705</v>
      </c>
      <c r="G4901" s="28">
        <v>45832.438680555555</v>
      </c>
    </row>
    <row r="4902" spans="1:7" x14ac:dyDescent="0.25">
      <c r="A4902" s="33" t="s">
        <v>14375</v>
      </c>
      <c r="B4902" s="33" t="s">
        <v>8516</v>
      </c>
      <c r="C4902" s="33" t="s">
        <v>708</v>
      </c>
      <c r="D4902" s="33" t="s">
        <v>720</v>
      </c>
      <c r="E4902" s="28">
        <v>45832.438923611109</v>
      </c>
      <c r="F4902" s="33" t="s">
        <v>705</v>
      </c>
      <c r="G4902" s="28">
        <v>45832.438923611109</v>
      </c>
    </row>
    <row r="4903" spans="1:7" x14ac:dyDescent="0.25">
      <c r="A4903" s="33" t="s">
        <v>14376</v>
      </c>
      <c r="B4903" s="33" t="s">
        <v>8518</v>
      </c>
      <c r="C4903" s="33" t="s">
        <v>711</v>
      </c>
      <c r="D4903" s="33" t="s">
        <v>720</v>
      </c>
      <c r="E4903" s="28">
        <v>45832.44021990741</v>
      </c>
      <c r="F4903" s="33" t="s">
        <v>705</v>
      </c>
      <c r="G4903" s="28">
        <v>45832.44021990741</v>
      </c>
    </row>
    <row r="4904" spans="1:7" x14ac:dyDescent="0.25">
      <c r="A4904" s="33" t="s">
        <v>14377</v>
      </c>
      <c r="B4904" s="33" t="s">
        <v>8509</v>
      </c>
      <c r="C4904" s="33" t="s">
        <v>711</v>
      </c>
      <c r="D4904" s="33" t="s">
        <v>720</v>
      </c>
      <c r="E4904" s="28">
        <v>45832.440462962964</v>
      </c>
      <c r="F4904" s="33" t="s">
        <v>705</v>
      </c>
      <c r="G4904" s="28">
        <v>45832.440462962964</v>
      </c>
    </row>
    <row r="4905" spans="1:7" x14ac:dyDescent="0.25">
      <c r="A4905" s="33" t="s">
        <v>14378</v>
      </c>
      <c r="B4905" s="33" t="s">
        <v>8516</v>
      </c>
      <c r="C4905" s="33" t="s">
        <v>711</v>
      </c>
      <c r="D4905" s="33" t="s">
        <v>720</v>
      </c>
      <c r="E4905" s="28">
        <v>45832.440682870372</v>
      </c>
      <c r="F4905" s="33" t="s">
        <v>705</v>
      </c>
      <c r="G4905" s="28">
        <v>45832.440682870372</v>
      </c>
    </row>
    <row r="4906" spans="1:7" x14ac:dyDescent="0.25">
      <c r="A4906" s="33" t="s">
        <v>14379</v>
      </c>
      <c r="B4906" s="33" t="s">
        <v>12096</v>
      </c>
      <c r="C4906" s="33" t="s">
        <v>703</v>
      </c>
      <c r="D4906" s="33" t="s">
        <v>715</v>
      </c>
      <c r="E4906" s="28">
        <v>45832.444699074076</v>
      </c>
      <c r="F4906" s="33" t="s">
        <v>705</v>
      </c>
      <c r="G4906" s="28">
        <v>45832.444699074076</v>
      </c>
    </row>
    <row r="4907" spans="1:7" x14ac:dyDescent="0.25">
      <c r="A4907" s="33" t="s">
        <v>14380</v>
      </c>
      <c r="B4907" s="33" t="s">
        <v>12678</v>
      </c>
      <c r="C4907" s="33" t="s">
        <v>703</v>
      </c>
      <c r="D4907" s="33" t="s">
        <v>715</v>
      </c>
      <c r="E4907" s="28">
        <v>45832.444768518515</v>
      </c>
      <c r="F4907" s="33" t="s">
        <v>705</v>
      </c>
      <c r="G4907" s="28">
        <v>45832.444768518515</v>
      </c>
    </row>
    <row r="4908" spans="1:7" x14ac:dyDescent="0.25">
      <c r="A4908" s="33" t="s">
        <v>14381</v>
      </c>
      <c r="B4908" s="33" t="s">
        <v>12091</v>
      </c>
      <c r="C4908" s="33" t="s">
        <v>703</v>
      </c>
      <c r="D4908" s="33" t="s">
        <v>715</v>
      </c>
      <c r="E4908" s="28">
        <v>45832.444837962961</v>
      </c>
      <c r="F4908" s="33" t="s">
        <v>705</v>
      </c>
      <c r="G4908" s="28">
        <v>45832.444837962961</v>
      </c>
    </row>
    <row r="4909" spans="1:7" x14ac:dyDescent="0.25">
      <c r="A4909" s="33" t="s">
        <v>14382</v>
      </c>
      <c r="B4909" s="33" t="s">
        <v>10224</v>
      </c>
      <c r="C4909" s="33" t="s">
        <v>706</v>
      </c>
      <c r="D4909" s="33" t="s">
        <v>226</v>
      </c>
      <c r="E4909" s="28">
        <v>45832.447233796294</v>
      </c>
      <c r="F4909" s="33" t="s">
        <v>705</v>
      </c>
      <c r="G4909" s="28">
        <v>45832.447233796294</v>
      </c>
    </row>
    <row r="4910" spans="1:7" x14ac:dyDescent="0.25">
      <c r="A4910" s="33" t="s">
        <v>14383</v>
      </c>
      <c r="B4910" s="33" t="s">
        <v>10226</v>
      </c>
      <c r="C4910" s="33" t="s">
        <v>706</v>
      </c>
      <c r="D4910" s="33" t="s">
        <v>226</v>
      </c>
      <c r="E4910" s="28">
        <v>45832.447291666664</v>
      </c>
      <c r="F4910" s="33" t="s">
        <v>705</v>
      </c>
      <c r="G4910" s="28">
        <v>45832.447291666664</v>
      </c>
    </row>
    <row r="4911" spans="1:7" x14ac:dyDescent="0.25">
      <c r="A4911" s="33" t="s">
        <v>14384</v>
      </c>
      <c r="B4911" s="33" t="s">
        <v>10228</v>
      </c>
      <c r="C4911" s="33" t="s">
        <v>706</v>
      </c>
      <c r="D4911" s="33" t="s">
        <v>226</v>
      </c>
      <c r="E4911" s="28">
        <v>45832.447395833333</v>
      </c>
      <c r="F4911" s="33" t="s">
        <v>705</v>
      </c>
      <c r="G4911" s="28">
        <v>45832.447395833333</v>
      </c>
    </row>
    <row r="4912" spans="1:7" x14ac:dyDescent="0.25">
      <c r="A4912" s="33" t="s">
        <v>14385</v>
      </c>
      <c r="B4912" s="33" t="s">
        <v>3775</v>
      </c>
      <c r="C4912" s="33" t="s">
        <v>713</v>
      </c>
      <c r="D4912" s="33" t="s">
        <v>61</v>
      </c>
      <c r="E4912" s="28">
        <v>45832.448587962965</v>
      </c>
      <c r="F4912" s="33" t="s">
        <v>705</v>
      </c>
      <c r="G4912" s="28">
        <v>45832.448587962965</v>
      </c>
    </row>
    <row r="4913" spans="1:7" x14ac:dyDescent="0.25">
      <c r="A4913" s="33" t="s">
        <v>14386</v>
      </c>
      <c r="B4913" s="33" t="s">
        <v>5573</v>
      </c>
      <c r="C4913" s="33" t="s">
        <v>706</v>
      </c>
      <c r="D4913" s="33" t="s">
        <v>77</v>
      </c>
      <c r="E4913" s="28">
        <v>45832.453553240739</v>
      </c>
      <c r="F4913" s="33" t="s">
        <v>705</v>
      </c>
      <c r="G4913" s="28">
        <v>45832.453553240739</v>
      </c>
    </row>
    <row r="4914" spans="1:7" x14ac:dyDescent="0.25">
      <c r="A4914" s="33" t="s">
        <v>14387</v>
      </c>
      <c r="B4914" s="33" t="s">
        <v>12135</v>
      </c>
      <c r="C4914" s="33" t="s">
        <v>708</v>
      </c>
      <c r="D4914" s="33" t="s">
        <v>717</v>
      </c>
      <c r="E4914" s="28">
        <v>45832.45653935185</v>
      </c>
      <c r="F4914" s="33" t="s">
        <v>705</v>
      </c>
      <c r="G4914" s="28">
        <v>45832.45653935185</v>
      </c>
    </row>
    <row r="4915" spans="1:7" x14ac:dyDescent="0.25">
      <c r="A4915" s="33" t="s">
        <v>14388</v>
      </c>
      <c r="B4915" s="33" t="s">
        <v>12135</v>
      </c>
      <c r="C4915" s="33" t="s">
        <v>711</v>
      </c>
      <c r="D4915" s="33" t="s">
        <v>717</v>
      </c>
      <c r="E4915" s="28">
        <v>45832.456724537034</v>
      </c>
      <c r="F4915" s="33" t="s">
        <v>705</v>
      </c>
      <c r="G4915" s="28">
        <v>45832.456724537034</v>
      </c>
    </row>
    <row r="4916" spans="1:7" x14ac:dyDescent="0.25">
      <c r="A4916" s="33" t="s">
        <v>14389</v>
      </c>
      <c r="B4916" s="33" t="s">
        <v>9191</v>
      </c>
      <c r="C4916" s="33" t="s">
        <v>703</v>
      </c>
      <c r="D4916" s="33" t="s">
        <v>716</v>
      </c>
      <c r="E4916" s="28">
        <v>45832.483240740738</v>
      </c>
      <c r="F4916" s="33" t="s">
        <v>705</v>
      </c>
      <c r="G4916" s="28">
        <v>45832.483240740738</v>
      </c>
    </row>
    <row r="4917" spans="1:7" x14ac:dyDescent="0.25">
      <c r="A4917" s="33" t="s">
        <v>14390</v>
      </c>
      <c r="B4917" s="33" t="s">
        <v>12159</v>
      </c>
      <c r="C4917" s="33" t="s">
        <v>708</v>
      </c>
      <c r="D4917" s="33" t="s">
        <v>717</v>
      </c>
      <c r="E4917" s="28">
        <v>45832.48505787037</v>
      </c>
      <c r="F4917" s="33" t="s">
        <v>705</v>
      </c>
      <c r="G4917" s="28">
        <v>45832.48505787037</v>
      </c>
    </row>
    <row r="4918" spans="1:7" x14ac:dyDescent="0.25">
      <c r="A4918" s="33" t="s">
        <v>14391</v>
      </c>
      <c r="B4918" s="33" t="s">
        <v>12159</v>
      </c>
      <c r="C4918" s="33" t="s">
        <v>711</v>
      </c>
      <c r="D4918" s="33" t="s">
        <v>717</v>
      </c>
      <c r="E4918" s="28">
        <v>45832.485231481478</v>
      </c>
      <c r="F4918" s="33" t="s">
        <v>705</v>
      </c>
      <c r="G4918" s="28">
        <v>45832.485231481478</v>
      </c>
    </row>
    <row r="4919" spans="1:7" x14ac:dyDescent="0.25">
      <c r="A4919" s="33" t="s">
        <v>14392</v>
      </c>
      <c r="B4919" s="33" t="s">
        <v>12199</v>
      </c>
      <c r="C4919" s="33" t="s">
        <v>703</v>
      </c>
      <c r="D4919" s="33" t="s">
        <v>704</v>
      </c>
      <c r="E4919" s="28">
        <v>45832.490011574075</v>
      </c>
      <c r="F4919" s="33" t="s">
        <v>705</v>
      </c>
      <c r="G4919" s="28">
        <v>45832.490011574075</v>
      </c>
    </row>
    <row r="4920" spans="1:7" x14ac:dyDescent="0.25">
      <c r="A4920" s="33" t="s">
        <v>14393</v>
      </c>
      <c r="B4920" s="33" t="s">
        <v>12209</v>
      </c>
      <c r="C4920" s="33" t="s">
        <v>703</v>
      </c>
      <c r="D4920" s="33" t="s">
        <v>704</v>
      </c>
      <c r="E4920" s="28">
        <v>45832.490057870367</v>
      </c>
      <c r="F4920" s="33" t="s">
        <v>705</v>
      </c>
      <c r="G4920" s="28">
        <v>45832.490057870367</v>
      </c>
    </row>
    <row r="4921" spans="1:7" x14ac:dyDescent="0.25">
      <c r="A4921" s="33" t="s">
        <v>14394</v>
      </c>
      <c r="B4921" s="33" t="s">
        <v>12228</v>
      </c>
      <c r="C4921" s="33" t="s">
        <v>703</v>
      </c>
      <c r="D4921" s="33" t="s">
        <v>718</v>
      </c>
      <c r="E4921" s="28">
        <v>45832.495613425926</v>
      </c>
      <c r="F4921" s="33" t="s">
        <v>705</v>
      </c>
      <c r="G4921" s="28">
        <v>45832.495613425926</v>
      </c>
    </row>
    <row r="4922" spans="1:7" x14ac:dyDescent="0.25">
      <c r="A4922" s="33" t="s">
        <v>14395</v>
      </c>
      <c r="B4922" s="33" t="s">
        <v>12126</v>
      </c>
      <c r="C4922" s="33" t="s">
        <v>703</v>
      </c>
      <c r="D4922" s="33" t="s">
        <v>714</v>
      </c>
      <c r="E4922" s="28">
        <v>45832.496724537035</v>
      </c>
      <c r="F4922" s="33" t="s">
        <v>705</v>
      </c>
      <c r="G4922" s="28">
        <v>45832.496724537035</v>
      </c>
    </row>
    <row r="4923" spans="1:7" x14ac:dyDescent="0.25">
      <c r="A4923" s="33" t="s">
        <v>14396</v>
      </c>
      <c r="B4923" s="33" t="s">
        <v>9351</v>
      </c>
      <c r="C4923" s="33" t="s">
        <v>698</v>
      </c>
      <c r="D4923" s="33" t="s">
        <v>699</v>
      </c>
      <c r="E4923" s="28">
        <v>45832.500914351855</v>
      </c>
      <c r="F4923" s="33" t="s">
        <v>705</v>
      </c>
      <c r="G4923" s="28">
        <v>45832.500914351855</v>
      </c>
    </row>
    <row r="4924" spans="1:7" x14ac:dyDescent="0.25">
      <c r="A4924" s="33" t="s">
        <v>14397</v>
      </c>
      <c r="B4924" s="33" t="s">
        <v>9355</v>
      </c>
      <c r="C4924" s="33" t="s">
        <v>711</v>
      </c>
      <c r="D4924" s="33" t="s">
        <v>720</v>
      </c>
      <c r="E4924" s="28">
        <v>45832.50204861111</v>
      </c>
      <c r="F4924" s="33" t="s">
        <v>705</v>
      </c>
      <c r="G4924" s="28">
        <v>45832.50204861111</v>
      </c>
    </row>
    <row r="4925" spans="1:7" x14ac:dyDescent="0.25">
      <c r="A4925" s="33" t="s">
        <v>14398</v>
      </c>
      <c r="B4925" s="33" t="s">
        <v>11887</v>
      </c>
      <c r="C4925" s="33" t="s">
        <v>703</v>
      </c>
      <c r="D4925" s="33" t="s">
        <v>702</v>
      </c>
      <c r="E4925" s="28">
        <v>45832.501493055555</v>
      </c>
      <c r="F4925" s="33" t="s">
        <v>705</v>
      </c>
      <c r="G4925" s="28">
        <v>45832.501493055555</v>
      </c>
    </row>
    <row r="4926" spans="1:7" x14ac:dyDescent="0.25">
      <c r="A4926" s="33" t="s">
        <v>14399</v>
      </c>
      <c r="B4926" s="33" t="s">
        <v>11889</v>
      </c>
      <c r="C4926" s="33" t="s">
        <v>703</v>
      </c>
      <c r="D4926" s="33" t="s">
        <v>702</v>
      </c>
      <c r="E4926" s="28">
        <v>45832.501620370371</v>
      </c>
      <c r="F4926" s="33" t="s">
        <v>705</v>
      </c>
      <c r="G4926" s="28">
        <v>45832.501620370371</v>
      </c>
    </row>
    <row r="4927" spans="1:7" x14ac:dyDescent="0.25">
      <c r="A4927" s="33" t="s">
        <v>14400</v>
      </c>
      <c r="B4927" s="33" t="s">
        <v>11867</v>
      </c>
      <c r="C4927" s="33" t="s">
        <v>703</v>
      </c>
      <c r="D4927" s="33" t="s">
        <v>702</v>
      </c>
      <c r="E4927" s="28">
        <v>45832.501689814817</v>
      </c>
      <c r="F4927" s="33" t="s">
        <v>705</v>
      </c>
      <c r="G4927" s="28">
        <v>45832.501689814817</v>
      </c>
    </row>
    <row r="4928" spans="1:7" x14ac:dyDescent="0.25">
      <c r="A4928" s="33" t="s">
        <v>14401</v>
      </c>
      <c r="B4928" s="33" t="s">
        <v>11869</v>
      </c>
      <c r="C4928" s="33" t="s">
        <v>703</v>
      </c>
      <c r="D4928" s="33" t="s">
        <v>702</v>
      </c>
      <c r="E4928" s="28">
        <v>45832.501759259256</v>
      </c>
      <c r="F4928" s="33" t="s">
        <v>705</v>
      </c>
      <c r="G4928" s="28">
        <v>45832.501759259256</v>
      </c>
    </row>
    <row r="4929" spans="1:7" x14ac:dyDescent="0.25">
      <c r="A4929" s="33" t="s">
        <v>14402</v>
      </c>
      <c r="B4929" s="33" t="s">
        <v>11871</v>
      </c>
      <c r="C4929" s="33" t="s">
        <v>703</v>
      </c>
      <c r="D4929" s="33" t="s">
        <v>702</v>
      </c>
      <c r="E4929" s="28">
        <v>45832.501817129632</v>
      </c>
      <c r="F4929" s="33" t="s">
        <v>705</v>
      </c>
      <c r="G4929" s="28">
        <v>45832.501817129632</v>
      </c>
    </row>
    <row r="4930" spans="1:7" x14ac:dyDescent="0.25">
      <c r="A4930" s="33" t="s">
        <v>14403</v>
      </c>
      <c r="B4930" s="33" t="s">
        <v>11873</v>
      </c>
      <c r="C4930" s="33" t="s">
        <v>703</v>
      </c>
      <c r="D4930" s="33" t="s">
        <v>702</v>
      </c>
      <c r="E4930" s="28">
        <v>45832.501909722225</v>
      </c>
      <c r="F4930" s="33" t="s">
        <v>705</v>
      </c>
      <c r="G4930" s="28">
        <v>45832.501909722225</v>
      </c>
    </row>
    <row r="4931" spans="1:7" x14ac:dyDescent="0.25">
      <c r="A4931" s="33" t="s">
        <v>14404</v>
      </c>
      <c r="B4931" s="33" t="s">
        <v>11875</v>
      </c>
      <c r="C4931" s="33" t="s">
        <v>703</v>
      </c>
      <c r="D4931" s="33" t="s">
        <v>702</v>
      </c>
      <c r="E4931" s="28">
        <v>45832.502060185187</v>
      </c>
      <c r="F4931" s="33" t="s">
        <v>705</v>
      </c>
      <c r="G4931" s="28">
        <v>45832.502060185187</v>
      </c>
    </row>
    <row r="4932" spans="1:7" x14ac:dyDescent="0.25">
      <c r="A4932" s="33" t="s">
        <v>14405</v>
      </c>
      <c r="B4932" s="33" t="s">
        <v>11877</v>
      </c>
      <c r="C4932" s="33" t="s">
        <v>703</v>
      </c>
      <c r="D4932" s="33" t="s">
        <v>702</v>
      </c>
      <c r="E4932" s="28">
        <v>45832.502187500002</v>
      </c>
      <c r="F4932" s="33" t="s">
        <v>705</v>
      </c>
      <c r="G4932" s="28">
        <v>45832.502187500002</v>
      </c>
    </row>
    <row r="4933" spans="1:7" x14ac:dyDescent="0.25">
      <c r="A4933" s="33" t="s">
        <v>14406</v>
      </c>
      <c r="B4933" s="33" t="s">
        <v>11879</v>
      </c>
      <c r="C4933" s="33" t="s">
        <v>703</v>
      </c>
      <c r="D4933" s="33" t="s">
        <v>702</v>
      </c>
      <c r="E4933" s="28">
        <v>45832.502337962964</v>
      </c>
      <c r="F4933" s="33" t="s">
        <v>705</v>
      </c>
      <c r="G4933" s="28">
        <v>45832.502337962964</v>
      </c>
    </row>
    <row r="4934" spans="1:7" x14ac:dyDescent="0.25">
      <c r="A4934" s="33" t="s">
        <v>14407</v>
      </c>
      <c r="B4934" s="33" t="s">
        <v>11881</v>
      </c>
      <c r="C4934" s="33" t="s">
        <v>703</v>
      </c>
      <c r="D4934" s="33" t="s">
        <v>702</v>
      </c>
      <c r="E4934" s="28">
        <v>45832.502442129633</v>
      </c>
      <c r="F4934" s="33" t="s">
        <v>705</v>
      </c>
      <c r="G4934" s="28">
        <v>45832.502442129633</v>
      </c>
    </row>
    <row r="4935" spans="1:7" x14ac:dyDescent="0.25">
      <c r="A4935" s="33" t="s">
        <v>14408</v>
      </c>
      <c r="B4935" s="33" t="s">
        <v>11883</v>
      </c>
      <c r="C4935" s="33" t="s">
        <v>703</v>
      </c>
      <c r="D4935" s="33" t="s">
        <v>702</v>
      </c>
      <c r="E4935" s="28">
        <v>45832.502534722225</v>
      </c>
      <c r="F4935" s="33" t="s">
        <v>705</v>
      </c>
      <c r="G4935" s="28">
        <v>45832.502534722225</v>
      </c>
    </row>
    <row r="4936" spans="1:7" x14ac:dyDescent="0.25">
      <c r="A4936" s="33" t="s">
        <v>14409</v>
      </c>
      <c r="B4936" s="33" t="s">
        <v>11885</v>
      </c>
      <c r="C4936" s="33" t="s">
        <v>703</v>
      </c>
      <c r="D4936" s="33" t="s">
        <v>702</v>
      </c>
      <c r="E4936" s="28">
        <v>45832.502627314818</v>
      </c>
      <c r="F4936" s="33" t="s">
        <v>705</v>
      </c>
      <c r="G4936" s="28">
        <v>45832.502627314818</v>
      </c>
    </row>
    <row r="4937" spans="1:7" x14ac:dyDescent="0.25">
      <c r="A4937" s="33" t="s">
        <v>14410</v>
      </c>
      <c r="B4937" s="33" t="s">
        <v>12325</v>
      </c>
      <c r="C4937" s="33" t="s">
        <v>703</v>
      </c>
      <c r="D4937" s="33" t="s">
        <v>719</v>
      </c>
      <c r="E4937" s="28">
        <v>45832.503194444442</v>
      </c>
      <c r="F4937" s="33" t="s">
        <v>705</v>
      </c>
      <c r="G4937" s="28">
        <v>45832.503194444442</v>
      </c>
    </row>
    <row r="4938" spans="1:7" x14ac:dyDescent="0.25">
      <c r="A4938" s="33" t="s">
        <v>14411</v>
      </c>
      <c r="B4938" s="33" t="s">
        <v>12181</v>
      </c>
      <c r="C4938" s="33" t="s">
        <v>703</v>
      </c>
      <c r="D4938" s="33" t="s">
        <v>704</v>
      </c>
      <c r="E4938" s="28">
        <v>45832.503750000003</v>
      </c>
      <c r="F4938" s="33" t="s">
        <v>705</v>
      </c>
      <c r="G4938" s="28">
        <v>45832.503750000003</v>
      </c>
    </row>
    <row r="4939" spans="1:7" x14ac:dyDescent="0.25">
      <c r="A4939" s="33" t="s">
        <v>14412</v>
      </c>
      <c r="B4939" s="33" t="s">
        <v>12184</v>
      </c>
      <c r="C4939" s="33" t="s">
        <v>703</v>
      </c>
      <c r="D4939" s="33" t="s">
        <v>704</v>
      </c>
      <c r="E4939" s="28">
        <v>45832.503796296296</v>
      </c>
      <c r="F4939" s="33" t="s">
        <v>705</v>
      </c>
      <c r="G4939" s="28">
        <v>45832.503796296296</v>
      </c>
    </row>
    <row r="4940" spans="1:7" x14ac:dyDescent="0.25">
      <c r="A4940" s="33" t="s">
        <v>14413</v>
      </c>
      <c r="B4940" s="33" t="s">
        <v>12186</v>
      </c>
      <c r="C4940" s="33" t="s">
        <v>703</v>
      </c>
      <c r="D4940" s="33" t="s">
        <v>704</v>
      </c>
      <c r="E4940" s="28">
        <v>45832.503842592596</v>
      </c>
      <c r="F4940" s="33" t="s">
        <v>705</v>
      </c>
      <c r="G4940" s="28">
        <v>45832.503842592596</v>
      </c>
    </row>
    <row r="4941" spans="1:7" x14ac:dyDescent="0.25">
      <c r="A4941" s="33" t="s">
        <v>14414</v>
      </c>
      <c r="B4941" s="33" t="s">
        <v>12188</v>
      </c>
      <c r="C4941" s="33" t="s">
        <v>703</v>
      </c>
      <c r="D4941" s="33" t="s">
        <v>704</v>
      </c>
      <c r="E4941" s="28">
        <v>45832.503935185188</v>
      </c>
      <c r="F4941" s="33" t="s">
        <v>705</v>
      </c>
      <c r="G4941" s="28">
        <v>45832.503935185188</v>
      </c>
    </row>
    <row r="4942" spans="1:7" x14ac:dyDescent="0.25">
      <c r="A4942" s="33" t="s">
        <v>14415</v>
      </c>
      <c r="B4942" s="33" t="s">
        <v>12203</v>
      </c>
      <c r="C4942" s="33" t="s">
        <v>703</v>
      </c>
      <c r="D4942" s="33" t="s">
        <v>704</v>
      </c>
      <c r="E4942" s="28">
        <v>45832.503981481481</v>
      </c>
      <c r="F4942" s="33" t="s">
        <v>705</v>
      </c>
      <c r="G4942" s="28">
        <v>45832.503981481481</v>
      </c>
    </row>
    <row r="4943" spans="1:7" x14ac:dyDescent="0.25">
      <c r="A4943" s="33" t="s">
        <v>14416</v>
      </c>
      <c r="B4943" s="33" t="s">
        <v>12207</v>
      </c>
      <c r="C4943" s="33" t="s">
        <v>703</v>
      </c>
      <c r="D4943" s="33" t="s">
        <v>704</v>
      </c>
      <c r="E4943" s="28">
        <v>45832.504027777781</v>
      </c>
      <c r="F4943" s="33" t="s">
        <v>705</v>
      </c>
      <c r="G4943" s="28">
        <v>45832.504027777781</v>
      </c>
    </row>
    <row r="4944" spans="1:7" x14ac:dyDescent="0.25">
      <c r="A4944" s="33" t="s">
        <v>14417</v>
      </c>
      <c r="B4944" s="33" t="s">
        <v>12197</v>
      </c>
      <c r="C4944" s="33" t="s">
        <v>703</v>
      </c>
      <c r="D4944" s="33" t="s">
        <v>704</v>
      </c>
      <c r="E4944" s="28">
        <v>45832.504074074073</v>
      </c>
      <c r="F4944" s="33" t="s">
        <v>705</v>
      </c>
      <c r="G4944" s="28">
        <v>45832.504074074073</v>
      </c>
    </row>
    <row r="4945" spans="1:7" x14ac:dyDescent="0.25">
      <c r="A4945" s="33" t="s">
        <v>14418</v>
      </c>
      <c r="B4945" s="33" t="s">
        <v>12201</v>
      </c>
      <c r="C4945" s="33" t="s">
        <v>703</v>
      </c>
      <c r="D4945" s="33" t="s">
        <v>704</v>
      </c>
      <c r="E4945" s="28">
        <v>45832.504108796296</v>
      </c>
      <c r="F4945" s="33" t="s">
        <v>705</v>
      </c>
      <c r="G4945" s="28">
        <v>45832.504108796296</v>
      </c>
    </row>
    <row r="4946" spans="1:7" x14ac:dyDescent="0.25">
      <c r="A4946" s="33" t="s">
        <v>14419</v>
      </c>
      <c r="B4946" s="33" t="s">
        <v>12205</v>
      </c>
      <c r="C4946" s="33" t="s">
        <v>703</v>
      </c>
      <c r="D4946" s="33" t="s">
        <v>704</v>
      </c>
      <c r="E4946" s="28">
        <v>45832.504155092596</v>
      </c>
      <c r="F4946" s="33" t="s">
        <v>705</v>
      </c>
      <c r="G4946" s="28">
        <v>45832.504155092596</v>
      </c>
    </row>
    <row r="4947" spans="1:7" x14ac:dyDescent="0.25">
      <c r="A4947" s="33" t="s">
        <v>14420</v>
      </c>
      <c r="B4947" s="33" t="s">
        <v>12211</v>
      </c>
      <c r="C4947" s="33" t="s">
        <v>703</v>
      </c>
      <c r="D4947" s="33" t="s">
        <v>704</v>
      </c>
      <c r="E4947" s="28">
        <v>45832.504189814812</v>
      </c>
      <c r="F4947" s="33" t="s">
        <v>705</v>
      </c>
      <c r="G4947" s="28">
        <v>45832.504189814812</v>
      </c>
    </row>
    <row r="4948" spans="1:7" x14ac:dyDescent="0.25">
      <c r="A4948" s="33" t="s">
        <v>14421</v>
      </c>
      <c r="B4948" s="33" t="s">
        <v>12213</v>
      </c>
      <c r="C4948" s="33" t="s">
        <v>703</v>
      </c>
      <c r="D4948" s="33" t="s">
        <v>704</v>
      </c>
      <c r="E4948" s="28">
        <v>45832.504236111112</v>
      </c>
      <c r="F4948" s="33" t="s">
        <v>705</v>
      </c>
      <c r="G4948" s="28">
        <v>45832.504236111112</v>
      </c>
    </row>
    <row r="4949" spans="1:7" x14ac:dyDescent="0.25">
      <c r="A4949" s="33" t="s">
        <v>14422</v>
      </c>
      <c r="B4949" s="33" t="s">
        <v>8579</v>
      </c>
      <c r="C4949" s="33" t="s">
        <v>708</v>
      </c>
      <c r="D4949" s="33" t="s">
        <v>717</v>
      </c>
      <c r="E4949" s="28">
        <v>45832.504317129627</v>
      </c>
      <c r="F4949" s="33" t="s">
        <v>705</v>
      </c>
      <c r="G4949" s="28">
        <v>45832.504317129627</v>
      </c>
    </row>
    <row r="4950" spans="1:7" x14ac:dyDescent="0.25">
      <c r="A4950" s="33" t="s">
        <v>14423</v>
      </c>
      <c r="B4950" s="33" t="s">
        <v>8574</v>
      </c>
      <c r="C4950" s="33" t="s">
        <v>708</v>
      </c>
      <c r="D4950" s="33" t="s">
        <v>717</v>
      </c>
      <c r="E4950" s="28">
        <v>45832.504340277781</v>
      </c>
      <c r="F4950" s="33" t="s">
        <v>705</v>
      </c>
      <c r="G4950" s="28">
        <v>45832.504340277781</v>
      </c>
    </row>
    <row r="4951" spans="1:7" x14ac:dyDescent="0.25">
      <c r="A4951" s="33" t="s">
        <v>14424</v>
      </c>
      <c r="B4951" s="33" t="s">
        <v>8574</v>
      </c>
      <c r="C4951" s="33" t="s">
        <v>711</v>
      </c>
      <c r="D4951" s="33" t="s">
        <v>717</v>
      </c>
      <c r="E4951" s="28">
        <v>45832.504502314812</v>
      </c>
      <c r="F4951" s="33" t="s">
        <v>705</v>
      </c>
      <c r="G4951" s="28">
        <v>45832.504502314812</v>
      </c>
    </row>
    <row r="4952" spans="1:7" x14ac:dyDescent="0.25">
      <c r="A4952" s="33" t="s">
        <v>14425</v>
      </c>
      <c r="B4952" s="33" t="s">
        <v>8579</v>
      </c>
      <c r="C4952" s="33" t="s">
        <v>711</v>
      </c>
      <c r="D4952" s="33" t="s">
        <v>717</v>
      </c>
      <c r="E4952" s="28">
        <v>45832.504525462966</v>
      </c>
      <c r="F4952" s="33" t="s">
        <v>705</v>
      </c>
      <c r="G4952" s="28">
        <v>45832.504525462966</v>
      </c>
    </row>
    <row r="4953" spans="1:7" x14ac:dyDescent="0.25">
      <c r="A4953" s="33" t="s">
        <v>14426</v>
      </c>
      <c r="B4953" s="33" t="s">
        <v>9355</v>
      </c>
      <c r="C4953" s="33" t="s">
        <v>698</v>
      </c>
      <c r="D4953" s="33" t="s">
        <v>699</v>
      </c>
      <c r="E4953" s="28">
        <v>45832.508483796293</v>
      </c>
      <c r="F4953" s="33" t="s">
        <v>705</v>
      </c>
      <c r="G4953" s="28">
        <v>45832.508483796293</v>
      </c>
    </row>
    <row r="4954" spans="1:7" x14ac:dyDescent="0.25">
      <c r="A4954" s="33" t="s">
        <v>14427</v>
      </c>
      <c r="B4954" s="33" t="s">
        <v>12048</v>
      </c>
      <c r="C4954" s="33" t="s">
        <v>703</v>
      </c>
      <c r="D4954" s="33" t="s">
        <v>702</v>
      </c>
      <c r="E4954" s="28">
        <v>45832.512245370373</v>
      </c>
      <c r="F4954" s="33" t="s">
        <v>705</v>
      </c>
      <c r="G4954" s="28">
        <v>45832.512245370373</v>
      </c>
    </row>
    <row r="4955" spans="1:7" x14ac:dyDescent="0.25">
      <c r="A4955" s="33" t="s">
        <v>14428</v>
      </c>
      <c r="B4955" s="33" t="s">
        <v>9056</v>
      </c>
      <c r="C4955" s="33" t="s">
        <v>706</v>
      </c>
      <c r="D4955" s="33" t="s">
        <v>221</v>
      </c>
      <c r="E4955" s="28">
        <v>45832.516956018517</v>
      </c>
      <c r="F4955" s="33" t="s">
        <v>705</v>
      </c>
      <c r="G4955" s="28">
        <v>45832.516956018517</v>
      </c>
    </row>
    <row r="4956" spans="1:7" x14ac:dyDescent="0.25">
      <c r="A4956" s="33" t="s">
        <v>14429</v>
      </c>
      <c r="B4956" s="33" t="s">
        <v>10215</v>
      </c>
      <c r="C4956" s="33" t="s">
        <v>721</v>
      </c>
      <c r="D4956" s="33" t="s">
        <v>722</v>
      </c>
      <c r="E4956" s="28">
        <v>45832.526041666664</v>
      </c>
      <c r="F4956" s="33" t="s">
        <v>705</v>
      </c>
      <c r="G4956" s="28">
        <v>45832.526041666664</v>
      </c>
    </row>
    <row r="4957" spans="1:7" x14ac:dyDescent="0.25">
      <c r="A4957" s="33" t="s">
        <v>14430</v>
      </c>
      <c r="B4957" s="33" t="s">
        <v>9356</v>
      </c>
      <c r="C4957" s="33" t="s">
        <v>711</v>
      </c>
      <c r="D4957" s="33" t="s">
        <v>717</v>
      </c>
      <c r="E4957" s="28">
        <v>45832.53334490741</v>
      </c>
      <c r="F4957" s="33" t="s">
        <v>705</v>
      </c>
      <c r="G4957" s="28">
        <v>45832.53334490741</v>
      </c>
    </row>
    <row r="4958" spans="1:7" x14ac:dyDescent="0.25">
      <c r="A4958" s="33" t="s">
        <v>14431</v>
      </c>
      <c r="B4958" s="33" t="s">
        <v>6006</v>
      </c>
      <c r="C4958" s="33" t="s">
        <v>706</v>
      </c>
      <c r="D4958" s="33" t="s">
        <v>77</v>
      </c>
      <c r="E4958" s="28">
        <v>45832.533483796295</v>
      </c>
      <c r="F4958" s="33" t="s">
        <v>705</v>
      </c>
      <c r="G4958" s="28">
        <v>45832.533483796295</v>
      </c>
    </row>
    <row r="4959" spans="1:7" x14ac:dyDescent="0.25">
      <c r="A4959" s="33" t="s">
        <v>14432</v>
      </c>
      <c r="B4959" s="33" t="s">
        <v>9099</v>
      </c>
      <c r="C4959" s="33" t="s">
        <v>706</v>
      </c>
      <c r="D4959" s="33" t="s">
        <v>77</v>
      </c>
      <c r="E4959" s="28">
        <v>45832.533773148149</v>
      </c>
      <c r="F4959" s="33" t="s">
        <v>705</v>
      </c>
      <c r="G4959" s="28">
        <v>45832.533773148149</v>
      </c>
    </row>
    <row r="4960" spans="1:7" x14ac:dyDescent="0.25">
      <c r="A4960" s="33" t="s">
        <v>14433</v>
      </c>
      <c r="B4960" s="33" t="s">
        <v>6176</v>
      </c>
      <c r="C4960" s="33" t="s">
        <v>713</v>
      </c>
      <c r="D4960" s="33" t="s">
        <v>77</v>
      </c>
      <c r="E4960" s="28">
        <v>45832.522905092592</v>
      </c>
      <c r="F4960" s="33" t="s">
        <v>705</v>
      </c>
      <c r="G4960" s="28">
        <v>45832.522905092592</v>
      </c>
    </row>
    <row r="4961" spans="1:7" x14ac:dyDescent="0.25">
      <c r="A4961" s="33" t="s">
        <v>14434</v>
      </c>
      <c r="B4961" s="33" t="s">
        <v>9403</v>
      </c>
      <c r="C4961" s="33" t="s">
        <v>713</v>
      </c>
      <c r="D4961" s="33" t="s">
        <v>77</v>
      </c>
      <c r="E4961" s="28">
        <v>45832.523217592592</v>
      </c>
      <c r="F4961" s="33" t="s">
        <v>705</v>
      </c>
      <c r="G4961" s="28">
        <v>45832.523217592592</v>
      </c>
    </row>
    <row r="4962" spans="1:7" x14ac:dyDescent="0.25">
      <c r="A4962" s="33" t="s">
        <v>14435</v>
      </c>
      <c r="B4962" s="33" t="s">
        <v>9404</v>
      </c>
      <c r="C4962" s="33" t="s">
        <v>713</v>
      </c>
      <c r="D4962" s="33" t="s">
        <v>77</v>
      </c>
      <c r="E4962" s="28">
        <v>45832.524745370371</v>
      </c>
      <c r="F4962" s="33" t="s">
        <v>705</v>
      </c>
      <c r="G4962" s="28">
        <v>45832.524745370371</v>
      </c>
    </row>
    <row r="4963" spans="1:7" x14ac:dyDescent="0.25">
      <c r="A4963" s="33" t="s">
        <v>14436</v>
      </c>
      <c r="B4963" s="33" t="s">
        <v>2151</v>
      </c>
      <c r="C4963" s="33" t="s">
        <v>713</v>
      </c>
      <c r="D4963" s="33" t="s">
        <v>77</v>
      </c>
      <c r="E4963" s="28">
        <v>45832.525300925925</v>
      </c>
      <c r="F4963" s="33" t="s">
        <v>705</v>
      </c>
      <c r="G4963" s="28">
        <v>45832.525300925925</v>
      </c>
    </row>
    <row r="4964" spans="1:7" x14ac:dyDescent="0.25">
      <c r="A4964" s="33" t="s">
        <v>14437</v>
      </c>
      <c r="B4964" s="33" t="s">
        <v>6238</v>
      </c>
      <c r="C4964" s="33" t="s">
        <v>713</v>
      </c>
      <c r="D4964" s="33" t="s">
        <v>77</v>
      </c>
      <c r="E4964" s="28">
        <v>45832.525543981479</v>
      </c>
      <c r="F4964" s="33" t="s">
        <v>705</v>
      </c>
      <c r="G4964" s="28">
        <v>45832.525543981479</v>
      </c>
    </row>
    <row r="4965" spans="1:7" x14ac:dyDescent="0.25">
      <c r="A4965" s="33" t="s">
        <v>14438</v>
      </c>
      <c r="B4965" s="33" t="s">
        <v>9402</v>
      </c>
      <c r="C4965" s="33" t="s">
        <v>713</v>
      </c>
      <c r="D4965" s="33" t="s">
        <v>77</v>
      </c>
      <c r="E4965" s="28">
        <v>45832.525694444441</v>
      </c>
      <c r="F4965" s="33" t="s">
        <v>705</v>
      </c>
      <c r="G4965" s="28">
        <v>45832.525694444441</v>
      </c>
    </row>
    <row r="4966" spans="1:7" x14ac:dyDescent="0.25">
      <c r="A4966" s="33" t="s">
        <v>14439</v>
      </c>
      <c r="B4966" s="33" t="s">
        <v>2731</v>
      </c>
      <c r="C4966" s="33" t="s">
        <v>713</v>
      </c>
      <c r="D4966" s="33" t="s">
        <v>77</v>
      </c>
      <c r="E4966" s="28">
        <v>45832.526087962964</v>
      </c>
      <c r="F4966" s="33" t="s">
        <v>705</v>
      </c>
      <c r="G4966" s="28">
        <v>45832.526087962964</v>
      </c>
    </row>
    <row r="4967" spans="1:7" x14ac:dyDescent="0.25">
      <c r="A4967" s="33" t="s">
        <v>14440</v>
      </c>
      <c r="B4967" s="33" t="s">
        <v>9097</v>
      </c>
      <c r="C4967" s="33" t="s">
        <v>713</v>
      </c>
      <c r="D4967" s="33" t="s">
        <v>77</v>
      </c>
      <c r="E4967" s="28">
        <v>45832.532418981478</v>
      </c>
      <c r="F4967" s="33" t="s">
        <v>705</v>
      </c>
      <c r="G4967" s="28">
        <v>45832.532418981478</v>
      </c>
    </row>
    <row r="4968" spans="1:7" x14ac:dyDescent="0.25">
      <c r="A4968" s="33" t="s">
        <v>14441</v>
      </c>
      <c r="B4968" s="33" t="s">
        <v>6006</v>
      </c>
      <c r="C4968" s="33" t="s">
        <v>713</v>
      </c>
      <c r="D4968" s="33" t="s">
        <v>77</v>
      </c>
      <c r="E4968" s="28">
        <v>45832.534421296295</v>
      </c>
      <c r="F4968" s="33" t="s">
        <v>705</v>
      </c>
      <c r="G4968" s="28">
        <v>45832.534421296295</v>
      </c>
    </row>
    <row r="4969" spans="1:7" x14ac:dyDescent="0.25">
      <c r="A4969" s="33" t="s">
        <v>14442</v>
      </c>
      <c r="B4969" s="33" t="s">
        <v>9099</v>
      </c>
      <c r="C4969" s="33" t="s">
        <v>713</v>
      </c>
      <c r="D4969" s="33" t="s">
        <v>77</v>
      </c>
      <c r="E4969" s="28">
        <v>45832.534560185188</v>
      </c>
      <c r="F4969" s="33" t="s">
        <v>705</v>
      </c>
      <c r="G4969" s="28">
        <v>45832.534560185188</v>
      </c>
    </row>
    <row r="4970" spans="1:7" x14ac:dyDescent="0.25">
      <c r="A4970" s="33" t="s">
        <v>14443</v>
      </c>
      <c r="B4970" s="33" t="s">
        <v>12274</v>
      </c>
      <c r="C4970" s="33" t="s">
        <v>703</v>
      </c>
      <c r="D4970" s="33" t="s">
        <v>702</v>
      </c>
      <c r="E4970" s="28">
        <v>45832.536412037036</v>
      </c>
      <c r="F4970" s="33" t="s">
        <v>705</v>
      </c>
      <c r="G4970" s="28">
        <v>45832.536412037036</v>
      </c>
    </row>
    <row r="4971" spans="1:7" x14ac:dyDescent="0.25">
      <c r="A4971" s="33" t="s">
        <v>14444</v>
      </c>
      <c r="B4971" s="33" t="s">
        <v>12381</v>
      </c>
      <c r="C4971" s="33" t="s">
        <v>703</v>
      </c>
      <c r="D4971" s="33" t="s">
        <v>702</v>
      </c>
      <c r="E4971" s="28">
        <v>45832.536550925928</v>
      </c>
      <c r="F4971" s="33" t="s">
        <v>705</v>
      </c>
      <c r="G4971" s="28">
        <v>45832.536550925928</v>
      </c>
    </row>
    <row r="4972" spans="1:7" x14ac:dyDescent="0.25">
      <c r="A4972" s="33" t="s">
        <v>14445</v>
      </c>
      <c r="B4972" s="33" t="s">
        <v>12069</v>
      </c>
      <c r="C4972" s="33" t="s">
        <v>703</v>
      </c>
      <c r="D4972" s="33" t="s">
        <v>714</v>
      </c>
      <c r="E4972" s="28">
        <v>45832.537951388891</v>
      </c>
      <c r="F4972" s="33" t="s">
        <v>705</v>
      </c>
      <c r="G4972" s="28">
        <v>45832.537951388891</v>
      </c>
    </row>
    <row r="4973" spans="1:7" x14ac:dyDescent="0.25">
      <c r="A4973" s="33" t="s">
        <v>14446</v>
      </c>
      <c r="B4973" s="33" t="s">
        <v>9372</v>
      </c>
      <c r="C4973" s="33" t="s">
        <v>708</v>
      </c>
      <c r="D4973" s="33" t="s">
        <v>712</v>
      </c>
      <c r="E4973" s="28">
        <v>45832.544525462959</v>
      </c>
      <c r="F4973" s="33" t="s">
        <v>705</v>
      </c>
      <c r="G4973" s="28">
        <v>45832.544525462959</v>
      </c>
    </row>
    <row r="4974" spans="1:7" x14ac:dyDescent="0.25">
      <c r="A4974" s="33" t="s">
        <v>14447</v>
      </c>
      <c r="B4974" s="33" t="s">
        <v>9378</v>
      </c>
      <c r="C4974" s="33" t="s">
        <v>708</v>
      </c>
      <c r="D4974" s="33" t="s">
        <v>712</v>
      </c>
      <c r="E4974" s="28">
        <v>45832.544583333336</v>
      </c>
      <c r="F4974" s="33" t="s">
        <v>705</v>
      </c>
      <c r="G4974" s="28">
        <v>45832.544583333336</v>
      </c>
    </row>
    <row r="4975" spans="1:7" x14ac:dyDescent="0.25">
      <c r="A4975" s="33" t="s">
        <v>14448</v>
      </c>
      <c r="B4975" s="33" t="s">
        <v>9373</v>
      </c>
      <c r="C4975" s="33" t="s">
        <v>708</v>
      </c>
      <c r="D4975" s="33" t="s">
        <v>712</v>
      </c>
      <c r="E4975" s="28">
        <v>45832.544618055559</v>
      </c>
      <c r="F4975" s="33" t="s">
        <v>705</v>
      </c>
      <c r="G4975" s="28">
        <v>45832.544618055559</v>
      </c>
    </row>
    <row r="4976" spans="1:7" x14ac:dyDescent="0.25">
      <c r="A4976" s="33" t="s">
        <v>14449</v>
      </c>
      <c r="B4976" s="33" t="s">
        <v>9478</v>
      </c>
      <c r="C4976" s="33" t="s">
        <v>708</v>
      </c>
      <c r="D4976" s="33" t="s">
        <v>712</v>
      </c>
      <c r="E4976" s="28">
        <v>45832.54482638889</v>
      </c>
      <c r="F4976" s="33" t="s">
        <v>705</v>
      </c>
      <c r="G4976" s="28">
        <v>45832.54482638889</v>
      </c>
    </row>
    <row r="4977" spans="1:7" x14ac:dyDescent="0.25">
      <c r="A4977" s="33" t="s">
        <v>14450</v>
      </c>
      <c r="B4977" s="33" t="s">
        <v>9369</v>
      </c>
      <c r="C4977" s="33" t="s">
        <v>708</v>
      </c>
      <c r="D4977" s="33" t="s">
        <v>712</v>
      </c>
      <c r="E4977" s="28">
        <v>45832.544872685183</v>
      </c>
      <c r="F4977" s="33" t="s">
        <v>705</v>
      </c>
      <c r="G4977" s="28">
        <v>45832.544872685183</v>
      </c>
    </row>
    <row r="4978" spans="1:7" x14ac:dyDescent="0.25">
      <c r="A4978" s="33" t="s">
        <v>14451</v>
      </c>
      <c r="B4978" s="33" t="s">
        <v>9485</v>
      </c>
      <c r="C4978" s="33" t="s">
        <v>708</v>
      </c>
      <c r="D4978" s="33" t="s">
        <v>712</v>
      </c>
      <c r="E4978" s="28">
        <v>45832.544965277775</v>
      </c>
      <c r="F4978" s="33" t="s">
        <v>705</v>
      </c>
      <c r="G4978" s="28">
        <v>45832.544965277775</v>
      </c>
    </row>
    <row r="4979" spans="1:7" x14ac:dyDescent="0.25">
      <c r="A4979" s="33" t="s">
        <v>14452</v>
      </c>
      <c r="B4979" s="33" t="s">
        <v>9483</v>
      </c>
      <c r="C4979" s="33" t="s">
        <v>708</v>
      </c>
      <c r="D4979" s="33" t="s">
        <v>712</v>
      </c>
      <c r="E4979" s="28">
        <v>45832.545023148145</v>
      </c>
      <c r="F4979" s="33" t="s">
        <v>705</v>
      </c>
      <c r="G4979" s="28">
        <v>45832.545023148145</v>
      </c>
    </row>
    <row r="4980" spans="1:7" x14ac:dyDescent="0.25">
      <c r="A4980" s="33" t="s">
        <v>14453</v>
      </c>
      <c r="B4980" s="33" t="s">
        <v>9484</v>
      </c>
      <c r="C4980" s="33" t="s">
        <v>708</v>
      </c>
      <c r="D4980" s="33" t="s">
        <v>712</v>
      </c>
      <c r="E4980" s="28">
        <v>45832.545115740744</v>
      </c>
      <c r="F4980" s="33" t="s">
        <v>705</v>
      </c>
      <c r="G4980" s="28">
        <v>45832.545115740744</v>
      </c>
    </row>
    <row r="4981" spans="1:7" x14ac:dyDescent="0.25">
      <c r="A4981" s="33" t="s">
        <v>14454</v>
      </c>
      <c r="B4981" s="33" t="s">
        <v>9485</v>
      </c>
      <c r="C4981" s="33" t="s">
        <v>711</v>
      </c>
      <c r="D4981" s="33" t="s">
        <v>712</v>
      </c>
      <c r="E4981" s="28">
        <v>45832.545706018522</v>
      </c>
      <c r="F4981" s="33" t="s">
        <v>705</v>
      </c>
      <c r="G4981" s="28">
        <v>45832.545706018522</v>
      </c>
    </row>
    <row r="4982" spans="1:7" x14ac:dyDescent="0.25">
      <c r="A4982" s="33" t="s">
        <v>14455</v>
      </c>
      <c r="B4982" s="33" t="s">
        <v>9483</v>
      </c>
      <c r="C4982" s="33" t="s">
        <v>711</v>
      </c>
      <c r="D4982" s="33" t="s">
        <v>712</v>
      </c>
      <c r="E4982" s="28">
        <v>45832.545763888891</v>
      </c>
      <c r="F4982" s="33" t="s">
        <v>705</v>
      </c>
      <c r="G4982" s="28">
        <v>45832.545763888891</v>
      </c>
    </row>
    <row r="4983" spans="1:7" x14ac:dyDescent="0.25">
      <c r="A4983" s="33" t="s">
        <v>14456</v>
      </c>
      <c r="B4983" s="33" t="s">
        <v>9484</v>
      </c>
      <c r="C4983" s="33" t="s">
        <v>711</v>
      </c>
      <c r="D4983" s="33" t="s">
        <v>712</v>
      </c>
      <c r="E4983" s="28">
        <v>45832.545810185184</v>
      </c>
      <c r="F4983" s="33" t="s">
        <v>705</v>
      </c>
      <c r="G4983" s="28">
        <v>45832.545810185184</v>
      </c>
    </row>
    <row r="4984" spans="1:7" x14ac:dyDescent="0.25">
      <c r="A4984" s="33" t="s">
        <v>14457</v>
      </c>
      <c r="B4984" s="33" t="s">
        <v>9478</v>
      </c>
      <c r="C4984" s="33" t="s">
        <v>711</v>
      </c>
      <c r="D4984" s="33" t="s">
        <v>712</v>
      </c>
      <c r="E4984" s="28">
        <v>45832.545914351853</v>
      </c>
      <c r="F4984" s="33" t="s">
        <v>705</v>
      </c>
      <c r="G4984" s="28">
        <v>45832.545914351853</v>
      </c>
    </row>
    <row r="4985" spans="1:7" x14ac:dyDescent="0.25">
      <c r="A4985" s="33" t="s">
        <v>14458</v>
      </c>
      <c r="B4985" s="33" t="s">
        <v>9369</v>
      </c>
      <c r="C4985" s="33" t="s">
        <v>711</v>
      </c>
      <c r="D4985" s="33" t="s">
        <v>712</v>
      </c>
      <c r="E4985" s="28">
        <v>45832.545960648145</v>
      </c>
      <c r="F4985" s="33" t="s">
        <v>705</v>
      </c>
      <c r="G4985" s="28">
        <v>45832.545960648145</v>
      </c>
    </row>
    <row r="4986" spans="1:7" x14ac:dyDescent="0.25">
      <c r="A4986" s="33" t="s">
        <v>14459</v>
      </c>
      <c r="B4986" s="33" t="s">
        <v>9372</v>
      </c>
      <c r="C4986" s="33" t="s">
        <v>711</v>
      </c>
      <c r="D4986" s="33" t="s">
        <v>712</v>
      </c>
      <c r="E4986" s="28">
        <v>45832.546030092592</v>
      </c>
      <c r="F4986" s="33" t="s">
        <v>705</v>
      </c>
      <c r="G4986" s="28">
        <v>45832.546030092592</v>
      </c>
    </row>
    <row r="4987" spans="1:7" x14ac:dyDescent="0.25">
      <c r="A4987" s="33" t="s">
        <v>14460</v>
      </c>
      <c r="B4987" s="33" t="s">
        <v>9378</v>
      </c>
      <c r="C4987" s="33" t="s">
        <v>711</v>
      </c>
      <c r="D4987" s="33" t="s">
        <v>712</v>
      </c>
      <c r="E4987" s="28">
        <v>45832.546076388891</v>
      </c>
      <c r="F4987" s="33" t="s">
        <v>705</v>
      </c>
      <c r="G4987" s="28">
        <v>45832.546076388891</v>
      </c>
    </row>
    <row r="4988" spans="1:7" x14ac:dyDescent="0.25">
      <c r="A4988" s="33" t="s">
        <v>14461</v>
      </c>
      <c r="B4988" s="33" t="s">
        <v>9373</v>
      </c>
      <c r="C4988" s="33" t="s">
        <v>711</v>
      </c>
      <c r="D4988" s="33" t="s">
        <v>712</v>
      </c>
      <c r="E4988" s="28">
        <v>45832.546111111114</v>
      </c>
      <c r="F4988" s="33" t="s">
        <v>705</v>
      </c>
      <c r="G4988" s="28">
        <v>45832.546111111114</v>
      </c>
    </row>
    <row r="4989" spans="1:7" x14ac:dyDescent="0.25">
      <c r="A4989" s="33" t="s">
        <v>14462</v>
      </c>
      <c r="B4989" s="33" t="s">
        <v>9165</v>
      </c>
      <c r="C4989" s="33" t="s">
        <v>706</v>
      </c>
      <c r="D4989" s="33" t="s">
        <v>226</v>
      </c>
      <c r="E4989" s="28">
        <v>45832.547372685185</v>
      </c>
      <c r="F4989" s="33" t="s">
        <v>705</v>
      </c>
      <c r="G4989" s="28">
        <v>45832.547372685185</v>
      </c>
    </row>
    <row r="4990" spans="1:7" x14ac:dyDescent="0.25">
      <c r="A4990" s="33" t="s">
        <v>14463</v>
      </c>
      <c r="B4990" s="33" t="s">
        <v>12339</v>
      </c>
      <c r="C4990" s="33" t="s">
        <v>708</v>
      </c>
      <c r="D4990" s="33" t="s">
        <v>720</v>
      </c>
      <c r="E4990" s="28">
        <v>45832.547812500001</v>
      </c>
      <c r="F4990" s="33" t="s">
        <v>705</v>
      </c>
      <c r="G4990" s="28">
        <v>45832.547812500001</v>
      </c>
    </row>
    <row r="4991" spans="1:7" x14ac:dyDescent="0.25">
      <c r="A4991" s="33" t="s">
        <v>14464</v>
      </c>
      <c r="B4991" s="33" t="s">
        <v>12270</v>
      </c>
      <c r="C4991" s="33" t="s">
        <v>708</v>
      </c>
      <c r="D4991" s="33" t="s">
        <v>720</v>
      </c>
      <c r="E4991" s="28">
        <v>45832.547835648147</v>
      </c>
      <c r="F4991" s="33" t="s">
        <v>705</v>
      </c>
      <c r="G4991" s="28">
        <v>45832.547835648147</v>
      </c>
    </row>
    <row r="4992" spans="1:7" x14ac:dyDescent="0.25">
      <c r="A4992" s="33" t="s">
        <v>14465</v>
      </c>
      <c r="B4992" s="33" t="s">
        <v>12268</v>
      </c>
      <c r="C4992" s="33" t="s">
        <v>708</v>
      </c>
      <c r="D4992" s="33" t="s">
        <v>720</v>
      </c>
      <c r="E4992" s="28">
        <v>45832.547893518517</v>
      </c>
      <c r="F4992" s="33" t="s">
        <v>705</v>
      </c>
      <c r="G4992" s="28">
        <v>45832.547893518517</v>
      </c>
    </row>
    <row r="4993" spans="1:7" x14ac:dyDescent="0.25">
      <c r="A4993" s="33" t="s">
        <v>14466</v>
      </c>
      <c r="B4993" s="33" t="s">
        <v>12330</v>
      </c>
      <c r="C4993" s="33" t="s">
        <v>708</v>
      </c>
      <c r="D4993" s="33" t="s">
        <v>720</v>
      </c>
      <c r="E4993" s="28">
        <v>45832.547905092593</v>
      </c>
      <c r="F4993" s="33" t="s">
        <v>705</v>
      </c>
      <c r="G4993" s="28">
        <v>45832.547905092593</v>
      </c>
    </row>
    <row r="4994" spans="1:7" x14ac:dyDescent="0.25">
      <c r="A4994" s="33" t="s">
        <v>14467</v>
      </c>
      <c r="B4994" s="33" t="s">
        <v>12268</v>
      </c>
      <c r="C4994" s="33" t="s">
        <v>711</v>
      </c>
      <c r="D4994" s="33" t="s">
        <v>720</v>
      </c>
      <c r="E4994" s="28">
        <v>45832.548148148147</v>
      </c>
      <c r="F4994" s="33" t="s">
        <v>705</v>
      </c>
      <c r="G4994" s="28">
        <v>45832.548148148147</v>
      </c>
    </row>
    <row r="4995" spans="1:7" x14ac:dyDescent="0.25">
      <c r="A4995" s="33" t="s">
        <v>14468</v>
      </c>
      <c r="B4995" s="33" t="s">
        <v>12270</v>
      </c>
      <c r="C4995" s="33" t="s">
        <v>711</v>
      </c>
      <c r="D4995" s="33" t="s">
        <v>720</v>
      </c>
      <c r="E4995" s="28">
        <v>45832.548171296294</v>
      </c>
      <c r="F4995" s="33" t="s">
        <v>705</v>
      </c>
      <c r="G4995" s="28">
        <v>45832.548171296294</v>
      </c>
    </row>
    <row r="4996" spans="1:7" x14ac:dyDescent="0.25">
      <c r="A4996" s="33" t="s">
        <v>14469</v>
      </c>
      <c r="B4996" s="33" t="s">
        <v>12339</v>
      </c>
      <c r="C4996" s="33" t="s">
        <v>711</v>
      </c>
      <c r="D4996" s="33" t="s">
        <v>720</v>
      </c>
      <c r="E4996" s="28">
        <v>45832.548206018517</v>
      </c>
      <c r="F4996" s="33" t="s">
        <v>705</v>
      </c>
      <c r="G4996" s="28">
        <v>45832.548206018517</v>
      </c>
    </row>
    <row r="4997" spans="1:7" x14ac:dyDescent="0.25">
      <c r="A4997" s="33" t="s">
        <v>14470</v>
      </c>
      <c r="B4997" s="33" t="s">
        <v>12330</v>
      </c>
      <c r="C4997" s="33" t="s">
        <v>711</v>
      </c>
      <c r="D4997" s="33" t="s">
        <v>720</v>
      </c>
      <c r="E4997" s="28">
        <v>45832.548252314817</v>
      </c>
      <c r="F4997" s="33" t="s">
        <v>705</v>
      </c>
      <c r="G4997" s="28">
        <v>45832.548252314817</v>
      </c>
    </row>
    <row r="4998" spans="1:7" x14ac:dyDescent="0.25">
      <c r="A4998" s="33" t="s">
        <v>14471</v>
      </c>
      <c r="B4998" s="33" t="s">
        <v>9507</v>
      </c>
      <c r="C4998" s="33" t="s">
        <v>703</v>
      </c>
      <c r="D4998" s="33" t="s">
        <v>718</v>
      </c>
      <c r="E4998" s="28">
        <v>45832.548854166664</v>
      </c>
      <c r="F4998" s="33" t="s">
        <v>705</v>
      </c>
      <c r="G4998" s="28">
        <v>45832.548854166664</v>
      </c>
    </row>
    <row r="4999" spans="1:7" x14ac:dyDescent="0.25">
      <c r="A4999" s="33" t="s">
        <v>14472</v>
      </c>
      <c r="B4999" s="33" t="s">
        <v>9508</v>
      </c>
      <c r="C4999" s="33" t="s">
        <v>703</v>
      </c>
      <c r="D4999" s="33" t="s">
        <v>718</v>
      </c>
      <c r="E4999" s="28">
        <v>45832.548900462964</v>
      </c>
      <c r="F4999" s="33" t="s">
        <v>705</v>
      </c>
      <c r="G4999" s="28">
        <v>45832.548900462964</v>
      </c>
    </row>
    <row r="5000" spans="1:7" x14ac:dyDescent="0.25">
      <c r="A5000" s="33" t="s">
        <v>14473</v>
      </c>
      <c r="B5000" s="33" t="s">
        <v>12137</v>
      </c>
      <c r="C5000" s="33" t="s">
        <v>703</v>
      </c>
      <c r="D5000" s="33" t="s">
        <v>704</v>
      </c>
      <c r="E5000" s="28">
        <v>45832.552407407406</v>
      </c>
      <c r="F5000" s="33" t="s">
        <v>705</v>
      </c>
      <c r="G5000" s="28">
        <v>45832.552407407406</v>
      </c>
    </row>
    <row r="5001" spans="1:7" x14ac:dyDescent="0.25">
      <c r="A5001" s="33" t="s">
        <v>14474</v>
      </c>
      <c r="B5001" s="33" t="s">
        <v>12190</v>
      </c>
      <c r="C5001" s="33" t="s">
        <v>703</v>
      </c>
      <c r="D5001" s="33" t="s">
        <v>704</v>
      </c>
      <c r="E5001" s="28">
        <v>45832.552442129629</v>
      </c>
      <c r="F5001" s="33" t="s">
        <v>705</v>
      </c>
      <c r="G5001" s="28">
        <v>45832.552442129629</v>
      </c>
    </row>
    <row r="5002" spans="1:7" x14ac:dyDescent="0.25">
      <c r="A5002" s="33" t="s">
        <v>14475</v>
      </c>
      <c r="B5002" s="33" t="s">
        <v>12193</v>
      </c>
      <c r="C5002" s="33" t="s">
        <v>703</v>
      </c>
      <c r="D5002" s="33" t="s">
        <v>704</v>
      </c>
      <c r="E5002" s="28">
        <v>45832.552488425928</v>
      </c>
      <c r="F5002" s="33" t="s">
        <v>705</v>
      </c>
      <c r="G5002" s="28">
        <v>45832.552488425928</v>
      </c>
    </row>
    <row r="5003" spans="1:7" x14ac:dyDescent="0.25">
      <c r="A5003" s="33" t="s">
        <v>14476</v>
      </c>
      <c r="B5003" s="33" t="s">
        <v>12178</v>
      </c>
      <c r="C5003" s="33" t="s">
        <v>703</v>
      </c>
      <c r="D5003" s="33" t="s">
        <v>704</v>
      </c>
      <c r="E5003" s="28">
        <v>45832.552523148152</v>
      </c>
      <c r="F5003" s="33" t="s">
        <v>705</v>
      </c>
      <c r="G5003" s="28">
        <v>45832.552523148152</v>
      </c>
    </row>
    <row r="5004" spans="1:7" x14ac:dyDescent="0.25">
      <c r="A5004" s="33" t="s">
        <v>14477</v>
      </c>
      <c r="B5004" s="33" t="s">
        <v>12195</v>
      </c>
      <c r="C5004" s="33" t="s">
        <v>703</v>
      </c>
      <c r="D5004" s="33" t="s">
        <v>704</v>
      </c>
      <c r="E5004" s="28">
        <v>45832.552604166667</v>
      </c>
      <c r="F5004" s="33" t="s">
        <v>705</v>
      </c>
      <c r="G5004" s="28">
        <v>45832.552604166667</v>
      </c>
    </row>
    <row r="5005" spans="1:7" x14ac:dyDescent="0.25">
      <c r="A5005" s="33" t="s">
        <v>14478</v>
      </c>
      <c r="B5005" s="33" t="s">
        <v>12264</v>
      </c>
      <c r="C5005" s="33" t="s">
        <v>703</v>
      </c>
      <c r="D5005" s="33" t="s">
        <v>704</v>
      </c>
      <c r="E5005" s="28">
        <v>45832.552951388891</v>
      </c>
      <c r="F5005" s="33" t="s">
        <v>705</v>
      </c>
      <c r="G5005" s="28">
        <v>45832.552951388891</v>
      </c>
    </row>
    <row r="5006" spans="1:7" x14ac:dyDescent="0.25">
      <c r="A5006" s="33" t="s">
        <v>14479</v>
      </c>
      <c r="B5006" s="33" t="s">
        <v>12347</v>
      </c>
      <c r="C5006" s="33" t="s">
        <v>703</v>
      </c>
      <c r="D5006" s="33" t="s">
        <v>704</v>
      </c>
      <c r="E5006" s="28">
        <v>45832.552986111114</v>
      </c>
      <c r="F5006" s="33" t="s">
        <v>705</v>
      </c>
      <c r="G5006" s="28">
        <v>45832.552986111114</v>
      </c>
    </row>
    <row r="5007" spans="1:7" x14ac:dyDescent="0.25">
      <c r="A5007" s="33" t="s">
        <v>14480</v>
      </c>
      <c r="B5007" s="33" t="s">
        <v>11913</v>
      </c>
      <c r="C5007" s="33" t="s">
        <v>703</v>
      </c>
      <c r="D5007" s="33" t="s">
        <v>714</v>
      </c>
      <c r="E5007" s="28">
        <v>45832.553923611114</v>
      </c>
      <c r="F5007" s="33" t="s">
        <v>705</v>
      </c>
      <c r="G5007" s="28">
        <v>45832.553923611114</v>
      </c>
    </row>
    <row r="5008" spans="1:7" x14ac:dyDescent="0.25">
      <c r="A5008" s="33" t="s">
        <v>14481</v>
      </c>
      <c r="B5008" s="33" t="s">
        <v>12355</v>
      </c>
      <c r="C5008" s="33" t="s">
        <v>703</v>
      </c>
      <c r="D5008" s="33" t="s">
        <v>719</v>
      </c>
      <c r="E5008" s="28">
        <v>45832.5549537037</v>
      </c>
      <c r="F5008" s="33" t="s">
        <v>705</v>
      </c>
      <c r="G5008" s="28">
        <v>45832.5549537037</v>
      </c>
    </row>
    <row r="5009" spans="1:7" x14ac:dyDescent="0.25">
      <c r="A5009" s="33" t="s">
        <v>14482</v>
      </c>
      <c r="B5009" s="33" t="s">
        <v>12009</v>
      </c>
      <c r="C5009" s="33" t="s">
        <v>703</v>
      </c>
      <c r="D5009" s="33" t="s">
        <v>716</v>
      </c>
      <c r="E5009" s="28">
        <v>45832.557395833333</v>
      </c>
      <c r="F5009" s="33" t="s">
        <v>705</v>
      </c>
      <c r="G5009" s="28">
        <v>45832.557395833333</v>
      </c>
    </row>
    <row r="5010" spans="1:7" x14ac:dyDescent="0.25">
      <c r="A5010" s="33" t="s">
        <v>14483</v>
      </c>
      <c r="B5010" s="33" t="s">
        <v>12011</v>
      </c>
      <c r="C5010" s="33" t="s">
        <v>703</v>
      </c>
      <c r="D5010" s="33" t="s">
        <v>716</v>
      </c>
      <c r="E5010" s="28">
        <v>45832.557685185187</v>
      </c>
      <c r="F5010" s="33" t="s">
        <v>705</v>
      </c>
      <c r="G5010" s="28">
        <v>45832.557685185187</v>
      </c>
    </row>
    <row r="5011" spans="1:7" x14ac:dyDescent="0.25">
      <c r="A5011" s="33" t="s">
        <v>14484</v>
      </c>
      <c r="B5011" s="33" t="s">
        <v>12013</v>
      </c>
      <c r="C5011" s="33" t="s">
        <v>703</v>
      </c>
      <c r="D5011" s="33" t="s">
        <v>716</v>
      </c>
      <c r="E5011" s="28">
        <v>45832.557719907411</v>
      </c>
      <c r="F5011" s="33" t="s">
        <v>705</v>
      </c>
      <c r="G5011" s="28">
        <v>45832.557719907411</v>
      </c>
    </row>
    <row r="5012" spans="1:7" x14ac:dyDescent="0.25">
      <c r="A5012" s="33" t="s">
        <v>14485</v>
      </c>
      <c r="B5012" s="33" t="s">
        <v>12015</v>
      </c>
      <c r="C5012" s="33" t="s">
        <v>703</v>
      </c>
      <c r="D5012" s="33" t="s">
        <v>716</v>
      </c>
      <c r="E5012" s="28">
        <v>45832.557939814818</v>
      </c>
      <c r="F5012" s="33" t="s">
        <v>705</v>
      </c>
      <c r="G5012" s="28">
        <v>45832.557939814818</v>
      </c>
    </row>
    <row r="5013" spans="1:7" x14ac:dyDescent="0.25">
      <c r="A5013" s="33" t="s">
        <v>14486</v>
      </c>
      <c r="B5013" s="33" t="s">
        <v>12017</v>
      </c>
      <c r="C5013" s="33" t="s">
        <v>703</v>
      </c>
      <c r="D5013" s="33" t="s">
        <v>716</v>
      </c>
      <c r="E5013" s="28">
        <v>45832.558055555557</v>
      </c>
      <c r="F5013" s="33" t="s">
        <v>705</v>
      </c>
      <c r="G5013" s="28">
        <v>45832.558055555557</v>
      </c>
    </row>
    <row r="5014" spans="1:7" x14ac:dyDescent="0.25">
      <c r="A5014" s="33" t="s">
        <v>14487</v>
      </c>
      <c r="B5014" s="33" t="s">
        <v>12023</v>
      </c>
      <c r="C5014" s="33" t="s">
        <v>703</v>
      </c>
      <c r="D5014" s="33" t="s">
        <v>716</v>
      </c>
      <c r="E5014" s="28">
        <v>45832.558472222219</v>
      </c>
      <c r="F5014" s="33" t="s">
        <v>705</v>
      </c>
      <c r="G5014" s="28">
        <v>45832.558472222219</v>
      </c>
    </row>
    <row r="5015" spans="1:7" x14ac:dyDescent="0.25">
      <c r="A5015" s="33" t="s">
        <v>14488</v>
      </c>
      <c r="B5015" s="33" t="s">
        <v>12019</v>
      </c>
      <c r="C5015" s="33" t="s">
        <v>703</v>
      </c>
      <c r="D5015" s="33" t="s">
        <v>716</v>
      </c>
      <c r="E5015" s="28">
        <v>45832.558831018519</v>
      </c>
      <c r="F5015" s="33" t="s">
        <v>705</v>
      </c>
      <c r="G5015" s="28">
        <v>45832.558831018519</v>
      </c>
    </row>
    <row r="5016" spans="1:7" x14ac:dyDescent="0.25">
      <c r="A5016" s="33" t="s">
        <v>14489</v>
      </c>
      <c r="B5016" s="33" t="s">
        <v>12021</v>
      </c>
      <c r="C5016" s="33" t="s">
        <v>703</v>
      </c>
      <c r="D5016" s="33" t="s">
        <v>716</v>
      </c>
      <c r="E5016" s="28">
        <v>45832.559699074074</v>
      </c>
      <c r="F5016" s="33" t="s">
        <v>705</v>
      </c>
      <c r="G5016" s="28">
        <v>45832.559699074074</v>
      </c>
    </row>
    <row r="5017" spans="1:7" x14ac:dyDescent="0.25">
      <c r="A5017" s="33" t="s">
        <v>14490</v>
      </c>
      <c r="B5017" s="33" t="s">
        <v>9301</v>
      </c>
      <c r="C5017" s="33" t="s">
        <v>711</v>
      </c>
      <c r="D5017" s="33" t="s">
        <v>720</v>
      </c>
      <c r="E5017" s="28">
        <v>45832.559317129628</v>
      </c>
      <c r="F5017" s="33" t="s">
        <v>705</v>
      </c>
      <c r="G5017" s="28">
        <v>45832.559317129628</v>
      </c>
    </row>
    <row r="5018" spans="1:7" x14ac:dyDescent="0.25">
      <c r="A5018" s="33" t="s">
        <v>14491</v>
      </c>
      <c r="B5018" s="33" t="s">
        <v>8205</v>
      </c>
      <c r="C5018" s="33" t="s">
        <v>706</v>
      </c>
      <c r="D5018" s="33" t="s">
        <v>211</v>
      </c>
      <c r="E5018" s="28">
        <v>45832.560763888891</v>
      </c>
      <c r="F5018" s="33" t="s">
        <v>705</v>
      </c>
      <c r="G5018" s="28">
        <v>45832.560763888891</v>
      </c>
    </row>
    <row r="5019" spans="1:7" x14ac:dyDescent="0.25">
      <c r="A5019" s="33" t="s">
        <v>14492</v>
      </c>
      <c r="B5019" s="33" t="s">
        <v>11995</v>
      </c>
      <c r="C5019" s="33" t="s">
        <v>703</v>
      </c>
      <c r="D5019" s="33" t="s">
        <v>702</v>
      </c>
      <c r="E5019" s="28">
        <v>45832.56144675926</v>
      </c>
      <c r="F5019" s="33" t="s">
        <v>705</v>
      </c>
      <c r="G5019" s="28">
        <v>45832.56144675926</v>
      </c>
    </row>
    <row r="5020" spans="1:7" x14ac:dyDescent="0.25">
      <c r="A5020" s="33" t="s">
        <v>14493</v>
      </c>
      <c r="B5020" s="33" t="s">
        <v>11989</v>
      </c>
      <c r="C5020" s="33" t="s">
        <v>703</v>
      </c>
      <c r="D5020" s="33" t="s">
        <v>702</v>
      </c>
      <c r="E5020" s="28">
        <v>45832.561574074076</v>
      </c>
      <c r="F5020" s="33" t="s">
        <v>705</v>
      </c>
      <c r="G5020" s="28">
        <v>45832.561574074076</v>
      </c>
    </row>
    <row r="5021" spans="1:7" x14ac:dyDescent="0.25">
      <c r="A5021" s="33" t="s">
        <v>14494</v>
      </c>
      <c r="B5021" s="33" t="s">
        <v>11987</v>
      </c>
      <c r="C5021" s="33" t="s">
        <v>703</v>
      </c>
      <c r="D5021" s="33" t="s">
        <v>702</v>
      </c>
      <c r="E5021" s="28">
        <v>45832.561666666668</v>
      </c>
      <c r="F5021" s="33" t="s">
        <v>705</v>
      </c>
      <c r="G5021" s="28">
        <v>45832.561666666668</v>
      </c>
    </row>
    <row r="5022" spans="1:7" x14ac:dyDescent="0.25">
      <c r="A5022" s="33" t="s">
        <v>14495</v>
      </c>
      <c r="B5022" s="33" t="s">
        <v>11985</v>
      </c>
      <c r="C5022" s="33" t="s">
        <v>703</v>
      </c>
      <c r="D5022" s="33" t="s">
        <v>702</v>
      </c>
      <c r="E5022" s="28">
        <v>45832.561736111114</v>
      </c>
      <c r="F5022" s="33" t="s">
        <v>705</v>
      </c>
      <c r="G5022" s="28">
        <v>45832.561736111114</v>
      </c>
    </row>
    <row r="5023" spans="1:7" x14ac:dyDescent="0.25">
      <c r="A5023" s="33" t="s">
        <v>14496</v>
      </c>
      <c r="B5023" s="33" t="s">
        <v>11983</v>
      </c>
      <c r="C5023" s="33" t="s">
        <v>703</v>
      </c>
      <c r="D5023" s="33" t="s">
        <v>702</v>
      </c>
      <c r="E5023" s="28">
        <v>45832.561851851853</v>
      </c>
      <c r="F5023" s="33" t="s">
        <v>705</v>
      </c>
      <c r="G5023" s="28">
        <v>45832.561851851853</v>
      </c>
    </row>
    <row r="5024" spans="1:7" x14ac:dyDescent="0.25">
      <c r="A5024" s="33" t="s">
        <v>14497</v>
      </c>
      <c r="B5024" s="33" t="s">
        <v>11999</v>
      </c>
      <c r="C5024" s="33" t="s">
        <v>703</v>
      </c>
      <c r="D5024" s="33" t="s">
        <v>702</v>
      </c>
      <c r="E5024" s="28">
        <v>45832.561909722222</v>
      </c>
      <c r="F5024" s="33" t="s">
        <v>705</v>
      </c>
      <c r="G5024" s="28">
        <v>45832.561909722222</v>
      </c>
    </row>
    <row r="5025" spans="1:7" x14ac:dyDescent="0.25">
      <c r="A5025" s="33" t="s">
        <v>14498</v>
      </c>
      <c r="B5025" s="33" t="s">
        <v>11997</v>
      </c>
      <c r="C5025" s="33" t="s">
        <v>703</v>
      </c>
      <c r="D5025" s="33" t="s">
        <v>702</v>
      </c>
      <c r="E5025" s="28">
        <v>45832.561967592592</v>
      </c>
      <c r="F5025" s="33" t="s">
        <v>705</v>
      </c>
      <c r="G5025" s="28">
        <v>45832.561967592592</v>
      </c>
    </row>
    <row r="5026" spans="1:7" x14ac:dyDescent="0.25">
      <c r="A5026" s="33" t="s">
        <v>14499</v>
      </c>
      <c r="B5026" s="33" t="s">
        <v>11993</v>
      </c>
      <c r="C5026" s="33" t="s">
        <v>703</v>
      </c>
      <c r="D5026" s="33" t="s">
        <v>702</v>
      </c>
      <c r="E5026" s="28">
        <v>45832.562025462961</v>
      </c>
      <c r="F5026" s="33" t="s">
        <v>705</v>
      </c>
      <c r="G5026" s="28">
        <v>45832.562025462961</v>
      </c>
    </row>
    <row r="5027" spans="1:7" x14ac:dyDescent="0.25">
      <c r="A5027" s="33" t="s">
        <v>14500</v>
      </c>
      <c r="B5027" s="33" t="s">
        <v>8205</v>
      </c>
      <c r="C5027" s="33" t="s">
        <v>713</v>
      </c>
      <c r="D5027" s="33" t="s">
        <v>211</v>
      </c>
      <c r="E5027" s="28">
        <v>45832.561493055553</v>
      </c>
      <c r="F5027" s="33" t="s">
        <v>705</v>
      </c>
      <c r="G5027" s="28">
        <v>45832.561493055553</v>
      </c>
    </row>
    <row r="5028" spans="1:7" x14ac:dyDescent="0.25">
      <c r="A5028" s="33" t="s">
        <v>14501</v>
      </c>
      <c r="B5028" s="33" t="s">
        <v>9393</v>
      </c>
      <c r="C5028" s="33" t="s">
        <v>713</v>
      </c>
      <c r="D5028" s="33" t="s">
        <v>211</v>
      </c>
      <c r="E5028" s="28">
        <v>45832.561574074076</v>
      </c>
      <c r="F5028" s="33" t="s">
        <v>705</v>
      </c>
      <c r="G5028" s="28">
        <v>45832.561574074076</v>
      </c>
    </row>
    <row r="5029" spans="1:7" x14ac:dyDescent="0.25">
      <c r="A5029" s="33" t="s">
        <v>14502</v>
      </c>
      <c r="B5029" s="33" t="s">
        <v>9491</v>
      </c>
      <c r="C5029" s="33" t="s">
        <v>713</v>
      </c>
      <c r="D5029" s="33" t="s">
        <v>211</v>
      </c>
      <c r="E5029" s="28">
        <v>45832.561793981484</v>
      </c>
      <c r="F5029" s="33" t="s">
        <v>705</v>
      </c>
      <c r="G5029" s="28">
        <v>45832.561793981484</v>
      </c>
    </row>
    <row r="5030" spans="1:7" x14ac:dyDescent="0.25">
      <c r="A5030" s="33" t="s">
        <v>14503</v>
      </c>
      <c r="B5030" s="33" t="s">
        <v>9394</v>
      </c>
      <c r="C5030" s="33" t="s">
        <v>713</v>
      </c>
      <c r="D5030" s="33" t="s">
        <v>211</v>
      </c>
      <c r="E5030" s="28">
        <v>45832.561979166669</v>
      </c>
      <c r="F5030" s="33" t="s">
        <v>705</v>
      </c>
      <c r="G5030" s="28">
        <v>45832.561979166669</v>
      </c>
    </row>
    <row r="5031" spans="1:7" x14ac:dyDescent="0.25">
      <c r="A5031" s="33" t="s">
        <v>14504</v>
      </c>
      <c r="B5031" s="33" t="s">
        <v>12276</v>
      </c>
      <c r="C5031" s="33" t="s">
        <v>708</v>
      </c>
      <c r="D5031" s="33" t="s">
        <v>717</v>
      </c>
      <c r="E5031" s="28">
        <v>45832.562581018516</v>
      </c>
      <c r="F5031" s="33" t="s">
        <v>705</v>
      </c>
      <c r="G5031" s="28">
        <v>45832.562581018516</v>
      </c>
    </row>
    <row r="5032" spans="1:7" x14ac:dyDescent="0.25">
      <c r="A5032" s="33" t="s">
        <v>14505</v>
      </c>
      <c r="B5032" s="33" t="s">
        <v>12276</v>
      </c>
      <c r="C5032" s="33" t="s">
        <v>711</v>
      </c>
      <c r="D5032" s="33" t="s">
        <v>717</v>
      </c>
      <c r="E5032" s="28">
        <v>45832.562847222223</v>
      </c>
      <c r="F5032" s="33" t="s">
        <v>705</v>
      </c>
      <c r="G5032" s="28">
        <v>45832.562847222223</v>
      </c>
    </row>
    <row r="5033" spans="1:7" x14ac:dyDescent="0.25">
      <c r="A5033" s="33" t="s">
        <v>14506</v>
      </c>
      <c r="B5033" s="33" t="s">
        <v>8448</v>
      </c>
      <c r="C5033" s="33" t="s">
        <v>721</v>
      </c>
      <c r="D5033" s="33" t="s">
        <v>722</v>
      </c>
      <c r="E5033" s="28">
        <v>45832.563738425924</v>
      </c>
      <c r="F5033" s="33" t="s">
        <v>705</v>
      </c>
      <c r="G5033" s="28">
        <v>45832.563738425924</v>
      </c>
    </row>
    <row r="5034" spans="1:7" x14ac:dyDescent="0.25">
      <c r="A5034" s="33" t="s">
        <v>14507</v>
      </c>
      <c r="B5034" s="33" t="s">
        <v>6201</v>
      </c>
      <c r="C5034" s="33" t="s">
        <v>721</v>
      </c>
      <c r="D5034" s="33" t="s">
        <v>722</v>
      </c>
      <c r="E5034" s="28">
        <v>45832.563796296294</v>
      </c>
      <c r="F5034" s="33" t="s">
        <v>705</v>
      </c>
      <c r="G5034" s="28">
        <v>45832.563796296294</v>
      </c>
    </row>
    <row r="5035" spans="1:7" x14ac:dyDescent="0.25">
      <c r="A5035" s="33" t="s">
        <v>14508</v>
      </c>
      <c r="B5035" s="33" t="s">
        <v>6178</v>
      </c>
      <c r="C5035" s="33" t="s">
        <v>721</v>
      </c>
      <c r="D5035" s="33" t="s">
        <v>722</v>
      </c>
      <c r="E5035" s="28">
        <v>45832.564270833333</v>
      </c>
      <c r="F5035" s="33" t="s">
        <v>705</v>
      </c>
      <c r="G5035" s="28">
        <v>45832.564270833333</v>
      </c>
    </row>
    <row r="5036" spans="1:7" x14ac:dyDescent="0.25">
      <c r="A5036" s="33" t="s">
        <v>14509</v>
      </c>
      <c r="B5036" s="33" t="s">
        <v>6186</v>
      </c>
      <c r="C5036" s="33" t="s">
        <v>721</v>
      </c>
      <c r="D5036" s="33" t="s">
        <v>722</v>
      </c>
      <c r="E5036" s="28">
        <v>45832.564340277779</v>
      </c>
      <c r="F5036" s="33" t="s">
        <v>705</v>
      </c>
      <c r="G5036" s="28">
        <v>45832.564340277779</v>
      </c>
    </row>
    <row r="5037" spans="1:7" x14ac:dyDescent="0.25">
      <c r="A5037" s="33" t="s">
        <v>14510</v>
      </c>
      <c r="B5037" s="33" t="s">
        <v>5724</v>
      </c>
      <c r="C5037" s="33" t="s">
        <v>721</v>
      </c>
      <c r="D5037" s="33" t="s">
        <v>722</v>
      </c>
      <c r="E5037" s="28">
        <v>45832.564652777779</v>
      </c>
      <c r="F5037" s="33" t="s">
        <v>705</v>
      </c>
      <c r="G5037" s="28">
        <v>45832.564652777779</v>
      </c>
    </row>
    <row r="5038" spans="1:7" x14ac:dyDescent="0.25">
      <c r="A5038" s="33" t="s">
        <v>14511</v>
      </c>
      <c r="B5038" s="33" t="s">
        <v>4525</v>
      </c>
      <c r="C5038" s="33" t="s">
        <v>721</v>
      </c>
      <c r="D5038" s="33" t="s">
        <v>722</v>
      </c>
      <c r="E5038" s="28">
        <v>45832.564745370371</v>
      </c>
      <c r="F5038" s="33" t="s">
        <v>705</v>
      </c>
      <c r="G5038" s="28">
        <v>45832.564745370371</v>
      </c>
    </row>
    <row r="5039" spans="1:7" x14ac:dyDescent="0.25">
      <c r="A5039" s="33" t="s">
        <v>14512</v>
      </c>
      <c r="B5039" s="33" t="s">
        <v>4521</v>
      </c>
      <c r="C5039" s="33" t="s">
        <v>721</v>
      </c>
      <c r="D5039" s="33" t="s">
        <v>722</v>
      </c>
      <c r="E5039" s="28">
        <v>45832.56486111111</v>
      </c>
      <c r="F5039" s="33" t="s">
        <v>705</v>
      </c>
      <c r="G5039" s="28">
        <v>45832.56486111111</v>
      </c>
    </row>
    <row r="5040" spans="1:7" x14ac:dyDescent="0.25">
      <c r="A5040" s="33" t="s">
        <v>14513</v>
      </c>
      <c r="B5040" s="33" t="s">
        <v>4523</v>
      </c>
      <c r="C5040" s="33" t="s">
        <v>721</v>
      </c>
      <c r="D5040" s="33" t="s">
        <v>722</v>
      </c>
      <c r="E5040" s="28">
        <v>45832.564942129633</v>
      </c>
      <c r="F5040" s="33" t="s">
        <v>705</v>
      </c>
      <c r="G5040" s="28">
        <v>45832.564942129633</v>
      </c>
    </row>
    <row r="5041" spans="1:7" x14ac:dyDescent="0.25">
      <c r="A5041" s="33" t="s">
        <v>14514</v>
      </c>
      <c r="B5041" s="33" t="s">
        <v>6246</v>
      </c>
      <c r="C5041" s="33" t="s">
        <v>721</v>
      </c>
      <c r="D5041" s="33" t="s">
        <v>722</v>
      </c>
      <c r="E5041" s="28">
        <v>45832.565057870372</v>
      </c>
      <c r="F5041" s="33" t="s">
        <v>705</v>
      </c>
      <c r="G5041" s="28">
        <v>45832.565057870372</v>
      </c>
    </row>
    <row r="5042" spans="1:7" x14ac:dyDescent="0.25">
      <c r="A5042" s="33" t="s">
        <v>14515</v>
      </c>
      <c r="B5042" s="33" t="s">
        <v>6242</v>
      </c>
      <c r="C5042" s="33" t="s">
        <v>721</v>
      </c>
      <c r="D5042" s="33" t="s">
        <v>722</v>
      </c>
      <c r="E5042" s="28">
        <v>45832.567754629628</v>
      </c>
      <c r="F5042" s="33" t="s">
        <v>705</v>
      </c>
      <c r="G5042" s="28">
        <v>45832.567754629628</v>
      </c>
    </row>
    <row r="5043" spans="1:7" x14ac:dyDescent="0.25">
      <c r="A5043" s="33" t="s">
        <v>14516</v>
      </c>
      <c r="B5043" s="33" t="s">
        <v>12325</v>
      </c>
      <c r="C5043" s="33" t="s">
        <v>708</v>
      </c>
      <c r="D5043" s="33" t="s">
        <v>720</v>
      </c>
      <c r="E5043" s="28">
        <v>45832.572314814817</v>
      </c>
      <c r="F5043" s="33" t="s">
        <v>705</v>
      </c>
      <c r="G5043" s="28">
        <v>45832.572314814817</v>
      </c>
    </row>
    <row r="5044" spans="1:7" x14ac:dyDescent="0.25">
      <c r="A5044" s="33" t="s">
        <v>14517</v>
      </c>
      <c r="B5044" s="33" t="s">
        <v>12673</v>
      </c>
      <c r="C5044" s="33" t="s">
        <v>703</v>
      </c>
      <c r="D5044" s="33" t="s">
        <v>718</v>
      </c>
      <c r="E5044" s="28">
        <v>45832.572500000002</v>
      </c>
      <c r="F5044" s="33" t="s">
        <v>705</v>
      </c>
      <c r="G5044" s="28">
        <v>45832.572500000002</v>
      </c>
    </row>
    <row r="5045" spans="1:7" x14ac:dyDescent="0.25">
      <c r="A5045" s="33" t="s">
        <v>14518</v>
      </c>
      <c r="B5045" s="33" t="s">
        <v>4963</v>
      </c>
      <c r="C5045" s="33" t="s">
        <v>713</v>
      </c>
      <c r="D5045" s="33" t="s">
        <v>184</v>
      </c>
      <c r="E5045" s="28">
        <v>45832.573541666665</v>
      </c>
      <c r="F5045" s="33" t="s">
        <v>705</v>
      </c>
      <c r="G5045" s="28">
        <v>45832.573541666665</v>
      </c>
    </row>
    <row r="5046" spans="1:7" x14ac:dyDescent="0.25">
      <c r="A5046" s="33" t="s">
        <v>14519</v>
      </c>
      <c r="B5046" s="33" t="s">
        <v>10235</v>
      </c>
      <c r="C5046" s="33" t="s">
        <v>706</v>
      </c>
      <c r="D5046" s="33" t="s">
        <v>77</v>
      </c>
      <c r="E5046" s="28">
        <v>45832.576527777775</v>
      </c>
      <c r="F5046" s="33" t="s">
        <v>705</v>
      </c>
      <c r="G5046" s="28">
        <v>45832.576527777775</v>
      </c>
    </row>
    <row r="5047" spans="1:7" x14ac:dyDescent="0.25">
      <c r="A5047" s="33" t="s">
        <v>14520</v>
      </c>
      <c r="B5047" s="33" t="s">
        <v>12617</v>
      </c>
      <c r="C5047" s="33" t="s">
        <v>703</v>
      </c>
      <c r="D5047" s="33" t="s">
        <v>715</v>
      </c>
      <c r="E5047" s="28">
        <v>45832.578032407408</v>
      </c>
      <c r="F5047" s="33" t="s">
        <v>705</v>
      </c>
      <c r="G5047" s="28">
        <v>45832.578032407408</v>
      </c>
    </row>
    <row r="5048" spans="1:7" x14ac:dyDescent="0.25">
      <c r="A5048" s="33" t="s">
        <v>14521</v>
      </c>
      <c r="B5048" s="33" t="s">
        <v>12615</v>
      </c>
      <c r="C5048" s="33" t="s">
        <v>703</v>
      </c>
      <c r="D5048" s="33" t="s">
        <v>715</v>
      </c>
      <c r="E5048" s="28">
        <v>45832.578217592592</v>
      </c>
      <c r="F5048" s="33" t="s">
        <v>705</v>
      </c>
      <c r="G5048" s="28">
        <v>45832.578217592592</v>
      </c>
    </row>
    <row r="5049" spans="1:7" x14ac:dyDescent="0.25">
      <c r="A5049" s="33" t="s">
        <v>14522</v>
      </c>
      <c r="B5049" s="33" t="s">
        <v>12613</v>
      </c>
      <c r="C5049" s="33" t="s">
        <v>703</v>
      </c>
      <c r="D5049" s="33" t="s">
        <v>715</v>
      </c>
      <c r="E5049" s="28">
        <v>45832.578425925924</v>
      </c>
      <c r="F5049" s="33" t="s">
        <v>705</v>
      </c>
      <c r="G5049" s="28">
        <v>45832.578425925924</v>
      </c>
    </row>
    <row r="5050" spans="1:7" x14ac:dyDescent="0.25">
      <c r="A5050" s="33" t="s">
        <v>14523</v>
      </c>
      <c r="B5050" s="33" t="s">
        <v>4401</v>
      </c>
      <c r="C5050" s="33" t="s">
        <v>706</v>
      </c>
      <c r="D5050" s="33" t="s">
        <v>77</v>
      </c>
      <c r="E5050" s="28">
        <v>45832.588692129626</v>
      </c>
      <c r="F5050" s="33" t="s">
        <v>705</v>
      </c>
      <c r="G5050" s="28">
        <v>45832.588692129626</v>
      </c>
    </row>
    <row r="5051" spans="1:7" x14ac:dyDescent="0.25">
      <c r="A5051" s="33" t="s">
        <v>14524</v>
      </c>
      <c r="B5051" s="33" t="s">
        <v>4483</v>
      </c>
      <c r="C5051" s="33" t="s">
        <v>706</v>
      </c>
      <c r="D5051" s="33" t="s">
        <v>77</v>
      </c>
      <c r="E5051" s="28">
        <v>45832.588750000003</v>
      </c>
      <c r="F5051" s="33" t="s">
        <v>705</v>
      </c>
      <c r="G5051" s="28">
        <v>45832.588750000003</v>
      </c>
    </row>
    <row r="5052" spans="1:7" x14ac:dyDescent="0.25">
      <c r="A5052" s="33" t="s">
        <v>14525</v>
      </c>
      <c r="B5052" s="33" t="s">
        <v>4485</v>
      </c>
      <c r="C5052" s="33" t="s">
        <v>706</v>
      </c>
      <c r="D5052" s="33" t="s">
        <v>77</v>
      </c>
      <c r="E5052" s="28">
        <v>45832.588819444441</v>
      </c>
      <c r="F5052" s="33" t="s">
        <v>705</v>
      </c>
      <c r="G5052" s="28">
        <v>45832.588819444441</v>
      </c>
    </row>
    <row r="5053" spans="1:7" x14ac:dyDescent="0.25">
      <c r="A5053" s="33" t="s">
        <v>14526</v>
      </c>
      <c r="B5053" s="33" t="s">
        <v>4438</v>
      </c>
      <c r="C5053" s="33" t="s">
        <v>706</v>
      </c>
      <c r="D5053" s="33" t="s">
        <v>77</v>
      </c>
      <c r="E5053" s="28">
        <v>45832.589120370372</v>
      </c>
      <c r="F5053" s="33" t="s">
        <v>705</v>
      </c>
      <c r="G5053" s="28">
        <v>45832.589120370372</v>
      </c>
    </row>
    <row r="5054" spans="1:7" x14ac:dyDescent="0.25">
      <c r="A5054" s="33" t="s">
        <v>14527</v>
      </c>
      <c r="B5054" s="33" t="s">
        <v>4440</v>
      </c>
      <c r="C5054" s="33" t="s">
        <v>706</v>
      </c>
      <c r="D5054" s="33" t="s">
        <v>77</v>
      </c>
      <c r="E5054" s="28">
        <v>45832.589178240742</v>
      </c>
      <c r="F5054" s="33" t="s">
        <v>705</v>
      </c>
      <c r="G5054" s="28">
        <v>45832.589178240742</v>
      </c>
    </row>
    <row r="5055" spans="1:7" x14ac:dyDescent="0.25">
      <c r="A5055" s="33" t="s">
        <v>14528</v>
      </c>
      <c r="B5055" s="33" t="s">
        <v>4442</v>
      </c>
      <c r="C5055" s="33" t="s">
        <v>706</v>
      </c>
      <c r="D5055" s="33" t="s">
        <v>77</v>
      </c>
      <c r="E5055" s="28">
        <v>45832.589236111111</v>
      </c>
      <c r="F5055" s="33" t="s">
        <v>705</v>
      </c>
      <c r="G5055" s="28">
        <v>45832.589236111111</v>
      </c>
    </row>
    <row r="5056" spans="1:7" x14ac:dyDescent="0.25">
      <c r="A5056" s="33" t="s">
        <v>14529</v>
      </c>
      <c r="B5056" s="33" t="s">
        <v>12137</v>
      </c>
      <c r="C5056" s="33" t="s">
        <v>708</v>
      </c>
      <c r="D5056" s="33" t="s">
        <v>720</v>
      </c>
      <c r="E5056" s="28">
        <v>45832.596400462964</v>
      </c>
      <c r="F5056" s="33" t="s">
        <v>710</v>
      </c>
      <c r="G5056" s="28">
        <v>45832.596400462964</v>
      </c>
    </row>
    <row r="5057" spans="1:7" x14ac:dyDescent="0.25">
      <c r="A5057" s="33" t="s">
        <v>14530</v>
      </c>
      <c r="B5057" s="33" t="s">
        <v>10116</v>
      </c>
      <c r="C5057" s="33" t="s">
        <v>713</v>
      </c>
      <c r="D5057" s="33" t="s">
        <v>221</v>
      </c>
      <c r="E5057" s="28">
        <v>45832.596145833333</v>
      </c>
      <c r="F5057" s="33" t="s">
        <v>705</v>
      </c>
      <c r="G5057" s="28">
        <v>45832.596145833333</v>
      </c>
    </row>
    <row r="5058" spans="1:7" x14ac:dyDescent="0.25">
      <c r="A5058" s="33" t="s">
        <v>14531</v>
      </c>
      <c r="B5058" s="33" t="s">
        <v>9056</v>
      </c>
      <c r="C5058" s="33" t="s">
        <v>713</v>
      </c>
      <c r="D5058" s="33" t="s">
        <v>221</v>
      </c>
      <c r="E5058" s="28">
        <v>45832.596307870372</v>
      </c>
      <c r="F5058" s="33" t="s">
        <v>705</v>
      </c>
      <c r="G5058" s="28">
        <v>45832.596307870372</v>
      </c>
    </row>
    <row r="5059" spans="1:7" x14ac:dyDescent="0.25">
      <c r="A5059" s="33" t="s">
        <v>14532</v>
      </c>
      <c r="B5059" s="33" t="s">
        <v>12137</v>
      </c>
      <c r="C5059" s="33" t="s">
        <v>711</v>
      </c>
      <c r="D5059" s="33" t="s">
        <v>720</v>
      </c>
      <c r="E5059" s="28">
        <v>45832.596805555557</v>
      </c>
      <c r="F5059" s="33" t="s">
        <v>710</v>
      </c>
      <c r="G5059" s="28">
        <v>45832.596805555557</v>
      </c>
    </row>
    <row r="5060" spans="1:7" x14ac:dyDescent="0.25">
      <c r="A5060" s="33" t="s">
        <v>14533</v>
      </c>
      <c r="B5060" s="33" t="s">
        <v>9077</v>
      </c>
      <c r="C5060" s="33" t="s">
        <v>706</v>
      </c>
      <c r="D5060" s="33" t="s">
        <v>221</v>
      </c>
      <c r="E5060" s="28">
        <v>45832.597314814811</v>
      </c>
      <c r="F5060" s="33" t="s">
        <v>705</v>
      </c>
      <c r="G5060" s="28">
        <v>45832.597314814811</v>
      </c>
    </row>
    <row r="5061" spans="1:7" x14ac:dyDescent="0.25">
      <c r="A5061" s="33" t="s">
        <v>14534</v>
      </c>
      <c r="B5061" s="33" t="s">
        <v>2805</v>
      </c>
      <c r="C5061" s="33" t="s">
        <v>713</v>
      </c>
      <c r="D5061" s="33" t="s">
        <v>77</v>
      </c>
      <c r="E5061" s="28">
        <v>45832.601585648146</v>
      </c>
      <c r="F5061" s="33" t="s">
        <v>705</v>
      </c>
      <c r="G5061" s="28">
        <v>45832.601585648146</v>
      </c>
    </row>
    <row r="5062" spans="1:7" x14ac:dyDescent="0.25">
      <c r="A5062" s="33" t="s">
        <v>14535</v>
      </c>
      <c r="B5062" s="33" t="s">
        <v>8545</v>
      </c>
      <c r="C5062" s="33" t="s">
        <v>713</v>
      </c>
      <c r="D5062" s="33" t="s">
        <v>77</v>
      </c>
      <c r="E5062" s="28">
        <v>45832.601747685185</v>
      </c>
      <c r="F5062" s="33" t="s">
        <v>705</v>
      </c>
      <c r="G5062" s="28">
        <v>45832.601747685185</v>
      </c>
    </row>
    <row r="5063" spans="1:7" x14ac:dyDescent="0.25">
      <c r="A5063" s="33" t="s">
        <v>14536</v>
      </c>
      <c r="B5063" s="33" t="s">
        <v>12236</v>
      </c>
      <c r="C5063" s="33" t="s">
        <v>698</v>
      </c>
      <c r="D5063" s="33" t="s">
        <v>699</v>
      </c>
      <c r="E5063" s="28">
        <v>45832.602476851855</v>
      </c>
      <c r="F5063" s="33" t="s">
        <v>710</v>
      </c>
      <c r="G5063" s="28">
        <v>45832.602476851855</v>
      </c>
    </row>
    <row r="5064" spans="1:7" x14ac:dyDescent="0.25">
      <c r="A5064" s="33" t="s">
        <v>14537</v>
      </c>
      <c r="B5064" s="33" t="s">
        <v>8400</v>
      </c>
      <c r="C5064" s="33" t="s">
        <v>721</v>
      </c>
      <c r="D5064" s="33" t="s">
        <v>722</v>
      </c>
      <c r="E5064" s="28">
        <v>45832.603935185187</v>
      </c>
      <c r="F5064" s="33" t="s">
        <v>710</v>
      </c>
      <c r="G5064" s="28">
        <v>45832.603935185187</v>
      </c>
    </row>
    <row r="5065" spans="1:7" x14ac:dyDescent="0.25">
      <c r="A5065" s="33" t="s">
        <v>14538</v>
      </c>
      <c r="B5065" s="33" t="s">
        <v>8592</v>
      </c>
      <c r="C5065" s="33" t="s">
        <v>721</v>
      </c>
      <c r="D5065" s="33" t="s">
        <v>722</v>
      </c>
      <c r="E5065" s="28">
        <v>45832.603993055556</v>
      </c>
      <c r="F5065" s="33" t="s">
        <v>710</v>
      </c>
      <c r="G5065" s="28">
        <v>45832.603993055556</v>
      </c>
    </row>
    <row r="5066" spans="1:7" x14ac:dyDescent="0.25">
      <c r="A5066" s="33" t="s">
        <v>14539</v>
      </c>
      <c r="B5066" s="33" t="s">
        <v>9108</v>
      </c>
      <c r="C5066" s="33" t="s">
        <v>706</v>
      </c>
      <c r="D5066" s="33" t="s">
        <v>73</v>
      </c>
      <c r="E5066" s="28">
        <v>45832.603449074071</v>
      </c>
      <c r="F5066" s="33" t="s">
        <v>705</v>
      </c>
      <c r="G5066" s="28">
        <v>45832.603449074071</v>
      </c>
    </row>
    <row r="5067" spans="1:7" x14ac:dyDescent="0.25">
      <c r="A5067" s="33" t="s">
        <v>14540</v>
      </c>
      <c r="B5067" s="33" t="s">
        <v>9104</v>
      </c>
      <c r="C5067" s="33" t="s">
        <v>706</v>
      </c>
      <c r="D5067" s="33" t="s">
        <v>73</v>
      </c>
      <c r="E5067" s="28">
        <v>45832.603518518517</v>
      </c>
      <c r="F5067" s="33" t="s">
        <v>705</v>
      </c>
      <c r="G5067" s="28">
        <v>45832.603518518517</v>
      </c>
    </row>
    <row r="5068" spans="1:7" x14ac:dyDescent="0.25">
      <c r="A5068" s="33" t="s">
        <v>14541</v>
      </c>
      <c r="B5068" s="33" t="s">
        <v>9052</v>
      </c>
      <c r="C5068" s="33" t="s">
        <v>706</v>
      </c>
      <c r="D5068" s="33" t="s">
        <v>73</v>
      </c>
      <c r="E5068" s="28">
        <v>45832.603634259256</v>
      </c>
      <c r="F5068" s="33" t="s">
        <v>705</v>
      </c>
      <c r="G5068" s="28">
        <v>45832.603634259256</v>
      </c>
    </row>
    <row r="5069" spans="1:7" x14ac:dyDescent="0.25">
      <c r="A5069" s="33" t="s">
        <v>14542</v>
      </c>
      <c r="B5069" s="33" t="s">
        <v>9054</v>
      </c>
      <c r="C5069" s="33" t="s">
        <v>706</v>
      </c>
      <c r="D5069" s="33" t="s">
        <v>73</v>
      </c>
      <c r="E5069" s="28">
        <v>45832.603750000002</v>
      </c>
      <c r="F5069" s="33" t="s">
        <v>705</v>
      </c>
      <c r="G5069" s="28">
        <v>45832.603750000002</v>
      </c>
    </row>
    <row r="5070" spans="1:7" x14ac:dyDescent="0.25">
      <c r="A5070" s="33" t="s">
        <v>14543</v>
      </c>
      <c r="B5070" s="33" t="s">
        <v>9102</v>
      </c>
      <c r="C5070" s="33" t="s">
        <v>706</v>
      </c>
      <c r="D5070" s="33" t="s">
        <v>73</v>
      </c>
      <c r="E5070" s="28">
        <v>45832.603807870371</v>
      </c>
      <c r="F5070" s="33" t="s">
        <v>705</v>
      </c>
      <c r="G5070" s="28">
        <v>45832.603807870371</v>
      </c>
    </row>
    <row r="5071" spans="1:7" x14ac:dyDescent="0.25">
      <c r="A5071" s="33" t="s">
        <v>14544</v>
      </c>
      <c r="B5071" s="33" t="s">
        <v>9102</v>
      </c>
      <c r="C5071" s="33" t="s">
        <v>713</v>
      </c>
      <c r="D5071" s="33" t="s">
        <v>73</v>
      </c>
      <c r="E5071" s="28">
        <v>45832.604467592595</v>
      </c>
      <c r="F5071" s="33" t="s">
        <v>705</v>
      </c>
      <c r="G5071" s="28">
        <v>45832.604467592595</v>
      </c>
    </row>
    <row r="5072" spans="1:7" x14ac:dyDescent="0.25">
      <c r="A5072" s="33" t="s">
        <v>14545</v>
      </c>
      <c r="B5072" s="33" t="s">
        <v>9054</v>
      </c>
      <c r="C5072" s="33" t="s">
        <v>713</v>
      </c>
      <c r="D5072" s="33" t="s">
        <v>73</v>
      </c>
      <c r="E5072" s="28">
        <v>45832.604513888888</v>
      </c>
      <c r="F5072" s="33" t="s">
        <v>705</v>
      </c>
      <c r="G5072" s="28">
        <v>45832.604513888888</v>
      </c>
    </row>
    <row r="5073" spans="1:7" x14ac:dyDescent="0.25">
      <c r="A5073" s="33" t="s">
        <v>14546</v>
      </c>
      <c r="B5073" s="33" t="s">
        <v>9051</v>
      </c>
      <c r="C5073" s="33" t="s">
        <v>713</v>
      </c>
      <c r="D5073" s="33" t="s">
        <v>73</v>
      </c>
      <c r="E5073" s="28">
        <v>45832.604560185187</v>
      </c>
      <c r="F5073" s="33" t="s">
        <v>705</v>
      </c>
      <c r="G5073" s="28">
        <v>45832.604560185187</v>
      </c>
    </row>
    <row r="5074" spans="1:7" x14ac:dyDescent="0.25">
      <c r="A5074" s="33" t="s">
        <v>14547</v>
      </c>
      <c r="B5074" s="33" t="s">
        <v>9052</v>
      </c>
      <c r="C5074" s="33" t="s">
        <v>713</v>
      </c>
      <c r="D5074" s="33" t="s">
        <v>73</v>
      </c>
      <c r="E5074" s="28">
        <v>45832.604988425926</v>
      </c>
      <c r="F5074" s="33" t="s">
        <v>705</v>
      </c>
      <c r="G5074" s="28">
        <v>45832.604988425926</v>
      </c>
    </row>
    <row r="5075" spans="1:7" x14ac:dyDescent="0.25">
      <c r="A5075" s="33" t="s">
        <v>14548</v>
      </c>
      <c r="B5075" s="33" t="s">
        <v>9104</v>
      </c>
      <c r="C5075" s="33" t="s">
        <v>713</v>
      </c>
      <c r="D5075" s="33" t="s">
        <v>73</v>
      </c>
      <c r="E5075" s="28">
        <v>45832.605023148149</v>
      </c>
      <c r="F5075" s="33" t="s">
        <v>705</v>
      </c>
      <c r="G5075" s="28">
        <v>45832.605023148149</v>
      </c>
    </row>
    <row r="5076" spans="1:7" x14ac:dyDescent="0.25">
      <c r="A5076" s="33" t="s">
        <v>14549</v>
      </c>
      <c r="B5076" s="33" t="s">
        <v>9108</v>
      </c>
      <c r="C5076" s="33" t="s">
        <v>713</v>
      </c>
      <c r="D5076" s="33" t="s">
        <v>73</v>
      </c>
      <c r="E5076" s="28">
        <v>45832.605092592596</v>
      </c>
      <c r="F5076" s="33" t="s">
        <v>705</v>
      </c>
      <c r="G5076" s="28">
        <v>45832.605092592596</v>
      </c>
    </row>
    <row r="5077" spans="1:7" x14ac:dyDescent="0.25">
      <c r="A5077" s="33" t="s">
        <v>14789</v>
      </c>
      <c r="B5077" s="33" t="s">
        <v>9079</v>
      </c>
      <c r="C5077" s="33" t="s">
        <v>698</v>
      </c>
      <c r="D5077" s="33" t="s">
        <v>699</v>
      </c>
      <c r="E5077" s="28">
        <v>45832.613877314812</v>
      </c>
      <c r="F5077" s="33" t="s">
        <v>710</v>
      </c>
      <c r="G5077" s="28">
        <v>45832.613877314812</v>
      </c>
    </row>
    <row r="5078" spans="1:7" x14ac:dyDescent="0.25">
      <c r="A5078" s="33" t="s">
        <v>14790</v>
      </c>
      <c r="B5078" s="33" t="s">
        <v>9338</v>
      </c>
      <c r="C5078" s="33" t="s">
        <v>708</v>
      </c>
      <c r="D5078" s="33" t="s">
        <v>720</v>
      </c>
      <c r="E5078" s="28">
        <v>45832.61445601852</v>
      </c>
      <c r="F5078" s="33" t="s">
        <v>710</v>
      </c>
      <c r="G5078" s="28">
        <v>45832.61445601852</v>
      </c>
    </row>
    <row r="5079" spans="1:7" x14ac:dyDescent="0.25">
      <c r="A5079" s="33" t="s">
        <v>14791</v>
      </c>
      <c r="B5079" s="33" t="s">
        <v>9338</v>
      </c>
      <c r="C5079" s="33" t="s">
        <v>711</v>
      </c>
      <c r="D5079" s="33" t="s">
        <v>720</v>
      </c>
      <c r="E5079" s="28">
        <v>45832.614629629628</v>
      </c>
      <c r="F5079" s="33" t="s">
        <v>710</v>
      </c>
      <c r="G5079" s="28">
        <v>45832.614629629628</v>
      </c>
    </row>
    <row r="5080" spans="1:7" x14ac:dyDescent="0.25">
      <c r="A5080" s="33" t="s">
        <v>14792</v>
      </c>
      <c r="B5080" s="33" t="s">
        <v>12089</v>
      </c>
      <c r="C5080" s="33" t="s">
        <v>703</v>
      </c>
      <c r="D5080" s="33" t="s">
        <v>715</v>
      </c>
      <c r="E5080" s="28">
        <v>45832.615370370368</v>
      </c>
      <c r="F5080" s="33" t="s">
        <v>710</v>
      </c>
      <c r="G5080" s="28">
        <v>45832.615370370368</v>
      </c>
    </row>
    <row r="5081" spans="1:7" x14ac:dyDescent="0.25">
      <c r="A5081" s="33" t="s">
        <v>14793</v>
      </c>
      <c r="B5081" s="33" t="s">
        <v>12071</v>
      </c>
      <c r="C5081" s="33" t="s">
        <v>703</v>
      </c>
      <c r="D5081" s="33" t="s">
        <v>715</v>
      </c>
      <c r="E5081" s="28">
        <v>45832.615520833337</v>
      </c>
      <c r="F5081" s="33" t="s">
        <v>710</v>
      </c>
      <c r="G5081" s="28">
        <v>45832.615520833337</v>
      </c>
    </row>
    <row r="5082" spans="1:7" x14ac:dyDescent="0.25">
      <c r="A5082" s="33" t="s">
        <v>14794</v>
      </c>
      <c r="B5082" s="33" t="s">
        <v>8592</v>
      </c>
      <c r="C5082" s="33" t="s">
        <v>706</v>
      </c>
      <c r="D5082" s="33" t="s">
        <v>77</v>
      </c>
      <c r="E5082" s="28">
        <v>45832.617407407408</v>
      </c>
      <c r="F5082" s="33" t="s">
        <v>705</v>
      </c>
      <c r="G5082" s="28">
        <v>45832.617407407408</v>
      </c>
    </row>
    <row r="5083" spans="1:7" x14ac:dyDescent="0.25">
      <c r="A5083" s="33" t="s">
        <v>14795</v>
      </c>
      <c r="B5083" s="33" t="s">
        <v>8400</v>
      </c>
      <c r="C5083" s="33" t="s">
        <v>706</v>
      </c>
      <c r="D5083" s="33" t="s">
        <v>77</v>
      </c>
      <c r="E5083" s="28">
        <v>45832.6174537037</v>
      </c>
      <c r="F5083" s="33" t="s">
        <v>705</v>
      </c>
      <c r="G5083" s="28">
        <v>45832.6174537037</v>
      </c>
    </row>
    <row r="5084" spans="1:7" x14ac:dyDescent="0.25">
      <c r="A5084" s="33" t="s">
        <v>14796</v>
      </c>
      <c r="B5084" s="33" t="s">
        <v>8452</v>
      </c>
      <c r="C5084" s="33" t="s">
        <v>706</v>
      </c>
      <c r="D5084" s="33" t="s">
        <v>77</v>
      </c>
      <c r="E5084" s="28">
        <v>45832.617488425924</v>
      </c>
      <c r="F5084" s="33" t="s">
        <v>705</v>
      </c>
      <c r="G5084" s="28">
        <v>45832.617488425924</v>
      </c>
    </row>
    <row r="5085" spans="1:7" x14ac:dyDescent="0.25">
      <c r="A5085" s="33" t="s">
        <v>14797</v>
      </c>
      <c r="B5085" s="33" t="s">
        <v>1313</v>
      </c>
      <c r="C5085" s="33" t="s">
        <v>706</v>
      </c>
      <c r="D5085" s="33" t="s">
        <v>77</v>
      </c>
      <c r="E5085" s="28">
        <v>45832.617835648147</v>
      </c>
      <c r="F5085" s="33" t="s">
        <v>705</v>
      </c>
      <c r="G5085" s="28">
        <v>45832.617835648147</v>
      </c>
    </row>
    <row r="5086" spans="1:7" x14ac:dyDescent="0.25">
      <c r="A5086" s="33" t="s">
        <v>14798</v>
      </c>
      <c r="B5086" s="33" t="s">
        <v>9310</v>
      </c>
      <c r="C5086" s="33" t="s">
        <v>708</v>
      </c>
      <c r="D5086" s="33" t="s">
        <v>724</v>
      </c>
      <c r="E5086" s="28">
        <v>45832.623923611114</v>
      </c>
      <c r="F5086" s="33" t="s">
        <v>710</v>
      </c>
      <c r="G5086" s="28">
        <v>45832.623923611114</v>
      </c>
    </row>
    <row r="5087" spans="1:7" x14ac:dyDescent="0.25">
      <c r="A5087" s="33" t="s">
        <v>14799</v>
      </c>
      <c r="B5087" s="33" t="s">
        <v>9309</v>
      </c>
      <c r="C5087" s="33" t="s">
        <v>708</v>
      </c>
      <c r="D5087" s="33" t="s">
        <v>724</v>
      </c>
      <c r="E5087" s="28">
        <v>45832.624050925922</v>
      </c>
      <c r="F5087" s="33" t="s">
        <v>710</v>
      </c>
      <c r="G5087" s="28">
        <v>45832.624050925922</v>
      </c>
    </row>
    <row r="5088" spans="1:7" x14ac:dyDescent="0.25">
      <c r="A5088" s="33" t="s">
        <v>14800</v>
      </c>
      <c r="B5088" s="33" t="s">
        <v>9307</v>
      </c>
      <c r="C5088" s="33" t="s">
        <v>708</v>
      </c>
      <c r="D5088" s="33" t="s">
        <v>724</v>
      </c>
      <c r="E5088" s="28">
        <v>45832.624201388891</v>
      </c>
      <c r="F5088" s="33" t="s">
        <v>710</v>
      </c>
      <c r="G5088" s="28">
        <v>45832.624201388891</v>
      </c>
    </row>
    <row r="5089" spans="1:7" x14ac:dyDescent="0.25">
      <c r="A5089" s="33" t="s">
        <v>14801</v>
      </c>
      <c r="B5089" s="33" t="s">
        <v>9308</v>
      </c>
      <c r="C5089" s="33" t="s">
        <v>708</v>
      </c>
      <c r="D5089" s="33" t="s">
        <v>724</v>
      </c>
      <c r="E5089" s="28">
        <v>45832.624305555553</v>
      </c>
      <c r="F5089" s="33" t="s">
        <v>710</v>
      </c>
      <c r="G5089" s="28">
        <v>45832.624305555553</v>
      </c>
    </row>
    <row r="5090" spans="1:7" x14ac:dyDescent="0.25">
      <c r="A5090" s="33" t="s">
        <v>14802</v>
      </c>
      <c r="B5090" s="33" t="s">
        <v>4958</v>
      </c>
      <c r="C5090" s="33" t="s">
        <v>708</v>
      </c>
      <c r="D5090" s="33" t="s">
        <v>724</v>
      </c>
      <c r="E5090" s="28">
        <v>45832.624467592592</v>
      </c>
      <c r="F5090" s="33" t="s">
        <v>710</v>
      </c>
      <c r="G5090" s="28">
        <v>45832.624467592592</v>
      </c>
    </row>
    <row r="5091" spans="1:7" x14ac:dyDescent="0.25">
      <c r="A5091" s="33" t="s">
        <v>14803</v>
      </c>
      <c r="B5091" s="33" t="s">
        <v>4954</v>
      </c>
      <c r="C5091" s="33" t="s">
        <v>708</v>
      </c>
      <c r="D5091" s="33" t="s">
        <v>724</v>
      </c>
      <c r="E5091" s="28">
        <v>45832.624513888892</v>
      </c>
      <c r="F5091" s="33" t="s">
        <v>710</v>
      </c>
      <c r="G5091" s="28">
        <v>45832.624513888892</v>
      </c>
    </row>
    <row r="5092" spans="1:7" x14ac:dyDescent="0.25">
      <c r="A5092" s="33" t="s">
        <v>14810</v>
      </c>
      <c r="B5092" s="33" t="s">
        <v>9310</v>
      </c>
      <c r="C5092" s="33" t="s">
        <v>711</v>
      </c>
      <c r="D5092" s="33" t="s">
        <v>724</v>
      </c>
      <c r="E5092" s="28">
        <v>45832.625277777777</v>
      </c>
      <c r="F5092" s="33" t="s">
        <v>710</v>
      </c>
      <c r="G5092" s="28">
        <v>45832.625277777777</v>
      </c>
    </row>
    <row r="5093" spans="1:7" x14ac:dyDescent="0.25">
      <c r="A5093" s="33" t="s">
        <v>14811</v>
      </c>
      <c r="B5093" s="33" t="s">
        <v>9309</v>
      </c>
      <c r="C5093" s="33" t="s">
        <v>711</v>
      </c>
      <c r="D5093" s="33" t="s">
        <v>724</v>
      </c>
      <c r="E5093" s="28">
        <v>45832.625462962962</v>
      </c>
      <c r="F5093" s="33" t="s">
        <v>710</v>
      </c>
      <c r="G5093" s="28">
        <v>45832.625462962962</v>
      </c>
    </row>
    <row r="5094" spans="1:7" x14ac:dyDescent="0.25">
      <c r="A5094" s="33" t="s">
        <v>14812</v>
      </c>
      <c r="B5094" s="33" t="s">
        <v>9307</v>
      </c>
      <c r="C5094" s="33" t="s">
        <v>711</v>
      </c>
      <c r="D5094" s="33" t="s">
        <v>724</v>
      </c>
      <c r="E5094" s="28">
        <v>45832.625694444447</v>
      </c>
      <c r="F5094" s="33" t="s">
        <v>710</v>
      </c>
      <c r="G5094" s="28">
        <v>45832.625694444447</v>
      </c>
    </row>
    <row r="5095" spans="1:7" x14ac:dyDescent="0.25">
      <c r="A5095" s="33" t="s">
        <v>14813</v>
      </c>
      <c r="B5095" s="33" t="s">
        <v>9308</v>
      </c>
      <c r="C5095" s="33" t="s">
        <v>711</v>
      </c>
      <c r="D5095" s="33" t="s">
        <v>724</v>
      </c>
      <c r="E5095" s="28">
        <v>45832.625798611109</v>
      </c>
      <c r="F5095" s="33" t="s">
        <v>710</v>
      </c>
      <c r="G5095" s="28">
        <v>45832.625798611109</v>
      </c>
    </row>
    <row r="5096" spans="1:7" x14ac:dyDescent="0.25">
      <c r="A5096" s="33" t="s">
        <v>14814</v>
      </c>
      <c r="B5096" s="33" t="s">
        <v>4958</v>
      </c>
      <c r="C5096" s="33" t="s">
        <v>711</v>
      </c>
      <c r="D5096" s="33" t="s">
        <v>724</v>
      </c>
      <c r="E5096" s="28">
        <v>45832.625914351855</v>
      </c>
      <c r="F5096" s="33" t="s">
        <v>710</v>
      </c>
      <c r="G5096" s="28">
        <v>45832.625914351855</v>
      </c>
    </row>
    <row r="5097" spans="1:7" x14ac:dyDescent="0.25">
      <c r="A5097" s="33" t="s">
        <v>14815</v>
      </c>
      <c r="B5097" s="33" t="s">
        <v>4954</v>
      </c>
      <c r="C5097" s="33" t="s">
        <v>711</v>
      </c>
      <c r="D5097" s="33" t="s">
        <v>724</v>
      </c>
      <c r="E5097" s="28">
        <v>45832.626018518517</v>
      </c>
      <c r="F5097" s="33" t="s">
        <v>710</v>
      </c>
      <c r="G5097" s="28">
        <v>45832.626018518517</v>
      </c>
    </row>
    <row r="5098" spans="1:7" x14ac:dyDescent="0.25">
      <c r="A5098" s="33" t="s">
        <v>14816</v>
      </c>
      <c r="B5098" s="33" t="s">
        <v>12339</v>
      </c>
      <c r="C5098" s="33" t="s">
        <v>698</v>
      </c>
      <c r="D5098" s="33" t="s">
        <v>699</v>
      </c>
      <c r="E5098" s="28">
        <v>45832.625960648147</v>
      </c>
      <c r="F5098" s="33" t="s">
        <v>710</v>
      </c>
      <c r="G5098" s="28">
        <v>45832.625960648147</v>
      </c>
    </row>
    <row r="5099" spans="1:7" x14ac:dyDescent="0.25">
      <c r="A5099" s="33" t="s">
        <v>14817</v>
      </c>
      <c r="B5099" s="33" t="s">
        <v>12270</v>
      </c>
      <c r="C5099" s="33" t="s">
        <v>698</v>
      </c>
      <c r="D5099" s="33" t="s">
        <v>699</v>
      </c>
      <c r="E5099" s="28">
        <v>45832.626099537039</v>
      </c>
      <c r="F5099" s="33" t="s">
        <v>710</v>
      </c>
      <c r="G5099" s="28">
        <v>45832.626099537039</v>
      </c>
    </row>
    <row r="5100" spans="1:7" x14ac:dyDescent="0.25">
      <c r="A5100" s="33" t="s">
        <v>14818</v>
      </c>
      <c r="B5100" s="33" t="s">
        <v>12330</v>
      </c>
      <c r="C5100" s="33" t="s">
        <v>698</v>
      </c>
      <c r="D5100" s="33" t="s">
        <v>699</v>
      </c>
      <c r="E5100" s="28">
        <v>45832.626157407409</v>
      </c>
      <c r="F5100" s="33" t="s">
        <v>710</v>
      </c>
      <c r="G5100" s="28">
        <v>45832.626157407409</v>
      </c>
    </row>
    <row r="5101" spans="1:7" x14ac:dyDescent="0.25">
      <c r="A5101" s="33" t="s">
        <v>14819</v>
      </c>
      <c r="B5101" s="33" t="s">
        <v>9325</v>
      </c>
      <c r="C5101" s="33" t="s">
        <v>698</v>
      </c>
      <c r="D5101" s="33" t="s">
        <v>699</v>
      </c>
      <c r="E5101" s="28">
        <v>45832.626226851855</v>
      </c>
      <c r="F5101" s="33" t="s">
        <v>710</v>
      </c>
      <c r="G5101" s="28">
        <v>45832.626226851855</v>
      </c>
    </row>
    <row r="5102" spans="1:7" x14ac:dyDescent="0.25">
      <c r="A5102" s="33" t="s">
        <v>14820</v>
      </c>
      <c r="B5102" s="33" t="s">
        <v>9326</v>
      </c>
      <c r="C5102" s="33" t="s">
        <v>698</v>
      </c>
      <c r="D5102" s="33" t="s">
        <v>699</v>
      </c>
      <c r="E5102" s="28">
        <v>45832.626296296294</v>
      </c>
      <c r="F5102" s="33" t="s">
        <v>710</v>
      </c>
      <c r="G5102" s="28">
        <v>45832.626296296294</v>
      </c>
    </row>
    <row r="5103" spans="1:7" x14ac:dyDescent="0.25">
      <c r="A5103" s="33" t="s">
        <v>14821</v>
      </c>
      <c r="B5103" s="33" t="s">
        <v>9329</v>
      </c>
      <c r="C5103" s="33" t="s">
        <v>698</v>
      </c>
      <c r="D5103" s="33" t="s">
        <v>699</v>
      </c>
      <c r="E5103" s="28">
        <v>45832.626354166663</v>
      </c>
      <c r="F5103" s="33" t="s">
        <v>710</v>
      </c>
      <c r="G5103" s="28">
        <v>45832.626354166663</v>
      </c>
    </row>
    <row r="5104" spans="1:7" x14ac:dyDescent="0.25">
      <c r="A5104" s="33" t="s">
        <v>14822</v>
      </c>
      <c r="B5104" s="33" t="s">
        <v>9330</v>
      </c>
      <c r="C5104" s="33" t="s">
        <v>698</v>
      </c>
      <c r="D5104" s="33" t="s">
        <v>699</v>
      </c>
      <c r="E5104" s="28">
        <v>45832.626400462963</v>
      </c>
      <c r="F5104" s="33" t="s">
        <v>710</v>
      </c>
      <c r="G5104" s="28">
        <v>45832.626400462963</v>
      </c>
    </row>
    <row r="5105" spans="1:7" x14ac:dyDescent="0.25">
      <c r="A5105" s="33" t="s">
        <v>14823</v>
      </c>
      <c r="B5105" s="33" t="s">
        <v>9331</v>
      </c>
      <c r="C5105" s="33" t="s">
        <v>698</v>
      </c>
      <c r="D5105" s="33" t="s">
        <v>699</v>
      </c>
      <c r="E5105" s="28">
        <v>45832.626469907409</v>
      </c>
      <c r="F5105" s="33" t="s">
        <v>710</v>
      </c>
      <c r="G5105" s="28">
        <v>45832.626469907409</v>
      </c>
    </row>
    <row r="5106" spans="1:7" x14ac:dyDescent="0.25">
      <c r="A5106" s="33" t="s">
        <v>14824</v>
      </c>
      <c r="B5106" s="33" t="s">
        <v>9332</v>
      </c>
      <c r="C5106" s="33" t="s">
        <v>698</v>
      </c>
      <c r="D5106" s="33" t="s">
        <v>699</v>
      </c>
      <c r="E5106" s="28">
        <v>45832.626527777778</v>
      </c>
      <c r="F5106" s="33" t="s">
        <v>710</v>
      </c>
      <c r="G5106" s="28">
        <v>45832.626527777778</v>
      </c>
    </row>
    <row r="5107" spans="1:7" x14ac:dyDescent="0.25">
      <c r="A5107" s="33" t="s">
        <v>14825</v>
      </c>
      <c r="B5107" s="33" t="s">
        <v>9333</v>
      </c>
      <c r="C5107" s="33" t="s">
        <v>698</v>
      </c>
      <c r="D5107" s="33" t="s">
        <v>699</v>
      </c>
      <c r="E5107" s="28">
        <v>45832.626597222225</v>
      </c>
      <c r="F5107" s="33" t="s">
        <v>710</v>
      </c>
      <c r="G5107" s="28">
        <v>45832.626597222225</v>
      </c>
    </row>
    <row r="5108" spans="1:7" x14ac:dyDescent="0.25">
      <c r="A5108" s="33" t="s">
        <v>14826</v>
      </c>
      <c r="B5108" s="33" t="s">
        <v>4533</v>
      </c>
      <c r="C5108" s="33" t="s">
        <v>721</v>
      </c>
      <c r="D5108" s="33" t="s">
        <v>722</v>
      </c>
      <c r="E5108" s="28">
        <v>45832.628807870373</v>
      </c>
      <c r="F5108" s="33" t="s">
        <v>710</v>
      </c>
      <c r="G5108" s="28">
        <v>45832.628807870373</v>
      </c>
    </row>
    <row r="5109" spans="1:7" x14ac:dyDescent="0.25">
      <c r="A5109" s="33" t="s">
        <v>14827</v>
      </c>
      <c r="B5109" s="33" t="s">
        <v>8597</v>
      </c>
      <c r="C5109" s="33" t="s">
        <v>721</v>
      </c>
      <c r="D5109" s="33" t="s">
        <v>722</v>
      </c>
      <c r="E5109" s="28">
        <v>45832.628888888888</v>
      </c>
      <c r="F5109" s="33" t="s">
        <v>710</v>
      </c>
      <c r="G5109" s="28">
        <v>45832.628888888888</v>
      </c>
    </row>
    <row r="5110" spans="1:7" x14ac:dyDescent="0.25">
      <c r="A5110" s="33" t="s">
        <v>14828</v>
      </c>
      <c r="B5110" s="33" t="s">
        <v>6301</v>
      </c>
      <c r="C5110" s="33" t="s">
        <v>721</v>
      </c>
      <c r="D5110" s="33" t="s">
        <v>722</v>
      </c>
      <c r="E5110" s="28">
        <v>45832.628993055558</v>
      </c>
      <c r="F5110" s="33" t="s">
        <v>710</v>
      </c>
      <c r="G5110" s="28">
        <v>45832.628993055558</v>
      </c>
    </row>
    <row r="5111" spans="1:7" x14ac:dyDescent="0.25">
      <c r="A5111" s="33" t="s">
        <v>14829</v>
      </c>
      <c r="B5111" s="33" t="s">
        <v>12616</v>
      </c>
      <c r="C5111" s="33" t="s">
        <v>703</v>
      </c>
      <c r="D5111" s="33" t="s">
        <v>716</v>
      </c>
      <c r="E5111" s="28">
        <v>45832.626284722224</v>
      </c>
      <c r="F5111" s="33" t="s">
        <v>710</v>
      </c>
      <c r="G5111" s="28">
        <v>45832.626284722224</v>
      </c>
    </row>
    <row r="5112" spans="1:7" x14ac:dyDescent="0.25">
      <c r="A5112" s="33" t="s">
        <v>14830</v>
      </c>
      <c r="B5112" s="33" t="s">
        <v>12614</v>
      </c>
      <c r="C5112" s="33" t="s">
        <v>703</v>
      </c>
      <c r="D5112" s="33" t="s">
        <v>716</v>
      </c>
      <c r="E5112" s="28">
        <v>45832.626354166663</v>
      </c>
      <c r="F5112" s="33" t="s">
        <v>710</v>
      </c>
      <c r="G5112" s="28">
        <v>45832.626354166663</v>
      </c>
    </row>
    <row r="5113" spans="1:7" x14ac:dyDescent="0.25">
      <c r="A5113" s="33" t="s">
        <v>14831</v>
      </c>
      <c r="B5113" s="33" t="s">
        <v>12618</v>
      </c>
      <c r="C5113" s="33" t="s">
        <v>703</v>
      </c>
      <c r="D5113" s="33" t="s">
        <v>716</v>
      </c>
      <c r="E5113" s="28">
        <v>45832.626388888886</v>
      </c>
      <c r="F5113" s="33" t="s">
        <v>710</v>
      </c>
      <c r="G5113" s="28">
        <v>45832.626388888886</v>
      </c>
    </row>
    <row r="5114" spans="1:7" x14ac:dyDescent="0.25">
      <c r="A5114" s="33" t="s">
        <v>14832</v>
      </c>
      <c r="B5114" s="33" t="s">
        <v>12619</v>
      </c>
      <c r="C5114" s="33" t="s">
        <v>703</v>
      </c>
      <c r="D5114" s="33" t="s">
        <v>716</v>
      </c>
      <c r="E5114" s="28">
        <v>45832.626469907409</v>
      </c>
      <c r="F5114" s="33" t="s">
        <v>710</v>
      </c>
      <c r="G5114" s="28">
        <v>45832.626469907409</v>
      </c>
    </row>
    <row r="5115" spans="1:7" x14ac:dyDescent="0.25">
      <c r="A5115" s="33" t="s">
        <v>14833</v>
      </c>
      <c r="B5115" s="33" t="s">
        <v>12620</v>
      </c>
      <c r="C5115" s="33" t="s">
        <v>703</v>
      </c>
      <c r="D5115" s="33" t="s">
        <v>716</v>
      </c>
      <c r="E5115" s="28">
        <v>45832.626504629632</v>
      </c>
      <c r="F5115" s="33" t="s">
        <v>710</v>
      </c>
      <c r="G5115" s="28">
        <v>45832.626504629632</v>
      </c>
    </row>
    <row r="5116" spans="1:7" x14ac:dyDescent="0.25">
      <c r="A5116" s="33" t="s">
        <v>14834</v>
      </c>
      <c r="B5116" s="33" t="s">
        <v>12621</v>
      </c>
      <c r="C5116" s="33" t="s">
        <v>703</v>
      </c>
      <c r="D5116" s="33" t="s">
        <v>716</v>
      </c>
      <c r="E5116" s="28">
        <v>45832.626550925925</v>
      </c>
      <c r="F5116" s="33" t="s">
        <v>710</v>
      </c>
      <c r="G5116" s="28">
        <v>45832.626550925925</v>
      </c>
    </row>
    <row r="5117" spans="1:7" x14ac:dyDescent="0.25">
      <c r="A5117" s="33" t="s">
        <v>14835</v>
      </c>
      <c r="B5117" s="33" t="s">
        <v>12622</v>
      </c>
      <c r="C5117" s="33" t="s">
        <v>703</v>
      </c>
      <c r="D5117" s="33" t="s">
        <v>716</v>
      </c>
      <c r="E5117" s="28">
        <v>45832.626608796294</v>
      </c>
      <c r="F5117" s="33" t="s">
        <v>710</v>
      </c>
      <c r="G5117" s="28">
        <v>45832.626608796294</v>
      </c>
    </row>
    <row r="5118" spans="1:7" x14ac:dyDescent="0.25">
      <c r="A5118" s="33" t="s">
        <v>14836</v>
      </c>
      <c r="B5118" s="33" t="s">
        <v>12623</v>
      </c>
      <c r="C5118" s="33" t="s">
        <v>703</v>
      </c>
      <c r="D5118" s="33" t="s">
        <v>716</v>
      </c>
      <c r="E5118" s="28">
        <v>45832.626620370371</v>
      </c>
      <c r="F5118" s="33" t="s">
        <v>710</v>
      </c>
      <c r="G5118" s="28">
        <v>45832.626620370371</v>
      </c>
    </row>
    <row r="5119" spans="1:7" x14ac:dyDescent="0.25">
      <c r="A5119" s="33" t="s">
        <v>14837</v>
      </c>
      <c r="B5119" s="33" t="s">
        <v>12624</v>
      </c>
      <c r="C5119" s="33" t="s">
        <v>703</v>
      </c>
      <c r="D5119" s="33" t="s">
        <v>716</v>
      </c>
      <c r="E5119" s="28">
        <v>45832.626793981479</v>
      </c>
      <c r="F5119" s="33" t="s">
        <v>710</v>
      </c>
      <c r="G5119" s="28">
        <v>45832.626793981479</v>
      </c>
    </row>
    <row r="5120" spans="1:7" x14ac:dyDescent="0.25">
      <c r="A5120" s="33" t="s">
        <v>14838</v>
      </c>
      <c r="B5120" s="33" t="s">
        <v>12625</v>
      </c>
      <c r="C5120" s="33" t="s">
        <v>703</v>
      </c>
      <c r="D5120" s="33" t="s">
        <v>716</v>
      </c>
      <c r="E5120" s="28">
        <v>45832.626863425925</v>
      </c>
      <c r="F5120" s="33" t="s">
        <v>710</v>
      </c>
      <c r="G5120" s="28">
        <v>45832.626863425925</v>
      </c>
    </row>
    <row r="5121" spans="1:7" x14ac:dyDescent="0.25">
      <c r="A5121" s="33" t="s">
        <v>14839</v>
      </c>
      <c r="B5121" s="33" t="s">
        <v>12626</v>
      </c>
      <c r="C5121" s="33" t="s">
        <v>703</v>
      </c>
      <c r="D5121" s="33" t="s">
        <v>716</v>
      </c>
      <c r="E5121" s="28">
        <v>45832.626898148148</v>
      </c>
      <c r="F5121" s="33" t="s">
        <v>710</v>
      </c>
      <c r="G5121" s="28">
        <v>45832.626898148148</v>
      </c>
    </row>
    <row r="5122" spans="1:7" x14ac:dyDescent="0.25">
      <c r="A5122" s="33" t="s">
        <v>14840</v>
      </c>
      <c r="B5122" s="33" t="s">
        <v>12627</v>
      </c>
      <c r="C5122" s="33" t="s">
        <v>703</v>
      </c>
      <c r="D5122" s="33" t="s">
        <v>716</v>
      </c>
      <c r="E5122" s="28">
        <v>45832.626967592594</v>
      </c>
      <c r="F5122" s="33" t="s">
        <v>710</v>
      </c>
      <c r="G5122" s="28">
        <v>45832.626967592594</v>
      </c>
    </row>
    <row r="5123" spans="1:7" x14ac:dyDescent="0.25">
      <c r="A5123" s="33" t="s">
        <v>14841</v>
      </c>
      <c r="B5123" s="33" t="s">
        <v>12628</v>
      </c>
      <c r="C5123" s="33" t="s">
        <v>703</v>
      </c>
      <c r="D5123" s="33" t="s">
        <v>716</v>
      </c>
      <c r="E5123" s="28">
        <v>45832.62699074074</v>
      </c>
      <c r="F5123" s="33" t="s">
        <v>710</v>
      </c>
      <c r="G5123" s="28">
        <v>45832.62699074074</v>
      </c>
    </row>
    <row r="5124" spans="1:7" x14ac:dyDescent="0.25">
      <c r="A5124" s="33" t="s">
        <v>14842</v>
      </c>
      <c r="B5124" s="33" t="s">
        <v>12629</v>
      </c>
      <c r="C5124" s="33" t="s">
        <v>703</v>
      </c>
      <c r="D5124" s="33" t="s">
        <v>716</v>
      </c>
      <c r="E5124" s="28">
        <v>45832.627071759256</v>
      </c>
      <c r="F5124" s="33" t="s">
        <v>710</v>
      </c>
      <c r="G5124" s="28">
        <v>45832.627071759256</v>
      </c>
    </row>
    <row r="5125" spans="1:7" x14ac:dyDescent="0.25">
      <c r="A5125" s="33" t="s">
        <v>14843</v>
      </c>
      <c r="B5125" s="33" t="s">
        <v>12630</v>
      </c>
      <c r="C5125" s="33" t="s">
        <v>703</v>
      </c>
      <c r="D5125" s="33" t="s">
        <v>716</v>
      </c>
      <c r="E5125" s="28">
        <v>45832.627118055556</v>
      </c>
      <c r="F5125" s="33" t="s">
        <v>710</v>
      </c>
      <c r="G5125" s="28">
        <v>45832.627118055556</v>
      </c>
    </row>
    <row r="5126" spans="1:7" x14ac:dyDescent="0.25">
      <c r="A5126" s="33" t="s">
        <v>14844</v>
      </c>
      <c r="B5126" s="33" t="s">
        <v>12631</v>
      </c>
      <c r="C5126" s="33" t="s">
        <v>703</v>
      </c>
      <c r="D5126" s="33" t="s">
        <v>716</v>
      </c>
      <c r="E5126" s="28">
        <v>45832.627187500002</v>
      </c>
      <c r="F5126" s="33" t="s">
        <v>710</v>
      </c>
      <c r="G5126" s="28">
        <v>45832.627187500002</v>
      </c>
    </row>
    <row r="5127" spans="1:7" x14ac:dyDescent="0.25">
      <c r="A5127" s="33" t="s">
        <v>14845</v>
      </c>
      <c r="B5127" s="33" t="s">
        <v>12632</v>
      </c>
      <c r="C5127" s="33" t="s">
        <v>703</v>
      </c>
      <c r="D5127" s="33" t="s">
        <v>716</v>
      </c>
      <c r="E5127" s="28">
        <v>45832.627222222225</v>
      </c>
      <c r="F5127" s="33" t="s">
        <v>710</v>
      </c>
      <c r="G5127" s="28">
        <v>45832.627222222225</v>
      </c>
    </row>
    <row r="5128" spans="1:7" x14ac:dyDescent="0.25">
      <c r="A5128" s="33" t="s">
        <v>14846</v>
      </c>
      <c r="B5128" s="33" t="s">
        <v>12633</v>
      </c>
      <c r="C5128" s="33" t="s">
        <v>703</v>
      </c>
      <c r="D5128" s="33" t="s">
        <v>716</v>
      </c>
      <c r="E5128" s="28">
        <v>45832.627268518518</v>
      </c>
      <c r="F5128" s="33" t="s">
        <v>710</v>
      </c>
      <c r="G5128" s="28">
        <v>45832.627268518518</v>
      </c>
    </row>
    <row r="5129" spans="1:7" x14ac:dyDescent="0.25">
      <c r="A5129" s="33" t="s">
        <v>14847</v>
      </c>
      <c r="B5129" s="33" t="s">
        <v>12634</v>
      </c>
      <c r="C5129" s="33" t="s">
        <v>703</v>
      </c>
      <c r="D5129" s="33" t="s">
        <v>716</v>
      </c>
      <c r="E5129" s="28">
        <v>45832.627303240741</v>
      </c>
      <c r="F5129" s="33" t="s">
        <v>710</v>
      </c>
      <c r="G5129" s="28">
        <v>45832.627303240741</v>
      </c>
    </row>
    <row r="5130" spans="1:7" x14ac:dyDescent="0.25">
      <c r="A5130" s="33" t="s">
        <v>14848</v>
      </c>
      <c r="B5130" s="33" t="s">
        <v>12582</v>
      </c>
      <c r="C5130" s="33" t="s">
        <v>703</v>
      </c>
      <c r="D5130" s="33" t="s">
        <v>716</v>
      </c>
      <c r="E5130" s="28">
        <v>45832.627349537041</v>
      </c>
      <c r="F5130" s="33" t="s">
        <v>710</v>
      </c>
      <c r="G5130" s="28">
        <v>45832.627349537041</v>
      </c>
    </row>
    <row r="5131" spans="1:7" x14ac:dyDescent="0.25">
      <c r="A5131" s="33" t="s">
        <v>14849</v>
      </c>
      <c r="B5131" s="33" t="s">
        <v>12581</v>
      </c>
      <c r="C5131" s="33" t="s">
        <v>703</v>
      </c>
      <c r="D5131" s="33" t="s">
        <v>716</v>
      </c>
      <c r="E5131" s="28">
        <v>45832.627430555556</v>
      </c>
      <c r="F5131" s="33" t="s">
        <v>710</v>
      </c>
      <c r="G5131" s="28">
        <v>45832.627430555556</v>
      </c>
    </row>
    <row r="5132" spans="1:7" x14ac:dyDescent="0.25">
      <c r="A5132" s="33" t="s">
        <v>14850</v>
      </c>
      <c r="B5132" s="33" t="s">
        <v>12579</v>
      </c>
      <c r="C5132" s="33" t="s">
        <v>703</v>
      </c>
      <c r="D5132" s="33" t="s">
        <v>716</v>
      </c>
      <c r="E5132" s="28">
        <v>45832.627488425926</v>
      </c>
      <c r="F5132" s="33" t="s">
        <v>710</v>
      </c>
      <c r="G5132" s="28">
        <v>45832.627488425926</v>
      </c>
    </row>
    <row r="5133" spans="1:7" x14ac:dyDescent="0.25">
      <c r="A5133" s="33" t="s">
        <v>14851</v>
      </c>
      <c r="B5133" s="33" t="s">
        <v>12583</v>
      </c>
      <c r="C5133" s="33" t="s">
        <v>703</v>
      </c>
      <c r="D5133" s="33" t="s">
        <v>716</v>
      </c>
      <c r="E5133" s="28">
        <v>45832.627523148149</v>
      </c>
      <c r="F5133" s="33" t="s">
        <v>710</v>
      </c>
      <c r="G5133" s="28">
        <v>45832.627523148149</v>
      </c>
    </row>
    <row r="5134" spans="1:7" x14ac:dyDescent="0.25">
      <c r="A5134" s="33" t="s">
        <v>14852</v>
      </c>
      <c r="B5134" s="33" t="s">
        <v>12584</v>
      </c>
      <c r="C5134" s="33" t="s">
        <v>703</v>
      </c>
      <c r="D5134" s="33" t="s">
        <v>716</v>
      </c>
      <c r="E5134" s="28">
        <v>45832.627592592595</v>
      </c>
      <c r="F5134" s="33" t="s">
        <v>710</v>
      </c>
      <c r="G5134" s="28">
        <v>45832.627592592595</v>
      </c>
    </row>
    <row r="5135" spans="1:7" x14ac:dyDescent="0.25">
      <c r="A5135" s="33" t="s">
        <v>14853</v>
      </c>
      <c r="B5135" s="33" t="s">
        <v>12585</v>
      </c>
      <c r="C5135" s="33" t="s">
        <v>703</v>
      </c>
      <c r="D5135" s="33" t="s">
        <v>716</v>
      </c>
      <c r="E5135" s="28">
        <v>45832.627627314818</v>
      </c>
      <c r="F5135" s="33" t="s">
        <v>710</v>
      </c>
      <c r="G5135" s="28">
        <v>45832.627627314818</v>
      </c>
    </row>
    <row r="5136" spans="1:7" x14ac:dyDescent="0.25">
      <c r="A5136" s="33" t="s">
        <v>14854</v>
      </c>
      <c r="B5136" s="33" t="s">
        <v>12586</v>
      </c>
      <c r="C5136" s="33" t="s">
        <v>703</v>
      </c>
      <c r="D5136" s="33" t="s">
        <v>716</v>
      </c>
      <c r="E5136" s="28">
        <v>45832.627685185187</v>
      </c>
      <c r="F5136" s="33" t="s">
        <v>710</v>
      </c>
      <c r="G5136" s="28">
        <v>45832.627685185187</v>
      </c>
    </row>
    <row r="5137" spans="1:7" x14ac:dyDescent="0.25">
      <c r="A5137" s="33" t="s">
        <v>14855</v>
      </c>
      <c r="B5137" s="33" t="s">
        <v>12587</v>
      </c>
      <c r="C5137" s="33" t="s">
        <v>703</v>
      </c>
      <c r="D5137" s="33" t="s">
        <v>716</v>
      </c>
      <c r="E5137" s="28">
        <v>45832.62771990741</v>
      </c>
      <c r="F5137" s="33" t="s">
        <v>710</v>
      </c>
      <c r="G5137" s="28">
        <v>45832.62771990741</v>
      </c>
    </row>
    <row r="5138" spans="1:7" x14ac:dyDescent="0.25">
      <c r="A5138" s="33" t="s">
        <v>14856</v>
      </c>
      <c r="B5138" s="33" t="s">
        <v>12588</v>
      </c>
      <c r="C5138" s="33" t="s">
        <v>703</v>
      </c>
      <c r="D5138" s="33" t="s">
        <v>716</v>
      </c>
      <c r="E5138" s="28">
        <v>45832.627789351849</v>
      </c>
      <c r="F5138" s="33" t="s">
        <v>710</v>
      </c>
      <c r="G5138" s="28">
        <v>45832.627789351849</v>
      </c>
    </row>
    <row r="5139" spans="1:7" x14ac:dyDescent="0.25">
      <c r="A5139" s="33" t="s">
        <v>14857</v>
      </c>
      <c r="B5139" s="33" t="s">
        <v>12589</v>
      </c>
      <c r="C5139" s="33" t="s">
        <v>703</v>
      </c>
      <c r="D5139" s="33" t="s">
        <v>716</v>
      </c>
      <c r="E5139" s="28">
        <v>45832.627812500003</v>
      </c>
      <c r="F5139" s="33" t="s">
        <v>710</v>
      </c>
      <c r="G5139" s="28">
        <v>45832.627812500003</v>
      </c>
    </row>
    <row r="5140" spans="1:7" x14ac:dyDescent="0.25">
      <c r="A5140" s="33" t="s">
        <v>14858</v>
      </c>
      <c r="B5140" s="33" t="s">
        <v>12590</v>
      </c>
      <c r="C5140" s="33" t="s">
        <v>703</v>
      </c>
      <c r="D5140" s="33" t="s">
        <v>716</v>
      </c>
      <c r="E5140" s="28">
        <v>45832.627870370372</v>
      </c>
      <c r="F5140" s="33" t="s">
        <v>710</v>
      </c>
      <c r="G5140" s="28">
        <v>45832.627870370372</v>
      </c>
    </row>
    <row r="5141" spans="1:7" x14ac:dyDescent="0.25">
      <c r="A5141" s="33" t="s">
        <v>14859</v>
      </c>
      <c r="B5141" s="33" t="s">
        <v>12591</v>
      </c>
      <c r="C5141" s="33" t="s">
        <v>703</v>
      </c>
      <c r="D5141" s="33" t="s">
        <v>716</v>
      </c>
      <c r="E5141" s="28">
        <v>45832.627916666665</v>
      </c>
      <c r="F5141" s="33" t="s">
        <v>710</v>
      </c>
      <c r="G5141" s="28">
        <v>45832.627916666665</v>
      </c>
    </row>
    <row r="5142" spans="1:7" x14ac:dyDescent="0.25">
      <c r="A5142" s="33" t="s">
        <v>14860</v>
      </c>
      <c r="B5142" s="33" t="s">
        <v>12592</v>
      </c>
      <c r="C5142" s="33" t="s">
        <v>703</v>
      </c>
      <c r="D5142" s="33" t="s">
        <v>716</v>
      </c>
      <c r="E5142" s="28">
        <v>45832.627962962964</v>
      </c>
      <c r="F5142" s="33" t="s">
        <v>710</v>
      </c>
      <c r="G5142" s="28">
        <v>45832.627962962964</v>
      </c>
    </row>
    <row r="5143" spans="1:7" x14ac:dyDescent="0.25">
      <c r="A5143" s="33" t="s">
        <v>14861</v>
      </c>
      <c r="B5143" s="33" t="s">
        <v>12593</v>
      </c>
      <c r="C5143" s="33" t="s">
        <v>703</v>
      </c>
      <c r="D5143" s="33" t="s">
        <v>716</v>
      </c>
      <c r="E5143" s="28">
        <v>45832.628009259257</v>
      </c>
      <c r="F5143" s="33" t="s">
        <v>710</v>
      </c>
      <c r="G5143" s="28">
        <v>45832.628009259257</v>
      </c>
    </row>
    <row r="5144" spans="1:7" x14ac:dyDescent="0.25">
      <c r="A5144" s="33" t="s">
        <v>14862</v>
      </c>
      <c r="B5144" s="33" t="s">
        <v>12594</v>
      </c>
      <c r="C5144" s="33" t="s">
        <v>703</v>
      </c>
      <c r="D5144" s="33" t="s">
        <v>716</v>
      </c>
      <c r="E5144" s="28">
        <v>45832.628078703703</v>
      </c>
      <c r="F5144" s="33" t="s">
        <v>710</v>
      </c>
      <c r="G5144" s="28">
        <v>45832.628078703703</v>
      </c>
    </row>
    <row r="5145" spans="1:7" x14ac:dyDescent="0.25">
      <c r="A5145" s="33" t="s">
        <v>14863</v>
      </c>
      <c r="B5145" s="33" t="s">
        <v>12595</v>
      </c>
      <c r="C5145" s="33" t="s">
        <v>703</v>
      </c>
      <c r="D5145" s="33" t="s">
        <v>716</v>
      </c>
      <c r="E5145" s="28">
        <v>45832.628136574072</v>
      </c>
      <c r="F5145" s="33" t="s">
        <v>710</v>
      </c>
      <c r="G5145" s="28">
        <v>45832.628136574072</v>
      </c>
    </row>
    <row r="5146" spans="1:7" x14ac:dyDescent="0.25">
      <c r="A5146" s="33" t="s">
        <v>14864</v>
      </c>
      <c r="B5146" s="33" t="s">
        <v>12596</v>
      </c>
      <c r="C5146" s="33" t="s">
        <v>703</v>
      </c>
      <c r="D5146" s="33" t="s">
        <v>716</v>
      </c>
      <c r="E5146" s="28">
        <v>45832.628182870372</v>
      </c>
      <c r="F5146" s="33" t="s">
        <v>710</v>
      </c>
      <c r="G5146" s="28">
        <v>45832.628182870372</v>
      </c>
    </row>
    <row r="5147" spans="1:7" x14ac:dyDescent="0.25">
      <c r="A5147" s="33" t="s">
        <v>14865</v>
      </c>
      <c r="B5147" s="33" t="s">
        <v>12597</v>
      </c>
      <c r="C5147" s="33" t="s">
        <v>703</v>
      </c>
      <c r="D5147" s="33" t="s">
        <v>716</v>
      </c>
      <c r="E5147" s="28">
        <v>45832.628240740742</v>
      </c>
      <c r="F5147" s="33" t="s">
        <v>710</v>
      </c>
      <c r="G5147" s="28">
        <v>45832.628240740742</v>
      </c>
    </row>
    <row r="5148" spans="1:7" x14ac:dyDescent="0.25">
      <c r="A5148" s="33" t="s">
        <v>14866</v>
      </c>
      <c r="B5148" s="33" t="s">
        <v>12598</v>
      </c>
      <c r="C5148" s="33" t="s">
        <v>703</v>
      </c>
      <c r="D5148" s="33" t="s">
        <v>716</v>
      </c>
      <c r="E5148" s="28">
        <v>45832.628287037034</v>
      </c>
      <c r="F5148" s="33" t="s">
        <v>710</v>
      </c>
      <c r="G5148" s="28">
        <v>45832.628287037034</v>
      </c>
    </row>
    <row r="5149" spans="1:7" x14ac:dyDescent="0.25">
      <c r="A5149" s="33" t="s">
        <v>14867</v>
      </c>
      <c r="B5149" s="33" t="s">
        <v>12599</v>
      </c>
      <c r="C5149" s="33" t="s">
        <v>703</v>
      </c>
      <c r="D5149" s="33" t="s">
        <v>716</v>
      </c>
      <c r="E5149" s="28">
        <v>45832.628391203703</v>
      </c>
      <c r="F5149" s="33" t="s">
        <v>710</v>
      </c>
      <c r="G5149" s="28">
        <v>45832.628391203703</v>
      </c>
    </row>
    <row r="5150" spans="1:7" x14ac:dyDescent="0.25">
      <c r="A5150" s="33" t="s">
        <v>14868</v>
      </c>
      <c r="B5150" s="33" t="s">
        <v>12601</v>
      </c>
      <c r="C5150" s="33" t="s">
        <v>703</v>
      </c>
      <c r="D5150" s="33" t="s">
        <v>716</v>
      </c>
      <c r="E5150" s="28">
        <v>45832.628437500003</v>
      </c>
      <c r="F5150" s="33" t="s">
        <v>710</v>
      </c>
      <c r="G5150" s="28">
        <v>45832.628437500003</v>
      </c>
    </row>
    <row r="5151" spans="1:7" x14ac:dyDescent="0.25">
      <c r="A5151" s="33" t="s">
        <v>14869</v>
      </c>
      <c r="B5151" s="33" t="s">
        <v>12602</v>
      </c>
      <c r="C5151" s="33" t="s">
        <v>703</v>
      </c>
      <c r="D5151" s="33" t="s">
        <v>716</v>
      </c>
      <c r="E5151" s="28">
        <v>45832.628472222219</v>
      </c>
      <c r="F5151" s="33" t="s">
        <v>710</v>
      </c>
      <c r="G5151" s="28">
        <v>45832.628472222219</v>
      </c>
    </row>
    <row r="5152" spans="1:7" x14ac:dyDescent="0.25">
      <c r="A5152" s="33" t="s">
        <v>14870</v>
      </c>
      <c r="B5152" s="33" t="s">
        <v>12603</v>
      </c>
      <c r="C5152" s="33" t="s">
        <v>703</v>
      </c>
      <c r="D5152" s="33" t="s">
        <v>716</v>
      </c>
      <c r="E5152" s="28">
        <v>45832.628634259258</v>
      </c>
      <c r="F5152" s="33" t="s">
        <v>710</v>
      </c>
      <c r="G5152" s="28">
        <v>45832.628634259258</v>
      </c>
    </row>
    <row r="5153" spans="1:7" x14ac:dyDescent="0.25">
      <c r="A5153" s="33" t="s">
        <v>14871</v>
      </c>
      <c r="B5153" s="33" t="s">
        <v>12604</v>
      </c>
      <c r="C5153" s="33" t="s">
        <v>703</v>
      </c>
      <c r="D5153" s="33" t="s">
        <v>716</v>
      </c>
      <c r="E5153" s="28">
        <v>45832.628692129627</v>
      </c>
      <c r="F5153" s="33" t="s">
        <v>710</v>
      </c>
      <c r="G5153" s="28">
        <v>45832.628692129627</v>
      </c>
    </row>
    <row r="5154" spans="1:7" x14ac:dyDescent="0.25">
      <c r="A5154" s="33" t="s">
        <v>14872</v>
      </c>
      <c r="B5154" s="33" t="s">
        <v>12605</v>
      </c>
      <c r="C5154" s="33" t="s">
        <v>703</v>
      </c>
      <c r="D5154" s="33" t="s">
        <v>716</v>
      </c>
      <c r="E5154" s="28">
        <v>45832.628738425927</v>
      </c>
      <c r="F5154" s="33" t="s">
        <v>710</v>
      </c>
      <c r="G5154" s="28">
        <v>45832.628738425927</v>
      </c>
    </row>
    <row r="5155" spans="1:7" x14ac:dyDescent="0.25">
      <c r="A5155" s="33" t="s">
        <v>14873</v>
      </c>
      <c r="B5155" s="33" t="s">
        <v>12606</v>
      </c>
      <c r="C5155" s="33" t="s">
        <v>703</v>
      </c>
      <c r="D5155" s="33" t="s">
        <v>716</v>
      </c>
      <c r="E5155" s="28">
        <v>45832.628819444442</v>
      </c>
      <c r="F5155" s="33" t="s">
        <v>710</v>
      </c>
      <c r="G5155" s="28">
        <v>45832.628819444442</v>
      </c>
    </row>
    <row r="5156" spans="1:7" x14ac:dyDescent="0.25">
      <c r="A5156" s="33" t="s">
        <v>14874</v>
      </c>
      <c r="B5156" s="33" t="s">
        <v>12607</v>
      </c>
      <c r="C5156" s="33" t="s">
        <v>703</v>
      </c>
      <c r="D5156" s="33" t="s">
        <v>716</v>
      </c>
      <c r="E5156" s="28">
        <v>45832.628842592596</v>
      </c>
      <c r="F5156" s="33" t="s">
        <v>710</v>
      </c>
      <c r="G5156" s="28">
        <v>45832.628842592596</v>
      </c>
    </row>
    <row r="5157" spans="1:7" x14ac:dyDescent="0.25">
      <c r="A5157" s="33" t="s">
        <v>14875</v>
      </c>
      <c r="B5157" s="33" t="s">
        <v>12608</v>
      </c>
      <c r="C5157" s="33" t="s">
        <v>703</v>
      </c>
      <c r="D5157" s="33" t="s">
        <v>716</v>
      </c>
      <c r="E5157" s="28">
        <v>45832.628935185188</v>
      </c>
      <c r="F5157" s="33" t="s">
        <v>710</v>
      </c>
      <c r="G5157" s="28">
        <v>45832.628935185188</v>
      </c>
    </row>
    <row r="5158" spans="1:7" x14ac:dyDescent="0.25">
      <c r="A5158" s="33" t="s">
        <v>14876</v>
      </c>
      <c r="B5158" s="33" t="s">
        <v>12609</v>
      </c>
      <c r="C5158" s="33" t="s">
        <v>703</v>
      </c>
      <c r="D5158" s="33" t="s">
        <v>716</v>
      </c>
      <c r="E5158" s="28">
        <v>45832.628993055558</v>
      </c>
      <c r="F5158" s="33" t="s">
        <v>710</v>
      </c>
      <c r="G5158" s="28">
        <v>45832.628993055558</v>
      </c>
    </row>
    <row r="5159" spans="1:7" x14ac:dyDescent="0.25">
      <c r="A5159" s="33" t="s">
        <v>14877</v>
      </c>
      <c r="B5159" s="33" t="s">
        <v>12610</v>
      </c>
      <c r="C5159" s="33" t="s">
        <v>703</v>
      </c>
      <c r="D5159" s="33" t="s">
        <v>716</v>
      </c>
      <c r="E5159" s="28">
        <v>45832.629050925927</v>
      </c>
      <c r="F5159" s="33" t="s">
        <v>710</v>
      </c>
      <c r="G5159" s="28">
        <v>45832.629050925927</v>
      </c>
    </row>
    <row r="5160" spans="1:7" x14ac:dyDescent="0.25">
      <c r="A5160" s="33" t="s">
        <v>14878</v>
      </c>
      <c r="B5160" s="33" t="s">
        <v>12611</v>
      </c>
      <c r="C5160" s="33" t="s">
        <v>703</v>
      </c>
      <c r="D5160" s="33" t="s">
        <v>716</v>
      </c>
      <c r="E5160" s="28">
        <v>45832.62909722222</v>
      </c>
      <c r="F5160" s="33" t="s">
        <v>710</v>
      </c>
      <c r="G5160" s="28">
        <v>45832.62909722222</v>
      </c>
    </row>
    <row r="5161" spans="1:7" x14ac:dyDescent="0.25">
      <c r="A5161" s="33" t="s">
        <v>14879</v>
      </c>
      <c r="B5161" s="33" t="s">
        <v>12612</v>
      </c>
      <c r="C5161" s="33" t="s">
        <v>703</v>
      </c>
      <c r="D5161" s="33" t="s">
        <v>716</v>
      </c>
      <c r="E5161" s="28">
        <v>45832.629212962966</v>
      </c>
      <c r="F5161" s="33" t="s">
        <v>710</v>
      </c>
      <c r="G5161" s="28">
        <v>45832.629212962966</v>
      </c>
    </row>
    <row r="5162" spans="1:7" x14ac:dyDescent="0.25">
      <c r="A5162" s="33" t="s">
        <v>14880</v>
      </c>
      <c r="B5162" s="33" t="s">
        <v>12600</v>
      </c>
      <c r="C5162" s="33" t="s">
        <v>703</v>
      </c>
      <c r="D5162" s="33" t="s">
        <v>716</v>
      </c>
      <c r="E5162" s="28">
        <v>45832.630497685182</v>
      </c>
      <c r="F5162" s="33" t="s">
        <v>710</v>
      </c>
      <c r="G5162" s="28">
        <v>45832.630497685182</v>
      </c>
    </row>
    <row r="5163" spans="1:7" x14ac:dyDescent="0.25">
      <c r="A5163" s="33" t="s">
        <v>14881</v>
      </c>
      <c r="B5163" s="33" t="s">
        <v>9120</v>
      </c>
      <c r="C5163" s="33" t="s">
        <v>713</v>
      </c>
      <c r="D5163" s="33" t="s">
        <v>226</v>
      </c>
      <c r="E5163" s="28">
        <v>45832.629664351851</v>
      </c>
      <c r="F5163" s="33" t="s">
        <v>705</v>
      </c>
      <c r="G5163" s="28">
        <v>45832.629664351851</v>
      </c>
    </row>
    <row r="5164" spans="1:7" x14ac:dyDescent="0.25">
      <c r="A5164" s="33" t="s">
        <v>14882</v>
      </c>
      <c r="B5164" s="33" t="s">
        <v>11638</v>
      </c>
      <c r="C5164" s="33" t="s">
        <v>708</v>
      </c>
      <c r="D5164" s="33" t="s">
        <v>717</v>
      </c>
      <c r="E5164" s="28">
        <v>45832.631296296298</v>
      </c>
      <c r="F5164" s="33" t="s">
        <v>710</v>
      </c>
      <c r="G5164" s="28">
        <v>45832.631296296298</v>
      </c>
    </row>
    <row r="5165" spans="1:7" x14ac:dyDescent="0.25">
      <c r="A5165" s="33" t="s">
        <v>14883</v>
      </c>
      <c r="B5165" s="33" t="s">
        <v>12167</v>
      </c>
      <c r="C5165" s="33" t="s">
        <v>708</v>
      </c>
      <c r="D5165" s="33" t="s">
        <v>717</v>
      </c>
      <c r="E5165" s="28">
        <v>45832.631365740737</v>
      </c>
      <c r="F5165" s="33" t="s">
        <v>710</v>
      </c>
      <c r="G5165" s="28">
        <v>45832.631365740737</v>
      </c>
    </row>
    <row r="5166" spans="1:7" x14ac:dyDescent="0.25">
      <c r="A5166" s="33" t="s">
        <v>14884</v>
      </c>
      <c r="B5166" s="33" t="s">
        <v>12169</v>
      </c>
      <c r="C5166" s="33" t="s">
        <v>708</v>
      </c>
      <c r="D5166" s="33" t="s">
        <v>717</v>
      </c>
      <c r="E5166" s="28">
        <v>45832.631435185183</v>
      </c>
      <c r="F5166" s="33" t="s">
        <v>710</v>
      </c>
      <c r="G5166" s="28">
        <v>45832.631435185183</v>
      </c>
    </row>
    <row r="5167" spans="1:7" x14ac:dyDescent="0.25">
      <c r="A5167" s="33" t="s">
        <v>14885</v>
      </c>
      <c r="B5167" s="33" t="s">
        <v>12174</v>
      </c>
      <c r="C5167" s="33" t="s">
        <v>708</v>
      </c>
      <c r="D5167" s="33" t="s">
        <v>717</v>
      </c>
      <c r="E5167" s="28">
        <v>45832.631458333337</v>
      </c>
      <c r="F5167" s="33" t="s">
        <v>710</v>
      </c>
      <c r="G5167" s="28">
        <v>45832.631458333337</v>
      </c>
    </row>
    <row r="5168" spans="1:7" x14ac:dyDescent="0.25">
      <c r="A5168" s="33" t="s">
        <v>14886</v>
      </c>
      <c r="B5168" s="33" t="s">
        <v>12176</v>
      </c>
      <c r="C5168" s="33" t="s">
        <v>708</v>
      </c>
      <c r="D5168" s="33" t="s">
        <v>717</v>
      </c>
      <c r="E5168" s="28">
        <v>45832.631493055553</v>
      </c>
      <c r="F5168" s="33" t="s">
        <v>710</v>
      </c>
      <c r="G5168" s="28">
        <v>45832.631493055553</v>
      </c>
    </row>
    <row r="5169" spans="1:7" x14ac:dyDescent="0.25">
      <c r="A5169" s="33" t="s">
        <v>14887</v>
      </c>
      <c r="B5169" s="33" t="s">
        <v>5726</v>
      </c>
      <c r="C5169" s="33" t="s">
        <v>706</v>
      </c>
      <c r="D5169" s="33" t="s">
        <v>77</v>
      </c>
      <c r="E5169" s="28">
        <v>45832.635613425926</v>
      </c>
      <c r="F5169" s="33" t="s">
        <v>705</v>
      </c>
      <c r="G5169" s="28">
        <v>45832.635613425926</v>
      </c>
    </row>
    <row r="5170" spans="1:7" x14ac:dyDescent="0.25">
      <c r="A5170" s="33" t="s">
        <v>14888</v>
      </c>
      <c r="B5170" s="33" t="s">
        <v>12673</v>
      </c>
      <c r="C5170" s="33" t="s">
        <v>708</v>
      </c>
      <c r="D5170" s="33" t="s">
        <v>717</v>
      </c>
      <c r="E5170" s="28">
        <v>45832.638101851851</v>
      </c>
      <c r="F5170" s="33" t="s">
        <v>710</v>
      </c>
      <c r="G5170" s="28">
        <v>45832.638101851851</v>
      </c>
    </row>
    <row r="5171" spans="1:7" x14ac:dyDescent="0.25">
      <c r="A5171" s="33" t="s">
        <v>14889</v>
      </c>
      <c r="B5171" s="33" t="s">
        <v>12673</v>
      </c>
      <c r="C5171" s="33" t="s">
        <v>711</v>
      </c>
      <c r="D5171" s="33" t="s">
        <v>717</v>
      </c>
      <c r="E5171" s="28">
        <v>45832.638356481482</v>
      </c>
      <c r="F5171" s="33" t="s">
        <v>710</v>
      </c>
      <c r="G5171" s="28">
        <v>45832.638356481482</v>
      </c>
    </row>
    <row r="5172" spans="1:7" x14ac:dyDescent="0.25">
      <c r="A5172" s="33" t="s">
        <v>14890</v>
      </c>
      <c r="B5172" s="33" t="s">
        <v>9074</v>
      </c>
      <c r="C5172" s="33" t="s">
        <v>706</v>
      </c>
      <c r="D5172" s="33" t="s">
        <v>221</v>
      </c>
      <c r="E5172" s="28">
        <v>45832.641967592594</v>
      </c>
      <c r="F5172" s="33" t="s">
        <v>705</v>
      </c>
      <c r="G5172" s="28">
        <v>45832.641967592594</v>
      </c>
    </row>
    <row r="5173" spans="1:7" x14ac:dyDescent="0.25">
      <c r="A5173" s="33" t="s">
        <v>14891</v>
      </c>
      <c r="B5173" s="33" t="s">
        <v>2910</v>
      </c>
      <c r="C5173" s="33" t="s">
        <v>706</v>
      </c>
      <c r="D5173" s="33" t="s">
        <v>184</v>
      </c>
      <c r="E5173" s="28">
        <v>45832.643391203703</v>
      </c>
      <c r="F5173" s="33" t="s">
        <v>705</v>
      </c>
      <c r="G5173" s="28">
        <v>45832.643391203703</v>
      </c>
    </row>
    <row r="5174" spans="1:7" x14ac:dyDescent="0.25">
      <c r="A5174" s="33" t="s">
        <v>14892</v>
      </c>
      <c r="B5174" s="33" t="s">
        <v>3308</v>
      </c>
      <c r="C5174" s="33" t="s">
        <v>706</v>
      </c>
      <c r="D5174" s="33" t="s">
        <v>77</v>
      </c>
      <c r="E5174" s="28">
        <v>45832.645104166666</v>
      </c>
      <c r="F5174" s="33" t="s">
        <v>705</v>
      </c>
      <c r="G5174" s="28">
        <v>45832.645104166666</v>
      </c>
    </row>
    <row r="5175" spans="1:7" x14ac:dyDescent="0.25">
      <c r="A5175" s="33" t="s">
        <v>14893</v>
      </c>
      <c r="B5175" s="33" t="s">
        <v>5697</v>
      </c>
      <c r="C5175" s="33" t="s">
        <v>698</v>
      </c>
      <c r="D5175" s="33" t="s">
        <v>699</v>
      </c>
      <c r="E5175" s="28">
        <v>45832.645243055558</v>
      </c>
      <c r="F5175" s="33" t="s">
        <v>710</v>
      </c>
      <c r="G5175" s="28">
        <v>45832.645243055558</v>
      </c>
    </row>
    <row r="5176" spans="1:7" x14ac:dyDescent="0.25">
      <c r="A5176" s="33" t="s">
        <v>14894</v>
      </c>
      <c r="B5176" s="33" t="s">
        <v>4474</v>
      </c>
      <c r="C5176" s="33" t="s">
        <v>713</v>
      </c>
      <c r="D5176" s="33" t="s">
        <v>77</v>
      </c>
      <c r="E5176" s="28">
        <v>45832.644594907404</v>
      </c>
      <c r="F5176" s="33" t="s">
        <v>705</v>
      </c>
      <c r="G5176" s="28">
        <v>45832.644594907404</v>
      </c>
    </row>
    <row r="5177" spans="1:7" x14ac:dyDescent="0.25">
      <c r="A5177" s="33" t="s">
        <v>14895</v>
      </c>
      <c r="B5177" s="33" t="s">
        <v>2267</v>
      </c>
      <c r="C5177" s="33" t="s">
        <v>713</v>
      </c>
      <c r="D5177" s="33" t="s">
        <v>77</v>
      </c>
      <c r="E5177" s="28">
        <v>45832.644780092596</v>
      </c>
      <c r="F5177" s="33" t="s">
        <v>705</v>
      </c>
      <c r="G5177" s="28">
        <v>45832.644780092596</v>
      </c>
    </row>
    <row r="5178" spans="1:7" x14ac:dyDescent="0.25">
      <c r="A5178" s="33" t="s">
        <v>14896</v>
      </c>
      <c r="B5178" s="33" t="s">
        <v>3308</v>
      </c>
      <c r="C5178" s="33" t="s">
        <v>713</v>
      </c>
      <c r="D5178" s="33" t="s">
        <v>77</v>
      </c>
      <c r="E5178" s="28">
        <v>45832.645277777781</v>
      </c>
      <c r="F5178" s="33" t="s">
        <v>705</v>
      </c>
      <c r="G5178" s="28">
        <v>45832.645277777781</v>
      </c>
    </row>
    <row r="5179" spans="1:7" x14ac:dyDescent="0.25">
      <c r="A5179" s="33" t="s">
        <v>14897</v>
      </c>
      <c r="B5179" s="33" t="s">
        <v>12064</v>
      </c>
      <c r="C5179" s="33" t="s">
        <v>703</v>
      </c>
      <c r="D5179" s="33" t="s">
        <v>715</v>
      </c>
      <c r="E5179" s="28">
        <v>45832.649351851855</v>
      </c>
      <c r="F5179" s="33" t="s">
        <v>710</v>
      </c>
      <c r="G5179" s="28">
        <v>45832.649351851855</v>
      </c>
    </row>
    <row r="5180" spans="1:7" x14ac:dyDescent="0.25">
      <c r="A5180" s="33" t="s">
        <v>14898</v>
      </c>
      <c r="B5180" s="33" t="s">
        <v>11865</v>
      </c>
      <c r="C5180" s="33" t="s">
        <v>703</v>
      </c>
      <c r="D5180" s="33" t="s">
        <v>715</v>
      </c>
      <c r="E5180" s="28">
        <v>45832.650289351855</v>
      </c>
      <c r="F5180" s="33" t="s">
        <v>710</v>
      </c>
      <c r="G5180" s="28">
        <v>45832.650289351855</v>
      </c>
    </row>
    <row r="5181" spans="1:7" x14ac:dyDescent="0.25">
      <c r="A5181" s="33" t="s">
        <v>14899</v>
      </c>
      <c r="B5181" s="33" t="s">
        <v>11928</v>
      </c>
      <c r="C5181" s="33" t="s">
        <v>703</v>
      </c>
      <c r="D5181" s="33" t="s">
        <v>715</v>
      </c>
      <c r="E5181" s="28">
        <v>45832.650335648148</v>
      </c>
      <c r="F5181" s="33" t="s">
        <v>710</v>
      </c>
      <c r="G5181" s="28">
        <v>45832.650335648148</v>
      </c>
    </row>
    <row r="5182" spans="1:7" x14ac:dyDescent="0.25">
      <c r="A5182" s="33" t="s">
        <v>14900</v>
      </c>
      <c r="B5182" s="33" t="s">
        <v>11930</v>
      </c>
      <c r="C5182" s="33" t="s">
        <v>703</v>
      </c>
      <c r="D5182" s="33" t="s">
        <v>715</v>
      </c>
      <c r="E5182" s="28">
        <v>45832.650370370371</v>
      </c>
      <c r="F5182" s="33" t="s">
        <v>710</v>
      </c>
      <c r="G5182" s="28">
        <v>45832.650370370371</v>
      </c>
    </row>
    <row r="5183" spans="1:7" x14ac:dyDescent="0.25">
      <c r="A5183" s="33" t="s">
        <v>14901</v>
      </c>
      <c r="B5183" s="33" t="s">
        <v>11932</v>
      </c>
      <c r="C5183" s="33" t="s">
        <v>703</v>
      </c>
      <c r="D5183" s="33" t="s">
        <v>715</v>
      </c>
      <c r="E5183" s="28">
        <v>45832.650416666664</v>
      </c>
      <c r="F5183" s="33" t="s">
        <v>710</v>
      </c>
      <c r="G5183" s="28">
        <v>45832.650416666664</v>
      </c>
    </row>
    <row r="5184" spans="1:7" x14ac:dyDescent="0.25">
      <c r="A5184" s="33" t="s">
        <v>14902</v>
      </c>
      <c r="B5184" s="33" t="s">
        <v>11934</v>
      </c>
      <c r="C5184" s="33" t="s">
        <v>703</v>
      </c>
      <c r="D5184" s="33" t="s">
        <v>715</v>
      </c>
      <c r="E5184" s="28">
        <v>45832.650462962964</v>
      </c>
      <c r="F5184" s="33" t="s">
        <v>710</v>
      </c>
      <c r="G5184" s="28">
        <v>45832.650462962964</v>
      </c>
    </row>
    <row r="5185" spans="1:7" x14ac:dyDescent="0.25">
      <c r="A5185" s="33" t="s">
        <v>14903</v>
      </c>
      <c r="B5185" s="33" t="s">
        <v>11863</v>
      </c>
      <c r="C5185" s="33" t="s">
        <v>703</v>
      </c>
      <c r="D5185" s="33" t="s">
        <v>715</v>
      </c>
      <c r="E5185" s="28">
        <v>45832.650509259256</v>
      </c>
      <c r="F5185" s="33" t="s">
        <v>710</v>
      </c>
      <c r="G5185" s="28">
        <v>45832.650509259256</v>
      </c>
    </row>
    <row r="5186" spans="1:7" x14ac:dyDescent="0.25">
      <c r="A5186" s="33" t="s">
        <v>14905</v>
      </c>
      <c r="B5186" s="33" t="s">
        <v>12250</v>
      </c>
      <c r="C5186" s="33" t="s">
        <v>703</v>
      </c>
      <c r="D5186" s="33" t="s">
        <v>704</v>
      </c>
      <c r="E5186" s="28">
        <v>45832.654664351852</v>
      </c>
      <c r="F5186" s="33" t="s">
        <v>710</v>
      </c>
      <c r="G5186" s="28">
        <v>45832.654664351852</v>
      </c>
    </row>
    <row r="5187" spans="1:7" x14ac:dyDescent="0.25">
      <c r="A5187" s="33" t="s">
        <v>14906</v>
      </c>
      <c r="B5187" s="33" t="s">
        <v>12266</v>
      </c>
      <c r="C5187" s="33" t="s">
        <v>703</v>
      </c>
      <c r="D5187" s="33" t="s">
        <v>704</v>
      </c>
      <c r="E5187" s="28">
        <v>45832.654699074075</v>
      </c>
      <c r="F5187" s="33" t="s">
        <v>710</v>
      </c>
      <c r="G5187" s="28">
        <v>45832.654699074075</v>
      </c>
    </row>
    <row r="5188" spans="1:7" x14ac:dyDescent="0.25">
      <c r="A5188" s="33" t="s">
        <v>14907</v>
      </c>
      <c r="B5188" s="33" t="s">
        <v>12260</v>
      </c>
      <c r="C5188" s="33" t="s">
        <v>703</v>
      </c>
      <c r="D5188" s="33" t="s">
        <v>704</v>
      </c>
      <c r="E5188" s="28">
        <v>45832.654733796298</v>
      </c>
      <c r="F5188" s="33" t="s">
        <v>710</v>
      </c>
      <c r="G5188" s="28">
        <v>45832.654733796298</v>
      </c>
    </row>
    <row r="5189" spans="1:7" x14ac:dyDescent="0.25">
      <c r="A5189" s="33" t="s">
        <v>14908</v>
      </c>
      <c r="B5189" s="33" t="s">
        <v>12252</v>
      </c>
      <c r="C5189" s="33" t="s">
        <v>703</v>
      </c>
      <c r="D5189" s="33" t="s">
        <v>704</v>
      </c>
      <c r="E5189" s="28">
        <v>45832.654745370368</v>
      </c>
      <c r="F5189" s="33" t="s">
        <v>710</v>
      </c>
      <c r="G5189" s="28">
        <v>45832.654745370368</v>
      </c>
    </row>
    <row r="5190" spans="1:7" x14ac:dyDescent="0.25">
      <c r="A5190" s="33" t="s">
        <v>14909</v>
      </c>
      <c r="B5190" s="33" t="s">
        <v>12246</v>
      </c>
      <c r="C5190" s="33" t="s">
        <v>703</v>
      </c>
      <c r="D5190" s="33" t="s">
        <v>704</v>
      </c>
      <c r="E5190" s="28">
        <v>45832.654803240737</v>
      </c>
      <c r="F5190" s="33" t="s">
        <v>710</v>
      </c>
      <c r="G5190" s="28">
        <v>45832.654803240737</v>
      </c>
    </row>
    <row r="5191" spans="1:7" x14ac:dyDescent="0.25">
      <c r="A5191" s="33" t="s">
        <v>14910</v>
      </c>
      <c r="B5191" s="33" t="s">
        <v>12248</v>
      </c>
      <c r="C5191" s="33" t="s">
        <v>703</v>
      </c>
      <c r="D5191" s="33" t="s">
        <v>704</v>
      </c>
      <c r="E5191" s="28">
        <v>45832.654814814814</v>
      </c>
      <c r="F5191" s="33" t="s">
        <v>710</v>
      </c>
      <c r="G5191" s="28">
        <v>45832.654814814814</v>
      </c>
    </row>
    <row r="5192" spans="1:7" x14ac:dyDescent="0.25">
      <c r="A5192" s="33" t="s">
        <v>14911</v>
      </c>
      <c r="B5192" s="33" t="s">
        <v>9301</v>
      </c>
      <c r="C5192" s="33" t="s">
        <v>698</v>
      </c>
      <c r="D5192" s="33" t="s">
        <v>699</v>
      </c>
      <c r="E5192" s="28">
        <v>45832.655115740738</v>
      </c>
      <c r="F5192" s="33" t="s">
        <v>710</v>
      </c>
      <c r="G5192" s="28">
        <v>45832.655115740738</v>
      </c>
    </row>
    <row r="5193" spans="1:7" x14ac:dyDescent="0.25">
      <c r="A5193" s="33" t="s">
        <v>14912</v>
      </c>
      <c r="B5193" s="33" t="s">
        <v>9356</v>
      </c>
      <c r="C5193" s="33" t="s">
        <v>698</v>
      </c>
      <c r="D5193" s="33" t="s">
        <v>699</v>
      </c>
      <c r="E5193" s="28">
        <v>45832.655150462961</v>
      </c>
      <c r="F5193" s="33" t="s">
        <v>710</v>
      </c>
      <c r="G5193" s="28">
        <v>45832.655150462961</v>
      </c>
    </row>
    <row r="5194" spans="1:7" x14ac:dyDescent="0.25">
      <c r="A5194" s="33" t="s">
        <v>14913</v>
      </c>
      <c r="B5194" s="33" t="s">
        <v>8490</v>
      </c>
      <c r="C5194" s="33" t="s">
        <v>698</v>
      </c>
      <c r="D5194" s="33" t="s">
        <v>699</v>
      </c>
      <c r="E5194" s="28">
        <v>45832.656805555554</v>
      </c>
      <c r="F5194" s="33" t="s">
        <v>710</v>
      </c>
      <c r="G5194" s="28">
        <v>45832.656805555554</v>
      </c>
    </row>
    <row r="5195" spans="1:7" x14ac:dyDescent="0.25">
      <c r="A5195" s="33" t="s">
        <v>14914</v>
      </c>
      <c r="B5195" s="33" t="s">
        <v>9411</v>
      </c>
      <c r="C5195" s="33" t="s">
        <v>698</v>
      </c>
      <c r="D5195" s="33" t="s">
        <v>699</v>
      </c>
      <c r="E5195" s="28">
        <v>45832.659930555557</v>
      </c>
      <c r="F5195" s="33" t="s">
        <v>710</v>
      </c>
      <c r="G5195" s="28">
        <v>45832.659930555557</v>
      </c>
    </row>
    <row r="5196" spans="1:7" x14ac:dyDescent="0.25">
      <c r="A5196" s="33" t="s">
        <v>14915</v>
      </c>
      <c r="B5196" s="33" t="s">
        <v>9077</v>
      </c>
      <c r="C5196" s="33" t="s">
        <v>713</v>
      </c>
      <c r="D5196" s="33" t="s">
        <v>221</v>
      </c>
      <c r="E5196" s="28">
        <v>45832.659895833334</v>
      </c>
      <c r="F5196" s="33" t="s">
        <v>705</v>
      </c>
      <c r="G5196" s="28">
        <v>45832.659895833334</v>
      </c>
    </row>
    <row r="5197" spans="1:7" x14ac:dyDescent="0.25">
      <c r="A5197" s="33" t="s">
        <v>14916</v>
      </c>
      <c r="B5197" s="33" t="s">
        <v>9453</v>
      </c>
      <c r="C5197" s="33" t="s">
        <v>698</v>
      </c>
      <c r="D5197" s="33" t="s">
        <v>699</v>
      </c>
      <c r="E5197" s="28">
        <v>45832.660902777781</v>
      </c>
      <c r="F5197" s="33" t="s">
        <v>710</v>
      </c>
      <c r="G5197" s="28">
        <v>45832.660902777781</v>
      </c>
    </row>
    <row r="5198" spans="1:7" x14ac:dyDescent="0.25">
      <c r="A5198" s="33" t="s">
        <v>14917</v>
      </c>
      <c r="B5198" s="33" t="s">
        <v>8427</v>
      </c>
      <c r="C5198" s="33" t="s">
        <v>698</v>
      </c>
      <c r="D5198" s="33" t="s">
        <v>699</v>
      </c>
      <c r="E5198" s="28">
        <v>45832.661087962966</v>
      </c>
      <c r="F5198" s="33" t="s">
        <v>710</v>
      </c>
      <c r="G5198" s="28">
        <v>45832.661087962966</v>
      </c>
    </row>
    <row r="5199" spans="1:7" x14ac:dyDescent="0.25">
      <c r="A5199" s="33" t="s">
        <v>14918</v>
      </c>
      <c r="B5199" s="33" t="s">
        <v>8425</v>
      </c>
      <c r="C5199" s="33" t="s">
        <v>698</v>
      </c>
      <c r="D5199" s="33" t="s">
        <v>699</v>
      </c>
      <c r="E5199" s="28">
        <v>45832.661122685182</v>
      </c>
      <c r="F5199" s="33" t="s">
        <v>710</v>
      </c>
      <c r="G5199" s="28">
        <v>45832.661122685182</v>
      </c>
    </row>
    <row r="5200" spans="1:7" x14ac:dyDescent="0.25">
      <c r="A5200" s="33" t="s">
        <v>14919</v>
      </c>
      <c r="B5200" s="33" t="s">
        <v>8423</v>
      </c>
      <c r="C5200" s="33" t="s">
        <v>698</v>
      </c>
      <c r="D5200" s="33" t="s">
        <v>699</v>
      </c>
      <c r="E5200" s="28">
        <v>45832.661157407405</v>
      </c>
      <c r="F5200" s="33" t="s">
        <v>710</v>
      </c>
      <c r="G5200" s="28">
        <v>45832.661157407405</v>
      </c>
    </row>
    <row r="5201" spans="1:7" x14ac:dyDescent="0.25">
      <c r="A5201" s="33" t="s">
        <v>14920</v>
      </c>
      <c r="B5201" s="33" t="s">
        <v>8421</v>
      </c>
      <c r="C5201" s="33" t="s">
        <v>698</v>
      </c>
      <c r="D5201" s="33" t="s">
        <v>699</v>
      </c>
      <c r="E5201" s="28">
        <v>45832.661192129628</v>
      </c>
      <c r="F5201" s="33" t="s">
        <v>710</v>
      </c>
      <c r="G5201" s="28">
        <v>45832.661192129628</v>
      </c>
    </row>
    <row r="5202" spans="1:7" x14ac:dyDescent="0.25">
      <c r="A5202" s="33" t="s">
        <v>14921</v>
      </c>
      <c r="B5202" s="33" t="s">
        <v>8419</v>
      </c>
      <c r="C5202" s="33" t="s">
        <v>698</v>
      </c>
      <c r="D5202" s="33" t="s">
        <v>699</v>
      </c>
      <c r="E5202" s="28">
        <v>45832.661203703705</v>
      </c>
      <c r="F5202" s="33" t="s">
        <v>710</v>
      </c>
      <c r="G5202" s="28">
        <v>45832.661203703705</v>
      </c>
    </row>
    <row r="5203" spans="1:7" x14ac:dyDescent="0.25">
      <c r="A5203" s="33" t="s">
        <v>14922</v>
      </c>
      <c r="B5203" s="33" t="s">
        <v>6280</v>
      </c>
      <c r="C5203" s="33" t="s">
        <v>721</v>
      </c>
      <c r="D5203" s="33" t="s">
        <v>722</v>
      </c>
      <c r="E5203" s="28">
        <v>45832.66201388889</v>
      </c>
      <c r="F5203" s="33" t="s">
        <v>710</v>
      </c>
      <c r="G5203" s="28">
        <v>45832.66201388889</v>
      </c>
    </row>
    <row r="5204" spans="1:7" x14ac:dyDescent="0.25">
      <c r="A5204" s="33" t="s">
        <v>14923</v>
      </c>
      <c r="B5204" s="33" t="s">
        <v>6282</v>
      </c>
      <c r="C5204" s="33" t="s">
        <v>721</v>
      </c>
      <c r="D5204" s="33" t="s">
        <v>722</v>
      </c>
      <c r="E5204" s="28">
        <v>45832.66207175926</v>
      </c>
      <c r="F5204" s="33" t="s">
        <v>710</v>
      </c>
      <c r="G5204" s="28">
        <v>45832.66207175926</v>
      </c>
    </row>
    <row r="5205" spans="1:7" x14ac:dyDescent="0.25">
      <c r="A5205" s="33" t="s">
        <v>14924</v>
      </c>
      <c r="B5205" s="33" t="s">
        <v>6277</v>
      </c>
      <c r="C5205" s="33" t="s">
        <v>721</v>
      </c>
      <c r="D5205" s="33" t="s">
        <v>722</v>
      </c>
      <c r="E5205" s="28">
        <v>45832.662129629629</v>
      </c>
      <c r="F5205" s="33" t="s">
        <v>710</v>
      </c>
      <c r="G5205" s="28">
        <v>45832.662129629629</v>
      </c>
    </row>
    <row r="5206" spans="1:7" x14ac:dyDescent="0.25">
      <c r="A5206" s="33" t="s">
        <v>14925</v>
      </c>
      <c r="B5206" s="33" t="s">
        <v>9089</v>
      </c>
      <c r="C5206" s="33" t="s">
        <v>721</v>
      </c>
      <c r="D5206" s="33" t="s">
        <v>722</v>
      </c>
      <c r="E5206" s="28">
        <v>45832.662175925929</v>
      </c>
      <c r="F5206" s="33" t="s">
        <v>710</v>
      </c>
      <c r="G5206" s="28">
        <v>45832.662175925929</v>
      </c>
    </row>
    <row r="5207" spans="1:7" x14ac:dyDescent="0.25">
      <c r="A5207" s="33" t="s">
        <v>14931</v>
      </c>
      <c r="B5207" s="33" t="s">
        <v>12325</v>
      </c>
      <c r="C5207" s="33" t="s">
        <v>711</v>
      </c>
      <c r="D5207" s="33" t="s">
        <v>720</v>
      </c>
      <c r="E5207" s="28">
        <v>45832.672731481478</v>
      </c>
      <c r="F5207" s="33" t="s">
        <v>710</v>
      </c>
      <c r="G5207" s="28">
        <v>45832.672731481478</v>
      </c>
    </row>
    <row r="5208" spans="1:7" x14ac:dyDescent="0.25">
      <c r="A5208" s="33" t="s">
        <v>14932</v>
      </c>
      <c r="B5208" s="33" t="s">
        <v>2300</v>
      </c>
      <c r="C5208" s="33" t="s">
        <v>713</v>
      </c>
      <c r="D5208" s="33" t="s">
        <v>77</v>
      </c>
      <c r="E5208" s="28">
        <v>45832.6719212963</v>
      </c>
      <c r="F5208" s="33" t="s">
        <v>705</v>
      </c>
      <c r="G5208" s="28">
        <v>45832.6719212963</v>
      </c>
    </row>
    <row r="5209" spans="1:7" x14ac:dyDescent="0.25">
      <c r="A5209" s="33" t="s">
        <v>14933</v>
      </c>
      <c r="B5209" s="33" t="s">
        <v>4444</v>
      </c>
      <c r="C5209" s="33" t="s">
        <v>713</v>
      </c>
      <c r="D5209" s="33" t="s">
        <v>77</v>
      </c>
      <c r="E5209" s="28">
        <v>45832.672291666669</v>
      </c>
      <c r="F5209" s="33" t="s">
        <v>705</v>
      </c>
      <c r="G5209" s="28">
        <v>45832.672291666669</v>
      </c>
    </row>
    <row r="5210" spans="1:7" x14ac:dyDescent="0.25">
      <c r="A5210" s="33" t="s">
        <v>14934</v>
      </c>
      <c r="B5210" s="33" t="s">
        <v>2739</v>
      </c>
      <c r="C5210" s="33" t="s">
        <v>713</v>
      </c>
      <c r="D5210" s="33" t="s">
        <v>77</v>
      </c>
      <c r="E5210" s="28">
        <v>45832.672453703701</v>
      </c>
      <c r="F5210" s="33" t="s">
        <v>705</v>
      </c>
      <c r="G5210" s="28">
        <v>45832.672453703701</v>
      </c>
    </row>
    <row r="5211" spans="1:7" x14ac:dyDescent="0.25">
      <c r="A5211" s="33" t="s">
        <v>14935</v>
      </c>
      <c r="B5211" s="33" t="s">
        <v>2743</v>
      </c>
      <c r="C5211" s="33" t="s">
        <v>713</v>
      </c>
      <c r="D5211" s="33" t="s">
        <v>77</v>
      </c>
      <c r="E5211" s="28">
        <v>45832.67255787037</v>
      </c>
      <c r="F5211" s="33" t="s">
        <v>705</v>
      </c>
      <c r="G5211" s="28">
        <v>45832.67255787037</v>
      </c>
    </row>
    <row r="5212" spans="1:7" x14ac:dyDescent="0.25">
      <c r="A5212" s="33" t="s">
        <v>14936</v>
      </c>
      <c r="B5212" s="33" t="s">
        <v>2772</v>
      </c>
      <c r="C5212" s="33" t="s">
        <v>713</v>
      </c>
      <c r="D5212" s="33" t="s">
        <v>77</v>
      </c>
      <c r="E5212" s="28">
        <v>45832.672824074078</v>
      </c>
      <c r="F5212" s="33" t="s">
        <v>705</v>
      </c>
      <c r="G5212" s="28">
        <v>45832.672824074078</v>
      </c>
    </row>
    <row r="5213" spans="1:7" x14ac:dyDescent="0.25">
      <c r="A5213" s="33" t="s">
        <v>14937</v>
      </c>
      <c r="B5213" s="33" t="s">
        <v>4472</v>
      </c>
      <c r="C5213" s="33" t="s">
        <v>706</v>
      </c>
      <c r="D5213" s="33" t="s">
        <v>77</v>
      </c>
      <c r="E5213" s="28">
        <v>45832.673333333332</v>
      </c>
      <c r="F5213" s="33" t="s">
        <v>705</v>
      </c>
      <c r="G5213" s="28">
        <v>45832.673333333332</v>
      </c>
    </row>
    <row r="5214" spans="1:7" x14ac:dyDescent="0.25">
      <c r="A5214" s="33" t="s">
        <v>14938</v>
      </c>
      <c r="B5214" s="33" t="s">
        <v>4472</v>
      </c>
      <c r="C5214" s="33" t="s">
        <v>713</v>
      </c>
      <c r="D5214" s="33" t="s">
        <v>77</v>
      </c>
      <c r="E5214" s="28">
        <v>45832.673564814817</v>
      </c>
      <c r="F5214" s="33" t="s">
        <v>705</v>
      </c>
      <c r="G5214" s="28">
        <v>45832.673564814817</v>
      </c>
    </row>
    <row r="5215" spans="1:7" x14ac:dyDescent="0.25">
      <c r="A5215" s="33" t="s">
        <v>14939</v>
      </c>
      <c r="B5215" s="33" t="s">
        <v>12066</v>
      </c>
      <c r="C5215" s="33" t="s">
        <v>703</v>
      </c>
      <c r="D5215" s="33" t="s">
        <v>714</v>
      </c>
      <c r="E5215" s="28">
        <v>45832.674421296295</v>
      </c>
      <c r="F5215" s="33" t="s">
        <v>710</v>
      </c>
      <c r="G5215" s="28">
        <v>45832.674421296295</v>
      </c>
    </row>
    <row r="5216" spans="1:7" x14ac:dyDescent="0.25">
      <c r="A5216" s="33" t="s">
        <v>14940</v>
      </c>
      <c r="B5216" s="33" t="s">
        <v>12087</v>
      </c>
      <c r="C5216" s="33" t="s">
        <v>703</v>
      </c>
      <c r="D5216" s="33" t="s">
        <v>714</v>
      </c>
      <c r="E5216" s="28">
        <v>45832.674479166664</v>
      </c>
      <c r="F5216" s="33" t="s">
        <v>710</v>
      </c>
      <c r="G5216" s="28">
        <v>45832.674479166664</v>
      </c>
    </row>
    <row r="5217" spans="1:7" x14ac:dyDescent="0.25">
      <c r="A5217" s="33" t="s">
        <v>14941</v>
      </c>
      <c r="B5217" s="33" t="s">
        <v>11858</v>
      </c>
      <c r="C5217" s="33" t="s">
        <v>703</v>
      </c>
      <c r="D5217" s="33" t="s">
        <v>714</v>
      </c>
      <c r="E5217" s="28">
        <v>45832.675150462965</v>
      </c>
      <c r="F5217" s="33" t="s">
        <v>710</v>
      </c>
      <c r="G5217" s="28">
        <v>45832.675150462965</v>
      </c>
    </row>
    <row r="5218" spans="1:7" x14ac:dyDescent="0.25">
      <c r="A5218" s="33" t="s">
        <v>14942</v>
      </c>
      <c r="B5218" s="33" t="s">
        <v>8251</v>
      </c>
      <c r="C5218" s="33" t="s">
        <v>706</v>
      </c>
      <c r="D5218" s="33" t="s">
        <v>119</v>
      </c>
      <c r="E5218" s="28">
        <v>45832.673819444448</v>
      </c>
      <c r="F5218" s="33" t="s">
        <v>705</v>
      </c>
      <c r="G5218" s="28">
        <v>45832.673819444448</v>
      </c>
    </row>
    <row r="5219" spans="1:7" x14ac:dyDescent="0.25">
      <c r="A5219" s="33" t="s">
        <v>14943</v>
      </c>
      <c r="B5219" s="33" t="s">
        <v>8247</v>
      </c>
      <c r="C5219" s="33" t="s">
        <v>706</v>
      </c>
      <c r="D5219" s="33" t="s">
        <v>119</v>
      </c>
      <c r="E5219" s="28">
        <v>45832.674004629633</v>
      </c>
      <c r="F5219" s="33" t="s">
        <v>705</v>
      </c>
      <c r="G5219" s="28">
        <v>45832.674004629633</v>
      </c>
    </row>
    <row r="5220" spans="1:7" x14ac:dyDescent="0.25">
      <c r="A5220" s="33" t="s">
        <v>14944</v>
      </c>
      <c r="B5220" s="33" t="s">
        <v>8227</v>
      </c>
      <c r="C5220" s="33" t="s">
        <v>706</v>
      </c>
      <c r="D5220" s="33" t="s">
        <v>119</v>
      </c>
      <c r="E5220" s="28">
        <v>45832.674293981479</v>
      </c>
      <c r="F5220" s="33" t="s">
        <v>705</v>
      </c>
      <c r="G5220" s="28">
        <v>45832.674293981479</v>
      </c>
    </row>
    <row r="5221" spans="1:7" x14ac:dyDescent="0.25">
      <c r="A5221" s="33" t="s">
        <v>14945</v>
      </c>
      <c r="B5221" s="33" t="s">
        <v>8223</v>
      </c>
      <c r="C5221" s="33" t="s">
        <v>706</v>
      </c>
      <c r="D5221" s="33" t="s">
        <v>119</v>
      </c>
      <c r="E5221" s="28">
        <v>45832.674351851849</v>
      </c>
      <c r="F5221" s="33" t="s">
        <v>705</v>
      </c>
      <c r="G5221" s="28">
        <v>45832.674351851849</v>
      </c>
    </row>
    <row r="5222" spans="1:7" x14ac:dyDescent="0.25">
      <c r="A5222" s="33" t="s">
        <v>14946</v>
      </c>
      <c r="B5222" s="33" t="s">
        <v>8225</v>
      </c>
      <c r="C5222" s="33" t="s">
        <v>706</v>
      </c>
      <c r="D5222" s="33" t="s">
        <v>119</v>
      </c>
      <c r="E5222" s="28">
        <v>45832.674444444441</v>
      </c>
      <c r="F5222" s="33" t="s">
        <v>705</v>
      </c>
      <c r="G5222" s="28">
        <v>45832.674444444441</v>
      </c>
    </row>
    <row r="5223" spans="1:7" x14ac:dyDescent="0.25">
      <c r="A5223" s="33" t="s">
        <v>14947</v>
      </c>
      <c r="B5223" s="33" t="s">
        <v>9043</v>
      </c>
      <c r="C5223" s="33" t="s">
        <v>706</v>
      </c>
      <c r="D5223" s="33" t="s">
        <v>119</v>
      </c>
      <c r="E5223" s="28">
        <v>45832.674560185187</v>
      </c>
      <c r="F5223" s="33" t="s">
        <v>705</v>
      </c>
      <c r="G5223" s="28">
        <v>45832.674560185187</v>
      </c>
    </row>
    <row r="5224" spans="1:7" x14ac:dyDescent="0.25">
      <c r="A5224" s="33" t="s">
        <v>14948</v>
      </c>
      <c r="B5224" s="33" t="s">
        <v>4867</v>
      </c>
      <c r="C5224" s="33" t="s">
        <v>706</v>
      </c>
      <c r="D5224" s="33" t="s">
        <v>119</v>
      </c>
      <c r="E5224" s="28">
        <v>45832.674687500003</v>
      </c>
      <c r="F5224" s="33" t="s">
        <v>705</v>
      </c>
      <c r="G5224" s="28">
        <v>45832.674687500003</v>
      </c>
    </row>
    <row r="5225" spans="1:7" x14ac:dyDescent="0.25">
      <c r="A5225" s="33" t="s">
        <v>14949</v>
      </c>
      <c r="B5225" s="33" t="s">
        <v>4869</v>
      </c>
      <c r="C5225" s="33" t="s">
        <v>706</v>
      </c>
      <c r="D5225" s="33" t="s">
        <v>119</v>
      </c>
      <c r="E5225" s="28">
        <v>45832.674791666665</v>
      </c>
      <c r="F5225" s="33" t="s">
        <v>705</v>
      </c>
      <c r="G5225" s="28">
        <v>45832.674791666665</v>
      </c>
    </row>
    <row r="5226" spans="1:7" x14ac:dyDescent="0.25">
      <c r="A5226" s="33" t="s">
        <v>14950</v>
      </c>
      <c r="B5226" s="33" t="s">
        <v>9032</v>
      </c>
      <c r="C5226" s="33" t="s">
        <v>706</v>
      </c>
      <c r="D5226" s="33" t="s">
        <v>119</v>
      </c>
      <c r="E5226" s="28">
        <v>45832.67491898148</v>
      </c>
      <c r="F5226" s="33" t="s">
        <v>705</v>
      </c>
      <c r="G5226" s="28">
        <v>45832.67491898148</v>
      </c>
    </row>
    <row r="5227" spans="1:7" x14ac:dyDescent="0.25">
      <c r="A5227" s="33" t="s">
        <v>14951</v>
      </c>
      <c r="B5227" s="33" t="s">
        <v>12343</v>
      </c>
      <c r="C5227" s="33" t="s">
        <v>708</v>
      </c>
      <c r="D5227" s="33" t="s">
        <v>717</v>
      </c>
      <c r="E5227" s="28">
        <v>45832.677581018521</v>
      </c>
      <c r="F5227" s="33" t="s">
        <v>710</v>
      </c>
      <c r="G5227" s="28">
        <v>45832.677581018521</v>
      </c>
    </row>
    <row r="5228" spans="1:7" x14ac:dyDescent="0.25">
      <c r="A5228" s="33" t="s">
        <v>14952</v>
      </c>
      <c r="B5228" s="33" t="s">
        <v>12343</v>
      </c>
      <c r="C5228" s="33" t="s">
        <v>711</v>
      </c>
      <c r="D5228" s="33" t="s">
        <v>717</v>
      </c>
      <c r="E5228" s="28">
        <v>45832.677858796298</v>
      </c>
      <c r="F5228" s="33" t="s">
        <v>710</v>
      </c>
      <c r="G5228" s="28">
        <v>45832.677858796298</v>
      </c>
    </row>
    <row r="5229" spans="1:7" x14ac:dyDescent="0.25">
      <c r="A5229" s="33" t="s">
        <v>14953</v>
      </c>
      <c r="B5229" s="33" t="s">
        <v>12357</v>
      </c>
      <c r="C5229" s="33" t="s">
        <v>698</v>
      </c>
      <c r="D5229" s="33" t="s">
        <v>699</v>
      </c>
      <c r="E5229" s="28">
        <v>45832.681666666664</v>
      </c>
      <c r="F5229" s="33" t="s">
        <v>710</v>
      </c>
      <c r="G5229" s="28">
        <v>45832.681666666664</v>
      </c>
    </row>
    <row r="5230" spans="1:7" x14ac:dyDescent="0.25">
      <c r="A5230" s="33" t="s">
        <v>14954</v>
      </c>
      <c r="B5230" s="33" t="s">
        <v>8472</v>
      </c>
      <c r="C5230" s="33" t="s">
        <v>698</v>
      </c>
      <c r="D5230" s="33" t="s">
        <v>699</v>
      </c>
      <c r="E5230" s="28">
        <v>45832.68173611111</v>
      </c>
      <c r="F5230" s="33" t="s">
        <v>710</v>
      </c>
      <c r="G5230" s="28">
        <v>45832.68173611111</v>
      </c>
    </row>
    <row r="5231" spans="1:7" x14ac:dyDescent="0.25">
      <c r="A5231" s="33" t="s">
        <v>14955</v>
      </c>
      <c r="B5231" s="33" t="s">
        <v>8470</v>
      </c>
      <c r="C5231" s="33" t="s">
        <v>698</v>
      </c>
      <c r="D5231" s="33" t="s">
        <v>699</v>
      </c>
      <c r="E5231" s="28">
        <v>45832.681759259256</v>
      </c>
      <c r="F5231" s="33" t="s">
        <v>710</v>
      </c>
      <c r="G5231" s="28">
        <v>45832.681759259256</v>
      </c>
    </row>
    <row r="5232" spans="1:7" x14ac:dyDescent="0.25">
      <c r="A5232" s="33" t="s">
        <v>14956</v>
      </c>
      <c r="B5232" s="33" t="s">
        <v>8478</v>
      </c>
      <c r="C5232" s="33" t="s">
        <v>698</v>
      </c>
      <c r="D5232" s="33" t="s">
        <v>699</v>
      </c>
      <c r="E5232" s="28">
        <v>45832.681793981479</v>
      </c>
      <c r="F5232" s="33" t="s">
        <v>710</v>
      </c>
      <c r="G5232" s="28">
        <v>45832.681793981479</v>
      </c>
    </row>
    <row r="5233" spans="1:7" x14ac:dyDescent="0.25">
      <c r="A5233" s="33" t="s">
        <v>14957</v>
      </c>
      <c r="B5233" s="33" t="s">
        <v>8501</v>
      </c>
      <c r="C5233" s="33" t="s">
        <v>698</v>
      </c>
      <c r="D5233" s="33" t="s">
        <v>699</v>
      </c>
      <c r="E5233" s="28">
        <v>45832.681828703702</v>
      </c>
      <c r="F5233" s="33" t="s">
        <v>710</v>
      </c>
      <c r="G5233" s="28">
        <v>45832.681828703702</v>
      </c>
    </row>
    <row r="5234" spans="1:7" x14ac:dyDescent="0.25">
      <c r="A5234" s="33" t="s">
        <v>14958</v>
      </c>
      <c r="B5234" s="33" t="s">
        <v>8518</v>
      </c>
      <c r="C5234" s="33" t="s">
        <v>698</v>
      </c>
      <c r="D5234" s="33" t="s">
        <v>699</v>
      </c>
      <c r="E5234" s="28">
        <v>45832.681875000002</v>
      </c>
      <c r="F5234" s="33" t="s">
        <v>710</v>
      </c>
      <c r="G5234" s="28">
        <v>45832.681875000002</v>
      </c>
    </row>
    <row r="5235" spans="1:7" x14ac:dyDescent="0.25">
      <c r="A5235" s="33" t="s">
        <v>14959</v>
      </c>
      <c r="B5235" s="33" t="s">
        <v>8509</v>
      </c>
      <c r="C5235" s="33" t="s">
        <v>698</v>
      </c>
      <c r="D5235" s="33" t="s">
        <v>699</v>
      </c>
      <c r="E5235" s="28">
        <v>45832.681909722225</v>
      </c>
      <c r="F5235" s="33" t="s">
        <v>710</v>
      </c>
      <c r="G5235" s="28">
        <v>45832.681909722225</v>
      </c>
    </row>
    <row r="5236" spans="1:7" x14ac:dyDescent="0.25">
      <c r="A5236" s="33" t="s">
        <v>14960</v>
      </c>
      <c r="B5236" s="33" t="s">
        <v>8516</v>
      </c>
      <c r="C5236" s="33" t="s">
        <v>698</v>
      </c>
      <c r="D5236" s="33" t="s">
        <v>699</v>
      </c>
      <c r="E5236" s="28">
        <v>45832.681956018518</v>
      </c>
      <c r="F5236" s="33" t="s">
        <v>710</v>
      </c>
      <c r="G5236" s="28">
        <v>45832.681956018518</v>
      </c>
    </row>
    <row r="5237" spans="1:7" x14ac:dyDescent="0.25">
      <c r="A5237" s="33" t="s">
        <v>14961</v>
      </c>
      <c r="B5237" s="33" t="s">
        <v>2996</v>
      </c>
      <c r="C5237" s="33" t="s">
        <v>713</v>
      </c>
      <c r="D5237" s="33" t="s">
        <v>119</v>
      </c>
      <c r="E5237" s="28">
        <v>45832.678078703706</v>
      </c>
      <c r="F5237" s="33" t="s">
        <v>705</v>
      </c>
      <c r="G5237" s="28">
        <v>45832.678078703706</v>
      </c>
    </row>
    <row r="5238" spans="1:7" x14ac:dyDescent="0.25">
      <c r="A5238" s="33" t="s">
        <v>14962</v>
      </c>
      <c r="B5238" s="33" t="s">
        <v>9071</v>
      </c>
      <c r="C5238" s="33" t="s">
        <v>713</v>
      </c>
      <c r="D5238" s="33" t="s">
        <v>119</v>
      </c>
      <c r="E5238" s="28">
        <v>45832.678229166668</v>
      </c>
      <c r="F5238" s="33" t="s">
        <v>705</v>
      </c>
      <c r="G5238" s="28">
        <v>45832.678229166668</v>
      </c>
    </row>
    <row r="5239" spans="1:7" x14ac:dyDescent="0.25">
      <c r="A5239" s="33" t="s">
        <v>14963</v>
      </c>
      <c r="B5239" s="33" t="s">
        <v>8251</v>
      </c>
      <c r="C5239" s="33" t="s">
        <v>713</v>
      </c>
      <c r="D5239" s="33" t="s">
        <v>119</v>
      </c>
      <c r="E5239" s="28">
        <v>45832.678530092591</v>
      </c>
      <c r="F5239" s="33" t="s">
        <v>705</v>
      </c>
      <c r="G5239" s="28">
        <v>45832.678530092591</v>
      </c>
    </row>
    <row r="5240" spans="1:7" x14ac:dyDescent="0.25">
      <c r="A5240" s="33" t="s">
        <v>14964</v>
      </c>
      <c r="B5240" s="33" t="s">
        <v>8247</v>
      </c>
      <c r="C5240" s="33" t="s">
        <v>713</v>
      </c>
      <c r="D5240" s="33" t="s">
        <v>119</v>
      </c>
      <c r="E5240" s="28">
        <v>45832.678773148145</v>
      </c>
      <c r="F5240" s="33" t="s">
        <v>705</v>
      </c>
      <c r="G5240" s="28">
        <v>45832.678773148145</v>
      </c>
    </row>
    <row r="5241" spans="1:7" x14ac:dyDescent="0.25">
      <c r="A5241" s="33" t="s">
        <v>14965</v>
      </c>
      <c r="B5241" s="33" t="s">
        <v>8227</v>
      </c>
      <c r="C5241" s="33" t="s">
        <v>713</v>
      </c>
      <c r="D5241" s="33" t="s">
        <v>119</v>
      </c>
      <c r="E5241" s="28">
        <v>45832.679236111115</v>
      </c>
      <c r="F5241" s="33" t="s">
        <v>705</v>
      </c>
      <c r="G5241" s="28">
        <v>45832.679236111115</v>
      </c>
    </row>
    <row r="5242" spans="1:7" x14ac:dyDescent="0.25">
      <c r="A5242" s="33" t="s">
        <v>14966</v>
      </c>
      <c r="B5242" s="33" t="s">
        <v>8223</v>
      </c>
      <c r="C5242" s="33" t="s">
        <v>713</v>
      </c>
      <c r="D5242" s="33" t="s">
        <v>119</v>
      </c>
      <c r="E5242" s="28">
        <v>45832.679328703707</v>
      </c>
      <c r="F5242" s="33" t="s">
        <v>705</v>
      </c>
      <c r="G5242" s="28">
        <v>45832.679328703707</v>
      </c>
    </row>
    <row r="5243" spans="1:7" x14ac:dyDescent="0.25">
      <c r="A5243" s="33" t="s">
        <v>14967</v>
      </c>
      <c r="B5243" s="33" t="s">
        <v>8225</v>
      </c>
      <c r="C5243" s="33" t="s">
        <v>713</v>
      </c>
      <c r="D5243" s="33" t="s">
        <v>119</v>
      </c>
      <c r="E5243" s="28">
        <v>45832.679432870369</v>
      </c>
      <c r="F5243" s="33" t="s">
        <v>705</v>
      </c>
      <c r="G5243" s="28">
        <v>45832.679432870369</v>
      </c>
    </row>
    <row r="5244" spans="1:7" x14ac:dyDescent="0.25">
      <c r="A5244" s="33" t="s">
        <v>14968</v>
      </c>
      <c r="B5244" s="33" t="s">
        <v>9043</v>
      </c>
      <c r="C5244" s="33" t="s">
        <v>713</v>
      </c>
      <c r="D5244" s="33" t="s">
        <v>119</v>
      </c>
      <c r="E5244" s="28">
        <v>45832.6796412037</v>
      </c>
      <c r="F5244" s="33" t="s">
        <v>705</v>
      </c>
      <c r="G5244" s="28">
        <v>45832.6796412037</v>
      </c>
    </row>
    <row r="5245" spans="1:7" x14ac:dyDescent="0.25">
      <c r="A5245" s="33" t="s">
        <v>14969</v>
      </c>
      <c r="B5245" s="33" t="s">
        <v>4867</v>
      </c>
      <c r="C5245" s="33" t="s">
        <v>713</v>
      </c>
      <c r="D5245" s="33" t="s">
        <v>119</v>
      </c>
      <c r="E5245" s="28">
        <v>45832.680138888885</v>
      </c>
      <c r="F5245" s="33" t="s">
        <v>705</v>
      </c>
      <c r="G5245" s="28">
        <v>45832.680138888885</v>
      </c>
    </row>
    <row r="5246" spans="1:7" x14ac:dyDescent="0.25">
      <c r="A5246" s="33" t="s">
        <v>14970</v>
      </c>
      <c r="B5246" s="33" t="s">
        <v>4869</v>
      </c>
      <c r="C5246" s="33" t="s">
        <v>713</v>
      </c>
      <c r="D5246" s="33" t="s">
        <v>119</v>
      </c>
      <c r="E5246" s="28">
        <v>45832.680196759262</v>
      </c>
      <c r="F5246" s="33" t="s">
        <v>705</v>
      </c>
      <c r="G5246" s="28">
        <v>45832.680196759262</v>
      </c>
    </row>
    <row r="5247" spans="1:7" x14ac:dyDescent="0.25">
      <c r="A5247" s="33" t="s">
        <v>14971</v>
      </c>
      <c r="B5247" s="33" t="s">
        <v>9032</v>
      </c>
      <c r="C5247" s="33" t="s">
        <v>713</v>
      </c>
      <c r="D5247" s="33" t="s">
        <v>119</v>
      </c>
      <c r="E5247" s="28">
        <v>45832.680312500001</v>
      </c>
      <c r="F5247" s="33" t="s">
        <v>705</v>
      </c>
      <c r="G5247" s="28">
        <v>45832.680312500001</v>
      </c>
    </row>
    <row r="5248" spans="1:7" x14ac:dyDescent="0.25">
      <c r="A5248" s="33" t="s">
        <v>14972</v>
      </c>
      <c r="B5248" s="33" t="s">
        <v>4504</v>
      </c>
      <c r="C5248" s="33" t="s">
        <v>706</v>
      </c>
      <c r="D5248" s="33" t="s">
        <v>77</v>
      </c>
      <c r="E5248" s="28">
        <v>45832.68408564815</v>
      </c>
      <c r="F5248" s="33" t="s">
        <v>705</v>
      </c>
      <c r="G5248" s="28">
        <v>45832.68408564815</v>
      </c>
    </row>
    <row r="5249" spans="1:7" x14ac:dyDescent="0.25">
      <c r="A5249" s="33" t="s">
        <v>14973</v>
      </c>
      <c r="B5249" s="33" t="s">
        <v>4504</v>
      </c>
      <c r="C5249" s="33" t="s">
        <v>713</v>
      </c>
      <c r="D5249" s="33" t="s">
        <v>77</v>
      </c>
      <c r="E5249" s="28">
        <v>45832.684305555558</v>
      </c>
      <c r="F5249" s="33" t="s">
        <v>705</v>
      </c>
      <c r="G5249" s="28">
        <v>45832.684305555558</v>
      </c>
    </row>
    <row r="5250" spans="1:7" x14ac:dyDescent="0.25">
      <c r="A5250" s="33" t="s">
        <v>14974</v>
      </c>
      <c r="B5250" s="33" t="s">
        <v>2787</v>
      </c>
      <c r="C5250" s="33" t="s">
        <v>713</v>
      </c>
      <c r="D5250" s="33" t="s">
        <v>77</v>
      </c>
      <c r="E5250" s="28">
        <v>45832.684432870374</v>
      </c>
      <c r="F5250" s="33" t="s">
        <v>705</v>
      </c>
      <c r="G5250" s="28">
        <v>45832.684432870374</v>
      </c>
    </row>
    <row r="5251" spans="1:7" x14ac:dyDescent="0.25">
      <c r="A5251" s="33" t="s">
        <v>14975</v>
      </c>
      <c r="B5251" s="33" t="s">
        <v>11944</v>
      </c>
      <c r="C5251" s="33" t="s">
        <v>703</v>
      </c>
      <c r="D5251" s="33" t="s">
        <v>715</v>
      </c>
      <c r="E5251" s="28">
        <v>45832.690810185188</v>
      </c>
      <c r="F5251" s="33" t="s">
        <v>710</v>
      </c>
      <c r="G5251" s="28">
        <v>45832.690810185188</v>
      </c>
    </row>
    <row r="5252" spans="1:7" x14ac:dyDescent="0.25">
      <c r="A5252" s="33" t="s">
        <v>14976</v>
      </c>
      <c r="B5252" s="33" t="s">
        <v>9277</v>
      </c>
      <c r="C5252" s="33" t="s">
        <v>706</v>
      </c>
      <c r="D5252" s="33" t="s">
        <v>73</v>
      </c>
      <c r="E5252" s="28">
        <v>45832.690115740741</v>
      </c>
      <c r="F5252" s="33" t="s">
        <v>705</v>
      </c>
      <c r="G5252" s="28">
        <v>45832.690115740741</v>
      </c>
    </row>
    <row r="5253" spans="1:7" x14ac:dyDescent="0.25">
      <c r="A5253" s="33" t="s">
        <v>14977</v>
      </c>
      <c r="B5253" s="33" t="s">
        <v>9029</v>
      </c>
      <c r="C5253" s="33" t="s">
        <v>706</v>
      </c>
      <c r="D5253" s="33" t="s">
        <v>73</v>
      </c>
      <c r="E5253" s="28">
        <v>45832.690208333333</v>
      </c>
      <c r="F5253" s="33" t="s">
        <v>705</v>
      </c>
      <c r="G5253" s="28">
        <v>45832.690208333333</v>
      </c>
    </row>
    <row r="5254" spans="1:7" x14ac:dyDescent="0.25">
      <c r="A5254" s="33" t="s">
        <v>14978</v>
      </c>
      <c r="B5254" s="33" t="s">
        <v>9030</v>
      </c>
      <c r="C5254" s="33" t="s">
        <v>706</v>
      </c>
      <c r="D5254" s="33" t="s">
        <v>73</v>
      </c>
      <c r="E5254" s="28">
        <v>45832.690335648149</v>
      </c>
      <c r="F5254" s="33" t="s">
        <v>705</v>
      </c>
      <c r="G5254" s="28">
        <v>45832.690335648149</v>
      </c>
    </row>
    <row r="5255" spans="1:7" x14ac:dyDescent="0.25">
      <c r="A5255" s="33" t="s">
        <v>14979</v>
      </c>
      <c r="B5255" s="33" t="s">
        <v>9277</v>
      </c>
      <c r="C5255" s="33" t="s">
        <v>713</v>
      </c>
      <c r="D5255" s="33" t="s">
        <v>73</v>
      </c>
      <c r="E5255" s="28">
        <v>45832.691458333335</v>
      </c>
      <c r="F5255" s="33" t="s">
        <v>705</v>
      </c>
      <c r="G5255" s="28">
        <v>45832.691458333335</v>
      </c>
    </row>
    <row r="5256" spans="1:7" x14ac:dyDescent="0.25">
      <c r="A5256" s="33" t="s">
        <v>14980</v>
      </c>
      <c r="B5256" s="33" t="s">
        <v>9029</v>
      </c>
      <c r="C5256" s="33" t="s">
        <v>713</v>
      </c>
      <c r="D5256" s="33" t="s">
        <v>73</v>
      </c>
      <c r="E5256" s="28">
        <v>45832.69159722222</v>
      </c>
      <c r="F5256" s="33" t="s">
        <v>705</v>
      </c>
      <c r="G5256" s="28">
        <v>45832.69159722222</v>
      </c>
    </row>
    <row r="5257" spans="1:7" x14ac:dyDescent="0.25">
      <c r="A5257" s="33" t="s">
        <v>14981</v>
      </c>
      <c r="B5257" s="33" t="s">
        <v>9030</v>
      </c>
      <c r="C5257" s="33" t="s">
        <v>713</v>
      </c>
      <c r="D5257" s="33" t="s">
        <v>73</v>
      </c>
      <c r="E5257" s="28">
        <v>45832.691701388889</v>
      </c>
      <c r="F5257" s="33" t="s">
        <v>705</v>
      </c>
      <c r="G5257" s="28">
        <v>45832.691701388889</v>
      </c>
    </row>
    <row r="5258" spans="1:7" x14ac:dyDescent="0.25">
      <c r="A5258" s="33" t="s">
        <v>14982</v>
      </c>
      <c r="B5258" s="33" t="s">
        <v>12190</v>
      </c>
      <c r="C5258" s="33" t="s">
        <v>708</v>
      </c>
      <c r="D5258" s="33" t="s">
        <v>720</v>
      </c>
      <c r="E5258" s="28">
        <v>45832.694189814814</v>
      </c>
      <c r="F5258" s="33" t="s">
        <v>710</v>
      </c>
      <c r="G5258" s="28">
        <v>45832.694189814814</v>
      </c>
    </row>
    <row r="5259" spans="1:7" x14ac:dyDescent="0.25">
      <c r="A5259" s="33" t="s">
        <v>14983</v>
      </c>
      <c r="B5259" s="33" t="s">
        <v>12193</v>
      </c>
      <c r="C5259" s="33" t="s">
        <v>708</v>
      </c>
      <c r="D5259" s="33" t="s">
        <v>720</v>
      </c>
      <c r="E5259" s="28">
        <v>45832.694293981483</v>
      </c>
      <c r="F5259" s="33" t="s">
        <v>710</v>
      </c>
      <c r="G5259" s="28">
        <v>45832.694293981483</v>
      </c>
    </row>
    <row r="5260" spans="1:7" x14ac:dyDescent="0.25">
      <c r="A5260" s="33" t="s">
        <v>14984</v>
      </c>
      <c r="B5260" s="33" t="s">
        <v>12178</v>
      </c>
      <c r="C5260" s="33" t="s">
        <v>708</v>
      </c>
      <c r="D5260" s="33" t="s">
        <v>720</v>
      </c>
      <c r="E5260" s="28">
        <v>45832.694560185184</v>
      </c>
      <c r="F5260" s="33" t="s">
        <v>710</v>
      </c>
      <c r="G5260" s="28">
        <v>45832.694560185184</v>
      </c>
    </row>
    <row r="5261" spans="1:7" x14ac:dyDescent="0.25">
      <c r="A5261" s="33" t="s">
        <v>14985</v>
      </c>
      <c r="B5261" s="33" t="s">
        <v>12195</v>
      </c>
      <c r="C5261" s="33" t="s">
        <v>708</v>
      </c>
      <c r="D5261" s="33" t="s">
        <v>720</v>
      </c>
      <c r="E5261" s="28">
        <v>45832.694664351853</v>
      </c>
      <c r="F5261" s="33" t="s">
        <v>710</v>
      </c>
      <c r="G5261" s="28">
        <v>45832.694664351853</v>
      </c>
    </row>
    <row r="5262" spans="1:7" x14ac:dyDescent="0.25">
      <c r="A5262" s="33" t="s">
        <v>14986</v>
      </c>
      <c r="B5262" s="33" t="s">
        <v>12190</v>
      </c>
      <c r="C5262" s="33" t="s">
        <v>711</v>
      </c>
      <c r="D5262" s="33" t="s">
        <v>720</v>
      </c>
      <c r="E5262" s="28">
        <v>45832.695347222223</v>
      </c>
      <c r="F5262" s="33" t="s">
        <v>710</v>
      </c>
      <c r="G5262" s="28">
        <v>45832.695347222223</v>
      </c>
    </row>
    <row r="5263" spans="1:7" x14ac:dyDescent="0.25">
      <c r="A5263" s="33" t="s">
        <v>14987</v>
      </c>
      <c r="B5263" s="33" t="s">
        <v>12193</v>
      </c>
      <c r="C5263" s="33" t="s">
        <v>711</v>
      </c>
      <c r="D5263" s="33" t="s">
        <v>720</v>
      </c>
      <c r="E5263" s="28">
        <v>45832.695486111108</v>
      </c>
      <c r="F5263" s="33" t="s">
        <v>710</v>
      </c>
      <c r="G5263" s="28">
        <v>45832.695486111108</v>
      </c>
    </row>
    <row r="5264" spans="1:7" x14ac:dyDescent="0.25">
      <c r="A5264" s="33" t="s">
        <v>14988</v>
      </c>
      <c r="B5264" s="33" t="s">
        <v>12178</v>
      </c>
      <c r="C5264" s="33" t="s">
        <v>711</v>
      </c>
      <c r="D5264" s="33" t="s">
        <v>720</v>
      </c>
      <c r="E5264" s="28">
        <v>45832.695590277777</v>
      </c>
      <c r="F5264" s="33" t="s">
        <v>710</v>
      </c>
      <c r="G5264" s="28">
        <v>45832.695590277777</v>
      </c>
    </row>
    <row r="5265" spans="1:7" x14ac:dyDescent="0.25">
      <c r="A5265" s="33" t="s">
        <v>14989</v>
      </c>
      <c r="B5265" s="33" t="s">
        <v>12195</v>
      </c>
      <c r="C5265" s="33" t="s">
        <v>711</v>
      </c>
      <c r="D5265" s="33" t="s">
        <v>720</v>
      </c>
      <c r="E5265" s="28">
        <v>45832.695740740739</v>
      </c>
      <c r="F5265" s="33" t="s">
        <v>710</v>
      </c>
      <c r="G5265" s="28">
        <v>45832.695740740739</v>
      </c>
    </row>
    <row r="5266" spans="1:7" x14ac:dyDescent="0.25">
      <c r="A5266" s="33" t="s">
        <v>14990</v>
      </c>
      <c r="B5266" s="33" t="s">
        <v>9427</v>
      </c>
      <c r="C5266" s="33" t="s">
        <v>706</v>
      </c>
      <c r="D5266" s="33" t="s">
        <v>211</v>
      </c>
      <c r="E5266" s="28">
        <v>45832.698738425926</v>
      </c>
      <c r="F5266" s="33" t="s">
        <v>705</v>
      </c>
      <c r="G5266" s="28">
        <v>45832.698738425926</v>
      </c>
    </row>
    <row r="5267" spans="1:7" x14ac:dyDescent="0.25">
      <c r="A5267" s="33" t="s">
        <v>14991</v>
      </c>
      <c r="B5267" s="33" t="s">
        <v>9060</v>
      </c>
      <c r="C5267" s="33" t="s">
        <v>706</v>
      </c>
      <c r="D5267" s="33" t="s">
        <v>119</v>
      </c>
      <c r="E5267" s="28">
        <v>45832.697997685187</v>
      </c>
      <c r="F5267" s="33" t="s">
        <v>705</v>
      </c>
      <c r="G5267" s="28">
        <v>45832.697997685187</v>
      </c>
    </row>
    <row r="5268" spans="1:7" x14ac:dyDescent="0.25">
      <c r="A5268" s="33" t="s">
        <v>14992</v>
      </c>
      <c r="B5268" s="33" t="s">
        <v>8249</v>
      </c>
      <c r="C5268" s="33" t="s">
        <v>706</v>
      </c>
      <c r="D5268" s="33" t="s">
        <v>119</v>
      </c>
      <c r="E5268" s="28">
        <v>45832.698101851849</v>
      </c>
      <c r="F5268" s="33" t="s">
        <v>705</v>
      </c>
      <c r="G5268" s="28">
        <v>45832.698101851849</v>
      </c>
    </row>
    <row r="5269" spans="1:7" x14ac:dyDescent="0.25">
      <c r="A5269" s="33" t="s">
        <v>14993</v>
      </c>
      <c r="B5269" s="33" t="s">
        <v>8229</v>
      </c>
      <c r="C5269" s="33" t="s">
        <v>706</v>
      </c>
      <c r="D5269" s="33" t="s">
        <v>119</v>
      </c>
      <c r="E5269" s="28">
        <v>45832.698182870372</v>
      </c>
      <c r="F5269" s="33" t="s">
        <v>705</v>
      </c>
      <c r="G5269" s="28">
        <v>45832.698182870372</v>
      </c>
    </row>
    <row r="5270" spans="1:7" x14ac:dyDescent="0.25">
      <c r="A5270" s="33" t="s">
        <v>14994</v>
      </c>
      <c r="B5270" s="33" t="s">
        <v>8231</v>
      </c>
      <c r="C5270" s="33" t="s">
        <v>706</v>
      </c>
      <c r="D5270" s="33" t="s">
        <v>119</v>
      </c>
      <c r="E5270" s="28">
        <v>45832.698252314818</v>
      </c>
      <c r="F5270" s="33" t="s">
        <v>705</v>
      </c>
      <c r="G5270" s="28">
        <v>45832.698252314818</v>
      </c>
    </row>
    <row r="5271" spans="1:7" x14ac:dyDescent="0.25">
      <c r="A5271" s="33" t="s">
        <v>14995</v>
      </c>
      <c r="B5271" s="33" t="s">
        <v>12155</v>
      </c>
      <c r="C5271" s="33" t="s">
        <v>698</v>
      </c>
      <c r="D5271" s="33" t="s">
        <v>699</v>
      </c>
      <c r="E5271" s="28">
        <v>45832.699444444443</v>
      </c>
      <c r="F5271" s="33" t="s">
        <v>710</v>
      </c>
      <c r="G5271" s="28">
        <v>45832.699444444443</v>
      </c>
    </row>
    <row r="5272" spans="1:7" x14ac:dyDescent="0.25">
      <c r="A5272" s="33" t="s">
        <v>14996</v>
      </c>
      <c r="B5272" s="33" t="s">
        <v>12151</v>
      </c>
      <c r="C5272" s="33" t="s">
        <v>698</v>
      </c>
      <c r="D5272" s="33" t="s">
        <v>699</v>
      </c>
      <c r="E5272" s="28">
        <v>45832.699502314812</v>
      </c>
      <c r="F5272" s="33" t="s">
        <v>710</v>
      </c>
      <c r="G5272" s="28">
        <v>45832.699502314812</v>
      </c>
    </row>
    <row r="5273" spans="1:7" x14ac:dyDescent="0.25">
      <c r="A5273" s="33" t="s">
        <v>14997</v>
      </c>
      <c r="B5273" s="33" t="s">
        <v>12345</v>
      </c>
      <c r="C5273" s="33" t="s">
        <v>698</v>
      </c>
      <c r="D5273" s="33" t="s">
        <v>699</v>
      </c>
      <c r="E5273" s="28">
        <v>45832.699641203704</v>
      </c>
      <c r="F5273" s="33" t="s">
        <v>710</v>
      </c>
      <c r="G5273" s="28">
        <v>45832.699641203704</v>
      </c>
    </row>
    <row r="5274" spans="1:7" x14ac:dyDescent="0.25">
      <c r="A5274" s="33" t="s">
        <v>14998</v>
      </c>
      <c r="B5274" s="33" t="s">
        <v>4428</v>
      </c>
      <c r="C5274" s="33" t="s">
        <v>706</v>
      </c>
      <c r="D5274" s="33" t="s">
        <v>77</v>
      </c>
      <c r="E5274" s="28">
        <v>45832.660555555558</v>
      </c>
      <c r="F5274" s="33" t="s">
        <v>705</v>
      </c>
      <c r="G5274" s="28">
        <v>45832.660555555558</v>
      </c>
    </row>
    <row r="5275" spans="1:7" x14ac:dyDescent="0.25">
      <c r="A5275" s="33" t="s">
        <v>14999</v>
      </c>
      <c r="B5275" s="33" t="s">
        <v>5762</v>
      </c>
      <c r="C5275" s="33" t="s">
        <v>706</v>
      </c>
      <c r="D5275" s="33" t="s">
        <v>77</v>
      </c>
      <c r="E5275" s="28">
        <v>45832.685243055559</v>
      </c>
      <c r="F5275" s="33" t="s">
        <v>705</v>
      </c>
      <c r="G5275" s="28">
        <v>45832.685243055559</v>
      </c>
    </row>
    <row r="5276" spans="1:7" x14ac:dyDescent="0.25">
      <c r="A5276" s="33" t="s">
        <v>15000</v>
      </c>
      <c r="B5276" s="33" t="s">
        <v>4531</v>
      </c>
      <c r="C5276" s="33" t="s">
        <v>706</v>
      </c>
      <c r="D5276" s="33" t="s">
        <v>77</v>
      </c>
      <c r="E5276" s="28">
        <v>45832.685347222221</v>
      </c>
      <c r="F5276" s="33" t="s">
        <v>705</v>
      </c>
      <c r="G5276" s="28">
        <v>45832.685347222221</v>
      </c>
    </row>
    <row r="5277" spans="1:7" x14ac:dyDescent="0.25">
      <c r="A5277" s="33" t="s">
        <v>15001</v>
      </c>
      <c r="B5277" s="33" t="s">
        <v>8532</v>
      </c>
      <c r="C5277" s="33" t="s">
        <v>706</v>
      </c>
      <c r="D5277" s="33" t="s">
        <v>77</v>
      </c>
      <c r="E5277" s="28">
        <v>45832.685439814813</v>
      </c>
      <c r="F5277" s="33" t="s">
        <v>705</v>
      </c>
      <c r="G5277" s="28">
        <v>45832.685439814813</v>
      </c>
    </row>
    <row r="5278" spans="1:7" x14ac:dyDescent="0.25">
      <c r="A5278" s="33" t="s">
        <v>15002</v>
      </c>
      <c r="B5278" s="33" t="s">
        <v>8344</v>
      </c>
      <c r="C5278" s="33" t="s">
        <v>713</v>
      </c>
      <c r="D5278" s="33" t="s">
        <v>221</v>
      </c>
      <c r="E5278" s="28">
        <v>45832.701249999998</v>
      </c>
      <c r="F5278" s="33" t="s">
        <v>705</v>
      </c>
      <c r="G5278" s="28">
        <v>45832.701249999998</v>
      </c>
    </row>
    <row r="5279" spans="1:7" x14ac:dyDescent="0.25">
      <c r="A5279" s="33" t="s">
        <v>15003</v>
      </c>
      <c r="B5279" s="33" t="s">
        <v>9359</v>
      </c>
      <c r="C5279" s="33" t="s">
        <v>708</v>
      </c>
      <c r="D5279" s="33" t="s">
        <v>724</v>
      </c>
      <c r="E5279" s="28">
        <v>45832.699120370373</v>
      </c>
      <c r="F5279" s="33" t="s">
        <v>710</v>
      </c>
      <c r="G5279" s="28">
        <v>45832.699120370373</v>
      </c>
    </row>
    <row r="5280" spans="1:7" x14ac:dyDescent="0.25">
      <c r="A5280" s="33" t="s">
        <v>15004</v>
      </c>
      <c r="B5280" s="33" t="s">
        <v>9486</v>
      </c>
      <c r="C5280" s="33" t="s">
        <v>708</v>
      </c>
      <c r="D5280" s="33" t="s">
        <v>724</v>
      </c>
      <c r="E5280" s="28">
        <v>45832.699525462966</v>
      </c>
      <c r="F5280" s="33" t="s">
        <v>710</v>
      </c>
      <c r="G5280" s="28">
        <v>45832.699525462966</v>
      </c>
    </row>
    <row r="5281" spans="1:7" x14ac:dyDescent="0.25">
      <c r="A5281" s="33" t="s">
        <v>15005</v>
      </c>
      <c r="B5281" s="33" t="s">
        <v>9487</v>
      </c>
      <c r="C5281" s="33" t="s">
        <v>708</v>
      </c>
      <c r="D5281" s="33" t="s">
        <v>724</v>
      </c>
      <c r="E5281" s="28">
        <v>45832.700162037036</v>
      </c>
      <c r="F5281" s="33" t="s">
        <v>710</v>
      </c>
      <c r="G5281" s="28">
        <v>45832.700162037036</v>
      </c>
    </row>
    <row r="5282" spans="1:7" x14ac:dyDescent="0.25">
      <c r="A5282" s="33" t="s">
        <v>15006</v>
      </c>
      <c r="B5282" s="33" t="s">
        <v>9479</v>
      </c>
      <c r="C5282" s="33" t="s">
        <v>708</v>
      </c>
      <c r="D5282" s="33" t="s">
        <v>724</v>
      </c>
      <c r="E5282" s="28">
        <v>45832.701099537036</v>
      </c>
      <c r="F5282" s="33" t="s">
        <v>710</v>
      </c>
      <c r="G5282" s="28">
        <v>45832.701099537036</v>
      </c>
    </row>
    <row r="5283" spans="1:7" x14ac:dyDescent="0.25">
      <c r="A5283" s="33" t="s">
        <v>15007</v>
      </c>
      <c r="B5283" s="33" t="s">
        <v>9487</v>
      </c>
      <c r="C5283" s="33" t="s">
        <v>711</v>
      </c>
      <c r="D5283" s="33" t="s">
        <v>724</v>
      </c>
      <c r="E5283" s="28">
        <v>45832.701990740738</v>
      </c>
      <c r="F5283" s="33" t="s">
        <v>710</v>
      </c>
      <c r="G5283" s="28">
        <v>45832.701990740738</v>
      </c>
    </row>
    <row r="5284" spans="1:7" x14ac:dyDescent="0.25">
      <c r="A5284" s="33" t="s">
        <v>15008</v>
      </c>
      <c r="B5284" s="33" t="s">
        <v>9479</v>
      </c>
      <c r="C5284" s="33" t="s">
        <v>711</v>
      </c>
      <c r="D5284" s="33" t="s">
        <v>724</v>
      </c>
      <c r="E5284" s="28">
        <v>45832.70207175926</v>
      </c>
      <c r="F5284" s="33" t="s">
        <v>710</v>
      </c>
      <c r="G5284" s="28">
        <v>45832.70207175926</v>
      </c>
    </row>
    <row r="5285" spans="1:7" x14ac:dyDescent="0.25">
      <c r="A5285" s="33" t="s">
        <v>15009</v>
      </c>
      <c r="B5285" s="33" t="s">
        <v>9359</v>
      </c>
      <c r="C5285" s="33" t="s">
        <v>711</v>
      </c>
      <c r="D5285" s="33" t="s">
        <v>724</v>
      </c>
      <c r="E5285" s="28">
        <v>45832.702164351853</v>
      </c>
      <c r="F5285" s="33" t="s">
        <v>710</v>
      </c>
      <c r="G5285" s="28">
        <v>45832.702164351853</v>
      </c>
    </row>
    <row r="5286" spans="1:7" x14ac:dyDescent="0.25">
      <c r="A5286" s="33" t="s">
        <v>15010</v>
      </c>
      <c r="B5286" s="33" t="s">
        <v>9486</v>
      </c>
      <c r="C5286" s="33" t="s">
        <v>711</v>
      </c>
      <c r="D5286" s="33" t="s">
        <v>724</v>
      </c>
      <c r="E5286" s="28">
        <v>45832.702256944445</v>
      </c>
      <c r="F5286" s="33" t="s">
        <v>710</v>
      </c>
      <c r="G5286" s="28">
        <v>45832.702256944445</v>
      </c>
    </row>
    <row r="5287" spans="1:7" x14ac:dyDescent="0.25">
      <c r="A5287" s="33" t="s">
        <v>15011</v>
      </c>
      <c r="B5287" s="33" t="s">
        <v>9165</v>
      </c>
      <c r="C5287" s="33" t="s">
        <v>713</v>
      </c>
      <c r="D5287" s="33" t="s">
        <v>226</v>
      </c>
      <c r="E5287" s="28">
        <v>45832.702245370368</v>
      </c>
      <c r="F5287" s="33" t="s">
        <v>705</v>
      </c>
      <c r="G5287" s="28">
        <v>45832.702245370368</v>
      </c>
    </row>
    <row r="5288" spans="1:7" x14ac:dyDescent="0.25">
      <c r="A5288" s="33" t="s">
        <v>15012</v>
      </c>
      <c r="B5288" s="33" t="s">
        <v>1484</v>
      </c>
      <c r="C5288" s="33" t="s">
        <v>713</v>
      </c>
      <c r="D5288" s="33" t="s">
        <v>119</v>
      </c>
      <c r="E5288" s="28">
        <v>45832.699837962966</v>
      </c>
      <c r="F5288" s="33" t="s">
        <v>705</v>
      </c>
      <c r="G5288" s="28">
        <v>45832.699837962966</v>
      </c>
    </row>
    <row r="5289" spans="1:7" x14ac:dyDescent="0.25">
      <c r="A5289" s="33" t="s">
        <v>15013</v>
      </c>
      <c r="B5289" s="33" t="s">
        <v>8231</v>
      </c>
      <c r="C5289" s="33" t="s">
        <v>713</v>
      </c>
      <c r="D5289" s="33" t="s">
        <v>119</v>
      </c>
      <c r="E5289" s="28">
        <v>45832.703865740739</v>
      </c>
      <c r="F5289" s="33" t="s">
        <v>705</v>
      </c>
      <c r="G5289" s="28">
        <v>45832.703865740739</v>
      </c>
    </row>
    <row r="5290" spans="1:7" x14ac:dyDescent="0.25">
      <c r="A5290" s="33" t="s">
        <v>15014</v>
      </c>
      <c r="B5290" s="33" t="s">
        <v>4525</v>
      </c>
      <c r="C5290" s="33" t="s">
        <v>706</v>
      </c>
      <c r="D5290" s="33" t="s">
        <v>77</v>
      </c>
      <c r="E5290" s="28">
        <v>45832.703055555554</v>
      </c>
      <c r="F5290" s="33" t="s">
        <v>705</v>
      </c>
      <c r="G5290" s="28">
        <v>45832.703055555554</v>
      </c>
    </row>
    <row r="5291" spans="1:7" x14ac:dyDescent="0.25">
      <c r="A5291" s="33" t="s">
        <v>15015</v>
      </c>
      <c r="B5291" s="33" t="s">
        <v>8547</v>
      </c>
      <c r="C5291" s="33" t="s">
        <v>706</v>
      </c>
      <c r="D5291" s="33" t="s">
        <v>77</v>
      </c>
      <c r="E5291" s="28">
        <v>45832.703425925924</v>
      </c>
      <c r="F5291" s="33" t="s">
        <v>705</v>
      </c>
      <c r="G5291" s="28">
        <v>45832.703425925924</v>
      </c>
    </row>
    <row r="5292" spans="1:7" x14ac:dyDescent="0.25">
      <c r="A5292" s="33" t="s">
        <v>15016</v>
      </c>
      <c r="B5292" s="33" t="s">
        <v>6246</v>
      </c>
      <c r="C5292" s="33" t="s">
        <v>706</v>
      </c>
      <c r="D5292" s="33" t="s">
        <v>77</v>
      </c>
      <c r="E5292" s="28">
        <v>45832.703784722224</v>
      </c>
      <c r="F5292" s="33" t="s">
        <v>705</v>
      </c>
      <c r="G5292" s="28">
        <v>45832.703784722224</v>
      </c>
    </row>
    <row r="5293" spans="1:7" x14ac:dyDescent="0.25">
      <c r="A5293" s="33" t="s">
        <v>15017</v>
      </c>
      <c r="B5293" s="33" t="s">
        <v>5724</v>
      </c>
      <c r="C5293" s="33" t="s">
        <v>706</v>
      </c>
      <c r="D5293" s="33" t="s">
        <v>77</v>
      </c>
      <c r="E5293" s="28">
        <v>45832.703946759262</v>
      </c>
      <c r="F5293" s="33" t="s">
        <v>705</v>
      </c>
      <c r="G5293" s="28">
        <v>45832.703946759262</v>
      </c>
    </row>
    <row r="5294" spans="1:7" x14ac:dyDescent="0.25">
      <c r="A5294" s="33" t="s">
        <v>15018</v>
      </c>
      <c r="B5294" s="33" t="s">
        <v>6178</v>
      </c>
      <c r="C5294" s="33" t="s">
        <v>706</v>
      </c>
      <c r="D5294" s="33" t="s">
        <v>77</v>
      </c>
      <c r="E5294" s="28">
        <v>45832.704062500001</v>
      </c>
      <c r="F5294" s="33" t="s">
        <v>705</v>
      </c>
      <c r="G5294" s="28">
        <v>45832.704062500001</v>
      </c>
    </row>
    <row r="5295" spans="1:7" x14ac:dyDescent="0.25">
      <c r="A5295" s="33" t="s">
        <v>15019</v>
      </c>
      <c r="B5295" s="33" t="s">
        <v>6201</v>
      </c>
      <c r="C5295" s="33" t="s">
        <v>706</v>
      </c>
      <c r="D5295" s="33" t="s">
        <v>77</v>
      </c>
      <c r="E5295" s="28">
        <v>45832.704212962963</v>
      </c>
      <c r="F5295" s="33" t="s">
        <v>705</v>
      </c>
      <c r="G5295" s="28">
        <v>45832.704212962963</v>
      </c>
    </row>
    <row r="5296" spans="1:7" x14ac:dyDescent="0.25">
      <c r="A5296" s="33" t="s">
        <v>15020</v>
      </c>
      <c r="B5296" s="33" t="s">
        <v>8448</v>
      </c>
      <c r="C5296" s="33" t="s">
        <v>706</v>
      </c>
      <c r="D5296" s="33" t="s">
        <v>77</v>
      </c>
      <c r="E5296" s="28">
        <v>45832.704247685186</v>
      </c>
      <c r="F5296" s="33" t="s">
        <v>705</v>
      </c>
      <c r="G5296" s="28">
        <v>45832.704247685186</v>
      </c>
    </row>
    <row r="5297" spans="1:7" x14ac:dyDescent="0.25">
      <c r="A5297" s="33" t="s">
        <v>15021</v>
      </c>
      <c r="B5297" s="33" t="s">
        <v>6186</v>
      </c>
      <c r="C5297" s="33" t="s">
        <v>706</v>
      </c>
      <c r="D5297" s="33" t="s">
        <v>77</v>
      </c>
      <c r="E5297" s="28">
        <v>45832.704421296294</v>
      </c>
      <c r="F5297" s="33" t="s">
        <v>705</v>
      </c>
      <c r="G5297" s="28">
        <v>45832.704421296294</v>
      </c>
    </row>
    <row r="5298" spans="1:7" x14ac:dyDescent="0.25">
      <c r="A5298" s="33" t="s">
        <v>15022</v>
      </c>
      <c r="B5298" s="33" t="s">
        <v>4521</v>
      </c>
      <c r="C5298" s="33" t="s">
        <v>706</v>
      </c>
      <c r="D5298" s="33" t="s">
        <v>77</v>
      </c>
      <c r="E5298" s="28">
        <v>45832.704942129632</v>
      </c>
      <c r="F5298" s="33" t="s">
        <v>705</v>
      </c>
      <c r="G5298" s="28">
        <v>45832.704942129632</v>
      </c>
    </row>
    <row r="5299" spans="1:7" x14ac:dyDescent="0.25">
      <c r="A5299" s="33" t="s">
        <v>15023</v>
      </c>
      <c r="B5299" s="33" t="s">
        <v>9414</v>
      </c>
      <c r="C5299" s="33" t="s">
        <v>706</v>
      </c>
      <c r="D5299" s="33" t="s">
        <v>77</v>
      </c>
      <c r="E5299" s="28">
        <v>45832.705520833333</v>
      </c>
      <c r="F5299" s="33" t="s">
        <v>705</v>
      </c>
      <c r="G5299" s="28">
        <v>45832.705520833333</v>
      </c>
    </row>
    <row r="5300" spans="1:7" x14ac:dyDescent="0.25">
      <c r="A5300" s="33" t="s">
        <v>15024</v>
      </c>
      <c r="B5300" s="33" t="s">
        <v>4523</v>
      </c>
      <c r="C5300" s="33" t="s">
        <v>706</v>
      </c>
      <c r="D5300" s="33" t="s">
        <v>77</v>
      </c>
      <c r="E5300" s="28">
        <v>45832.706284722219</v>
      </c>
      <c r="F5300" s="33" t="s">
        <v>705</v>
      </c>
      <c r="G5300" s="28">
        <v>45832.706284722219</v>
      </c>
    </row>
    <row r="5301" spans="1:7" x14ac:dyDescent="0.25">
      <c r="A5301" s="33" t="s">
        <v>15025</v>
      </c>
      <c r="B5301" s="33" t="s">
        <v>6303</v>
      </c>
      <c r="C5301" s="33" t="s">
        <v>713</v>
      </c>
      <c r="D5301" s="33" t="s">
        <v>77</v>
      </c>
      <c r="E5301" s="28">
        <v>45832.710243055553</v>
      </c>
      <c r="F5301" s="33" t="s">
        <v>705</v>
      </c>
      <c r="G5301" s="28">
        <v>45832.710243055553</v>
      </c>
    </row>
    <row r="5302" spans="1:7" x14ac:dyDescent="0.25">
      <c r="A5302" s="33" t="s">
        <v>15026</v>
      </c>
      <c r="B5302" s="33" t="s">
        <v>9941</v>
      </c>
      <c r="C5302" s="33" t="s">
        <v>706</v>
      </c>
      <c r="D5302" s="33" t="s">
        <v>77</v>
      </c>
      <c r="E5302" s="28">
        <v>45832.716400462959</v>
      </c>
      <c r="F5302" s="33" t="s">
        <v>705</v>
      </c>
      <c r="G5302" s="28">
        <v>45832.716400462959</v>
      </c>
    </row>
    <row r="5303" spans="1:7" x14ac:dyDescent="0.25">
      <c r="A5303" s="33" t="s">
        <v>15027</v>
      </c>
      <c r="B5303" s="33" t="s">
        <v>10382</v>
      </c>
      <c r="C5303" s="33" t="s">
        <v>706</v>
      </c>
      <c r="D5303" s="33" t="s">
        <v>77</v>
      </c>
      <c r="E5303" s="28">
        <v>45832.717106481483</v>
      </c>
      <c r="F5303" s="33" t="s">
        <v>705</v>
      </c>
      <c r="G5303" s="28">
        <v>45832.717106481483</v>
      </c>
    </row>
    <row r="5304" spans="1:7" x14ac:dyDescent="0.25">
      <c r="A5304" s="33" t="s">
        <v>15028</v>
      </c>
      <c r="B5304" s="33" t="s">
        <v>8604</v>
      </c>
      <c r="C5304" s="33" t="s">
        <v>706</v>
      </c>
      <c r="D5304" s="33" t="s">
        <v>77</v>
      </c>
      <c r="E5304" s="28">
        <v>45832.717326388891</v>
      </c>
      <c r="F5304" s="33" t="s">
        <v>705</v>
      </c>
      <c r="G5304" s="28">
        <v>45832.717326388891</v>
      </c>
    </row>
    <row r="5305" spans="1:7" x14ac:dyDescent="0.25">
      <c r="A5305" s="33" t="s">
        <v>15029</v>
      </c>
      <c r="B5305" s="33" t="s">
        <v>4465</v>
      </c>
      <c r="C5305" s="33" t="s">
        <v>713</v>
      </c>
      <c r="D5305" s="33" t="s">
        <v>77</v>
      </c>
      <c r="E5305" s="28">
        <v>45832.719490740739</v>
      </c>
      <c r="F5305" s="33" t="s">
        <v>705</v>
      </c>
      <c r="G5305" s="28">
        <v>45832.719490740739</v>
      </c>
    </row>
    <row r="5306" spans="1:7" x14ac:dyDescent="0.25">
      <c r="A5306" s="33" t="s">
        <v>15030</v>
      </c>
      <c r="B5306" s="33" t="s">
        <v>3266</v>
      </c>
      <c r="C5306" s="33" t="s">
        <v>713</v>
      </c>
      <c r="D5306" s="33" t="s">
        <v>77</v>
      </c>
      <c r="E5306" s="28">
        <v>45832.719849537039</v>
      </c>
      <c r="F5306" s="33" t="s">
        <v>705</v>
      </c>
      <c r="G5306" s="28">
        <v>45832.719849537039</v>
      </c>
    </row>
    <row r="5307" spans="1:7" x14ac:dyDescent="0.25">
      <c r="A5307" s="33" t="s">
        <v>15031</v>
      </c>
      <c r="B5307" s="33" t="s">
        <v>3306</v>
      </c>
      <c r="C5307" s="33" t="s">
        <v>713</v>
      </c>
      <c r="D5307" s="33" t="s">
        <v>77</v>
      </c>
      <c r="E5307" s="28">
        <v>45832.720092592594</v>
      </c>
      <c r="F5307" s="33" t="s">
        <v>705</v>
      </c>
      <c r="G5307" s="28">
        <v>45832.720092592594</v>
      </c>
    </row>
    <row r="5308" spans="1:7" x14ac:dyDescent="0.25">
      <c r="A5308" s="33" t="s">
        <v>15032</v>
      </c>
      <c r="B5308" s="33" t="s">
        <v>3803</v>
      </c>
      <c r="C5308" s="33" t="s">
        <v>706</v>
      </c>
      <c r="D5308" s="33" t="s">
        <v>77</v>
      </c>
      <c r="E5308" s="28">
        <v>45832.721134259256</v>
      </c>
      <c r="F5308" s="33" t="s">
        <v>705</v>
      </c>
      <c r="G5308" s="28">
        <v>45832.721134259256</v>
      </c>
    </row>
    <row r="5309" spans="1:7" x14ac:dyDescent="0.25">
      <c r="A5309" s="33" t="s">
        <v>15033</v>
      </c>
      <c r="B5309" s="33" t="s">
        <v>6162</v>
      </c>
      <c r="C5309" s="33" t="s">
        <v>706</v>
      </c>
      <c r="D5309" s="33" t="s">
        <v>77</v>
      </c>
      <c r="E5309" s="28">
        <v>45832.721238425926</v>
      </c>
      <c r="F5309" s="33" t="s">
        <v>705</v>
      </c>
      <c r="G5309" s="28">
        <v>45832.721238425926</v>
      </c>
    </row>
    <row r="5310" spans="1:7" x14ac:dyDescent="0.25">
      <c r="A5310" s="33" t="s">
        <v>15034</v>
      </c>
      <c r="B5310" s="33" t="s">
        <v>6162</v>
      </c>
      <c r="C5310" s="33" t="s">
        <v>713</v>
      </c>
      <c r="D5310" s="33" t="s">
        <v>61</v>
      </c>
      <c r="E5310" s="28">
        <v>45832.721886574072</v>
      </c>
      <c r="F5310" s="33" t="s">
        <v>705</v>
      </c>
      <c r="G5310" s="28">
        <v>45832.721886574072</v>
      </c>
    </row>
    <row r="5311" spans="1:7" x14ac:dyDescent="0.25">
      <c r="A5311" s="33" t="s">
        <v>15035</v>
      </c>
      <c r="B5311" s="33" t="s">
        <v>3234</v>
      </c>
      <c r="C5311" s="33" t="s">
        <v>713</v>
      </c>
      <c r="D5311" s="33" t="s">
        <v>77</v>
      </c>
      <c r="E5311" s="28">
        <v>45832.72184027778</v>
      </c>
      <c r="F5311" s="33" t="s">
        <v>705</v>
      </c>
      <c r="G5311" s="28">
        <v>45832.72184027778</v>
      </c>
    </row>
    <row r="5312" spans="1:7" x14ac:dyDescent="0.25">
      <c r="A5312" s="33" t="s">
        <v>15036</v>
      </c>
      <c r="B5312" s="33" t="s">
        <v>5668</v>
      </c>
      <c r="C5312" s="33" t="s">
        <v>713</v>
      </c>
      <c r="D5312" s="33" t="s">
        <v>77</v>
      </c>
      <c r="E5312" s="28">
        <v>45832.722939814812</v>
      </c>
      <c r="F5312" s="33" t="s">
        <v>705</v>
      </c>
      <c r="G5312" s="28">
        <v>45832.722939814812</v>
      </c>
    </row>
    <row r="5313" spans="1:7" x14ac:dyDescent="0.25">
      <c r="A5313" s="33" t="s">
        <v>15037</v>
      </c>
      <c r="B5313" s="33" t="s">
        <v>3827</v>
      </c>
      <c r="C5313" s="33" t="s">
        <v>706</v>
      </c>
      <c r="D5313" s="33" t="s">
        <v>77</v>
      </c>
      <c r="E5313" s="28">
        <v>45832.722881944443</v>
      </c>
      <c r="F5313" s="33" t="s">
        <v>705</v>
      </c>
      <c r="G5313" s="28">
        <v>45832.722881944443</v>
      </c>
    </row>
    <row r="5314" spans="1:7" x14ac:dyDescent="0.25">
      <c r="A5314" s="33" t="s">
        <v>15038</v>
      </c>
      <c r="B5314" s="33" t="s">
        <v>6275</v>
      </c>
      <c r="C5314" s="33" t="s">
        <v>706</v>
      </c>
      <c r="D5314" s="33" t="s">
        <v>77</v>
      </c>
      <c r="E5314" s="28">
        <v>45832.722986111112</v>
      </c>
      <c r="F5314" s="33" t="s">
        <v>705</v>
      </c>
      <c r="G5314" s="28">
        <v>45832.722986111112</v>
      </c>
    </row>
    <row r="5315" spans="1:7" x14ac:dyDescent="0.25">
      <c r="A5315" s="33" t="s">
        <v>15039</v>
      </c>
      <c r="B5315" s="33" t="s">
        <v>10153</v>
      </c>
      <c r="C5315" s="33" t="s">
        <v>706</v>
      </c>
      <c r="D5315" s="33" t="s">
        <v>77</v>
      </c>
      <c r="E5315" s="28">
        <v>45832.725972222222</v>
      </c>
      <c r="F5315" s="33" t="s">
        <v>705</v>
      </c>
      <c r="G5315" s="28">
        <v>45832.725972222222</v>
      </c>
    </row>
    <row r="5316" spans="1:7" x14ac:dyDescent="0.25">
      <c r="A5316" s="33" t="s">
        <v>15040</v>
      </c>
      <c r="B5316" s="33" t="s">
        <v>8684</v>
      </c>
      <c r="C5316" s="33" t="s">
        <v>713</v>
      </c>
      <c r="D5316" s="33" t="s">
        <v>61</v>
      </c>
      <c r="E5316" s="28">
        <v>45832.723263888889</v>
      </c>
      <c r="F5316" s="33" t="s">
        <v>705</v>
      </c>
      <c r="G5316" s="28">
        <v>45832.723263888889</v>
      </c>
    </row>
    <row r="5317" spans="1:7" x14ac:dyDescent="0.25">
      <c r="A5317" s="33" t="s">
        <v>15041</v>
      </c>
      <c r="B5317" s="33" t="s">
        <v>8686</v>
      </c>
      <c r="C5317" s="33" t="s">
        <v>713</v>
      </c>
      <c r="D5317" s="33" t="s">
        <v>61</v>
      </c>
      <c r="E5317" s="28">
        <v>45832.723379629628</v>
      </c>
      <c r="F5317" s="33" t="s">
        <v>705</v>
      </c>
      <c r="G5317" s="28">
        <v>45832.723379629628</v>
      </c>
    </row>
    <row r="5318" spans="1:7" x14ac:dyDescent="0.25">
      <c r="A5318" s="33" t="s">
        <v>15042</v>
      </c>
      <c r="B5318" s="33" t="s">
        <v>8688</v>
      </c>
      <c r="C5318" s="33" t="s">
        <v>713</v>
      </c>
      <c r="D5318" s="33" t="s">
        <v>61</v>
      </c>
      <c r="E5318" s="28">
        <v>45832.723495370374</v>
      </c>
      <c r="F5318" s="33" t="s">
        <v>705</v>
      </c>
      <c r="G5318" s="28">
        <v>45832.723495370374</v>
      </c>
    </row>
    <row r="5319" spans="1:7" x14ac:dyDescent="0.25">
      <c r="A5319" s="33" t="s">
        <v>15043</v>
      </c>
      <c r="B5319" s="33" t="s">
        <v>8690</v>
      </c>
      <c r="C5319" s="33" t="s">
        <v>713</v>
      </c>
      <c r="D5319" s="33" t="s">
        <v>61</v>
      </c>
      <c r="E5319" s="28">
        <v>45832.723576388889</v>
      </c>
      <c r="F5319" s="33" t="s">
        <v>705</v>
      </c>
      <c r="G5319" s="28">
        <v>45832.723576388889</v>
      </c>
    </row>
    <row r="5320" spans="1:7" x14ac:dyDescent="0.25">
      <c r="A5320" s="33" t="s">
        <v>15044</v>
      </c>
      <c r="B5320" s="33" t="s">
        <v>2711</v>
      </c>
      <c r="C5320" s="33" t="s">
        <v>713</v>
      </c>
      <c r="D5320" s="33" t="s">
        <v>61</v>
      </c>
      <c r="E5320" s="28">
        <v>45832.727060185185</v>
      </c>
      <c r="F5320" s="33" t="s">
        <v>705</v>
      </c>
      <c r="G5320" s="28">
        <v>45832.727060185185</v>
      </c>
    </row>
    <row r="5321" spans="1:7" x14ac:dyDescent="0.25">
      <c r="A5321" s="33" t="s">
        <v>15045</v>
      </c>
      <c r="B5321" s="33" t="s">
        <v>5519</v>
      </c>
      <c r="C5321" s="33" t="s">
        <v>713</v>
      </c>
      <c r="D5321" s="33" t="s">
        <v>77</v>
      </c>
      <c r="E5321" s="28">
        <v>45832.728182870371</v>
      </c>
      <c r="F5321" s="33" t="s">
        <v>705</v>
      </c>
      <c r="G5321" s="28">
        <v>45832.728182870371</v>
      </c>
    </row>
    <row r="5322" spans="1:7" x14ac:dyDescent="0.25">
      <c r="A5322" s="33" t="s">
        <v>15046</v>
      </c>
      <c r="B5322" s="33" t="s">
        <v>5715</v>
      </c>
      <c r="C5322" s="33" t="s">
        <v>706</v>
      </c>
      <c r="D5322" s="33" t="s">
        <v>77</v>
      </c>
      <c r="E5322" s="28">
        <v>45832.728263888886</v>
      </c>
      <c r="F5322" s="33" t="s">
        <v>705</v>
      </c>
      <c r="G5322" s="28">
        <v>45832.728263888886</v>
      </c>
    </row>
    <row r="5323" spans="1:7" x14ac:dyDescent="0.25">
      <c r="A5323" s="33" t="s">
        <v>15047</v>
      </c>
      <c r="B5323" s="33" t="s">
        <v>4989</v>
      </c>
      <c r="C5323" s="33" t="s">
        <v>706</v>
      </c>
      <c r="D5323" s="33" t="s">
        <v>77</v>
      </c>
      <c r="E5323" s="28">
        <v>45832.728460648148</v>
      </c>
      <c r="F5323" s="33" t="s">
        <v>705</v>
      </c>
      <c r="G5323" s="28">
        <v>45832.728460648148</v>
      </c>
    </row>
    <row r="5324" spans="1:7" x14ac:dyDescent="0.25">
      <c r="A5324" s="33" t="s">
        <v>15048</v>
      </c>
      <c r="B5324" s="33" t="s">
        <v>8198</v>
      </c>
      <c r="C5324" s="33" t="s">
        <v>706</v>
      </c>
      <c r="D5324" s="33" t="s">
        <v>77</v>
      </c>
      <c r="E5324" s="28">
        <v>45832.728900462964</v>
      </c>
      <c r="F5324" s="33" t="s">
        <v>705</v>
      </c>
      <c r="G5324" s="28">
        <v>45832.728900462964</v>
      </c>
    </row>
    <row r="5325" spans="1:7" x14ac:dyDescent="0.25">
      <c r="A5325" s="33" t="s">
        <v>15049</v>
      </c>
      <c r="B5325" s="33" t="s">
        <v>3827</v>
      </c>
      <c r="C5325" s="33" t="s">
        <v>713</v>
      </c>
      <c r="D5325" s="33" t="s">
        <v>61</v>
      </c>
      <c r="E5325" s="28">
        <v>45832.729027777779</v>
      </c>
      <c r="F5325" s="33" t="s">
        <v>705</v>
      </c>
      <c r="G5325" s="28">
        <v>45832.729027777779</v>
      </c>
    </row>
    <row r="5326" spans="1:7" x14ac:dyDescent="0.25">
      <c r="A5326" s="33" t="s">
        <v>15050</v>
      </c>
      <c r="B5326" s="33" t="s">
        <v>6275</v>
      </c>
      <c r="C5326" s="33" t="s">
        <v>713</v>
      </c>
      <c r="D5326" s="33" t="s">
        <v>61</v>
      </c>
      <c r="E5326" s="28">
        <v>45832.729143518518</v>
      </c>
      <c r="F5326" s="33" t="s">
        <v>705</v>
      </c>
      <c r="G5326" s="28">
        <v>45832.729143518518</v>
      </c>
    </row>
    <row r="5327" spans="1:7" x14ac:dyDescent="0.25">
      <c r="A5327" s="33" t="s">
        <v>15051</v>
      </c>
      <c r="B5327" s="33" t="s">
        <v>4989</v>
      </c>
      <c r="C5327" s="33" t="s">
        <v>713</v>
      </c>
      <c r="D5327" s="33" t="s">
        <v>61</v>
      </c>
      <c r="E5327" s="28">
        <v>45832.729618055557</v>
      </c>
      <c r="F5327" s="33" t="s">
        <v>705</v>
      </c>
      <c r="G5327" s="28">
        <v>45832.729618055557</v>
      </c>
    </row>
    <row r="5328" spans="1:7" x14ac:dyDescent="0.25">
      <c r="A5328" s="33" t="s">
        <v>15052</v>
      </c>
      <c r="B5328" s="33" t="s">
        <v>4105</v>
      </c>
      <c r="C5328" s="33" t="s">
        <v>706</v>
      </c>
      <c r="D5328" s="33" t="s">
        <v>184</v>
      </c>
      <c r="E5328" s="28">
        <v>45832.729085648149</v>
      </c>
      <c r="F5328" s="33" t="s">
        <v>705</v>
      </c>
      <c r="G5328" s="28">
        <v>45832.729085648149</v>
      </c>
    </row>
    <row r="5329" spans="1:7" x14ac:dyDescent="0.25">
      <c r="A5329" s="33" t="s">
        <v>15053</v>
      </c>
      <c r="B5329" s="33" t="s">
        <v>3145</v>
      </c>
      <c r="C5329" s="33" t="s">
        <v>706</v>
      </c>
      <c r="D5329" s="33" t="s">
        <v>184</v>
      </c>
      <c r="E5329" s="28">
        <v>45832.729270833333</v>
      </c>
      <c r="F5329" s="33" t="s">
        <v>705</v>
      </c>
      <c r="G5329" s="28">
        <v>45832.729270833333</v>
      </c>
    </row>
    <row r="5330" spans="1:7" x14ac:dyDescent="0.25">
      <c r="A5330" s="33" t="s">
        <v>15054</v>
      </c>
      <c r="B5330" s="33" t="s">
        <v>5715</v>
      </c>
      <c r="C5330" s="33" t="s">
        <v>713</v>
      </c>
      <c r="D5330" s="33" t="s">
        <v>61</v>
      </c>
      <c r="E5330" s="28">
        <v>45832.730023148149</v>
      </c>
      <c r="F5330" s="33" t="s">
        <v>705</v>
      </c>
      <c r="G5330" s="28">
        <v>45832.730023148149</v>
      </c>
    </row>
    <row r="5331" spans="1:7" x14ac:dyDescent="0.25">
      <c r="A5331" s="33" t="s">
        <v>15055</v>
      </c>
      <c r="B5331" s="33" t="s">
        <v>5529</v>
      </c>
      <c r="C5331" s="33" t="s">
        <v>713</v>
      </c>
      <c r="D5331" s="33" t="s">
        <v>77</v>
      </c>
      <c r="E5331" s="28">
        <v>45832.730011574073</v>
      </c>
      <c r="F5331" s="33" t="s">
        <v>705</v>
      </c>
      <c r="G5331" s="28">
        <v>45832.730011574073</v>
      </c>
    </row>
    <row r="5332" spans="1:7" x14ac:dyDescent="0.25">
      <c r="A5332" s="33" t="s">
        <v>15056</v>
      </c>
      <c r="B5332" s="33" t="s">
        <v>5537</v>
      </c>
      <c r="C5332" s="33" t="s">
        <v>713</v>
      </c>
      <c r="D5332" s="33" t="s">
        <v>77</v>
      </c>
      <c r="E5332" s="28">
        <v>45832.730254629627</v>
      </c>
      <c r="F5332" s="33" t="s">
        <v>705</v>
      </c>
      <c r="G5332" s="28">
        <v>45832.730254629627</v>
      </c>
    </row>
    <row r="5333" spans="1:7" x14ac:dyDescent="0.25">
      <c r="A5333" s="33" t="s">
        <v>15057</v>
      </c>
      <c r="B5333" s="33" t="s">
        <v>3145</v>
      </c>
      <c r="C5333" s="33" t="s">
        <v>713</v>
      </c>
      <c r="D5333" s="33" t="s">
        <v>184</v>
      </c>
      <c r="E5333" s="28">
        <v>45832.730162037034</v>
      </c>
      <c r="F5333" s="33" t="s">
        <v>705</v>
      </c>
      <c r="G5333" s="28">
        <v>45832.730162037034</v>
      </c>
    </row>
    <row r="5334" spans="1:7" x14ac:dyDescent="0.25">
      <c r="A5334" s="33" t="s">
        <v>15058</v>
      </c>
      <c r="B5334" s="33" t="s">
        <v>4105</v>
      </c>
      <c r="C5334" s="33" t="s">
        <v>713</v>
      </c>
      <c r="D5334" s="33" t="s">
        <v>184</v>
      </c>
      <c r="E5334" s="28">
        <v>45832.730300925927</v>
      </c>
      <c r="F5334" s="33" t="s">
        <v>705</v>
      </c>
      <c r="G5334" s="28">
        <v>45832.730300925927</v>
      </c>
    </row>
    <row r="5335" spans="1:7" x14ac:dyDescent="0.25">
      <c r="A5335" s="33" t="s">
        <v>15059</v>
      </c>
      <c r="B5335" s="33" t="s">
        <v>2632</v>
      </c>
      <c r="C5335" s="33" t="s">
        <v>706</v>
      </c>
      <c r="D5335" s="33" t="s">
        <v>77</v>
      </c>
      <c r="E5335" s="28">
        <v>45832.731851851851</v>
      </c>
      <c r="F5335" s="33" t="s">
        <v>705</v>
      </c>
      <c r="G5335" s="28">
        <v>45832.731851851851</v>
      </c>
    </row>
    <row r="5336" spans="1:7" x14ac:dyDescent="0.25">
      <c r="A5336" s="33" t="s">
        <v>15060</v>
      </c>
      <c r="B5336" s="33" t="s">
        <v>8203</v>
      </c>
      <c r="C5336" s="33" t="s">
        <v>706</v>
      </c>
      <c r="D5336" s="33" t="s">
        <v>77</v>
      </c>
      <c r="E5336" s="28">
        <v>45832.732094907406</v>
      </c>
      <c r="F5336" s="33" t="s">
        <v>705</v>
      </c>
      <c r="G5336" s="28">
        <v>45832.732094907406</v>
      </c>
    </row>
    <row r="5337" spans="1:7" x14ac:dyDescent="0.25">
      <c r="A5337" s="33" t="s">
        <v>15061</v>
      </c>
      <c r="B5337" s="33" t="s">
        <v>8203</v>
      </c>
      <c r="C5337" s="33" t="s">
        <v>713</v>
      </c>
      <c r="D5337" s="33" t="s">
        <v>61</v>
      </c>
      <c r="E5337" s="28">
        <v>45832.732488425929</v>
      </c>
      <c r="F5337" s="33" t="s">
        <v>705</v>
      </c>
      <c r="G5337" s="28">
        <v>45832.732488425929</v>
      </c>
    </row>
    <row r="5338" spans="1:7" x14ac:dyDescent="0.25">
      <c r="A5338" s="33" t="s">
        <v>15062</v>
      </c>
      <c r="B5338" s="33" t="s">
        <v>9412</v>
      </c>
      <c r="C5338" s="33" t="s">
        <v>713</v>
      </c>
      <c r="D5338" s="33" t="s">
        <v>77</v>
      </c>
      <c r="E5338" s="28">
        <v>45832.732997685183</v>
      </c>
      <c r="F5338" s="33" t="s">
        <v>705</v>
      </c>
      <c r="G5338" s="28">
        <v>45832.732997685183</v>
      </c>
    </row>
    <row r="5339" spans="1:7" x14ac:dyDescent="0.25">
      <c r="A5339" s="33" t="s">
        <v>15063</v>
      </c>
      <c r="B5339" s="33" t="s">
        <v>9416</v>
      </c>
      <c r="C5339" s="33" t="s">
        <v>713</v>
      </c>
      <c r="D5339" s="33" t="s">
        <v>77</v>
      </c>
      <c r="E5339" s="28">
        <v>45832.733217592591</v>
      </c>
      <c r="F5339" s="33" t="s">
        <v>705</v>
      </c>
      <c r="G5339" s="28">
        <v>45832.733217592591</v>
      </c>
    </row>
    <row r="5340" spans="1:7" x14ac:dyDescent="0.25">
      <c r="A5340" s="33" t="s">
        <v>15064</v>
      </c>
      <c r="B5340" s="33" t="s">
        <v>12337</v>
      </c>
      <c r="C5340" s="33" t="s">
        <v>708</v>
      </c>
      <c r="D5340" s="33" t="s">
        <v>717</v>
      </c>
      <c r="E5340" s="28">
        <v>45832.7344212963</v>
      </c>
      <c r="F5340" s="33" t="s">
        <v>710</v>
      </c>
      <c r="G5340" s="28">
        <v>45832.7344212963</v>
      </c>
    </row>
    <row r="5341" spans="1:7" x14ac:dyDescent="0.25">
      <c r="A5341" s="33" t="s">
        <v>15065</v>
      </c>
      <c r="B5341" s="33" t="s">
        <v>12335</v>
      </c>
      <c r="C5341" s="33" t="s">
        <v>708</v>
      </c>
      <c r="D5341" s="33" t="s">
        <v>717</v>
      </c>
      <c r="E5341" s="28">
        <v>45832.734490740739</v>
      </c>
      <c r="F5341" s="33" t="s">
        <v>710</v>
      </c>
      <c r="G5341" s="28">
        <v>45832.734490740739</v>
      </c>
    </row>
    <row r="5342" spans="1:7" x14ac:dyDescent="0.25">
      <c r="A5342" s="33" t="s">
        <v>15066</v>
      </c>
      <c r="B5342" s="33" t="s">
        <v>12335</v>
      </c>
      <c r="C5342" s="33" t="s">
        <v>711</v>
      </c>
      <c r="D5342" s="33" t="s">
        <v>717</v>
      </c>
      <c r="E5342" s="28">
        <v>45832.734780092593</v>
      </c>
      <c r="F5342" s="33" t="s">
        <v>710</v>
      </c>
      <c r="G5342" s="28">
        <v>45832.734780092593</v>
      </c>
    </row>
    <row r="5343" spans="1:7" x14ac:dyDescent="0.25">
      <c r="A5343" s="33" t="s">
        <v>15067</v>
      </c>
      <c r="B5343" s="33" t="s">
        <v>12337</v>
      </c>
      <c r="C5343" s="33" t="s">
        <v>711</v>
      </c>
      <c r="D5343" s="33" t="s">
        <v>717</v>
      </c>
      <c r="E5343" s="28">
        <v>45832.734826388885</v>
      </c>
      <c r="F5343" s="33" t="s">
        <v>710</v>
      </c>
      <c r="G5343" s="28">
        <v>45832.734826388885</v>
      </c>
    </row>
    <row r="5344" spans="1:7" x14ac:dyDescent="0.25">
      <c r="A5344" s="33" t="s">
        <v>15068</v>
      </c>
      <c r="B5344" s="33" t="s">
        <v>12162</v>
      </c>
      <c r="C5344" s="33" t="s">
        <v>703</v>
      </c>
      <c r="D5344" s="33" t="s">
        <v>719</v>
      </c>
      <c r="E5344" s="28">
        <v>45832.740833333337</v>
      </c>
      <c r="F5344" s="33" t="s">
        <v>710</v>
      </c>
      <c r="G5344" s="28">
        <v>45832.740833333337</v>
      </c>
    </row>
    <row r="5345" spans="1:7" x14ac:dyDescent="0.25">
      <c r="A5345" s="33" t="s">
        <v>15069</v>
      </c>
      <c r="B5345" s="33" t="s">
        <v>8581</v>
      </c>
      <c r="C5345" s="33" t="s">
        <v>703</v>
      </c>
      <c r="D5345" s="33" t="s">
        <v>719</v>
      </c>
      <c r="E5345" s="28">
        <v>45832.740868055553</v>
      </c>
      <c r="F5345" s="33" t="s">
        <v>710</v>
      </c>
      <c r="G5345" s="28">
        <v>45832.740868055553</v>
      </c>
    </row>
    <row r="5346" spans="1:7" x14ac:dyDescent="0.25">
      <c r="A5346" s="33" t="s">
        <v>15070</v>
      </c>
      <c r="B5346" s="33" t="s">
        <v>8588</v>
      </c>
      <c r="C5346" s="33" t="s">
        <v>703</v>
      </c>
      <c r="D5346" s="33" t="s">
        <v>719</v>
      </c>
      <c r="E5346" s="28">
        <v>45832.740902777776</v>
      </c>
      <c r="F5346" s="33" t="s">
        <v>710</v>
      </c>
      <c r="G5346" s="28">
        <v>45832.740902777776</v>
      </c>
    </row>
    <row r="5347" spans="1:7" x14ac:dyDescent="0.25">
      <c r="A5347" s="33" t="s">
        <v>15071</v>
      </c>
      <c r="B5347" s="33" t="s">
        <v>8590</v>
      </c>
      <c r="C5347" s="33" t="s">
        <v>703</v>
      </c>
      <c r="D5347" s="33" t="s">
        <v>719</v>
      </c>
      <c r="E5347" s="28">
        <v>45832.740949074076</v>
      </c>
      <c r="F5347" s="33" t="s">
        <v>710</v>
      </c>
      <c r="G5347" s="28">
        <v>45832.740949074076</v>
      </c>
    </row>
    <row r="5348" spans="1:7" x14ac:dyDescent="0.25">
      <c r="A5348" s="33" t="s">
        <v>15072</v>
      </c>
      <c r="B5348" s="33" t="s">
        <v>8586</v>
      </c>
      <c r="C5348" s="33" t="s">
        <v>703</v>
      </c>
      <c r="D5348" s="33" t="s">
        <v>719</v>
      </c>
      <c r="E5348" s="28">
        <v>45832.741284722222</v>
      </c>
      <c r="F5348" s="33" t="s">
        <v>710</v>
      </c>
      <c r="G5348" s="28">
        <v>45832.741284722222</v>
      </c>
    </row>
    <row r="5349" spans="1:7" x14ac:dyDescent="0.25">
      <c r="A5349" s="33" t="s">
        <v>15073</v>
      </c>
      <c r="B5349" s="33" t="s">
        <v>9444</v>
      </c>
      <c r="C5349" s="33" t="s">
        <v>708</v>
      </c>
      <c r="D5349" s="33" t="s">
        <v>726</v>
      </c>
      <c r="E5349" s="28">
        <v>45832.7419212963</v>
      </c>
      <c r="F5349" s="33" t="s">
        <v>710</v>
      </c>
      <c r="G5349" s="28">
        <v>45832.7419212963</v>
      </c>
    </row>
    <row r="5350" spans="1:7" x14ac:dyDescent="0.25">
      <c r="A5350" s="33" t="s">
        <v>15074</v>
      </c>
      <c r="B5350" s="33" t="s">
        <v>9419</v>
      </c>
      <c r="C5350" s="33" t="s">
        <v>708</v>
      </c>
      <c r="D5350" s="33" t="s">
        <v>726</v>
      </c>
      <c r="E5350" s="28">
        <v>45832.741956018515</v>
      </c>
      <c r="F5350" s="33" t="s">
        <v>710</v>
      </c>
      <c r="G5350" s="28">
        <v>45832.741956018515</v>
      </c>
    </row>
    <row r="5351" spans="1:7" x14ac:dyDescent="0.25">
      <c r="A5351" s="33" t="s">
        <v>15075</v>
      </c>
      <c r="B5351" s="33" t="s">
        <v>9443</v>
      </c>
      <c r="C5351" s="33" t="s">
        <v>708</v>
      </c>
      <c r="D5351" s="33" t="s">
        <v>726</v>
      </c>
      <c r="E5351" s="28">
        <v>45832.741967592592</v>
      </c>
      <c r="F5351" s="33" t="s">
        <v>710</v>
      </c>
      <c r="G5351" s="28">
        <v>45832.741967592592</v>
      </c>
    </row>
    <row r="5352" spans="1:7" x14ac:dyDescent="0.25">
      <c r="A5352" s="33" t="s">
        <v>15076</v>
      </c>
      <c r="B5352" s="33" t="s">
        <v>9444</v>
      </c>
      <c r="C5352" s="33" t="s">
        <v>711</v>
      </c>
      <c r="D5352" s="33" t="s">
        <v>726</v>
      </c>
      <c r="E5352" s="28">
        <v>45832.742581018516</v>
      </c>
      <c r="F5352" s="33" t="s">
        <v>710</v>
      </c>
      <c r="G5352" s="28">
        <v>45832.742581018516</v>
      </c>
    </row>
    <row r="5353" spans="1:7" x14ac:dyDescent="0.25">
      <c r="A5353" s="33" t="s">
        <v>15077</v>
      </c>
      <c r="B5353" s="33" t="s">
        <v>9419</v>
      </c>
      <c r="C5353" s="33" t="s">
        <v>711</v>
      </c>
      <c r="D5353" s="33" t="s">
        <v>726</v>
      </c>
      <c r="E5353" s="28">
        <v>45832.742615740739</v>
      </c>
      <c r="F5353" s="33" t="s">
        <v>710</v>
      </c>
      <c r="G5353" s="28">
        <v>45832.742615740739</v>
      </c>
    </row>
    <row r="5354" spans="1:7" x14ac:dyDescent="0.25">
      <c r="A5354" s="33" t="s">
        <v>15077</v>
      </c>
      <c r="B5354" s="33" t="s">
        <v>9419</v>
      </c>
      <c r="C5354" s="33" t="s">
        <v>711</v>
      </c>
      <c r="D5354" s="33" t="s">
        <v>726</v>
      </c>
      <c r="E5354" s="28">
        <v>45832.742638888885</v>
      </c>
      <c r="F5354" s="33" t="s">
        <v>710</v>
      </c>
      <c r="G5354" s="28">
        <v>45832.742638888885</v>
      </c>
    </row>
    <row r="5355" spans="1:7" x14ac:dyDescent="0.25">
      <c r="A5355" s="33" t="s">
        <v>15078</v>
      </c>
      <c r="B5355" s="33" t="s">
        <v>9443</v>
      </c>
      <c r="C5355" s="33" t="s">
        <v>711</v>
      </c>
      <c r="D5355" s="33" t="s">
        <v>726</v>
      </c>
      <c r="E5355" s="28">
        <v>45832.742662037039</v>
      </c>
      <c r="F5355" s="33" t="s">
        <v>710</v>
      </c>
      <c r="G5355" s="28">
        <v>45832.742662037039</v>
      </c>
    </row>
    <row r="5356" spans="1:7" x14ac:dyDescent="0.25">
      <c r="A5356" s="33" t="s">
        <v>15079</v>
      </c>
      <c r="B5356" s="33" t="s">
        <v>8398</v>
      </c>
      <c r="C5356" s="33" t="s">
        <v>703</v>
      </c>
      <c r="D5356" s="33" t="s">
        <v>719</v>
      </c>
      <c r="E5356" s="28">
        <v>45832.743333333332</v>
      </c>
      <c r="F5356" s="33" t="s">
        <v>710</v>
      </c>
      <c r="G5356" s="28">
        <v>45832.743333333332</v>
      </c>
    </row>
    <row r="5357" spans="1:7" x14ac:dyDescent="0.25">
      <c r="A5357" s="33" t="s">
        <v>15080</v>
      </c>
      <c r="B5357" s="33" t="s">
        <v>8393</v>
      </c>
      <c r="C5357" s="33" t="s">
        <v>703</v>
      </c>
      <c r="D5357" s="33" t="s">
        <v>719</v>
      </c>
      <c r="E5357" s="28">
        <v>45832.743368055555</v>
      </c>
      <c r="F5357" s="33" t="s">
        <v>710</v>
      </c>
      <c r="G5357" s="28">
        <v>45832.743368055555</v>
      </c>
    </row>
    <row r="5358" spans="1:7" x14ac:dyDescent="0.25">
      <c r="A5358" s="33" t="s">
        <v>15081</v>
      </c>
      <c r="B5358" s="33" t="s">
        <v>8408</v>
      </c>
      <c r="C5358" s="33" t="s">
        <v>703</v>
      </c>
      <c r="D5358" s="33" t="s">
        <v>719</v>
      </c>
      <c r="E5358" s="28">
        <v>45832.744212962964</v>
      </c>
      <c r="F5358" s="33" t="s">
        <v>710</v>
      </c>
      <c r="G5358" s="28">
        <v>45832.744212962964</v>
      </c>
    </row>
    <row r="5359" spans="1:7" x14ac:dyDescent="0.25">
      <c r="A5359" s="33" t="s">
        <v>15082</v>
      </c>
      <c r="B5359" s="33" t="s">
        <v>8413</v>
      </c>
      <c r="C5359" s="33" t="s">
        <v>703</v>
      </c>
      <c r="D5359" s="33" t="s">
        <v>719</v>
      </c>
      <c r="E5359" s="28">
        <v>45832.744259259256</v>
      </c>
      <c r="F5359" s="33" t="s">
        <v>710</v>
      </c>
      <c r="G5359" s="28">
        <v>45832.744259259256</v>
      </c>
    </row>
    <row r="5360" spans="1:7" x14ac:dyDescent="0.25">
      <c r="A5360" s="33" t="s">
        <v>15083</v>
      </c>
      <c r="B5360" s="33" t="s">
        <v>6011</v>
      </c>
      <c r="C5360" s="33" t="s">
        <v>703</v>
      </c>
      <c r="D5360" s="33" t="s">
        <v>715</v>
      </c>
      <c r="E5360" s="28">
        <v>45832.747013888889</v>
      </c>
      <c r="F5360" s="33" t="s">
        <v>710</v>
      </c>
      <c r="G5360" s="28">
        <v>45832.747013888889</v>
      </c>
    </row>
    <row r="5361" spans="1:7" x14ac:dyDescent="0.25">
      <c r="A5361" s="33" t="s">
        <v>15084</v>
      </c>
      <c r="B5361" s="33" t="s">
        <v>6013</v>
      </c>
      <c r="C5361" s="33" t="s">
        <v>703</v>
      </c>
      <c r="D5361" s="33" t="s">
        <v>715</v>
      </c>
      <c r="E5361" s="28">
        <v>45832.747060185182</v>
      </c>
      <c r="F5361" s="33" t="s">
        <v>710</v>
      </c>
      <c r="G5361" s="28">
        <v>45832.747060185182</v>
      </c>
    </row>
    <row r="5362" spans="1:7" x14ac:dyDescent="0.25">
      <c r="A5362" s="33" t="s">
        <v>15085</v>
      </c>
      <c r="B5362" s="33" t="s">
        <v>6015</v>
      </c>
      <c r="C5362" s="33" t="s">
        <v>703</v>
      </c>
      <c r="D5362" s="33" t="s">
        <v>715</v>
      </c>
      <c r="E5362" s="28">
        <v>45832.747106481482</v>
      </c>
      <c r="F5362" s="33" t="s">
        <v>710</v>
      </c>
      <c r="G5362" s="28">
        <v>45832.747106481482</v>
      </c>
    </row>
    <row r="5363" spans="1:7" x14ac:dyDescent="0.25">
      <c r="A5363" s="33" t="s">
        <v>15086</v>
      </c>
      <c r="B5363" s="33" t="s">
        <v>6017</v>
      </c>
      <c r="C5363" s="33" t="s">
        <v>703</v>
      </c>
      <c r="D5363" s="33" t="s">
        <v>715</v>
      </c>
      <c r="E5363" s="28">
        <v>45832.747152777774</v>
      </c>
      <c r="F5363" s="33" t="s">
        <v>710</v>
      </c>
      <c r="G5363" s="28">
        <v>45832.747152777774</v>
      </c>
    </row>
    <row r="5364" spans="1:7" x14ac:dyDescent="0.25">
      <c r="A5364" s="33" t="s">
        <v>15087</v>
      </c>
      <c r="B5364" s="33" t="s">
        <v>6019</v>
      </c>
      <c r="C5364" s="33" t="s">
        <v>703</v>
      </c>
      <c r="D5364" s="33" t="s">
        <v>715</v>
      </c>
      <c r="E5364" s="28">
        <v>45832.747199074074</v>
      </c>
      <c r="F5364" s="33" t="s">
        <v>710</v>
      </c>
      <c r="G5364" s="28">
        <v>45832.747199074074</v>
      </c>
    </row>
    <row r="5365" spans="1:7" x14ac:dyDescent="0.25">
      <c r="A5365" s="33" t="s">
        <v>15088</v>
      </c>
      <c r="B5365" s="33" t="s">
        <v>6030</v>
      </c>
      <c r="C5365" s="33" t="s">
        <v>703</v>
      </c>
      <c r="D5365" s="33" t="s">
        <v>715</v>
      </c>
      <c r="E5365" s="28">
        <v>45832.747256944444</v>
      </c>
      <c r="F5365" s="33" t="s">
        <v>710</v>
      </c>
      <c r="G5365" s="28">
        <v>45832.747256944444</v>
      </c>
    </row>
    <row r="5366" spans="1:7" x14ac:dyDescent="0.25">
      <c r="A5366" s="33" t="s">
        <v>15089</v>
      </c>
      <c r="B5366" s="33" t="s">
        <v>6032</v>
      </c>
      <c r="C5366" s="33" t="s">
        <v>703</v>
      </c>
      <c r="D5366" s="33" t="s">
        <v>715</v>
      </c>
      <c r="E5366" s="28">
        <v>45832.747303240743</v>
      </c>
      <c r="F5366" s="33" t="s">
        <v>710</v>
      </c>
      <c r="G5366" s="28">
        <v>45832.747303240743</v>
      </c>
    </row>
    <row r="5367" spans="1:7" x14ac:dyDescent="0.25">
      <c r="A5367" s="33" t="s">
        <v>15090</v>
      </c>
      <c r="B5367" s="33" t="s">
        <v>6034</v>
      </c>
      <c r="C5367" s="33" t="s">
        <v>703</v>
      </c>
      <c r="D5367" s="33" t="s">
        <v>715</v>
      </c>
      <c r="E5367" s="28">
        <v>45832.747349537036</v>
      </c>
      <c r="F5367" s="33" t="s">
        <v>710</v>
      </c>
      <c r="G5367" s="28">
        <v>45832.747349537036</v>
      </c>
    </row>
    <row r="5368" spans="1:7" x14ac:dyDescent="0.25">
      <c r="A5368" s="33" t="s">
        <v>15091</v>
      </c>
      <c r="B5368" s="33" t="s">
        <v>6036</v>
      </c>
      <c r="C5368" s="33" t="s">
        <v>703</v>
      </c>
      <c r="D5368" s="33" t="s">
        <v>715</v>
      </c>
      <c r="E5368" s="28">
        <v>45832.747395833336</v>
      </c>
      <c r="F5368" s="33" t="s">
        <v>710</v>
      </c>
      <c r="G5368" s="28">
        <v>45832.747395833336</v>
      </c>
    </row>
    <row r="5369" spans="1:7" x14ac:dyDescent="0.25">
      <c r="A5369" s="33" t="s">
        <v>15092</v>
      </c>
      <c r="B5369" s="33" t="s">
        <v>6038</v>
      </c>
      <c r="C5369" s="33" t="s">
        <v>703</v>
      </c>
      <c r="D5369" s="33" t="s">
        <v>715</v>
      </c>
      <c r="E5369" s="28">
        <v>45832.747453703705</v>
      </c>
      <c r="F5369" s="33" t="s">
        <v>710</v>
      </c>
      <c r="G5369" s="28">
        <v>45832.747453703705</v>
      </c>
    </row>
    <row r="5370" spans="1:7" x14ac:dyDescent="0.25">
      <c r="A5370" s="33" t="s">
        <v>15093</v>
      </c>
      <c r="B5370" s="33" t="s">
        <v>6112</v>
      </c>
      <c r="C5370" s="33" t="s">
        <v>703</v>
      </c>
      <c r="D5370" s="33" t="s">
        <v>715</v>
      </c>
      <c r="E5370" s="28">
        <v>45832.748715277776</v>
      </c>
      <c r="F5370" s="33" t="s">
        <v>710</v>
      </c>
      <c r="G5370" s="28">
        <v>45832.748715277776</v>
      </c>
    </row>
    <row r="5371" spans="1:7" x14ac:dyDescent="0.25">
      <c r="A5371" s="33" t="s">
        <v>15094</v>
      </c>
      <c r="B5371" s="33" t="s">
        <v>6114</v>
      </c>
      <c r="C5371" s="33" t="s">
        <v>703</v>
      </c>
      <c r="D5371" s="33" t="s">
        <v>715</v>
      </c>
      <c r="E5371" s="28">
        <v>45832.748796296299</v>
      </c>
      <c r="F5371" s="33" t="s">
        <v>710</v>
      </c>
      <c r="G5371" s="28">
        <v>45832.748796296299</v>
      </c>
    </row>
    <row r="5372" spans="1:7" x14ac:dyDescent="0.25">
      <c r="A5372" s="33" t="s">
        <v>15095</v>
      </c>
      <c r="B5372" s="33" t="s">
        <v>6116</v>
      </c>
      <c r="C5372" s="33" t="s">
        <v>703</v>
      </c>
      <c r="D5372" s="33" t="s">
        <v>715</v>
      </c>
      <c r="E5372" s="28">
        <v>45832.748900462961</v>
      </c>
      <c r="F5372" s="33" t="s">
        <v>710</v>
      </c>
      <c r="G5372" s="28">
        <v>45832.748900462961</v>
      </c>
    </row>
    <row r="5373" spans="1:7" x14ac:dyDescent="0.25">
      <c r="A5373" s="33" t="s">
        <v>15096</v>
      </c>
      <c r="B5373" s="33" t="s">
        <v>6118</v>
      </c>
      <c r="C5373" s="33" t="s">
        <v>703</v>
      </c>
      <c r="D5373" s="33" t="s">
        <v>715</v>
      </c>
      <c r="E5373" s="28">
        <v>45832.74900462963</v>
      </c>
      <c r="F5373" s="33" t="s">
        <v>710</v>
      </c>
      <c r="G5373" s="28">
        <v>45832.74900462963</v>
      </c>
    </row>
    <row r="5374" spans="1:7" x14ac:dyDescent="0.25">
      <c r="A5374" s="33" t="s">
        <v>15097</v>
      </c>
      <c r="B5374" s="33" t="s">
        <v>6120</v>
      </c>
      <c r="C5374" s="33" t="s">
        <v>703</v>
      </c>
      <c r="D5374" s="33" t="s">
        <v>715</v>
      </c>
      <c r="E5374" s="28">
        <v>45832.749108796299</v>
      </c>
      <c r="F5374" s="33" t="s">
        <v>710</v>
      </c>
      <c r="G5374" s="28">
        <v>45832.749108796299</v>
      </c>
    </row>
    <row r="5375" spans="1:7" x14ac:dyDescent="0.25">
      <c r="A5375" s="33" t="s">
        <v>15098</v>
      </c>
      <c r="B5375" s="33" t="s">
        <v>6122</v>
      </c>
      <c r="C5375" s="33" t="s">
        <v>703</v>
      </c>
      <c r="D5375" s="33" t="s">
        <v>715</v>
      </c>
      <c r="E5375" s="28">
        <v>45832.749224537038</v>
      </c>
      <c r="F5375" s="33" t="s">
        <v>710</v>
      </c>
      <c r="G5375" s="28">
        <v>45832.749224537038</v>
      </c>
    </row>
    <row r="5376" spans="1:7" x14ac:dyDescent="0.25">
      <c r="A5376" s="33" t="s">
        <v>15099</v>
      </c>
      <c r="B5376" s="33" t="s">
        <v>6124</v>
      </c>
      <c r="C5376" s="33" t="s">
        <v>703</v>
      </c>
      <c r="D5376" s="33" t="s">
        <v>715</v>
      </c>
      <c r="E5376" s="28">
        <v>45832.74931712963</v>
      </c>
      <c r="F5376" s="33" t="s">
        <v>710</v>
      </c>
      <c r="G5376" s="28">
        <v>45832.74931712963</v>
      </c>
    </row>
    <row r="5377" spans="1:7" x14ac:dyDescent="0.25">
      <c r="A5377" s="33" t="s">
        <v>15100</v>
      </c>
      <c r="B5377" s="33" t="s">
        <v>6126</v>
      </c>
      <c r="C5377" s="33" t="s">
        <v>703</v>
      </c>
      <c r="D5377" s="33" t="s">
        <v>715</v>
      </c>
      <c r="E5377" s="28">
        <v>45832.749409722222</v>
      </c>
      <c r="F5377" s="33" t="s">
        <v>710</v>
      </c>
      <c r="G5377" s="28">
        <v>45832.749409722222</v>
      </c>
    </row>
    <row r="5378" spans="1:7" x14ac:dyDescent="0.25">
      <c r="A5378" s="33" t="s">
        <v>15101</v>
      </c>
      <c r="B5378" s="33" t="s">
        <v>6134</v>
      </c>
      <c r="C5378" s="33" t="s">
        <v>703</v>
      </c>
      <c r="D5378" s="33" t="s">
        <v>715</v>
      </c>
      <c r="E5378" s="28">
        <v>45832.749537037038</v>
      </c>
      <c r="F5378" s="33" t="s">
        <v>710</v>
      </c>
      <c r="G5378" s="28">
        <v>45832.749537037038</v>
      </c>
    </row>
    <row r="5379" spans="1:7" x14ac:dyDescent="0.25">
      <c r="A5379" s="33" t="s">
        <v>15102</v>
      </c>
      <c r="B5379" s="33" t="s">
        <v>12256</v>
      </c>
      <c r="C5379" s="33" t="s">
        <v>703</v>
      </c>
      <c r="D5379" s="33" t="s">
        <v>704</v>
      </c>
      <c r="E5379" s="28">
        <v>45832.7500462963</v>
      </c>
      <c r="F5379" s="33" t="s">
        <v>710</v>
      </c>
      <c r="G5379" s="28">
        <v>45832.7500462963</v>
      </c>
    </row>
    <row r="5380" spans="1:7" x14ac:dyDescent="0.25">
      <c r="A5380" s="33" t="s">
        <v>15103</v>
      </c>
      <c r="B5380" s="33" t="s">
        <v>12240</v>
      </c>
      <c r="C5380" s="33" t="s">
        <v>703</v>
      </c>
      <c r="D5380" s="33" t="s">
        <v>704</v>
      </c>
      <c r="E5380" s="28">
        <v>45832.750162037039</v>
      </c>
      <c r="F5380" s="33" t="s">
        <v>710</v>
      </c>
      <c r="G5380" s="28">
        <v>45832.750162037039</v>
      </c>
    </row>
    <row r="5381" spans="1:7" x14ac:dyDescent="0.25">
      <c r="A5381" s="33" t="s">
        <v>15104</v>
      </c>
      <c r="B5381" s="33" t="s">
        <v>12244</v>
      </c>
      <c r="C5381" s="33" t="s">
        <v>703</v>
      </c>
      <c r="D5381" s="33" t="s">
        <v>704</v>
      </c>
      <c r="E5381" s="28">
        <v>45832.750185185185</v>
      </c>
      <c r="F5381" s="33" t="s">
        <v>710</v>
      </c>
      <c r="G5381" s="28">
        <v>45832.750185185185</v>
      </c>
    </row>
    <row r="5382" spans="1:7" x14ac:dyDescent="0.25">
      <c r="A5382" s="33" t="s">
        <v>15105</v>
      </c>
      <c r="B5382" s="33" t="s">
        <v>9057</v>
      </c>
      <c r="C5382" s="33" t="s">
        <v>703</v>
      </c>
      <c r="D5382" s="33" t="s">
        <v>718</v>
      </c>
      <c r="E5382" s="28">
        <v>45832.751215277778</v>
      </c>
      <c r="F5382" s="33" t="s">
        <v>710</v>
      </c>
      <c r="G5382" s="28">
        <v>45832.751215277778</v>
      </c>
    </row>
    <row r="5383" spans="1:7" x14ac:dyDescent="0.25">
      <c r="A5383" s="33" t="s">
        <v>15106</v>
      </c>
      <c r="B5383" s="33" t="s">
        <v>9463</v>
      </c>
      <c r="C5383" s="33" t="s">
        <v>708</v>
      </c>
      <c r="D5383" s="33" t="s">
        <v>724</v>
      </c>
      <c r="E5383" s="28">
        <v>45832.75104166667</v>
      </c>
      <c r="F5383" s="33" t="s">
        <v>710</v>
      </c>
      <c r="G5383" s="28">
        <v>45832.75104166667</v>
      </c>
    </row>
    <row r="5384" spans="1:7" x14ac:dyDescent="0.25">
      <c r="A5384" s="33" t="s">
        <v>15107</v>
      </c>
      <c r="B5384" s="33" t="s">
        <v>9464</v>
      </c>
      <c r="C5384" s="33" t="s">
        <v>708</v>
      </c>
      <c r="D5384" s="33" t="s">
        <v>724</v>
      </c>
      <c r="E5384" s="28">
        <v>45832.751099537039</v>
      </c>
      <c r="F5384" s="33" t="s">
        <v>710</v>
      </c>
      <c r="G5384" s="28">
        <v>45832.751099537039</v>
      </c>
    </row>
    <row r="5385" spans="1:7" x14ac:dyDescent="0.25">
      <c r="A5385" s="33" t="s">
        <v>15108</v>
      </c>
      <c r="B5385" s="33" t="s">
        <v>9465</v>
      </c>
      <c r="C5385" s="33" t="s">
        <v>708</v>
      </c>
      <c r="D5385" s="33" t="s">
        <v>724</v>
      </c>
      <c r="E5385" s="28">
        <v>45832.751145833332</v>
      </c>
      <c r="F5385" s="33" t="s">
        <v>710</v>
      </c>
      <c r="G5385" s="28">
        <v>45832.751145833332</v>
      </c>
    </row>
    <row r="5386" spans="1:7" x14ac:dyDescent="0.25">
      <c r="A5386" s="33" t="s">
        <v>15109</v>
      </c>
      <c r="B5386" s="33" t="s">
        <v>9466</v>
      </c>
      <c r="C5386" s="33" t="s">
        <v>708</v>
      </c>
      <c r="D5386" s="33" t="s">
        <v>724</v>
      </c>
      <c r="E5386" s="28">
        <v>45832.751203703701</v>
      </c>
      <c r="F5386" s="33" t="s">
        <v>710</v>
      </c>
      <c r="G5386" s="28">
        <v>45832.751203703701</v>
      </c>
    </row>
    <row r="5387" spans="1:7" x14ac:dyDescent="0.25">
      <c r="A5387" s="33" t="s">
        <v>15110</v>
      </c>
      <c r="B5387" s="33" t="s">
        <v>9467</v>
      </c>
      <c r="C5387" s="33" t="s">
        <v>708</v>
      </c>
      <c r="D5387" s="33" t="s">
        <v>724</v>
      </c>
      <c r="E5387" s="28">
        <v>45832.751250000001</v>
      </c>
      <c r="F5387" s="33" t="s">
        <v>710</v>
      </c>
      <c r="G5387" s="28">
        <v>45832.751250000001</v>
      </c>
    </row>
    <row r="5388" spans="1:7" x14ac:dyDescent="0.25">
      <c r="A5388" s="33" t="s">
        <v>15111</v>
      </c>
      <c r="B5388" s="33" t="s">
        <v>9468</v>
      </c>
      <c r="C5388" s="33" t="s">
        <v>708</v>
      </c>
      <c r="D5388" s="33" t="s">
        <v>724</v>
      </c>
      <c r="E5388" s="28">
        <v>45832.751504629632</v>
      </c>
      <c r="F5388" s="33" t="s">
        <v>710</v>
      </c>
      <c r="G5388" s="28">
        <v>45832.751504629632</v>
      </c>
    </row>
    <row r="5389" spans="1:7" x14ac:dyDescent="0.25">
      <c r="A5389" s="33" t="s">
        <v>15112</v>
      </c>
      <c r="B5389" s="33" t="s">
        <v>9465</v>
      </c>
      <c r="C5389" s="33" t="s">
        <v>711</v>
      </c>
      <c r="D5389" s="33" t="s">
        <v>724</v>
      </c>
      <c r="E5389" s="28">
        <v>45832.751817129632</v>
      </c>
      <c r="F5389" s="33" t="s">
        <v>710</v>
      </c>
      <c r="G5389" s="28">
        <v>45832.751817129632</v>
      </c>
    </row>
    <row r="5390" spans="1:7" x14ac:dyDescent="0.25">
      <c r="A5390" s="33" t="s">
        <v>15113</v>
      </c>
      <c r="B5390" s="33" t="s">
        <v>9466</v>
      </c>
      <c r="C5390" s="33" t="s">
        <v>711</v>
      </c>
      <c r="D5390" s="33" t="s">
        <v>724</v>
      </c>
      <c r="E5390" s="28">
        <v>45832.751863425925</v>
      </c>
      <c r="F5390" s="33" t="s">
        <v>710</v>
      </c>
      <c r="G5390" s="28">
        <v>45832.751863425925</v>
      </c>
    </row>
    <row r="5391" spans="1:7" x14ac:dyDescent="0.25">
      <c r="A5391" s="33" t="s">
        <v>15114</v>
      </c>
      <c r="B5391" s="33" t="s">
        <v>9467</v>
      </c>
      <c r="C5391" s="33" t="s">
        <v>711</v>
      </c>
      <c r="D5391" s="33" t="s">
        <v>724</v>
      </c>
      <c r="E5391" s="28">
        <v>45832.751909722225</v>
      </c>
      <c r="F5391" s="33" t="s">
        <v>710</v>
      </c>
      <c r="G5391" s="28">
        <v>45832.751909722225</v>
      </c>
    </row>
    <row r="5392" spans="1:7" x14ac:dyDescent="0.25">
      <c r="A5392" s="33" t="s">
        <v>15115</v>
      </c>
      <c r="B5392" s="33" t="s">
        <v>9468</v>
      </c>
      <c r="C5392" s="33" t="s">
        <v>711</v>
      </c>
      <c r="D5392" s="33" t="s">
        <v>724</v>
      </c>
      <c r="E5392" s="28">
        <v>45832.751979166664</v>
      </c>
      <c r="F5392" s="33" t="s">
        <v>710</v>
      </c>
      <c r="G5392" s="28">
        <v>45832.751979166664</v>
      </c>
    </row>
    <row r="5393" spans="1:7" x14ac:dyDescent="0.25">
      <c r="A5393" s="33" t="s">
        <v>15116</v>
      </c>
      <c r="B5393" s="33" t="s">
        <v>9463</v>
      </c>
      <c r="C5393" s="33" t="s">
        <v>711</v>
      </c>
      <c r="D5393" s="33" t="s">
        <v>724</v>
      </c>
      <c r="E5393" s="28">
        <v>45832.752025462964</v>
      </c>
      <c r="F5393" s="33" t="s">
        <v>710</v>
      </c>
      <c r="G5393" s="28">
        <v>45832.752025462964</v>
      </c>
    </row>
    <row r="5394" spans="1:7" x14ac:dyDescent="0.25">
      <c r="A5394" s="33" t="s">
        <v>15117</v>
      </c>
      <c r="B5394" s="33" t="s">
        <v>9464</v>
      </c>
      <c r="C5394" s="33" t="s">
        <v>711</v>
      </c>
      <c r="D5394" s="33" t="s">
        <v>724</v>
      </c>
      <c r="E5394" s="28">
        <v>45832.752106481479</v>
      </c>
      <c r="F5394" s="33" t="s">
        <v>710</v>
      </c>
      <c r="G5394" s="28">
        <v>45832.752106481479</v>
      </c>
    </row>
    <row r="5395" spans="1:7" x14ac:dyDescent="0.25">
      <c r="A5395" s="33" t="s">
        <v>15118</v>
      </c>
      <c r="B5395" s="33" t="s">
        <v>6172</v>
      </c>
      <c r="C5395" s="33" t="s">
        <v>721</v>
      </c>
      <c r="D5395" s="33" t="s">
        <v>722</v>
      </c>
      <c r="E5395" s="28">
        <v>45832.756053240744</v>
      </c>
      <c r="F5395" s="33" t="s">
        <v>710</v>
      </c>
      <c r="G5395" s="28">
        <v>45832.756053240744</v>
      </c>
    </row>
    <row r="5396" spans="1:7" x14ac:dyDescent="0.25">
      <c r="A5396" s="33" t="s">
        <v>15119</v>
      </c>
      <c r="B5396" s="33" t="s">
        <v>6188</v>
      </c>
      <c r="C5396" s="33" t="s">
        <v>721</v>
      </c>
      <c r="D5396" s="33" t="s">
        <v>722</v>
      </c>
      <c r="E5396" s="28">
        <v>45832.761828703704</v>
      </c>
      <c r="F5396" s="33" t="s">
        <v>710</v>
      </c>
      <c r="G5396" s="28">
        <v>45832.761828703704</v>
      </c>
    </row>
    <row r="5397" spans="1:7" x14ac:dyDescent="0.25">
      <c r="A5397" s="33" t="s">
        <v>15120</v>
      </c>
      <c r="B5397" s="33" t="s">
        <v>12399</v>
      </c>
      <c r="C5397" s="33" t="s">
        <v>698</v>
      </c>
      <c r="D5397" s="33" t="s">
        <v>699</v>
      </c>
      <c r="E5397" s="28">
        <v>45832.762465277781</v>
      </c>
      <c r="F5397" s="33" t="s">
        <v>710</v>
      </c>
      <c r="G5397" s="28">
        <v>45832.762465277781</v>
      </c>
    </row>
    <row r="5398" spans="1:7" x14ac:dyDescent="0.25">
      <c r="A5398" s="33" t="s">
        <v>15121</v>
      </c>
      <c r="B5398" s="33" t="s">
        <v>12412</v>
      </c>
      <c r="C5398" s="33" t="s">
        <v>698</v>
      </c>
      <c r="D5398" s="33" t="s">
        <v>699</v>
      </c>
      <c r="E5398" s="28">
        <v>45832.762638888889</v>
      </c>
      <c r="F5398" s="33" t="s">
        <v>710</v>
      </c>
      <c r="G5398" s="28">
        <v>45832.762638888889</v>
      </c>
    </row>
    <row r="5399" spans="1:7" x14ac:dyDescent="0.25">
      <c r="A5399" s="33" t="s">
        <v>15122</v>
      </c>
      <c r="B5399" s="33" t="s">
        <v>12422</v>
      </c>
      <c r="C5399" s="33" t="s">
        <v>698</v>
      </c>
      <c r="D5399" s="33" t="s">
        <v>699</v>
      </c>
      <c r="E5399" s="28">
        <v>45832.762696759259</v>
      </c>
      <c r="F5399" s="33" t="s">
        <v>710</v>
      </c>
      <c r="G5399" s="28">
        <v>45832.762696759259</v>
      </c>
    </row>
    <row r="5400" spans="1:7" x14ac:dyDescent="0.25">
      <c r="A5400" s="33" t="s">
        <v>15123</v>
      </c>
      <c r="B5400" s="33" t="s">
        <v>12426</v>
      </c>
      <c r="C5400" s="33" t="s">
        <v>698</v>
      </c>
      <c r="D5400" s="33" t="s">
        <v>699</v>
      </c>
      <c r="E5400" s="28">
        <v>45832.762824074074</v>
      </c>
      <c r="F5400" s="33" t="s">
        <v>710</v>
      </c>
      <c r="G5400" s="28">
        <v>45832.762824074074</v>
      </c>
    </row>
    <row r="5401" spans="1:7" x14ac:dyDescent="0.25">
      <c r="A5401" s="33" t="s">
        <v>15124</v>
      </c>
      <c r="B5401" s="33" t="s">
        <v>12407</v>
      </c>
      <c r="C5401" s="33" t="s">
        <v>698</v>
      </c>
      <c r="D5401" s="33" t="s">
        <v>699</v>
      </c>
      <c r="E5401" s="28">
        <v>45832.76289351852</v>
      </c>
      <c r="F5401" s="33" t="s">
        <v>710</v>
      </c>
      <c r="G5401" s="28">
        <v>45832.76289351852</v>
      </c>
    </row>
    <row r="5402" spans="1:7" x14ac:dyDescent="0.25">
      <c r="A5402" s="33" t="s">
        <v>15125</v>
      </c>
      <c r="B5402" s="33" t="s">
        <v>8417</v>
      </c>
      <c r="C5402" s="33" t="s">
        <v>721</v>
      </c>
      <c r="D5402" s="33" t="s">
        <v>722</v>
      </c>
      <c r="E5402" s="28">
        <v>45832.765567129631</v>
      </c>
      <c r="F5402" s="33" t="s">
        <v>710</v>
      </c>
      <c r="G5402" s="28">
        <v>45832.765567129631</v>
      </c>
    </row>
    <row r="5403" spans="1:7" x14ac:dyDescent="0.25">
      <c r="A5403" s="33" t="s">
        <v>15126</v>
      </c>
      <c r="B5403" s="33" t="s">
        <v>5617</v>
      </c>
      <c r="C5403" s="33" t="s">
        <v>721</v>
      </c>
      <c r="D5403" s="33" t="s">
        <v>722</v>
      </c>
      <c r="E5403" s="28">
        <v>45832.774155092593</v>
      </c>
      <c r="F5403" s="33" t="s">
        <v>710</v>
      </c>
      <c r="G5403" s="28">
        <v>45832.774155092593</v>
      </c>
    </row>
    <row r="5404" spans="1:7" x14ac:dyDescent="0.25">
      <c r="A5404" s="33" t="s">
        <v>15127</v>
      </c>
      <c r="B5404" s="33" t="s">
        <v>5599</v>
      </c>
      <c r="C5404" s="33" t="s">
        <v>721</v>
      </c>
      <c r="D5404" s="33" t="s">
        <v>722</v>
      </c>
      <c r="E5404" s="28">
        <v>45832.774675925924</v>
      </c>
      <c r="F5404" s="33" t="s">
        <v>710</v>
      </c>
      <c r="G5404" s="28">
        <v>45832.774675925924</v>
      </c>
    </row>
    <row r="5405" spans="1:7" x14ac:dyDescent="0.25">
      <c r="A5405" s="33" t="s">
        <v>15128</v>
      </c>
      <c r="B5405" s="33" t="s">
        <v>8503</v>
      </c>
      <c r="C5405" s="33" t="s">
        <v>721</v>
      </c>
      <c r="D5405" s="33" t="s">
        <v>722</v>
      </c>
      <c r="E5405" s="28">
        <v>45832.77480324074</v>
      </c>
      <c r="F5405" s="33" t="s">
        <v>710</v>
      </c>
      <c r="G5405" s="28">
        <v>45832.77480324074</v>
      </c>
    </row>
    <row r="5406" spans="1:7" x14ac:dyDescent="0.25">
      <c r="A5406" s="33" t="s">
        <v>15129</v>
      </c>
      <c r="B5406" s="33" t="s">
        <v>8474</v>
      </c>
      <c r="C5406" s="33" t="s">
        <v>721</v>
      </c>
      <c r="D5406" s="33" t="s">
        <v>722</v>
      </c>
      <c r="E5406" s="28">
        <v>45832.774965277778</v>
      </c>
      <c r="F5406" s="33" t="s">
        <v>710</v>
      </c>
      <c r="G5406" s="28">
        <v>45832.774965277778</v>
      </c>
    </row>
    <row r="5407" spans="1:7" x14ac:dyDescent="0.25">
      <c r="A5407" s="33" t="s">
        <v>15130</v>
      </c>
      <c r="B5407" s="33" t="s">
        <v>14788</v>
      </c>
      <c r="C5407" s="33" t="s">
        <v>703</v>
      </c>
      <c r="D5407" s="33" t="s">
        <v>718</v>
      </c>
      <c r="E5407" s="28">
        <v>45832.776342592595</v>
      </c>
      <c r="F5407" s="33" t="s">
        <v>710</v>
      </c>
      <c r="G5407" s="28">
        <v>45832.776342592595</v>
      </c>
    </row>
    <row r="5408" spans="1:7" x14ac:dyDescent="0.25">
      <c r="A5408" s="33" t="s">
        <v>15131</v>
      </c>
      <c r="B5408" s="33" t="s">
        <v>11991</v>
      </c>
      <c r="C5408" s="33" t="s">
        <v>703</v>
      </c>
      <c r="D5408" s="33" t="s">
        <v>702</v>
      </c>
      <c r="E5408" s="28">
        <v>45832.779166666667</v>
      </c>
      <c r="F5408" s="33" t="s">
        <v>710</v>
      </c>
      <c r="G5408" s="28">
        <v>45832.779166666667</v>
      </c>
    </row>
    <row r="5409" spans="1:7" x14ac:dyDescent="0.25">
      <c r="A5409" s="33" t="s">
        <v>15132</v>
      </c>
      <c r="B5409" s="33" t="s">
        <v>12001</v>
      </c>
      <c r="C5409" s="33" t="s">
        <v>703</v>
      </c>
      <c r="D5409" s="33" t="s">
        <v>702</v>
      </c>
      <c r="E5409" s="28">
        <v>45832.779189814813</v>
      </c>
      <c r="F5409" s="33" t="s">
        <v>710</v>
      </c>
      <c r="G5409" s="28">
        <v>45832.779189814813</v>
      </c>
    </row>
    <row r="5410" spans="1:7" x14ac:dyDescent="0.25">
      <c r="A5410" s="33" t="s">
        <v>15133</v>
      </c>
      <c r="B5410" s="33" t="s">
        <v>11961</v>
      </c>
      <c r="C5410" s="33" t="s">
        <v>703</v>
      </c>
      <c r="D5410" s="33" t="s">
        <v>702</v>
      </c>
      <c r="E5410" s="28">
        <v>45832.779722222222</v>
      </c>
      <c r="F5410" s="33" t="s">
        <v>710</v>
      </c>
      <c r="G5410" s="28">
        <v>45832.779722222222</v>
      </c>
    </row>
    <row r="5411" spans="1:7" x14ac:dyDescent="0.25">
      <c r="A5411" s="33" t="s">
        <v>15134</v>
      </c>
      <c r="B5411" s="33" t="s">
        <v>11963</v>
      </c>
      <c r="C5411" s="33" t="s">
        <v>703</v>
      </c>
      <c r="D5411" s="33" t="s">
        <v>702</v>
      </c>
      <c r="E5411" s="28">
        <v>45832.779745370368</v>
      </c>
      <c r="F5411" s="33" t="s">
        <v>710</v>
      </c>
      <c r="G5411" s="28">
        <v>45832.779745370368</v>
      </c>
    </row>
    <row r="5412" spans="1:7" x14ac:dyDescent="0.25">
      <c r="A5412" s="33" t="s">
        <v>15135</v>
      </c>
      <c r="B5412" s="33" t="s">
        <v>11965</v>
      </c>
      <c r="C5412" s="33" t="s">
        <v>703</v>
      </c>
      <c r="D5412" s="33" t="s">
        <v>702</v>
      </c>
      <c r="E5412" s="28">
        <v>45832.779930555553</v>
      </c>
      <c r="F5412" s="33" t="s">
        <v>710</v>
      </c>
      <c r="G5412" s="28">
        <v>45832.779930555553</v>
      </c>
    </row>
    <row r="5413" spans="1:7" x14ac:dyDescent="0.25">
      <c r="A5413" s="33" t="s">
        <v>15136</v>
      </c>
      <c r="B5413" s="33" t="s">
        <v>11967</v>
      </c>
      <c r="C5413" s="33" t="s">
        <v>703</v>
      </c>
      <c r="D5413" s="33" t="s">
        <v>702</v>
      </c>
      <c r="E5413" s="28">
        <v>45832.779965277776</v>
      </c>
      <c r="F5413" s="33" t="s">
        <v>710</v>
      </c>
      <c r="G5413" s="28">
        <v>45832.779965277776</v>
      </c>
    </row>
    <row r="5414" spans="1:7" x14ac:dyDescent="0.25">
      <c r="A5414" s="33" t="s">
        <v>15137</v>
      </c>
      <c r="B5414" s="33" t="s">
        <v>11969</v>
      </c>
      <c r="C5414" s="33" t="s">
        <v>703</v>
      </c>
      <c r="D5414" s="33" t="s">
        <v>702</v>
      </c>
      <c r="E5414" s="28">
        <v>45832.780115740738</v>
      </c>
      <c r="F5414" s="33" t="s">
        <v>710</v>
      </c>
      <c r="G5414" s="28">
        <v>45832.780115740738</v>
      </c>
    </row>
    <row r="5415" spans="1:7" x14ac:dyDescent="0.25">
      <c r="A5415" s="33" t="s">
        <v>15138</v>
      </c>
      <c r="B5415" s="33" t="s">
        <v>11971</v>
      </c>
      <c r="C5415" s="33" t="s">
        <v>703</v>
      </c>
      <c r="D5415" s="33" t="s">
        <v>702</v>
      </c>
      <c r="E5415" s="28">
        <v>45832.780150462961</v>
      </c>
      <c r="F5415" s="33" t="s">
        <v>710</v>
      </c>
      <c r="G5415" s="28">
        <v>45832.780150462961</v>
      </c>
    </row>
    <row r="5416" spans="1:7" x14ac:dyDescent="0.25">
      <c r="A5416" s="33" t="s">
        <v>15139</v>
      </c>
      <c r="B5416" s="33" t="s">
        <v>11973</v>
      </c>
      <c r="C5416" s="33" t="s">
        <v>703</v>
      </c>
      <c r="D5416" s="33" t="s">
        <v>702</v>
      </c>
      <c r="E5416" s="28">
        <v>45832.780277777776</v>
      </c>
      <c r="F5416" s="33" t="s">
        <v>710</v>
      </c>
      <c r="G5416" s="28">
        <v>45832.780277777776</v>
      </c>
    </row>
    <row r="5417" spans="1:7" x14ac:dyDescent="0.25">
      <c r="A5417" s="33" t="s">
        <v>15140</v>
      </c>
      <c r="B5417" s="33" t="s">
        <v>11975</v>
      </c>
      <c r="C5417" s="33" t="s">
        <v>703</v>
      </c>
      <c r="D5417" s="33" t="s">
        <v>702</v>
      </c>
      <c r="E5417" s="28">
        <v>45832.780370370368</v>
      </c>
      <c r="F5417" s="33" t="s">
        <v>710</v>
      </c>
      <c r="G5417" s="28">
        <v>45832.780370370368</v>
      </c>
    </row>
    <row r="5418" spans="1:7" x14ac:dyDescent="0.25">
      <c r="A5418" s="33" t="s">
        <v>15141</v>
      </c>
      <c r="B5418" s="33" t="s">
        <v>11979</v>
      </c>
      <c r="C5418" s="33" t="s">
        <v>703</v>
      </c>
      <c r="D5418" s="33" t="s">
        <v>702</v>
      </c>
      <c r="E5418" s="28">
        <v>45832.780416666668</v>
      </c>
      <c r="F5418" s="33" t="s">
        <v>710</v>
      </c>
      <c r="G5418" s="28">
        <v>45832.780416666668</v>
      </c>
    </row>
    <row r="5419" spans="1:7" x14ac:dyDescent="0.25">
      <c r="A5419" s="33" t="s">
        <v>15142</v>
      </c>
      <c r="B5419" s="33" t="s">
        <v>11981</v>
      </c>
      <c r="C5419" s="33" t="s">
        <v>703</v>
      </c>
      <c r="D5419" s="33" t="s">
        <v>702</v>
      </c>
      <c r="E5419" s="28">
        <v>45832.780555555553</v>
      </c>
      <c r="F5419" s="33" t="s">
        <v>710</v>
      </c>
      <c r="G5419" s="28">
        <v>45832.780555555553</v>
      </c>
    </row>
    <row r="5420" spans="1:7" x14ac:dyDescent="0.25">
      <c r="A5420" s="33" t="s">
        <v>15143</v>
      </c>
      <c r="B5420" s="33" t="s">
        <v>11977</v>
      </c>
      <c r="C5420" s="33" t="s">
        <v>703</v>
      </c>
      <c r="D5420" s="33" t="s">
        <v>702</v>
      </c>
      <c r="E5420" s="28">
        <v>45832.781111111108</v>
      </c>
      <c r="F5420" s="33" t="s">
        <v>710</v>
      </c>
      <c r="G5420" s="28">
        <v>45832.781111111108</v>
      </c>
    </row>
    <row r="5421" spans="1:7" x14ac:dyDescent="0.25">
      <c r="A5421" s="33" t="s">
        <v>15144</v>
      </c>
      <c r="B5421" s="33" t="s">
        <v>12025</v>
      </c>
      <c r="C5421" s="33" t="s">
        <v>703</v>
      </c>
      <c r="D5421" s="33" t="s">
        <v>702</v>
      </c>
      <c r="E5421" s="28">
        <v>45832.781921296293</v>
      </c>
      <c r="F5421" s="33" t="s">
        <v>710</v>
      </c>
      <c r="G5421" s="28">
        <v>45832.781921296293</v>
      </c>
    </row>
    <row r="5422" spans="1:7" x14ac:dyDescent="0.25">
      <c r="A5422" s="33" t="s">
        <v>15145</v>
      </c>
      <c r="B5422" s="33" t="s">
        <v>12046</v>
      </c>
      <c r="C5422" s="33" t="s">
        <v>703</v>
      </c>
      <c r="D5422" s="33" t="s">
        <v>702</v>
      </c>
      <c r="E5422" s="28">
        <v>45832.78197916667</v>
      </c>
      <c r="F5422" s="33" t="s">
        <v>710</v>
      </c>
      <c r="G5422" s="28">
        <v>45832.78197916667</v>
      </c>
    </row>
    <row r="5423" spans="1:7" x14ac:dyDescent="0.25">
      <c r="A5423" s="33" t="s">
        <v>15146</v>
      </c>
      <c r="B5423" s="33" t="s">
        <v>12044</v>
      </c>
      <c r="C5423" s="33" t="s">
        <v>703</v>
      </c>
      <c r="D5423" s="33" t="s">
        <v>702</v>
      </c>
      <c r="E5423" s="28">
        <v>45832.782175925924</v>
      </c>
      <c r="F5423" s="33" t="s">
        <v>710</v>
      </c>
      <c r="G5423" s="28">
        <v>45832.782175925924</v>
      </c>
    </row>
    <row r="5424" spans="1:7" x14ac:dyDescent="0.25">
      <c r="A5424" s="33" t="s">
        <v>15147</v>
      </c>
      <c r="B5424" s="33" t="s">
        <v>12042</v>
      </c>
      <c r="C5424" s="33" t="s">
        <v>703</v>
      </c>
      <c r="D5424" s="33" t="s">
        <v>702</v>
      </c>
      <c r="E5424" s="28">
        <v>45832.782210648147</v>
      </c>
      <c r="F5424" s="33" t="s">
        <v>710</v>
      </c>
      <c r="G5424" s="28">
        <v>45832.782210648147</v>
      </c>
    </row>
    <row r="5425" spans="1:7" x14ac:dyDescent="0.25">
      <c r="A5425" s="33" t="s">
        <v>15148</v>
      </c>
      <c r="B5425" s="33" t="s">
        <v>12040</v>
      </c>
      <c r="C5425" s="33" t="s">
        <v>703</v>
      </c>
      <c r="D5425" s="33" t="s">
        <v>702</v>
      </c>
      <c r="E5425" s="28">
        <v>45832.782372685186</v>
      </c>
      <c r="F5425" s="33" t="s">
        <v>710</v>
      </c>
      <c r="G5425" s="28">
        <v>45832.782372685186</v>
      </c>
    </row>
    <row r="5426" spans="1:7" x14ac:dyDescent="0.25">
      <c r="A5426" s="33" t="s">
        <v>15149</v>
      </c>
      <c r="B5426" s="33" t="s">
        <v>12038</v>
      </c>
      <c r="C5426" s="33" t="s">
        <v>703</v>
      </c>
      <c r="D5426" s="33" t="s">
        <v>702</v>
      </c>
      <c r="E5426" s="28">
        <v>45832.782465277778</v>
      </c>
      <c r="F5426" s="33" t="s">
        <v>710</v>
      </c>
      <c r="G5426" s="28">
        <v>45832.782465277778</v>
      </c>
    </row>
    <row r="5427" spans="1:7" x14ac:dyDescent="0.25">
      <c r="A5427" s="33" t="s">
        <v>15150</v>
      </c>
      <c r="B5427" s="33" t="s">
        <v>12034</v>
      </c>
      <c r="C5427" s="33" t="s">
        <v>703</v>
      </c>
      <c r="D5427" s="33" t="s">
        <v>702</v>
      </c>
      <c r="E5427" s="28">
        <v>45832.782557870371</v>
      </c>
      <c r="F5427" s="33" t="s">
        <v>710</v>
      </c>
      <c r="G5427" s="28">
        <v>45832.782557870371</v>
      </c>
    </row>
    <row r="5428" spans="1:7" x14ac:dyDescent="0.25">
      <c r="A5428" s="33" t="s">
        <v>15151</v>
      </c>
      <c r="B5428" s="33" t="s">
        <v>12032</v>
      </c>
      <c r="C5428" s="33" t="s">
        <v>703</v>
      </c>
      <c r="D5428" s="33" t="s">
        <v>702</v>
      </c>
      <c r="E5428" s="28">
        <v>45832.78261574074</v>
      </c>
      <c r="F5428" s="33" t="s">
        <v>710</v>
      </c>
      <c r="G5428" s="28">
        <v>45832.78261574074</v>
      </c>
    </row>
    <row r="5429" spans="1:7" x14ac:dyDescent="0.25">
      <c r="A5429" s="33" t="s">
        <v>15152</v>
      </c>
      <c r="B5429" s="33" t="s">
        <v>12036</v>
      </c>
      <c r="C5429" s="33" t="s">
        <v>703</v>
      </c>
      <c r="D5429" s="33" t="s">
        <v>702</v>
      </c>
      <c r="E5429" s="28">
        <v>45832.782916666663</v>
      </c>
      <c r="F5429" s="33" t="s">
        <v>710</v>
      </c>
      <c r="G5429" s="28">
        <v>45832.782916666663</v>
      </c>
    </row>
    <row r="5430" spans="1:7" x14ac:dyDescent="0.25">
      <c r="A5430" s="33" t="s">
        <v>15153</v>
      </c>
      <c r="B5430" s="33" t="s">
        <v>9409</v>
      </c>
      <c r="C5430" s="33" t="s">
        <v>721</v>
      </c>
      <c r="D5430" s="33" t="s">
        <v>722</v>
      </c>
      <c r="E5430" s="28">
        <v>45832.782581018517</v>
      </c>
      <c r="F5430" s="33" t="s">
        <v>710</v>
      </c>
      <c r="G5430" s="28">
        <v>45832.782581018517</v>
      </c>
    </row>
    <row r="5431" spans="1:7" x14ac:dyDescent="0.25">
      <c r="A5431" s="33" t="s">
        <v>15154</v>
      </c>
      <c r="B5431" s="33" t="s">
        <v>9407</v>
      </c>
      <c r="C5431" s="33" t="s">
        <v>721</v>
      </c>
      <c r="D5431" s="33" t="s">
        <v>722</v>
      </c>
      <c r="E5431" s="28">
        <v>45832.782696759263</v>
      </c>
      <c r="F5431" s="33" t="s">
        <v>710</v>
      </c>
      <c r="G5431" s="28">
        <v>45832.782696759263</v>
      </c>
    </row>
    <row r="5432" spans="1:7" x14ac:dyDescent="0.25">
      <c r="A5432" s="33" t="s">
        <v>15155</v>
      </c>
      <c r="B5432" s="33" t="s">
        <v>9406</v>
      </c>
      <c r="C5432" s="33" t="s">
        <v>721</v>
      </c>
      <c r="D5432" s="33" t="s">
        <v>722</v>
      </c>
      <c r="E5432" s="28">
        <v>45832.782777777778</v>
      </c>
      <c r="F5432" s="33" t="s">
        <v>710</v>
      </c>
      <c r="G5432" s="28">
        <v>45832.782777777778</v>
      </c>
    </row>
    <row r="5433" spans="1:7" x14ac:dyDescent="0.25">
      <c r="A5433" s="33" t="s">
        <v>15156</v>
      </c>
      <c r="B5433" s="33" t="s">
        <v>9451</v>
      </c>
      <c r="C5433" s="33" t="s">
        <v>721</v>
      </c>
      <c r="D5433" s="33" t="s">
        <v>722</v>
      </c>
      <c r="E5433" s="28">
        <v>45832.782870370371</v>
      </c>
      <c r="F5433" s="33" t="s">
        <v>710</v>
      </c>
      <c r="G5433" s="28">
        <v>45832.782870370371</v>
      </c>
    </row>
    <row r="5434" spans="1:7" x14ac:dyDescent="0.25">
      <c r="A5434" s="33" t="s">
        <v>15157</v>
      </c>
      <c r="B5434" s="33" t="s">
        <v>9405</v>
      </c>
      <c r="C5434" s="33" t="s">
        <v>721</v>
      </c>
      <c r="D5434" s="33" t="s">
        <v>722</v>
      </c>
      <c r="E5434" s="28">
        <v>45832.783032407409</v>
      </c>
      <c r="F5434" s="33" t="s">
        <v>710</v>
      </c>
      <c r="G5434" s="28">
        <v>45832.783032407409</v>
      </c>
    </row>
    <row r="5435" spans="1:7" x14ac:dyDescent="0.25">
      <c r="A5435" s="33" t="s">
        <v>15158</v>
      </c>
      <c r="B5435" s="33" t="s">
        <v>9410</v>
      </c>
      <c r="C5435" s="33" t="s">
        <v>721</v>
      </c>
      <c r="D5435" s="33" t="s">
        <v>722</v>
      </c>
      <c r="E5435" s="28">
        <v>45832.783148148148</v>
      </c>
      <c r="F5435" s="33" t="s">
        <v>710</v>
      </c>
      <c r="G5435" s="28">
        <v>45832.783148148148</v>
      </c>
    </row>
    <row r="5436" spans="1:7" x14ac:dyDescent="0.25">
      <c r="A5436" s="33" t="s">
        <v>15159</v>
      </c>
      <c r="B5436" s="33" t="s">
        <v>12005</v>
      </c>
      <c r="C5436" s="33" t="s">
        <v>703</v>
      </c>
      <c r="D5436" s="33" t="s">
        <v>702</v>
      </c>
      <c r="E5436" s="28">
        <v>45832.783437500002</v>
      </c>
      <c r="F5436" s="33" t="s">
        <v>710</v>
      </c>
      <c r="G5436" s="28">
        <v>45832.783437500002</v>
      </c>
    </row>
    <row r="5437" spans="1:7" x14ac:dyDescent="0.25">
      <c r="A5437" s="33" t="s">
        <v>15160</v>
      </c>
      <c r="B5437" s="33" t="s">
        <v>12007</v>
      </c>
      <c r="C5437" s="33" t="s">
        <v>703</v>
      </c>
      <c r="D5437" s="33" t="s">
        <v>702</v>
      </c>
      <c r="E5437" s="28">
        <v>45832.783460648148</v>
      </c>
      <c r="F5437" s="33" t="s">
        <v>710</v>
      </c>
      <c r="G5437" s="28">
        <v>45832.783460648148</v>
      </c>
    </row>
    <row r="5438" spans="1:7" x14ac:dyDescent="0.25">
      <c r="A5438" s="33" t="s">
        <v>15161</v>
      </c>
      <c r="B5438" s="33" t="s">
        <v>12670</v>
      </c>
      <c r="C5438" s="33" t="s">
        <v>703</v>
      </c>
      <c r="D5438" s="33" t="s">
        <v>702</v>
      </c>
      <c r="E5438" s="28">
        <v>45832.783576388887</v>
      </c>
      <c r="F5438" s="33" t="s">
        <v>710</v>
      </c>
      <c r="G5438" s="28">
        <v>45832.783576388887</v>
      </c>
    </row>
    <row r="5439" spans="1:7" x14ac:dyDescent="0.25">
      <c r="A5439" s="33" t="s">
        <v>15162</v>
      </c>
      <c r="B5439" s="33" t="s">
        <v>12139</v>
      </c>
      <c r="C5439" s="33" t="s">
        <v>703</v>
      </c>
      <c r="D5439" s="33" t="s">
        <v>719</v>
      </c>
      <c r="E5439" s="28">
        <v>45832.787546296298</v>
      </c>
      <c r="F5439" s="33" t="s">
        <v>710</v>
      </c>
      <c r="G5439" s="28">
        <v>45832.787546296298</v>
      </c>
    </row>
    <row r="5440" spans="1:7" x14ac:dyDescent="0.25">
      <c r="A5440" s="33" t="s">
        <v>15163</v>
      </c>
      <c r="B5440" s="33" t="s">
        <v>11936</v>
      </c>
      <c r="C5440" s="33" t="s">
        <v>703</v>
      </c>
      <c r="D5440" s="33" t="s">
        <v>714</v>
      </c>
      <c r="E5440" s="28">
        <v>45832.789849537039</v>
      </c>
      <c r="F5440" s="33" t="s">
        <v>710</v>
      </c>
      <c r="G5440" s="28">
        <v>45832.789849537039</v>
      </c>
    </row>
    <row r="5441" spans="1:7" x14ac:dyDescent="0.25">
      <c r="A5441" s="33" t="s">
        <v>15164</v>
      </c>
      <c r="B5441" s="33" t="s">
        <v>11938</v>
      </c>
      <c r="C5441" s="33" t="s">
        <v>703</v>
      </c>
      <c r="D5441" s="33" t="s">
        <v>714</v>
      </c>
      <c r="E5441" s="28">
        <v>45832.789988425924</v>
      </c>
      <c r="F5441" s="33" t="s">
        <v>710</v>
      </c>
      <c r="G5441" s="28">
        <v>45832.789988425924</v>
      </c>
    </row>
    <row r="5442" spans="1:7" x14ac:dyDescent="0.25">
      <c r="A5442" s="33" t="s">
        <v>15165</v>
      </c>
      <c r="B5442" s="33" t="s">
        <v>11940</v>
      </c>
      <c r="C5442" s="33" t="s">
        <v>703</v>
      </c>
      <c r="D5442" s="33" t="s">
        <v>714</v>
      </c>
      <c r="E5442" s="28">
        <v>45832.790231481478</v>
      </c>
      <c r="F5442" s="33" t="s">
        <v>710</v>
      </c>
      <c r="G5442" s="28">
        <v>45832.790231481478</v>
      </c>
    </row>
    <row r="5443" spans="1:7" x14ac:dyDescent="0.25">
      <c r="A5443" s="33" t="s">
        <v>15166</v>
      </c>
      <c r="B5443" s="33" t="s">
        <v>11942</v>
      </c>
      <c r="C5443" s="33" t="s">
        <v>703</v>
      </c>
      <c r="D5443" s="33" t="s">
        <v>714</v>
      </c>
      <c r="E5443" s="28">
        <v>45832.790358796294</v>
      </c>
      <c r="F5443" s="33" t="s">
        <v>710</v>
      </c>
      <c r="G5443" s="28">
        <v>45832.790358796294</v>
      </c>
    </row>
    <row r="5444" spans="1:7" x14ac:dyDescent="0.25">
      <c r="A5444" s="33" t="s">
        <v>15167</v>
      </c>
      <c r="B5444" s="33" t="s">
        <v>12377</v>
      </c>
      <c r="C5444" s="33" t="s">
        <v>703</v>
      </c>
      <c r="D5444" s="33" t="s">
        <v>719</v>
      </c>
      <c r="E5444" s="28">
        <v>45832.797812500001</v>
      </c>
      <c r="F5444" s="33" t="s">
        <v>710</v>
      </c>
      <c r="G5444" s="28">
        <v>45832.797812500001</v>
      </c>
    </row>
    <row r="5445" spans="1:7" x14ac:dyDescent="0.25">
      <c r="A5445" s="33" t="s">
        <v>15168</v>
      </c>
      <c r="B5445" s="33" t="s">
        <v>12373</v>
      </c>
      <c r="C5445" s="33" t="s">
        <v>703</v>
      </c>
      <c r="D5445" s="33" t="s">
        <v>719</v>
      </c>
      <c r="E5445" s="28">
        <v>45832.797997685186</v>
      </c>
      <c r="F5445" s="33" t="s">
        <v>710</v>
      </c>
      <c r="G5445" s="28">
        <v>45832.797997685186</v>
      </c>
    </row>
    <row r="5446" spans="1:7" x14ac:dyDescent="0.25">
      <c r="A5446" s="33" t="s">
        <v>15169</v>
      </c>
      <c r="B5446" s="33" t="s">
        <v>12361</v>
      </c>
      <c r="C5446" s="33" t="s">
        <v>703</v>
      </c>
      <c r="D5446" s="33" t="s">
        <v>719</v>
      </c>
      <c r="E5446" s="28">
        <v>45832.798159722224</v>
      </c>
      <c r="F5446" s="33" t="s">
        <v>710</v>
      </c>
      <c r="G5446" s="28">
        <v>45832.798159722224</v>
      </c>
    </row>
    <row r="5447" spans="1:7" x14ac:dyDescent="0.25">
      <c r="A5447" s="33" t="s">
        <v>15170</v>
      </c>
      <c r="B5447" s="33" t="s">
        <v>12359</v>
      </c>
      <c r="C5447" s="33" t="s">
        <v>703</v>
      </c>
      <c r="D5447" s="33" t="s">
        <v>719</v>
      </c>
      <c r="E5447" s="28">
        <v>45832.798333333332</v>
      </c>
      <c r="F5447" s="33" t="s">
        <v>710</v>
      </c>
      <c r="G5447" s="28">
        <v>45832.798333333332</v>
      </c>
    </row>
    <row r="5448" spans="1:7" x14ac:dyDescent="0.25">
      <c r="A5448" s="33" t="s">
        <v>15171</v>
      </c>
      <c r="B5448" s="33" t="s">
        <v>12375</v>
      </c>
      <c r="C5448" s="33" t="s">
        <v>703</v>
      </c>
      <c r="D5448" s="33" t="s">
        <v>719</v>
      </c>
      <c r="E5448" s="28">
        <v>45832.798530092594</v>
      </c>
      <c r="F5448" s="33" t="s">
        <v>710</v>
      </c>
      <c r="G5448" s="28">
        <v>45832.798530092594</v>
      </c>
    </row>
    <row r="5449" spans="1:7" x14ac:dyDescent="0.25">
      <c r="A5449" s="33" t="s">
        <v>15172</v>
      </c>
      <c r="B5449" s="33" t="s">
        <v>12379</v>
      </c>
      <c r="C5449" s="33" t="s">
        <v>703</v>
      </c>
      <c r="D5449" s="33" t="s">
        <v>719</v>
      </c>
      <c r="E5449" s="28">
        <v>45832.798715277779</v>
      </c>
      <c r="F5449" s="33" t="s">
        <v>710</v>
      </c>
      <c r="G5449" s="28">
        <v>45832.798715277779</v>
      </c>
    </row>
    <row r="5450" spans="1:7" x14ac:dyDescent="0.25">
      <c r="A5450" s="33" t="s">
        <v>15173</v>
      </c>
      <c r="B5450" s="33" t="s">
        <v>12675</v>
      </c>
      <c r="C5450" s="33" t="s">
        <v>708</v>
      </c>
      <c r="D5450" s="33" t="s">
        <v>724</v>
      </c>
      <c r="E5450" s="28">
        <v>45832.798877314817</v>
      </c>
      <c r="F5450" s="33" t="s">
        <v>710</v>
      </c>
      <c r="G5450" s="28">
        <v>45832.798877314817</v>
      </c>
    </row>
    <row r="5451" spans="1:7" x14ac:dyDescent="0.25">
      <c r="A5451" s="33" t="s">
        <v>15174</v>
      </c>
      <c r="B5451" s="33" t="s">
        <v>12215</v>
      </c>
      <c r="C5451" s="33" t="s">
        <v>708</v>
      </c>
      <c r="D5451" s="33" t="s">
        <v>724</v>
      </c>
      <c r="E5451" s="28">
        <v>45832.798946759256</v>
      </c>
      <c r="F5451" s="33" t="s">
        <v>710</v>
      </c>
      <c r="G5451" s="28">
        <v>45832.798946759256</v>
      </c>
    </row>
    <row r="5452" spans="1:7" x14ac:dyDescent="0.25">
      <c r="A5452" s="33" t="s">
        <v>15175</v>
      </c>
      <c r="B5452" s="33" t="s">
        <v>9096</v>
      </c>
      <c r="C5452" s="33" t="s">
        <v>698</v>
      </c>
      <c r="D5452" s="33" t="s">
        <v>699</v>
      </c>
      <c r="E5452" s="28">
        <v>45832.799305555556</v>
      </c>
      <c r="F5452" s="33" t="s">
        <v>710</v>
      </c>
      <c r="G5452" s="28">
        <v>45832.799305555556</v>
      </c>
    </row>
    <row r="5453" spans="1:7" x14ac:dyDescent="0.25">
      <c r="A5453" s="33" t="s">
        <v>15176</v>
      </c>
      <c r="B5453" s="33" t="s">
        <v>12675</v>
      </c>
      <c r="C5453" s="33" t="s">
        <v>711</v>
      </c>
      <c r="D5453" s="33" t="s">
        <v>724</v>
      </c>
      <c r="E5453" s="28">
        <v>45832.799201388887</v>
      </c>
      <c r="F5453" s="33" t="s">
        <v>710</v>
      </c>
      <c r="G5453" s="28">
        <v>45832.799201388887</v>
      </c>
    </row>
    <row r="5454" spans="1:7" x14ac:dyDescent="0.25">
      <c r="A5454" s="33" t="s">
        <v>15177</v>
      </c>
      <c r="B5454" s="33" t="s">
        <v>12215</v>
      </c>
      <c r="C5454" s="33" t="s">
        <v>711</v>
      </c>
      <c r="D5454" s="33" t="s">
        <v>724</v>
      </c>
      <c r="E5454" s="28">
        <v>45832.799247685187</v>
      </c>
      <c r="F5454" s="33" t="s">
        <v>710</v>
      </c>
      <c r="G5454" s="28">
        <v>45832.799247685187</v>
      </c>
    </row>
    <row r="5455" spans="1:7" x14ac:dyDescent="0.25">
      <c r="A5455" s="33" t="s">
        <v>15178</v>
      </c>
      <c r="B5455" s="33" t="s">
        <v>8505</v>
      </c>
      <c r="C5455" s="33" t="s">
        <v>698</v>
      </c>
      <c r="D5455" s="33" t="s">
        <v>699</v>
      </c>
      <c r="E5455" s="28">
        <v>45832.799803240741</v>
      </c>
      <c r="F5455" s="33" t="s">
        <v>710</v>
      </c>
      <c r="G5455" s="28">
        <v>45832.799803240741</v>
      </c>
    </row>
    <row r="5456" spans="1:7" x14ac:dyDescent="0.25">
      <c r="A5456" s="33" t="s">
        <v>15179</v>
      </c>
      <c r="B5456" s="33" t="s">
        <v>8484</v>
      </c>
      <c r="C5456" s="33" t="s">
        <v>698</v>
      </c>
      <c r="D5456" s="33" t="s">
        <v>699</v>
      </c>
      <c r="E5456" s="28">
        <v>45832.799872685187</v>
      </c>
      <c r="F5456" s="33" t="s">
        <v>710</v>
      </c>
      <c r="G5456" s="28">
        <v>45832.799872685187</v>
      </c>
    </row>
    <row r="5457" spans="1:7" x14ac:dyDescent="0.25">
      <c r="A5457" s="33" t="s">
        <v>15180</v>
      </c>
      <c r="B5457" s="33" t="s">
        <v>8476</v>
      </c>
      <c r="C5457" s="33" t="s">
        <v>698</v>
      </c>
      <c r="D5457" s="33" t="s">
        <v>699</v>
      </c>
      <c r="E5457" s="28">
        <v>45832.800162037034</v>
      </c>
      <c r="F5457" s="33" t="s">
        <v>710</v>
      </c>
      <c r="G5457" s="28">
        <v>45832.800162037034</v>
      </c>
    </row>
    <row r="5458" spans="1:7" x14ac:dyDescent="0.25">
      <c r="A5458" s="33" t="s">
        <v>15181</v>
      </c>
      <c r="B5458" s="33" t="s">
        <v>9087</v>
      </c>
      <c r="C5458" s="33" t="s">
        <v>721</v>
      </c>
      <c r="D5458" s="33" t="s">
        <v>722</v>
      </c>
      <c r="E5458" s="28">
        <v>45832.803761574076</v>
      </c>
      <c r="F5458" s="33" t="s">
        <v>710</v>
      </c>
      <c r="G5458" s="28">
        <v>45832.803761574076</v>
      </c>
    </row>
    <row r="5459" spans="1:7" x14ac:dyDescent="0.25">
      <c r="A5459" s="33" t="s">
        <v>15182</v>
      </c>
      <c r="B5459" s="33" t="s">
        <v>9091</v>
      </c>
      <c r="C5459" s="33" t="s">
        <v>721</v>
      </c>
      <c r="D5459" s="33" t="s">
        <v>722</v>
      </c>
      <c r="E5459" s="28">
        <v>45832.803831018522</v>
      </c>
      <c r="F5459" s="33" t="s">
        <v>710</v>
      </c>
      <c r="G5459" s="28">
        <v>45832.803831018522</v>
      </c>
    </row>
    <row r="5460" spans="1:7" x14ac:dyDescent="0.25">
      <c r="A5460" s="33" t="s">
        <v>15183</v>
      </c>
      <c r="B5460" s="33" t="s">
        <v>9086</v>
      </c>
      <c r="C5460" s="33" t="s">
        <v>721</v>
      </c>
      <c r="D5460" s="33" t="s">
        <v>722</v>
      </c>
      <c r="E5460" s="28">
        <v>45832.803865740738</v>
      </c>
      <c r="F5460" s="33" t="s">
        <v>710</v>
      </c>
      <c r="G5460" s="28">
        <v>45832.803865740738</v>
      </c>
    </row>
    <row r="5461" spans="1:7" x14ac:dyDescent="0.25">
      <c r="A5461" s="33" t="s">
        <v>15184</v>
      </c>
      <c r="B5461" s="33" t="s">
        <v>9082</v>
      </c>
      <c r="C5461" s="33" t="s">
        <v>721</v>
      </c>
      <c r="D5461" s="33" t="s">
        <v>722</v>
      </c>
      <c r="E5461" s="28">
        <v>45832.803923611114</v>
      </c>
      <c r="F5461" s="33" t="s">
        <v>710</v>
      </c>
      <c r="G5461" s="28">
        <v>45832.803923611114</v>
      </c>
    </row>
    <row r="5462" spans="1:7" x14ac:dyDescent="0.25">
      <c r="A5462" s="33" t="s">
        <v>15185</v>
      </c>
      <c r="B5462" s="33" t="s">
        <v>9090</v>
      </c>
      <c r="C5462" s="33" t="s">
        <v>721</v>
      </c>
      <c r="D5462" s="33" t="s">
        <v>722</v>
      </c>
      <c r="E5462" s="28">
        <v>45832.803993055553</v>
      </c>
      <c r="F5462" s="33" t="s">
        <v>710</v>
      </c>
      <c r="G5462" s="28">
        <v>45832.803993055553</v>
      </c>
    </row>
    <row r="5463" spans="1:7" x14ac:dyDescent="0.25">
      <c r="A5463" s="33" t="s">
        <v>15186</v>
      </c>
      <c r="B5463" s="33" t="s">
        <v>5580</v>
      </c>
      <c r="C5463" s="33" t="s">
        <v>721</v>
      </c>
      <c r="D5463" s="33" t="s">
        <v>722</v>
      </c>
      <c r="E5463" s="28">
        <v>45832.804467592592</v>
      </c>
      <c r="F5463" s="33" t="s">
        <v>710</v>
      </c>
      <c r="G5463" s="28">
        <v>45832.804467592592</v>
      </c>
    </row>
    <row r="5464" spans="1:7" x14ac:dyDescent="0.25">
      <c r="A5464" s="33" t="s">
        <v>15187</v>
      </c>
      <c r="B5464" s="33" t="s">
        <v>8565</v>
      </c>
      <c r="C5464" s="33" t="s">
        <v>721</v>
      </c>
      <c r="D5464" s="33" t="s">
        <v>722</v>
      </c>
      <c r="E5464" s="28">
        <v>45832.804571759261</v>
      </c>
      <c r="F5464" s="33" t="s">
        <v>710</v>
      </c>
      <c r="G5464" s="28">
        <v>45832.804571759261</v>
      </c>
    </row>
    <row r="5465" spans="1:7" x14ac:dyDescent="0.25">
      <c r="A5465" s="33" t="s">
        <v>15188</v>
      </c>
      <c r="B5465" s="33" t="s">
        <v>6025</v>
      </c>
      <c r="C5465" s="33" t="s">
        <v>721</v>
      </c>
      <c r="D5465" s="33" t="s">
        <v>722</v>
      </c>
      <c r="E5465" s="28">
        <v>45832.804618055554</v>
      </c>
      <c r="F5465" s="33" t="s">
        <v>710</v>
      </c>
      <c r="G5465" s="28">
        <v>45832.804618055554</v>
      </c>
    </row>
    <row r="5466" spans="1:7" x14ac:dyDescent="0.25">
      <c r="A5466" s="33" t="s">
        <v>15189</v>
      </c>
      <c r="B5466" s="33" t="s">
        <v>8570</v>
      </c>
      <c r="C5466" s="33" t="s">
        <v>721</v>
      </c>
      <c r="D5466" s="33" t="s">
        <v>722</v>
      </c>
      <c r="E5466" s="28">
        <v>45832.8046875</v>
      </c>
      <c r="F5466" s="33" t="s">
        <v>710</v>
      </c>
      <c r="G5466" s="28">
        <v>45832.8046875</v>
      </c>
    </row>
    <row r="5467" spans="1:7" x14ac:dyDescent="0.25">
      <c r="A5467" s="33" t="s">
        <v>15190</v>
      </c>
      <c r="B5467" s="33" t="s">
        <v>8606</v>
      </c>
      <c r="C5467" s="33" t="s">
        <v>721</v>
      </c>
      <c r="D5467" s="33" t="s">
        <v>722</v>
      </c>
      <c r="E5467" s="28">
        <v>45832.805393518516</v>
      </c>
      <c r="F5467" s="33" t="s">
        <v>710</v>
      </c>
      <c r="G5467" s="28">
        <v>45832.805393518516</v>
      </c>
    </row>
    <row r="5468" spans="1:7" x14ac:dyDescent="0.25">
      <c r="A5468" s="33" t="s">
        <v>15191</v>
      </c>
      <c r="B5468" s="33" t="s">
        <v>8610</v>
      </c>
      <c r="C5468" s="33" t="s">
        <v>721</v>
      </c>
      <c r="D5468" s="33" t="s">
        <v>722</v>
      </c>
      <c r="E5468" s="28">
        <v>45832.805486111109</v>
      </c>
      <c r="F5468" s="33" t="s">
        <v>710</v>
      </c>
      <c r="G5468" s="28">
        <v>45832.805486111109</v>
      </c>
    </row>
    <row r="5469" spans="1:7" x14ac:dyDescent="0.25">
      <c r="A5469" s="33" t="s">
        <v>15192</v>
      </c>
      <c r="B5469" s="33" t="s">
        <v>8608</v>
      </c>
      <c r="C5469" s="33" t="s">
        <v>721</v>
      </c>
      <c r="D5469" s="33" t="s">
        <v>722</v>
      </c>
      <c r="E5469" s="28">
        <v>45832.805509259262</v>
      </c>
      <c r="F5469" s="33" t="s">
        <v>710</v>
      </c>
      <c r="G5469" s="28">
        <v>45832.805509259262</v>
      </c>
    </row>
    <row r="5470" spans="1:7" x14ac:dyDescent="0.25">
      <c r="A5470" s="33" t="s">
        <v>15193</v>
      </c>
      <c r="B5470" s="33" t="s">
        <v>9407</v>
      </c>
      <c r="C5470" s="33" t="s">
        <v>706</v>
      </c>
      <c r="D5470" s="33" t="s">
        <v>77</v>
      </c>
      <c r="E5470" s="28">
        <v>45832.810486111113</v>
      </c>
      <c r="F5470" s="33" t="s">
        <v>725</v>
      </c>
      <c r="G5470" s="28">
        <v>45832.810486111113</v>
      </c>
    </row>
    <row r="5471" spans="1:7" x14ac:dyDescent="0.25">
      <c r="A5471" s="33" t="s">
        <v>15194</v>
      </c>
      <c r="B5471" s="33" t="s">
        <v>9406</v>
      </c>
      <c r="C5471" s="33" t="s">
        <v>706</v>
      </c>
      <c r="D5471" s="33" t="s">
        <v>77</v>
      </c>
      <c r="E5471" s="28">
        <v>45832.810520833336</v>
      </c>
      <c r="F5471" s="33" t="s">
        <v>725</v>
      </c>
      <c r="G5471" s="28">
        <v>45832.810520833336</v>
      </c>
    </row>
    <row r="5472" spans="1:7" x14ac:dyDescent="0.25">
      <c r="A5472" s="33" t="s">
        <v>15195</v>
      </c>
      <c r="B5472" s="33" t="s">
        <v>9451</v>
      </c>
      <c r="C5472" s="33" t="s">
        <v>706</v>
      </c>
      <c r="D5472" s="33" t="s">
        <v>77</v>
      </c>
      <c r="E5472" s="28">
        <v>45832.810590277775</v>
      </c>
      <c r="F5472" s="33" t="s">
        <v>725</v>
      </c>
      <c r="G5472" s="28">
        <v>45832.810590277775</v>
      </c>
    </row>
    <row r="5473" spans="1:7" x14ac:dyDescent="0.25">
      <c r="A5473" s="33" t="s">
        <v>15196</v>
      </c>
      <c r="B5473" s="33" t="s">
        <v>9405</v>
      </c>
      <c r="C5473" s="33" t="s">
        <v>706</v>
      </c>
      <c r="D5473" s="33" t="s">
        <v>77</v>
      </c>
      <c r="E5473" s="28">
        <v>45832.810659722221</v>
      </c>
      <c r="F5473" s="33" t="s">
        <v>725</v>
      </c>
      <c r="G5473" s="28">
        <v>45832.810659722221</v>
      </c>
    </row>
    <row r="5474" spans="1:7" x14ac:dyDescent="0.25">
      <c r="A5474" s="33" t="s">
        <v>15197</v>
      </c>
      <c r="B5474" s="33" t="s">
        <v>9409</v>
      </c>
      <c r="C5474" s="33" t="s">
        <v>706</v>
      </c>
      <c r="D5474" s="33" t="s">
        <v>77</v>
      </c>
      <c r="E5474" s="28">
        <v>45832.810717592591</v>
      </c>
      <c r="F5474" s="33" t="s">
        <v>725</v>
      </c>
      <c r="G5474" s="28">
        <v>45832.810717592591</v>
      </c>
    </row>
    <row r="5475" spans="1:7" x14ac:dyDescent="0.25">
      <c r="A5475" s="33" t="s">
        <v>15198</v>
      </c>
      <c r="B5475" s="33" t="s">
        <v>9410</v>
      </c>
      <c r="C5475" s="33" t="s">
        <v>706</v>
      </c>
      <c r="D5475" s="33" t="s">
        <v>77</v>
      </c>
      <c r="E5475" s="28">
        <v>45832.811597222222</v>
      </c>
      <c r="F5475" s="33" t="s">
        <v>725</v>
      </c>
      <c r="G5475" s="28">
        <v>45832.811597222222</v>
      </c>
    </row>
    <row r="5476" spans="1:7" x14ac:dyDescent="0.25">
      <c r="A5476" s="33" t="s">
        <v>15199</v>
      </c>
      <c r="B5476" s="33" t="s">
        <v>5001</v>
      </c>
      <c r="C5476" s="33" t="s">
        <v>721</v>
      </c>
      <c r="D5476" s="33" t="s">
        <v>722</v>
      </c>
      <c r="E5476" s="28">
        <v>45832.812222222223</v>
      </c>
      <c r="F5476" s="33" t="s">
        <v>710</v>
      </c>
      <c r="G5476" s="28">
        <v>45832.812222222223</v>
      </c>
    </row>
    <row r="5477" spans="1:7" x14ac:dyDescent="0.25">
      <c r="A5477" s="33" t="s">
        <v>15200</v>
      </c>
      <c r="B5477" s="33" t="s">
        <v>6184</v>
      </c>
      <c r="C5477" s="33" t="s">
        <v>721</v>
      </c>
      <c r="D5477" s="33" t="s">
        <v>722</v>
      </c>
      <c r="E5477" s="28">
        <v>45832.812222222223</v>
      </c>
      <c r="F5477" s="33" t="s">
        <v>710</v>
      </c>
      <c r="G5477" s="28">
        <v>45832.812222222223</v>
      </c>
    </row>
    <row r="5478" spans="1:7" x14ac:dyDescent="0.25">
      <c r="A5478" s="33" t="s">
        <v>15201</v>
      </c>
      <c r="B5478" s="33" t="s">
        <v>3392</v>
      </c>
      <c r="C5478" s="33" t="s">
        <v>721</v>
      </c>
      <c r="D5478" s="33" t="s">
        <v>722</v>
      </c>
      <c r="E5478" s="28">
        <v>45832.816631944443</v>
      </c>
      <c r="F5478" s="33" t="s">
        <v>710</v>
      </c>
      <c r="G5478" s="28">
        <v>45832.816631944443</v>
      </c>
    </row>
    <row r="5479" spans="1:7" x14ac:dyDescent="0.25">
      <c r="A5479" s="33" t="s">
        <v>15202</v>
      </c>
      <c r="B5479" s="33" t="s">
        <v>6244</v>
      </c>
      <c r="C5479" s="33" t="s">
        <v>721</v>
      </c>
      <c r="D5479" s="33" t="s">
        <v>722</v>
      </c>
      <c r="E5479" s="28">
        <v>45832.816643518519</v>
      </c>
      <c r="F5479" s="33" t="s">
        <v>710</v>
      </c>
      <c r="G5479" s="28">
        <v>45832.816643518519</v>
      </c>
    </row>
    <row r="5480" spans="1:7" x14ac:dyDescent="0.25">
      <c r="A5480" s="33" t="s">
        <v>15203</v>
      </c>
      <c r="B5480" s="33" t="s">
        <v>12254</v>
      </c>
      <c r="C5480" s="33" t="s">
        <v>703</v>
      </c>
      <c r="D5480" s="33" t="s">
        <v>704</v>
      </c>
      <c r="E5480" s="28">
        <v>45832.817812499998</v>
      </c>
      <c r="F5480" s="33" t="s">
        <v>710</v>
      </c>
      <c r="G5480" s="28">
        <v>45832.817812499998</v>
      </c>
    </row>
    <row r="5481" spans="1:7" x14ac:dyDescent="0.25">
      <c r="A5481" s="33" t="s">
        <v>15204</v>
      </c>
      <c r="B5481" s="33" t="s">
        <v>12262</v>
      </c>
      <c r="C5481" s="33" t="s">
        <v>703</v>
      </c>
      <c r="D5481" s="33" t="s">
        <v>704</v>
      </c>
      <c r="E5481" s="28">
        <v>45832.817939814813</v>
      </c>
      <c r="F5481" s="33" t="s">
        <v>710</v>
      </c>
      <c r="G5481" s="28">
        <v>45832.817939814813</v>
      </c>
    </row>
    <row r="5482" spans="1:7" x14ac:dyDescent="0.25">
      <c r="A5482" s="33" t="s">
        <v>15205</v>
      </c>
      <c r="B5482" s="33" t="s">
        <v>12315</v>
      </c>
      <c r="C5482" s="33" t="s">
        <v>703</v>
      </c>
      <c r="D5482" s="33" t="s">
        <v>704</v>
      </c>
      <c r="E5482" s="28">
        <v>45832.817974537036</v>
      </c>
      <c r="F5482" s="33" t="s">
        <v>710</v>
      </c>
      <c r="G5482" s="28">
        <v>45832.817974537036</v>
      </c>
    </row>
    <row r="5483" spans="1:7" x14ac:dyDescent="0.25">
      <c r="A5483" s="33" t="s">
        <v>15206</v>
      </c>
      <c r="B5483" s="33" t="s">
        <v>12258</v>
      </c>
      <c r="C5483" s="33" t="s">
        <v>703</v>
      </c>
      <c r="D5483" s="33" t="s">
        <v>704</v>
      </c>
      <c r="E5483" s="28">
        <v>45832.818101851852</v>
      </c>
      <c r="F5483" s="33" t="s">
        <v>710</v>
      </c>
      <c r="G5483" s="28">
        <v>45832.818101851852</v>
      </c>
    </row>
    <row r="5484" spans="1:7" x14ac:dyDescent="0.25">
      <c r="A5484" s="33" t="s">
        <v>15207</v>
      </c>
      <c r="B5484" s="33" t="s">
        <v>12242</v>
      </c>
      <c r="C5484" s="33" t="s">
        <v>703</v>
      </c>
      <c r="D5484" s="33" t="s">
        <v>704</v>
      </c>
      <c r="E5484" s="28">
        <v>45832.818136574075</v>
      </c>
      <c r="F5484" s="33" t="s">
        <v>710</v>
      </c>
      <c r="G5484" s="28">
        <v>45832.818136574075</v>
      </c>
    </row>
    <row r="5485" spans="1:7" x14ac:dyDescent="0.25">
      <c r="A5485" s="33" t="s">
        <v>15208</v>
      </c>
      <c r="B5485" s="33" t="s">
        <v>12319</v>
      </c>
      <c r="C5485" s="33" t="s">
        <v>703</v>
      </c>
      <c r="D5485" s="33" t="s">
        <v>704</v>
      </c>
      <c r="E5485" s="28">
        <v>45832.818240740744</v>
      </c>
      <c r="F5485" s="33" t="s">
        <v>710</v>
      </c>
      <c r="G5485" s="28">
        <v>45832.818240740744</v>
      </c>
    </row>
    <row r="5486" spans="1:7" x14ac:dyDescent="0.25">
      <c r="A5486" s="33" t="s">
        <v>15209</v>
      </c>
      <c r="B5486" s="33" t="s">
        <v>12101</v>
      </c>
      <c r="C5486" s="33" t="s">
        <v>703</v>
      </c>
      <c r="D5486" s="33" t="s">
        <v>702</v>
      </c>
      <c r="E5486" s="28">
        <v>45832.819178240738</v>
      </c>
      <c r="F5486" s="33" t="s">
        <v>710</v>
      </c>
      <c r="G5486" s="28">
        <v>45832.819178240738</v>
      </c>
    </row>
    <row r="5487" spans="1:7" x14ac:dyDescent="0.25">
      <c r="A5487" s="33" t="s">
        <v>15210</v>
      </c>
      <c r="B5487" s="33" t="s">
        <v>4420</v>
      </c>
      <c r="C5487" s="33" t="s">
        <v>721</v>
      </c>
      <c r="D5487" s="33" t="s">
        <v>722</v>
      </c>
      <c r="E5487" s="28">
        <v>45832.819050925929</v>
      </c>
      <c r="F5487" s="33" t="s">
        <v>710</v>
      </c>
      <c r="G5487" s="28">
        <v>45832.819050925929</v>
      </c>
    </row>
    <row r="5488" spans="1:7" x14ac:dyDescent="0.25">
      <c r="A5488" s="33" t="s">
        <v>15211</v>
      </c>
      <c r="B5488" s="33" t="s">
        <v>4422</v>
      </c>
      <c r="C5488" s="33" t="s">
        <v>721</v>
      </c>
      <c r="D5488" s="33" t="s">
        <v>722</v>
      </c>
      <c r="E5488" s="28">
        <v>45832.819178240738</v>
      </c>
      <c r="F5488" s="33" t="s">
        <v>710</v>
      </c>
      <c r="G5488" s="28">
        <v>45832.819178240738</v>
      </c>
    </row>
    <row r="5489" spans="1:7" x14ac:dyDescent="0.25">
      <c r="A5489" s="33" t="s">
        <v>15212</v>
      </c>
      <c r="B5489" s="33" t="s">
        <v>9458</v>
      </c>
      <c r="C5489" s="33" t="s">
        <v>708</v>
      </c>
      <c r="D5489" s="33" t="s">
        <v>709</v>
      </c>
      <c r="E5489" s="28">
        <v>45832.822233796294</v>
      </c>
      <c r="F5489" s="33" t="s">
        <v>710</v>
      </c>
      <c r="G5489" s="28">
        <v>45832.822233796294</v>
      </c>
    </row>
    <row r="5490" spans="1:7" x14ac:dyDescent="0.25">
      <c r="A5490" s="33" t="s">
        <v>15213</v>
      </c>
      <c r="B5490" s="33" t="s">
        <v>9461</v>
      </c>
      <c r="C5490" s="33" t="s">
        <v>708</v>
      </c>
      <c r="D5490" s="33" t="s">
        <v>709</v>
      </c>
      <c r="E5490" s="28">
        <v>45832.822523148148</v>
      </c>
      <c r="F5490" s="33" t="s">
        <v>710</v>
      </c>
      <c r="G5490" s="28">
        <v>45832.822523148148</v>
      </c>
    </row>
    <row r="5491" spans="1:7" x14ac:dyDescent="0.25">
      <c r="A5491" s="33" t="s">
        <v>15214</v>
      </c>
      <c r="B5491" s="33" t="s">
        <v>9457</v>
      </c>
      <c r="C5491" s="33" t="s">
        <v>708</v>
      </c>
      <c r="D5491" s="33" t="s">
        <v>709</v>
      </c>
      <c r="E5491" s="28">
        <v>45832.822627314818</v>
      </c>
      <c r="F5491" s="33" t="s">
        <v>710</v>
      </c>
      <c r="G5491" s="28">
        <v>45832.822627314818</v>
      </c>
    </row>
    <row r="5492" spans="1:7" x14ac:dyDescent="0.25">
      <c r="A5492" s="33" t="s">
        <v>15215</v>
      </c>
      <c r="B5492" s="33" t="s">
        <v>9460</v>
      </c>
      <c r="C5492" s="33" t="s">
        <v>708</v>
      </c>
      <c r="D5492" s="33" t="s">
        <v>709</v>
      </c>
      <c r="E5492" s="28">
        <v>45832.822731481479</v>
      </c>
      <c r="F5492" s="33" t="s">
        <v>710</v>
      </c>
      <c r="G5492" s="28">
        <v>45832.822731481479</v>
      </c>
    </row>
    <row r="5493" spans="1:7" x14ac:dyDescent="0.25">
      <c r="A5493" s="33" t="s">
        <v>15216</v>
      </c>
      <c r="B5493" s="33" t="s">
        <v>9490</v>
      </c>
      <c r="C5493" s="33" t="s">
        <v>708</v>
      </c>
      <c r="D5493" s="33" t="s">
        <v>709</v>
      </c>
      <c r="E5493" s="28">
        <v>45832.822800925926</v>
      </c>
      <c r="F5493" s="33" t="s">
        <v>710</v>
      </c>
      <c r="G5493" s="28">
        <v>45832.822800925926</v>
      </c>
    </row>
    <row r="5494" spans="1:7" x14ac:dyDescent="0.25">
      <c r="A5494" s="33" t="s">
        <v>15217</v>
      </c>
      <c r="B5494" s="33" t="s">
        <v>5078</v>
      </c>
      <c r="C5494" s="33" t="s">
        <v>721</v>
      </c>
      <c r="D5494" s="33" t="s">
        <v>722</v>
      </c>
      <c r="E5494" s="28">
        <v>45832.823275462964</v>
      </c>
      <c r="F5494" s="33" t="s">
        <v>710</v>
      </c>
      <c r="G5494" s="28">
        <v>45832.823275462964</v>
      </c>
    </row>
    <row r="5495" spans="1:7" x14ac:dyDescent="0.25">
      <c r="A5495" s="33" t="s">
        <v>15218</v>
      </c>
      <c r="B5495" s="33" t="s">
        <v>9490</v>
      </c>
      <c r="C5495" s="33" t="s">
        <v>711</v>
      </c>
      <c r="D5495" s="33" t="s">
        <v>709</v>
      </c>
      <c r="E5495" s="28">
        <v>45832.823761574073</v>
      </c>
      <c r="F5495" s="33" t="s">
        <v>710</v>
      </c>
      <c r="G5495" s="28">
        <v>45832.823761574073</v>
      </c>
    </row>
    <row r="5496" spans="1:7" x14ac:dyDescent="0.25">
      <c r="A5496" s="33" t="s">
        <v>15219</v>
      </c>
      <c r="B5496" s="33" t="s">
        <v>9460</v>
      </c>
      <c r="C5496" s="33" t="s">
        <v>711</v>
      </c>
      <c r="D5496" s="33" t="s">
        <v>709</v>
      </c>
      <c r="E5496" s="28">
        <v>45832.823865740742</v>
      </c>
      <c r="F5496" s="33" t="s">
        <v>710</v>
      </c>
      <c r="G5496" s="28">
        <v>45832.823865740742</v>
      </c>
    </row>
    <row r="5497" spans="1:7" x14ac:dyDescent="0.25">
      <c r="A5497" s="33" t="s">
        <v>15220</v>
      </c>
      <c r="B5497" s="33" t="s">
        <v>9457</v>
      </c>
      <c r="C5497" s="33" t="s">
        <v>711</v>
      </c>
      <c r="D5497" s="33" t="s">
        <v>709</v>
      </c>
      <c r="E5497" s="28">
        <v>45832.823981481481</v>
      </c>
      <c r="F5497" s="33" t="s">
        <v>710</v>
      </c>
      <c r="G5497" s="28">
        <v>45832.823981481481</v>
      </c>
    </row>
    <row r="5498" spans="1:7" x14ac:dyDescent="0.25">
      <c r="A5498" s="33" t="s">
        <v>15221</v>
      </c>
      <c r="B5498" s="33" t="s">
        <v>9461</v>
      </c>
      <c r="C5498" s="33" t="s">
        <v>711</v>
      </c>
      <c r="D5498" s="33" t="s">
        <v>709</v>
      </c>
      <c r="E5498" s="28">
        <v>45832.824143518519</v>
      </c>
      <c r="F5498" s="33" t="s">
        <v>710</v>
      </c>
      <c r="G5498" s="28">
        <v>45832.824143518519</v>
      </c>
    </row>
    <row r="5499" spans="1:7" x14ac:dyDescent="0.25">
      <c r="A5499" s="33" t="s">
        <v>15222</v>
      </c>
      <c r="B5499" s="33" t="s">
        <v>9458</v>
      </c>
      <c r="C5499" s="33" t="s">
        <v>711</v>
      </c>
      <c r="D5499" s="33" t="s">
        <v>709</v>
      </c>
      <c r="E5499" s="28">
        <v>45832.824236111112</v>
      </c>
      <c r="F5499" s="33" t="s">
        <v>710</v>
      </c>
      <c r="G5499" s="28">
        <v>45832.824236111112</v>
      </c>
    </row>
    <row r="5500" spans="1:7" x14ac:dyDescent="0.25">
      <c r="A5500" s="33" t="s">
        <v>15223</v>
      </c>
      <c r="B5500" s="33" t="s">
        <v>9081</v>
      </c>
      <c r="C5500" s="33" t="s">
        <v>721</v>
      </c>
      <c r="D5500" s="33" t="s">
        <v>722</v>
      </c>
      <c r="E5500" s="28">
        <v>45832.824432870373</v>
      </c>
      <c r="F5500" s="33" t="s">
        <v>710</v>
      </c>
      <c r="G5500" s="28">
        <v>45832.824432870373</v>
      </c>
    </row>
    <row r="5501" spans="1:7" x14ac:dyDescent="0.25">
      <c r="A5501" s="33" t="s">
        <v>15224</v>
      </c>
      <c r="B5501" s="33" t="s">
        <v>6182</v>
      </c>
      <c r="C5501" s="33" t="s">
        <v>721</v>
      </c>
      <c r="D5501" s="33" t="s">
        <v>722</v>
      </c>
      <c r="E5501" s="28">
        <v>45832.83390046296</v>
      </c>
      <c r="F5501" s="33" t="s">
        <v>710</v>
      </c>
      <c r="G5501" s="28">
        <v>45832.83390046296</v>
      </c>
    </row>
    <row r="5502" spans="1:7" x14ac:dyDescent="0.25">
      <c r="A5502" s="33" t="s">
        <v>15225</v>
      </c>
      <c r="B5502" s="33" t="s">
        <v>6248</v>
      </c>
      <c r="C5502" s="33" t="s">
        <v>721</v>
      </c>
      <c r="D5502" s="33" t="s">
        <v>722</v>
      </c>
      <c r="E5502" s="28">
        <v>45832.833969907406</v>
      </c>
      <c r="F5502" s="33" t="s">
        <v>710</v>
      </c>
      <c r="G5502" s="28">
        <v>45832.833969907406</v>
      </c>
    </row>
    <row r="5503" spans="1:7" x14ac:dyDescent="0.25">
      <c r="A5503" s="33" t="s">
        <v>15226</v>
      </c>
      <c r="B5503" s="33" t="s">
        <v>6206</v>
      </c>
      <c r="C5503" s="33" t="s">
        <v>721</v>
      </c>
      <c r="D5503" s="33" t="s">
        <v>722</v>
      </c>
      <c r="E5503" s="28">
        <v>45832.834085648145</v>
      </c>
      <c r="F5503" s="33" t="s">
        <v>710</v>
      </c>
      <c r="G5503" s="28">
        <v>45832.834085648145</v>
      </c>
    </row>
    <row r="5504" spans="1:7" x14ac:dyDescent="0.25">
      <c r="A5504" s="33" t="s">
        <v>15227</v>
      </c>
      <c r="B5504" s="33" t="s">
        <v>4956</v>
      </c>
      <c r="C5504" s="33" t="s">
        <v>721</v>
      </c>
      <c r="D5504" s="33" t="s">
        <v>722</v>
      </c>
      <c r="E5504" s="28">
        <v>45832.834236111114</v>
      </c>
      <c r="F5504" s="33" t="s">
        <v>710</v>
      </c>
      <c r="G5504" s="28">
        <v>45832.834236111114</v>
      </c>
    </row>
    <row r="5505" spans="1:7" x14ac:dyDescent="0.25">
      <c r="A5505" s="33" t="s">
        <v>15228</v>
      </c>
      <c r="B5505" s="33" t="s">
        <v>9440</v>
      </c>
      <c r="C5505" s="33" t="s">
        <v>706</v>
      </c>
      <c r="D5505" s="33" t="s">
        <v>77</v>
      </c>
      <c r="E5505" s="28">
        <v>45832.835578703707</v>
      </c>
      <c r="F5505" s="33" t="s">
        <v>725</v>
      </c>
      <c r="G5505" s="28">
        <v>45832.835578703707</v>
      </c>
    </row>
    <row r="5506" spans="1:7" x14ac:dyDescent="0.25">
      <c r="A5506" s="33" t="s">
        <v>15229</v>
      </c>
      <c r="B5506" s="33" t="s">
        <v>2282</v>
      </c>
      <c r="C5506" s="33" t="s">
        <v>706</v>
      </c>
      <c r="D5506" s="33" t="s">
        <v>77</v>
      </c>
      <c r="E5506" s="28">
        <v>45832.835648148146</v>
      </c>
      <c r="F5506" s="33" t="s">
        <v>725</v>
      </c>
      <c r="G5506" s="28">
        <v>45832.835648148146</v>
      </c>
    </row>
    <row r="5507" spans="1:7" x14ac:dyDescent="0.25">
      <c r="A5507" s="33" t="s">
        <v>15230</v>
      </c>
      <c r="B5507" s="33" t="s">
        <v>12355</v>
      </c>
      <c r="C5507" s="33" t="s">
        <v>708</v>
      </c>
      <c r="D5507" s="33" t="s">
        <v>726</v>
      </c>
      <c r="E5507" s="28">
        <v>45832.836828703701</v>
      </c>
      <c r="F5507" s="33" t="s">
        <v>710</v>
      </c>
      <c r="G5507" s="28">
        <v>45832.836828703701</v>
      </c>
    </row>
    <row r="5508" spans="1:7" x14ac:dyDescent="0.25">
      <c r="A5508" s="33" t="s">
        <v>15230</v>
      </c>
      <c r="B5508" s="33" t="s">
        <v>12355</v>
      </c>
      <c r="C5508" s="33" t="s">
        <v>708</v>
      </c>
      <c r="D5508" s="33" t="s">
        <v>726</v>
      </c>
      <c r="E5508" s="28">
        <v>45832.837141203701</v>
      </c>
      <c r="F5508" s="33" t="s">
        <v>710</v>
      </c>
      <c r="G5508" s="28">
        <v>45832.837141203701</v>
      </c>
    </row>
    <row r="5509" spans="1:7" x14ac:dyDescent="0.25">
      <c r="A5509" s="33" t="s">
        <v>15231</v>
      </c>
      <c r="B5509" s="33" t="s">
        <v>12369</v>
      </c>
      <c r="C5509" s="33" t="s">
        <v>708</v>
      </c>
      <c r="D5509" s="33" t="s">
        <v>724</v>
      </c>
      <c r="E5509" s="28">
        <v>45832.838460648149</v>
      </c>
      <c r="F5509" s="33" t="s">
        <v>710</v>
      </c>
      <c r="G5509" s="28">
        <v>45832.838460648149</v>
      </c>
    </row>
    <row r="5510" spans="1:7" x14ac:dyDescent="0.25">
      <c r="A5510" s="33" t="s">
        <v>15232</v>
      </c>
      <c r="B5510" s="33" t="s">
        <v>12371</v>
      </c>
      <c r="C5510" s="33" t="s">
        <v>708</v>
      </c>
      <c r="D5510" s="33" t="s">
        <v>724</v>
      </c>
      <c r="E5510" s="28">
        <v>45832.838564814818</v>
      </c>
      <c r="F5510" s="33" t="s">
        <v>710</v>
      </c>
      <c r="G5510" s="28">
        <v>45832.838564814818</v>
      </c>
    </row>
    <row r="5511" spans="1:7" x14ac:dyDescent="0.25">
      <c r="A5511" s="33" t="s">
        <v>15233</v>
      </c>
      <c r="B5511" s="33" t="s">
        <v>12371</v>
      </c>
      <c r="C5511" s="33" t="s">
        <v>711</v>
      </c>
      <c r="D5511" s="33" t="s">
        <v>724</v>
      </c>
      <c r="E5511" s="28">
        <v>45832.838923611111</v>
      </c>
      <c r="F5511" s="33" t="s">
        <v>710</v>
      </c>
      <c r="G5511" s="28">
        <v>45832.838923611111</v>
      </c>
    </row>
    <row r="5512" spans="1:7" x14ac:dyDescent="0.25">
      <c r="A5512" s="33" t="s">
        <v>15234</v>
      </c>
      <c r="B5512" s="33" t="s">
        <v>12369</v>
      </c>
      <c r="C5512" s="33" t="s">
        <v>711</v>
      </c>
      <c r="D5512" s="33" t="s">
        <v>724</v>
      </c>
      <c r="E5512" s="28">
        <v>45832.839085648149</v>
      </c>
      <c r="F5512" s="33" t="s">
        <v>710</v>
      </c>
      <c r="G5512" s="28">
        <v>45832.839085648149</v>
      </c>
    </row>
    <row r="5513" spans="1:7" x14ac:dyDescent="0.25">
      <c r="A5513" s="33" t="s">
        <v>15235</v>
      </c>
      <c r="B5513" s="33" t="s">
        <v>9376</v>
      </c>
      <c r="C5513" s="33" t="s">
        <v>708</v>
      </c>
      <c r="D5513" s="33" t="s">
        <v>717</v>
      </c>
      <c r="E5513" s="28">
        <v>45832.842013888891</v>
      </c>
      <c r="F5513" s="33" t="s">
        <v>710</v>
      </c>
      <c r="G5513" s="28">
        <v>45832.842013888891</v>
      </c>
    </row>
    <row r="5514" spans="1:7" x14ac:dyDescent="0.25">
      <c r="A5514" s="33" t="s">
        <v>15236</v>
      </c>
      <c r="B5514" s="33" t="s">
        <v>9375</v>
      </c>
      <c r="C5514" s="33" t="s">
        <v>708</v>
      </c>
      <c r="D5514" s="33" t="s">
        <v>717</v>
      </c>
      <c r="E5514" s="28">
        <v>45832.842060185183</v>
      </c>
      <c r="F5514" s="33" t="s">
        <v>710</v>
      </c>
      <c r="G5514" s="28">
        <v>45832.842060185183</v>
      </c>
    </row>
    <row r="5515" spans="1:7" x14ac:dyDescent="0.25">
      <c r="A5515" s="33" t="s">
        <v>15237</v>
      </c>
      <c r="B5515" s="33" t="s">
        <v>9374</v>
      </c>
      <c r="C5515" s="33" t="s">
        <v>708</v>
      </c>
      <c r="D5515" s="33" t="s">
        <v>717</v>
      </c>
      <c r="E5515" s="28">
        <v>45832.842083333337</v>
      </c>
      <c r="F5515" s="33" t="s">
        <v>710</v>
      </c>
      <c r="G5515" s="28">
        <v>45832.842083333337</v>
      </c>
    </row>
    <row r="5516" spans="1:7" x14ac:dyDescent="0.25">
      <c r="A5516" s="33" t="s">
        <v>15238</v>
      </c>
      <c r="B5516" s="33" t="s">
        <v>9368</v>
      </c>
      <c r="C5516" s="33" t="s">
        <v>708</v>
      </c>
      <c r="D5516" s="33" t="s">
        <v>717</v>
      </c>
      <c r="E5516" s="28">
        <v>45832.842141203706</v>
      </c>
      <c r="F5516" s="33" t="s">
        <v>710</v>
      </c>
      <c r="G5516" s="28">
        <v>45832.842141203706</v>
      </c>
    </row>
    <row r="5517" spans="1:7" x14ac:dyDescent="0.25">
      <c r="A5517" s="33" t="s">
        <v>15239</v>
      </c>
      <c r="B5517" s="33" t="s">
        <v>9367</v>
      </c>
      <c r="C5517" s="33" t="s">
        <v>708</v>
      </c>
      <c r="D5517" s="33" t="s">
        <v>717</v>
      </c>
      <c r="E5517" s="28">
        <v>45832.842164351852</v>
      </c>
      <c r="F5517" s="33" t="s">
        <v>710</v>
      </c>
      <c r="G5517" s="28">
        <v>45832.842164351852</v>
      </c>
    </row>
    <row r="5518" spans="1:7" x14ac:dyDescent="0.25">
      <c r="A5518" s="33" t="s">
        <v>15240</v>
      </c>
      <c r="B5518" s="33" t="s">
        <v>9376</v>
      </c>
      <c r="C5518" s="33" t="s">
        <v>711</v>
      </c>
      <c r="D5518" s="33" t="s">
        <v>717</v>
      </c>
      <c r="E5518" s="28">
        <v>45832.842615740738</v>
      </c>
      <c r="F5518" s="33" t="s">
        <v>710</v>
      </c>
      <c r="G5518" s="28">
        <v>45832.842615740738</v>
      </c>
    </row>
    <row r="5519" spans="1:7" x14ac:dyDescent="0.25">
      <c r="A5519" s="33" t="s">
        <v>15241</v>
      </c>
      <c r="B5519" s="33" t="s">
        <v>9375</v>
      </c>
      <c r="C5519" s="33" t="s">
        <v>711</v>
      </c>
      <c r="D5519" s="33" t="s">
        <v>717</v>
      </c>
      <c r="E5519" s="28">
        <v>45832.842638888891</v>
      </c>
      <c r="F5519" s="33" t="s">
        <v>710</v>
      </c>
      <c r="G5519" s="28">
        <v>45832.842638888891</v>
      </c>
    </row>
    <row r="5520" spans="1:7" x14ac:dyDescent="0.25">
      <c r="A5520" s="33" t="s">
        <v>15242</v>
      </c>
      <c r="B5520" s="33" t="s">
        <v>9374</v>
      </c>
      <c r="C5520" s="33" t="s">
        <v>711</v>
      </c>
      <c r="D5520" s="33" t="s">
        <v>717</v>
      </c>
      <c r="E5520" s="28">
        <v>45832.842673611114</v>
      </c>
      <c r="F5520" s="33" t="s">
        <v>710</v>
      </c>
      <c r="G5520" s="28">
        <v>45832.842673611114</v>
      </c>
    </row>
    <row r="5521" spans="1:7" x14ac:dyDescent="0.25">
      <c r="A5521" s="33" t="s">
        <v>15243</v>
      </c>
      <c r="B5521" s="33" t="s">
        <v>9368</v>
      </c>
      <c r="C5521" s="33" t="s">
        <v>711</v>
      </c>
      <c r="D5521" s="33" t="s">
        <v>717</v>
      </c>
      <c r="E5521" s="28">
        <v>45832.84270833333</v>
      </c>
      <c r="F5521" s="33" t="s">
        <v>710</v>
      </c>
      <c r="G5521" s="28">
        <v>45832.84270833333</v>
      </c>
    </row>
    <row r="5522" spans="1:7" x14ac:dyDescent="0.25">
      <c r="A5522" s="33" t="s">
        <v>15244</v>
      </c>
      <c r="B5522" s="33" t="s">
        <v>9367</v>
      </c>
      <c r="C5522" s="33" t="s">
        <v>711</v>
      </c>
      <c r="D5522" s="33" t="s">
        <v>717</v>
      </c>
      <c r="E5522" s="28">
        <v>45832.842731481483</v>
      </c>
      <c r="F5522" s="33" t="s">
        <v>710</v>
      </c>
      <c r="G5522" s="28">
        <v>45832.842731481483</v>
      </c>
    </row>
    <row r="5523" spans="1:7" x14ac:dyDescent="0.25">
      <c r="A5523" s="33" t="s">
        <v>15245</v>
      </c>
      <c r="B5523" s="33" t="s">
        <v>14788</v>
      </c>
      <c r="C5523" s="33" t="s">
        <v>708</v>
      </c>
      <c r="D5523" s="33" t="s">
        <v>720</v>
      </c>
      <c r="E5523" s="28">
        <v>45832.846053240741</v>
      </c>
      <c r="F5523" s="33" t="s">
        <v>710</v>
      </c>
      <c r="G5523" s="28">
        <v>45832.846053240741</v>
      </c>
    </row>
    <row r="5524" spans="1:7" x14ac:dyDescent="0.25">
      <c r="A5524" s="33" t="s">
        <v>15246</v>
      </c>
      <c r="B5524" s="33" t="s">
        <v>2122</v>
      </c>
      <c r="C5524" s="33" t="s">
        <v>721</v>
      </c>
      <c r="D5524" s="33" t="s">
        <v>722</v>
      </c>
      <c r="E5524" s="28">
        <v>45832.852881944447</v>
      </c>
      <c r="F5524" s="33" t="s">
        <v>710</v>
      </c>
      <c r="G5524" s="28">
        <v>45832.852881944447</v>
      </c>
    </row>
    <row r="5525" spans="1:7" x14ac:dyDescent="0.25">
      <c r="A5525" s="33" t="s">
        <v>15247</v>
      </c>
      <c r="B5525" s="33" t="s">
        <v>2127</v>
      </c>
      <c r="C5525" s="33" t="s">
        <v>721</v>
      </c>
      <c r="D5525" s="33" t="s">
        <v>722</v>
      </c>
      <c r="E5525" s="28">
        <v>45832.853101851855</v>
      </c>
      <c r="F5525" s="33" t="s">
        <v>710</v>
      </c>
      <c r="G5525" s="28">
        <v>45832.853101851855</v>
      </c>
    </row>
    <row r="5526" spans="1:7" x14ac:dyDescent="0.25">
      <c r="A5526" s="33" t="s">
        <v>15248</v>
      </c>
      <c r="B5526" s="33" t="s">
        <v>2129</v>
      </c>
      <c r="C5526" s="33" t="s">
        <v>721</v>
      </c>
      <c r="D5526" s="33" t="s">
        <v>722</v>
      </c>
      <c r="E5526" s="28">
        <v>45832.853182870371</v>
      </c>
      <c r="F5526" s="33" t="s">
        <v>710</v>
      </c>
      <c r="G5526" s="28">
        <v>45832.853182870371</v>
      </c>
    </row>
    <row r="5527" spans="1:7" x14ac:dyDescent="0.25">
      <c r="A5527" s="33" t="s">
        <v>15249</v>
      </c>
      <c r="B5527" s="33" t="s">
        <v>12395</v>
      </c>
      <c r="C5527" s="33" t="s">
        <v>703</v>
      </c>
      <c r="D5527" s="33" t="s">
        <v>719</v>
      </c>
      <c r="E5527" s="28">
        <v>45832.855706018519</v>
      </c>
      <c r="F5527" s="33" t="s">
        <v>710</v>
      </c>
      <c r="G5527" s="28">
        <v>45832.855706018519</v>
      </c>
    </row>
    <row r="5528" spans="1:7" x14ac:dyDescent="0.25">
      <c r="A5528" s="33" t="s">
        <v>15250</v>
      </c>
      <c r="B5528" s="33" t="s">
        <v>5713</v>
      </c>
      <c r="C5528" s="33" t="s">
        <v>713</v>
      </c>
      <c r="D5528" s="33" t="s">
        <v>77</v>
      </c>
      <c r="E5528" s="28">
        <v>45832.857418981483</v>
      </c>
      <c r="F5528" s="33" t="s">
        <v>700</v>
      </c>
      <c r="G5528" s="28">
        <v>45832.857418981483</v>
      </c>
    </row>
    <row r="5529" spans="1:7" x14ac:dyDescent="0.25">
      <c r="A5529" s="33" t="s">
        <v>15251</v>
      </c>
      <c r="B5529" s="33" t="s">
        <v>12646</v>
      </c>
      <c r="C5529" s="33" t="s">
        <v>703</v>
      </c>
      <c r="D5529" s="33" t="s">
        <v>714</v>
      </c>
      <c r="E5529" s="28">
        <v>45832.858194444445</v>
      </c>
      <c r="F5529" s="33" t="s">
        <v>710</v>
      </c>
      <c r="G5529" s="28">
        <v>45832.858194444445</v>
      </c>
    </row>
    <row r="5530" spans="1:7" x14ac:dyDescent="0.25">
      <c r="A5530" s="33" t="s">
        <v>15252</v>
      </c>
      <c r="B5530" s="33" t="s">
        <v>12647</v>
      </c>
      <c r="C5530" s="33" t="s">
        <v>703</v>
      </c>
      <c r="D5530" s="33" t="s">
        <v>714</v>
      </c>
      <c r="E5530" s="28">
        <v>45832.858252314814</v>
      </c>
      <c r="F5530" s="33" t="s">
        <v>710</v>
      </c>
      <c r="G5530" s="28">
        <v>45832.858252314814</v>
      </c>
    </row>
    <row r="5531" spans="1:7" x14ac:dyDescent="0.25">
      <c r="A5531" s="33" t="s">
        <v>15253</v>
      </c>
      <c r="B5531" s="33" t="s">
        <v>12648</v>
      </c>
      <c r="C5531" s="33" t="s">
        <v>703</v>
      </c>
      <c r="D5531" s="33" t="s">
        <v>714</v>
      </c>
      <c r="E5531" s="28">
        <v>45832.858310185184</v>
      </c>
      <c r="F5531" s="33" t="s">
        <v>710</v>
      </c>
      <c r="G5531" s="28">
        <v>45832.858310185184</v>
      </c>
    </row>
    <row r="5532" spans="1:7" x14ac:dyDescent="0.25">
      <c r="A5532" s="33" t="s">
        <v>15254</v>
      </c>
      <c r="B5532" s="33" t="s">
        <v>11918</v>
      </c>
      <c r="C5532" s="33" t="s">
        <v>703</v>
      </c>
      <c r="D5532" s="33" t="s">
        <v>714</v>
      </c>
      <c r="E5532" s="28">
        <v>45832.85900462963</v>
      </c>
      <c r="F5532" s="33" t="s">
        <v>710</v>
      </c>
      <c r="G5532" s="28">
        <v>45832.85900462963</v>
      </c>
    </row>
    <row r="5533" spans="1:7" x14ac:dyDescent="0.25">
      <c r="A5533" s="33" t="s">
        <v>15255</v>
      </c>
      <c r="B5533" s="33" t="s">
        <v>11924</v>
      </c>
      <c r="C5533" s="33" t="s">
        <v>703</v>
      </c>
      <c r="D5533" s="33" t="s">
        <v>714</v>
      </c>
      <c r="E5533" s="28">
        <v>45832.8590625</v>
      </c>
      <c r="F5533" s="33" t="s">
        <v>710</v>
      </c>
      <c r="G5533" s="28">
        <v>45832.8590625</v>
      </c>
    </row>
    <row r="5534" spans="1:7" x14ac:dyDescent="0.25">
      <c r="A5534" s="33" t="s">
        <v>15256</v>
      </c>
      <c r="B5534" s="33" t="s">
        <v>12645</v>
      </c>
      <c r="C5534" s="33" t="s">
        <v>703</v>
      </c>
      <c r="D5534" s="33" t="s">
        <v>714</v>
      </c>
      <c r="E5534" s="28">
        <v>45832.859120370369</v>
      </c>
      <c r="F5534" s="33" t="s">
        <v>710</v>
      </c>
      <c r="G5534" s="28">
        <v>45832.859120370369</v>
      </c>
    </row>
    <row r="5535" spans="1:7" x14ac:dyDescent="0.25">
      <c r="A5535" s="33" t="s">
        <v>15257</v>
      </c>
      <c r="B5535" s="33" t="s">
        <v>11946</v>
      </c>
      <c r="C5535" s="33" t="s">
        <v>703</v>
      </c>
      <c r="D5535" s="33" t="s">
        <v>715</v>
      </c>
      <c r="E5535" s="28">
        <v>45832.861157407409</v>
      </c>
      <c r="F5535" s="33" t="s">
        <v>710</v>
      </c>
      <c r="G5535" s="28">
        <v>45832.861157407409</v>
      </c>
    </row>
    <row r="5536" spans="1:7" x14ac:dyDescent="0.25">
      <c r="A5536" s="33" t="s">
        <v>15258</v>
      </c>
      <c r="B5536" s="33" t="s">
        <v>9443</v>
      </c>
      <c r="C5536" s="33" t="s">
        <v>698</v>
      </c>
      <c r="D5536" s="33" t="s">
        <v>699</v>
      </c>
      <c r="E5536" s="28">
        <v>45832.862349537034</v>
      </c>
      <c r="F5536" s="33" t="s">
        <v>710</v>
      </c>
      <c r="G5536" s="28">
        <v>45832.862349537034</v>
      </c>
    </row>
    <row r="5537" spans="1:7" x14ac:dyDescent="0.25">
      <c r="A5537" s="33" t="s">
        <v>15259</v>
      </c>
      <c r="B5537" s="33" t="s">
        <v>5708</v>
      </c>
      <c r="C5537" s="33" t="s">
        <v>721</v>
      </c>
      <c r="D5537" s="33" t="s">
        <v>722</v>
      </c>
      <c r="E5537" s="28">
        <v>45832.863657407404</v>
      </c>
      <c r="F5537" s="33" t="s">
        <v>710</v>
      </c>
      <c r="G5537" s="28">
        <v>45832.863657407404</v>
      </c>
    </row>
    <row r="5538" spans="1:7" x14ac:dyDescent="0.25">
      <c r="A5538" s="33" t="s">
        <v>15260</v>
      </c>
      <c r="B5538" s="33" t="s">
        <v>9446</v>
      </c>
      <c r="C5538" s="33" t="s">
        <v>721</v>
      </c>
      <c r="D5538" s="33" t="s">
        <v>722</v>
      </c>
      <c r="E5538" s="28">
        <v>45832.864363425928</v>
      </c>
      <c r="F5538" s="33" t="s">
        <v>710</v>
      </c>
      <c r="G5538" s="28">
        <v>45832.864363425928</v>
      </c>
    </row>
    <row r="5539" spans="1:7" x14ac:dyDescent="0.25">
      <c r="A5539" s="33" t="s">
        <v>15261</v>
      </c>
      <c r="B5539" s="33" t="s">
        <v>14788</v>
      </c>
      <c r="C5539" s="33" t="s">
        <v>711</v>
      </c>
      <c r="D5539" s="33" t="s">
        <v>720</v>
      </c>
      <c r="E5539" s="28">
        <v>45832.867476851854</v>
      </c>
      <c r="F5539" s="33" t="s">
        <v>710</v>
      </c>
      <c r="G5539" s="28">
        <v>45832.867476851854</v>
      </c>
    </row>
    <row r="5540" spans="1:7" x14ac:dyDescent="0.25">
      <c r="A5540" s="33" t="s">
        <v>15262</v>
      </c>
      <c r="B5540" s="33" t="s">
        <v>8543</v>
      </c>
      <c r="C5540" s="33" t="s">
        <v>721</v>
      </c>
      <c r="D5540" s="33" t="s">
        <v>722</v>
      </c>
      <c r="E5540" s="28">
        <v>45832.870081018518</v>
      </c>
      <c r="F5540" s="33" t="s">
        <v>710</v>
      </c>
      <c r="G5540" s="28">
        <v>45832.870081018518</v>
      </c>
    </row>
    <row r="5541" spans="1:7" x14ac:dyDescent="0.25">
      <c r="A5541" s="33" t="s">
        <v>15263</v>
      </c>
      <c r="B5541" s="33" t="s">
        <v>4993</v>
      </c>
      <c r="C5541" s="33" t="s">
        <v>721</v>
      </c>
      <c r="D5541" s="33" t="s">
        <v>722</v>
      </c>
      <c r="E5541" s="28">
        <v>45832.870254629626</v>
      </c>
      <c r="F5541" s="33" t="s">
        <v>710</v>
      </c>
      <c r="G5541" s="28">
        <v>45832.870254629626</v>
      </c>
    </row>
    <row r="5542" spans="1:7" x14ac:dyDescent="0.25">
      <c r="A5542" s="33" t="s">
        <v>15264</v>
      </c>
      <c r="B5542" s="33" t="s">
        <v>9421</v>
      </c>
      <c r="C5542" s="33" t="s">
        <v>721</v>
      </c>
      <c r="D5542" s="33" t="s">
        <v>722</v>
      </c>
      <c r="E5542" s="28">
        <v>45832.873298611114</v>
      </c>
      <c r="F5542" s="33" t="s">
        <v>710</v>
      </c>
      <c r="G5542" s="28">
        <v>45832.873298611114</v>
      </c>
    </row>
    <row r="5543" spans="1:7" x14ac:dyDescent="0.25">
      <c r="A5543" s="33" t="s">
        <v>15265</v>
      </c>
      <c r="B5543" s="33" t="s">
        <v>12295</v>
      </c>
      <c r="C5543" s="33" t="s">
        <v>703</v>
      </c>
      <c r="D5543" s="33" t="s">
        <v>704</v>
      </c>
      <c r="E5543" s="28">
        <v>45832.8747337963</v>
      </c>
      <c r="F5543" s="33" t="s">
        <v>710</v>
      </c>
      <c r="G5543" s="28">
        <v>45832.8747337963</v>
      </c>
    </row>
    <row r="5544" spans="1:7" x14ac:dyDescent="0.25">
      <c r="A5544" s="33" t="s">
        <v>15266</v>
      </c>
      <c r="B5544" s="33" t="s">
        <v>12301</v>
      </c>
      <c r="C5544" s="33" t="s">
        <v>703</v>
      </c>
      <c r="D5544" s="33" t="s">
        <v>704</v>
      </c>
      <c r="E5544" s="28">
        <v>45832.874768518515</v>
      </c>
      <c r="F5544" s="33" t="s">
        <v>710</v>
      </c>
      <c r="G5544" s="28">
        <v>45832.874768518515</v>
      </c>
    </row>
    <row r="5545" spans="1:7" x14ac:dyDescent="0.25">
      <c r="A5545" s="33" t="s">
        <v>15267</v>
      </c>
      <c r="B5545" s="33" t="s">
        <v>14788</v>
      </c>
      <c r="C5545" s="33" t="s">
        <v>698</v>
      </c>
      <c r="D5545" s="33" t="s">
        <v>699</v>
      </c>
      <c r="E5545" s="28">
        <v>45832.880844907406</v>
      </c>
      <c r="F5545" s="33" t="s">
        <v>710</v>
      </c>
      <c r="G5545" s="28">
        <v>45832.880844907406</v>
      </c>
    </row>
    <row r="5546" spans="1:7" x14ac:dyDescent="0.25">
      <c r="A5546" s="33" t="s">
        <v>15268</v>
      </c>
      <c r="B5546" s="33" t="s">
        <v>12387</v>
      </c>
      <c r="C5546" s="33" t="s">
        <v>703</v>
      </c>
      <c r="D5546" s="33" t="s">
        <v>719</v>
      </c>
      <c r="E5546" s="28">
        <v>45832.880416666667</v>
      </c>
      <c r="F5546" s="33" t="s">
        <v>710</v>
      </c>
      <c r="G5546" s="28">
        <v>45832.880416666667</v>
      </c>
    </row>
    <row r="5547" spans="1:7" x14ac:dyDescent="0.25">
      <c r="A5547" s="33" t="s">
        <v>15269</v>
      </c>
      <c r="B5547" s="33" t="s">
        <v>12389</v>
      </c>
      <c r="C5547" s="33" t="s">
        <v>703</v>
      </c>
      <c r="D5547" s="33" t="s">
        <v>719</v>
      </c>
      <c r="E5547" s="28">
        <v>45832.880474537036</v>
      </c>
      <c r="F5547" s="33" t="s">
        <v>710</v>
      </c>
      <c r="G5547" s="28">
        <v>45832.880474537036</v>
      </c>
    </row>
    <row r="5548" spans="1:7" x14ac:dyDescent="0.25">
      <c r="A5548" s="33" t="s">
        <v>15270</v>
      </c>
      <c r="B5548" s="33" t="s">
        <v>12391</v>
      </c>
      <c r="C5548" s="33" t="s">
        <v>703</v>
      </c>
      <c r="D5548" s="33" t="s">
        <v>719</v>
      </c>
      <c r="E5548" s="28">
        <v>45832.880532407406</v>
      </c>
      <c r="F5548" s="33" t="s">
        <v>710</v>
      </c>
      <c r="G5548" s="28">
        <v>45832.880532407406</v>
      </c>
    </row>
    <row r="5549" spans="1:7" x14ac:dyDescent="0.25">
      <c r="A5549" s="33" t="s">
        <v>15271</v>
      </c>
      <c r="B5549" s="33" t="s">
        <v>12393</v>
      </c>
      <c r="C5549" s="33" t="s">
        <v>703</v>
      </c>
      <c r="D5549" s="33" t="s">
        <v>719</v>
      </c>
      <c r="E5549" s="28">
        <v>45832.880567129629</v>
      </c>
      <c r="F5549" s="33" t="s">
        <v>710</v>
      </c>
      <c r="G5549" s="28">
        <v>45832.880567129629</v>
      </c>
    </row>
    <row r="5550" spans="1:7" x14ac:dyDescent="0.25">
      <c r="A5550" s="33" t="s">
        <v>15272</v>
      </c>
      <c r="B5550" s="33" t="s">
        <v>12383</v>
      </c>
      <c r="C5550" s="33" t="s">
        <v>703</v>
      </c>
      <c r="D5550" s="33" t="s">
        <v>719</v>
      </c>
      <c r="E5550" s="28">
        <v>45832.880613425928</v>
      </c>
      <c r="F5550" s="33" t="s">
        <v>710</v>
      </c>
      <c r="G5550" s="28">
        <v>45832.880613425928</v>
      </c>
    </row>
    <row r="5551" spans="1:7" x14ac:dyDescent="0.25">
      <c r="A5551" s="33" t="s">
        <v>15273</v>
      </c>
      <c r="B5551" s="33" t="s">
        <v>12385</v>
      </c>
      <c r="C5551" s="33" t="s">
        <v>703</v>
      </c>
      <c r="D5551" s="33" t="s">
        <v>719</v>
      </c>
      <c r="E5551" s="28">
        <v>45832.880659722221</v>
      </c>
      <c r="F5551" s="33" t="s">
        <v>710</v>
      </c>
      <c r="G5551" s="28">
        <v>45832.880659722221</v>
      </c>
    </row>
    <row r="5552" spans="1:7" x14ac:dyDescent="0.25">
      <c r="A5552" s="33" t="s">
        <v>15274</v>
      </c>
      <c r="B5552" s="33" t="s">
        <v>12679</v>
      </c>
      <c r="C5552" s="33" t="s">
        <v>703</v>
      </c>
      <c r="D5552" s="33" t="s">
        <v>719</v>
      </c>
      <c r="E5552" s="28">
        <v>45832.880706018521</v>
      </c>
      <c r="F5552" s="33" t="s">
        <v>710</v>
      </c>
      <c r="G5552" s="28">
        <v>45832.880706018521</v>
      </c>
    </row>
    <row r="5553" spans="1:7" x14ac:dyDescent="0.25">
      <c r="A5553" s="33" t="s">
        <v>15275</v>
      </c>
      <c r="B5553" s="33" t="s">
        <v>9456</v>
      </c>
      <c r="C5553" s="33" t="s">
        <v>708</v>
      </c>
      <c r="D5553" s="33" t="s">
        <v>709</v>
      </c>
      <c r="E5553" s="28">
        <v>45832.882881944446</v>
      </c>
      <c r="F5553" s="33" t="s">
        <v>710</v>
      </c>
      <c r="G5553" s="28">
        <v>45832.882881944446</v>
      </c>
    </row>
    <row r="5554" spans="1:7" x14ac:dyDescent="0.25">
      <c r="A5554" s="33" t="s">
        <v>15276</v>
      </c>
      <c r="B5554" s="33" t="s">
        <v>9459</v>
      </c>
      <c r="C5554" s="33" t="s">
        <v>708</v>
      </c>
      <c r="D5554" s="33" t="s">
        <v>709</v>
      </c>
      <c r="E5554" s="28">
        <v>45832.882905092592</v>
      </c>
      <c r="F5554" s="33" t="s">
        <v>710</v>
      </c>
      <c r="G5554" s="28">
        <v>45832.882905092592</v>
      </c>
    </row>
    <row r="5555" spans="1:7" x14ac:dyDescent="0.25">
      <c r="A5555" s="33" t="s">
        <v>15277</v>
      </c>
      <c r="B5555" s="33" t="s">
        <v>9481</v>
      </c>
      <c r="C5555" s="33" t="s">
        <v>708</v>
      </c>
      <c r="D5555" s="33" t="s">
        <v>709</v>
      </c>
      <c r="E5555" s="28">
        <v>45832.882997685185</v>
      </c>
      <c r="F5555" s="33" t="s">
        <v>710</v>
      </c>
      <c r="G5555" s="28">
        <v>45832.882997685185</v>
      </c>
    </row>
    <row r="5556" spans="1:7" x14ac:dyDescent="0.25">
      <c r="A5556" s="33" t="s">
        <v>15278</v>
      </c>
      <c r="B5556" s="33" t="s">
        <v>9481</v>
      </c>
      <c r="C5556" s="33" t="s">
        <v>711</v>
      </c>
      <c r="D5556" s="33" t="s">
        <v>709</v>
      </c>
      <c r="E5556" s="28">
        <v>45832.883634259262</v>
      </c>
      <c r="F5556" s="33" t="s">
        <v>710</v>
      </c>
      <c r="G5556" s="28">
        <v>45832.883634259262</v>
      </c>
    </row>
    <row r="5557" spans="1:7" x14ac:dyDescent="0.25">
      <c r="A5557" s="33" t="s">
        <v>15279</v>
      </c>
      <c r="B5557" s="33" t="s">
        <v>9459</v>
      </c>
      <c r="C5557" s="33" t="s">
        <v>711</v>
      </c>
      <c r="D5557" s="33" t="s">
        <v>709</v>
      </c>
      <c r="E5557" s="28">
        <v>45832.883703703701</v>
      </c>
      <c r="F5557" s="33" t="s">
        <v>710</v>
      </c>
      <c r="G5557" s="28">
        <v>45832.883703703701</v>
      </c>
    </row>
    <row r="5558" spans="1:7" x14ac:dyDescent="0.25">
      <c r="A5558" s="33" t="s">
        <v>15280</v>
      </c>
      <c r="B5558" s="33" t="s">
        <v>9456</v>
      </c>
      <c r="C5558" s="33" t="s">
        <v>711</v>
      </c>
      <c r="D5558" s="33" t="s">
        <v>709</v>
      </c>
      <c r="E5558" s="28">
        <v>45832.883958333332</v>
      </c>
      <c r="F5558" s="33" t="s">
        <v>710</v>
      </c>
      <c r="G5558" s="28">
        <v>45832.883958333332</v>
      </c>
    </row>
    <row r="5559" spans="1:7" x14ac:dyDescent="0.25">
      <c r="A5559" s="33" t="s">
        <v>15281</v>
      </c>
      <c r="B5559" s="33" t="s">
        <v>12211</v>
      </c>
      <c r="C5559" s="33" t="s">
        <v>708</v>
      </c>
      <c r="D5559" s="33" t="s">
        <v>726</v>
      </c>
      <c r="E5559" s="28">
        <v>45832.88753472222</v>
      </c>
      <c r="F5559" s="33" t="s">
        <v>710</v>
      </c>
      <c r="G5559" s="28">
        <v>45832.88753472222</v>
      </c>
    </row>
    <row r="5560" spans="1:7" x14ac:dyDescent="0.25">
      <c r="A5560" s="33" t="s">
        <v>15282</v>
      </c>
      <c r="B5560" s="33" t="s">
        <v>12201</v>
      </c>
      <c r="C5560" s="33" t="s">
        <v>708</v>
      </c>
      <c r="D5560" s="33" t="s">
        <v>726</v>
      </c>
      <c r="E5560" s="28">
        <v>45832.887557870374</v>
      </c>
      <c r="F5560" s="33" t="s">
        <v>710</v>
      </c>
      <c r="G5560" s="28">
        <v>45832.887557870374</v>
      </c>
    </row>
    <row r="5561" spans="1:7" x14ac:dyDescent="0.25">
      <c r="A5561" s="33" t="s">
        <v>15283</v>
      </c>
      <c r="B5561" s="33" t="s">
        <v>12207</v>
      </c>
      <c r="C5561" s="33" t="s">
        <v>708</v>
      </c>
      <c r="D5561" s="33" t="s">
        <v>726</v>
      </c>
      <c r="E5561" s="28">
        <v>45832.88758101852</v>
      </c>
      <c r="F5561" s="33" t="s">
        <v>710</v>
      </c>
      <c r="G5561" s="28">
        <v>45832.88758101852</v>
      </c>
    </row>
    <row r="5562" spans="1:7" x14ac:dyDescent="0.25">
      <c r="A5562" s="33" t="s">
        <v>15284</v>
      </c>
      <c r="B5562" s="33" t="s">
        <v>12197</v>
      </c>
      <c r="C5562" s="33" t="s">
        <v>708</v>
      </c>
      <c r="D5562" s="33" t="s">
        <v>726</v>
      </c>
      <c r="E5562" s="28">
        <v>45832.887592592589</v>
      </c>
      <c r="F5562" s="33" t="s">
        <v>710</v>
      </c>
      <c r="G5562" s="28">
        <v>45832.887592592589</v>
      </c>
    </row>
    <row r="5563" spans="1:7" x14ac:dyDescent="0.25">
      <c r="A5563" s="33" t="s">
        <v>15285</v>
      </c>
      <c r="B5563" s="33" t="s">
        <v>12203</v>
      </c>
      <c r="C5563" s="33" t="s">
        <v>708</v>
      </c>
      <c r="D5563" s="33" t="s">
        <v>726</v>
      </c>
      <c r="E5563" s="28">
        <v>45832.887604166666</v>
      </c>
      <c r="F5563" s="33" t="s">
        <v>710</v>
      </c>
      <c r="G5563" s="28">
        <v>45832.887604166666</v>
      </c>
    </row>
    <row r="5564" spans="1:7" x14ac:dyDescent="0.25">
      <c r="A5564" s="33" t="s">
        <v>15286</v>
      </c>
      <c r="B5564" s="33" t="s">
        <v>12213</v>
      </c>
      <c r="C5564" s="33" t="s">
        <v>708</v>
      </c>
      <c r="D5564" s="33" t="s">
        <v>726</v>
      </c>
      <c r="E5564" s="28">
        <v>45832.887615740743</v>
      </c>
      <c r="F5564" s="33" t="s">
        <v>710</v>
      </c>
      <c r="G5564" s="28">
        <v>45832.887615740743</v>
      </c>
    </row>
    <row r="5565" spans="1:7" x14ac:dyDescent="0.25">
      <c r="A5565" s="33" t="s">
        <v>15287</v>
      </c>
      <c r="B5565" s="33" t="s">
        <v>12205</v>
      </c>
      <c r="C5565" s="33" t="s">
        <v>708</v>
      </c>
      <c r="D5565" s="33" t="s">
        <v>726</v>
      </c>
      <c r="E5565" s="28">
        <v>45832.887662037036</v>
      </c>
      <c r="F5565" s="33" t="s">
        <v>710</v>
      </c>
      <c r="G5565" s="28">
        <v>45832.887662037036</v>
      </c>
    </row>
    <row r="5566" spans="1:7" x14ac:dyDescent="0.25">
      <c r="A5566" s="33" t="s">
        <v>15288</v>
      </c>
      <c r="B5566" s="33" t="s">
        <v>12211</v>
      </c>
      <c r="C5566" s="33" t="s">
        <v>711</v>
      </c>
      <c r="D5566" s="33" t="s">
        <v>726</v>
      </c>
      <c r="E5566" s="28">
        <v>45832.888090277775</v>
      </c>
      <c r="F5566" s="33" t="s">
        <v>710</v>
      </c>
      <c r="G5566" s="28">
        <v>45832.888090277775</v>
      </c>
    </row>
    <row r="5567" spans="1:7" x14ac:dyDescent="0.25">
      <c r="A5567" s="33" t="s">
        <v>15289</v>
      </c>
      <c r="B5567" s="33" t="s">
        <v>12201</v>
      </c>
      <c r="C5567" s="33" t="s">
        <v>711</v>
      </c>
      <c r="D5567" s="33" t="s">
        <v>726</v>
      </c>
      <c r="E5567" s="28">
        <v>45832.888182870367</v>
      </c>
      <c r="F5567" s="33" t="s">
        <v>710</v>
      </c>
      <c r="G5567" s="28">
        <v>45832.888182870367</v>
      </c>
    </row>
    <row r="5568" spans="1:7" x14ac:dyDescent="0.25">
      <c r="A5568" s="33" t="s">
        <v>15290</v>
      </c>
      <c r="B5568" s="33" t="s">
        <v>12207</v>
      </c>
      <c r="C5568" s="33" t="s">
        <v>711</v>
      </c>
      <c r="D5568" s="33" t="s">
        <v>726</v>
      </c>
      <c r="E5568" s="28">
        <v>45832.888275462959</v>
      </c>
      <c r="F5568" s="33" t="s">
        <v>710</v>
      </c>
      <c r="G5568" s="28">
        <v>45832.888275462959</v>
      </c>
    </row>
    <row r="5569" spans="1:7" x14ac:dyDescent="0.25">
      <c r="A5569" s="33" t="s">
        <v>15291</v>
      </c>
      <c r="B5569" s="33" t="s">
        <v>12197</v>
      </c>
      <c r="C5569" s="33" t="s">
        <v>711</v>
      </c>
      <c r="D5569" s="33" t="s">
        <v>726</v>
      </c>
      <c r="E5569" s="28">
        <v>45832.888344907406</v>
      </c>
      <c r="F5569" s="33" t="s">
        <v>710</v>
      </c>
      <c r="G5569" s="28">
        <v>45832.888344907406</v>
      </c>
    </row>
    <row r="5570" spans="1:7" x14ac:dyDescent="0.25">
      <c r="A5570" s="33" t="s">
        <v>15292</v>
      </c>
      <c r="B5570" s="33" t="s">
        <v>12203</v>
      </c>
      <c r="C5570" s="33" t="s">
        <v>711</v>
      </c>
      <c r="D5570" s="33" t="s">
        <v>726</v>
      </c>
      <c r="E5570" s="28">
        <v>45832.888414351852</v>
      </c>
      <c r="F5570" s="33" t="s">
        <v>710</v>
      </c>
      <c r="G5570" s="28">
        <v>45832.888414351852</v>
      </c>
    </row>
    <row r="5571" spans="1:7" x14ac:dyDescent="0.25">
      <c r="A5571" s="33" t="s">
        <v>15293</v>
      </c>
      <c r="B5571" s="33" t="s">
        <v>12213</v>
      </c>
      <c r="C5571" s="33" t="s">
        <v>711</v>
      </c>
      <c r="D5571" s="33" t="s">
        <v>726</v>
      </c>
      <c r="E5571" s="28">
        <v>45832.888495370367</v>
      </c>
      <c r="F5571" s="33" t="s">
        <v>710</v>
      </c>
      <c r="G5571" s="28">
        <v>45832.888495370367</v>
      </c>
    </row>
    <row r="5572" spans="1:7" x14ac:dyDescent="0.25">
      <c r="A5572" s="33" t="s">
        <v>15294</v>
      </c>
      <c r="B5572" s="33" t="s">
        <v>12639</v>
      </c>
      <c r="C5572" s="33" t="s">
        <v>708</v>
      </c>
      <c r="D5572" s="33" t="s">
        <v>724</v>
      </c>
      <c r="E5572" s="28">
        <v>45832.888981481483</v>
      </c>
      <c r="F5572" s="33" t="s">
        <v>710</v>
      </c>
      <c r="G5572" s="28">
        <v>45832.888981481483</v>
      </c>
    </row>
    <row r="5573" spans="1:7" x14ac:dyDescent="0.25">
      <c r="A5573" s="33" t="s">
        <v>15295</v>
      </c>
      <c r="B5573" s="33" t="s">
        <v>12299</v>
      </c>
      <c r="C5573" s="33" t="s">
        <v>703</v>
      </c>
      <c r="D5573" s="33" t="s">
        <v>719</v>
      </c>
      <c r="E5573" s="28">
        <v>45832.892210648148</v>
      </c>
      <c r="F5573" s="33" t="s">
        <v>710</v>
      </c>
      <c r="G5573" s="28">
        <v>45832.892210648148</v>
      </c>
    </row>
    <row r="5574" spans="1:7" x14ac:dyDescent="0.25">
      <c r="A5574" s="33" t="s">
        <v>15296</v>
      </c>
      <c r="B5574" s="33" t="s">
        <v>5568</v>
      </c>
      <c r="C5574" s="33" t="s">
        <v>706</v>
      </c>
      <c r="D5574" s="33" t="s">
        <v>77</v>
      </c>
      <c r="E5574" s="28">
        <v>45832.898020833331</v>
      </c>
      <c r="F5574" s="33" t="s">
        <v>707</v>
      </c>
      <c r="G5574" s="28">
        <v>45832.898020833331</v>
      </c>
    </row>
    <row r="5575" spans="1:7" x14ac:dyDescent="0.25">
      <c r="A5575" s="33" t="s">
        <v>15297</v>
      </c>
      <c r="B5575" s="33" t="s">
        <v>5568</v>
      </c>
      <c r="C5575" s="33" t="s">
        <v>713</v>
      </c>
      <c r="D5575" s="33" t="s">
        <v>77</v>
      </c>
      <c r="E5575" s="28">
        <v>45832.898425925923</v>
      </c>
      <c r="F5575" s="33" t="s">
        <v>700</v>
      </c>
      <c r="G5575" s="28">
        <v>45832.898425925923</v>
      </c>
    </row>
    <row r="5576" spans="1:7" x14ac:dyDescent="0.25">
      <c r="A5576" s="33" t="s">
        <v>15298</v>
      </c>
      <c r="B5576" s="33" t="s">
        <v>9307</v>
      </c>
      <c r="C5576" s="33" t="s">
        <v>698</v>
      </c>
      <c r="D5576" s="33" t="s">
        <v>699</v>
      </c>
      <c r="E5576" s="28">
        <v>45832.901435185187</v>
      </c>
      <c r="F5576" s="33" t="s">
        <v>710</v>
      </c>
      <c r="G5576" s="28">
        <v>45832.901435185187</v>
      </c>
    </row>
    <row r="5577" spans="1:7" x14ac:dyDescent="0.25">
      <c r="A5577" s="33" t="s">
        <v>15299</v>
      </c>
      <c r="B5577" s="33" t="s">
        <v>9308</v>
      </c>
      <c r="C5577" s="33" t="s">
        <v>698</v>
      </c>
      <c r="D5577" s="33" t="s">
        <v>699</v>
      </c>
      <c r="E5577" s="28">
        <v>45832.90148148148</v>
      </c>
      <c r="F5577" s="33" t="s">
        <v>710</v>
      </c>
      <c r="G5577" s="28">
        <v>45832.90148148148</v>
      </c>
    </row>
    <row r="5578" spans="1:7" x14ac:dyDescent="0.25">
      <c r="A5578" s="33" t="s">
        <v>15300</v>
      </c>
      <c r="B5578" s="33" t="s">
        <v>9372</v>
      </c>
      <c r="C5578" s="33" t="s">
        <v>698</v>
      </c>
      <c r="D5578" s="33" t="s">
        <v>699</v>
      </c>
      <c r="E5578" s="28">
        <v>45832.901562500003</v>
      </c>
      <c r="F5578" s="33" t="s">
        <v>710</v>
      </c>
      <c r="G5578" s="28">
        <v>45832.901562500003</v>
      </c>
    </row>
    <row r="5579" spans="1:7" x14ac:dyDescent="0.25">
      <c r="A5579" s="33" t="s">
        <v>15301</v>
      </c>
      <c r="B5579" s="33" t="s">
        <v>9378</v>
      </c>
      <c r="C5579" s="33" t="s">
        <v>698</v>
      </c>
      <c r="D5579" s="33" t="s">
        <v>699</v>
      </c>
      <c r="E5579" s="28">
        <v>45832.901585648149</v>
      </c>
      <c r="F5579" s="33" t="s">
        <v>710</v>
      </c>
      <c r="G5579" s="28">
        <v>45832.901585648149</v>
      </c>
    </row>
    <row r="5580" spans="1:7" x14ac:dyDescent="0.25">
      <c r="A5580" s="33" t="s">
        <v>15302</v>
      </c>
      <c r="B5580" s="33" t="s">
        <v>9373</v>
      </c>
      <c r="C5580" s="33" t="s">
        <v>698</v>
      </c>
      <c r="D5580" s="33" t="s">
        <v>699</v>
      </c>
      <c r="E5580" s="28">
        <v>45832.901620370372</v>
      </c>
      <c r="F5580" s="33" t="s">
        <v>710</v>
      </c>
      <c r="G5580" s="28">
        <v>45832.901620370372</v>
      </c>
    </row>
    <row r="5581" spans="1:7" x14ac:dyDescent="0.25">
      <c r="A5581" s="33" t="s">
        <v>15303</v>
      </c>
      <c r="B5581" s="33" t="s">
        <v>9485</v>
      </c>
      <c r="C5581" s="33" t="s">
        <v>698</v>
      </c>
      <c r="D5581" s="33" t="s">
        <v>699</v>
      </c>
      <c r="E5581" s="28">
        <v>45832.901724537034</v>
      </c>
      <c r="F5581" s="33" t="s">
        <v>710</v>
      </c>
      <c r="G5581" s="28">
        <v>45832.901724537034</v>
      </c>
    </row>
    <row r="5582" spans="1:7" x14ac:dyDescent="0.25">
      <c r="A5582" s="33" t="s">
        <v>15304</v>
      </c>
      <c r="B5582" s="33" t="s">
        <v>9483</v>
      </c>
      <c r="C5582" s="33" t="s">
        <v>698</v>
      </c>
      <c r="D5582" s="33" t="s">
        <v>699</v>
      </c>
      <c r="E5582" s="28">
        <v>45832.901747685188</v>
      </c>
      <c r="F5582" s="33" t="s">
        <v>710</v>
      </c>
      <c r="G5582" s="28">
        <v>45832.901747685188</v>
      </c>
    </row>
    <row r="5583" spans="1:7" x14ac:dyDescent="0.25">
      <c r="A5583" s="33" t="s">
        <v>15305</v>
      </c>
      <c r="B5583" s="33" t="s">
        <v>9484</v>
      </c>
      <c r="C5583" s="33" t="s">
        <v>698</v>
      </c>
      <c r="D5583" s="33" t="s">
        <v>699</v>
      </c>
      <c r="E5583" s="28">
        <v>45832.901782407411</v>
      </c>
      <c r="F5583" s="33" t="s">
        <v>710</v>
      </c>
      <c r="G5583" s="28">
        <v>45832.901782407411</v>
      </c>
    </row>
    <row r="5584" spans="1:7" x14ac:dyDescent="0.25">
      <c r="A5584" s="33" t="s">
        <v>15306</v>
      </c>
      <c r="B5584" s="33" t="s">
        <v>9034</v>
      </c>
      <c r="C5584" s="33" t="s">
        <v>706</v>
      </c>
      <c r="D5584" s="33" t="s">
        <v>119</v>
      </c>
      <c r="E5584" s="28">
        <v>45832.903761574074</v>
      </c>
      <c r="F5584" s="33" t="s">
        <v>700</v>
      </c>
      <c r="G5584" s="28">
        <v>45832.903761574074</v>
      </c>
    </row>
    <row r="5585" spans="1:7" x14ac:dyDescent="0.25">
      <c r="A5585" s="33" t="s">
        <v>15307</v>
      </c>
      <c r="B5585" s="33" t="s">
        <v>9034</v>
      </c>
      <c r="C5585" s="33" t="s">
        <v>713</v>
      </c>
      <c r="D5585" s="33" t="s">
        <v>119</v>
      </c>
      <c r="E5585" s="28">
        <v>45832.904502314814</v>
      </c>
      <c r="F5585" s="33" t="s">
        <v>700</v>
      </c>
      <c r="G5585" s="28">
        <v>45832.904502314814</v>
      </c>
    </row>
    <row r="5586" spans="1:7" x14ac:dyDescent="0.25">
      <c r="A5586" s="33" t="s">
        <v>15308</v>
      </c>
      <c r="B5586" s="33" t="s">
        <v>8198</v>
      </c>
      <c r="C5586" s="33" t="s">
        <v>713</v>
      </c>
      <c r="D5586" s="33" t="s">
        <v>77</v>
      </c>
      <c r="E5586" s="28">
        <v>45832.906585648147</v>
      </c>
      <c r="F5586" s="33" t="s">
        <v>700</v>
      </c>
      <c r="G5586" s="28">
        <v>45832.906585648147</v>
      </c>
    </row>
    <row r="5587" spans="1:7" x14ac:dyDescent="0.25">
      <c r="A5587" s="33" t="s">
        <v>15309</v>
      </c>
      <c r="B5587" s="33" t="s">
        <v>2910</v>
      </c>
      <c r="C5587" s="33" t="s">
        <v>713</v>
      </c>
      <c r="D5587" s="33" t="s">
        <v>184</v>
      </c>
      <c r="E5587" s="28">
        <v>45832.925185185188</v>
      </c>
      <c r="F5587" s="33" t="s">
        <v>700</v>
      </c>
      <c r="G5587" s="28">
        <v>45832.925185185188</v>
      </c>
    </row>
    <row r="5588" spans="1:7" x14ac:dyDescent="0.25">
      <c r="A5588" s="33" t="s">
        <v>15310</v>
      </c>
      <c r="B5588" s="33" t="s">
        <v>9248</v>
      </c>
      <c r="C5588" s="33" t="s">
        <v>706</v>
      </c>
      <c r="D5588" s="33" t="s">
        <v>73</v>
      </c>
      <c r="E5588" s="28">
        <v>45832.928437499999</v>
      </c>
      <c r="F5588" s="33" t="s">
        <v>700</v>
      </c>
      <c r="G5588" s="28">
        <v>45832.928437499999</v>
      </c>
    </row>
    <row r="5589" spans="1:7" x14ac:dyDescent="0.25">
      <c r="A5589" s="33" t="s">
        <v>15311</v>
      </c>
      <c r="B5589" s="33" t="s">
        <v>9245</v>
      </c>
      <c r="C5589" s="33" t="s">
        <v>706</v>
      </c>
      <c r="D5589" s="33" t="s">
        <v>73</v>
      </c>
      <c r="E5589" s="28">
        <v>45832.928518518522</v>
      </c>
      <c r="F5589" s="33" t="s">
        <v>700</v>
      </c>
      <c r="G5589" s="28">
        <v>45832.928518518522</v>
      </c>
    </row>
    <row r="5590" spans="1:7" x14ac:dyDescent="0.25">
      <c r="A5590" s="33" t="s">
        <v>15312</v>
      </c>
      <c r="B5590" s="33" t="s">
        <v>9247</v>
      </c>
      <c r="C5590" s="33" t="s">
        <v>706</v>
      </c>
      <c r="D5590" s="33" t="s">
        <v>73</v>
      </c>
      <c r="E5590" s="28">
        <v>45832.928622685184</v>
      </c>
      <c r="F5590" s="33" t="s">
        <v>700</v>
      </c>
      <c r="G5590" s="28">
        <v>45832.928622685184</v>
      </c>
    </row>
    <row r="5591" spans="1:7" x14ac:dyDescent="0.25">
      <c r="A5591" s="33" t="s">
        <v>15313</v>
      </c>
      <c r="B5591" s="33" t="s">
        <v>9226</v>
      </c>
      <c r="C5591" s="33" t="s">
        <v>706</v>
      </c>
      <c r="D5591" s="33" t="s">
        <v>73</v>
      </c>
      <c r="E5591" s="28">
        <v>45832.92864583333</v>
      </c>
      <c r="F5591" s="33" t="s">
        <v>700</v>
      </c>
      <c r="G5591" s="28">
        <v>45832.92864583333</v>
      </c>
    </row>
    <row r="5592" spans="1:7" x14ac:dyDescent="0.25">
      <c r="A5592" s="33" t="s">
        <v>15314</v>
      </c>
      <c r="B5592" s="33" t="s">
        <v>9244</v>
      </c>
      <c r="C5592" s="33" t="s">
        <v>706</v>
      </c>
      <c r="D5592" s="33" t="s">
        <v>73</v>
      </c>
      <c r="E5592" s="28">
        <v>45832.928738425922</v>
      </c>
      <c r="F5592" s="33" t="s">
        <v>700</v>
      </c>
      <c r="G5592" s="28">
        <v>45832.928738425922</v>
      </c>
    </row>
    <row r="5593" spans="1:7" x14ac:dyDescent="0.25">
      <c r="A5593" s="33" t="s">
        <v>15315</v>
      </c>
      <c r="B5593" s="33" t="s">
        <v>9258</v>
      </c>
      <c r="C5593" s="33" t="s">
        <v>706</v>
      </c>
      <c r="D5593" s="33" t="s">
        <v>73</v>
      </c>
      <c r="E5593" s="28">
        <v>45832.928784722222</v>
      </c>
      <c r="F5593" s="33" t="s">
        <v>700</v>
      </c>
      <c r="G5593" s="28">
        <v>45832.928784722222</v>
      </c>
    </row>
    <row r="5594" spans="1:7" x14ac:dyDescent="0.25">
      <c r="A5594" s="33" t="s">
        <v>15316</v>
      </c>
      <c r="B5594" s="33" t="s">
        <v>9243</v>
      </c>
      <c r="C5594" s="33" t="s">
        <v>706</v>
      </c>
      <c r="D5594" s="33" t="s">
        <v>73</v>
      </c>
      <c r="E5594" s="28">
        <v>45832.928842592592</v>
      </c>
      <c r="F5594" s="33" t="s">
        <v>700</v>
      </c>
      <c r="G5594" s="28">
        <v>45832.928842592592</v>
      </c>
    </row>
    <row r="5595" spans="1:7" x14ac:dyDescent="0.25">
      <c r="A5595" s="33" t="s">
        <v>15317</v>
      </c>
      <c r="B5595" s="33" t="s">
        <v>9246</v>
      </c>
      <c r="C5595" s="33" t="s">
        <v>706</v>
      </c>
      <c r="D5595" s="33" t="s">
        <v>73</v>
      </c>
      <c r="E5595" s="28">
        <v>45832.928923611114</v>
      </c>
      <c r="F5595" s="33" t="s">
        <v>700</v>
      </c>
      <c r="G5595" s="28">
        <v>45832.928923611114</v>
      </c>
    </row>
    <row r="5596" spans="1:7" x14ac:dyDescent="0.25">
      <c r="A5596" s="33" t="s">
        <v>15318</v>
      </c>
      <c r="B5596" s="33" t="s">
        <v>9031</v>
      </c>
      <c r="C5596" s="33" t="s">
        <v>706</v>
      </c>
      <c r="D5596" s="33" t="s">
        <v>73</v>
      </c>
      <c r="E5596" s="28">
        <v>45832.929363425923</v>
      </c>
      <c r="F5596" s="33" t="s">
        <v>700</v>
      </c>
      <c r="G5596" s="28">
        <v>45832.929363425923</v>
      </c>
    </row>
    <row r="5597" spans="1:7" x14ac:dyDescent="0.25">
      <c r="A5597" s="33" t="s">
        <v>15319</v>
      </c>
      <c r="B5597" s="33" t="s">
        <v>10215</v>
      </c>
      <c r="C5597" s="33" t="s">
        <v>706</v>
      </c>
      <c r="D5597" s="33" t="s">
        <v>77</v>
      </c>
      <c r="E5597" s="28">
        <v>45832.931666666664</v>
      </c>
      <c r="F5597" s="33" t="s">
        <v>725</v>
      </c>
      <c r="G5597" s="28">
        <v>45832.931666666664</v>
      </c>
    </row>
    <row r="5598" spans="1:7" x14ac:dyDescent="0.25">
      <c r="A5598" s="33" t="s">
        <v>15320</v>
      </c>
      <c r="B5598" s="33" t="s">
        <v>9031</v>
      </c>
      <c r="C5598" s="33" t="s">
        <v>713</v>
      </c>
      <c r="D5598" s="33" t="s">
        <v>73</v>
      </c>
      <c r="E5598" s="28">
        <v>45832.930798611109</v>
      </c>
      <c r="F5598" s="33" t="s">
        <v>700</v>
      </c>
      <c r="G5598" s="28">
        <v>45832.930798611109</v>
      </c>
    </row>
    <row r="5599" spans="1:7" x14ac:dyDescent="0.25">
      <c r="A5599" s="33" t="s">
        <v>15321</v>
      </c>
      <c r="B5599" s="33" t="s">
        <v>9246</v>
      </c>
      <c r="C5599" s="33" t="s">
        <v>713</v>
      </c>
      <c r="D5599" s="33" t="s">
        <v>73</v>
      </c>
      <c r="E5599" s="28">
        <v>45832.930960648147</v>
      </c>
      <c r="F5599" s="33" t="s">
        <v>700</v>
      </c>
      <c r="G5599" s="28">
        <v>45832.930960648147</v>
      </c>
    </row>
    <row r="5600" spans="1:7" x14ac:dyDescent="0.25">
      <c r="A5600" s="33" t="s">
        <v>15322</v>
      </c>
      <c r="B5600" s="33" t="s">
        <v>9243</v>
      </c>
      <c r="C5600" s="33" t="s">
        <v>713</v>
      </c>
      <c r="D5600" s="33" t="s">
        <v>73</v>
      </c>
      <c r="E5600" s="28">
        <v>45832.930995370371</v>
      </c>
      <c r="F5600" s="33" t="s">
        <v>700</v>
      </c>
      <c r="G5600" s="28">
        <v>45832.930995370371</v>
      </c>
    </row>
    <row r="5601" spans="1:7" x14ac:dyDescent="0.25">
      <c r="A5601" s="33" t="s">
        <v>15323</v>
      </c>
      <c r="B5601" s="33" t="s">
        <v>9258</v>
      </c>
      <c r="C5601" s="33" t="s">
        <v>713</v>
      </c>
      <c r="D5601" s="33" t="s">
        <v>73</v>
      </c>
      <c r="E5601" s="28">
        <v>45832.931076388886</v>
      </c>
      <c r="F5601" s="33" t="s">
        <v>700</v>
      </c>
      <c r="G5601" s="28">
        <v>45832.931076388886</v>
      </c>
    </row>
    <row r="5602" spans="1:7" x14ac:dyDescent="0.25">
      <c r="A5602" s="33" t="s">
        <v>15324</v>
      </c>
      <c r="B5602" s="33" t="s">
        <v>9244</v>
      </c>
      <c r="C5602" s="33" t="s">
        <v>713</v>
      </c>
      <c r="D5602" s="33" t="s">
        <v>73</v>
      </c>
      <c r="E5602" s="28">
        <v>45832.931122685186</v>
      </c>
      <c r="F5602" s="33" t="s">
        <v>700</v>
      </c>
      <c r="G5602" s="28">
        <v>45832.931122685186</v>
      </c>
    </row>
    <row r="5603" spans="1:7" x14ac:dyDescent="0.25">
      <c r="A5603" s="33" t="s">
        <v>15325</v>
      </c>
      <c r="B5603" s="33" t="s">
        <v>9226</v>
      </c>
      <c r="C5603" s="33" t="s">
        <v>713</v>
      </c>
      <c r="D5603" s="33" t="s">
        <v>73</v>
      </c>
      <c r="E5603" s="28">
        <v>45832.931180555555</v>
      </c>
      <c r="F5603" s="33" t="s">
        <v>700</v>
      </c>
      <c r="G5603" s="28">
        <v>45832.931180555555</v>
      </c>
    </row>
    <row r="5604" spans="1:7" x14ac:dyDescent="0.25">
      <c r="A5604" s="33" t="s">
        <v>15326</v>
      </c>
      <c r="B5604" s="33" t="s">
        <v>9247</v>
      </c>
      <c r="C5604" s="33" t="s">
        <v>713</v>
      </c>
      <c r="D5604" s="33" t="s">
        <v>73</v>
      </c>
      <c r="E5604" s="28">
        <v>45832.931273148148</v>
      </c>
      <c r="F5604" s="33" t="s">
        <v>700</v>
      </c>
      <c r="G5604" s="28">
        <v>45832.931273148148</v>
      </c>
    </row>
    <row r="5605" spans="1:7" x14ac:dyDescent="0.25">
      <c r="A5605" s="33" t="s">
        <v>15327</v>
      </c>
      <c r="B5605" s="33" t="s">
        <v>9245</v>
      </c>
      <c r="C5605" s="33" t="s">
        <v>713</v>
      </c>
      <c r="D5605" s="33" t="s">
        <v>73</v>
      </c>
      <c r="E5605" s="28">
        <v>45832.931307870371</v>
      </c>
      <c r="F5605" s="33" t="s">
        <v>700</v>
      </c>
      <c r="G5605" s="28">
        <v>45832.931307870371</v>
      </c>
    </row>
    <row r="5606" spans="1:7" x14ac:dyDescent="0.25">
      <c r="A5606" s="33" t="s">
        <v>15328</v>
      </c>
      <c r="B5606" s="33" t="s">
        <v>9248</v>
      </c>
      <c r="C5606" s="33" t="s">
        <v>713</v>
      </c>
      <c r="D5606" s="33" t="s">
        <v>73</v>
      </c>
      <c r="E5606" s="28">
        <v>45832.931377314817</v>
      </c>
      <c r="F5606" s="33" t="s">
        <v>700</v>
      </c>
      <c r="G5606" s="28">
        <v>45832.931377314817</v>
      </c>
    </row>
    <row r="5607" spans="1:7" x14ac:dyDescent="0.25">
      <c r="A5607" s="33" t="s">
        <v>15329</v>
      </c>
      <c r="B5607" s="33" t="s">
        <v>8448</v>
      </c>
      <c r="C5607" s="33" t="s">
        <v>713</v>
      </c>
      <c r="D5607" s="33" t="s">
        <v>77</v>
      </c>
      <c r="E5607" s="28">
        <v>45832.937372685185</v>
      </c>
      <c r="F5607" s="33" t="s">
        <v>700</v>
      </c>
      <c r="G5607" s="28">
        <v>45832.937372685185</v>
      </c>
    </row>
    <row r="5608" spans="1:7" x14ac:dyDescent="0.25">
      <c r="A5608" s="33" t="s">
        <v>15330</v>
      </c>
      <c r="B5608" s="33" t="s">
        <v>6186</v>
      </c>
      <c r="C5608" s="33" t="s">
        <v>713</v>
      </c>
      <c r="D5608" s="33" t="s">
        <v>77</v>
      </c>
      <c r="E5608" s="28">
        <v>45832.937824074077</v>
      </c>
      <c r="F5608" s="33" t="s">
        <v>700</v>
      </c>
      <c r="G5608" s="28">
        <v>45832.937824074077</v>
      </c>
    </row>
    <row r="5609" spans="1:7" x14ac:dyDescent="0.25">
      <c r="A5609" s="33" t="s">
        <v>15331</v>
      </c>
      <c r="B5609" s="33" t="s">
        <v>12064</v>
      </c>
      <c r="C5609" s="33" t="s">
        <v>706</v>
      </c>
      <c r="D5609" s="33" t="s">
        <v>211</v>
      </c>
      <c r="E5609" s="28">
        <v>45832.937951388885</v>
      </c>
      <c r="F5609" s="33" t="s">
        <v>700</v>
      </c>
      <c r="G5609" s="28">
        <v>45832.937951388885</v>
      </c>
    </row>
    <row r="5610" spans="1:7" x14ac:dyDescent="0.25">
      <c r="A5610" s="33" t="s">
        <v>15332</v>
      </c>
      <c r="B5610" s="33" t="s">
        <v>9426</v>
      </c>
      <c r="C5610" s="33" t="s">
        <v>706</v>
      </c>
      <c r="D5610" s="33" t="s">
        <v>211</v>
      </c>
      <c r="E5610" s="28">
        <v>45832.938078703701</v>
      </c>
      <c r="F5610" s="33" t="s">
        <v>700</v>
      </c>
      <c r="G5610" s="28">
        <v>45832.938078703701</v>
      </c>
    </row>
    <row r="5611" spans="1:7" x14ac:dyDescent="0.25">
      <c r="A5611" s="33" t="s">
        <v>15333</v>
      </c>
      <c r="B5611" s="33" t="s">
        <v>9911</v>
      </c>
      <c r="C5611" s="33" t="s">
        <v>706</v>
      </c>
      <c r="D5611" s="33" t="s">
        <v>211</v>
      </c>
      <c r="E5611" s="28">
        <v>45832.93822916667</v>
      </c>
      <c r="F5611" s="33" t="s">
        <v>700</v>
      </c>
      <c r="G5611" s="28">
        <v>45832.93822916667</v>
      </c>
    </row>
    <row r="5612" spans="1:7" x14ac:dyDescent="0.25">
      <c r="A5612" s="33" t="s">
        <v>15334</v>
      </c>
      <c r="B5612" s="33" t="s">
        <v>5563</v>
      </c>
      <c r="C5612" s="33" t="s">
        <v>706</v>
      </c>
      <c r="D5612" s="33" t="s">
        <v>77</v>
      </c>
      <c r="E5612" s="28">
        <v>45832.940439814818</v>
      </c>
      <c r="F5612" s="33" t="s">
        <v>700</v>
      </c>
      <c r="G5612" s="28">
        <v>45832.940439814818</v>
      </c>
    </row>
    <row r="5613" spans="1:7" x14ac:dyDescent="0.25">
      <c r="A5613" s="33" t="s">
        <v>15335</v>
      </c>
      <c r="B5613" s="33" t="s">
        <v>8563</v>
      </c>
      <c r="C5613" s="33" t="s">
        <v>706</v>
      </c>
      <c r="D5613" s="33" t="s">
        <v>77</v>
      </c>
      <c r="E5613" s="28">
        <v>45832.941631944443</v>
      </c>
      <c r="F5613" s="33" t="s">
        <v>700</v>
      </c>
      <c r="G5613" s="28">
        <v>45832.941631944443</v>
      </c>
    </row>
    <row r="5614" spans="1:7" x14ac:dyDescent="0.25">
      <c r="A5614" s="33" t="s">
        <v>15336</v>
      </c>
      <c r="B5614" s="33" t="s">
        <v>6180</v>
      </c>
      <c r="C5614" s="33" t="s">
        <v>706</v>
      </c>
      <c r="D5614" s="33" t="s">
        <v>77</v>
      </c>
      <c r="E5614" s="28">
        <v>45832.941666666666</v>
      </c>
      <c r="F5614" s="33" t="s">
        <v>700</v>
      </c>
      <c r="G5614" s="28">
        <v>45832.941666666666</v>
      </c>
    </row>
    <row r="5615" spans="1:7" x14ac:dyDescent="0.25">
      <c r="A5615" s="33" t="s">
        <v>15337</v>
      </c>
      <c r="B5615" s="33" t="s">
        <v>6208</v>
      </c>
      <c r="C5615" s="33" t="s">
        <v>706</v>
      </c>
      <c r="D5615" s="33" t="s">
        <v>77</v>
      </c>
      <c r="E5615" s="28">
        <v>45832.941689814812</v>
      </c>
      <c r="F5615" s="33" t="s">
        <v>700</v>
      </c>
      <c r="G5615" s="28">
        <v>45832.941689814812</v>
      </c>
    </row>
    <row r="5616" spans="1:7" x14ac:dyDescent="0.25">
      <c r="A5616" s="33" t="s">
        <v>15338</v>
      </c>
      <c r="B5616" s="33" t="s">
        <v>6210</v>
      </c>
      <c r="C5616" s="33" t="s">
        <v>706</v>
      </c>
      <c r="D5616" s="33" t="s">
        <v>77</v>
      </c>
      <c r="E5616" s="28">
        <v>45832.941770833335</v>
      </c>
      <c r="F5616" s="33" t="s">
        <v>700</v>
      </c>
      <c r="G5616" s="28">
        <v>45832.941770833335</v>
      </c>
    </row>
    <row r="5617" spans="1:7" x14ac:dyDescent="0.25">
      <c r="A5617" s="33" t="s">
        <v>15339</v>
      </c>
      <c r="B5617" s="33" t="s">
        <v>6219</v>
      </c>
      <c r="C5617" s="33" t="s">
        <v>706</v>
      </c>
      <c r="D5617" s="33" t="s">
        <v>77</v>
      </c>
      <c r="E5617" s="28">
        <v>45832.941805555558</v>
      </c>
      <c r="F5617" s="33" t="s">
        <v>700</v>
      </c>
      <c r="G5617" s="28">
        <v>45832.941805555558</v>
      </c>
    </row>
    <row r="5618" spans="1:7" x14ac:dyDescent="0.25">
      <c r="A5618" s="33" t="s">
        <v>15340</v>
      </c>
      <c r="B5618" s="33" t="s">
        <v>6221</v>
      </c>
      <c r="C5618" s="33" t="s">
        <v>706</v>
      </c>
      <c r="D5618" s="33" t="s">
        <v>77</v>
      </c>
      <c r="E5618" s="28">
        <v>45832.941828703704</v>
      </c>
      <c r="F5618" s="33" t="s">
        <v>700</v>
      </c>
      <c r="G5618" s="28">
        <v>45832.941828703704</v>
      </c>
    </row>
    <row r="5619" spans="1:7" x14ac:dyDescent="0.25">
      <c r="A5619" s="33" t="s">
        <v>15341</v>
      </c>
      <c r="B5619" s="33" t="s">
        <v>6223</v>
      </c>
      <c r="C5619" s="33" t="s">
        <v>706</v>
      </c>
      <c r="D5619" s="33" t="s">
        <v>77</v>
      </c>
      <c r="E5619" s="28">
        <v>45832.941851851851</v>
      </c>
      <c r="F5619" s="33" t="s">
        <v>700</v>
      </c>
      <c r="G5619" s="28">
        <v>45832.941851851851</v>
      </c>
    </row>
    <row r="5620" spans="1:7" x14ac:dyDescent="0.25">
      <c r="A5620" s="33" t="s">
        <v>15342</v>
      </c>
      <c r="B5620" s="33" t="s">
        <v>6217</v>
      </c>
      <c r="C5620" s="33" t="s">
        <v>706</v>
      </c>
      <c r="D5620" s="33" t="s">
        <v>77</v>
      </c>
      <c r="E5620" s="28">
        <v>45832.941874999997</v>
      </c>
      <c r="F5620" s="33" t="s">
        <v>700</v>
      </c>
      <c r="G5620" s="28">
        <v>45832.941874999997</v>
      </c>
    </row>
    <row r="5621" spans="1:7" x14ac:dyDescent="0.25">
      <c r="A5621" s="33" t="s">
        <v>15343</v>
      </c>
      <c r="B5621" s="33" t="s">
        <v>9039</v>
      </c>
      <c r="C5621" s="33" t="s">
        <v>698</v>
      </c>
      <c r="D5621" s="33" t="s">
        <v>699</v>
      </c>
      <c r="E5621" s="28">
        <v>45832.940115740741</v>
      </c>
      <c r="F5621" s="33" t="s">
        <v>700</v>
      </c>
      <c r="G5621" s="28">
        <v>45832.940115740741</v>
      </c>
    </row>
    <row r="5622" spans="1:7" x14ac:dyDescent="0.25">
      <c r="A5622" s="33" t="s">
        <v>15344</v>
      </c>
      <c r="B5622" s="33" t="s">
        <v>6182</v>
      </c>
      <c r="C5622" s="33" t="s">
        <v>706</v>
      </c>
      <c r="D5622" s="33" t="s">
        <v>77</v>
      </c>
      <c r="E5622" s="28">
        <v>45832.945</v>
      </c>
      <c r="F5622" s="33" t="s">
        <v>700</v>
      </c>
      <c r="G5622" s="28">
        <v>45832.945</v>
      </c>
    </row>
    <row r="5623" spans="1:7" x14ac:dyDescent="0.25">
      <c r="A5623" s="33" t="s">
        <v>15345</v>
      </c>
      <c r="B5623" s="33" t="s">
        <v>9074</v>
      </c>
      <c r="C5623" s="33" t="s">
        <v>713</v>
      </c>
      <c r="D5623" s="33" t="s">
        <v>221</v>
      </c>
      <c r="E5623" s="28">
        <v>45832.945405092592</v>
      </c>
      <c r="F5623" s="33" t="s">
        <v>700</v>
      </c>
      <c r="G5623" s="28">
        <v>45832.945405092592</v>
      </c>
    </row>
    <row r="5624" spans="1:7" x14ac:dyDescent="0.25">
      <c r="A5624" s="33" t="s">
        <v>15346</v>
      </c>
      <c r="B5624" s="33" t="s">
        <v>4418</v>
      </c>
      <c r="C5624" s="33" t="s">
        <v>721</v>
      </c>
      <c r="D5624" s="33" t="s">
        <v>722</v>
      </c>
      <c r="E5624" s="28">
        <v>45832.949317129627</v>
      </c>
      <c r="F5624" s="33" t="s">
        <v>700</v>
      </c>
      <c r="G5624" s="28">
        <v>45832.949317129627</v>
      </c>
    </row>
    <row r="5625" spans="1:7" x14ac:dyDescent="0.25">
      <c r="A5625" s="33" t="s">
        <v>15347</v>
      </c>
      <c r="B5625" s="33" t="s">
        <v>8597</v>
      </c>
      <c r="C5625" s="33" t="s">
        <v>706</v>
      </c>
      <c r="D5625" s="33" t="s">
        <v>77</v>
      </c>
      <c r="E5625" s="28">
        <v>45832.949895833335</v>
      </c>
      <c r="F5625" s="33" t="s">
        <v>700</v>
      </c>
      <c r="G5625" s="28">
        <v>45832.949895833335</v>
      </c>
    </row>
    <row r="5626" spans="1:7" x14ac:dyDescent="0.25">
      <c r="A5626" s="33" t="s">
        <v>15348</v>
      </c>
      <c r="B5626" s="33" t="s">
        <v>4533</v>
      </c>
      <c r="C5626" s="33" t="s">
        <v>706</v>
      </c>
      <c r="D5626" s="33" t="s">
        <v>77</v>
      </c>
      <c r="E5626" s="28">
        <v>45832.949907407405</v>
      </c>
      <c r="F5626" s="33" t="s">
        <v>700</v>
      </c>
      <c r="G5626" s="28">
        <v>45832.949907407405</v>
      </c>
    </row>
    <row r="5627" spans="1:7" x14ac:dyDescent="0.25">
      <c r="A5627" s="33" t="s">
        <v>15349</v>
      </c>
      <c r="B5627" s="33" t="s">
        <v>9349</v>
      </c>
      <c r="C5627" s="33" t="s">
        <v>698</v>
      </c>
      <c r="D5627" s="33" t="s">
        <v>699</v>
      </c>
      <c r="E5627" s="28">
        <v>45832.950636574074</v>
      </c>
      <c r="F5627" s="33" t="s">
        <v>700</v>
      </c>
      <c r="G5627" s="28">
        <v>45832.950636574074</v>
      </c>
    </row>
    <row r="5628" spans="1:7" x14ac:dyDescent="0.25">
      <c r="A5628" s="33" t="s">
        <v>15350</v>
      </c>
      <c r="B5628" s="33" t="s">
        <v>9348</v>
      </c>
      <c r="C5628" s="33" t="s">
        <v>698</v>
      </c>
      <c r="D5628" s="33" t="s">
        <v>699</v>
      </c>
      <c r="E5628" s="28">
        <v>45832.950671296298</v>
      </c>
      <c r="F5628" s="33" t="s">
        <v>700</v>
      </c>
      <c r="G5628" s="28">
        <v>45832.950671296298</v>
      </c>
    </row>
    <row r="5629" spans="1:7" x14ac:dyDescent="0.25">
      <c r="A5629" s="33" t="s">
        <v>15351</v>
      </c>
      <c r="B5629" s="33" t="s">
        <v>12414</v>
      </c>
      <c r="C5629" s="33" t="s">
        <v>698</v>
      </c>
      <c r="D5629" s="33" t="s">
        <v>699</v>
      </c>
      <c r="E5629" s="28">
        <v>45832.950752314813</v>
      </c>
      <c r="F5629" s="33" t="s">
        <v>700</v>
      </c>
      <c r="G5629" s="28">
        <v>45832.950752314813</v>
      </c>
    </row>
    <row r="5630" spans="1:7" x14ac:dyDescent="0.25">
      <c r="A5630" s="33" t="s">
        <v>15352</v>
      </c>
      <c r="B5630" s="33" t="s">
        <v>12420</v>
      </c>
      <c r="C5630" s="33" t="s">
        <v>698</v>
      </c>
      <c r="D5630" s="33" t="s">
        <v>699</v>
      </c>
      <c r="E5630" s="28">
        <v>45832.950821759259</v>
      </c>
      <c r="F5630" s="33" t="s">
        <v>700</v>
      </c>
      <c r="G5630" s="28">
        <v>45832.950821759259</v>
      </c>
    </row>
    <row r="5631" spans="1:7" x14ac:dyDescent="0.25">
      <c r="A5631" s="33" t="s">
        <v>15353</v>
      </c>
      <c r="B5631" s="33" t="s">
        <v>12403</v>
      </c>
      <c r="C5631" s="33" t="s">
        <v>698</v>
      </c>
      <c r="D5631" s="33" t="s">
        <v>699</v>
      </c>
      <c r="E5631" s="28">
        <v>45832.950879629629</v>
      </c>
      <c r="F5631" s="33" t="s">
        <v>700</v>
      </c>
      <c r="G5631" s="28">
        <v>45832.950879629629</v>
      </c>
    </row>
    <row r="5632" spans="1:7" x14ac:dyDescent="0.25">
      <c r="A5632" s="33" t="s">
        <v>15354</v>
      </c>
      <c r="B5632" s="33" t="s">
        <v>12416</v>
      </c>
      <c r="C5632" s="33" t="s">
        <v>698</v>
      </c>
      <c r="D5632" s="33" t="s">
        <v>699</v>
      </c>
      <c r="E5632" s="28">
        <v>45832.950891203705</v>
      </c>
      <c r="F5632" s="33" t="s">
        <v>700</v>
      </c>
      <c r="G5632" s="28">
        <v>45832.950891203705</v>
      </c>
    </row>
    <row r="5633" spans="1:7" x14ac:dyDescent="0.25">
      <c r="A5633" s="33" t="s">
        <v>15355</v>
      </c>
      <c r="B5633" s="33" t="s">
        <v>12369</v>
      </c>
      <c r="C5633" s="33" t="s">
        <v>698</v>
      </c>
      <c r="D5633" s="33" t="s">
        <v>699</v>
      </c>
      <c r="E5633" s="28">
        <v>45832.950949074075</v>
      </c>
      <c r="F5633" s="33" t="s">
        <v>700</v>
      </c>
      <c r="G5633" s="28">
        <v>45832.950949074075</v>
      </c>
    </row>
    <row r="5634" spans="1:7" x14ac:dyDescent="0.25">
      <c r="A5634" s="33" t="s">
        <v>15356</v>
      </c>
      <c r="B5634" s="33" t="s">
        <v>12371</v>
      </c>
      <c r="C5634" s="33" t="s">
        <v>698</v>
      </c>
      <c r="D5634" s="33" t="s">
        <v>699</v>
      </c>
      <c r="E5634" s="28">
        <v>45832.951018518521</v>
      </c>
      <c r="F5634" s="33" t="s">
        <v>700</v>
      </c>
      <c r="G5634" s="28">
        <v>45832.951018518521</v>
      </c>
    </row>
    <row r="5635" spans="1:7" x14ac:dyDescent="0.25">
      <c r="A5635" s="33" t="s">
        <v>15357</v>
      </c>
      <c r="B5635" s="33" t="s">
        <v>6285</v>
      </c>
      <c r="C5635" s="33" t="s">
        <v>706</v>
      </c>
      <c r="D5635" s="33" t="s">
        <v>77</v>
      </c>
      <c r="E5635" s="28">
        <v>45832.952164351853</v>
      </c>
      <c r="F5635" s="33" t="s">
        <v>700</v>
      </c>
      <c r="G5635" s="28">
        <v>45832.952164351853</v>
      </c>
    </row>
    <row r="5636" spans="1:7" x14ac:dyDescent="0.25">
      <c r="A5636" s="33" t="s">
        <v>15358</v>
      </c>
      <c r="B5636" s="33" t="s">
        <v>9427</v>
      </c>
      <c r="C5636" s="33" t="s">
        <v>713</v>
      </c>
      <c r="D5636" s="33" t="s">
        <v>211</v>
      </c>
      <c r="E5636" s="28">
        <v>45832.953715277778</v>
      </c>
      <c r="F5636" s="33" t="s">
        <v>700</v>
      </c>
      <c r="G5636" s="28">
        <v>45832.953715277778</v>
      </c>
    </row>
    <row r="5637" spans="1:7" x14ac:dyDescent="0.25">
      <c r="A5637" s="33" t="s">
        <v>15359</v>
      </c>
      <c r="B5637" s="33" t="s">
        <v>9911</v>
      </c>
      <c r="C5637" s="33" t="s">
        <v>713</v>
      </c>
      <c r="D5637" s="33" t="s">
        <v>211</v>
      </c>
      <c r="E5637" s="28">
        <v>45832.954479166663</v>
      </c>
      <c r="F5637" s="33" t="s">
        <v>700</v>
      </c>
      <c r="G5637" s="28">
        <v>45832.954479166663</v>
      </c>
    </row>
    <row r="5638" spans="1:7" x14ac:dyDescent="0.25">
      <c r="A5638" s="33" t="s">
        <v>15360</v>
      </c>
      <c r="B5638" s="33" t="s">
        <v>4956</v>
      </c>
      <c r="C5638" s="33" t="s">
        <v>706</v>
      </c>
      <c r="D5638" s="33" t="s">
        <v>77</v>
      </c>
      <c r="E5638" s="28">
        <v>45832.956064814818</v>
      </c>
      <c r="F5638" s="33" t="s">
        <v>700</v>
      </c>
      <c r="G5638" s="28">
        <v>45832.956064814818</v>
      </c>
    </row>
    <row r="5639" spans="1:7" x14ac:dyDescent="0.25">
      <c r="A5639" s="33" t="s">
        <v>15361</v>
      </c>
      <c r="B5639" s="33" t="s">
        <v>6206</v>
      </c>
      <c r="C5639" s="33" t="s">
        <v>706</v>
      </c>
      <c r="D5639" s="33" t="s">
        <v>77</v>
      </c>
      <c r="E5639" s="28">
        <v>45832.956076388888</v>
      </c>
      <c r="F5639" s="33" t="s">
        <v>700</v>
      </c>
      <c r="G5639" s="28">
        <v>45832.956076388888</v>
      </c>
    </row>
    <row r="5640" spans="1:7" x14ac:dyDescent="0.25">
      <c r="A5640" s="33" t="s">
        <v>15362</v>
      </c>
      <c r="B5640" s="33" t="s">
        <v>6025</v>
      </c>
      <c r="C5640" s="33" t="s">
        <v>706</v>
      </c>
      <c r="D5640" s="33" t="s">
        <v>77</v>
      </c>
      <c r="E5640" s="28">
        <v>45832.956099537034</v>
      </c>
      <c r="F5640" s="33" t="s">
        <v>700</v>
      </c>
      <c r="G5640" s="28">
        <v>45832.956099537034</v>
      </c>
    </row>
    <row r="5641" spans="1:7" x14ac:dyDescent="0.25">
      <c r="A5641" s="33" t="s">
        <v>15363</v>
      </c>
      <c r="B5641" s="33" t="s">
        <v>9088</v>
      </c>
      <c r="C5641" s="33" t="s">
        <v>721</v>
      </c>
      <c r="D5641" s="33" t="s">
        <v>722</v>
      </c>
      <c r="E5641" s="28">
        <v>45832.956412037034</v>
      </c>
      <c r="F5641" s="33" t="s">
        <v>700</v>
      </c>
      <c r="G5641" s="28">
        <v>45832.956412037034</v>
      </c>
    </row>
    <row r="5642" spans="1:7" x14ac:dyDescent="0.25">
      <c r="A5642" s="33" t="s">
        <v>15364</v>
      </c>
      <c r="B5642" s="33" t="s">
        <v>12639</v>
      </c>
      <c r="C5642" s="33" t="s">
        <v>711</v>
      </c>
      <c r="D5642" s="33" t="s">
        <v>724</v>
      </c>
      <c r="E5642" s="28">
        <v>45832.956620370373</v>
      </c>
      <c r="F5642" s="33" t="s">
        <v>700</v>
      </c>
      <c r="G5642" s="28">
        <v>45832.956620370373</v>
      </c>
    </row>
    <row r="5643" spans="1:7" x14ac:dyDescent="0.25">
      <c r="A5643" s="33" t="s">
        <v>15365</v>
      </c>
      <c r="B5643" s="33" t="s">
        <v>4420</v>
      </c>
      <c r="C5643" s="33" t="s">
        <v>706</v>
      </c>
      <c r="D5643" s="33" t="s">
        <v>77</v>
      </c>
      <c r="E5643" s="28">
        <v>45832.959745370368</v>
      </c>
      <c r="F5643" s="33" t="s">
        <v>700</v>
      </c>
      <c r="G5643" s="28">
        <v>45832.959745370368</v>
      </c>
    </row>
    <row r="5644" spans="1:7" x14ac:dyDescent="0.25">
      <c r="A5644" s="33" t="s">
        <v>15366</v>
      </c>
      <c r="B5644" s="33" t="s">
        <v>4422</v>
      </c>
      <c r="C5644" s="33" t="s">
        <v>706</v>
      </c>
      <c r="D5644" s="33" t="s">
        <v>77</v>
      </c>
      <c r="E5644" s="28">
        <v>45832.959791666668</v>
      </c>
      <c r="F5644" s="33" t="s">
        <v>700</v>
      </c>
      <c r="G5644" s="28">
        <v>45832.959791666668</v>
      </c>
    </row>
    <row r="5645" spans="1:7" x14ac:dyDescent="0.25">
      <c r="A5645" s="33" t="s">
        <v>15367</v>
      </c>
      <c r="B5645" s="33" t="s">
        <v>4438</v>
      </c>
      <c r="C5645" s="33" t="s">
        <v>713</v>
      </c>
      <c r="D5645" s="33" t="s">
        <v>77</v>
      </c>
      <c r="E5645" s="28">
        <v>45832.961909722224</v>
      </c>
      <c r="F5645" s="33" t="s">
        <v>700</v>
      </c>
      <c r="G5645" s="28">
        <v>45832.961909722224</v>
      </c>
    </row>
    <row r="5646" spans="1:7" x14ac:dyDescent="0.25">
      <c r="A5646" s="33" t="s">
        <v>15368</v>
      </c>
      <c r="B5646" s="33" t="s">
        <v>4440</v>
      </c>
      <c r="C5646" s="33" t="s">
        <v>713</v>
      </c>
      <c r="D5646" s="33" t="s">
        <v>77</v>
      </c>
      <c r="E5646" s="28">
        <v>45832.962037037039</v>
      </c>
      <c r="F5646" s="33" t="s">
        <v>700</v>
      </c>
      <c r="G5646" s="28">
        <v>45832.962037037039</v>
      </c>
    </row>
    <row r="5647" spans="1:7" x14ac:dyDescent="0.25">
      <c r="A5647" s="33" t="s">
        <v>15369</v>
      </c>
      <c r="B5647" s="33" t="s">
        <v>4442</v>
      </c>
      <c r="C5647" s="33" t="s">
        <v>713</v>
      </c>
      <c r="D5647" s="33" t="s">
        <v>77</v>
      </c>
      <c r="E5647" s="28">
        <v>45832.962141203701</v>
      </c>
      <c r="F5647" s="33" t="s">
        <v>700</v>
      </c>
      <c r="G5647" s="28">
        <v>45832.962141203701</v>
      </c>
    </row>
    <row r="5648" spans="1:7" x14ac:dyDescent="0.25">
      <c r="A5648" s="33" t="s">
        <v>15370</v>
      </c>
      <c r="B5648" s="33" t="s">
        <v>5762</v>
      </c>
      <c r="C5648" s="33" t="s">
        <v>713</v>
      </c>
      <c r="D5648" s="33" t="s">
        <v>77</v>
      </c>
      <c r="E5648" s="28">
        <v>45832.962245370371</v>
      </c>
      <c r="F5648" s="33" t="s">
        <v>700</v>
      </c>
      <c r="G5648" s="28">
        <v>45832.962245370371</v>
      </c>
    </row>
    <row r="5649" spans="1:7" x14ac:dyDescent="0.25">
      <c r="A5649" s="33" t="s">
        <v>15371</v>
      </c>
      <c r="B5649" s="33" t="s">
        <v>5724</v>
      </c>
      <c r="C5649" s="33" t="s">
        <v>713</v>
      </c>
      <c r="D5649" s="33" t="s">
        <v>77</v>
      </c>
      <c r="E5649" s="28">
        <v>45832.962546296294</v>
      </c>
      <c r="F5649" s="33" t="s">
        <v>700</v>
      </c>
      <c r="G5649" s="28">
        <v>45832.962546296294</v>
      </c>
    </row>
    <row r="5650" spans="1:7" x14ac:dyDescent="0.25">
      <c r="A5650" s="33" t="s">
        <v>15372</v>
      </c>
      <c r="B5650" s="33" t="s">
        <v>5726</v>
      </c>
      <c r="C5650" s="33" t="s">
        <v>713</v>
      </c>
      <c r="D5650" s="33" t="s">
        <v>77</v>
      </c>
      <c r="E5650" s="28">
        <v>45832.963159722225</v>
      </c>
      <c r="F5650" s="33" t="s">
        <v>700</v>
      </c>
      <c r="G5650" s="28">
        <v>45832.963159722225</v>
      </c>
    </row>
    <row r="5651" spans="1:7" x14ac:dyDescent="0.25">
      <c r="A5651" s="33" t="s">
        <v>15373</v>
      </c>
      <c r="B5651" s="33" t="s">
        <v>5670</v>
      </c>
      <c r="C5651" s="33" t="s">
        <v>706</v>
      </c>
      <c r="D5651" s="33" t="s">
        <v>77</v>
      </c>
      <c r="E5651" s="28">
        <v>45832.96471064815</v>
      </c>
      <c r="F5651" s="33" t="s">
        <v>707</v>
      </c>
      <c r="G5651" s="28">
        <v>45832.96471064815</v>
      </c>
    </row>
    <row r="5652" spans="1:7" x14ac:dyDescent="0.25">
      <c r="A5652" s="33" t="s">
        <v>15374</v>
      </c>
      <c r="B5652" s="33" t="s">
        <v>6097</v>
      </c>
      <c r="C5652" s="33" t="s">
        <v>706</v>
      </c>
      <c r="D5652" s="33" t="s">
        <v>77</v>
      </c>
      <c r="E5652" s="28">
        <v>45832.964803240742</v>
      </c>
      <c r="F5652" s="33" t="s">
        <v>707</v>
      </c>
      <c r="G5652" s="28">
        <v>45832.964803240742</v>
      </c>
    </row>
    <row r="5653" spans="1:7" x14ac:dyDescent="0.25">
      <c r="A5653" s="33" t="s">
        <v>15375</v>
      </c>
      <c r="B5653" s="33" t="s">
        <v>5670</v>
      </c>
      <c r="C5653" s="33" t="s">
        <v>713</v>
      </c>
      <c r="D5653" s="33" t="s">
        <v>77</v>
      </c>
      <c r="E5653" s="28">
        <v>45832.965243055558</v>
      </c>
      <c r="F5653" s="33" t="s">
        <v>700</v>
      </c>
      <c r="G5653" s="28">
        <v>45832.965243055558</v>
      </c>
    </row>
    <row r="5654" spans="1:7" x14ac:dyDescent="0.25">
      <c r="A5654" s="33" t="s">
        <v>15376</v>
      </c>
      <c r="B5654" s="33" t="s">
        <v>6097</v>
      </c>
      <c r="C5654" s="33" t="s">
        <v>713</v>
      </c>
      <c r="D5654" s="33" t="s">
        <v>77</v>
      </c>
      <c r="E5654" s="28">
        <v>45832.965462962966</v>
      </c>
      <c r="F5654" s="33" t="s">
        <v>700</v>
      </c>
      <c r="G5654" s="28">
        <v>45832.965462962966</v>
      </c>
    </row>
    <row r="5655" spans="1:7" x14ac:dyDescent="0.25">
      <c r="A5655" s="33" t="s">
        <v>15377</v>
      </c>
      <c r="B5655" s="33" t="s">
        <v>9075</v>
      </c>
      <c r="C5655" s="33" t="s">
        <v>698</v>
      </c>
      <c r="D5655" s="33" t="s">
        <v>699</v>
      </c>
      <c r="E5655" s="28">
        <v>45832.967638888891</v>
      </c>
      <c r="F5655" s="33" t="s">
        <v>700</v>
      </c>
      <c r="G5655" s="28">
        <v>45832.967638888891</v>
      </c>
    </row>
    <row r="5656" spans="1:7" x14ac:dyDescent="0.25">
      <c r="A5656" s="33" t="s">
        <v>15378</v>
      </c>
      <c r="B5656" s="33" t="s">
        <v>12675</v>
      </c>
      <c r="C5656" s="33" t="s">
        <v>698</v>
      </c>
      <c r="D5656" s="33" t="s">
        <v>699</v>
      </c>
      <c r="E5656" s="28">
        <v>45832.967638888891</v>
      </c>
      <c r="F5656" s="33" t="s">
        <v>700</v>
      </c>
      <c r="G5656" s="28">
        <v>45832.967638888891</v>
      </c>
    </row>
    <row r="5657" spans="1:7" x14ac:dyDescent="0.25">
      <c r="A5657" s="33" t="s">
        <v>15379</v>
      </c>
      <c r="B5657" s="33" t="s">
        <v>4476</v>
      </c>
      <c r="C5657" s="33" t="s">
        <v>721</v>
      </c>
      <c r="D5657" s="33" t="s">
        <v>722</v>
      </c>
      <c r="E5657" s="28">
        <v>45832.976712962962</v>
      </c>
      <c r="F5657" s="33" t="s">
        <v>700</v>
      </c>
      <c r="G5657" s="28">
        <v>45832.976712962962</v>
      </c>
    </row>
    <row r="5658" spans="1:7" x14ac:dyDescent="0.25">
      <c r="A5658" s="33" t="s">
        <v>15380</v>
      </c>
      <c r="B5658" s="33" t="s">
        <v>5617</v>
      </c>
      <c r="C5658" s="33" t="s">
        <v>706</v>
      </c>
      <c r="D5658" s="33" t="s">
        <v>77</v>
      </c>
      <c r="E5658" s="28">
        <v>45832.977546296293</v>
      </c>
      <c r="F5658" s="33" t="s">
        <v>700</v>
      </c>
      <c r="G5658" s="28">
        <v>45832.977546296293</v>
      </c>
    </row>
    <row r="5659" spans="1:7" x14ac:dyDescent="0.25">
      <c r="A5659" s="33" t="s">
        <v>15381</v>
      </c>
      <c r="B5659" s="33" t="s">
        <v>10235</v>
      </c>
      <c r="C5659" s="33" t="s">
        <v>713</v>
      </c>
      <c r="D5659" s="33" t="s">
        <v>77</v>
      </c>
      <c r="E5659" s="28">
        <v>45832.977777777778</v>
      </c>
      <c r="F5659" s="33" t="s">
        <v>700</v>
      </c>
      <c r="G5659" s="28">
        <v>45832.977777777778</v>
      </c>
    </row>
    <row r="5660" spans="1:7" x14ac:dyDescent="0.25">
      <c r="A5660" s="33" t="s">
        <v>15382</v>
      </c>
      <c r="B5660" s="33" t="s">
        <v>12297</v>
      </c>
      <c r="C5660" s="33" t="s">
        <v>703</v>
      </c>
      <c r="D5660" s="33" t="s">
        <v>704</v>
      </c>
      <c r="E5660" s="28">
        <v>45832.980393518519</v>
      </c>
      <c r="F5660" s="33" t="s">
        <v>700</v>
      </c>
      <c r="G5660" s="28">
        <v>45832.980393518519</v>
      </c>
    </row>
    <row r="5661" spans="1:7" x14ac:dyDescent="0.25">
      <c r="A5661" s="33" t="s">
        <v>15383</v>
      </c>
      <c r="B5661" s="33" t="s">
        <v>12293</v>
      </c>
      <c r="C5661" s="33" t="s">
        <v>703</v>
      </c>
      <c r="D5661" s="33" t="s">
        <v>704</v>
      </c>
      <c r="E5661" s="28">
        <v>45832.980416666665</v>
      </c>
      <c r="F5661" s="33" t="s">
        <v>700</v>
      </c>
      <c r="G5661" s="28">
        <v>45832.980416666665</v>
      </c>
    </row>
    <row r="5662" spans="1:7" x14ac:dyDescent="0.25">
      <c r="A5662" s="33" t="s">
        <v>15384</v>
      </c>
      <c r="B5662" s="33" t="s">
        <v>12309</v>
      </c>
      <c r="C5662" s="33" t="s">
        <v>703</v>
      </c>
      <c r="D5662" s="33" t="s">
        <v>704</v>
      </c>
      <c r="E5662" s="28">
        <v>45832.980474537035</v>
      </c>
      <c r="F5662" s="33" t="s">
        <v>700</v>
      </c>
      <c r="G5662" s="28">
        <v>45832.980474537035</v>
      </c>
    </row>
    <row r="5663" spans="1:7" x14ac:dyDescent="0.25">
      <c r="A5663" s="33" t="s">
        <v>15385</v>
      </c>
      <c r="B5663" s="33" t="s">
        <v>12122</v>
      </c>
      <c r="C5663" s="33" t="s">
        <v>703</v>
      </c>
      <c r="D5663" s="33" t="s">
        <v>718</v>
      </c>
      <c r="E5663" s="28">
        <v>45832.985497685186</v>
      </c>
      <c r="F5663" s="33" t="s">
        <v>700</v>
      </c>
      <c r="G5663" s="28">
        <v>45832.985497685186</v>
      </c>
    </row>
    <row r="5664" spans="1:7" x14ac:dyDescent="0.25">
      <c r="A5664" s="33" t="s">
        <v>15386</v>
      </c>
      <c r="B5664" s="33" t="s">
        <v>12124</v>
      </c>
      <c r="C5664" s="33" t="s">
        <v>703</v>
      </c>
      <c r="D5664" s="33" t="s">
        <v>718</v>
      </c>
      <c r="E5664" s="28">
        <v>45832.985543981478</v>
      </c>
      <c r="F5664" s="33" t="s">
        <v>700</v>
      </c>
      <c r="G5664" s="28">
        <v>45832.985543981478</v>
      </c>
    </row>
    <row r="5665" spans="1:7" x14ac:dyDescent="0.25">
      <c r="A5665" s="33" t="s">
        <v>15387</v>
      </c>
      <c r="B5665" s="33" t="s">
        <v>12112</v>
      </c>
      <c r="C5665" s="33" t="s">
        <v>703</v>
      </c>
      <c r="D5665" s="33" t="s">
        <v>718</v>
      </c>
      <c r="E5665" s="28">
        <v>45832.985578703701</v>
      </c>
      <c r="F5665" s="33" t="s">
        <v>700</v>
      </c>
      <c r="G5665" s="28">
        <v>45832.985578703701</v>
      </c>
    </row>
    <row r="5666" spans="1:7" x14ac:dyDescent="0.25">
      <c r="A5666" s="33" t="s">
        <v>15388</v>
      </c>
      <c r="B5666" s="33" t="s">
        <v>12116</v>
      </c>
      <c r="C5666" s="33" t="s">
        <v>703</v>
      </c>
      <c r="D5666" s="33" t="s">
        <v>718</v>
      </c>
      <c r="E5666" s="28">
        <v>45832.985613425924</v>
      </c>
      <c r="F5666" s="33" t="s">
        <v>700</v>
      </c>
      <c r="G5666" s="28">
        <v>45832.985613425924</v>
      </c>
    </row>
    <row r="5667" spans="1:7" x14ac:dyDescent="0.25">
      <c r="A5667" s="33" t="s">
        <v>15389</v>
      </c>
      <c r="B5667" s="33" t="s">
        <v>12118</v>
      </c>
      <c r="C5667" s="33" t="s">
        <v>703</v>
      </c>
      <c r="D5667" s="33" t="s">
        <v>718</v>
      </c>
      <c r="E5667" s="28">
        <v>45832.985648148147</v>
      </c>
      <c r="F5667" s="33" t="s">
        <v>700</v>
      </c>
      <c r="G5667" s="28">
        <v>45832.985648148147</v>
      </c>
    </row>
    <row r="5668" spans="1:7" x14ac:dyDescent="0.25">
      <c r="A5668" s="33" t="s">
        <v>15390</v>
      </c>
      <c r="B5668" s="33" t="s">
        <v>12120</v>
      </c>
      <c r="C5668" s="33" t="s">
        <v>703</v>
      </c>
      <c r="D5668" s="33" t="s">
        <v>718</v>
      </c>
      <c r="E5668" s="28">
        <v>45832.985682870371</v>
      </c>
      <c r="F5668" s="33" t="s">
        <v>700</v>
      </c>
      <c r="G5668" s="28">
        <v>45832.985682870371</v>
      </c>
    </row>
    <row r="5669" spans="1:7" x14ac:dyDescent="0.25">
      <c r="A5669" s="33" t="s">
        <v>15391</v>
      </c>
      <c r="B5669" s="33" t="s">
        <v>12655</v>
      </c>
      <c r="C5669" s="33" t="s">
        <v>703</v>
      </c>
      <c r="D5669" s="33" t="s">
        <v>718</v>
      </c>
      <c r="E5669" s="28">
        <v>45832.985717592594</v>
      </c>
      <c r="F5669" s="33" t="s">
        <v>700</v>
      </c>
      <c r="G5669" s="28">
        <v>45832.985717592594</v>
      </c>
    </row>
    <row r="5670" spans="1:7" x14ac:dyDescent="0.25">
      <c r="A5670" s="33" t="s">
        <v>15392</v>
      </c>
      <c r="B5670" s="33" t="s">
        <v>12656</v>
      </c>
      <c r="C5670" s="33" t="s">
        <v>703</v>
      </c>
      <c r="D5670" s="33" t="s">
        <v>718</v>
      </c>
      <c r="E5670" s="28">
        <v>45832.985752314817</v>
      </c>
      <c r="F5670" s="33" t="s">
        <v>700</v>
      </c>
      <c r="G5670" s="28">
        <v>45832.985752314817</v>
      </c>
    </row>
    <row r="5671" spans="1:7" x14ac:dyDescent="0.25">
      <c r="A5671" s="33" t="s">
        <v>15393</v>
      </c>
      <c r="B5671" s="33" t="s">
        <v>12657</v>
      </c>
      <c r="C5671" s="33" t="s">
        <v>703</v>
      </c>
      <c r="D5671" s="33" t="s">
        <v>718</v>
      </c>
      <c r="E5671" s="28">
        <v>45832.98578703704</v>
      </c>
      <c r="F5671" s="33" t="s">
        <v>700</v>
      </c>
      <c r="G5671" s="28">
        <v>45832.98578703704</v>
      </c>
    </row>
    <row r="5672" spans="1:7" x14ac:dyDescent="0.25">
      <c r="A5672" s="33" t="s">
        <v>15394</v>
      </c>
      <c r="B5672" s="33" t="s">
        <v>12658</v>
      </c>
      <c r="C5672" s="33" t="s">
        <v>703</v>
      </c>
      <c r="D5672" s="33" t="s">
        <v>718</v>
      </c>
      <c r="E5672" s="28">
        <v>45832.985821759263</v>
      </c>
      <c r="F5672" s="33" t="s">
        <v>700</v>
      </c>
      <c r="G5672" s="28">
        <v>45832.985821759263</v>
      </c>
    </row>
    <row r="5673" spans="1:7" x14ac:dyDescent="0.25">
      <c r="A5673" s="33" t="s">
        <v>15395</v>
      </c>
      <c r="B5673" s="33" t="s">
        <v>12659</v>
      </c>
      <c r="C5673" s="33" t="s">
        <v>703</v>
      </c>
      <c r="D5673" s="33" t="s">
        <v>718</v>
      </c>
      <c r="E5673" s="28">
        <v>45832.985856481479</v>
      </c>
      <c r="F5673" s="33" t="s">
        <v>700</v>
      </c>
      <c r="G5673" s="28">
        <v>45832.985856481479</v>
      </c>
    </row>
    <row r="5674" spans="1:7" x14ac:dyDescent="0.25">
      <c r="A5674" s="33" t="s">
        <v>15396</v>
      </c>
      <c r="B5674" s="33" t="s">
        <v>12660</v>
      </c>
      <c r="C5674" s="33" t="s">
        <v>703</v>
      </c>
      <c r="D5674" s="33" t="s">
        <v>718</v>
      </c>
      <c r="E5674" s="28">
        <v>45832.985879629632</v>
      </c>
      <c r="F5674" s="33" t="s">
        <v>700</v>
      </c>
      <c r="G5674" s="28">
        <v>45832.985879629632</v>
      </c>
    </row>
    <row r="5675" spans="1:7" x14ac:dyDescent="0.25">
      <c r="A5675" s="33" t="s">
        <v>15397</v>
      </c>
      <c r="B5675" s="33" t="s">
        <v>12661</v>
      </c>
      <c r="C5675" s="33" t="s">
        <v>703</v>
      </c>
      <c r="D5675" s="33" t="s">
        <v>718</v>
      </c>
      <c r="E5675" s="28">
        <v>45832.985914351855</v>
      </c>
      <c r="F5675" s="33" t="s">
        <v>700</v>
      </c>
      <c r="G5675" s="28">
        <v>45832.985914351855</v>
      </c>
    </row>
    <row r="5676" spans="1:7" x14ac:dyDescent="0.25">
      <c r="A5676" s="33" t="s">
        <v>15398</v>
      </c>
      <c r="B5676" s="33" t="s">
        <v>12662</v>
      </c>
      <c r="C5676" s="33" t="s">
        <v>703</v>
      </c>
      <c r="D5676" s="33" t="s">
        <v>718</v>
      </c>
      <c r="E5676" s="28">
        <v>45832.985972222225</v>
      </c>
      <c r="F5676" s="33" t="s">
        <v>700</v>
      </c>
      <c r="G5676" s="28">
        <v>45832.985972222225</v>
      </c>
    </row>
    <row r="5677" spans="1:7" x14ac:dyDescent="0.25">
      <c r="A5677" s="33" t="s">
        <v>15399</v>
      </c>
      <c r="B5677" s="33" t="s">
        <v>12663</v>
      </c>
      <c r="C5677" s="33" t="s">
        <v>703</v>
      </c>
      <c r="D5677" s="33" t="s">
        <v>718</v>
      </c>
      <c r="E5677" s="28">
        <v>45832.986006944448</v>
      </c>
      <c r="F5677" s="33" t="s">
        <v>700</v>
      </c>
      <c r="G5677" s="28">
        <v>45832.986006944448</v>
      </c>
    </row>
    <row r="5678" spans="1:7" x14ac:dyDescent="0.25">
      <c r="A5678" s="33" t="s">
        <v>15400</v>
      </c>
      <c r="B5678" s="33" t="s">
        <v>12664</v>
      </c>
      <c r="C5678" s="33" t="s">
        <v>703</v>
      </c>
      <c r="D5678" s="33" t="s">
        <v>718</v>
      </c>
      <c r="E5678" s="28">
        <v>45832.98605324074</v>
      </c>
      <c r="F5678" s="33" t="s">
        <v>700</v>
      </c>
      <c r="G5678" s="28">
        <v>45832.98605324074</v>
      </c>
    </row>
    <row r="5679" spans="1:7" x14ac:dyDescent="0.25">
      <c r="A5679" s="33" t="s">
        <v>15401</v>
      </c>
      <c r="B5679" s="33" t="s">
        <v>12665</v>
      </c>
      <c r="C5679" s="33" t="s">
        <v>703</v>
      </c>
      <c r="D5679" s="33" t="s">
        <v>718</v>
      </c>
      <c r="E5679" s="28">
        <v>45832.98609953704</v>
      </c>
      <c r="F5679" s="33" t="s">
        <v>700</v>
      </c>
      <c r="G5679" s="28">
        <v>45832.98609953704</v>
      </c>
    </row>
    <row r="5680" spans="1:7" x14ac:dyDescent="0.25">
      <c r="A5680" s="33" t="s">
        <v>15402</v>
      </c>
      <c r="B5680" s="33" t="s">
        <v>12666</v>
      </c>
      <c r="C5680" s="33" t="s">
        <v>703</v>
      </c>
      <c r="D5680" s="33" t="s">
        <v>718</v>
      </c>
      <c r="E5680" s="28">
        <v>45832.986145833333</v>
      </c>
      <c r="F5680" s="33" t="s">
        <v>700</v>
      </c>
      <c r="G5680" s="28">
        <v>45832.986145833333</v>
      </c>
    </row>
    <row r="5681" spans="1:7" x14ac:dyDescent="0.25">
      <c r="A5681" s="33" t="s">
        <v>15403</v>
      </c>
      <c r="B5681" s="33" t="s">
        <v>12667</v>
      </c>
      <c r="C5681" s="33" t="s">
        <v>703</v>
      </c>
      <c r="D5681" s="33" t="s">
        <v>718</v>
      </c>
      <c r="E5681" s="28">
        <v>45832.986192129632</v>
      </c>
      <c r="F5681" s="33" t="s">
        <v>700</v>
      </c>
      <c r="G5681" s="28">
        <v>45832.986192129632</v>
      </c>
    </row>
    <row r="5682" spans="1:7" x14ac:dyDescent="0.25">
      <c r="A5682" s="33" t="s">
        <v>15404</v>
      </c>
      <c r="B5682" s="33" t="s">
        <v>12668</v>
      </c>
      <c r="C5682" s="33" t="s">
        <v>703</v>
      </c>
      <c r="D5682" s="33" t="s">
        <v>718</v>
      </c>
      <c r="E5682" s="28">
        <v>45832.986261574071</v>
      </c>
      <c r="F5682" s="33" t="s">
        <v>700</v>
      </c>
      <c r="G5682" s="28">
        <v>45832.986261574071</v>
      </c>
    </row>
    <row r="5683" spans="1:7" x14ac:dyDescent="0.25">
      <c r="A5683" s="33" t="s">
        <v>15405</v>
      </c>
      <c r="B5683" s="33" t="s">
        <v>12672</v>
      </c>
      <c r="C5683" s="33" t="s">
        <v>703</v>
      </c>
      <c r="D5683" s="33" t="s">
        <v>718</v>
      </c>
      <c r="E5683" s="28">
        <v>45832.986296296294</v>
      </c>
      <c r="F5683" s="33" t="s">
        <v>700</v>
      </c>
      <c r="G5683" s="28">
        <v>45832.986296296294</v>
      </c>
    </row>
    <row r="5684" spans="1:7" x14ac:dyDescent="0.25">
      <c r="A5684" s="33" t="s">
        <v>15406</v>
      </c>
      <c r="B5684" s="33" t="s">
        <v>14165</v>
      </c>
      <c r="C5684" s="33" t="s">
        <v>703</v>
      </c>
      <c r="D5684" s="33" t="s">
        <v>714</v>
      </c>
      <c r="E5684" s="28">
        <v>45832.991215277776</v>
      </c>
      <c r="F5684" s="33" t="s">
        <v>700</v>
      </c>
      <c r="G5684" s="28">
        <v>45832.991215277776</v>
      </c>
    </row>
    <row r="5685" spans="1:7" x14ac:dyDescent="0.25">
      <c r="A5685" s="33" t="s">
        <v>15407</v>
      </c>
      <c r="B5685" s="33" t="s">
        <v>4958</v>
      </c>
      <c r="C5685" s="33" t="s">
        <v>698</v>
      </c>
      <c r="D5685" s="33" t="s">
        <v>699</v>
      </c>
      <c r="E5685" s="28">
        <v>45832.99113425926</v>
      </c>
      <c r="F5685" s="33" t="s">
        <v>700</v>
      </c>
      <c r="G5685" s="28">
        <v>45832.99113425926</v>
      </c>
    </row>
    <row r="5686" spans="1:7" x14ac:dyDescent="0.25">
      <c r="A5686" s="33" t="s">
        <v>15408</v>
      </c>
      <c r="B5686" s="33" t="s">
        <v>12107</v>
      </c>
      <c r="C5686" s="33" t="s">
        <v>703</v>
      </c>
      <c r="D5686" s="33" t="s">
        <v>718</v>
      </c>
      <c r="E5686" s="28">
        <v>45832.997685185182</v>
      </c>
      <c r="F5686" s="33" t="s">
        <v>700</v>
      </c>
      <c r="G5686" s="28">
        <v>45832.997685185182</v>
      </c>
    </row>
    <row r="5687" spans="1:7" x14ac:dyDescent="0.25">
      <c r="A5687" s="33" t="s">
        <v>15409</v>
      </c>
      <c r="B5687" s="33" t="s">
        <v>3754</v>
      </c>
      <c r="C5687" s="33" t="s">
        <v>703</v>
      </c>
      <c r="D5687" s="33" t="s">
        <v>715</v>
      </c>
      <c r="E5687" s="28">
        <v>45833.033356481479</v>
      </c>
      <c r="F5687" s="33" t="s">
        <v>700</v>
      </c>
      <c r="G5687" s="28">
        <v>45832.033356481479</v>
      </c>
    </row>
    <row r="5688" spans="1:7" x14ac:dyDescent="0.25">
      <c r="A5688" s="33" t="s">
        <v>15410</v>
      </c>
      <c r="B5688" s="33" t="s">
        <v>4987</v>
      </c>
      <c r="C5688" s="33" t="s">
        <v>703</v>
      </c>
      <c r="D5688" s="33" t="s">
        <v>715</v>
      </c>
      <c r="E5688" s="28">
        <v>45833.033564814818</v>
      </c>
      <c r="F5688" s="33" t="s">
        <v>700</v>
      </c>
      <c r="G5688" s="28">
        <v>45832.033564814818</v>
      </c>
    </row>
    <row r="5689" spans="1:7" x14ac:dyDescent="0.25">
      <c r="A5689" s="33" t="s">
        <v>15411</v>
      </c>
      <c r="B5689" s="33" t="s">
        <v>5619</v>
      </c>
      <c r="C5689" s="33" t="s">
        <v>703</v>
      </c>
      <c r="D5689" s="33" t="s">
        <v>715</v>
      </c>
      <c r="E5689" s="28">
        <v>45833.033773148149</v>
      </c>
      <c r="F5689" s="33" t="s">
        <v>700</v>
      </c>
      <c r="G5689" s="28">
        <v>45832.033773148149</v>
      </c>
    </row>
    <row r="5690" spans="1:7" x14ac:dyDescent="0.25">
      <c r="A5690" s="33" t="s">
        <v>15412</v>
      </c>
      <c r="B5690" s="33" t="s">
        <v>6253</v>
      </c>
      <c r="C5690" s="33" t="s">
        <v>703</v>
      </c>
      <c r="D5690" s="33" t="s">
        <v>715</v>
      </c>
      <c r="E5690" s="28">
        <v>45833.034895833334</v>
      </c>
      <c r="F5690" s="33" t="s">
        <v>700</v>
      </c>
      <c r="G5690" s="28">
        <v>45832.034895833334</v>
      </c>
    </row>
    <row r="5691" spans="1:7" x14ac:dyDescent="0.25">
      <c r="A5691" s="33" t="s">
        <v>15413</v>
      </c>
      <c r="B5691" s="33" t="s">
        <v>6259</v>
      </c>
      <c r="C5691" s="33" t="s">
        <v>703</v>
      </c>
      <c r="D5691" s="33" t="s">
        <v>715</v>
      </c>
      <c r="E5691" s="28">
        <v>45833.035138888888</v>
      </c>
      <c r="F5691" s="33" t="s">
        <v>700</v>
      </c>
      <c r="G5691" s="28">
        <v>45832.035138888888</v>
      </c>
    </row>
    <row r="5692" spans="1:7" x14ac:dyDescent="0.25">
      <c r="A5692" s="33" t="s">
        <v>15414</v>
      </c>
      <c r="B5692" s="33" t="s">
        <v>6255</v>
      </c>
      <c r="C5692" s="33" t="s">
        <v>703</v>
      </c>
      <c r="D5692" s="33" t="s">
        <v>715</v>
      </c>
      <c r="E5692" s="28">
        <v>45833.035729166666</v>
      </c>
      <c r="F5692" s="33" t="s">
        <v>700</v>
      </c>
      <c r="G5692" s="28">
        <v>45832.035729166666</v>
      </c>
    </row>
    <row r="5693" spans="1:7" x14ac:dyDescent="0.25">
      <c r="A5693" s="33" t="s">
        <v>15415</v>
      </c>
      <c r="B5693" s="33" t="s">
        <v>9384</v>
      </c>
      <c r="C5693" s="33" t="s">
        <v>708</v>
      </c>
      <c r="D5693" s="33" t="s">
        <v>709</v>
      </c>
      <c r="E5693" s="28">
        <v>45833.039467592593</v>
      </c>
      <c r="F5693" s="33" t="s">
        <v>700</v>
      </c>
      <c r="G5693" s="28">
        <v>45832.039467592593</v>
      </c>
    </row>
    <row r="5694" spans="1:7" x14ac:dyDescent="0.25">
      <c r="A5694" s="33" t="s">
        <v>15416</v>
      </c>
      <c r="B5694" s="33" t="s">
        <v>9384</v>
      </c>
      <c r="C5694" s="33" t="s">
        <v>711</v>
      </c>
      <c r="D5694" s="33" t="s">
        <v>709</v>
      </c>
      <c r="E5694" s="28">
        <v>45833.039953703701</v>
      </c>
      <c r="F5694" s="33" t="s">
        <v>700</v>
      </c>
      <c r="G5694" s="28">
        <v>45832.039953703701</v>
      </c>
    </row>
    <row r="5695" spans="1:7" x14ac:dyDescent="0.25">
      <c r="A5695" s="33" t="s">
        <v>15417</v>
      </c>
      <c r="B5695" s="33" t="s">
        <v>9509</v>
      </c>
      <c r="C5695" s="33" t="s">
        <v>706</v>
      </c>
      <c r="D5695" s="33" t="s">
        <v>221</v>
      </c>
      <c r="E5695" s="28">
        <v>45833.045057870368</v>
      </c>
      <c r="F5695" s="33" t="s">
        <v>700</v>
      </c>
      <c r="G5695" s="28">
        <v>45832.045057870368</v>
      </c>
    </row>
    <row r="5696" spans="1:7" x14ac:dyDescent="0.25">
      <c r="A5696" s="33" t="s">
        <v>15418</v>
      </c>
      <c r="B5696" s="33" t="s">
        <v>6257</v>
      </c>
      <c r="C5696" s="33" t="s">
        <v>713</v>
      </c>
      <c r="D5696" s="33" t="s">
        <v>184</v>
      </c>
      <c r="E5696" s="28">
        <v>45833.045208333337</v>
      </c>
      <c r="F5696" s="33" t="s">
        <v>700</v>
      </c>
      <c r="G5696" s="28">
        <v>45832.045208333337</v>
      </c>
    </row>
    <row r="5697" spans="1:7" x14ac:dyDescent="0.25">
      <c r="A5697" s="33" t="s">
        <v>15419</v>
      </c>
      <c r="B5697" s="33" t="s">
        <v>9509</v>
      </c>
      <c r="C5697" s="33" t="s">
        <v>713</v>
      </c>
      <c r="D5697" s="33" t="s">
        <v>221</v>
      </c>
      <c r="E5697" s="28">
        <v>45833.045648148145</v>
      </c>
      <c r="F5697" s="33" t="s">
        <v>700</v>
      </c>
      <c r="G5697" s="28">
        <v>45832.045648148145</v>
      </c>
    </row>
    <row r="5698" spans="1:7" x14ac:dyDescent="0.25">
      <c r="A5698" s="33" t="s">
        <v>15420</v>
      </c>
      <c r="B5698" s="33" t="s">
        <v>5523</v>
      </c>
      <c r="C5698" s="33" t="s">
        <v>706</v>
      </c>
      <c r="D5698" s="33" t="s">
        <v>77</v>
      </c>
      <c r="E5698" s="28">
        <v>45833.049583333333</v>
      </c>
      <c r="F5698" s="33" t="s">
        <v>700</v>
      </c>
      <c r="G5698" s="28">
        <v>45832.049583333333</v>
      </c>
    </row>
    <row r="5699" spans="1:7" x14ac:dyDescent="0.25">
      <c r="A5699" s="33" t="s">
        <v>15421</v>
      </c>
      <c r="B5699" s="33" t="s">
        <v>5541</v>
      </c>
      <c r="C5699" s="33" t="s">
        <v>706</v>
      </c>
      <c r="D5699" s="33" t="s">
        <v>77</v>
      </c>
      <c r="E5699" s="28">
        <v>45833.04960648148</v>
      </c>
      <c r="F5699" s="33" t="s">
        <v>700</v>
      </c>
      <c r="G5699" s="28">
        <v>45832.04960648148</v>
      </c>
    </row>
    <row r="5700" spans="1:7" x14ac:dyDescent="0.25">
      <c r="A5700" s="33" t="s">
        <v>15422</v>
      </c>
      <c r="B5700" s="33" t="s">
        <v>5539</v>
      </c>
      <c r="C5700" s="33" t="s">
        <v>706</v>
      </c>
      <c r="D5700" s="33" t="s">
        <v>77</v>
      </c>
      <c r="E5700" s="28">
        <v>45833.04965277778</v>
      </c>
      <c r="F5700" s="33" t="s">
        <v>700</v>
      </c>
      <c r="G5700" s="28">
        <v>45832.04965277778</v>
      </c>
    </row>
    <row r="5701" spans="1:7" x14ac:dyDescent="0.25">
      <c r="A5701" s="33" t="s">
        <v>15423</v>
      </c>
      <c r="B5701" s="33" t="s">
        <v>5531</v>
      </c>
      <c r="C5701" s="33" t="s">
        <v>706</v>
      </c>
      <c r="D5701" s="33" t="s">
        <v>77</v>
      </c>
      <c r="E5701" s="28">
        <v>45833.051481481481</v>
      </c>
      <c r="F5701" s="33" t="s">
        <v>700</v>
      </c>
      <c r="G5701" s="28">
        <v>45832.051481481481</v>
      </c>
    </row>
    <row r="5702" spans="1:7" x14ac:dyDescent="0.25">
      <c r="A5702" s="33" t="s">
        <v>15424</v>
      </c>
      <c r="B5702" s="33" t="s">
        <v>5533</v>
      </c>
      <c r="C5702" s="33" t="s">
        <v>706</v>
      </c>
      <c r="D5702" s="33" t="s">
        <v>77</v>
      </c>
      <c r="E5702" s="28">
        <v>45833.051585648151</v>
      </c>
      <c r="F5702" s="33" t="s">
        <v>700</v>
      </c>
      <c r="G5702" s="28">
        <v>45832.051585648151</v>
      </c>
    </row>
    <row r="5703" spans="1:7" x14ac:dyDescent="0.25">
      <c r="A5703" s="33" t="s">
        <v>15425</v>
      </c>
      <c r="B5703" s="33" t="s">
        <v>8367</v>
      </c>
      <c r="C5703" s="33" t="s">
        <v>706</v>
      </c>
      <c r="D5703" s="33" t="s">
        <v>221</v>
      </c>
      <c r="E5703" s="28">
        <v>45833.051006944443</v>
      </c>
      <c r="F5703" s="33" t="s">
        <v>700</v>
      </c>
      <c r="G5703" s="28">
        <v>45832.051006944443</v>
      </c>
    </row>
    <row r="5704" spans="1:7" x14ac:dyDescent="0.25">
      <c r="A5704" s="33" t="s">
        <v>15426</v>
      </c>
      <c r="B5704" s="33" t="s">
        <v>8372</v>
      </c>
      <c r="C5704" s="33" t="s">
        <v>706</v>
      </c>
      <c r="D5704" s="33" t="s">
        <v>221</v>
      </c>
      <c r="E5704" s="28">
        <v>45833.051134259258</v>
      </c>
      <c r="F5704" s="33" t="s">
        <v>700</v>
      </c>
      <c r="G5704" s="28">
        <v>45832.051134259258</v>
      </c>
    </row>
    <row r="5705" spans="1:7" x14ac:dyDescent="0.25">
      <c r="A5705" s="33" t="s">
        <v>15427</v>
      </c>
      <c r="B5705" s="33" t="s">
        <v>8374</v>
      </c>
      <c r="C5705" s="33" t="s">
        <v>706</v>
      </c>
      <c r="D5705" s="33" t="s">
        <v>221</v>
      </c>
      <c r="E5705" s="28">
        <v>45833.051296296297</v>
      </c>
      <c r="F5705" s="33" t="s">
        <v>700</v>
      </c>
      <c r="G5705" s="28">
        <v>45832.051296296297</v>
      </c>
    </row>
    <row r="5706" spans="1:7" x14ac:dyDescent="0.25">
      <c r="A5706" s="33" t="s">
        <v>15428</v>
      </c>
      <c r="B5706" s="33" t="s">
        <v>8376</v>
      </c>
      <c r="C5706" s="33" t="s">
        <v>706</v>
      </c>
      <c r="D5706" s="33" t="s">
        <v>221</v>
      </c>
      <c r="E5706" s="28">
        <v>45833.051354166666</v>
      </c>
      <c r="F5706" s="33" t="s">
        <v>700</v>
      </c>
      <c r="G5706" s="28">
        <v>45832.051354166666</v>
      </c>
    </row>
    <row r="5707" spans="1:7" x14ac:dyDescent="0.25">
      <c r="A5707" s="33" t="s">
        <v>15429</v>
      </c>
      <c r="B5707" s="33" t="s">
        <v>8378</v>
      </c>
      <c r="C5707" s="33" t="s">
        <v>706</v>
      </c>
      <c r="D5707" s="33" t="s">
        <v>221</v>
      </c>
      <c r="E5707" s="28">
        <v>45833.051481481481</v>
      </c>
      <c r="F5707" s="33" t="s">
        <v>700</v>
      </c>
      <c r="G5707" s="28">
        <v>45832.051481481481</v>
      </c>
    </row>
    <row r="5708" spans="1:7" x14ac:dyDescent="0.25">
      <c r="A5708" s="33" t="s">
        <v>15430</v>
      </c>
      <c r="B5708" s="33" t="s">
        <v>14190</v>
      </c>
      <c r="C5708" s="33" t="s">
        <v>703</v>
      </c>
      <c r="D5708" s="33" t="s">
        <v>714</v>
      </c>
      <c r="E5708" s="28">
        <v>45833.053368055553</v>
      </c>
      <c r="F5708" s="33" t="s">
        <v>700</v>
      </c>
      <c r="G5708" s="28">
        <v>45832.053368055553</v>
      </c>
    </row>
    <row r="5709" spans="1:7" x14ac:dyDescent="0.25">
      <c r="A5709" s="33" t="s">
        <v>15431</v>
      </c>
      <c r="B5709" s="33" t="s">
        <v>10292</v>
      </c>
      <c r="C5709" s="33" t="s">
        <v>721</v>
      </c>
      <c r="D5709" s="33" t="s">
        <v>722</v>
      </c>
      <c r="E5709" s="28">
        <v>45833.056770833333</v>
      </c>
      <c r="F5709" s="33" t="s">
        <v>700</v>
      </c>
      <c r="G5709" s="28">
        <v>45832.056770833333</v>
      </c>
    </row>
    <row r="5710" spans="1:7" x14ac:dyDescent="0.25">
      <c r="A5710" s="33" t="s">
        <v>15432</v>
      </c>
      <c r="B5710" s="33" t="s">
        <v>4519</v>
      </c>
      <c r="C5710" s="33" t="s">
        <v>721</v>
      </c>
      <c r="D5710" s="33" t="s">
        <v>722</v>
      </c>
      <c r="E5710" s="28">
        <v>45833.05678240741</v>
      </c>
      <c r="F5710" s="33" t="s">
        <v>700</v>
      </c>
      <c r="G5710" s="28">
        <v>45832.05678240741</v>
      </c>
    </row>
    <row r="5711" spans="1:7" x14ac:dyDescent="0.25">
      <c r="A5711" s="33" t="s">
        <v>15433</v>
      </c>
      <c r="B5711" s="33" t="s">
        <v>3396</v>
      </c>
      <c r="C5711" s="33" t="s">
        <v>721</v>
      </c>
      <c r="D5711" s="33" t="s">
        <v>722</v>
      </c>
      <c r="E5711" s="28">
        <v>45833.056921296295</v>
      </c>
      <c r="F5711" s="33" t="s">
        <v>700</v>
      </c>
      <c r="G5711" s="28">
        <v>45832.056921296295</v>
      </c>
    </row>
    <row r="5712" spans="1:7" x14ac:dyDescent="0.25">
      <c r="A5712" s="33" t="s">
        <v>15434</v>
      </c>
      <c r="B5712" s="33" t="s">
        <v>8245</v>
      </c>
      <c r="C5712" s="33" t="s">
        <v>706</v>
      </c>
      <c r="D5712" s="33" t="s">
        <v>119</v>
      </c>
      <c r="E5712" s="28">
        <v>45833.055902777778</v>
      </c>
      <c r="F5712" s="33" t="s">
        <v>700</v>
      </c>
      <c r="G5712" s="28">
        <v>45832.055902777778</v>
      </c>
    </row>
    <row r="5713" spans="1:7" x14ac:dyDescent="0.25">
      <c r="A5713" s="33" t="s">
        <v>15435</v>
      </c>
      <c r="B5713" s="33" t="s">
        <v>8253</v>
      </c>
      <c r="C5713" s="33" t="s">
        <v>706</v>
      </c>
      <c r="D5713" s="33" t="s">
        <v>119</v>
      </c>
      <c r="E5713" s="28">
        <v>45833.056689814817</v>
      </c>
      <c r="F5713" s="33" t="s">
        <v>700</v>
      </c>
      <c r="G5713" s="28">
        <v>45832.056689814817</v>
      </c>
    </row>
    <row r="5714" spans="1:7" x14ac:dyDescent="0.25">
      <c r="A5714" s="33" t="s">
        <v>15436</v>
      </c>
      <c r="B5714" s="33" t="s">
        <v>8233</v>
      </c>
      <c r="C5714" s="33" t="s">
        <v>706</v>
      </c>
      <c r="D5714" s="33" t="s">
        <v>119</v>
      </c>
      <c r="E5714" s="28">
        <v>45833.057222222225</v>
      </c>
      <c r="F5714" s="33" t="s">
        <v>700</v>
      </c>
      <c r="G5714" s="28">
        <v>45832.057222222225</v>
      </c>
    </row>
    <row r="5715" spans="1:7" x14ac:dyDescent="0.25">
      <c r="A5715" s="33" t="s">
        <v>15437</v>
      </c>
      <c r="B5715" s="33" t="s">
        <v>8217</v>
      </c>
      <c r="C5715" s="33" t="s">
        <v>706</v>
      </c>
      <c r="D5715" s="33" t="s">
        <v>119</v>
      </c>
      <c r="E5715" s="28">
        <v>45833.05736111111</v>
      </c>
      <c r="F5715" s="33" t="s">
        <v>700</v>
      </c>
      <c r="G5715" s="28">
        <v>45832.05736111111</v>
      </c>
    </row>
    <row r="5716" spans="1:7" x14ac:dyDescent="0.25">
      <c r="A5716" s="33" t="s">
        <v>15438</v>
      </c>
      <c r="B5716" s="33" t="s">
        <v>8219</v>
      </c>
      <c r="C5716" s="33" t="s">
        <v>706</v>
      </c>
      <c r="D5716" s="33" t="s">
        <v>119</v>
      </c>
      <c r="E5716" s="28">
        <v>45833.057534722226</v>
      </c>
      <c r="F5716" s="33" t="s">
        <v>700</v>
      </c>
      <c r="G5716" s="28">
        <v>45832.057534722226</v>
      </c>
    </row>
    <row r="5717" spans="1:7" x14ac:dyDescent="0.25">
      <c r="A5717" s="33" t="s">
        <v>15439</v>
      </c>
      <c r="B5717" s="33" t="s">
        <v>8221</v>
      </c>
      <c r="C5717" s="33" t="s">
        <v>706</v>
      </c>
      <c r="D5717" s="33" t="s">
        <v>119</v>
      </c>
      <c r="E5717" s="28">
        <v>45833.057673611111</v>
      </c>
      <c r="F5717" s="33" t="s">
        <v>700</v>
      </c>
      <c r="G5717" s="28">
        <v>45832.057673611111</v>
      </c>
    </row>
    <row r="5718" spans="1:7" x14ac:dyDescent="0.25">
      <c r="A5718" s="33" t="s">
        <v>15440</v>
      </c>
      <c r="B5718" s="33" t="s">
        <v>8215</v>
      </c>
      <c r="C5718" s="33" t="s">
        <v>706</v>
      </c>
      <c r="D5718" s="33" t="s">
        <v>119</v>
      </c>
      <c r="E5718" s="28">
        <v>45833.057719907411</v>
      </c>
      <c r="F5718" s="33" t="s">
        <v>700</v>
      </c>
      <c r="G5718" s="28">
        <v>45832.057719907411</v>
      </c>
    </row>
    <row r="5719" spans="1:7" x14ac:dyDescent="0.25">
      <c r="A5719" s="33" t="s">
        <v>15441</v>
      </c>
      <c r="B5719" s="33" t="s">
        <v>3620</v>
      </c>
      <c r="C5719" s="33" t="s">
        <v>706</v>
      </c>
      <c r="D5719" s="33" t="s">
        <v>119</v>
      </c>
      <c r="E5719" s="28">
        <v>45833.057986111111</v>
      </c>
      <c r="F5719" s="33" t="s">
        <v>700</v>
      </c>
      <c r="G5719" s="28">
        <v>45832.057986111111</v>
      </c>
    </row>
    <row r="5720" spans="1:7" x14ac:dyDescent="0.25">
      <c r="A5720" s="33" t="s">
        <v>15442</v>
      </c>
      <c r="B5720" s="33" t="s">
        <v>6178</v>
      </c>
      <c r="C5720" s="33" t="s">
        <v>713</v>
      </c>
      <c r="D5720" s="33" t="s">
        <v>77</v>
      </c>
      <c r="E5720" s="28">
        <v>45833.060370370367</v>
      </c>
      <c r="F5720" s="33" t="s">
        <v>700</v>
      </c>
      <c r="G5720" s="28">
        <v>45832.060370370367</v>
      </c>
    </row>
    <row r="5721" spans="1:7" x14ac:dyDescent="0.25">
      <c r="A5721" s="33" t="s">
        <v>15443</v>
      </c>
      <c r="B5721" s="33" t="s">
        <v>12181</v>
      </c>
      <c r="C5721" s="33" t="s">
        <v>708</v>
      </c>
      <c r="D5721" s="33" t="s">
        <v>726</v>
      </c>
      <c r="E5721" s="28">
        <v>45833.058263888888</v>
      </c>
      <c r="F5721" s="33" t="s">
        <v>700</v>
      </c>
      <c r="G5721" s="28">
        <v>45832.058263888888</v>
      </c>
    </row>
    <row r="5722" spans="1:7" x14ac:dyDescent="0.25">
      <c r="A5722" s="33" t="s">
        <v>15444</v>
      </c>
      <c r="B5722" s="33" t="s">
        <v>12188</v>
      </c>
      <c r="C5722" s="33" t="s">
        <v>708</v>
      </c>
      <c r="D5722" s="33" t="s">
        <v>726</v>
      </c>
      <c r="E5722" s="28">
        <v>45833.058379629627</v>
      </c>
      <c r="F5722" s="33" t="s">
        <v>700</v>
      </c>
      <c r="G5722" s="28">
        <v>45832.058379629627</v>
      </c>
    </row>
    <row r="5723" spans="1:7" x14ac:dyDescent="0.25">
      <c r="A5723" s="33" t="s">
        <v>15445</v>
      </c>
      <c r="B5723" s="33" t="s">
        <v>12184</v>
      </c>
      <c r="C5723" s="33" t="s">
        <v>708</v>
      </c>
      <c r="D5723" s="33" t="s">
        <v>726</v>
      </c>
      <c r="E5723" s="28">
        <v>45833.058518518519</v>
      </c>
      <c r="F5723" s="33" t="s">
        <v>700</v>
      </c>
      <c r="G5723" s="28">
        <v>45832.058518518519</v>
      </c>
    </row>
    <row r="5724" spans="1:7" x14ac:dyDescent="0.25">
      <c r="A5724" s="33" t="s">
        <v>15446</v>
      </c>
      <c r="B5724" s="33" t="s">
        <v>12186</v>
      </c>
      <c r="C5724" s="33" t="s">
        <v>708</v>
      </c>
      <c r="D5724" s="33" t="s">
        <v>726</v>
      </c>
      <c r="E5724" s="28">
        <v>45833.058680555558</v>
      </c>
      <c r="F5724" s="33" t="s">
        <v>700</v>
      </c>
      <c r="G5724" s="28">
        <v>45832.058680555558</v>
      </c>
    </row>
    <row r="5725" spans="1:7" x14ac:dyDescent="0.25">
      <c r="A5725" s="33" t="s">
        <v>15447</v>
      </c>
      <c r="B5725" s="33" t="s">
        <v>11824</v>
      </c>
      <c r="C5725" s="33" t="s">
        <v>708</v>
      </c>
      <c r="D5725" s="33" t="s">
        <v>726</v>
      </c>
      <c r="E5725" s="28">
        <v>45833.05878472222</v>
      </c>
      <c r="F5725" s="33" t="s">
        <v>700</v>
      </c>
      <c r="G5725" s="28">
        <v>45832.05878472222</v>
      </c>
    </row>
    <row r="5726" spans="1:7" x14ac:dyDescent="0.25">
      <c r="A5726" s="33" t="s">
        <v>15448</v>
      </c>
      <c r="B5726" s="33" t="s">
        <v>11822</v>
      </c>
      <c r="C5726" s="33" t="s">
        <v>708</v>
      </c>
      <c r="D5726" s="33" t="s">
        <v>726</v>
      </c>
      <c r="E5726" s="28">
        <v>45833.058888888889</v>
      </c>
      <c r="F5726" s="33" t="s">
        <v>700</v>
      </c>
      <c r="G5726" s="28">
        <v>45832.058888888889</v>
      </c>
    </row>
    <row r="5727" spans="1:7" x14ac:dyDescent="0.25">
      <c r="A5727" s="33" t="s">
        <v>15449</v>
      </c>
      <c r="B5727" s="33" t="s">
        <v>12104</v>
      </c>
      <c r="C5727" s="33" t="s">
        <v>703</v>
      </c>
      <c r="D5727" s="33" t="s">
        <v>718</v>
      </c>
      <c r="E5727" s="28">
        <v>45833.061377314814</v>
      </c>
      <c r="F5727" s="33" t="s">
        <v>700</v>
      </c>
      <c r="G5727" s="28">
        <v>45832.061377314814</v>
      </c>
    </row>
    <row r="5728" spans="1:7" x14ac:dyDescent="0.25">
      <c r="A5728" s="33" t="s">
        <v>15450</v>
      </c>
      <c r="B5728" s="33" t="s">
        <v>12114</v>
      </c>
      <c r="C5728" s="33" t="s">
        <v>703</v>
      </c>
      <c r="D5728" s="33" t="s">
        <v>718</v>
      </c>
      <c r="E5728" s="28">
        <v>45833.061423611114</v>
      </c>
      <c r="F5728" s="33" t="s">
        <v>700</v>
      </c>
      <c r="G5728" s="28">
        <v>45832.061423611114</v>
      </c>
    </row>
    <row r="5729" spans="1:7" x14ac:dyDescent="0.25">
      <c r="A5729" s="33" t="s">
        <v>15451</v>
      </c>
      <c r="B5729" s="33" t="s">
        <v>12181</v>
      </c>
      <c r="C5729" s="33" t="s">
        <v>711</v>
      </c>
      <c r="D5729" s="33" t="s">
        <v>726</v>
      </c>
      <c r="E5729" s="28">
        <v>45833.061493055553</v>
      </c>
      <c r="F5729" s="33" t="s">
        <v>700</v>
      </c>
      <c r="G5729" s="28">
        <v>45832.061493055553</v>
      </c>
    </row>
    <row r="5730" spans="1:7" x14ac:dyDescent="0.25">
      <c r="A5730" s="33" t="s">
        <v>15452</v>
      </c>
      <c r="B5730" s="33" t="s">
        <v>12184</v>
      </c>
      <c r="C5730" s="33" t="s">
        <v>711</v>
      </c>
      <c r="D5730" s="33" t="s">
        <v>726</v>
      </c>
      <c r="E5730" s="28">
        <v>45833.061516203707</v>
      </c>
      <c r="F5730" s="33" t="s">
        <v>700</v>
      </c>
      <c r="G5730" s="28">
        <v>45832.061516203707</v>
      </c>
    </row>
    <row r="5731" spans="1:7" x14ac:dyDescent="0.25">
      <c r="A5731" s="33" t="s">
        <v>15453</v>
      </c>
      <c r="B5731" s="33" t="s">
        <v>12186</v>
      </c>
      <c r="C5731" s="33" t="s">
        <v>711</v>
      </c>
      <c r="D5731" s="33" t="s">
        <v>726</v>
      </c>
      <c r="E5731" s="28">
        <v>45833.061550925922</v>
      </c>
      <c r="F5731" s="33" t="s">
        <v>700</v>
      </c>
      <c r="G5731" s="28">
        <v>45832.061550925922</v>
      </c>
    </row>
    <row r="5732" spans="1:7" x14ac:dyDescent="0.25">
      <c r="A5732" s="33" t="s">
        <v>15454</v>
      </c>
      <c r="B5732" s="33" t="s">
        <v>12188</v>
      </c>
      <c r="C5732" s="33" t="s">
        <v>711</v>
      </c>
      <c r="D5732" s="33" t="s">
        <v>726</v>
      </c>
      <c r="E5732" s="28">
        <v>45833.061574074076</v>
      </c>
      <c r="F5732" s="33" t="s">
        <v>700</v>
      </c>
      <c r="G5732" s="28">
        <v>45832.061574074076</v>
      </c>
    </row>
    <row r="5733" spans="1:7" x14ac:dyDescent="0.25">
      <c r="A5733" s="33" t="s">
        <v>15455</v>
      </c>
      <c r="B5733" s="33" t="s">
        <v>11822</v>
      </c>
      <c r="C5733" s="33" t="s">
        <v>711</v>
      </c>
      <c r="D5733" s="33" t="s">
        <v>726</v>
      </c>
      <c r="E5733" s="28">
        <v>45833.061608796299</v>
      </c>
      <c r="F5733" s="33" t="s">
        <v>700</v>
      </c>
      <c r="G5733" s="28">
        <v>45832.061608796299</v>
      </c>
    </row>
    <row r="5734" spans="1:7" x14ac:dyDescent="0.25">
      <c r="A5734" s="33" t="s">
        <v>15456</v>
      </c>
      <c r="B5734" s="33" t="s">
        <v>11824</v>
      </c>
      <c r="C5734" s="33" t="s">
        <v>711</v>
      </c>
      <c r="D5734" s="33" t="s">
        <v>726</v>
      </c>
      <c r="E5734" s="28">
        <v>45833.061643518522</v>
      </c>
      <c r="F5734" s="33" t="s">
        <v>700</v>
      </c>
      <c r="G5734" s="28">
        <v>45832.061643518522</v>
      </c>
    </row>
    <row r="5735" spans="1:7" x14ac:dyDescent="0.25">
      <c r="A5735" s="33" t="s">
        <v>15457</v>
      </c>
      <c r="B5735" s="33" t="s">
        <v>8245</v>
      </c>
      <c r="C5735" s="33" t="s">
        <v>713</v>
      </c>
      <c r="D5735" s="33" t="s">
        <v>119</v>
      </c>
      <c r="E5735" s="28">
        <v>45833.060277777775</v>
      </c>
      <c r="F5735" s="33" t="s">
        <v>700</v>
      </c>
      <c r="G5735" s="28">
        <v>45832.060277777775</v>
      </c>
    </row>
    <row r="5736" spans="1:7" x14ac:dyDescent="0.25">
      <c r="A5736" s="33" t="s">
        <v>15458</v>
      </c>
      <c r="B5736" s="33" t="s">
        <v>8253</v>
      </c>
      <c r="C5736" s="33" t="s">
        <v>713</v>
      </c>
      <c r="D5736" s="33" t="s">
        <v>119</v>
      </c>
      <c r="E5736" s="28">
        <v>45833.060381944444</v>
      </c>
      <c r="F5736" s="33" t="s">
        <v>700</v>
      </c>
      <c r="G5736" s="28">
        <v>45832.060381944444</v>
      </c>
    </row>
    <row r="5737" spans="1:7" x14ac:dyDescent="0.25">
      <c r="A5737" s="33" t="s">
        <v>15459</v>
      </c>
      <c r="B5737" s="33" t="s">
        <v>8233</v>
      </c>
      <c r="C5737" s="33" t="s">
        <v>713</v>
      </c>
      <c r="D5737" s="33" t="s">
        <v>119</v>
      </c>
      <c r="E5737" s="28">
        <v>45833.060486111113</v>
      </c>
      <c r="F5737" s="33" t="s">
        <v>700</v>
      </c>
      <c r="G5737" s="28">
        <v>45832.060486111113</v>
      </c>
    </row>
    <row r="5738" spans="1:7" x14ac:dyDescent="0.25">
      <c r="A5738" s="33" t="s">
        <v>15460</v>
      </c>
      <c r="B5738" s="33" t="s">
        <v>8217</v>
      </c>
      <c r="C5738" s="33" t="s">
        <v>713</v>
      </c>
      <c r="D5738" s="33" t="s">
        <v>119</v>
      </c>
      <c r="E5738" s="28">
        <v>45833.060659722221</v>
      </c>
      <c r="F5738" s="33" t="s">
        <v>700</v>
      </c>
      <c r="G5738" s="28">
        <v>45832.060659722221</v>
      </c>
    </row>
    <row r="5739" spans="1:7" x14ac:dyDescent="0.25">
      <c r="A5739" s="33" t="s">
        <v>15461</v>
      </c>
      <c r="B5739" s="33" t="s">
        <v>8215</v>
      </c>
      <c r="C5739" s="33" t="s">
        <v>713</v>
      </c>
      <c r="D5739" s="33" t="s">
        <v>119</v>
      </c>
      <c r="E5739" s="28">
        <v>45833.060763888891</v>
      </c>
      <c r="F5739" s="33" t="s">
        <v>700</v>
      </c>
      <c r="G5739" s="28">
        <v>45832.060763888891</v>
      </c>
    </row>
    <row r="5740" spans="1:7" x14ac:dyDescent="0.25">
      <c r="A5740" s="33" t="s">
        <v>15462</v>
      </c>
      <c r="B5740" s="33" t="s">
        <v>8219</v>
      </c>
      <c r="C5740" s="33" t="s">
        <v>713</v>
      </c>
      <c r="D5740" s="33" t="s">
        <v>119</v>
      </c>
      <c r="E5740" s="28">
        <v>45833.060902777775</v>
      </c>
      <c r="F5740" s="33" t="s">
        <v>700</v>
      </c>
      <c r="G5740" s="28">
        <v>45832.060902777775</v>
      </c>
    </row>
    <row r="5741" spans="1:7" x14ac:dyDescent="0.25">
      <c r="A5741" s="33" t="s">
        <v>15463</v>
      </c>
      <c r="B5741" s="33" t="s">
        <v>8221</v>
      </c>
      <c r="C5741" s="33" t="s">
        <v>713</v>
      </c>
      <c r="D5741" s="33" t="s">
        <v>119</v>
      </c>
      <c r="E5741" s="28">
        <v>45833.060983796298</v>
      </c>
      <c r="F5741" s="33" t="s">
        <v>700</v>
      </c>
      <c r="G5741" s="28">
        <v>45832.060983796298</v>
      </c>
    </row>
    <row r="5742" spans="1:7" x14ac:dyDescent="0.25">
      <c r="A5742" s="33" t="s">
        <v>15464</v>
      </c>
      <c r="B5742" s="33" t="s">
        <v>3620</v>
      </c>
      <c r="C5742" s="33" t="s">
        <v>713</v>
      </c>
      <c r="D5742" s="33" t="s">
        <v>119</v>
      </c>
      <c r="E5742" s="28">
        <v>45833.061400462961</v>
      </c>
      <c r="F5742" s="33" t="s">
        <v>700</v>
      </c>
      <c r="G5742" s="28">
        <v>45832.061400462961</v>
      </c>
    </row>
    <row r="5743" spans="1:7" x14ac:dyDescent="0.25">
      <c r="A5743" s="33" t="s">
        <v>15465</v>
      </c>
      <c r="B5743" s="33" t="s">
        <v>2987</v>
      </c>
      <c r="C5743" s="33" t="s">
        <v>713</v>
      </c>
      <c r="D5743" s="33" t="s">
        <v>119</v>
      </c>
      <c r="E5743" s="28">
        <v>45833.061701388891</v>
      </c>
      <c r="F5743" s="33" t="s">
        <v>700</v>
      </c>
      <c r="G5743" s="28">
        <v>45832.061701388891</v>
      </c>
    </row>
    <row r="5744" spans="1:7" x14ac:dyDescent="0.25">
      <c r="A5744" s="33" t="s">
        <v>15466</v>
      </c>
      <c r="B5744" s="33" t="s">
        <v>2991</v>
      </c>
      <c r="C5744" s="33" t="s">
        <v>713</v>
      </c>
      <c r="D5744" s="33" t="s">
        <v>119</v>
      </c>
      <c r="E5744" s="28">
        <v>45833.064097222225</v>
      </c>
      <c r="F5744" s="33" t="s">
        <v>700</v>
      </c>
      <c r="G5744" s="28">
        <v>45832.064097222225</v>
      </c>
    </row>
    <row r="5745" spans="1:7" x14ac:dyDescent="0.25">
      <c r="A5745" s="33" t="s">
        <v>15467</v>
      </c>
      <c r="B5745" s="33" t="s">
        <v>9288</v>
      </c>
      <c r="C5745" s="33" t="s">
        <v>698</v>
      </c>
      <c r="D5745" s="33" t="s">
        <v>699</v>
      </c>
      <c r="E5745" s="28">
        <v>45833.06758101852</v>
      </c>
      <c r="F5745" s="33" t="s">
        <v>700</v>
      </c>
      <c r="G5745" s="28">
        <v>45832.06758101852</v>
      </c>
    </row>
    <row r="5746" spans="1:7" x14ac:dyDescent="0.25">
      <c r="A5746" s="33" t="s">
        <v>15468</v>
      </c>
      <c r="B5746" s="33" t="s">
        <v>9988</v>
      </c>
      <c r="C5746" s="33" t="s">
        <v>706</v>
      </c>
      <c r="D5746" s="33" t="s">
        <v>119</v>
      </c>
      <c r="E5746" s="28">
        <v>45833.069074074076</v>
      </c>
      <c r="F5746" s="33" t="s">
        <v>700</v>
      </c>
      <c r="G5746" s="28">
        <v>45832.069074074076</v>
      </c>
    </row>
    <row r="5747" spans="1:7" x14ac:dyDescent="0.25">
      <c r="A5747" s="33" t="s">
        <v>15469</v>
      </c>
      <c r="B5747" s="33" t="s">
        <v>12135</v>
      </c>
      <c r="C5747" s="33" t="s">
        <v>698</v>
      </c>
      <c r="D5747" s="33" t="s">
        <v>699</v>
      </c>
      <c r="E5747" s="28">
        <v>45833.069756944446</v>
      </c>
      <c r="F5747" s="33" t="s">
        <v>700</v>
      </c>
      <c r="G5747" s="28">
        <v>45832.069756944446</v>
      </c>
    </row>
    <row r="5748" spans="1:7" x14ac:dyDescent="0.25">
      <c r="A5748" s="33" t="s">
        <v>15470</v>
      </c>
      <c r="B5748" s="33" t="s">
        <v>9988</v>
      </c>
      <c r="C5748" s="33" t="s">
        <v>713</v>
      </c>
      <c r="D5748" s="33" t="s">
        <v>119</v>
      </c>
      <c r="E5748" s="28">
        <v>45833.069988425923</v>
      </c>
      <c r="F5748" s="33" t="s">
        <v>700</v>
      </c>
      <c r="G5748" s="28">
        <v>45832.069988425923</v>
      </c>
    </row>
    <row r="5749" spans="1:7" x14ac:dyDescent="0.25">
      <c r="A5749" s="33" t="s">
        <v>15471</v>
      </c>
      <c r="B5749" s="33" t="s">
        <v>12135</v>
      </c>
      <c r="C5749" s="33" t="s">
        <v>721</v>
      </c>
      <c r="D5749" s="33" t="s">
        <v>722</v>
      </c>
      <c r="E5749" s="28">
        <v>45833.070902777778</v>
      </c>
      <c r="F5749" s="33" t="s">
        <v>700</v>
      </c>
      <c r="G5749" s="28">
        <v>45832.070902777778</v>
      </c>
    </row>
    <row r="5750" spans="1:7" x14ac:dyDescent="0.25">
      <c r="A5750" s="33" t="s">
        <v>15472</v>
      </c>
      <c r="B5750" s="33" t="s">
        <v>9257</v>
      </c>
      <c r="C5750" s="33" t="s">
        <v>706</v>
      </c>
      <c r="D5750" s="33" t="s">
        <v>73</v>
      </c>
      <c r="E5750" s="28">
        <v>45833.069212962961</v>
      </c>
      <c r="F5750" s="33" t="s">
        <v>700</v>
      </c>
      <c r="G5750" s="28">
        <v>45832.069212962961</v>
      </c>
    </row>
    <row r="5751" spans="1:7" x14ac:dyDescent="0.25">
      <c r="A5751" s="33" t="s">
        <v>15473</v>
      </c>
      <c r="B5751" s="33" t="s">
        <v>9094</v>
      </c>
      <c r="C5751" s="33" t="s">
        <v>706</v>
      </c>
      <c r="D5751" s="33" t="s">
        <v>73</v>
      </c>
      <c r="E5751" s="28">
        <v>45833.069282407407</v>
      </c>
      <c r="F5751" s="33" t="s">
        <v>700</v>
      </c>
      <c r="G5751" s="28">
        <v>45832.069282407407</v>
      </c>
    </row>
    <row r="5752" spans="1:7" x14ac:dyDescent="0.25">
      <c r="A5752" s="33" t="s">
        <v>15474</v>
      </c>
      <c r="B5752" s="33" t="s">
        <v>9256</v>
      </c>
      <c r="C5752" s="33" t="s">
        <v>706</v>
      </c>
      <c r="D5752" s="33" t="s">
        <v>73</v>
      </c>
      <c r="E5752" s="28">
        <v>45833.069398148145</v>
      </c>
      <c r="F5752" s="33" t="s">
        <v>700</v>
      </c>
      <c r="G5752" s="28">
        <v>45832.069398148145</v>
      </c>
    </row>
    <row r="5753" spans="1:7" x14ac:dyDescent="0.25">
      <c r="A5753" s="33" t="s">
        <v>15475</v>
      </c>
      <c r="B5753" s="33" t="s">
        <v>9217</v>
      </c>
      <c r="C5753" s="33" t="s">
        <v>706</v>
      </c>
      <c r="D5753" s="33" t="s">
        <v>73</v>
      </c>
      <c r="E5753" s="28">
        <v>45833.069479166668</v>
      </c>
      <c r="F5753" s="33" t="s">
        <v>700</v>
      </c>
      <c r="G5753" s="28">
        <v>45832.069479166668</v>
      </c>
    </row>
    <row r="5754" spans="1:7" x14ac:dyDescent="0.25">
      <c r="A5754" s="33" t="s">
        <v>15476</v>
      </c>
      <c r="B5754" s="33" t="s">
        <v>9254</v>
      </c>
      <c r="C5754" s="33" t="s">
        <v>706</v>
      </c>
      <c r="D5754" s="33" t="s">
        <v>73</v>
      </c>
      <c r="E5754" s="28">
        <v>45833.06958333333</v>
      </c>
      <c r="F5754" s="33" t="s">
        <v>700</v>
      </c>
      <c r="G5754" s="28">
        <v>45832.06958333333</v>
      </c>
    </row>
    <row r="5755" spans="1:7" x14ac:dyDescent="0.25">
      <c r="A5755" s="33" t="s">
        <v>15477</v>
      </c>
      <c r="B5755" s="33" t="s">
        <v>9255</v>
      </c>
      <c r="C5755" s="33" t="s">
        <v>706</v>
      </c>
      <c r="D5755" s="33" t="s">
        <v>73</v>
      </c>
      <c r="E5755" s="28">
        <v>45833.069687499999</v>
      </c>
      <c r="F5755" s="33" t="s">
        <v>700</v>
      </c>
      <c r="G5755" s="28">
        <v>45832.069687499999</v>
      </c>
    </row>
    <row r="5756" spans="1:7" x14ac:dyDescent="0.25">
      <c r="A5756" s="33" t="s">
        <v>15478</v>
      </c>
      <c r="B5756" s="33" t="s">
        <v>9053</v>
      </c>
      <c r="C5756" s="33" t="s">
        <v>706</v>
      </c>
      <c r="D5756" s="33" t="s">
        <v>73</v>
      </c>
      <c r="E5756" s="28">
        <v>45833.069837962961</v>
      </c>
      <c r="F5756" s="33" t="s">
        <v>700</v>
      </c>
      <c r="G5756" s="28">
        <v>45832.069837962961</v>
      </c>
    </row>
    <row r="5757" spans="1:7" x14ac:dyDescent="0.25">
      <c r="A5757" s="33" t="s">
        <v>15479</v>
      </c>
      <c r="B5757" s="33" t="s">
        <v>9249</v>
      </c>
      <c r="C5757" s="33" t="s">
        <v>706</v>
      </c>
      <c r="D5757" s="33" t="s">
        <v>73</v>
      </c>
      <c r="E5757" s="28">
        <v>45833.070011574076</v>
      </c>
      <c r="F5757" s="33" t="s">
        <v>700</v>
      </c>
      <c r="G5757" s="28">
        <v>45832.070011574076</v>
      </c>
    </row>
    <row r="5758" spans="1:7" x14ac:dyDescent="0.25">
      <c r="A5758" s="33" t="s">
        <v>15480</v>
      </c>
      <c r="B5758" s="33" t="s">
        <v>9392</v>
      </c>
      <c r="C5758" s="33" t="s">
        <v>706</v>
      </c>
      <c r="D5758" s="33" t="s">
        <v>73</v>
      </c>
      <c r="E5758" s="28">
        <v>45833.070381944446</v>
      </c>
      <c r="F5758" s="33" t="s">
        <v>700</v>
      </c>
      <c r="G5758" s="28">
        <v>45832.070381944446</v>
      </c>
    </row>
    <row r="5759" spans="1:7" x14ac:dyDescent="0.25">
      <c r="A5759" s="33" t="s">
        <v>15481</v>
      </c>
      <c r="B5759" s="33" t="s">
        <v>12135</v>
      </c>
      <c r="C5759" s="33" t="s">
        <v>706</v>
      </c>
      <c r="D5759" s="33" t="s">
        <v>61</v>
      </c>
      <c r="E5759" s="28">
        <v>45833.07136574074</v>
      </c>
      <c r="F5759" s="33" t="s">
        <v>707</v>
      </c>
      <c r="G5759" s="28">
        <v>45832.07136574074</v>
      </c>
    </row>
    <row r="5760" spans="1:7" x14ac:dyDescent="0.25">
      <c r="A5760" s="33" t="s">
        <v>15482</v>
      </c>
      <c r="B5760" s="33" t="s">
        <v>9941</v>
      </c>
      <c r="C5760" s="33" t="s">
        <v>713</v>
      </c>
      <c r="D5760" s="33" t="s">
        <v>61</v>
      </c>
      <c r="E5760" s="28">
        <v>45833.06826388889</v>
      </c>
      <c r="F5760" s="33" t="s">
        <v>700</v>
      </c>
      <c r="G5760" s="28">
        <v>45832.06826388889</v>
      </c>
    </row>
    <row r="5761" spans="1:7" x14ac:dyDescent="0.25">
      <c r="A5761" s="33" t="s">
        <v>15483</v>
      </c>
      <c r="B5761" s="33" t="s">
        <v>3803</v>
      </c>
      <c r="C5761" s="33" t="s">
        <v>713</v>
      </c>
      <c r="D5761" s="33" t="s">
        <v>61</v>
      </c>
      <c r="E5761" s="28">
        <v>45833.06832175926</v>
      </c>
      <c r="F5761" s="33" t="s">
        <v>700</v>
      </c>
      <c r="G5761" s="28">
        <v>45832.06832175926</v>
      </c>
    </row>
    <row r="5762" spans="1:7" x14ac:dyDescent="0.25">
      <c r="A5762" s="33" t="s">
        <v>15484</v>
      </c>
      <c r="B5762" s="33" t="s">
        <v>12135</v>
      </c>
      <c r="C5762" s="33" t="s">
        <v>713</v>
      </c>
      <c r="D5762" s="33" t="s">
        <v>61</v>
      </c>
      <c r="E5762" s="28">
        <v>45833.071631944447</v>
      </c>
      <c r="F5762" s="33" t="s">
        <v>700</v>
      </c>
      <c r="G5762" s="28">
        <v>45832.071631944447</v>
      </c>
    </row>
    <row r="5763" spans="1:7" x14ac:dyDescent="0.25">
      <c r="A5763" s="33" t="s">
        <v>15485</v>
      </c>
      <c r="B5763" s="33" t="s">
        <v>5496</v>
      </c>
      <c r="C5763" s="33" t="s">
        <v>713</v>
      </c>
      <c r="D5763" s="33" t="s">
        <v>61</v>
      </c>
      <c r="E5763" s="28">
        <v>45833.071851851855</v>
      </c>
      <c r="F5763" s="33" t="s">
        <v>700</v>
      </c>
      <c r="G5763" s="28">
        <v>45832.071851851855</v>
      </c>
    </row>
    <row r="5764" spans="1:7" x14ac:dyDescent="0.25">
      <c r="A5764" s="33" t="s">
        <v>15486</v>
      </c>
      <c r="B5764" s="33" t="s">
        <v>10175</v>
      </c>
      <c r="C5764" s="33" t="s">
        <v>713</v>
      </c>
      <c r="D5764" s="33" t="s">
        <v>61</v>
      </c>
      <c r="E5764" s="28">
        <v>45833.072060185186</v>
      </c>
      <c r="F5764" s="33" t="s">
        <v>700</v>
      </c>
      <c r="G5764" s="28">
        <v>45832.072060185186</v>
      </c>
    </row>
    <row r="5765" spans="1:7" x14ac:dyDescent="0.25">
      <c r="A5765" s="33" t="s">
        <v>15487</v>
      </c>
      <c r="B5765" s="33" t="s">
        <v>9392</v>
      </c>
      <c r="C5765" s="33" t="s">
        <v>713</v>
      </c>
      <c r="D5765" s="33" t="s">
        <v>73</v>
      </c>
      <c r="E5765" s="28">
        <v>45833.071655092594</v>
      </c>
      <c r="F5765" s="33" t="s">
        <v>700</v>
      </c>
      <c r="G5765" s="28">
        <v>45832.071655092594</v>
      </c>
    </row>
    <row r="5766" spans="1:7" x14ac:dyDescent="0.25">
      <c r="A5766" s="33" t="s">
        <v>15488</v>
      </c>
      <c r="B5766" s="33" t="s">
        <v>9257</v>
      </c>
      <c r="C5766" s="33" t="s">
        <v>713</v>
      </c>
      <c r="D5766" s="33" t="s">
        <v>73</v>
      </c>
      <c r="E5766" s="28">
        <v>45833.071828703702</v>
      </c>
      <c r="F5766" s="33" t="s">
        <v>700</v>
      </c>
      <c r="G5766" s="28">
        <v>45832.071828703702</v>
      </c>
    </row>
    <row r="5767" spans="1:7" x14ac:dyDescent="0.25">
      <c r="A5767" s="33" t="s">
        <v>15489</v>
      </c>
      <c r="B5767" s="33" t="s">
        <v>9094</v>
      </c>
      <c r="C5767" s="33" t="s">
        <v>713</v>
      </c>
      <c r="D5767" s="33" t="s">
        <v>73</v>
      </c>
      <c r="E5767" s="28">
        <v>45833.071944444448</v>
      </c>
      <c r="F5767" s="33" t="s">
        <v>700</v>
      </c>
      <c r="G5767" s="28">
        <v>45832.071944444448</v>
      </c>
    </row>
    <row r="5768" spans="1:7" x14ac:dyDescent="0.25">
      <c r="A5768" s="33" t="s">
        <v>15490</v>
      </c>
      <c r="B5768" s="33" t="s">
        <v>9256</v>
      </c>
      <c r="C5768" s="33" t="s">
        <v>713</v>
      </c>
      <c r="D5768" s="33" t="s">
        <v>73</v>
      </c>
      <c r="E5768" s="28">
        <v>45833.072106481479</v>
      </c>
      <c r="F5768" s="33" t="s">
        <v>700</v>
      </c>
      <c r="G5768" s="28">
        <v>45832.072106481479</v>
      </c>
    </row>
    <row r="5769" spans="1:7" x14ac:dyDescent="0.25">
      <c r="A5769" s="33" t="s">
        <v>15491</v>
      </c>
      <c r="B5769" s="33" t="s">
        <v>9217</v>
      </c>
      <c r="C5769" s="33" t="s">
        <v>713</v>
      </c>
      <c r="D5769" s="33" t="s">
        <v>73</v>
      </c>
      <c r="E5769" s="28">
        <v>45833.072199074071</v>
      </c>
      <c r="F5769" s="33" t="s">
        <v>700</v>
      </c>
      <c r="G5769" s="28">
        <v>45832.072199074071</v>
      </c>
    </row>
    <row r="5770" spans="1:7" x14ac:dyDescent="0.25">
      <c r="A5770" s="33" t="s">
        <v>15492</v>
      </c>
      <c r="B5770" s="33" t="s">
        <v>9254</v>
      </c>
      <c r="C5770" s="33" t="s">
        <v>713</v>
      </c>
      <c r="D5770" s="33" t="s">
        <v>73</v>
      </c>
      <c r="E5770" s="28">
        <v>45833.072326388887</v>
      </c>
      <c r="F5770" s="33" t="s">
        <v>700</v>
      </c>
      <c r="G5770" s="28">
        <v>45832.072326388887</v>
      </c>
    </row>
    <row r="5771" spans="1:7" x14ac:dyDescent="0.25">
      <c r="A5771" s="33" t="s">
        <v>15493</v>
      </c>
      <c r="B5771" s="33" t="s">
        <v>9255</v>
      </c>
      <c r="C5771" s="33" t="s">
        <v>713</v>
      </c>
      <c r="D5771" s="33" t="s">
        <v>73</v>
      </c>
      <c r="E5771" s="28">
        <v>45833.072395833333</v>
      </c>
      <c r="F5771" s="33" t="s">
        <v>700</v>
      </c>
      <c r="G5771" s="28">
        <v>45832.072395833333</v>
      </c>
    </row>
    <row r="5772" spans="1:7" x14ac:dyDescent="0.25">
      <c r="A5772" s="33" t="s">
        <v>15494</v>
      </c>
      <c r="B5772" s="33" t="s">
        <v>9053</v>
      </c>
      <c r="C5772" s="33" t="s">
        <v>713</v>
      </c>
      <c r="D5772" s="33" t="s">
        <v>73</v>
      </c>
      <c r="E5772" s="28">
        <v>45833.072442129633</v>
      </c>
      <c r="F5772" s="33" t="s">
        <v>700</v>
      </c>
      <c r="G5772" s="28">
        <v>45832.072442129633</v>
      </c>
    </row>
    <row r="5773" spans="1:7" x14ac:dyDescent="0.25">
      <c r="A5773" s="33" t="s">
        <v>15495</v>
      </c>
      <c r="B5773" s="33" t="s">
        <v>9249</v>
      </c>
      <c r="C5773" s="33" t="s">
        <v>713</v>
      </c>
      <c r="D5773" s="33" t="s">
        <v>73</v>
      </c>
      <c r="E5773" s="28">
        <v>45833.072500000002</v>
      </c>
      <c r="F5773" s="33" t="s">
        <v>700</v>
      </c>
      <c r="G5773" s="28">
        <v>45832.072500000002</v>
      </c>
    </row>
    <row r="5774" spans="1:7" x14ac:dyDescent="0.25">
      <c r="A5774" s="33" t="s">
        <v>15496</v>
      </c>
      <c r="B5774" s="33" t="s">
        <v>8547</v>
      </c>
      <c r="C5774" s="33" t="s">
        <v>713</v>
      </c>
      <c r="D5774" s="33" t="s">
        <v>77</v>
      </c>
      <c r="E5774" s="28">
        <v>45833.073425925926</v>
      </c>
      <c r="F5774" s="33" t="s">
        <v>700</v>
      </c>
      <c r="G5774" s="28">
        <v>45832.073425925926</v>
      </c>
    </row>
    <row r="5775" spans="1:7" x14ac:dyDescent="0.25">
      <c r="A5775" s="33" t="s">
        <v>15497</v>
      </c>
      <c r="B5775" s="33" t="s">
        <v>5535</v>
      </c>
      <c r="C5775" s="33" t="s">
        <v>706</v>
      </c>
      <c r="D5775" s="33" t="s">
        <v>77</v>
      </c>
      <c r="E5775" s="28">
        <v>45833.083611111113</v>
      </c>
      <c r="F5775" s="33" t="s">
        <v>707</v>
      </c>
      <c r="G5775" s="28">
        <v>45832.083611111113</v>
      </c>
    </row>
    <row r="5776" spans="1:7" x14ac:dyDescent="0.25">
      <c r="A5776" s="33" t="s">
        <v>15498</v>
      </c>
      <c r="B5776" s="33" t="s">
        <v>5535</v>
      </c>
      <c r="C5776" s="33" t="s">
        <v>713</v>
      </c>
      <c r="D5776" s="33" t="s">
        <v>77</v>
      </c>
      <c r="E5776" s="28">
        <v>45833.083877314813</v>
      </c>
      <c r="F5776" s="33" t="s">
        <v>700</v>
      </c>
      <c r="G5776" s="28">
        <v>45832.083877314813</v>
      </c>
    </row>
    <row r="5777" spans="1:7" x14ac:dyDescent="0.25">
      <c r="A5777" s="33" t="s">
        <v>15499</v>
      </c>
      <c r="B5777" s="33" t="s">
        <v>2747</v>
      </c>
      <c r="C5777" s="33" t="s">
        <v>713</v>
      </c>
      <c r="D5777" s="33" t="s">
        <v>77</v>
      </c>
      <c r="E5777" s="28">
        <v>45833.085266203707</v>
      </c>
      <c r="F5777" s="33" t="s">
        <v>700</v>
      </c>
      <c r="G5777" s="28">
        <v>45832.085266203707</v>
      </c>
    </row>
    <row r="5778" spans="1:7" x14ac:dyDescent="0.25">
      <c r="A5778" s="33" t="s">
        <v>15500</v>
      </c>
      <c r="B5778" s="33" t="s">
        <v>4531</v>
      </c>
      <c r="C5778" s="33" t="s">
        <v>713</v>
      </c>
      <c r="D5778" s="33" t="s">
        <v>77</v>
      </c>
      <c r="E5778" s="28">
        <v>45833.085312499999</v>
      </c>
      <c r="F5778" s="33" t="s">
        <v>700</v>
      </c>
      <c r="G5778" s="28">
        <v>45832.085312499999</v>
      </c>
    </row>
    <row r="5779" spans="1:7" x14ac:dyDescent="0.25">
      <c r="A5779" s="33" t="s">
        <v>15501</v>
      </c>
      <c r="B5779" s="33" t="s">
        <v>14215</v>
      </c>
      <c r="C5779" s="33" t="s">
        <v>703</v>
      </c>
      <c r="D5779" s="33" t="s">
        <v>719</v>
      </c>
      <c r="E5779" s="28">
        <v>45833.086689814816</v>
      </c>
      <c r="F5779" s="33" t="s">
        <v>700</v>
      </c>
      <c r="G5779" s="28">
        <v>45832.086689814816</v>
      </c>
    </row>
    <row r="5780" spans="1:7" x14ac:dyDescent="0.25">
      <c r="A5780" s="33" t="s">
        <v>15502</v>
      </c>
      <c r="B5780" s="33" t="s">
        <v>12272</v>
      </c>
      <c r="C5780" s="33" t="s">
        <v>703</v>
      </c>
      <c r="D5780" s="33" t="s">
        <v>704</v>
      </c>
      <c r="E5780" s="28">
        <v>45833.09170138889</v>
      </c>
      <c r="F5780" s="33" t="s">
        <v>700</v>
      </c>
      <c r="G5780" s="28">
        <v>45832.09170138889</v>
      </c>
    </row>
    <row r="5781" spans="1:7" x14ac:dyDescent="0.25">
      <c r="A5781" s="33" t="s">
        <v>15503</v>
      </c>
      <c r="B5781" s="33" t="s">
        <v>12289</v>
      </c>
      <c r="C5781" s="33" t="s">
        <v>703</v>
      </c>
      <c r="D5781" s="33" t="s">
        <v>704</v>
      </c>
      <c r="E5781" s="28">
        <v>45833.09175925926</v>
      </c>
      <c r="F5781" s="33" t="s">
        <v>700</v>
      </c>
      <c r="G5781" s="28">
        <v>45832.09175925926</v>
      </c>
    </row>
    <row r="5782" spans="1:7" x14ac:dyDescent="0.25">
      <c r="A5782" s="33" t="s">
        <v>15504</v>
      </c>
      <c r="B5782" s="33" t="s">
        <v>12303</v>
      </c>
      <c r="C5782" s="33" t="s">
        <v>703</v>
      </c>
      <c r="D5782" s="33" t="s">
        <v>704</v>
      </c>
      <c r="E5782" s="28">
        <v>45833.091805555552</v>
      </c>
      <c r="F5782" s="33" t="s">
        <v>700</v>
      </c>
      <c r="G5782" s="28">
        <v>45832.091805555552</v>
      </c>
    </row>
    <row r="5783" spans="1:7" x14ac:dyDescent="0.25">
      <c r="A5783" s="33" t="s">
        <v>15505</v>
      </c>
      <c r="B5783" s="33" t="s">
        <v>12307</v>
      </c>
      <c r="C5783" s="33" t="s">
        <v>703</v>
      </c>
      <c r="D5783" s="33" t="s">
        <v>704</v>
      </c>
      <c r="E5783" s="28">
        <v>45833.091851851852</v>
      </c>
      <c r="F5783" s="33" t="s">
        <v>700</v>
      </c>
      <c r="G5783" s="28">
        <v>45832.091851851852</v>
      </c>
    </row>
    <row r="5784" spans="1:7" x14ac:dyDescent="0.25">
      <c r="A5784" s="33" t="s">
        <v>15506</v>
      </c>
      <c r="B5784" s="33" t="s">
        <v>12323</v>
      </c>
      <c r="C5784" s="33" t="s">
        <v>703</v>
      </c>
      <c r="D5784" s="33" t="s">
        <v>704</v>
      </c>
      <c r="E5784" s="28">
        <v>45833.091921296298</v>
      </c>
      <c r="F5784" s="33" t="s">
        <v>700</v>
      </c>
      <c r="G5784" s="28">
        <v>45832.091921296298</v>
      </c>
    </row>
    <row r="5785" spans="1:7" x14ac:dyDescent="0.25">
      <c r="A5785" s="33" t="s">
        <v>15507</v>
      </c>
      <c r="B5785" s="33" t="s">
        <v>5075</v>
      </c>
      <c r="C5785" s="33" t="s">
        <v>721</v>
      </c>
      <c r="D5785" s="33" t="s">
        <v>722</v>
      </c>
      <c r="E5785" s="28">
        <v>45833.092372685183</v>
      </c>
      <c r="F5785" s="33" t="s">
        <v>700</v>
      </c>
      <c r="G5785" s="28">
        <v>45832.092372685183</v>
      </c>
    </row>
    <row r="5786" spans="1:7" x14ac:dyDescent="0.25">
      <c r="A5786" s="33" t="s">
        <v>15508</v>
      </c>
      <c r="B5786" s="33" t="s">
        <v>5697</v>
      </c>
      <c r="C5786" s="33" t="s">
        <v>721</v>
      </c>
      <c r="D5786" s="33" t="s">
        <v>722</v>
      </c>
      <c r="E5786" s="28">
        <v>45833.092465277776</v>
      </c>
      <c r="F5786" s="33" t="s">
        <v>700</v>
      </c>
      <c r="G5786" s="28">
        <v>45832.092465277776</v>
      </c>
    </row>
    <row r="5787" spans="1:7" x14ac:dyDescent="0.25">
      <c r="A5787" s="33" t="s">
        <v>15509</v>
      </c>
      <c r="B5787" s="33" t="s">
        <v>6201</v>
      </c>
      <c r="C5787" s="33" t="s">
        <v>713</v>
      </c>
      <c r="D5787" s="33" t="s">
        <v>77</v>
      </c>
      <c r="E5787" s="28">
        <v>45833.097141203703</v>
      </c>
      <c r="F5787" s="33" t="s">
        <v>700</v>
      </c>
      <c r="G5787" s="28">
        <v>45832.097141203703</v>
      </c>
    </row>
    <row r="5788" spans="1:7" x14ac:dyDescent="0.25">
      <c r="A5788" s="33" t="s">
        <v>15510</v>
      </c>
      <c r="B5788" s="33" t="s">
        <v>8452</v>
      </c>
      <c r="C5788" s="33" t="s">
        <v>713</v>
      </c>
      <c r="D5788" s="33" t="s">
        <v>77</v>
      </c>
      <c r="E5788" s="28">
        <v>45833.100162037037</v>
      </c>
      <c r="F5788" s="33" t="s">
        <v>700</v>
      </c>
      <c r="G5788" s="28">
        <v>45832.100162037037</v>
      </c>
    </row>
    <row r="5789" spans="1:7" x14ac:dyDescent="0.25">
      <c r="A5789" s="33" t="s">
        <v>15511</v>
      </c>
      <c r="B5789" s="33" t="s">
        <v>4428</v>
      </c>
      <c r="C5789" s="33" t="s">
        <v>713</v>
      </c>
      <c r="D5789" s="33" t="s">
        <v>77</v>
      </c>
      <c r="E5789" s="28">
        <v>45833.107430555552</v>
      </c>
      <c r="F5789" s="33" t="s">
        <v>700</v>
      </c>
      <c r="G5789" s="28">
        <v>45832.107430555552</v>
      </c>
    </row>
    <row r="5790" spans="1:7" x14ac:dyDescent="0.25">
      <c r="A5790" s="33" t="s">
        <v>15512</v>
      </c>
      <c r="B5790" s="33" t="s">
        <v>4491</v>
      </c>
      <c r="C5790" s="33" t="s">
        <v>706</v>
      </c>
      <c r="D5790" s="33" t="s">
        <v>77</v>
      </c>
      <c r="E5790" s="28">
        <v>45833.11855324074</v>
      </c>
      <c r="F5790" s="33" t="s">
        <v>707</v>
      </c>
      <c r="G5790" s="28">
        <v>45832.11855324074</v>
      </c>
    </row>
    <row r="5791" spans="1:7" x14ac:dyDescent="0.25">
      <c r="A5791" s="33" t="s">
        <v>15513</v>
      </c>
      <c r="B5791" s="33" t="s">
        <v>6116</v>
      </c>
      <c r="C5791" s="33" t="s">
        <v>708</v>
      </c>
      <c r="D5791" s="33" t="s">
        <v>724</v>
      </c>
      <c r="E5791" s="28">
        <v>45833.117789351854</v>
      </c>
      <c r="F5791" s="33" t="s">
        <v>700</v>
      </c>
      <c r="G5791" s="28">
        <v>45832.117789351854</v>
      </c>
    </row>
    <row r="5792" spans="1:7" x14ac:dyDescent="0.25">
      <c r="A5792" s="33" t="s">
        <v>15514</v>
      </c>
      <c r="B5792" s="33" t="s">
        <v>6108</v>
      </c>
      <c r="C5792" s="33" t="s">
        <v>708</v>
      </c>
      <c r="D5792" s="33" t="s">
        <v>724</v>
      </c>
      <c r="E5792" s="28">
        <v>45833.117835648147</v>
      </c>
      <c r="F5792" s="33" t="s">
        <v>700</v>
      </c>
      <c r="G5792" s="28">
        <v>45832.117835648147</v>
      </c>
    </row>
    <row r="5793" spans="1:7" x14ac:dyDescent="0.25">
      <c r="A5793" s="33" t="s">
        <v>15515</v>
      </c>
      <c r="B5793" s="33" t="s">
        <v>6120</v>
      </c>
      <c r="C5793" s="33" t="s">
        <v>708</v>
      </c>
      <c r="D5793" s="33" t="s">
        <v>724</v>
      </c>
      <c r="E5793" s="28">
        <v>45833.117962962962</v>
      </c>
      <c r="F5793" s="33" t="s">
        <v>700</v>
      </c>
      <c r="G5793" s="28">
        <v>45832.117962962962</v>
      </c>
    </row>
    <row r="5794" spans="1:7" x14ac:dyDescent="0.25">
      <c r="A5794" s="33" t="s">
        <v>15516</v>
      </c>
      <c r="B5794" s="33" t="s">
        <v>6126</v>
      </c>
      <c r="C5794" s="33" t="s">
        <v>708</v>
      </c>
      <c r="D5794" s="33" t="s">
        <v>724</v>
      </c>
      <c r="E5794" s="28">
        <v>45833.117986111109</v>
      </c>
      <c r="F5794" s="33" t="s">
        <v>700</v>
      </c>
      <c r="G5794" s="28">
        <v>45832.117986111109</v>
      </c>
    </row>
    <row r="5795" spans="1:7" x14ac:dyDescent="0.25">
      <c r="A5795" s="33" t="s">
        <v>15517</v>
      </c>
      <c r="B5795" s="33" t="s">
        <v>6114</v>
      </c>
      <c r="C5795" s="33" t="s">
        <v>708</v>
      </c>
      <c r="D5795" s="33" t="s">
        <v>724</v>
      </c>
      <c r="E5795" s="28">
        <v>45833.118067129632</v>
      </c>
      <c r="F5795" s="33" t="s">
        <v>700</v>
      </c>
      <c r="G5795" s="28">
        <v>45832.118067129632</v>
      </c>
    </row>
    <row r="5796" spans="1:7" x14ac:dyDescent="0.25">
      <c r="A5796" s="33" t="s">
        <v>15518</v>
      </c>
      <c r="B5796" s="33" t="s">
        <v>6019</v>
      </c>
      <c r="C5796" s="33" t="s">
        <v>708</v>
      </c>
      <c r="D5796" s="33" t="s">
        <v>724</v>
      </c>
      <c r="E5796" s="28">
        <v>45833.118101851855</v>
      </c>
      <c r="F5796" s="33" t="s">
        <v>700</v>
      </c>
      <c r="G5796" s="28">
        <v>45832.118101851855</v>
      </c>
    </row>
    <row r="5797" spans="1:7" x14ac:dyDescent="0.25">
      <c r="A5797" s="33" t="s">
        <v>15519</v>
      </c>
      <c r="B5797" s="33" t="s">
        <v>6134</v>
      </c>
      <c r="C5797" s="33" t="s">
        <v>708</v>
      </c>
      <c r="D5797" s="33" t="s">
        <v>724</v>
      </c>
      <c r="E5797" s="28">
        <v>45833.118206018517</v>
      </c>
      <c r="F5797" s="33" t="s">
        <v>700</v>
      </c>
      <c r="G5797" s="28">
        <v>45832.118206018517</v>
      </c>
    </row>
    <row r="5798" spans="1:7" x14ac:dyDescent="0.25">
      <c r="A5798" s="33" t="s">
        <v>15520</v>
      </c>
      <c r="B5798" s="33" t="s">
        <v>6011</v>
      </c>
      <c r="C5798" s="33" t="s">
        <v>708</v>
      </c>
      <c r="D5798" s="33" t="s">
        <v>724</v>
      </c>
      <c r="E5798" s="28">
        <v>45833.118368055555</v>
      </c>
      <c r="F5798" s="33" t="s">
        <v>700</v>
      </c>
      <c r="G5798" s="28">
        <v>45832.118368055555</v>
      </c>
    </row>
    <row r="5799" spans="1:7" x14ac:dyDescent="0.25">
      <c r="A5799" s="33" t="s">
        <v>15521</v>
      </c>
      <c r="B5799" s="33" t="s">
        <v>6017</v>
      </c>
      <c r="C5799" s="33" t="s">
        <v>708</v>
      </c>
      <c r="D5799" s="33" t="s">
        <v>724</v>
      </c>
      <c r="E5799" s="28">
        <v>45833.118402777778</v>
      </c>
      <c r="F5799" s="33" t="s">
        <v>700</v>
      </c>
      <c r="G5799" s="28">
        <v>45832.118402777778</v>
      </c>
    </row>
    <row r="5800" spans="1:7" x14ac:dyDescent="0.25">
      <c r="A5800" s="33" t="s">
        <v>15522</v>
      </c>
      <c r="B5800" s="33" t="s">
        <v>6015</v>
      </c>
      <c r="C5800" s="33" t="s">
        <v>708</v>
      </c>
      <c r="D5800" s="33" t="s">
        <v>724</v>
      </c>
      <c r="E5800" s="28">
        <v>45833.118414351855</v>
      </c>
      <c r="F5800" s="33" t="s">
        <v>700</v>
      </c>
      <c r="G5800" s="28">
        <v>45832.118414351855</v>
      </c>
    </row>
    <row r="5801" spans="1:7" x14ac:dyDescent="0.25">
      <c r="A5801" s="33" t="s">
        <v>15523</v>
      </c>
      <c r="B5801" s="33" t="s">
        <v>6013</v>
      </c>
      <c r="C5801" s="33" t="s">
        <v>708</v>
      </c>
      <c r="D5801" s="33" t="s">
        <v>724</v>
      </c>
      <c r="E5801" s="28">
        <v>45833.118472222224</v>
      </c>
      <c r="F5801" s="33" t="s">
        <v>700</v>
      </c>
      <c r="G5801" s="28">
        <v>45832.118472222224</v>
      </c>
    </row>
    <row r="5802" spans="1:7" x14ac:dyDescent="0.25">
      <c r="A5802" s="33" t="s">
        <v>15524</v>
      </c>
      <c r="B5802" s="33" t="s">
        <v>4491</v>
      </c>
      <c r="C5802" s="33" t="s">
        <v>713</v>
      </c>
      <c r="D5802" s="33" t="s">
        <v>77</v>
      </c>
      <c r="E5802" s="28">
        <v>45833.118784722225</v>
      </c>
      <c r="F5802" s="33" t="s">
        <v>700</v>
      </c>
      <c r="G5802" s="28">
        <v>45832.118784722225</v>
      </c>
    </row>
    <row r="5803" spans="1:7" x14ac:dyDescent="0.25">
      <c r="A5803" s="33" t="s">
        <v>15525</v>
      </c>
      <c r="B5803" s="33" t="s">
        <v>6114</v>
      </c>
      <c r="C5803" s="33" t="s">
        <v>711</v>
      </c>
      <c r="D5803" s="33" t="s">
        <v>724</v>
      </c>
      <c r="E5803" s="28">
        <v>45833.118935185186</v>
      </c>
      <c r="F5803" s="33" t="s">
        <v>700</v>
      </c>
      <c r="G5803" s="28">
        <v>45832.118935185186</v>
      </c>
    </row>
    <row r="5804" spans="1:7" x14ac:dyDescent="0.25">
      <c r="A5804" s="33" t="s">
        <v>15526</v>
      </c>
      <c r="B5804" s="33" t="s">
        <v>6019</v>
      </c>
      <c r="C5804" s="33" t="s">
        <v>711</v>
      </c>
      <c r="D5804" s="33" t="s">
        <v>724</v>
      </c>
      <c r="E5804" s="28">
        <v>45833.118969907409</v>
      </c>
      <c r="F5804" s="33" t="s">
        <v>700</v>
      </c>
      <c r="G5804" s="28">
        <v>45832.118969907409</v>
      </c>
    </row>
    <row r="5805" spans="1:7" x14ac:dyDescent="0.25">
      <c r="A5805" s="33" t="s">
        <v>15527</v>
      </c>
      <c r="B5805" s="33" t="s">
        <v>6134</v>
      </c>
      <c r="C5805" s="33" t="s">
        <v>711</v>
      </c>
      <c r="D5805" s="33" t="s">
        <v>724</v>
      </c>
      <c r="E5805" s="28">
        <v>45833.119074074071</v>
      </c>
      <c r="F5805" s="33" t="s">
        <v>700</v>
      </c>
      <c r="G5805" s="28">
        <v>45832.119074074071</v>
      </c>
    </row>
    <row r="5806" spans="1:7" x14ac:dyDescent="0.25">
      <c r="A5806" s="33" t="s">
        <v>15528</v>
      </c>
      <c r="B5806" s="33" t="s">
        <v>6116</v>
      </c>
      <c r="C5806" s="33" t="s">
        <v>711</v>
      </c>
      <c r="D5806" s="33" t="s">
        <v>724</v>
      </c>
      <c r="E5806" s="28">
        <v>45833.119143518517</v>
      </c>
      <c r="F5806" s="33" t="s">
        <v>700</v>
      </c>
      <c r="G5806" s="28">
        <v>45832.119143518517</v>
      </c>
    </row>
    <row r="5807" spans="1:7" x14ac:dyDescent="0.25">
      <c r="A5807" s="33" t="s">
        <v>15529</v>
      </c>
      <c r="B5807" s="33" t="s">
        <v>6120</v>
      </c>
      <c r="C5807" s="33" t="s">
        <v>711</v>
      </c>
      <c r="D5807" s="33" t="s">
        <v>724</v>
      </c>
      <c r="E5807" s="28">
        <v>45833.11917824074</v>
      </c>
      <c r="F5807" s="33" t="s">
        <v>700</v>
      </c>
      <c r="G5807" s="28">
        <v>45832.11917824074</v>
      </c>
    </row>
    <row r="5808" spans="1:7" x14ac:dyDescent="0.25">
      <c r="A5808" s="33" t="s">
        <v>15530</v>
      </c>
      <c r="B5808" s="33" t="s">
        <v>6126</v>
      </c>
      <c r="C5808" s="33" t="s">
        <v>711</v>
      </c>
      <c r="D5808" s="33" t="s">
        <v>724</v>
      </c>
      <c r="E5808" s="28">
        <v>45833.119201388887</v>
      </c>
      <c r="F5808" s="33" t="s">
        <v>700</v>
      </c>
      <c r="G5808" s="28">
        <v>45832.119201388887</v>
      </c>
    </row>
    <row r="5809" spans="1:7" x14ac:dyDescent="0.25">
      <c r="A5809" s="33" t="s">
        <v>15531</v>
      </c>
      <c r="B5809" s="33" t="s">
        <v>6108</v>
      </c>
      <c r="C5809" s="33" t="s">
        <v>711</v>
      </c>
      <c r="D5809" s="33" t="s">
        <v>724</v>
      </c>
      <c r="E5809" s="28">
        <v>45833.119259259256</v>
      </c>
      <c r="F5809" s="33" t="s">
        <v>700</v>
      </c>
      <c r="G5809" s="28">
        <v>45832.119259259256</v>
      </c>
    </row>
    <row r="5810" spans="1:7" x14ac:dyDescent="0.25">
      <c r="A5810" s="33" t="s">
        <v>15532</v>
      </c>
      <c r="B5810" s="33" t="s">
        <v>6011</v>
      </c>
      <c r="C5810" s="33" t="s">
        <v>711</v>
      </c>
      <c r="D5810" s="33" t="s">
        <v>724</v>
      </c>
      <c r="E5810" s="28">
        <v>45833.119328703702</v>
      </c>
      <c r="F5810" s="33" t="s">
        <v>700</v>
      </c>
      <c r="G5810" s="28">
        <v>45832.119328703702</v>
      </c>
    </row>
    <row r="5811" spans="1:7" x14ac:dyDescent="0.25">
      <c r="A5811" s="33" t="s">
        <v>15533</v>
      </c>
      <c r="B5811" s="33" t="s">
        <v>6017</v>
      </c>
      <c r="C5811" s="33" t="s">
        <v>711</v>
      </c>
      <c r="D5811" s="33" t="s">
        <v>724</v>
      </c>
      <c r="E5811" s="28">
        <v>45833.119363425925</v>
      </c>
      <c r="F5811" s="33" t="s">
        <v>700</v>
      </c>
      <c r="G5811" s="28">
        <v>45832.119363425925</v>
      </c>
    </row>
    <row r="5812" spans="1:7" x14ac:dyDescent="0.25">
      <c r="A5812" s="33" t="s">
        <v>15534</v>
      </c>
      <c r="B5812" s="33" t="s">
        <v>6015</v>
      </c>
      <c r="C5812" s="33" t="s">
        <v>711</v>
      </c>
      <c r="D5812" s="33" t="s">
        <v>724</v>
      </c>
      <c r="E5812" s="28">
        <v>45833.119398148148</v>
      </c>
      <c r="F5812" s="33" t="s">
        <v>700</v>
      </c>
      <c r="G5812" s="28">
        <v>45832.119398148148</v>
      </c>
    </row>
    <row r="5813" spans="1:7" x14ac:dyDescent="0.25">
      <c r="A5813" s="33" t="s">
        <v>15535</v>
      </c>
      <c r="B5813" s="33" t="s">
        <v>6013</v>
      </c>
      <c r="C5813" s="33" t="s">
        <v>711</v>
      </c>
      <c r="D5813" s="33" t="s">
        <v>724</v>
      </c>
      <c r="E5813" s="28">
        <v>45833.119432870371</v>
      </c>
      <c r="F5813" s="33" t="s">
        <v>700</v>
      </c>
      <c r="G5813" s="28">
        <v>45832.119432870371</v>
      </c>
    </row>
    <row r="5814" spans="1:7" x14ac:dyDescent="0.25">
      <c r="A5814" s="33" t="s">
        <v>15536</v>
      </c>
      <c r="B5814" s="33" t="s">
        <v>9408</v>
      </c>
      <c r="C5814" s="33" t="s">
        <v>721</v>
      </c>
      <c r="D5814" s="33" t="s">
        <v>722</v>
      </c>
      <c r="E5814" s="28">
        <v>45833.121307870373</v>
      </c>
      <c r="F5814" s="33" t="s">
        <v>700</v>
      </c>
      <c r="G5814" s="28">
        <v>45832.121307870373</v>
      </c>
    </row>
    <row r="5815" spans="1:7" x14ac:dyDescent="0.25">
      <c r="A5815" s="33" t="s">
        <v>15537</v>
      </c>
      <c r="B5815" s="33" t="s">
        <v>1285</v>
      </c>
      <c r="C5815" s="33" t="s">
        <v>706</v>
      </c>
      <c r="D5815" s="33" t="s">
        <v>77</v>
      </c>
      <c r="E5815" s="28">
        <v>45833.123020833336</v>
      </c>
      <c r="F5815" s="33" t="s">
        <v>707</v>
      </c>
      <c r="G5815" s="28">
        <v>45832.123020833336</v>
      </c>
    </row>
    <row r="5816" spans="1:7" x14ac:dyDescent="0.25">
      <c r="A5816" s="33" t="s">
        <v>15538</v>
      </c>
      <c r="B5816" s="33" t="s">
        <v>1285</v>
      </c>
      <c r="C5816" s="33" t="s">
        <v>713</v>
      </c>
      <c r="D5816" s="33" t="s">
        <v>77</v>
      </c>
      <c r="E5816" s="28">
        <v>45833.123159722221</v>
      </c>
      <c r="F5816" s="33" t="s">
        <v>700</v>
      </c>
      <c r="G5816" s="28">
        <v>45832.123159722221</v>
      </c>
    </row>
    <row r="5817" spans="1:7" x14ac:dyDescent="0.25">
      <c r="A5817" s="33" t="s">
        <v>15539</v>
      </c>
      <c r="B5817" s="33" t="s">
        <v>6114</v>
      </c>
      <c r="C5817" s="33" t="s">
        <v>698</v>
      </c>
      <c r="D5817" s="33" t="s">
        <v>699</v>
      </c>
      <c r="E5817" s="28">
        <v>45833.125891203701</v>
      </c>
      <c r="F5817" s="33" t="s">
        <v>700</v>
      </c>
      <c r="G5817" s="28">
        <v>45832.125891203701</v>
      </c>
    </row>
    <row r="5818" spans="1:7" x14ac:dyDescent="0.25">
      <c r="A5818" s="33" t="s">
        <v>15540</v>
      </c>
      <c r="B5818" s="33" t="s">
        <v>6134</v>
      </c>
      <c r="C5818" s="33" t="s">
        <v>698</v>
      </c>
      <c r="D5818" s="33" t="s">
        <v>699</v>
      </c>
      <c r="E5818" s="28">
        <v>45833.125960648147</v>
      </c>
      <c r="F5818" s="33" t="s">
        <v>700</v>
      </c>
      <c r="G5818" s="28">
        <v>45832.125960648147</v>
      </c>
    </row>
    <row r="5819" spans="1:7" x14ac:dyDescent="0.25">
      <c r="A5819" s="33" t="s">
        <v>15541</v>
      </c>
      <c r="B5819" s="33" t="s">
        <v>6019</v>
      </c>
      <c r="C5819" s="33" t="s">
        <v>698</v>
      </c>
      <c r="D5819" s="33" t="s">
        <v>699</v>
      </c>
      <c r="E5819" s="28">
        <v>45833.12605324074</v>
      </c>
      <c r="F5819" s="33" t="s">
        <v>700</v>
      </c>
      <c r="G5819" s="28">
        <v>45832.12605324074</v>
      </c>
    </row>
    <row r="5820" spans="1:7" x14ac:dyDescent="0.25">
      <c r="A5820" s="33" t="s">
        <v>15542</v>
      </c>
      <c r="B5820" s="33" t="s">
        <v>6120</v>
      </c>
      <c r="C5820" s="33" t="s">
        <v>698</v>
      </c>
      <c r="D5820" s="33" t="s">
        <v>699</v>
      </c>
      <c r="E5820" s="28">
        <v>45833.126076388886</v>
      </c>
      <c r="F5820" s="33" t="s">
        <v>700</v>
      </c>
      <c r="G5820" s="28">
        <v>45832.126076388886</v>
      </c>
    </row>
    <row r="5821" spans="1:7" x14ac:dyDescent="0.25">
      <c r="A5821" s="33" t="s">
        <v>15543</v>
      </c>
      <c r="B5821" s="33" t="s">
        <v>6116</v>
      </c>
      <c r="C5821" s="33" t="s">
        <v>698</v>
      </c>
      <c r="D5821" s="33" t="s">
        <v>699</v>
      </c>
      <c r="E5821" s="28">
        <v>45833.126145833332</v>
      </c>
      <c r="F5821" s="33" t="s">
        <v>700</v>
      </c>
      <c r="G5821" s="28">
        <v>45832.126145833332</v>
      </c>
    </row>
    <row r="5822" spans="1:7" x14ac:dyDescent="0.25">
      <c r="A5822" s="33" t="s">
        <v>15544</v>
      </c>
      <c r="B5822" s="33" t="s">
        <v>6126</v>
      </c>
      <c r="C5822" s="33" t="s">
        <v>698</v>
      </c>
      <c r="D5822" s="33" t="s">
        <v>699</v>
      </c>
      <c r="E5822" s="28">
        <v>45833.126261574071</v>
      </c>
      <c r="F5822" s="33" t="s">
        <v>700</v>
      </c>
      <c r="G5822" s="28">
        <v>45832.126261574071</v>
      </c>
    </row>
    <row r="5823" spans="1:7" x14ac:dyDescent="0.25">
      <c r="A5823" s="33" t="s">
        <v>15545</v>
      </c>
      <c r="B5823" s="33" t="s">
        <v>6108</v>
      </c>
      <c r="C5823" s="33" t="s">
        <v>698</v>
      </c>
      <c r="D5823" s="33" t="s">
        <v>699</v>
      </c>
      <c r="E5823" s="28">
        <v>45833.126342592594</v>
      </c>
      <c r="F5823" s="33" t="s">
        <v>700</v>
      </c>
      <c r="G5823" s="28">
        <v>45832.126342592594</v>
      </c>
    </row>
    <row r="5824" spans="1:7" x14ac:dyDescent="0.25">
      <c r="A5824" s="33" t="s">
        <v>15546</v>
      </c>
      <c r="B5824" s="33" t="s">
        <v>6011</v>
      </c>
      <c r="C5824" s="33" t="s">
        <v>698</v>
      </c>
      <c r="D5824" s="33" t="s">
        <v>699</v>
      </c>
      <c r="E5824" s="28">
        <v>45833.126400462963</v>
      </c>
      <c r="F5824" s="33" t="s">
        <v>700</v>
      </c>
      <c r="G5824" s="28">
        <v>45832.126400462963</v>
      </c>
    </row>
    <row r="5825" spans="1:7" x14ac:dyDescent="0.25">
      <c r="A5825" s="33" t="s">
        <v>15547</v>
      </c>
      <c r="B5825" s="33" t="s">
        <v>6017</v>
      </c>
      <c r="C5825" s="33" t="s">
        <v>698</v>
      </c>
      <c r="D5825" s="33" t="s">
        <v>699</v>
      </c>
      <c r="E5825" s="28">
        <v>45833.126458333332</v>
      </c>
      <c r="F5825" s="33" t="s">
        <v>700</v>
      </c>
      <c r="G5825" s="28">
        <v>45832.126458333332</v>
      </c>
    </row>
    <row r="5826" spans="1:7" x14ac:dyDescent="0.25">
      <c r="A5826" s="33" t="s">
        <v>15548</v>
      </c>
      <c r="B5826" s="33" t="s">
        <v>6015</v>
      </c>
      <c r="C5826" s="33" t="s">
        <v>698</v>
      </c>
      <c r="D5826" s="33" t="s">
        <v>699</v>
      </c>
      <c r="E5826" s="28">
        <v>45833.126527777778</v>
      </c>
      <c r="F5826" s="33" t="s">
        <v>700</v>
      </c>
      <c r="G5826" s="28">
        <v>45832.126527777778</v>
      </c>
    </row>
    <row r="5827" spans="1:7" x14ac:dyDescent="0.25">
      <c r="A5827" s="33" t="s">
        <v>15549</v>
      </c>
      <c r="B5827" s="33" t="s">
        <v>6013</v>
      </c>
      <c r="C5827" s="33" t="s">
        <v>698</v>
      </c>
      <c r="D5827" s="33" t="s">
        <v>699</v>
      </c>
      <c r="E5827" s="28">
        <v>45833.126597222225</v>
      </c>
      <c r="F5827" s="33" t="s">
        <v>700</v>
      </c>
      <c r="G5827" s="28">
        <v>45832.126597222225</v>
      </c>
    </row>
    <row r="5828" spans="1:7" x14ac:dyDescent="0.25">
      <c r="A5828" s="33" t="s">
        <v>15550</v>
      </c>
      <c r="B5828" s="33" t="s">
        <v>9096</v>
      </c>
      <c r="C5828" s="33" t="s">
        <v>721</v>
      </c>
      <c r="D5828" s="33" t="s">
        <v>722</v>
      </c>
      <c r="E5828" s="28">
        <v>45833.131597222222</v>
      </c>
      <c r="F5828" s="33" t="s">
        <v>700</v>
      </c>
      <c r="G5828" s="28">
        <v>45832.131597222222</v>
      </c>
    </row>
    <row r="5829" spans="1:7" x14ac:dyDescent="0.25">
      <c r="A5829" s="33" t="s">
        <v>15551</v>
      </c>
      <c r="B5829" s="33" t="s">
        <v>14234</v>
      </c>
      <c r="C5829" s="33" t="s">
        <v>703</v>
      </c>
      <c r="D5829" s="33" t="s">
        <v>715</v>
      </c>
      <c r="E5829" s="28">
        <v>45833.134710648148</v>
      </c>
      <c r="F5829" s="33" t="s">
        <v>700</v>
      </c>
      <c r="G5829" s="28">
        <v>45832.134710648148</v>
      </c>
    </row>
    <row r="5830" spans="1:7" x14ac:dyDescent="0.25">
      <c r="A5830" s="33" t="s">
        <v>15552</v>
      </c>
      <c r="B5830" s="33" t="s">
        <v>8257</v>
      </c>
      <c r="C5830" s="33" t="s">
        <v>706</v>
      </c>
      <c r="D5830" s="33" t="s">
        <v>119</v>
      </c>
      <c r="E5830" s="28">
        <v>45833.133402777778</v>
      </c>
      <c r="F5830" s="33" t="s">
        <v>700</v>
      </c>
      <c r="G5830" s="28">
        <v>45832.133402777778</v>
      </c>
    </row>
    <row r="5831" spans="1:7" x14ac:dyDescent="0.25">
      <c r="A5831" s="33" t="s">
        <v>15553</v>
      </c>
      <c r="B5831" s="33" t="s">
        <v>8270</v>
      </c>
      <c r="C5831" s="33" t="s">
        <v>706</v>
      </c>
      <c r="D5831" s="33" t="s">
        <v>119</v>
      </c>
      <c r="E5831" s="28">
        <v>45833.133773148147</v>
      </c>
      <c r="F5831" s="33" t="s">
        <v>700</v>
      </c>
      <c r="G5831" s="28">
        <v>45832.133773148147</v>
      </c>
    </row>
    <row r="5832" spans="1:7" x14ac:dyDescent="0.25">
      <c r="A5832" s="33" t="s">
        <v>15554</v>
      </c>
      <c r="B5832" s="33" t="s">
        <v>8278</v>
      </c>
      <c r="C5832" s="33" t="s">
        <v>706</v>
      </c>
      <c r="D5832" s="33" t="s">
        <v>119</v>
      </c>
      <c r="E5832" s="28">
        <v>45833.133923611109</v>
      </c>
      <c r="F5832" s="33" t="s">
        <v>700</v>
      </c>
      <c r="G5832" s="28">
        <v>45832.133923611109</v>
      </c>
    </row>
    <row r="5833" spans="1:7" x14ac:dyDescent="0.25">
      <c r="A5833" s="33" t="s">
        <v>15555</v>
      </c>
      <c r="B5833" s="33" t="s">
        <v>8274</v>
      </c>
      <c r="C5833" s="33" t="s">
        <v>706</v>
      </c>
      <c r="D5833" s="33" t="s">
        <v>119</v>
      </c>
      <c r="E5833" s="28">
        <v>45833.134120370371</v>
      </c>
      <c r="F5833" s="33" t="s">
        <v>700</v>
      </c>
      <c r="G5833" s="28">
        <v>45832.134120370371</v>
      </c>
    </row>
    <row r="5834" spans="1:7" x14ac:dyDescent="0.25">
      <c r="A5834" s="33" t="s">
        <v>15556</v>
      </c>
      <c r="B5834" s="33" t="s">
        <v>8272</v>
      </c>
      <c r="C5834" s="33" t="s">
        <v>706</v>
      </c>
      <c r="D5834" s="33" t="s">
        <v>119</v>
      </c>
      <c r="E5834" s="28">
        <v>45833.134247685186</v>
      </c>
      <c r="F5834" s="33" t="s">
        <v>700</v>
      </c>
      <c r="G5834" s="28">
        <v>45832.134247685186</v>
      </c>
    </row>
    <row r="5835" spans="1:7" x14ac:dyDescent="0.25">
      <c r="A5835" s="33" t="s">
        <v>15557</v>
      </c>
      <c r="B5835" s="33" t="s">
        <v>8276</v>
      </c>
      <c r="C5835" s="33" t="s">
        <v>706</v>
      </c>
      <c r="D5835" s="33" t="s">
        <v>119</v>
      </c>
      <c r="E5835" s="28">
        <v>45833.13449074074</v>
      </c>
      <c r="F5835" s="33" t="s">
        <v>700</v>
      </c>
      <c r="G5835" s="28">
        <v>45832.13449074074</v>
      </c>
    </row>
    <row r="5836" spans="1:7" x14ac:dyDescent="0.25">
      <c r="A5836" s="33" t="s">
        <v>15558</v>
      </c>
      <c r="B5836" s="33" t="s">
        <v>8288</v>
      </c>
      <c r="C5836" s="33" t="s">
        <v>706</v>
      </c>
      <c r="D5836" s="33" t="s">
        <v>119</v>
      </c>
      <c r="E5836" s="28">
        <v>45833.134629629632</v>
      </c>
      <c r="F5836" s="33" t="s">
        <v>700</v>
      </c>
      <c r="G5836" s="28">
        <v>45832.134629629632</v>
      </c>
    </row>
    <row r="5837" spans="1:7" x14ac:dyDescent="0.25">
      <c r="A5837" s="33" t="s">
        <v>15559</v>
      </c>
      <c r="B5837" s="33" t="s">
        <v>2110</v>
      </c>
      <c r="C5837" s="33" t="s">
        <v>713</v>
      </c>
      <c r="D5837" s="33" t="s">
        <v>77</v>
      </c>
      <c r="E5837" s="28">
        <v>45833.137546296297</v>
      </c>
      <c r="F5837" s="33" t="s">
        <v>700</v>
      </c>
      <c r="G5837" s="28">
        <v>45832.137546296297</v>
      </c>
    </row>
    <row r="5838" spans="1:7" x14ac:dyDescent="0.25">
      <c r="A5838" s="33" t="s">
        <v>15560</v>
      </c>
      <c r="B5838" s="33" t="s">
        <v>5573</v>
      </c>
      <c r="C5838" s="33" t="s">
        <v>713</v>
      </c>
      <c r="D5838" s="33" t="s">
        <v>77</v>
      </c>
      <c r="E5838" s="28">
        <v>45833.137754629628</v>
      </c>
      <c r="F5838" s="33" t="s">
        <v>700</v>
      </c>
      <c r="G5838" s="28">
        <v>45832.137754629628</v>
      </c>
    </row>
    <row r="5839" spans="1:7" x14ac:dyDescent="0.25">
      <c r="A5839" s="33" t="s">
        <v>15561</v>
      </c>
      <c r="B5839" s="33" t="s">
        <v>9383</v>
      </c>
      <c r="C5839" s="33" t="s">
        <v>708</v>
      </c>
      <c r="D5839" s="33" t="s">
        <v>709</v>
      </c>
      <c r="E5839" s="28">
        <v>45833.137800925928</v>
      </c>
      <c r="F5839" s="33" t="s">
        <v>700</v>
      </c>
      <c r="G5839" s="28">
        <v>45832.137800925928</v>
      </c>
    </row>
    <row r="5840" spans="1:7" x14ac:dyDescent="0.25">
      <c r="A5840" s="33" t="s">
        <v>15562</v>
      </c>
      <c r="B5840" s="33" t="s">
        <v>9489</v>
      </c>
      <c r="C5840" s="33" t="s">
        <v>708</v>
      </c>
      <c r="D5840" s="33" t="s">
        <v>709</v>
      </c>
      <c r="E5840" s="28">
        <v>45833.137870370374</v>
      </c>
      <c r="F5840" s="33" t="s">
        <v>700</v>
      </c>
      <c r="G5840" s="28">
        <v>45832.137870370374</v>
      </c>
    </row>
    <row r="5841" spans="1:7" x14ac:dyDescent="0.25">
      <c r="A5841" s="33" t="s">
        <v>15563</v>
      </c>
      <c r="B5841" s="33" t="s">
        <v>9488</v>
      </c>
      <c r="C5841" s="33" t="s">
        <v>708</v>
      </c>
      <c r="D5841" s="33" t="s">
        <v>709</v>
      </c>
      <c r="E5841" s="28">
        <v>45833.137939814813</v>
      </c>
      <c r="F5841" s="33" t="s">
        <v>700</v>
      </c>
      <c r="G5841" s="28">
        <v>45832.137939814813</v>
      </c>
    </row>
    <row r="5842" spans="1:7" x14ac:dyDescent="0.25">
      <c r="A5842" s="33" t="s">
        <v>15564</v>
      </c>
      <c r="B5842" s="33" t="s">
        <v>9488</v>
      </c>
      <c r="C5842" s="33" t="s">
        <v>711</v>
      </c>
      <c r="D5842" s="33" t="s">
        <v>709</v>
      </c>
      <c r="E5842" s="28">
        <v>45833.138252314813</v>
      </c>
      <c r="F5842" s="33" t="s">
        <v>700</v>
      </c>
      <c r="G5842" s="28">
        <v>45832.138252314813</v>
      </c>
    </row>
    <row r="5843" spans="1:7" x14ac:dyDescent="0.25">
      <c r="A5843" s="33" t="s">
        <v>15565</v>
      </c>
      <c r="B5843" s="33" t="s">
        <v>9383</v>
      </c>
      <c r="C5843" s="33" t="s">
        <v>711</v>
      </c>
      <c r="D5843" s="33" t="s">
        <v>709</v>
      </c>
      <c r="E5843" s="28">
        <v>45833.138287037036</v>
      </c>
      <c r="F5843" s="33" t="s">
        <v>700</v>
      </c>
      <c r="G5843" s="28">
        <v>45832.138287037036</v>
      </c>
    </row>
    <row r="5844" spans="1:7" x14ac:dyDescent="0.25">
      <c r="A5844" s="33" t="s">
        <v>15566</v>
      </c>
      <c r="B5844" s="33" t="s">
        <v>9489</v>
      </c>
      <c r="C5844" s="33" t="s">
        <v>711</v>
      </c>
      <c r="D5844" s="33" t="s">
        <v>709</v>
      </c>
      <c r="E5844" s="28">
        <v>45833.138321759259</v>
      </c>
      <c r="F5844" s="33" t="s">
        <v>700</v>
      </c>
      <c r="G5844" s="28">
        <v>45832.138321759259</v>
      </c>
    </row>
    <row r="5845" spans="1:7" x14ac:dyDescent="0.25">
      <c r="A5845" s="33" t="s">
        <v>15567</v>
      </c>
      <c r="B5845" s="33" t="s">
        <v>8257</v>
      </c>
      <c r="C5845" s="33" t="s">
        <v>713</v>
      </c>
      <c r="D5845" s="33" t="s">
        <v>119</v>
      </c>
      <c r="E5845" s="28">
        <v>45833.13685185185</v>
      </c>
      <c r="F5845" s="33" t="s">
        <v>700</v>
      </c>
      <c r="G5845" s="28">
        <v>45832.13685185185</v>
      </c>
    </row>
    <row r="5846" spans="1:7" x14ac:dyDescent="0.25">
      <c r="A5846" s="33" t="s">
        <v>15568</v>
      </c>
      <c r="B5846" s="33" t="s">
        <v>8229</v>
      </c>
      <c r="C5846" s="33" t="s">
        <v>713</v>
      </c>
      <c r="D5846" s="33" t="s">
        <v>119</v>
      </c>
      <c r="E5846" s="28">
        <v>45833.137002314812</v>
      </c>
      <c r="F5846" s="33" t="s">
        <v>700</v>
      </c>
      <c r="G5846" s="28">
        <v>45832.137002314812</v>
      </c>
    </row>
    <row r="5847" spans="1:7" x14ac:dyDescent="0.25">
      <c r="A5847" s="33" t="s">
        <v>15569</v>
      </c>
      <c r="B5847" s="33" t="s">
        <v>8270</v>
      </c>
      <c r="C5847" s="33" t="s">
        <v>713</v>
      </c>
      <c r="D5847" s="33" t="s">
        <v>119</v>
      </c>
      <c r="E5847" s="28">
        <v>45833.13722222222</v>
      </c>
      <c r="F5847" s="33" t="s">
        <v>700</v>
      </c>
      <c r="G5847" s="28">
        <v>45832.13722222222</v>
      </c>
    </row>
    <row r="5848" spans="1:7" x14ac:dyDescent="0.25">
      <c r="A5848" s="33" t="s">
        <v>15570</v>
      </c>
      <c r="B5848" s="33" t="s">
        <v>8278</v>
      </c>
      <c r="C5848" s="33" t="s">
        <v>713</v>
      </c>
      <c r="D5848" s="33" t="s">
        <v>119</v>
      </c>
      <c r="E5848" s="28">
        <v>45833.137395833335</v>
      </c>
      <c r="F5848" s="33" t="s">
        <v>700</v>
      </c>
      <c r="G5848" s="28">
        <v>45832.137395833335</v>
      </c>
    </row>
    <row r="5849" spans="1:7" x14ac:dyDescent="0.25">
      <c r="A5849" s="33" t="s">
        <v>15571</v>
      </c>
      <c r="B5849" s="33" t="s">
        <v>8274</v>
      </c>
      <c r="C5849" s="33" t="s">
        <v>713</v>
      </c>
      <c r="D5849" s="33" t="s">
        <v>119</v>
      </c>
      <c r="E5849" s="28">
        <v>45833.137523148151</v>
      </c>
      <c r="F5849" s="33" t="s">
        <v>700</v>
      </c>
      <c r="G5849" s="28">
        <v>45832.137523148151</v>
      </c>
    </row>
    <row r="5850" spans="1:7" x14ac:dyDescent="0.25">
      <c r="A5850" s="33" t="s">
        <v>15572</v>
      </c>
      <c r="B5850" s="33" t="s">
        <v>8272</v>
      </c>
      <c r="C5850" s="33" t="s">
        <v>713</v>
      </c>
      <c r="D5850" s="33" t="s">
        <v>119</v>
      </c>
      <c r="E5850" s="28">
        <v>45833.137743055559</v>
      </c>
      <c r="F5850" s="33" t="s">
        <v>700</v>
      </c>
      <c r="G5850" s="28">
        <v>45832.137743055559</v>
      </c>
    </row>
    <row r="5851" spans="1:7" x14ac:dyDescent="0.25">
      <c r="A5851" s="33" t="s">
        <v>15573</v>
      </c>
      <c r="B5851" s="33" t="s">
        <v>8288</v>
      </c>
      <c r="C5851" s="33" t="s">
        <v>713</v>
      </c>
      <c r="D5851" s="33" t="s">
        <v>119</v>
      </c>
      <c r="E5851" s="28">
        <v>45833.137939814813</v>
      </c>
      <c r="F5851" s="33" t="s">
        <v>700</v>
      </c>
      <c r="G5851" s="28">
        <v>45832.137939814813</v>
      </c>
    </row>
    <row r="5852" spans="1:7" x14ac:dyDescent="0.25">
      <c r="A5852" s="33" t="s">
        <v>15574</v>
      </c>
      <c r="B5852" s="33" t="s">
        <v>8276</v>
      </c>
      <c r="C5852" s="33" t="s">
        <v>713</v>
      </c>
      <c r="D5852" s="33" t="s">
        <v>119</v>
      </c>
      <c r="E5852" s="28">
        <v>45833.138298611113</v>
      </c>
      <c r="F5852" s="33" t="s">
        <v>700</v>
      </c>
      <c r="G5852" s="28">
        <v>45832.138298611113</v>
      </c>
    </row>
    <row r="5853" spans="1:7" x14ac:dyDescent="0.25">
      <c r="A5853" s="33" t="s">
        <v>15575</v>
      </c>
      <c r="B5853" s="33" t="s">
        <v>8408</v>
      </c>
      <c r="C5853" s="33" t="s">
        <v>708</v>
      </c>
      <c r="D5853" s="33" t="s">
        <v>720</v>
      </c>
      <c r="E5853" s="28">
        <v>45833.138993055552</v>
      </c>
      <c r="F5853" s="33" t="s">
        <v>700</v>
      </c>
      <c r="G5853" s="28">
        <v>45832.138993055552</v>
      </c>
    </row>
    <row r="5854" spans="1:7" x14ac:dyDescent="0.25">
      <c r="A5854" s="33" t="s">
        <v>15576</v>
      </c>
      <c r="B5854" s="33" t="s">
        <v>8413</v>
      </c>
      <c r="C5854" s="33" t="s">
        <v>708</v>
      </c>
      <c r="D5854" s="33" t="s">
        <v>720</v>
      </c>
      <c r="E5854" s="28">
        <v>45833.139027777775</v>
      </c>
      <c r="F5854" s="33" t="s">
        <v>700</v>
      </c>
      <c r="G5854" s="28">
        <v>45832.139027777775</v>
      </c>
    </row>
    <row r="5855" spans="1:7" x14ac:dyDescent="0.25">
      <c r="A5855" s="33" t="s">
        <v>15577</v>
      </c>
      <c r="B5855" s="33" t="s">
        <v>9060</v>
      </c>
      <c r="C5855" s="33" t="s">
        <v>713</v>
      </c>
      <c r="D5855" s="33" t="s">
        <v>119</v>
      </c>
      <c r="E5855" s="28">
        <v>45833.140231481484</v>
      </c>
      <c r="F5855" s="33" t="s">
        <v>700</v>
      </c>
      <c r="G5855" s="28">
        <v>45832.140231481484</v>
      </c>
    </row>
    <row r="5856" spans="1:7" x14ac:dyDescent="0.25">
      <c r="A5856" s="33" t="s">
        <v>15578</v>
      </c>
      <c r="B5856" s="33" t="s">
        <v>2619</v>
      </c>
      <c r="C5856" s="33" t="s">
        <v>703</v>
      </c>
      <c r="D5856" s="33" t="s">
        <v>718</v>
      </c>
      <c r="E5856" s="28">
        <v>45833.142488425925</v>
      </c>
      <c r="F5856" s="33" t="s">
        <v>700</v>
      </c>
      <c r="G5856" s="28">
        <v>45832.142488425925</v>
      </c>
    </row>
    <row r="5857" spans="1:7" x14ac:dyDescent="0.25">
      <c r="A5857" s="33" t="s">
        <v>15579</v>
      </c>
      <c r="B5857" s="33" t="s">
        <v>5697</v>
      </c>
      <c r="C5857" s="33" t="s">
        <v>706</v>
      </c>
      <c r="D5857" s="33" t="s">
        <v>61</v>
      </c>
      <c r="E5857" s="28">
        <v>45833.146041666667</v>
      </c>
      <c r="F5857" s="33" t="s">
        <v>700</v>
      </c>
      <c r="G5857" s="28">
        <v>45832.146041666667</v>
      </c>
    </row>
    <row r="5858" spans="1:7" x14ac:dyDescent="0.25">
      <c r="A5858" s="33" t="s">
        <v>15580</v>
      </c>
      <c r="B5858" s="33" t="s">
        <v>5075</v>
      </c>
      <c r="C5858" s="33" t="s">
        <v>706</v>
      </c>
      <c r="D5858" s="33" t="s">
        <v>61</v>
      </c>
      <c r="E5858" s="28">
        <v>45833.146053240744</v>
      </c>
      <c r="F5858" s="33" t="s">
        <v>700</v>
      </c>
      <c r="G5858" s="28">
        <v>45832.146053240744</v>
      </c>
    </row>
    <row r="5859" spans="1:7" x14ac:dyDescent="0.25">
      <c r="A5859" s="33" t="s">
        <v>15581</v>
      </c>
      <c r="B5859" s="33" t="s">
        <v>12139</v>
      </c>
      <c r="C5859" s="33" t="s">
        <v>708</v>
      </c>
      <c r="D5859" s="33" t="s">
        <v>720</v>
      </c>
      <c r="E5859" s="28">
        <v>45833.146273148152</v>
      </c>
      <c r="F5859" s="33" t="s">
        <v>700</v>
      </c>
      <c r="G5859" s="28">
        <v>45832.146273148152</v>
      </c>
    </row>
    <row r="5860" spans="1:7" x14ac:dyDescent="0.25">
      <c r="A5860" s="33" t="s">
        <v>15582</v>
      </c>
      <c r="B5860" s="33" t="s">
        <v>9414</v>
      </c>
      <c r="C5860" s="33" t="s">
        <v>713</v>
      </c>
      <c r="D5860" s="33" t="s">
        <v>77</v>
      </c>
      <c r="E5860" s="28">
        <v>45833.147187499999</v>
      </c>
      <c r="F5860" s="33" t="s">
        <v>700</v>
      </c>
      <c r="G5860" s="28">
        <v>45832.147187499999</v>
      </c>
    </row>
    <row r="5861" spans="1:7" x14ac:dyDescent="0.25">
      <c r="A5861" s="33" t="s">
        <v>15583</v>
      </c>
      <c r="B5861" s="33" t="s">
        <v>11822</v>
      </c>
      <c r="C5861" s="33" t="s">
        <v>698</v>
      </c>
      <c r="D5861" s="33" t="s">
        <v>699</v>
      </c>
      <c r="E5861" s="28">
        <v>45833.147476851853</v>
      </c>
      <c r="F5861" s="33" t="s">
        <v>700</v>
      </c>
      <c r="G5861" s="28">
        <v>45832.147476851853</v>
      </c>
    </row>
    <row r="5862" spans="1:7" x14ac:dyDescent="0.25">
      <c r="A5862" s="33" t="s">
        <v>15584</v>
      </c>
      <c r="B5862" s="33" t="s">
        <v>11824</v>
      </c>
      <c r="C5862" s="33" t="s">
        <v>698</v>
      </c>
      <c r="D5862" s="33" t="s">
        <v>699</v>
      </c>
      <c r="E5862" s="28">
        <v>45833.147499999999</v>
      </c>
      <c r="F5862" s="33" t="s">
        <v>700</v>
      </c>
      <c r="G5862" s="28">
        <v>45832.147499999999</v>
      </c>
    </row>
    <row r="5863" spans="1:7" x14ac:dyDescent="0.25">
      <c r="A5863" s="33" t="s">
        <v>15585</v>
      </c>
      <c r="B5863" s="33" t="s">
        <v>4405</v>
      </c>
      <c r="C5863" s="33" t="s">
        <v>706</v>
      </c>
      <c r="D5863" s="33" t="s">
        <v>61</v>
      </c>
      <c r="E5863" s="28">
        <v>45833.149756944447</v>
      </c>
      <c r="F5863" s="33" t="s">
        <v>700</v>
      </c>
      <c r="G5863" s="28">
        <v>45832.149756944447</v>
      </c>
    </row>
    <row r="5864" spans="1:7" x14ac:dyDescent="0.25">
      <c r="A5864" s="33" t="s">
        <v>15586</v>
      </c>
      <c r="B5864" s="33" t="s">
        <v>9096</v>
      </c>
      <c r="C5864" s="33" t="s">
        <v>706</v>
      </c>
      <c r="D5864" s="33" t="s">
        <v>77</v>
      </c>
      <c r="E5864" s="28">
        <v>45833.155775462961</v>
      </c>
      <c r="F5864" s="33" t="s">
        <v>700</v>
      </c>
      <c r="G5864" s="28">
        <v>45832.155775462961</v>
      </c>
    </row>
    <row r="5865" spans="1:7" x14ac:dyDescent="0.25">
      <c r="A5865" s="33" t="s">
        <v>15587</v>
      </c>
      <c r="B5865" s="33" t="s">
        <v>2230</v>
      </c>
      <c r="C5865" s="33" t="s">
        <v>713</v>
      </c>
      <c r="D5865" s="33" t="s">
        <v>77</v>
      </c>
      <c r="E5865" s="28">
        <v>45833.158807870372</v>
      </c>
      <c r="F5865" s="33" t="s">
        <v>700</v>
      </c>
      <c r="G5865" s="28">
        <v>45832.158807870372</v>
      </c>
    </row>
    <row r="5866" spans="1:7" x14ac:dyDescent="0.25">
      <c r="A5866" s="33" t="s">
        <v>15588</v>
      </c>
      <c r="B5866" s="33" t="s">
        <v>12291</v>
      </c>
      <c r="C5866" s="33" t="s">
        <v>703</v>
      </c>
      <c r="D5866" s="33" t="s">
        <v>704</v>
      </c>
      <c r="E5866" s="28">
        <v>45833.158993055556</v>
      </c>
      <c r="F5866" s="33" t="s">
        <v>700</v>
      </c>
      <c r="G5866" s="28">
        <v>45832.158993055556</v>
      </c>
    </row>
    <row r="5867" spans="1:7" x14ac:dyDescent="0.25">
      <c r="A5867" s="33" t="s">
        <v>15589</v>
      </c>
      <c r="B5867" s="33" t="s">
        <v>12285</v>
      </c>
      <c r="C5867" s="33" t="s">
        <v>703</v>
      </c>
      <c r="D5867" s="33" t="s">
        <v>704</v>
      </c>
      <c r="E5867" s="28">
        <v>45833.159108796295</v>
      </c>
      <c r="F5867" s="33" t="s">
        <v>700</v>
      </c>
      <c r="G5867" s="28">
        <v>45832.159108796295</v>
      </c>
    </row>
    <row r="5868" spans="1:7" x14ac:dyDescent="0.25">
      <c r="A5868" s="33" t="s">
        <v>15590</v>
      </c>
      <c r="B5868" s="33" t="s">
        <v>12287</v>
      </c>
      <c r="C5868" s="33" t="s">
        <v>703</v>
      </c>
      <c r="D5868" s="33" t="s">
        <v>704</v>
      </c>
      <c r="E5868" s="28">
        <v>45833.159224537034</v>
      </c>
      <c r="F5868" s="33" t="s">
        <v>700</v>
      </c>
      <c r="G5868" s="28">
        <v>45832.159224537034</v>
      </c>
    </row>
    <row r="5869" spans="1:7" x14ac:dyDescent="0.25">
      <c r="A5869" s="33" t="s">
        <v>15591</v>
      </c>
      <c r="B5869" s="33" t="s">
        <v>12283</v>
      </c>
      <c r="C5869" s="33" t="s">
        <v>703</v>
      </c>
      <c r="D5869" s="33" t="s">
        <v>704</v>
      </c>
      <c r="E5869" s="28">
        <v>45833.15929398148</v>
      </c>
      <c r="F5869" s="33" t="s">
        <v>700</v>
      </c>
      <c r="G5869" s="28">
        <v>45832.15929398148</v>
      </c>
    </row>
    <row r="5870" spans="1:7" x14ac:dyDescent="0.25">
      <c r="A5870" s="33" t="s">
        <v>15592</v>
      </c>
      <c r="B5870" s="33" t="s">
        <v>12313</v>
      </c>
      <c r="C5870" s="33" t="s">
        <v>703</v>
      </c>
      <c r="D5870" s="33" t="s">
        <v>704</v>
      </c>
      <c r="E5870" s="28">
        <v>45833.159363425926</v>
      </c>
      <c r="F5870" s="33" t="s">
        <v>700</v>
      </c>
      <c r="G5870" s="28">
        <v>45832.159363425926</v>
      </c>
    </row>
    <row r="5871" spans="1:7" x14ac:dyDescent="0.25">
      <c r="A5871" s="33" t="s">
        <v>15593</v>
      </c>
      <c r="B5871" s="33" t="s">
        <v>9309</v>
      </c>
      <c r="C5871" s="33" t="s">
        <v>698</v>
      </c>
      <c r="D5871" s="33" t="s">
        <v>699</v>
      </c>
      <c r="E5871" s="28">
        <v>45833.160532407404</v>
      </c>
      <c r="F5871" s="33" t="s">
        <v>700</v>
      </c>
      <c r="G5871" s="28">
        <v>45832.160532407404</v>
      </c>
    </row>
    <row r="5872" spans="1:7" x14ac:dyDescent="0.25">
      <c r="A5872" s="33" t="s">
        <v>15594</v>
      </c>
      <c r="B5872" s="33" t="s">
        <v>4954</v>
      </c>
      <c r="C5872" s="33" t="s">
        <v>698</v>
      </c>
      <c r="D5872" s="33" t="s">
        <v>699</v>
      </c>
      <c r="E5872" s="28">
        <v>45833.160543981481</v>
      </c>
      <c r="F5872" s="33" t="s">
        <v>700</v>
      </c>
      <c r="G5872" s="28">
        <v>45832.160543981481</v>
      </c>
    </row>
    <row r="5873" spans="1:7" x14ac:dyDescent="0.25">
      <c r="A5873" s="33" t="s">
        <v>15595</v>
      </c>
      <c r="B5873" s="33" t="s">
        <v>9310</v>
      </c>
      <c r="C5873" s="33" t="s">
        <v>698</v>
      </c>
      <c r="D5873" s="33" t="s">
        <v>699</v>
      </c>
      <c r="E5873" s="28">
        <v>45833.160624999997</v>
      </c>
      <c r="F5873" s="33" t="s">
        <v>700</v>
      </c>
      <c r="G5873" s="28">
        <v>45832.160624999997</v>
      </c>
    </row>
    <row r="5874" spans="1:7" x14ac:dyDescent="0.25">
      <c r="A5874" s="33" t="s">
        <v>15596</v>
      </c>
      <c r="B5874" s="33" t="s">
        <v>6263</v>
      </c>
      <c r="C5874" s="33" t="s">
        <v>708</v>
      </c>
      <c r="D5874" s="33" t="s">
        <v>717</v>
      </c>
      <c r="E5874" s="28">
        <v>45833.16238425926</v>
      </c>
      <c r="F5874" s="33" t="s">
        <v>700</v>
      </c>
      <c r="G5874" s="28">
        <v>45832.16238425926</v>
      </c>
    </row>
    <row r="5875" spans="1:7" x14ac:dyDescent="0.25">
      <c r="A5875" s="33" t="s">
        <v>15597</v>
      </c>
      <c r="B5875" s="33" t="s">
        <v>9347</v>
      </c>
      <c r="C5875" s="33" t="s">
        <v>708</v>
      </c>
      <c r="D5875" s="33" t="s">
        <v>720</v>
      </c>
      <c r="E5875" s="28">
        <v>45833.166701388887</v>
      </c>
      <c r="F5875" s="33" t="s">
        <v>700</v>
      </c>
      <c r="G5875" s="28">
        <v>45832.166701388887</v>
      </c>
    </row>
    <row r="5876" spans="1:7" x14ac:dyDescent="0.25">
      <c r="A5876" s="33" t="s">
        <v>15598</v>
      </c>
      <c r="B5876" s="33" t="s">
        <v>9345</v>
      </c>
      <c r="C5876" s="33" t="s">
        <v>708</v>
      </c>
      <c r="D5876" s="33" t="s">
        <v>720</v>
      </c>
      <c r="E5876" s="28">
        <v>45833.166747685187</v>
      </c>
      <c r="F5876" s="33" t="s">
        <v>700</v>
      </c>
      <c r="G5876" s="28">
        <v>45832.166747685187</v>
      </c>
    </row>
    <row r="5877" spans="1:7" x14ac:dyDescent="0.25">
      <c r="A5877" s="33" t="s">
        <v>15599</v>
      </c>
      <c r="B5877" s="33" t="s">
        <v>9345</v>
      </c>
      <c r="C5877" s="33" t="s">
        <v>711</v>
      </c>
      <c r="D5877" s="33" t="s">
        <v>720</v>
      </c>
      <c r="E5877" s="28">
        <v>45833.167129629626</v>
      </c>
      <c r="F5877" s="33" t="s">
        <v>700</v>
      </c>
      <c r="G5877" s="28">
        <v>45832.167129629626</v>
      </c>
    </row>
    <row r="5878" spans="1:7" x14ac:dyDescent="0.25">
      <c r="A5878" s="33" t="s">
        <v>15600</v>
      </c>
      <c r="B5878" s="33" t="s">
        <v>9347</v>
      </c>
      <c r="C5878" s="33" t="s">
        <v>711</v>
      </c>
      <c r="D5878" s="33" t="s">
        <v>720</v>
      </c>
      <c r="E5878" s="28">
        <v>45833.167175925926</v>
      </c>
      <c r="F5878" s="33" t="s">
        <v>700</v>
      </c>
      <c r="G5878" s="28">
        <v>45832.167175925926</v>
      </c>
    </row>
    <row r="5879" spans="1:7" x14ac:dyDescent="0.25">
      <c r="A5879" s="33" t="s">
        <v>15601</v>
      </c>
      <c r="B5879" s="33" t="s">
        <v>12064</v>
      </c>
      <c r="C5879" s="33" t="s">
        <v>713</v>
      </c>
      <c r="D5879" s="33" t="s">
        <v>211</v>
      </c>
      <c r="E5879" s="28">
        <v>45833.16673611111</v>
      </c>
      <c r="F5879" s="33" t="s">
        <v>700</v>
      </c>
      <c r="G5879" s="28">
        <v>45832.16673611111</v>
      </c>
    </row>
    <row r="5880" spans="1:7" x14ac:dyDescent="0.25">
      <c r="A5880" s="33" t="s">
        <v>15602</v>
      </c>
      <c r="B5880" s="33" t="s">
        <v>9426</v>
      </c>
      <c r="C5880" s="33" t="s">
        <v>713</v>
      </c>
      <c r="D5880" s="33" t="s">
        <v>211</v>
      </c>
      <c r="E5880" s="28">
        <v>45833.166875000003</v>
      </c>
      <c r="F5880" s="33" t="s">
        <v>700</v>
      </c>
      <c r="G5880" s="28">
        <v>45832.166875000003</v>
      </c>
    </row>
    <row r="5881" spans="1:7" x14ac:dyDescent="0.25">
      <c r="A5881" s="33" t="s">
        <v>15603</v>
      </c>
      <c r="B5881" s="33" t="s">
        <v>9382</v>
      </c>
      <c r="C5881" s="33" t="s">
        <v>708</v>
      </c>
      <c r="D5881" s="33" t="s">
        <v>726</v>
      </c>
      <c r="E5881" s="28">
        <v>45833.168819444443</v>
      </c>
      <c r="F5881" s="33" t="s">
        <v>700</v>
      </c>
      <c r="G5881" s="28">
        <v>45832.168819444443</v>
      </c>
    </row>
    <row r="5882" spans="1:7" x14ac:dyDescent="0.25">
      <c r="A5882" s="33" t="s">
        <v>15604</v>
      </c>
      <c r="B5882" s="33" t="s">
        <v>9365</v>
      </c>
      <c r="C5882" s="33" t="s">
        <v>708</v>
      </c>
      <c r="D5882" s="33" t="s">
        <v>726</v>
      </c>
      <c r="E5882" s="28">
        <v>45833.168865740743</v>
      </c>
      <c r="F5882" s="33" t="s">
        <v>700</v>
      </c>
      <c r="G5882" s="28">
        <v>45832.168865740743</v>
      </c>
    </row>
    <row r="5883" spans="1:7" x14ac:dyDescent="0.25">
      <c r="A5883" s="33" t="s">
        <v>15605</v>
      </c>
      <c r="B5883" s="33" t="s">
        <v>9370</v>
      </c>
      <c r="C5883" s="33" t="s">
        <v>708</v>
      </c>
      <c r="D5883" s="33" t="s">
        <v>726</v>
      </c>
      <c r="E5883" s="28">
        <v>45833.168912037036</v>
      </c>
      <c r="F5883" s="33" t="s">
        <v>700</v>
      </c>
      <c r="G5883" s="28">
        <v>45832.168912037036</v>
      </c>
    </row>
    <row r="5884" spans="1:7" x14ac:dyDescent="0.25">
      <c r="A5884" s="33" t="s">
        <v>15606</v>
      </c>
      <c r="B5884" s="33" t="s">
        <v>9380</v>
      </c>
      <c r="C5884" s="33" t="s">
        <v>708</v>
      </c>
      <c r="D5884" s="33" t="s">
        <v>726</v>
      </c>
      <c r="E5884" s="28">
        <v>45833.168935185182</v>
      </c>
      <c r="F5884" s="33" t="s">
        <v>700</v>
      </c>
      <c r="G5884" s="28">
        <v>45832.168935185182</v>
      </c>
    </row>
    <row r="5885" spans="1:7" x14ac:dyDescent="0.25">
      <c r="A5885" s="33" t="s">
        <v>15607</v>
      </c>
      <c r="B5885" s="33" t="s">
        <v>9462</v>
      </c>
      <c r="C5885" s="33" t="s">
        <v>708</v>
      </c>
      <c r="D5885" s="33" t="s">
        <v>726</v>
      </c>
      <c r="E5885" s="28">
        <v>45833.168969907405</v>
      </c>
      <c r="F5885" s="33" t="s">
        <v>700</v>
      </c>
      <c r="G5885" s="28">
        <v>45832.168969907405</v>
      </c>
    </row>
    <row r="5886" spans="1:7" x14ac:dyDescent="0.25">
      <c r="A5886" s="33" t="s">
        <v>15608</v>
      </c>
      <c r="B5886" s="33" t="s">
        <v>9482</v>
      </c>
      <c r="C5886" s="33" t="s">
        <v>708</v>
      </c>
      <c r="D5886" s="33" t="s">
        <v>726</v>
      </c>
      <c r="E5886" s="28">
        <v>45833.169027777774</v>
      </c>
      <c r="F5886" s="33" t="s">
        <v>700</v>
      </c>
      <c r="G5886" s="28">
        <v>45832.169027777774</v>
      </c>
    </row>
    <row r="5887" spans="1:7" x14ac:dyDescent="0.25">
      <c r="A5887" s="33" t="s">
        <v>15609</v>
      </c>
      <c r="B5887" s="33" t="s">
        <v>9382</v>
      </c>
      <c r="C5887" s="33" t="s">
        <v>711</v>
      </c>
      <c r="D5887" s="33" t="s">
        <v>726</v>
      </c>
      <c r="E5887" s="28">
        <v>45833.169502314813</v>
      </c>
      <c r="F5887" s="33" t="s">
        <v>700</v>
      </c>
      <c r="G5887" s="28">
        <v>45832.169502314813</v>
      </c>
    </row>
    <row r="5888" spans="1:7" x14ac:dyDescent="0.25">
      <c r="A5888" s="33" t="s">
        <v>15610</v>
      </c>
      <c r="B5888" s="33" t="s">
        <v>9365</v>
      </c>
      <c r="C5888" s="33" t="s">
        <v>711</v>
      </c>
      <c r="D5888" s="33" t="s">
        <v>726</v>
      </c>
      <c r="E5888" s="28">
        <v>45833.169594907406</v>
      </c>
      <c r="F5888" s="33" t="s">
        <v>700</v>
      </c>
      <c r="G5888" s="28">
        <v>45832.169594907406</v>
      </c>
    </row>
    <row r="5889" spans="1:7" x14ac:dyDescent="0.25">
      <c r="A5889" s="33" t="s">
        <v>15611</v>
      </c>
      <c r="B5889" s="33" t="s">
        <v>9370</v>
      </c>
      <c r="C5889" s="33" t="s">
        <v>711</v>
      </c>
      <c r="D5889" s="33" t="s">
        <v>726</v>
      </c>
      <c r="E5889" s="28">
        <v>45833.169699074075</v>
      </c>
      <c r="F5889" s="33" t="s">
        <v>700</v>
      </c>
      <c r="G5889" s="28">
        <v>45832.169699074075</v>
      </c>
    </row>
    <row r="5890" spans="1:7" x14ac:dyDescent="0.25">
      <c r="A5890" s="33" t="s">
        <v>15612</v>
      </c>
      <c r="B5890" s="33" t="s">
        <v>9380</v>
      </c>
      <c r="C5890" s="33" t="s">
        <v>711</v>
      </c>
      <c r="D5890" s="33" t="s">
        <v>726</v>
      </c>
      <c r="E5890" s="28">
        <v>45833.169803240744</v>
      </c>
      <c r="F5890" s="33" t="s">
        <v>700</v>
      </c>
      <c r="G5890" s="28">
        <v>45832.169803240744</v>
      </c>
    </row>
    <row r="5891" spans="1:7" x14ac:dyDescent="0.25">
      <c r="A5891" s="33" t="s">
        <v>15613</v>
      </c>
      <c r="B5891" s="33" t="s">
        <v>9462</v>
      </c>
      <c r="C5891" s="33" t="s">
        <v>711</v>
      </c>
      <c r="D5891" s="33" t="s">
        <v>726</v>
      </c>
      <c r="E5891" s="28">
        <v>45833.169861111113</v>
      </c>
      <c r="F5891" s="33" t="s">
        <v>700</v>
      </c>
      <c r="G5891" s="28">
        <v>45832.169861111113</v>
      </c>
    </row>
    <row r="5892" spans="1:7" x14ac:dyDescent="0.25">
      <c r="A5892" s="33" t="s">
        <v>15614</v>
      </c>
      <c r="B5892" s="33" t="s">
        <v>9482</v>
      </c>
      <c r="C5892" s="33" t="s">
        <v>711</v>
      </c>
      <c r="D5892" s="33" t="s">
        <v>726</v>
      </c>
      <c r="E5892" s="28">
        <v>45833.169918981483</v>
      </c>
      <c r="F5892" s="33" t="s">
        <v>700</v>
      </c>
      <c r="G5892" s="28">
        <v>45832.169918981483</v>
      </c>
    </row>
    <row r="5893" spans="1:7" x14ac:dyDescent="0.25">
      <c r="A5893" s="33" t="s">
        <v>15615</v>
      </c>
      <c r="B5893" s="33" t="s">
        <v>12317</v>
      </c>
      <c r="C5893" s="33" t="s">
        <v>703</v>
      </c>
      <c r="D5893" s="33" t="s">
        <v>704</v>
      </c>
      <c r="E5893" s="28">
        <v>45833.1794212963</v>
      </c>
      <c r="F5893" s="33" t="s">
        <v>700</v>
      </c>
      <c r="G5893" s="28">
        <v>45832.1794212963</v>
      </c>
    </row>
    <row r="5894" spans="1:7" x14ac:dyDescent="0.25">
      <c r="A5894" s="33" t="s">
        <v>15616</v>
      </c>
      <c r="B5894" s="33" t="s">
        <v>12305</v>
      </c>
      <c r="C5894" s="33" t="s">
        <v>703</v>
      </c>
      <c r="D5894" s="33" t="s">
        <v>704</v>
      </c>
      <c r="E5894" s="28">
        <v>45833.179479166669</v>
      </c>
      <c r="F5894" s="33" t="s">
        <v>700</v>
      </c>
      <c r="G5894" s="28">
        <v>45832.179479166669</v>
      </c>
    </row>
    <row r="5895" spans="1:7" x14ac:dyDescent="0.25">
      <c r="A5895" s="33" t="s">
        <v>15617</v>
      </c>
      <c r="B5895" s="33" t="s">
        <v>2212</v>
      </c>
      <c r="C5895" s="33" t="s">
        <v>706</v>
      </c>
      <c r="D5895" s="33" t="s">
        <v>184</v>
      </c>
      <c r="E5895" s="28">
        <v>45833.179305555554</v>
      </c>
      <c r="F5895" s="33" t="s">
        <v>700</v>
      </c>
      <c r="G5895" s="28">
        <v>45832.179305555554</v>
      </c>
    </row>
    <row r="5896" spans="1:7" x14ac:dyDescent="0.25">
      <c r="A5896" s="33" t="s">
        <v>15618</v>
      </c>
      <c r="B5896" s="33" t="s">
        <v>2214</v>
      </c>
      <c r="C5896" s="33" t="s">
        <v>706</v>
      </c>
      <c r="D5896" s="33" t="s">
        <v>184</v>
      </c>
      <c r="E5896" s="28">
        <v>45833.179351851853</v>
      </c>
      <c r="F5896" s="33" t="s">
        <v>700</v>
      </c>
      <c r="G5896" s="28">
        <v>45832.179351851853</v>
      </c>
    </row>
    <row r="5897" spans="1:7" x14ac:dyDescent="0.25">
      <c r="A5897" s="33" t="s">
        <v>15619</v>
      </c>
      <c r="B5897" s="33" t="s">
        <v>2216</v>
      </c>
      <c r="C5897" s="33" t="s">
        <v>706</v>
      </c>
      <c r="D5897" s="33" t="s">
        <v>184</v>
      </c>
      <c r="E5897" s="28">
        <v>45833.179386574076</v>
      </c>
      <c r="F5897" s="33" t="s">
        <v>700</v>
      </c>
      <c r="G5897" s="28">
        <v>45832.179386574076</v>
      </c>
    </row>
    <row r="5898" spans="1:7" x14ac:dyDescent="0.25">
      <c r="A5898" s="33" t="s">
        <v>15620</v>
      </c>
      <c r="B5898" s="33" t="s">
        <v>2193</v>
      </c>
      <c r="C5898" s="33" t="s">
        <v>706</v>
      </c>
      <c r="D5898" s="33" t="s">
        <v>184</v>
      </c>
      <c r="E5898" s="28">
        <v>45833.179537037038</v>
      </c>
      <c r="F5898" s="33" t="s">
        <v>700</v>
      </c>
      <c r="G5898" s="28">
        <v>45832.179537037038</v>
      </c>
    </row>
    <row r="5899" spans="1:7" x14ac:dyDescent="0.25">
      <c r="A5899" s="33" t="s">
        <v>15621</v>
      </c>
      <c r="B5899" s="33" t="s">
        <v>9379</v>
      </c>
      <c r="C5899" s="33" t="s">
        <v>708</v>
      </c>
      <c r="D5899" s="33" t="s">
        <v>709</v>
      </c>
      <c r="E5899" s="28">
        <v>45833.182326388887</v>
      </c>
      <c r="F5899" s="33" t="s">
        <v>700</v>
      </c>
      <c r="G5899" s="28">
        <v>45832.182326388887</v>
      </c>
    </row>
    <row r="5900" spans="1:7" x14ac:dyDescent="0.25">
      <c r="A5900" s="33" t="s">
        <v>15622</v>
      </c>
      <c r="B5900" s="33" t="s">
        <v>9377</v>
      </c>
      <c r="C5900" s="33" t="s">
        <v>708</v>
      </c>
      <c r="D5900" s="33" t="s">
        <v>709</v>
      </c>
      <c r="E5900" s="28">
        <v>45833.182372685187</v>
      </c>
      <c r="F5900" s="33" t="s">
        <v>700</v>
      </c>
      <c r="G5900" s="28">
        <v>45832.182372685187</v>
      </c>
    </row>
    <row r="5901" spans="1:7" x14ac:dyDescent="0.25">
      <c r="A5901" s="33" t="s">
        <v>15623</v>
      </c>
      <c r="B5901" s="33" t="s">
        <v>9381</v>
      </c>
      <c r="C5901" s="33" t="s">
        <v>708</v>
      </c>
      <c r="D5901" s="33" t="s">
        <v>709</v>
      </c>
      <c r="E5901" s="28">
        <v>45833.182523148149</v>
      </c>
      <c r="F5901" s="33" t="s">
        <v>700</v>
      </c>
      <c r="G5901" s="28">
        <v>45832.182523148149</v>
      </c>
    </row>
    <row r="5902" spans="1:7" x14ac:dyDescent="0.25">
      <c r="A5902" s="33" t="s">
        <v>15624</v>
      </c>
      <c r="B5902" s="33" t="s">
        <v>9379</v>
      </c>
      <c r="C5902" s="33" t="s">
        <v>711</v>
      </c>
      <c r="D5902" s="33" t="s">
        <v>709</v>
      </c>
      <c r="E5902" s="28">
        <v>45833.183634259258</v>
      </c>
      <c r="F5902" s="33" t="s">
        <v>700</v>
      </c>
      <c r="G5902" s="28">
        <v>45832.183634259258</v>
      </c>
    </row>
    <row r="5903" spans="1:7" x14ac:dyDescent="0.25">
      <c r="A5903" s="33" t="s">
        <v>15625</v>
      </c>
      <c r="B5903" s="33" t="s">
        <v>9381</v>
      </c>
      <c r="C5903" s="33" t="s">
        <v>711</v>
      </c>
      <c r="D5903" s="33" t="s">
        <v>709</v>
      </c>
      <c r="E5903" s="28">
        <v>45833.183668981481</v>
      </c>
      <c r="F5903" s="33" t="s">
        <v>700</v>
      </c>
      <c r="G5903" s="28">
        <v>45832.183668981481</v>
      </c>
    </row>
    <row r="5904" spans="1:7" x14ac:dyDescent="0.25">
      <c r="A5904" s="33" t="s">
        <v>15626</v>
      </c>
      <c r="B5904" s="33" t="s">
        <v>9377</v>
      </c>
      <c r="C5904" s="33" t="s">
        <v>711</v>
      </c>
      <c r="D5904" s="33" t="s">
        <v>709</v>
      </c>
      <c r="E5904" s="28">
        <v>45833.183703703704</v>
      </c>
      <c r="F5904" s="33" t="s">
        <v>700</v>
      </c>
      <c r="G5904" s="28">
        <v>45832.183703703704</v>
      </c>
    </row>
    <row r="5905" spans="1:7" x14ac:dyDescent="0.25">
      <c r="A5905" s="33" t="s">
        <v>15627</v>
      </c>
      <c r="B5905" s="33" t="s">
        <v>2728</v>
      </c>
      <c r="C5905" s="33" t="s">
        <v>721</v>
      </c>
      <c r="D5905" s="33" t="s">
        <v>722</v>
      </c>
      <c r="E5905" s="28">
        <v>45833.183229166665</v>
      </c>
      <c r="F5905" s="33" t="s">
        <v>700</v>
      </c>
      <c r="G5905" s="28">
        <v>45832.183229166665</v>
      </c>
    </row>
    <row r="5906" spans="1:7" x14ac:dyDescent="0.25">
      <c r="A5906" s="33" t="s">
        <v>15628</v>
      </c>
      <c r="B5906" s="33" t="s">
        <v>6270</v>
      </c>
      <c r="C5906" s="33" t="s">
        <v>721</v>
      </c>
      <c r="D5906" s="33" t="s">
        <v>722</v>
      </c>
      <c r="E5906" s="28">
        <v>45833.183935185189</v>
      </c>
      <c r="F5906" s="33" t="s">
        <v>700</v>
      </c>
      <c r="G5906" s="28">
        <v>45832.183935185189</v>
      </c>
    </row>
    <row r="5907" spans="1:7" x14ac:dyDescent="0.25">
      <c r="A5907" s="33" t="s">
        <v>15629</v>
      </c>
      <c r="B5907" s="33" t="s">
        <v>9084</v>
      </c>
      <c r="C5907" s="33" t="s">
        <v>721</v>
      </c>
      <c r="D5907" s="33" t="s">
        <v>722</v>
      </c>
      <c r="E5907" s="28">
        <v>45833.184178240743</v>
      </c>
      <c r="F5907" s="33" t="s">
        <v>700</v>
      </c>
      <c r="G5907" s="28">
        <v>45832.184178240743</v>
      </c>
    </row>
    <row r="5908" spans="1:7" x14ac:dyDescent="0.25">
      <c r="A5908" s="33" t="s">
        <v>15630</v>
      </c>
      <c r="B5908" s="33" t="s">
        <v>9085</v>
      </c>
      <c r="C5908" s="33" t="s">
        <v>721</v>
      </c>
      <c r="D5908" s="33" t="s">
        <v>722</v>
      </c>
      <c r="E5908" s="28">
        <v>45833.184351851851</v>
      </c>
      <c r="F5908" s="33" t="s">
        <v>700</v>
      </c>
      <c r="G5908" s="28">
        <v>45832.184351851851</v>
      </c>
    </row>
    <row r="5909" spans="1:7" x14ac:dyDescent="0.25">
      <c r="A5909" s="33" t="s">
        <v>15631</v>
      </c>
      <c r="B5909" s="33" t="s">
        <v>14788</v>
      </c>
      <c r="C5909" s="33" t="s">
        <v>721</v>
      </c>
      <c r="D5909" s="33" t="s">
        <v>722</v>
      </c>
      <c r="E5909" s="28">
        <v>45833.184467592589</v>
      </c>
      <c r="F5909" s="33" t="s">
        <v>700</v>
      </c>
      <c r="G5909" s="28">
        <v>45832.184467592589</v>
      </c>
    </row>
    <row r="5910" spans="1:7" x14ac:dyDescent="0.25">
      <c r="A5910" s="33" t="s">
        <v>15632</v>
      </c>
      <c r="B5910" s="33" t="s">
        <v>11001</v>
      </c>
      <c r="C5910" s="33" t="s">
        <v>706</v>
      </c>
      <c r="D5910" s="33" t="s">
        <v>73</v>
      </c>
      <c r="E5910" s="28">
        <v>45833.183761574073</v>
      </c>
      <c r="F5910" s="33" t="s">
        <v>700</v>
      </c>
      <c r="G5910" s="28">
        <v>45832.183761574073</v>
      </c>
    </row>
    <row r="5911" spans="1:7" x14ac:dyDescent="0.25">
      <c r="A5911" s="33" t="s">
        <v>15633</v>
      </c>
      <c r="B5911" s="33" t="s">
        <v>11007</v>
      </c>
      <c r="C5911" s="33" t="s">
        <v>706</v>
      </c>
      <c r="D5911" s="33" t="s">
        <v>73</v>
      </c>
      <c r="E5911" s="28">
        <v>45833.183923611112</v>
      </c>
      <c r="F5911" s="33" t="s">
        <v>700</v>
      </c>
      <c r="G5911" s="28">
        <v>45832.183923611112</v>
      </c>
    </row>
    <row r="5912" spans="1:7" x14ac:dyDescent="0.25">
      <c r="A5912" s="33" t="s">
        <v>15634</v>
      </c>
      <c r="B5912" s="33" t="s">
        <v>9225</v>
      </c>
      <c r="C5912" s="33" t="s">
        <v>706</v>
      </c>
      <c r="D5912" s="33" t="s">
        <v>73</v>
      </c>
      <c r="E5912" s="28">
        <v>45833.18409722222</v>
      </c>
      <c r="F5912" s="33" t="s">
        <v>700</v>
      </c>
      <c r="G5912" s="28">
        <v>45832.18409722222</v>
      </c>
    </row>
    <row r="5913" spans="1:7" x14ac:dyDescent="0.25">
      <c r="A5913" s="33" t="s">
        <v>15635</v>
      </c>
      <c r="B5913" s="33" t="s">
        <v>9137</v>
      </c>
      <c r="C5913" s="33" t="s">
        <v>706</v>
      </c>
      <c r="D5913" s="33" t="s">
        <v>73</v>
      </c>
      <c r="E5913" s="28">
        <v>45833.18414351852</v>
      </c>
      <c r="F5913" s="33" t="s">
        <v>700</v>
      </c>
      <c r="G5913" s="28">
        <v>45832.18414351852</v>
      </c>
    </row>
    <row r="5914" spans="1:7" x14ac:dyDescent="0.25">
      <c r="A5914" s="33" t="s">
        <v>15636</v>
      </c>
      <c r="B5914" s="33" t="s">
        <v>9251</v>
      </c>
      <c r="C5914" s="33" t="s">
        <v>706</v>
      </c>
      <c r="D5914" s="33" t="s">
        <v>73</v>
      </c>
      <c r="E5914" s="28">
        <v>45833.184189814812</v>
      </c>
      <c r="F5914" s="33" t="s">
        <v>700</v>
      </c>
      <c r="G5914" s="28">
        <v>45832.184189814812</v>
      </c>
    </row>
    <row r="5915" spans="1:7" x14ac:dyDescent="0.25">
      <c r="A5915" s="33" t="s">
        <v>15637</v>
      </c>
      <c r="B5915" s="33" t="s">
        <v>9140</v>
      </c>
      <c r="C5915" s="33" t="s">
        <v>706</v>
      </c>
      <c r="D5915" s="33" t="s">
        <v>73</v>
      </c>
      <c r="E5915" s="28">
        <v>45833.184236111112</v>
      </c>
      <c r="F5915" s="33" t="s">
        <v>700</v>
      </c>
      <c r="G5915" s="28">
        <v>45832.184236111112</v>
      </c>
    </row>
    <row r="5916" spans="1:7" x14ac:dyDescent="0.25">
      <c r="A5916" s="33" t="s">
        <v>15638</v>
      </c>
      <c r="B5916" s="33" t="s">
        <v>9218</v>
      </c>
      <c r="C5916" s="33" t="s">
        <v>706</v>
      </c>
      <c r="D5916" s="33" t="s">
        <v>73</v>
      </c>
      <c r="E5916" s="28">
        <v>45833.184340277781</v>
      </c>
      <c r="F5916" s="33" t="s">
        <v>700</v>
      </c>
      <c r="G5916" s="28">
        <v>45832.184340277781</v>
      </c>
    </row>
    <row r="5917" spans="1:7" x14ac:dyDescent="0.25">
      <c r="A5917" s="33" t="s">
        <v>15639</v>
      </c>
      <c r="B5917" s="33" t="s">
        <v>9220</v>
      </c>
      <c r="C5917" s="33" t="s">
        <v>706</v>
      </c>
      <c r="D5917" s="33" t="s">
        <v>73</v>
      </c>
      <c r="E5917" s="28">
        <v>45833.184479166666</v>
      </c>
      <c r="F5917" s="33" t="s">
        <v>700</v>
      </c>
      <c r="G5917" s="28">
        <v>45832.184479166666</v>
      </c>
    </row>
    <row r="5918" spans="1:7" x14ac:dyDescent="0.25">
      <c r="A5918" s="33" t="s">
        <v>15640</v>
      </c>
      <c r="B5918" s="33" t="s">
        <v>9144</v>
      </c>
      <c r="C5918" s="33" t="s">
        <v>706</v>
      </c>
      <c r="D5918" s="33" t="s">
        <v>73</v>
      </c>
      <c r="E5918" s="28">
        <v>45833.184537037036</v>
      </c>
      <c r="F5918" s="33" t="s">
        <v>700</v>
      </c>
      <c r="G5918" s="28">
        <v>45832.184537037036</v>
      </c>
    </row>
    <row r="5919" spans="1:7" x14ac:dyDescent="0.25">
      <c r="A5919" s="33" t="s">
        <v>15641</v>
      </c>
      <c r="B5919" s="33" t="s">
        <v>9145</v>
      </c>
      <c r="C5919" s="33" t="s">
        <v>706</v>
      </c>
      <c r="D5919" s="33" t="s">
        <v>73</v>
      </c>
      <c r="E5919" s="28">
        <v>45833.184594907405</v>
      </c>
      <c r="F5919" s="33" t="s">
        <v>700</v>
      </c>
      <c r="G5919" s="28">
        <v>45832.184594907405</v>
      </c>
    </row>
    <row r="5920" spans="1:7" x14ac:dyDescent="0.25">
      <c r="A5920" s="33" t="s">
        <v>15642</v>
      </c>
      <c r="B5920" s="33" t="s">
        <v>9223</v>
      </c>
      <c r="C5920" s="33" t="s">
        <v>706</v>
      </c>
      <c r="D5920" s="33" t="s">
        <v>73</v>
      </c>
      <c r="E5920" s="28">
        <v>45833.184745370374</v>
      </c>
      <c r="F5920" s="33" t="s">
        <v>700</v>
      </c>
      <c r="G5920" s="28">
        <v>45832.184745370374</v>
      </c>
    </row>
    <row r="5921" spans="1:7" x14ac:dyDescent="0.25">
      <c r="A5921" s="33" t="s">
        <v>15643</v>
      </c>
      <c r="B5921" s="33" t="s">
        <v>9253</v>
      </c>
      <c r="C5921" s="33" t="s">
        <v>706</v>
      </c>
      <c r="D5921" s="33" t="s">
        <v>73</v>
      </c>
      <c r="E5921" s="28">
        <v>45833.184791666667</v>
      </c>
      <c r="F5921" s="33" t="s">
        <v>700</v>
      </c>
      <c r="G5921" s="28">
        <v>45832.184791666667</v>
      </c>
    </row>
    <row r="5922" spans="1:7" x14ac:dyDescent="0.25">
      <c r="A5922" s="33" t="s">
        <v>15644</v>
      </c>
      <c r="B5922" s="33" t="s">
        <v>9062</v>
      </c>
      <c r="C5922" s="33" t="s">
        <v>706</v>
      </c>
      <c r="D5922" s="33" t="s">
        <v>73</v>
      </c>
      <c r="E5922" s="28">
        <v>45833.184895833336</v>
      </c>
      <c r="F5922" s="33" t="s">
        <v>700</v>
      </c>
      <c r="G5922" s="28">
        <v>45832.184895833336</v>
      </c>
    </row>
    <row r="5923" spans="1:7" x14ac:dyDescent="0.25">
      <c r="A5923" s="33" t="s">
        <v>15645</v>
      </c>
      <c r="B5923" s="33" t="s">
        <v>9134</v>
      </c>
      <c r="C5923" s="33" t="s">
        <v>706</v>
      </c>
      <c r="D5923" s="33" t="s">
        <v>73</v>
      </c>
      <c r="E5923" s="28">
        <v>45833.184942129628</v>
      </c>
      <c r="F5923" s="33" t="s">
        <v>700</v>
      </c>
      <c r="G5923" s="28">
        <v>45832.184942129628</v>
      </c>
    </row>
    <row r="5924" spans="1:7" x14ac:dyDescent="0.25">
      <c r="A5924" s="33" t="s">
        <v>15646</v>
      </c>
      <c r="B5924" s="33" t="s">
        <v>9221</v>
      </c>
      <c r="C5924" s="33" t="s">
        <v>706</v>
      </c>
      <c r="D5924" s="33" t="s">
        <v>73</v>
      </c>
      <c r="E5924" s="28">
        <v>45833.184988425928</v>
      </c>
      <c r="F5924" s="33" t="s">
        <v>700</v>
      </c>
      <c r="G5924" s="28">
        <v>45832.184988425928</v>
      </c>
    </row>
    <row r="5925" spans="1:7" x14ac:dyDescent="0.25">
      <c r="A5925" s="33" t="s">
        <v>15647</v>
      </c>
      <c r="B5925" s="33" t="s">
        <v>9250</v>
      </c>
      <c r="C5925" s="33" t="s">
        <v>706</v>
      </c>
      <c r="D5925" s="33" t="s">
        <v>73</v>
      </c>
      <c r="E5925" s="28">
        <v>45833.185034722221</v>
      </c>
      <c r="F5925" s="33" t="s">
        <v>700</v>
      </c>
      <c r="G5925" s="28">
        <v>45832.185034722221</v>
      </c>
    </row>
    <row r="5926" spans="1:7" x14ac:dyDescent="0.25">
      <c r="A5926" s="33" t="s">
        <v>15648</v>
      </c>
      <c r="B5926" s="33" t="s">
        <v>9215</v>
      </c>
      <c r="C5926" s="33" t="s">
        <v>706</v>
      </c>
      <c r="D5926" s="33" t="s">
        <v>73</v>
      </c>
      <c r="E5926" s="28">
        <v>45833.185081018521</v>
      </c>
      <c r="F5926" s="33" t="s">
        <v>700</v>
      </c>
      <c r="G5926" s="28">
        <v>45832.185081018521</v>
      </c>
    </row>
    <row r="5927" spans="1:7" x14ac:dyDescent="0.25">
      <c r="A5927" s="33" t="s">
        <v>15649</v>
      </c>
      <c r="B5927" s="33" t="s">
        <v>9136</v>
      </c>
      <c r="C5927" s="33" t="s">
        <v>706</v>
      </c>
      <c r="D5927" s="33" t="s">
        <v>73</v>
      </c>
      <c r="E5927" s="28">
        <v>45833.185127314813</v>
      </c>
      <c r="F5927" s="33" t="s">
        <v>700</v>
      </c>
      <c r="G5927" s="28">
        <v>45832.185127314813</v>
      </c>
    </row>
    <row r="5928" spans="1:7" x14ac:dyDescent="0.25">
      <c r="A5928" s="33" t="s">
        <v>15650</v>
      </c>
      <c r="B5928" s="33" t="s">
        <v>9216</v>
      </c>
      <c r="C5928" s="33" t="s">
        <v>706</v>
      </c>
      <c r="D5928" s="33" t="s">
        <v>73</v>
      </c>
      <c r="E5928" s="28">
        <v>45833.185162037036</v>
      </c>
      <c r="F5928" s="33" t="s">
        <v>700</v>
      </c>
      <c r="G5928" s="28">
        <v>45832.185162037036</v>
      </c>
    </row>
    <row r="5929" spans="1:7" x14ac:dyDescent="0.25">
      <c r="A5929" s="33" t="s">
        <v>15651</v>
      </c>
      <c r="B5929" s="33" t="s">
        <v>9252</v>
      </c>
      <c r="C5929" s="33" t="s">
        <v>706</v>
      </c>
      <c r="D5929" s="33" t="s">
        <v>73</v>
      </c>
      <c r="E5929" s="28">
        <v>45833.185208333336</v>
      </c>
      <c r="F5929" s="33" t="s">
        <v>700</v>
      </c>
      <c r="G5929" s="28">
        <v>45832.185208333336</v>
      </c>
    </row>
    <row r="5930" spans="1:7" x14ac:dyDescent="0.25">
      <c r="A5930" s="33" t="s">
        <v>15652</v>
      </c>
      <c r="B5930" s="33" t="s">
        <v>9141</v>
      </c>
      <c r="C5930" s="33" t="s">
        <v>706</v>
      </c>
      <c r="D5930" s="33" t="s">
        <v>73</v>
      </c>
      <c r="E5930" s="28">
        <v>45833.185254629629</v>
      </c>
      <c r="F5930" s="33" t="s">
        <v>700</v>
      </c>
      <c r="G5930" s="28">
        <v>45832.185254629629</v>
      </c>
    </row>
    <row r="5931" spans="1:7" x14ac:dyDescent="0.25">
      <c r="A5931" s="33" t="s">
        <v>15653</v>
      </c>
      <c r="B5931" s="33" t="s">
        <v>9135</v>
      </c>
      <c r="C5931" s="33" t="s">
        <v>706</v>
      </c>
      <c r="D5931" s="33" t="s">
        <v>73</v>
      </c>
      <c r="E5931" s="28">
        <v>45833.185289351852</v>
      </c>
      <c r="F5931" s="33" t="s">
        <v>700</v>
      </c>
      <c r="G5931" s="28">
        <v>45832.185289351852</v>
      </c>
    </row>
    <row r="5932" spans="1:7" x14ac:dyDescent="0.25">
      <c r="A5932" s="33" t="s">
        <v>15654</v>
      </c>
      <c r="B5932" s="33" t="s">
        <v>9224</v>
      </c>
      <c r="C5932" s="33" t="s">
        <v>706</v>
      </c>
      <c r="D5932" s="33" t="s">
        <v>73</v>
      </c>
      <c r="E5932" s="28">
        <v>45833.185335648152</v>
      </c>
      <c r="F5932" s="33" t="s">
        <v>700</v>
      </c>
      <c r="G5932" s="28">
        <v>45832.185335648152</v>
      </c>
    </row>
    <row r="5933" spans="1:7" x14ac:dyDescent="0.25">
      <c r="A5933" s="33" t="s">
        <v>15655</v>
      </c>
      <c r="B5933" s="33" t="s">
        <v>9143</v>
      </c>
      <c r="C5933" s="33" t="s">
        <v>706</v>
      </c>
      <c r="D5933" s="33" t="s">
        <v>73</v>
      </c>
      <c r="E5933" s="28">
        <v>45833.186967592592</v>
      </c>
      <c r="F5933" s="33" t="s">
        <v>700</v>
      </c>
      <c r="G5933" s="28">
        <v>45832.186967592592</v>
      </c>
    </row>
    <row r="5934" spans="1:7" x14ac:dyDescent="0.25">
      <c r="A5934" s="33" t="s">
        <v>15656</v>
      </c>
      <c r="B5934" s="33" t="s">
        <v>8400</v>
      </c>
      <c r="C5934" s="33" t="s">
        <v>713</v>
      </c>
      <c r="D5934" s="33" t="s">
        <v>61</v>
      </c>
      <c r="E5934" s="28">
        <v>45833.187569444446</v>
      </c>
      <c r="F5934" s="33" t="s">
        <v>700</v>
      </c>
      <c r="G5934" s="28">
        <v>45832.187569444446</v>
      </c>
    </row>
    <row r="5935" spans="1:7" x14ac:dyDescent="0.25">
      <c r="A5935" s="33" t="s">
        <v>15657</v>
      </c>
      <c r="B5935" s="33" t="s">
        <v>8592</v>
      </c>
      <c r="C5935" s="33" t="s">
        <v>713</v>
      </c>
      <c r="D5935" s="33" t="s">
        <v>61</v>
      </c>
      <c r="E5935" s="28">
        <v>45833.187893518516</v>
      </c>
      <c r="F5935" s="33" t="s">
        <v>700</v>
      </c>
      <c r="G5935" s="28">
        <v>45832.187893518516</v>
      </c>
    </row>
    <row r="5936" spans="1:7" x14ac:dyDescent="0.25">
      <c r="A5936" s="33" t="s">
        <v>15658</v>
      </c>
      <c r="B5936" s="33" t="s">
        <v>8429</v>
      </c>
      <c r="C5936" s="33" t="s">
        <v>713</v>
      </c>
      <c r="D5936" s="33" t="s">
        <v>61</v>
      </c>
      <c r="E5936" s="28">
        <v>45833.188055555554</v>
      </c>
      <c r="F5936" s="33" t="s">
        <v>700</v>
      </c>
      <c r="G5936" s="28">
        <v>45832.188055555554</v>
      </c>
    </row>
    <row r="5937" spans="1:7" x14ac:dyDescent="0.25">
      <c r="A5937" s="33" t="s">
        <v>15659</v>
      </c>
      <c r="B5937" s="33" t="s">
        <v>5553</v>
      </c>
      <c r="C5937" s="33" t="s">
        <v>713</v>
      </c>
      <c r="D5937" s="33" t="s">
        <v>61</v>
      </c>
      <c r="E5937" s="28">
        <v>45833.18822916667</v>
      </c>
      <c r="F5937" s="33" t="s">
        <v>700</v>
      </c>
      <c r="G5937" s="28">
        <v>45832.18822916667</v>
      </c>
    </row>
    <row r="5938" spans="1:7" x14ac:dyDescent="0.25">
      <c r="A5938" s="33" t="s">
        <v>15660</v>
      </c>
      <c r="B5938" s="33" t="s">
        <v>6132</v>
      </c>
      <c r="C5938" s="33" t="s">
        <v>713</v>
      </c>
      <c r="D5938" s="33" t="s">
        <v>61</v>
      </c>
      <c r="E5938" s="28">
        <v>45833.188414351855</v>
      </c>
      <c r="F5938" s="33" t="s">
        <v>700</v>
      </c>
      <c r="G5938" s="28">
        <v>45832.188414351855</v>
      </c>
    </row>
    <row r="5939" spans="1:7" x14ac:dyDescent="0.25">
      <c r="A5939" s="33" t="s">
        <v>15661</v>
      </c>
      <c r="B5939" s="33" t="s">
        <v>11007</v>
      </c>
      <c r="C5939" s="33" t="s">
        <v>713</v>
      </c>
      <c r="D5939" s="33" t="s">
        <v>73</v>
      </c>
      <c r="E5939" s="28">
        <v>45833.189027777778</v>
      </c>
      <c r="F5939" s="33" t="s">
        <v>700</v>
      </c>
      <c r="G5939" s="28">
        <v>45832.189027777778</v>
      </c>
    </row>
    <row r="5940" spans="1:7" x14ac:dyDescent="0.25">
      <c r="A5940" s="33" t="s">
        <v>15662</v>
      </c>
      <c r="B5940" s="33" t="s">
        <v>11001</v>
      </c>
      <c r="C5940" s="33" t="s">
        <v>713</v>
      </c>
      <c r="D5940" s="33" t="s">
        <v>73</v>
      </c>
      <c r="E5940" s="28">
        <v>45833.189201388886</v>
      </c>
      <c r="F5940" s="33" t="s">
        <v>700</v>
      </c>
      <c r="G5940" s="28">
        <v>45832.189201388886</v>
      </c>
    </row>
    <row r="5941" spans="1:7" x14ac:dyDescent="0.25">
      <c r="A5941" s="33" t="s">
        <v>15663</v>
      </c>
      <c r="B5941" s="33" t="s">
        <v>9225</v>
      </c>
      <c r="C5941" s="33" t="s">
        <v>713</v>
      </c>
      <c r="D5941" s="33" t="s">
        <v>73</v>
      </c>
      <c r="E5941" s="28">
        <v>45833.189351851855</v>
      </c>
      <c r="F5941" s="33" t="s">
        <v>700</v>
      </c>
      <c r="G5941" s="28">
        <v>45832.189351851855</v>
      </c>
    </row>
    <row r="5942" spans="1:7" x14ac:dyDescent="0.25">
      <c r="A5942" s="33" t="s">
        <v>15664</v>
      </c>
      <c r="B5942" s="33" t="s">
        <v>9137</v>
      </c>
      <c r="C5942" s="33" t="s">
        <v>713</v>
      </c>
      <c r="D5942" s="33" t="s">
        <v>73</v>
      </c>
      <c r="E5942" s="28">
        <v>45833.189479166664</v>
      </c>
      <c r="F5942" s="33" t="s">
        <v>700</v>
      </c>
      <c r="G5942" s="28">
        <v>45832.189479166664</v>
      </c>
    </row>
    <row r="5943" spans="1:7" x14ac:dyDescent="0.25">
      <c r="A5943" s="33" t="s">
        <v>15665</v>
      </c>
      <c r="B5943" s="33" t="s">
        <v>9251</v>
      </c>
      <c r="C5943" s="33" t="s">
        <v>713</v>
      </c>
      <c r="D5943" s="33" t="s">
        <v>73</v>
      </c>
      <c r="E5943" s="28">
        <v>45833.189618055556</v>
      </c>
      <c r="F5943" s="33" t="s">
        <v>700</v>
      </c>
      <c r="G5943" s="28">
        <v>45832.189618055556</v>
      </c>
    </row>
    <row r="5944" spans="1:7" x14ac:dyDescent="0.25">
      <c r="A5944" s="33" t="s">
        <v>15666</v>
      </c>
      <c r="B5944" s="33" t="s">
        <v>9140</v>
      </c>
      <c r="C5944" s="33" t="s">
        <v>713</v>
      </c>
      <c r="D5944" s="33" t="s">
        <v>73</v>
      </c>
      <c r="E5944" s="28">
        <v>45833.189710648148</v>
      </c>
      <c r="F5944" s="33" t="s">
        <v>700</v>
      </c>
      <c r="G5944" s="28">
        <v>45832.189710648148</v>
      </c>
    </row>
    <row r="5945" spans="1:7" x14ac:dyDescent="0.25">
      <c r="A5945" s="33" t="s">
        <v>15667</v>
      </c>
      <c r="B5945" s="33" t="s">
        <v>9218</v>
      </c>
      <c r="C5945" s="33" t="s">
        <v>713</v>
      </c>
      <c r="D5945" s="33" t="s">
        <v>73</v>
      </c>
      <c r="E5945" s="28">
        <v>45833.189768518518</v>
      </c>
      <c r="F5945" s="33" t="s">
        <v>700</v>
      </c>
      <c r="G5945" s="28">
        <v>45832.189768518518</v>
      </c>
    </row>
    <row r="5946" spans="1:7" x14ac:dyDescent="0.25">
      <c r="A5946" s="33" t="s">
        <v>15668</v>
      </c>
      <c r="B5946" s="33" t="s">
        <v>9220</v>
      </c>
      <c r="C5946" s="33" t="s">
        <v>713</v>
      </c>
      <c r="D5946" s="33" t="s">
        <v>73</v>
      </c>
      <c r="E5946" s="28">
        <v>45833.18986111111</v>
      </c>
      <c r="F5946" s="33" t="s">
        <v>700</v>
      </c>
      <c r="G5946" s="28">
        <v>45832.18986111111</v>
      </c>
    </row>
    <row r="5947" spans="1:7" x14ac:dyDescent="0.25">
      <c r="A5947" s="33" t="s">
        <v>15669</v>
      </c>
      <c r="B5947" s="33" t="s">
        <v>9144</v>
      </c>
      <c r="C5947" s="33" t="s">
        <v>713</v>
      </c>
      <c r="D5947" s="33" t="s">
        <v>73</v>
      </c>
      <c r="E5947" s="28">
        <v>45833.18990740741</v>
      </c>
      <c r="F5947" s="33" t="s">
        <v>700</v>
      </c>
      <c r="G5947" s="28">
        <v>45832.18990740741</v>
      </c>
    </row>
    <row r="5948" spans="1:7" x14ac:dyDescent="0.25">
      <c r="A5948" s="33" t="s">
        <v>15670</v>
      </c>
      <c r="B5948" s="33" t="s">
        <v>9145</v>
      </c>
      <c r="C5948" s="33" t="s">
        <v>713</v>
      </c>
      <c r="D5948" s="33" t="s">
        <v>73</v>
      </c>
      <c r="E5948" s="28">
        <v>45833.189942129633</v>
      </c>
      <c r="F5948" s="33" t="s">
        <v>700</v>
      </c>
      <c r="G5948" s="28">
        <v>45832.189942129633</v>
      </c>
    </row>
    <row r="5949" spans="1:7" x14ac:dyDescent="0.25">
      <c r="A5949" s="33" t="s">
        <v>15671</v>
      </c>
      <c r="B5949" s="33" t="s">
        <v>9223</v>
      </c>
      <c r="C5949" s="33" t="s">
        <v>713</v>
      </c>
      <c r="D5949" s="33" t="s">
        <v>73</v>
      </c>
      <c r="E5949" s="28">
        <v>45833.189976851849</v>
      </c>
      <c r="F5949" s="33" t="s">
        <v>700</v>
      </c>
      <c r="G5949" s="28">
        <v>45832.189976851849</v>
      </c>
    </row>
    <row r="5950" spans="1:7" x14ac:dyDescent="0.25">
      <c r="A5950" s="33" t="s">
        <v>15672</v>
      </c>
      <c r="B5950" s="33" t="s">
        <v>9253</v>
      </c>
      <c r="C5950" s="33" t="s">
        <v>713</v>
      </c>
      <c r="D5950" s="33" t="s">
        <v>73</v>
      </c>
      <c r="E5950" s="28">
        <v>45833.190023148149</v>
      </c>
      <c r="F5950" s="33" t="s">
        <v>700</v>
      </c>
      <c r="G5950" s="28">
        <v>45832.190023148149</v>
      </c>
    </row>
    <row r="5951" spans="1:7" x14ac:dyDescent="0.25">
      <c r="A5951" s="33" t="s">
        <v>15673</v>
      </c>
      <c r="B5951" s="33" t="s">
        <v>9062</v>
      </c>
      <c r="C5951" s="33" t="s">
        <v>713</v>
      </c>
      <c r="D5951" s="33" t="s">
        <v>73</v>
      </c>
      <c r="E5951" s="28">
        <v>45833.190057870372</v>
      </c>
      <c r="F5951" s="33" t="s">
        <v>700</v>
      </c>
      <c r="G5951" s="28">
        <v>45832.190057870372</v>
      </c>
    </row>
    <row r="5952" spans="1:7" x14ac:dyDescent="0.25">
      <c r="A5952" s="33" t="s">
        <v>15674</v>
      </c>
      <c r="B5952" s="33" t="s">
        <v>9134</v>
      </c>
      <c r="C5952" s="33" t="s">
        <v>713</v>
      </c>
      <c r="D5952" s="33" t="s">
        <v>73</v>
      </c>
      <c r="E5952" s="28">
        <v>45833.190092592595</v>
      </c>
      <c r="F5952" s="33" t="s">
        <v>700</v>
      </c>
      <c r="G5952" s="28">
        <v>45832.190092592595</v>
      </c>
    </row>
    <row r="5953" spans="1:7" x14ac:dyDescent="0.25">
      <c r="A5953" s="33" t="s">
        <v>15675</v>
      </c>
      <c r="B5953" s="33" t="s">
        <v>9221</v>
      </c>
      <c r="C5953" s="33" t="s">
        <v>713</v>
      </c>
      <c r="D5953" s="33" t="s">
        <v>73</v>
      </c>
      <c r="E5953" s="28">
        <v>45833.190138888887</v>
      </c>
      <c r="F5953" s="33" t="s">
        <v>700</v>
      </c>
      <c r="G5953" s="28">
        <v>45832.190138888887</v>
      </c>
    </row>
    <row r="5954" spans="1:7" x14ac:dyDescent="0.25">
      <c r="A5954" s="33" t="s">
        <v>15676</v>
      </c>
      <c r="B5954" s="33" t="s">
        <v>9250</v>
      </c>
      <c r="C5954" s="33" t="s">
        <v>713</v>
      </c>
      <c r="D5954" s="33" t="s">
        <v>73</v>
      </c>
      <c r="E5954" s="28">
        <v>45833.19017361111</v>
      </c>
      <c r="F5954" s="33" t="s">
        <v>700</v>
      </c>
      <c r="G5954" s="28">
        <v>45832.19017361111</v>
      </c>
    </row>
    <row r="5955" spans="1:7" x14ac:dyDescent="0.25">
      <c r="A5955" s="33" t="s">
        <v>15677</v>
      </c>
      <c r="B5955" s="33" t="s">
        <v>9215</v>
      </c>
      <c r="C5955" s="33" t="s">
        <v>713</v>
      </c>
      <c r="D5955" s="33" t="s">
        <v>73</v>
      </c>
      <c r="E5955" s="28">
        <v>45833.190208333333</v>
      </c>
      <c r="F5955" s="33" t="s">
        <v>700</v>
      </c>
      <c r="G5955" s="28">
        <v>45832.190208333333</v>
      </c>
    </row>
    <row r="5956" spans="1:7" x14ac:dyDescent="0.25">
      <c r="A5956" s="33" t="s">
        <v>15678</v>
      </c>
      <c r="B5956" s="33" t="s">
        <v>9136</v>
      </c>
      <c r="C5956" s="33" t="s">
        <v>713</v>
      </c>
      <c r="D5956" s="33" t="s">
        <v>73</v>
      </c>
      <c r="E5956" s="28">
        <v>45833.190243055556</v>
      </c>
      <c r="F5956" s="33" t="s">
        <v>700</v>
      </c>
      <c r="G5956" s="28">
        <v>45832.190243055556</v>
      </c>
    </row>
    <row r="5957" spans="1:7" x14ac:dyDescent="0.25">
      <c r="A5957" s="33" t="s">
        <v>15679</v>
      </c>
      <c r="B5957" s="33" t="s">
        <v>9216</v>
      </c>
      <c r="C5957" s="33" t="s">
        <v>713</v>
      </c>
      <c r="D5957" s="33" t="s">
        <v>73</v>
      </c>
      <c r="E5957" s="28">
        <v>45833.190289351849</v>
      </c>
      <c r="F5957" s="33" t="s">
        <v>700</v>
      </c>
      <c r="G5957" s="28">
        <v>45832.190289351849</v>
      </c>
    </row>
    <row r="5958" spans="1:7" x14ac:dyDescent="0.25">
      <c r="A5958" s="33" t="s">
        <v>15680</v>
      </c>
      <c r="B5958" s="33" t="s">
        <v>9252</v>
      </c>
      <c r="C5958" s="33" t="s">
        <v>713</v>
      </c>
      <c r="D5958" s="33" t="s">
        <v>73</v>
      </c>
      <c r="E5958" s="28">
        <v>45833.190381944441</v>
      </c>
      <c r="F5958" s="33" t="s">
        <v>700</v>
      </c>
      <c r="G5958" s="28">
        <v>45832.190381944441</v>
      </c>
    </row>
    <row r="5959" spans="1:7" x14ac:dyDescent="0.25">
      <c r="A5959" s="33" t="s">
        <v>15681</v>
      </c>
      <c r="B5959" s="33" t="s">
        <v>9141</v>
      </c>
      <c r="C5959" s="33" t="s">
        <v>713</v>
      </c>
      <c r="D5959" s="33" t="s">
        <v>73</v>
      </c>
      <c r="E5959" s="28">
        <v>45833.190416666665</v>
      </c>
      <c r="F5959" s="33" t="s">
        <v>700</v>
      </c>
      <c r="G5959" s="28">
        <v>45832.190416666665</v>
      </c>
    </row>
    <row r="5960" spans="1:7" x14ac:dyDescent="0.25">
      <c r="A5960" s="33" t="s">
        <v>15682</v>
      </c>
      <c r="B5960" s="33" t="s">
        <v>9135</v>
      </c>
      <c r="C5960" s="33" t="s">
        <v>713</v>
      </c>
      <c r="D5960" s="33" t="s">
        <v>73</v>
      </c>
      <c r="E5960" s="28">
        <v>45833.190486111111</v>
      </c>
      <c r="F5960" s="33" t="s">
        <v>700</v>
      </c>
      <c r="G5960" s="28">
        <v>45832.190486111111</v>
      </c>
    </row>
    <row r="5961" spans="1:7" x14ac:dyDescent="0.25">
      <c r="A5961" s="33" t="s">
        <v>15683</v>
      </c>
      <c r="B5961" s="33" t="s">
        <v>9224</v>
      </c>
      <c r="C5961" s="33" t="s">
        <v>713</v>
      </c>
      <c r="D5961" s="33" t="s">
        <v>73</v>
      </c>
      <c r="E5961" s="28">
        <v>45833.190520833334</v>
      </c>
      <c r="F5961" s="33" t="s">
        <v>700</v>
      </c>
      <c r="G5961" s="28">
        <v>45832.190520833334</v>
      </c>
    </row>
    <row r="5962" spans="1:7" x14ac:dyDescent="0.25">
      <c r="A5962" s="33" t="s">
        <v>15684</v>
      </c>
      <c r="B5962" s="33" t="s">
        <v>9143</v>
      </c>
      <c r="C5962" s="33" t="s">
        <v>713</v>
      </c>
      <c r="D5962" s="33" t="s">
        <v>73</v>
      </c>
      <c r="E5962" s="28">
        <v>45833.190555555557</v>
      </c>
      <c r="F5962" s="33" t="s">
        <v>700</v>
      </c>
      <c r="G5962" s="28">
        <v>45832.190555555557</v>
      </c>
    </row>
    <row r="5963" spans="1:7" x14ac:dyDescent="0.25">
      <c r="A5963" s="33" t="s">
        <v>15685</v>
      </c>
      <c r="B5963" s="33" t="s">
        <v>4493</v>
      </c>
      <c r="C5963" s="33" t="s">
        <v>721</v>
      </c>
      <c r="D5963" s="33" t="s">
        <v>722</v>
      </c>
      <c r="E5963" s="28">
        <v>45833.197812500002</v>
      </c>
      <c r="F5963" s="33" t="s">
        <v>700</v>
      </c>
      <c r="G5963" s="28">
        <v>45832.197812500002</v>
      </c>
    </row>
    <row r="5964" spans="1:7" x14ac:dyDescent="0.25">
      <c r="A5964" s="33" t="s">
        <v>15686</v>
      </c>
      <c r="B5964" s="33" t="s">
        <v>9192</v>
      </c>
      <c r="C5964" s="33" t="s">
        <v>703</v>
      </c>
      <c r="D5964" s="33" t="s">
        <v>718</v>
      </c>
      <c r="E5964" s="28">
        <v>45833.201041666667</v>
      </c>
      <c r="F5964" s="33" t="s">
        <v>700</v>
      </c>
      <c r="G5964" s="28">
        <v>45832.201041666667</v>
      </c>
    </row>
    <row r="5965" spans="1:7" x14ac:dyDescent="0.25">
      <c r="A5965" s="33" t="s">
        <v>15687</v>
      </c>
      <c r="B5965" s="33" t="s">
        <v>8306</v>
      </c>
      <c r="C5965" s="33" t="s">
        <v>706</v>
      </c>
      <c r="D5965" s="33" t="s">
        <v>221</v>
      </c>
      <c r="E5965" s="28">
        <v>45833.200891203705</v>
      </c>
      <c r="F5965" s="33" t="s">
        <v>700</v>
      </c>
      <c r="G5965" s="28">
        <v>45832.200891203705</v>
      </c>
    </row>
    <row r="5966" spans="1:7" x14ac:dyDescent="0.25">
      <c r="A5966" s="33" t="s">
        <v>15688</v>
      </c>
      <c r="B5966" s="33" t="s">
        <v>8310</v>
      </c>
      <c r="C5966" s="33" t="s">
        <v>706</v>
      </c>
      <c r="D5966" s="33" t="s">
        <v>221</v>
      </c>
      <c r="E5966" s="28">
        <v>45833.201006944444</v>
      </c>
      <c r="F5966" s="33" t="s">
        <v>700</v>
      </c>
      <c r="G5966" s="28">
        <v>45832.201006944444</v>
      </c>
    </row>
    <row r="5967" spans="1:7" x14ac:dyDescent="0.25">
      <c r="A5967" s="33" t="s">
        <v>15689</v>
      </c>
      <c r="B5967" s="33" t="s">
        <v>8321</v>
      </c>
      <c r="C5967" s="33" t="s">
        <v>706</v>
      </c>
      <c r="D5967" s="33" t="s">
        <v>221</v>
      </c>
      <c r="E5967" s="28">
        <v>45833.201053240744</v>
      </c>
      <c r="F5967" s="33" t="s">
        <v>700</v>
      </c>
      <c r="G5967" s="28">
        <v>45832.201053240744</v>
      </c>
    </row>
    <row r="5968" spans="1:7" x14ac:dyDescent="0.25">
      <c r="A5968" s="33" t="s">
        <v>15690</v>
      </c>
      <c r="B5968" s="33" t="s">
        <v>8323</v>
      </c>
      <c r="C5968" s="33" t="s">
        <v>706</v>
      </c>
      <c r="D5968" s="33" t="s">
        <v>221</v>
      </c>
      <c r="E5968" s="28">
        <v>45833.201122685183</v>
      </c>
      <c r="F5968" s="33" t="s">
        <v>700</v>
      </c>
      <c r="G5968" s="28">
        <v>45832.201122685183</v>
      </c>
    </row>
    <row r="5969" spans="1:7" x14ac:dyDescent="0.25">
      <c r="A5969" s="33" t="s">
        <v>15691</v>
      </c>
      <c r="B5969" s="33" t="s">
        <v>8325</v>
      </c>
      <c r="C5969" s="33" t="s">
        <v>706</v>
      </c>
      <c r="D5969" s="33" t="s">
        <v>221</v>
      </c>
      <c r="E5969" s="28">
        <v>45833.201192129629</v>
      </c>
      <c r="F5969" s="33" t="s">
        <v>700</v>
      </c>
      <c r="G5969" s="28">
        <v>45832.201192129629</v>
      </c>
    </row>
    <row r="5970" spans="1:7" x14ac:dyDescent="0.25">
      <c r="A5970" s="33" t="s">
        <v>15692</v>
      </c>
      <c r="B5970" s="33" t="s">
        <v>12607</v>
      </c>
      <c r="C5970" s="33" t="s">
        <v>706</v>
      </c>
      <c r="D5970" s="33" t="s">
        <v>119</v>
      </c>
      <c r="E5970" s="28">
        <v>45833.196319444447</v>
      </c>
      <c r="F5970" s="33" t="s">
        <v>700</v>
      </c>
      <c r="G5970" s="28">
        <v>45832.196319444447</v>
      </c>
    </row>
    <row r="5971" spans="1:7" x14ac:dyDescent="0.25">
      <c r="A5971" s="33" t="s">
        <v>15693</v>
      </c>
      <c r="B5971" s="33" t="s">
        <v>12604</v>
      </c>
      <c r="C5971" s="33" t="s">
        <v>706</v>
      </c>
      <c r="D5971" s="33" t="s">
        <v>119</v>
      </c>
      <c r="E5971" s="28">
        <v>45833.19636574074</v>
      </c>
      <c r="F5971" s="33" t="s">
        <v>700</v>
      </c>
      <c r="G5971" s="28">
        <v>45832.19636574074</v>
      </c>
    </row>
    <row r="5972" spans="1:7" x14ac:dyDescent="0.25">
      <c r="A5972" s="33" t="s">
        <v>15694</v>
      </c>
      <c r="B5972" s="33" t="s">
        <v>12606</v>
      </c>
      <c r="C5972" s="33" t="s">
        <v>706</v>
      </c>
      <c r="D5972" s="33" t="s">
        <v>119</v>
      </c>
      <c r="E5972" s="28">
        <v>45833.196423611109</v>
      </c>
      <c r="F5972" s="33" t="s">
        <v>700</v>
      </c>
      <c r="G5972" s="28">
        <v>45832.196423611109</v>
      </c>
    </row>
    <row r="5973" spans="1:7" x14ac:dyDescent="0.25">
      <c r="A5973" s="33" t="s">
        <v>15695</v>
      </c>
      <c r="B5973" s="33" t="s">
        <v>12605</v>
      </c>
      <c r="C5973" s="33" t="s">
        <v>706</v>
      </c>
      <c r="D5973" s="33" t="s">
        <v>119</v>
      </c>
      <c r="E5973" s="28">
        <v>45833.196469907409</v>
      </c>
      <c r="F5973" s="33" t="s">
        <v>700</v>
      </c>
      <c r="G5973" s="28">
        <v>45832.196469907409</v>
      </c>
    </row>
    <row r="5974" spans="1:7" x14ac:dyDescent="0.25">
      <c r="A5974" s="33" t="s">
        <v>15696</v>
      </c>
      <c r="B5974" s="33" t="s">
        <v>12609</v>
      </c>
      <c r="C5974" s="33" t="s">
        <v>706</v>
      </c>
      <c r="D5974" s="33" t="s">
        <v>119</v>
      </c>
      <c r="E5974" s="28">
        <v>45833.196516203701</v>
      </c>
      <c r="F5974" s="33" t="s">
        <v>700</v>
      </c>
      <c r="G5974" s="28">
        <v>45832.196516203701</v>
      </c>
    </row>
    <row r="5975" spans="1:7" x14ac:dyDescent="0.25">
      <c r="A5975" s="33" t="s">
        <v>15697</v>
      </c>
      <c r="B5975" s="33" t="s">
        <v>12590</v>
      </c>
      <c r="C5975" s="33" t="s">
        <v>706</v>
      </c>
      <c r="D5975" s="33" t="s">
        <v>119</v>
      </c>
      <c r="E5975" s="28">
        <v>45833.196574074071</v>
      </c>
      <c r="F5975" s="33" t="s">
        <v>700</v>
      </c>
      <c r="G5975" s="28">
        <v>45832.196574074071</v>
      </c>
    </row>
    <row r="5976" spans="1:7" x14ac:dyDescent="0.25">
      <c r="A5976" s="33" t="s">
        <v>15698</v>
      </c>
      <c r="B5976" s="33" t="s">
        <v>12589</v>
      </c>
      <c r="C5976" s="33" t="s">
        <v>706</v>
      </c>
      <c r="D5976" s="33" t="s">
        <v>119</v>
      </c>
      <c r="E5976" s="28">
        <v>45833.196631944447</v>
      </c>
      <c r="F5976" s="33" t="s">
        <v>700</v>
      </c>
      <c r="G5976" s="28">
        <v>45832.196631944447</v>
      </c>
    </row>
    <row r="5977" spans="1:7" x14ac:dyDescent="0.25">
      <c r="A5977" s="33" t="s">
        <v>15699</v>
      </c>
      <c r="B5977" s="33" t="s">
        <v>12610</v>
      </c>
      <c r="C5977" s="33" t="s">
        <v>706</v>
      </c>
      <c r="D5977" s="33" t="s">
        <v>119</v>
      </c>
      <c r="E5977" s="28">
        <v>45833.199803240743</v>
      </c>
      <c r="F5977" s="33" t="s">
        <v>700</v>
      </c>
      <c r="G5977" s="28">
        <v>45832.199803240743</v>
      </c>
    </row>
    <row r="5978" spans="1:7" x14ac:dyDescent="0.25">
      <c r="A5978" s="33" t="s">
        <v>15700</v>
      </c>
      <c r="B5978" s="33" t="s">
        <v>9202</v>
      </c>
      <c r="C5978" s="33" t="s">
        <v>703</v>
      </c>
      <c r="D5978" s="33" t="s">
        <v>718</v>
      </c>
      <c r="E5978" s="28">
        <v>45833.201504629629</v>
      </c>
      <c r="F5978" s="33" t="s">
        <v>700</v>
      </c>
      <c r="G5978" s="28">
        <v>45832.201504629629</v>
      </c>
    </row>
    <row r="5979" spans="1:7" x14ac:dyDescent="0.25">
      <c r="A5979" s="33" t="s">
        <v>15701</v>
      </c>
      <c r="B5979" s="33" t="s">
        <v>9227</v>
      </c>
      <c r="C5979" s="33" t="s">
        <v>703</v>
      </c>
      <c r="D5979" s="33" t="s">
        <v>718</v>
      </c>
      <c r="E5979" s="28">
        <v>45833.201608796298</v>
      </c>
      <c r="F5979" s="33" t="s">
        <v>700</v>
      </c>
      <c r="G5979" s="28">
        <v>45832.201608796298</v>
      </c>
    </row>
    <row r="5980" spans="1:7" x14ac:dyDescent="0.25">
      <c r="A5980" s="33" t="s">
        <v>15702</v>
      </c>
      <c r="B5980" s="33" t="s">
        <v>12003</v>
      </c>
      <c r="C5980" s="33" t="s">
        <v>703</v>
      </c>
      <c r="D5980" s="33" t="s">
        <v>718</v>
      </c>
      <c r="E5980" s="28">
        <v>45833.201828703706</v>
      </c>
      <c r="F5980" s="33" t="s">
        <v>700</v>
      </c>
      <c r="G5980" s="28">
        <v>45832.201828703706</v>
      </c>
    </row>
    <row r="5981" spans="1:7" x14ac:dyDescent="0.25">
      <c r="A5981" s="33" t="s">
        <v>15703</v>
      </c>
      <c r="B5981" s="33" t="s">
        <v>8367</v>
      </c>
      <c r="C5981" s="33" t="s">
        <v>713</v>
      </c>
      <c r="D5981" s="33" t="s">
        <v>221</v>
      </c>
      <c r="E5981" s="28">
        <v>45833.201909722222</v>
      </c>
      <c r="F5981" s="33" t="s">
        <v>700</v>
      </c>
      <c r="G5981" s="28">
        <v>45832.201909722222</v>
      </c>
    </row>
    <row r="5982" spans="1:7" x14ac:dyDescent="0.25">
      <c r="A5982" s="33" t="s">
        <v>15704</v>
      </c>
      <c r="B5982" s="33" t="s">
        <v>8372</v>
      </c>
      <c r="C5982" s="33" t="s">
        <v>713</v>
      </c>
      <c r="D5982" s="33" t="s">
        <v>221</v>
      </c>
      <c r="E5982" s="28">
        <v>45833.202152777776</v>
      </c>
      <c r="F5982" s="33" t="s">
        <v>700</v>
      </c>
      <c r="G5982" s="28">
        <v>45832.202152777776</v>
      </c>
    </row>
    <row r="5983" spans="1:7" x14ac:dyDescent="0.25">
      <c r="A5983" s="33" t="s">
        <v>15705</v>
      </c>
      <c r="B5983" s="33" t="s">
        <v>8374</v>
      </c>
      <c r="C5983" s="33" t="s">
        <v>713</v>
      </c>
      <c r="D5983" s="33" t="s">
        <v>221</v>
      </c>
      <c r="E5983" s="28">
        <v>45833.202175925922</v>
      </c>
      <c r="F5983" s="33" t="s">
        <v>700</v>
      </c>
      <c r="G5983" s="28">
        <v>45832.202175925922</v>
      </c>
    </row>
    <row r="5984" spans="1:7" x14ac:dyDescent="0.25">
      <c r="A5984" s="33" t="s">
        <v>15706</v>
      </c>
      <c r="B5984" s="33" t="s">
        <v>8376</v>
      </c>
      <c r="C5984" s="33" t="s">
        <v>713</v>
      </c>
      <c r="D5984" s="33" t="s">
        <v>221</v>
      </c>
      <c r="E5984" s="28">
        <v>45833.202384259261</v>
      </c>
      <c r="F5984" s="33" t="s">
        <v>700</v>
      </c>
      <c r="G5984" s="28">
        <v>45832.202384259261</v>
      </c>
    </row>
    <row r="5985" spans="1:7" x14ac:dyDescent="0.25">
      <c r="A5985" s="33" t="s">
        <v>15707</v>
      </c>
      <c r="B5985" s="33" t="s">
        <v>8378</v>
      </c>
      <c r="C5985" s="33" t="s">
        <v>713</v>
      </c>
      <c r="D5985" s="33" t="s">
        <v>221</v>
      </c>
      <c r="E5985" s="28">
        <v>45833.202581018515</v>
      </c>
      <c r="F5985" s="33" t="s">
        <v>700</v>
      </c>
      <c r="G5985" s="28">
        <v>45832.202581018515</v>
      </c>
    </row>
    <row r="5986" spans="1:7" x14ac:dyDescent="0.25">
      <c r="A5986" s="33" t="s">
        <v>15708</v>
      </c>
      <c r="B5986" s="33" t="s">
        <v>9109</v>
      </c>
      <c r="C5986" s="33" t="s">
        <v>703</v>
      </c>
      <c r="D5986" s="33" t="s">
        <v>718</v>
      </c>
      <c r="E5986" s="28">
        <v>45833.202523148146</v>
      </c>
      <c r="F5986" s="33" t="s">
        <v>700</v>
      </c>
      <c r="G5986" s="28">
        <v>45832.202523148146</v>
      </c>
    </row>
    <row r="5987" spans="1:7" x14ac:dyDescent="0.25">
      <c r="A5987" s="33" t="s">
        <v>15709</v>
      </c>
      <c r="B5987" s="33" t="s">
        <v>9112</v>
      </c>
      <c r="C5987" s="33" t="s">
        <v>703</v>
      </c>
      <c r="D5987" s="33" t="s">
        <v>718</v>
      </c>
      <c r="E5987" s="28">
        <v>45833.202604166669</v>
      </c>
      <c r="F5987" s="33" t="s">
        <v>700</v>
      </c>
      <c r="G5987" s="28">
        <v>45832.202604166669</v>
      </c>
    </row>
    <row r="5988" spans="1:7" x14ac:dyDescent="0.25">
      <c r="A5988" s="33" t="s">
        <v>15710</v>
      </c>
      <c r="B5988" s="33" t="s">
        <v>9111</v>
      </c>
      <c r="C5988" s="33" t="s">
        <v>703</v>
      </c>
      <c r="D5988" s="33" t="s">
        <v>718</v>
      </c>
      <c r="E5988" s="28">
        <v>45833.202800925923</v>
      </c>
      <c r="F5988" s="33" t="s">
        <v>700</v>
      </c>
      <c r="G5988" s="28">
        <v>45832.202800925923</v>
      </c>
    </row>
    <row r="5989" spans="1:7" x14ac:dyDescent="0.25">
      <c r="A5989" s="33" t="s">
        <v>15711</v>
      </c>
      <c r="B5989" s="33" t="s">
        <v>9113</v>
      </c>
      <c r="C5989" s="33" t="s">
        <v>703</v>
      </c>
      <c r="D5989" s="33" t="s">
        <v>718</v>
      </c>
      <c r="E5989" s="28">
        <v>45833.202997685185</v>
      </c>
      <c r="F5989" s="33" t="s">
        <v>700</v>
      </c>
      <c r="G5989" s="28">
        <v>45832.202997685185</v>
      </c>
    </row>
    <row r="5990" spans="1:7" x14ac:dyDescent="0.25">
      <c r="A5990" s="33" t="s">
        <v>15712</v>
      </c>
      <c r="B5990" s="33" t="s">
        <v>9114</v>
      </c>
      <c r="C5990" s="33" t="s">
        <v>703</v>
      </c>
      <c r="D5990" s="33" t="s">
        <v>718</v>
      </c>
      <c r="E5990" s="28">
        <v>45833.203148148146</v>
      </c>
      <c r="F5990" s="33" t="s">
        <v>700</v>
      </c>
      <c r="G5990" s="28">
        <v>45832.203148148146</v>
      </c>
    </row>
    <row r="5991" spans="1:7" x14ac:dyDescent="0.25">
      <c r="A5991" s="33" t="s">
        <v>15713</v>
      </c>
      <c r="B5991" s="33" t="s">
        <v>9115</v>
      </c>
      <c r="C5991" s="33" t="s">
        <v>703</v>
      </c>
      <c r="D5991" s="33" t="s">
        <v>718</v>
      </c>
      <c r="E5991" s="28">
        <v>45833.2031712963</v>
      </c>
      <c r="F5991" s="33" t="s">
        <v>700</v>
      </c>
      <c r="G5991" s="28">
        <v>45832.2031712963</v>
      </c>
    </row>
    <row r="5992" spans="1:7" x14ac:dyDescent="0.25">
      <c r="A5992" s="33" t="s">
        <v>15714</v>
      </c>
      <c r="B5992" s="33" t="s">
        <v>9116</v>
      </c>
      <c r="C5992" s="33" t="s">
        <v>703</v>
      </c>
      <c r="D5992" s="33" t="s">
        <v>718</v>
      </c>
      <c r="E5992" s="28">
        <v>45833.203333333331</v>
      </c>
      <c r="F5992" s="33" t="s">
        <v>700</v>
      </c>
      <c r="G5992" s="28">
        <v>45832.203333333331</v>
      </c>
    </row>
    <row r="5993" spans="1:7" x14ac:dyDescent="0.25">
      <c r="A5993" s="33" t="s">
        <v>15715</v>
      </c>
      <c r="B5993" s="33" t="s">
        <v>9117</v>
      </c>
      <c r="C5993" s="33" t="s">
        <v>703</v>
      </c>
      <c r="D5993" s="33" t="s">
        <v>718</v>
      </c>
      <c r="E5993" s="28">
        <v>45833.203356481485</v>
      </c>
      <c r="F5993" s="33" t="s">
        <v>700</v>
      </c>
      <c r="G5993" s="28">
        <v>45832.203356481485</v>
      </c>
    </row>
    <row r="5994" spans="1:7" x14ac:dyDescent="0.25">
      <c r="A5994" s="33" t="s">
        <v>15716</v>
      </c>
      <c r="B5994" s="33" t="s">
        <v>9118</v>
      </c>
      <c r="C5994" s="33" t="s">
        <v>703</v>
      </c>
      <c r="D5994" s="33" t="s">
        <v>718</v>
      </c>
      <c r="E5994" s="28">
        <v>45833.203460648147</v>
      </c>
      <c r="F5994" s="33" t="s">
        <v>700</v>
      </c>
      <c r="G5994" s="28">
        <v>45832.203460648147</v>
      </c>
    </row>
    <row r="5995" spans="1:7" x14ac:dyDescent="0.25">
      <c r="A5995" s="33" t="s">
        <v>15717</v>
      </c>
      <c r="B5995" s="33" t="s">
        <v>10224</v>
      </c>
      <c r="C5995" s="33" t="s">
        <v>713</v>
      </c>
      <c r="D5995" s="33" t="s">
        <v>226</v>
      </c>
      <c r="E5995" s="28">
        <v>45833.203530092593</v>
      </c>
      <c r="F5995" s="33" t="s">
        <v>700</v>
      </c>
      <c r="G5995" s="28">
        <v>45832.203530092593</v>
      </c>
    </row>
    <row r="5996" spans="1:7" x14ac:dyDescent="0.25">
      <c r="A5996" s="33" t="s">
        <v>15718</v>
      </c>
      <c r="B5996" s="33" t="s">
        <v>10226</v>
      </c>
      <c r="C5996" s="33" t="s">
        <v>713</v>
      </c>
      <c r="D5996" s="33" t="s">
        <v>226</v>
      </c>
      <c r="E5996" s="28">
        <v>45833.203761574077</v>
      </c>
      <c r="F5996" s="33" t="s">
        <v>700</v>
      </c>
      <c r="G5996" s="28">
        <v>45832.203761574077</v>
      </c>
    </row>
    <row r="5997" spans="1:7" x14ac:dyDescent="0.25">
      <c r="A5997" s="33" t="s">
        <v>15719</v>
      </c>
      <c r="B5997" s="33" t="s">
        <v>10228</v>
      </c>
      <c r="C5997" s="33" t="s">
        <v>713</v>
      </c>
      <c r="D5997" s="33" t="s">
        <v>226</v>
      </c>
      <c r="E5997" s="28">
        <v>45833.203865740739</v>
      </c>
      <c r="F5997" s="33" t="s">
        <v>700</v>
      </c>
      <c r="G5997" s="28">
        <v>45832.203865740739</v>
      </c>
    </row>
    <row r="5998" spans="1:7" x14ac:dyDescent="0.25">
      <c r="A5998" s="33" t="s">
        <v>15720</v>
      </c>
      <c r="B5998" s="33" t="s">
        <v>8665</v>
      </c>
      <c r="C5998" s="33" t="s">
        <v>706</v>
      </c>
      <c r="D5998" s="33" t="s">
        <v>61</v>
      </c>
      <c r="E5998" s="28">
        <v>45833.205625000002</v>
      </c>
      <c r="F5998" s="33" t="s">
        <v>707</v>
      </c>
      <c r="G5998" s="28">
        <v>45832.205625000002</v>
      </c>
    </row>
    <row r="5999" spans="1:7" x14ac:dyDescent="0.25">
      <c r="A5999" s="33" t="s">
        <v>15721</v>
      </c>
      <c r="B5999" s="33" t="s">
        <v>8672</v>
      </c>
      <c r="C5999" s="33" t="s">
        <v>706</v>
      </c>
      <c r="D5999" s="33" t="s">
        <v>61</v>
      </c>
      <c r="E5999" s="28">
        <v>45833.205671296295</v>
      </c>
      <c r="F5999" s="33" t="s">
        <v>707</v>
      </c>
      <c r="G5999" s="28">
        <v>45832.205671296295</v>
      </c>
    </row>
    <row r="6000" spans="1:7" x14ac:dyDescent="0.25">
      <c r="A6000" s="33" t="s">
        <v>15722</v>
      </c>
      <c r="B6000" s="33" t="s">
        <v>8674</v>
      </c>
      <c r="C6000" s="33" t="s">
        <v>706</v>
      </c>
      <c r="D6000" s="33" t="s">
        <v>61</v>
      </c>
      <c r="E6000" s="28">
        <v>45833.205706018518</v>
      </c>
      <c r="F6000" s="33" t="s">
        <v>707</v>
      </c>
      <c r="G6000" s="28">
        <v>45832.205706018518</v>
      </c>
    </row>
    <row r="6001" spans="1:7" x14ac:dyDescent="0.25">
      <c r="A6001" s="33" t="s">
        <v>15723</v>
      </c>
      <c r="B6001" s="33" t="s">
        <v>8676</v>
      </c>
      <c r="C6001" s="33" t="s">
        <v>706</v>
      </c>
      <c r="D6001" s="33" t="s">
        <v>61</v>
      </c>
      <c r="E6001" s="28">
        <v>45833.205740740741</v>
      </c>
      <c r="F6001" s="33" t="s">
        <v>707</v>
      </c>
      <c r="G6001" s="28">
        <v>45832.205740740741</v>
      </c>
    </row>
    <row r="6002" spans="1:7" x14ac:dyDescent="0.25">
      <c r="A6002" s="33" t="s">
        <v>15724</v>
      </c>
      <c r="B6002" s="33" t="s">
        <v>8678</v>
      </c>
      <c r="C6002" s="33" t="s">
        <v>706</v>
      </c>
      <c r="D6002" s="33" t="s">
        <v>61</v>
      </c>
      <c r="E6002" s="28">
        <v>45833.20579861111</v>
      </c>
      <c r="F6002" s="33" t="s">
        <v>707</v>
      </c>
      <c r="G6002" s="28">
        <v>45832.20579861111</v>
      </c>
    </row>
    <row r="6003" spans="1:7" x14ac:dyDescent="0.25">
      <c r="A6003" s="33" t="s">
        <v>15725</v>
      </c>
      <c r="B6003" s="33" t="s">
        <v>8682</v>
      </c>
      <c r="C6003" s="33" t="s">
        <v>706</v>
      </c>
      <c r="D6003" s="33" t="s">
        <v>61</v>
      </c>
      <c r="E6003" s="28">
        <v>45833.20584490741</v>
      </c>
      <c r="F6003" s="33" t="s">
        <v>707</v>
      </c>
      <c r="G6003" s="28">
        <v>45832.20584490741</v>
      </c>
    </row>
    <row r="6004" spans="1:7" x14ac:dyDescent="0.25">
      <c r="A6004" s="33" t="s">
        <v>15726</v>
      </c>
      <c r="B6004" s="33" t="s">
        <v>6106</v>
      </c>
      <c r="C6004" s="33" t="s">
        <v>708</v>
      </c>
      <c r="D6004" s="33" t="s">
        <v>724</v>
      </c>
      <c r="E6004" s="28">
        <v>45833.207291666666</v>
      </c>
      <c r="F6004" s="33" t="s">
        <v>700</v>
      </c>
      <c r="G6004" s="28">
        <v>45832.207291666666</v>
      </c>
    </row>
    <row r="6005" spans="1:7" x14ac:dyDescent="0.25">
      <c r="A6005" s="33" t="s">
        <v>15727</v>
      </c>
      <c r="B6005" s="33" t="s">
        <v>6110</v>
      </c>
      <c r="C6005" s="33" t="s">
        <v>708</v>
      </c>
      <c r="D6005" s="33" t="s">
        <v>724</v>
      </c>
      <c r="E6005" s="28">
        <v>45833.207337962966</v>
      </c>
      <c r="F6005" s="33" t="s">
        <v>700</v>
      </c>
      <c r="G6005" s="28">
        <v>45832.207337962966</v>
      </c>
    </row>
    <row r="6006" spans="1:7" x14ac:dyDescent="0.25">
      <c r="A6006" s="33" t="s">
        <v>15728</v>
      </c>
      <c r="B6006" s="33" t="s">
        <v>6112</v>
      </c>
      <c r="C6006" s="33" t="s">
        <v>708</v>
      </c>
      <c r="D6006" s="33" t="s">
        <v>724</v>
      </c>
      <c r="E6006" s="28">
        <v>45833.207395833335</v>
      </c>
      <c r="F6006" s="33" t="s">
        <v>700</v>
      </c>
      <c r="G6006" s="28">
        <v>45832.207395833335</v>
      </c>
    </row>
    <row r="6007" spans="1:7" x14ac:dyDescent="0.25">
      <c r="A6007" s="33" t="s">
        <v>15729</v>
      </c>
      <c r="B6007" s="33" t="s">
        <v>6118</v>
      </c>
      <c r="C6007" s="33" t="s">
        <v>708</v>
      </c>
      <c r="D6007" s="33" t="s">
        <v>724</v>
      </c>
      <c r="E6007" s="28">
        <v>45833.207499999997</v>
      </c>
      <c r="F6007" s="33" t="s">
        <v>700</v>
      </c>
      <c r="G6007" s="28">
        <v>45832.207499999997</v>
      </c>
    </row>
    <row r="6008" spans="1:7" x14ac:dyDescent="0.25">
      <c r="A6008" s="33" t="s">
        <v>15730</v>
      </c>
      <c r="B6008" s="33" t="s">
        <v>6122</v>
      </c>
      <c r="C6008" s="33" t="s">
        <v>708</v>
      </c>
      <c r="D6008" s="33" t="s">
        <v>724</v>
      </c>
      <c r="E6008" s="28">
        <v>45833.207569444443</v>
      </c>
      <c r="F6008" s="33" t="s">
        <v>700</v>
      </c>
      <c r="G6008" s="28">
        <v>45832.207569444443</v>
      </c>
    </row>
    <row r="6009" spans="1:7" x14ac:dyDescent="0.25">
      <c r="A6009" s="33" t="s">
        <v>15731</v>
      </c>
      <c r="B6009" s="33" t="s">
        <v>6124</v>
      </c>
      <c r="C6009" s="33" t="s">
        <v>708</v>
      </c>
      <c r="D6009" s="33" t="s">
        <v>724</v>
      </c>
      <c r="E6009" s="28">
        <v>45833.207662037035</v>
      </c>
      <c r="F6009" s="33" t="s">
        <v>700</v>
      </c>
      <c r="G6009" s="28">
        <v>45832.207662037035</v>
      </c>
    </row>
    <row r="6010" spans="1:7" x14ac:dyDescent="0.25">
      <c r="A6010" s="33" t="s">
        <v>15732</v>
      </c>
      <c r="B6010" s="33" t="s">
        <v>6130</v>
      </c>
      <c r="C6010" s="33" t="s">
        <v>708</v>
      </c>
      <c r="D6010" s="33" t="s">
        <v>724</v>
      </c>
      <c r="E6010" s="28">
        <v>45833.207766203705</v>
      </c>
      <c r="F6010" s="33" t="s">
        <v>700</v>
      </c>
      <c r="G6010" s="28">
        <v>45832.207766203705</v>
      </c>
    </row>
    <row r="6011" spans="1:7" x14ac:dyDescent="0.25">
      <c r="A6011" s="33" t="s">
        <v>15733</v>
      </c>
      <c r="B6011" s="33" t="s">
        <v>6038</v>
      </c>
      <c r="C6011" s="33" t="s">
        <v>708</v>
      </c>
      <c r="D6011" s="33" t="s">
        <v>724</v>
      </c>
      <c r="E6011" s="28">
        <v>45833.207824074074</v>
      </c>
      <c r="F6011" s="33" t="s">
        <v>700</v>
      </c>
      <c r="G6011" s="28">
        <v>45832.207824074074</v>
      </c>
    </row>
    <row r="6012" spans="1:7" x14ac:dyDescent="0.25">
      <c r="A6012" s="33" t="s">
        <v>15734</v>
      </c>
      <c r="B6012" s="33" t="s">
        <v>6030</v>
      </c>
      <c r="C6012" s="33" t="s">
        <v>708</v>
      </c>
      <c r="D6012" s="33" t="s">
        <v>724</v>
      </c>
      <c r="E6012" s="28">
        <v>45833.207962962966</v>
      </c>
      <c r="F6012" s="33" t="s">
        <v>700</v>
      </c>
      <c r="G6012" s="28">
        <v>45832.207962962966</v>
      </c>
    </row>
    <row r="6013" spans="1:7" x14ac:dyDescent="0.25">
      <c r="A6013" s="33" t="s">
        <v>15735</v>
      </c>
      <c r="B6013" s="33" t="s">
        <v>6032</v>
      </c>
      <c r="C6013" s="33" t="s">
        <v>708</v>
      </c>
      <c r="D6013" s="33" t="s">
        <v>724</v>
      </c>
      <c r="E6013" s="28">
        <v>45833.208032407405</v>
      </c>
      <c r="F6013" s="33" t="s">
        <v>700</v>
      </c>
      <c r="G6013" s="28">
        <v>45832.208032407405</v>
      </c>
    </row>
    <row r="6014" spans="1:7" x14ac:dyDescent="0.25">
      <c r="A6014" s="33" t="s">
        <v>15736</v>
      </c>
      <c r="B6014" s="33" t="s">
        <v>6034</v>
      </c>
      <c r="C6014" s="33" t="s">
        <v>708</v>
      </c>
      <c r="D6014" s="33" t="s">
        <v>724</v>
      </c>
      <c r="E6014" s="28">
        <v>45833.208113425928</v>
      </c>
      <c r="F6014" s="33" t="s">
        <v>700</v>
      </c>
      <c r="G6014" s="28">
        <v>45832.208113425928</v>
      </c>
    </row>
    <row r="6015" spans="1:7" x14ac:dyDescent="0.25">
      <c r="A6015" s="33" t="s">
        <v>15737</v>
      </c>
      <c r="B6015" s="33" t="s">
        <v>6036</v>
      </c>
      <c r="C6015" s="33" t="s">
        <v>708</v>
      </c>
      <c r="D6015" s="33" t="s">
        <v>724</v>
      </c>
      <c r="E6015" s="28">
        <v>45833.208148148151</v>
      </c>
      <c r="F6015" s="33" t="s">
        <v>700</v>
      </c>
      <c r="G6015" s="28">
        <v>45832.208148148151</v>
      </c>
    </row>
    <row r="6016" spans="1:7" x14ac:dyDescent="0.25">
      <c r="A6016" s="33" t="s">
        <v>15738</v>
      </c>
      <c r="B6016" s="33" t="s">
        <v>9421</v>
      </c>
      <c r="C6016" s="33" t="s">
        <v>706</v>
      </c>
      <c r="D6016" s="33" t="s">
        <v>61</v>
      </c>
      <c r="E6016" s="28">
        <v>45833.208715277775</v>
      </c>
      <c r="F6016" s="33" t="s">
        <v>707</v>
      </c>
      <c r="G6016" s="28">
        <v>45832.208715277775</v>
      </c>
    </row>
    <row r="6017" spans="1:7" x14ac:dyDescent="0.25">
      <c r="A6017" s="33" t="s">
        <v>15739</v>
      </c>
      <c r="B6017" s="33" t="s">
        <v>12610</v>
      </c>
      <c r="C6017" s="33" t="s">
        <v>713</v>
      </c>
      <c r="D6017" s="33" t="s">
        <v>119</v>
      </c>
      <c r="E6017" s="28">
        <v>45833.202280092592</v>
      </c>
      <c r="F6017" s="33" t="s">
        <v>700</v>
      </c>
      <c r="G6017" s="28">
        <v>45832.202280092592</v>
      </c>
    </row>
    <row r="6018" spans="1:7" x14ac:dyDescent="0.25">
      <c r="A6018" s="33" t="s">
        <v>15740</v>
      </c>
      <c r="B6018" s="33" t="s">
        <v>12589</v>
      </c>
      <c r="C6018" s="33" t="s">
        <v>713</v>
      </c>
      <c r="D6018" s="33" t="s">
        <v>119</v>
      </c>
      <c r="E6018" s="28">
        <v>45833.202430555553</v>
      </c>
      <c r="F6018" s="33" t="s">
        <v>700</v>
      </c>
      <c r="G6018" s="28">
        <v>45832.202430555553</v>
      </c>
    </row>
    <row r="6019" spans="1:7" x14ac:dyDescent="0.25">
      <c r="A6019" s="33" t="s">
        <v>15741</v>
      </c>
      <c r="B6019" s="33" t="s">
        <v>12590</v>
      </c>
      <c r="C6019" s="33" t="s">
        <v>713</v>
      </c>
      <c r="D6019" s="33" t="s">
        <v>119</v>
      </c>
      <c r="E6019" s="28">
        <v>45833.202592592592</v>
      </c>
      <c r="F6019" s="33" t="s">
        <v>700</v>
      </c>
      <c r="G6019" s="28">
        <v>45832.202592592592</v>
      </c>
    </row>
    <row r="6020" spans="1:7" x14ac:dyDescent="0.25">
      <c r="A6020" s="33" t="s">
        <v>15742</v>
      </c>
      <c r="B6020" s="33" t="s">
        <v>12609</v>
      </c>
      <c r="C6020" s="33" t="s">
        <v>713</v>
      </c>
      <c r="D6020" s="33" t="s">
        <v>119</v>
      </c>
      <c r="E6020" s="28">
        <v>45833.202731481484</v>
      </c>
      <c r="F6020" s="33" t="s">
        <v>700</v>
      </c>
      <c r="G6020" s="28">
        <v>45832.202731481484</v>
      </c>
    </row>
    <row r="6021" spans="1:7" x14ac:dyDescent="0.25">
      <c r="A6021" s="33" t="s">
        <v>15743</v>
      </c>
      <c r="B6021" s="33" t="s">
        <v>12605</v>
      </c>
      <c r="C6021" s="33" t="s">
        <v>713</v>
      </c>
      <c r="D6021" s="33" t="s">
        <v>119</v>
      </c>
      <c r="E6021" s="28">
        <v>45833.2028125</v>
      </c>
      <c r="F6021" s="33" t="s">
        <v>700</v>
      </c>
      <c r="G6021" s="28">
        <v>45832.2028125</v>
      </c>
    </row>
    <row r="6022" spans="1:7" x14ac:dyDescent="0.25">
      <c r="A6022" s="33" t="s">
        <v>15744</v>
      </c>
      <c r="B6022" s="33" t="s">
        <v>12606</v>
      </c>
      <c r="C6022" s="33" t="s">
        <v>713</v>
      </c>
      <c r="D6022" s="33" t="s">
        <v>119</v>
      </c>
      <c r="E6022" s="28">
        <v>45833.202974537038</v>
      </c>
      <c r="F6022" s="33" t="s">
        <v>700</v>
      </c>
      <c r="G6022" s="28">
        <v>45832.202974537038</v>
      </c>
    </row>
    <row r="6023" spans="1:7" x14ac:dyDescent="0.25">
      <c r="A6023" s="33" t="s">
        <v>15745</v>
      </c>
      <c r="B6023" s="33" t="s">
        <v>12607</v>
      </c>
      <c r="C6023" s="33" t="s">
        <v>713</v>
      </c>
      <c r="D6023" s="33" t="s">
        <v>119</v>
      </c>
      <c r="E6023" s="28">
        <v>45833.203159722223</v>
      </c>
      <c r="F6023" s="33" t="s">
        <v>700</v>
      </c>
      <c r="G6023" s="28">
        <v>45832.203159722223</v>
      </c>
    </row>
    <row r="6024" spans="1:7" x14ac:dyDescent="0.25">
      <c r="A6024" s="33" t="s">
        <v>15746</v>
      </c>
      <c r="B6024" s="33" t="s">
        <v>12604</v>
      </c>
      <c r="C6024" s="33" t="s">
        <v>713</v>
      </c>
      <c r="D6024" s="33" t="s">
        <v>119</v>
      </c>
      <c r="E6024" s="28">
        <v>45833.203310185185</v>
      </c>
      <c r="F6024" s="33" t="s">
        <v>700</v>
      </c>
      <c r="G6024" s="28">
        <v>45832.203310185185</v>
      </c>
    </row>
    <row r="6025" spans="1:7" x14ac:dyDescent="0.25">
      <c r="A6025" s="33" t="s">
        <v>15747</v>
      </c>
      <c r="B6025" s="33" t="s">
        <v>8665</v>
      </c>
      <c r="C6025" s="33" t="s">
        <v>713</v>
      </c>
      <c r="D6025" s="33" t="s">
        <v>61</v>
      </c>
      <c r="E6025" s="28">
        <v>45833.20616898148</v>
      </c>
      <c r="F6025" s="33" t="s">
        <v>700</v>
      </c>
      <c r="G6025" s="28">
        <v>45832.20616898148</v>
      </c>
    </row>
    <row r="6026" spans="1:7" x14ac:dyDescent="0.25">
      <c r="A6026" s="33" t="s">
        <v>15748</v>
      </c>
      <c r="B6026" s="33" t="s">
        <v>8672</v>
      </c>
      <c r="C6026" s="33" t="s">
        <v>713</v>
      </c>
      <c r="D6026" s="33" t="s">
        <v>61</v>
      </c>
      <c r="E6026" s="28">
        <v>45833.206226851849</v>
      </c>
      <c r="F6026" s="33" t="s">
        <v>700</v>
      </c>
      <c r="G6026" s="28">
        <v>45832.206226851849</v>
      </c>
    </row>
    <row r="6027" spans="1:7" x14ac:dyDescent="0.25">
      <c r="A6027" s="33" t="s">
        <v>15749</v>
      </c>
      <c r="B6027" s="33" t="s">
        <v>8674</v>
      </c>
      <c r="C6027" s="33" t="s">
        <v>713</v>
      </c>
      <c r="D6027" s="33" t="s">
        <v>61</v>
      </c>
      <c r="E6027" s="28">
        <v>45833.206261574072</v>
      </c>
      <c r="F6027" s="33" t="s">
        <v>700</v>
      </c>
      <c r="G6027" s="28">
        <v>45832.206261574072</v>
      </c>
    </row>
    <row r="6028" spans="1:7" x14ac:dyDescent="0.25">
      <c r="A6028" s="33" t="s">
        <v>15750</v>
      </c>
      <c r="B6028" s="33" t="s">
        <v>8678</v>
      </c>
      <c r="C6028" s="33" t="s">
        <v>713</v>
      </c>
      <c r="D6028" s="33" t="s">
        <v>61</v>
      </c>
      <c r="E6028" s="28">
        <v>45833.206296296295</v>
      </c>
      <c r="F6028" s="33" t="s">
        <v>700</v>
      </c>
      <c r="G6028" s="28">
        <v>45832.206296296295</v>
      </c>
    </row>
    <row r="6029" spans="1:7" x14ac:dyDescent="0.25">
      <c r="A6029" s="33" t="s">
        <v>15751</v>
      </c>
      <c r="B6029" s="33" t="s">
        <v>8682</v>
      </c>
      <c r="C6029" s="33" t="s">
        <v>713</v>
      </c>
      <c r="D6029" s="33" t="s">
        <v>61</v>
      </c>
      <c r="E6029" s="28">
        <v>45833.206307870372</v>
      </c>
      <c r="F6029" s="33" t="s">
        <v>700</v>
      </c>
      <c r="G6029" s="28">
        <v>45832.206307870372</v>
      </c>
    </row>
    <row r="6030" spans="1:7" x14ac:dyDescent="0.25">
      <c r="A6030" s="33" t="s">
        <v>15752</v>
      </c>
      <c r="B6030" s="33" t="s">
        <v>8676</v>
      </c>
      <c r="C6030" s="33" t="s">
        <v>713</v>
      </c>
      <c r="D6030" s="33" t="s">
        <v>61</v>
      </c>
      <c r="E6030" s="28">
        <v>45833.206377314818</v>
      </c>
      <c r="F6030" s="33" t="s">
        <v>700</v>
      </c>
      <c r="G6030" s="28">
        <v>45832.206377314818</v>
      </c>
    </row>
    <row r="6031" spans="1:7" x14ac:dyDescent="0.25">
      <c r="A6031" s="33" t="s">
        <v>15753</v>
      </c>
      <c r="B6031" s="33" t="s">
        <v>9139</v>
      </c>
      <c r="C6031" s="33" t="s">
        <v>706</v>
      </c>
      <c r="D6031" s="33" t="s">
        <v>73</v>
      </c>
      <c r="E6031" s="28">
        <v>45833.208321759259</v>
      </c>
      <c r="F6031" s="33" t="s">
        <v>700</v>
      </c>
      <c r="G6031" s="28">
        <v>45832.208321759259</v>
      </c>
    </row>
    <row r="6032" spans="1:7" x14ac:dyDescent="0.25">
      <c r="A6032" s="33" t="s">
        <v>15754</v>
      </c>
      <c r="B6032" s="33" t="s">
        <v>9142</v>
      </c>
      <c r="C6032" s="33" t="s">
        <v>706</v>
      </c>
      <c r="D6032" s="33" t="s">
        <v>73</v>
      </c>
      <c r="E6032" s="28">
        <v>45833.208472222221</v>
      </c>
      <c r="F6032" s="33" t="s">
        <v>700</v>
      </c>
      <c r="G6032" s="28">
        <v>45832.208472222221</v>
      </c>
    </row>
    <row r="6033" spans="1:7" x14ac:dyDescent="0.25">
      <c r="A6033" s="33" t="s">
        <v>15755</v>
      </c>
      <c r="B6033" s="33" t="s">
        <v>9222</v>
      </c>
      <c r="C6033" s="33" t="s">
        <v>706</v>
      </c>
      <c r="D6033" s="33" t="s">
        <v>73</v>
      </c>
      <c r="E6033" s="28">
        <v>45833.208611111113</v>
      </c>
      <c r="F6033" s="33" t="s">
        <v>700</v>
      </c>
      <c r="G6033" s="28">
        <v>45832.208611111113</v>
      </c>
    </row>
    <row r="6034" spans="1:7" x14ac:dyDescent="0.25">
      <c r="A6034" s="33" t="s">
        <v>15756</v>
      </c>
      <c r="B6034" s="33" t="s">
        <v>9219</v>
      </c>
      <c r="C6034" s="33" t="s">
        <v>706</v>
      </c>
      <c r="D6034" s="33" t="s">
        <v>73</v>
      </c>
      <c r="E6034" s="28">
        <v>45833.208773148152</v>
      </c>
      <c r="F6034" s="33" t="s">
        <v>700</v>
      </c>
      <c r="G6034" s="28">
        <v>45832.208773148152</v>
      </c>
    </row>
    <row r="6035" spans="1:7" x14ac:dyDescent="0.25">
      <c r="A6035" s="33" t="s">
        <v>15757</v>
      </c>
      <c r="B6035" s="33" t="s">
        <v>9138</v>
      </c>
      <c r="C6035" s="33" t="s">
        <v>706</v>
      </c>
      <c r="D6035" s="33" t="s">
        <v>73</v>
      </c>
      <c r="E6035" s="28">
        <v>45833.208958333336</v>
      </c>
      <c r="F6035" s="33" t="s">
        <v>700</v>
      </c>
      <c r="G6035" s="28">
        <v>45832.208958333336</v>
      </c>
    </row>
    <row r="6036" spans="1:7" x14ac:dyDescent="0.25">
      <c r="A6036" s="33" t="s">
        <v>15758</v>
      </c>
      <c r="B6036" s="33" t="s">
        <v>10008</v>
      </c>
      <c r="C6036" s="33" t="s">
        <v>706</v>
      </c>
      <c r="D6036" s="33" t="s">
        <v>73</v>
      </c>
      <c r="E6036" s="28">
        <v>45833.209178240744</v>
      </c>
      <c r="F6036" s="33" t="s">
        <v>700</v>
      </c>
      <c r="G6036" s="28">
        <v>45832.209178240744</v>
      </c>
    </row>
    <row r="6037" spans="1:7" x14ac:dyDescent="0.25">
      <c r="A6037" s="33" t="s">
        <v>15759</v>
      </c>
      <c r="B6037" s="33" t="s">
        <v>6038</v>
      </c>
      <c r="C6037" s="33" t="s">
        <v>711</v>
      </c>
      <c r="D6037" s="33" t="s">
        <v>724</v>
      </c>
      <c r="E6037" s="28">
        <v>45833.209050925929</v>
      </c>
      <c r="F6037" s="33" t="s">
        <v>700</v>
      </c>
      <c r="G6037" s="28">
        <v>45832.209050925929</v>
      </c>
    </row>
    <row r="6038" spans="1:7" x14ac:dyDescent="0.25">
      <c r="A6038" s="33" t="s">
        <v>15760</v>
      </c>
      <c r="B6038" s="33" t="s">
        <v>6030</v>
      </c>
      <c r="C6038" s="33" t="s">
        <v>711</v>
      </c>
      <c r="D6038" s="33" t="s">
        <v>724</v>
      </c>
      <c r="E6038" s="28">
        <v>45833.209155092591</v>
      </c>
      <c r="F6038" s="33" t="s">
        <v>700</v>
      </c>
      <c r="G6038" s="28">
        <v>45832.209155092591</v>
      </c>
    </row>
    <row r="6039" spans="1:7" x14ac:dyDescent="0.25">
      <c r="A6039" s="33" t="s">
        <v>15761</v>
      </c>
      <c r="B6039" s="33" t="s">
        <v>6032</v>
      </c>
      <c r="C6039" s="33" t="s">
        <v>711</v>
      </c>
      <c r="D6039" s="33" t="s">
        <v>724</v>
      </c>
      <c r="E6039" s="28">
        <v>45833.209236111114</v>
      </c>
      <c r="F6039" s="33" t="s">
        <v>700</v>
      </c>
      <c r="G6039" s="28">
        <v>45832.209236111114</v>
      </c>
    </row>
    <row r="6040" spans="1:7" x14ac:dyDescent="0.25">
      <c r="A6040" s="33" t="s">
        <v>15762</v>
      </c>
      <c r="B6040" s="33" t="s">
        <v>6034</v>
      </c>
      <c r="C6040" s="33" t="s">
        <v>711</v>
      </c>
      <c r="D6040" s="33" t="s">
        <v>724</v>
      </c>
      <c r="E6040" s="28">
        <v>45833.209351851852</v>
      </c>
      <c r="F6040" s="33" t="s">
        <v>700</v>
      </c>
      <c r="G6040" s="28">
        <v>45832.209351851852</v>
      </c>
    </row>
    <row r="6041" spans="1:7" x14ac:dyDescent="0.25">
      <c r="A6041" s="33" t="s">
        <v>15763</v>
      </c>
      <c r="B6041" s="33" t="s">
        <v>6036</v>
      </c>
      <c r="C6041" s="33" t="s">
        <v>711</v>
      </c>
      <c r="D6041" s="33" t="s">
        <v>724</v>
      </c>
      <c r="E6041" s="28">
        <v>45833.209479166668</v>
      </c>
      <c r="F6041" s="33" t="s">
        <v>700</v>
      </c>
      <c r="G6041" s="28">
        <v>45832.209479166668</v>
      </c>
    </row>
    <row r="6042" spans="1:7" x14ac:dyDescent="0.25">
      <c r="A6042" s="33" t="s">
        <v>15764</v>
      </c>
      <c r="B6042" s="33" t="s">
        <v>6106</v>
      </c>
      <c r="C6042" s="33" t="s">
        <v>711</v>
      </c>
      <c r="D6042" s="33" t="s">
        <v>724</v>
      </c>
      <c r="E6042" s="28">
        <v>45833.20957175926</v>
      </c>
      <c r="F6042" s="33" t="s">
        <v>700</v>
      </c>
      <c r="G6042" s="28">
        <v>45832.20957175926</v>
      </c>
    </row>
    <row r="6043" spans="1:7" x14ac:dyDescent="0.25">
      <c r="A6043" s="33" t="s">
        <v>15765</v>
      </c>
      <c r="B6043" s="33" t="s">
        <v>6110</v>
      </c>
      <c r="C6043" s="33" t="s">
        <v>711</v>
      </c>
      <c r="D6043" s="33" t="s">
        <v>724</v>
      </c>
      <c r="E6043" s="28">
        <v>45833.209733796299</v>
      </c>
      <c r="F6043" s="33" t="s">
        <v>700</v>
      </c>
      <c r="G6043" s="28">
        <v>45832.209733796299</v>
      </c>
    </row>
    <row r="6044" spans="1:7" x14ac:dyDescent="0.25">
      <c r="A6044" s="33" t="s">
        <v>15766</v>
      </c>
      <c r="B6044" s="33" t="s">
        <v>6112</v>
      </c>
      <c r="C6044" s="33" t="s">
        <v>711</v>
      </c>
      <c r="D6044" s="33" t="s">
        <v>724</v>
      </c>
      <c r="E6044" s="28">
        <v>45833.209826388891</v>
      </c>
      <c r="F6044" s="33" t="s">
        <v>700</v>
      </c>
      <c r="G6044" s="28">
        <v>45832.209826388891</v>
      </c>
    </row>
    <row r="6045" spans="1:7" x14ac:dyDescent="0.25">
      <c r="A6045" s="33" t="s">
        <v>15767</v>
      </c>
      <c r="B6045" s="33" t="s">
        <v>6118</v>
      </c>
      <c r="C6045" s="33" t="s">
        <v>711</v>
      </c>
      <c r="D6045" s="33" t="s">
        <v>724</v>
      </c>
      <c r="E6045" s="28">
        <v>45833.20989583333</v>
      </c>
      <c r="F6045" s="33" t="s">
        <v>700</v>
      </c>
      <c r="G6045" s="28">
        <v>45832.20989583333</v>
      </c>
    </row>
    <row r="6046" spans="1:7" x14ac:dyDescent="0.25">
      <c r="A6046" s="33" t="s">
        <v>15768</v>
      </c>
      <c r="B6046" s="33" t="s">
        <v>6122</v>
      </c>
      <c r="C6046" s="33" t="s">
        <v>711</v>
      </c>
      <c r="D6046" s="33" t="s">
        <v>724</v>
      </c>
      <c r="E6046" s="28">
        <v>45833.209976851853</v>
      </c>
      <c r="F6046" s="33" t="s">
        <v>700</v>
      </c>
      <c r="G6046" s="28">
        <v>45832.209976851853</v>
      </c>
    </row>
    <row r="6047" spans="1:7" x14ac:dyDescent="0.25">
      <c r="A6047" s="33" t="s">
        <v>15769</v>
      </c>
      <c r="B6047" s="33" t="s">
        <v>6124</v>
      </c>
      <c r="C6047" s="33" t="s">
        <v>711</v>
      </c>
      <c r="D6047" s="33" t="s">
        <v>724</v>
      </c>
      <c r="E6047" s="28">
        <v>45833.210023148145</v>
      </c>
      <c r="F6047" s="33" t="s">
        <v>700</v>
      </c>
      <c r="G6047" s="28">
        <v>45832.210023148145</v>
      </c>
    </row>
    <row r="6048" spans="1:7" x14ac:dyDescent="0.25">
      <c r="A6048" s="33" t="s">
        <v>15770</v>
      </c>
      <c r="B6048" s="33" t="s">
        <v>6130</v>
      </c>
      <c r="C6048" s="33" t="s">
        <v>711</v>
      </c>
      <c r="D6048" s="33" t="s">
        <v>724</v>
      </c>
      <c r="E6048" s="28">
        <v>45833.210081018522</v>
      </c>
      <c r="F6048" s="33" t="s">
        <v>700</v>
      </c>
      <c r="G6048" s="28">
        <v>45832.210081018522</v>
      </c>
    </row>
    <row r="6049" spans="1:7" x14ac:dyDescent="0.25">
      <c r="A6049" s="33" t="s">
        <v>15771</v>
      </c>
      <c r="B6049" s="33" t="s">
        <v>9139</v>
      </c>
      <c r="C6049" s="33" t="s">
        <v>713</v>
      </c>
      <c r="D6049" s="33" t="s">
        <v>73</v>
      </c>
      <c r="E6049" s="28">
        <v>45833.210023148145</v>
      </c>
      <c r="F6049" s="33" t="s">
        <v>700</v>
      </c>
      <c r="G6049" s="28">
        <v>45832.210023148145</v>
      </c>
    </row>
    <row r="6050" spans="1:7" x14ac:dyDescent="0.25">
      <c r="A6050" s="33" t="s">
        <v>15772</v>
      </c>
      <c r="B6050" s="33" t="s">
        <v>9142</v>
      </c>
      <c r="C6050" s="33" t="s">
        <v>713</v>
      </c>
      <c r="D6050" s="33" t="s">
        <v>73</v>
      </c>
      <c r="E6050" s="28">
        <v>45833.210196759261</v>
      </c>
      <c r="F6050" s="33" t="s">
        <v>700</v>
      </c>
      <c r="G6050" s="28">
        <v>45832.210196759261</v>
      </c>
    </row>
    <row r="6051" spans="1:7" x14ac:dyDescent="0.25">
      <c r="A6051" s="33" t="s">
        <v>15773</v>
      </c>
      <c r="B6051" s="33" t="s">
        <v>9222</v>
      </c>
      <c r="C6051" s="33" t="s">
        <v>713</v>
      </c>
      <c r="D6051" s="33" t="s">
        <v>73</v>
      </c>
      <c r="E6051" s="28">
        <v>45833.210324074076</v>
      </c>
      <c r="F6051" s="33" t="s">
        <v>700</v>
      </c>
      <c r="G6051" s="28">
        <v>45832.210324074076</v>
      </c>
    </row>
    <row r="6052" spans="1:7" x14ac:dyDescent="0.25">
      <c r="A6052" s="33" t="s">
        <v>15774</v>
      </c>
      <c r="B6052" s="33" t="s">
        <v>9138</v>
      </c>
      <c r="C6052" s="33" t="s">
        <v>713</v>
      </c>
      <c r="D6052" s="33" t="s">
        <v>73</v>
      </c>
      <c r="E6052" s="28">
        <v>45833.210416666669</v>
      </c>
      <c r="F6052" s="33" t="s">
        <v>700</v>
      </c>
      <c r="G6052" s="28">
        <v>45832.210416666669</v>
      </c>
    </row>
    <row r="6053" spans="1:7" x14ac:dyDescent="0.25">
      <c r="A6053" s="33" t="s">
        <v>15775</v>
      </c>
      <c r="B6053" s="33" t="s">
        <v>9219</v>
      </c>
      <c r="C6053" s="33" t="s">
        <v>713</v>
      </c>
      <c r="D6053" s="33" t="s">
        <v>73</v>
      </c>
      <c r="E6053" s="28">
        <v>45833.210497685184</v>
      </c>
      <c r="F6053" s="33" t="s">
        <v>700</v>
      </c>
      <c r="G6053" s="28">
        <v>45832.210497685184</v>
      </c>
    </row>
    <row r="6054" spans="1:7" x14ac:dyDescent="0.25">
      <c r="A6054" s="33" t="s">
        <v>15776</v>
      </c>
      <c r="B6054" s="33" t="s">
        <v>10008</v>
      </c>
      <c r="C6054" s="33" t="s">
        <v>713</v>
      </c>
      <c r="D6054" s="33" t="s">
        <v>73</v>
      </c>
      <c r="E6054" s="28">
        <v>45833.210601851853</v>
      </c>
      <c r="F6054" s="33" t="s">
        <v>700</v>
      </c>
      <c r="G6054" s="28">
        <v>45832.210601851853</v>
      </c>
    </row>
    <row r="6055" spans="1:7" x14ac:dyDescent="0.25">
      <c r="A6055" s="33" t="s">
        <v>15777</v>
      </c>
      <c r="B6055" s="33" t="s">
        <v>3238</v>
      </c>
      <c r="C6055" s="33" t="s">
        <v>706</v>
      </c>
      <c r="D6055" s="33" t="s">
        <v>77</v>
      </c>
      <c r="E6055" s="28">
        <v>45833.212256944447</v>
      </c>
      <c r="F6055" s="33" t="s">
        <v>707</v>
      </c>
      <c r="G6055" s="28">
        <v>45832.212256944447</v>
      </c>
    </row>
    <row r="6056" spans="1:7" x14ac:dyDescent="0.25">
      <c r="A6056" s="33" t="s">
        <v>15778</v>
      </c>
      <c r="B6056" s="33" t="s">
        <v>3238</v>
      </c>
      <c r="C6056" s="33" t="s">
        <v>713</v>
      </c>
      <c r="D6056" s="33" t="s">
        <v>77</v>
      </c>
      <c r="E6056" s="28">
        <v>45833.212557870371</v>
      </c>
      <c r="F6056" s="33" t="s">
        <v>700</v>
      </c>
      <c r="G6056" s="28">
        <v>45832.212557870371</v>
      </c>
    </row>
    <row r="6057" spans="1:7" x14ac:dyDescent="0.25">
      <c r="A6057" s="33" t="s">
        <v>15779</v>
      </c>
      <c r="B6057" s="33" t="s">
        <v>8290</v>
      </c>
      <c r="C6057" s="33" t="s">
        <v>706</v>
      </c>
      <c r="D6057" s="33" t="s">
        <v>119</v>
      </c>
      <c r="E6057" s="28">
        <v>45833.211689814816</v>
      </c>
      <c r="F6057" s="33" t="s">
        <v>700</v>
      </c>
      <c r="G6057" s="28">
        <v>45832.211689814816</v>
      </c>
    </row>
    <row r="6058" spans="1:7" x14ac:dyDescent="0.25">
      <c r="A6058" s="33" t="s">
        <v>15780</v>
      </c>
      <c r="B6058" s="33" t="s">
        <v>8292</v>
      </c>
      <c r="C6058" s="33" t="s">
        <v>706</v>
      </c>
      <c r="D6058" s="33" t="s">
        <v>119</v>
      </c>
      <c r="E6058" s="28">
        <v>45833.211886574078</v>
      </c>
      <c r="F6058" s="33" t="s">
        <v>700</v>
      </c>
      <c r="G6058" s="28">
        <v>45832.211886574078</v>
      </c>
    </row>
    <row r="6059" spans="1:7" x14ac:dyDescent="0.25">
      <c r="A6059" s="33" t="s">
        <v>15781</v>
      </c>
      <c r="B6059" s="33" t="s">
        <v>8284</v>
      </c>
      <c r="C6059" s="33" t="s">
        <v>706</v>
      </c>
      <c r="D6059" s="33" t="s">
        <v>119</v>
      </c>
      <c r="E6059" s="28">
        <v>45833.212048611109</v>
      </c>
      <c r="F6059" s="33" t="s">
        <v>700</v>
      </c>
      <c r="G6059" s="28">
        <v>45832.212048611109</v>
      </c>
    </row>
    <row r="6060" spans="1:7" x14ac:dyDescent="0.25">
      <c r="A6060" s="33" t="s">
        <v>15782</v>
      </c>
      <c r="B6060" s="33" t="s">
        <v>8282</v>
      </c>
      <c r="C6060" s="33" t="s">
        <v>706</v>
      </c>
      <c r="D6060" s="33" t="s">
        <v>119</v>
      </c>
      <c r="E6060" s="28">
        <v>45833.212152777778</v>
      </c>
      <c r="F6060" s="33" t="s">
        <v>700</v>
      </c>
      <c r="G6060" s="28">
        <v>45832.212152777778</v>
      </c>
    </row>
    <row r="6061" spans="1:7" x14ac:dyDescent="0.25">
      <c r="A6061" s="33" t="s">
        <v>15783</v>
      </c>
      <c r="B6061" s="33" t="s">
        <v>1437</v>
      </c>
      <c r="C6061" s="33" t="s">
        <v>713</v>
      </c>
      <c r="D6061" s="33" t="s">
        <v>77</v>
      </c>
      <c r="E6061" s="28">
        <v>45833.212812500002</v>
      </c>
      <c r="F6061" s="33" t="s">
        <v>700</v>
      </c>
      <c r="G6061" s="28">
        <v>45832.212812500002</v>
      </c>
    </row>
    <row r="6062" spans="1:7" x14ac:dyDescent="0.25">
      <c r="A6062" s="33" t="s">
        <v>15784</v>
      </c>
      <c r="B6062" s="33" t="s">
        <v>8532</v>
      </c>
      <c r="C6062" s="33" t="s">
        <v>713</v>
      </c>
      <c r="D6062" s="33" t="s">
        <v>77</v>
      </c>
      <c r="E6062" s="28">
        <v>45833.212951388887</v>
      </c>
      <c r="F6062" s="33" t="s">
        <v>700</v>
      </c>
      <c r="G6062" s="28">
        <v>45832.212951388887</v>
      </c>
    </row>
    <row r="6063" spans="1:7" x14ac:dyDescent="0.25">
      <c r="A6063" s="33" t="s">
        <v>15785</v>
      </c>
      <c r="B6063" s="33" t="s">
        <v>2282</v>
      </c>
      <c r="C6063" s="33" t="s">
        <v>713</v>
      </c>
      <c r="D6063" s="33" t="s">
        <v>77</v>
      </c>
      <c r="E6063" s="28">
        <v>45833.213067129633</v>
      </c>
      <c r="F6063" s="33" t="s">
        <v>700</v>
      </c>
      <c r="G6063" s="28">
        <v>45832.213067129633</v>
      </c>
    </row>
    <row r="6064" spans="1:7" x14ac:dyDescent="0.25">
      <c r="A6064" s="33" t="s">
        <v>15786</v>
      </c>
      <c r="B6064" s="33" t="s">
        <v>12199</v>
      </c>
      <c r="C6064" s="33" t="s">
        <v>708</v>
      </c>
      <c r="D6064" s="33" t="s">
        <v>717</v>
      </c>
      <c r="E6064" s="28">
        <v>45833.213020833333</v>
      </c>
      <c r="F6064" s="33" t="s">
        <v>700</v>
      </c>
      <c r="G6064" s="28">
        <v>45832.213020833333</v>
      </c>
    </row>
    <row r="6065" spans="1:7" x14ac:dyDescent="0.25">
      <c r="A6065" s="33" t="s">
        <v>15787</v>
      </c>
      <c r="B6065" s="33" t="s">
        <v>12209</v>
      </c>
      <c r="C6065" s="33" t="s">
        <v>708</v>
      </c>
      <c r="D6065" s="33" t="s">
        <v>717</v>
      </c>
      <c r="E6065" s="28">
        <v>45833.213078703702</v>
      </c>
      <c r="F6065" s="33" t="s">
        <v>700</v>
      </c>
      <c r="G6065" s="28">
        <v>45832.213078703702</v>
      </c>
    </row>
    <row r="6066" spans="1:7" x14ac:dyDescent="0.25">
      <c r="A6066" s="33" t="s">
        <v>15788</v>
      </c>
      <c r="B6066" s="33" t="s">
        <v>12199</v>
      </c>
      <c r="C6066" s="33" t="s">
        <v>711</v>
      </c>
      <c r="D6066" s="33" t="s">
        <v>717</v>
      </c>
      <c r="E6066" s="28">
        <v>45833.213402777779</v>
      </c>
      <c r="F6066" s="33" t="s">
        <v>700</v>
      </c>
      <c r="G6066" s="28">
        <v>45832.213402777779</v>
      </c>
    </row>
    <row r="6067" spans="1:7" x14ac:dyDescent="0.25">
      <c r="A6067" s="33" t="s">
        <v>15789</v>
      </c>
      <c r="B6067" s="33" t="s">
        <v>12209</v>
      </c>
      <c r="C6067" s="33" t="s">
        <v>711</v>
      </c>
      <c r="D6067" s="33" t="s">
        <v>717</v>
      </c>
      <c r="E6067" s="28">
        <v>45833.213449074072</v>
      </c>
      <c r="F6067" s="33" t="s">
        <v>700</v>
      </c>
      <c r="G6067" s="28">
        <v>45832.213449074072</v>
      </c>
    </row>
    <row r="6068" spans="1:7" x14ac:dyDescent="0.25">
      <c r="A6068" s="33" t="s">
        <v>15790</v>
      </c>
      <c r="B6068" s="33" t="s">
        <v>4987</v>
      </c>
      <c r="C6068" s="33" t="s">
        <v>708</v>
      </c>
      <c r="D6068" s="33" t="s">
        <v>720</v>
      </c>
      <c r="E6068" s="28">
        <v>45833.214363425926</v>
      </c>
      <c r="F6068" s="33" t="s">
        <v>700</v>
      </c>
      <c r="G6068" s="28">
        <v>45832.214363425926</v>
      </c>
    </row>
    <row r="6069" spans="1:7" x14ac:dyDescent="0.25">
      <c r="A6069" s="33" t="s">
        <v>15791</v>
      </c>
      <c r="B6069" s="33" t="s">
        <v>6242</v>
      </c>
      <c r="C6069" s="33" t="s">
        <v>706</v>
      </c>
      <c r="D6069" s="33" t="s">
        <v>61</v>
      </c>
      <c r="E6069" s="28">
        <v>45833.214479166665</v>
      </c>
      <c r="F6069" s="33" t="s">
        <v>707</v>
      </c>
      <c r="G6069" s="28">
        <v>45832.214479166665</v>
      </c>
    </row>
    <row r="6070" spans="1:7" x14ac:dyDescent="0.25">
      <c r="A6070" s="33" t="s">
        <v>15792</v>
      </c>
      <c r="B6070" s="33" t="s">
        <v>4987</v>
      </c>
      <c r="C6070" s="33" t="s">
        <v>711</v>
      </c>
      <c r="D6070" s="33" t="s">
        <v>720</v>
      </c>
      <c r="E6070" s="28">
        <v>45833.21466435185</v>
      </c>
      <c r="F6070" s="33" t="s">
        <v>700</v>
      </c>
      <c r="G6070" s="28">
        <v>45832.21466435185</v>
      </c>
    </row>
    <row r="6071" spans="1:7" x14ac:dyDescent="0.25">
      <c r="A6071" s="33" t="s">
        <v>15793</v>
      </c>
      <c r="B6071" s="33" t="s">
        <v>8290</v>
      </c>
      <c r="C6071" s="33" t="s">
        <v>713</v>
      </c>
      <c r="D6071" s="33" t="s">
        <v>119</v>
      </c>
      <c r="E6071" s="28">
        <v>45833.213425925926</v>
      </c>
      <c r="F6071" s="33" t="s">
        <v>700</v>
      </c>
      <c r="G6071" s="28">
        <v>45832.213425925926</v>
      </c>
    </row>
    <row r="6072" spans="1:7" x14ac:dyDescent="0.25">
      <c r="A6072" s="33" t="s">
        <v>15794</v>
      </c>
      <c r="B6072" s="33" t="s">
        <v>8292</v>
      </c>
      <c r="C6072" s="33" t="s">
        <v>713</v>
      </c>
      <c r="D6072" s="33" t="s">
        <v>119</v>
      </c>
      <c r="E6072" s="28">
        <v>45833.213576388887</v>
      </c>
      <c r="F6072" s="33" t="s">
        <v>700</v>
      </c>
      <c r="G6072" s="28">
        <v>45832.213576388887</v>
      </c>
    </row>
    <row r="6073" spans="1:7" x14ac:dyDescent="0.25">
      <c r="A6073" s="33" t="s">
        <v>15795</v>
      </c>
      <c r="B6073" s="33" t="s">
        <v>8284</v>
      </c>
      <c r="C6073" s="33" t="s">
        <v>713</v>
      </c>
      <c r="D6073" s="33" t="s">
        <v>119</v>
      </c>
      <c r="E6073" s="28">
        <v>45833.213750000003</v>
      </c>
      <c r="F6073" s="33" t="s">
        <v>700</v>
      </c>
      <c r="G6073" s="28">
        <v>45832.213750000003</v>
      </c>
    </row>
    <row r="6074" spans="1:7" x14ac:dyDescent="0.25">
      <c r="A6074" s="33" t="s">
        <v>15796</v>
      </c>
      <c r="B6074" s="33" t="s">
        <v>8282</v>
      </c>
      <c r="C6074" s="33" t="s">
        <v>713</v>
      </c>
      <c r="D6074" s="33" t="s">
        <v>119</v>
      </c>
      <c r="E6074" s="28">
        <v>45833.214421296296</v>
      </c>
      <c r="F6074" s="33" t="s">
        <v>700</v>
      </c>
      <c r="G6074" s="28">
        <v>45832.214421296296</v>
      </c>
    </row>
    <row r="6075" spans="1:7" x14ac:dyDescent="0.25">
      <c r="A6075" s="33" t="s">
        <v>15797</v>
      </c>
      <c r="B6075" s="33" t="s">
        <v>8249</v>
      </c>
      <c r="C6075" s="33" t="s">
        <v>713</v>
      </c>
      <c r="D6075" s="33" t="s">
        <v>119</v>
      </c>
      <c r="E6075" s="28">
        <v>45833.215590277781</v>
      </c>
      <c r="F6075" s="33" t="s">
        <v>700</v>
      </c>
      <c r="G6075" s="28">
        <v>45832.215590277781</v>
      </c>
    </row>
    <row r="6076" spans="1:7" x14ac:dyDescent="0.25">
      <c r="A6076" s="33" t="s">
        <v>15798</v>
      </c>
      <c r="B6076" s="33" t="s">
        <v>2985</v>
      </c>
      <c r="C6076" s="33" t="s">
        <v>713</v>
      </c>
      <c r="D6076" s="33" t="s">
        <v>119</v>
      </c>
      <c r="E6076" s="28">
        <v>45833.215879629628</v>
      </c>
      <c r="F6076" s="33" t="s">
        <v>700</v>
      </c>
      <c r="G6076" s="28">
        <v>45832.215879629628</v>
      </c>
    </row>
    <row r="6077" spans="1:7" x14ac:dyDescent="0.25">
      <c r="A6077" s="33" t="s">
        <v>15799</v>
      </c>
      <c r="B6077" s="33" t="s">
        <v>8255</v>
      </c>
      <c r="C6077" s="33" t="s">
        <v>706</v>
      </c>
      <c r="D6077" s="33" t="s">
        <v>119</v>
      </c>
      <c r="E6077" s="28">
        <v>45833.216458333336</v>
      </c>
      <c r="F6077" s="33" t="s">
        <v>700</v>
      </c>
      <c r="G6077" s="28">
        <v>45832.216458333336</v>
      </c>
    </row>
    <row r="6078" spans="1:7" x14ac:dyDescent="0.25">
      <c r="A6078" s="33" t="s">
        <v>15800</v>
      </c>
      <c r="B6078" s="33" t="s">
        <v>8239</v>
      </c>
      <c r="C6078" s="33" t="s">
        <v>706</v>
      </c>
      <c r="D6078" s="33" t="s">
        <v>119</v>
      </c>
      <c r="E6078" s="28">
        <v>45833.216574074075</v>
      </c>
      <c r="F6078" s="33" t="s">
        <v>700</v>
      </c>
      <c r="G6078" s="28">
        <v>45832.216574074075</v>
      </c>
    </row>
    <row r="6079" spans="1:7" x14ac:dyDescent="0.25">
      <c r="A6079" s="33" t="s">
        <v>15801</v>
      </c>
      <c r="B6079" s="33" t="s">
        <v>8239</v>
      </c>
      <c r="C6079" s="33" t="s">
        <v>713</v>
      </c>
      <c r="D6079" s="33" t="s">
        <v>119</v>
      </c>
      <c r="E6079" s="28">
        <v>45833.21775462963</v>
      </c>
      <c r="F6079" s="33" t="s">
        <v>700</v>
      </c>
      <c r="G6079" s="28">
        <v>45832.21775462963</v>
      </c>
    </row>
    <row r="6080" spans="1:7" x14ac:dyDescent="0.25">
      <c r="A6080" s="33" t="s">
        <v>15802</v>
      </c>
      <c r="B6080" s="33" t="s">
        <v>8255</v>
      </c>
      <c r="C6080" s="33" t="s">
        <v>713</v>
      </c>
      <c r="D6080" s="33" t="s">
        <v>119</v>
      </c>
      <c r="E6080" s="28">
        <v>45833.217847222222</v>
      </c>
      <c r="F6080" s="33" t="s">
        <v>700</v>
      </c>
      <c r="G6080" s="28">
        <v>45832.217847222222</v>
      </c>
    </row>
    <row r="6081" spans="1:7" x14ac:dyDescent="0.25">
      <c r="A6081" s="33" t="s">
        <v>15803</v>
      </c>
      <c r="B6081" s="33" t="s">
        <v>2193</v>
      </c>
      <c r="C6081" s="33" t="s">
        <v>713</v>
      </c>
      <c r="D6081" s="33" t="s">
        <v>184</v>
      </c>
      <c r="E6081" s="28">
        <v>45833.217997685184</v>
      </c>
      <c r="F6081" s="33" t="s">
        <v>700</v>
      </c>
      <c r="G6081" s="28">
        <v>45832.217997685184</v>
      </c>
    </row>
    <row r="6082" spans="1:7" x14ac:dyDescent="0.25">
      <c r="A6082" s="33" t="s">
        <v>15804</v>
      </c>
      <c r="B6082" s="33" t="s">
        <v>2212</v>
      </c>
      <c r="C6082" s="33" t="s">
        <v>713</v>
      </c>
      <c r="D6082" s="33" t="s">
        <v>184</v>
      </c>
      <c r="E6082" s="28">
        <v>45833.218043981484</v>
      </c>
      <c r="F6082" s="33" t="s">
        <v>700</v>
      </c>
      <c r="G6082" s="28">
        <v>45832.218043981484</v>
      </c>
    </row>
    <row r="6083" spans="1:7" x14ac:dyDescent="0.25">
      <c r="A6083" s="33" t="s">
        <v>15805</v>
      </c>
      <c r="B6083" s="33" t="s">
        <v>2214</v>
      </c>
      <c r="C6083" s="33" t="s">
        <v>713</v>
      </c>
      <c r="D6083" s="33" t="s">
        <v>184</v>
      </c>
      <c r="E6083" s="28">
        <v>45833.218101851853</v>
      </c>
      <c r="F6083" s="33" t="s">
        <v>700</v>
      </c>
      <c r="G6083" s="28">
        <v>45832.218101851853</v>
      </c>
    </row>
    <row r="6084" spans="1:7" x14ac:dyDescent="0.25">
      <c r="A6084" s="33" t="s">
        <v>15806</v>
      </c>
      <c r="B6084" s="33" t="s">
        <v>2216</v>
      </c>
      <c r="C6084" s="33" t="s">
        <v>713</v>
      </c>
      <c r="D6084" s="33" t="s">
        <v>184</v>
      </c>
      <c r="E6084" s="28">
        <v>45833.218159722222</v>
      </c>
      <c r="F6084" s="33" t="s">
        <v>700</v>
      </c>
      <c r="G6084" s="28">
        <v>45832.218159722222</v>
      </c>
    </row>
    <row r="6085" spans="1:7" x14ac:dyDescent="0.25">
      <c r="A6085" s="33" t="s">
        <v>15807</v>
      </c>
      <c r="B6085" s="33" t="s">
        <v>8710</v>
      </c>
      <c r="C6085" s="33" t="s">
        <v>721</v>
      </c>
      <c r="D6085" s="33" t="s">
        <v>722</v>
      </c>
      <c r="E6085" s="28">
        <v>45833.21980324074</v>
      </c>
      <c r="F6085" s="33" t="s">
        <v>700</v>
      </c>
      <c r="G6085" s="28">
        <v>45832.21980324074</v>
      </c>
    </row>
    <row r="6086" spans="1:7" x14ac:dyDescent="0.25">
      <c r="A6086" s="33" t="s">
        <v>15808</v>
      </c>
      <c r="B6086" s="33" t="s">
        <v>12675</v>
      </c>
      <c r="C6086" s="33" t="s">
        <v>721</v>
      </c>
      <c r="D6086" s="33" t="s">
        <v>722</v>
      </c>
      <c r="E6086" s="28">
        <v>45833.219826388886</v>
      </c>
      <c r="F6086" s="33" t="s">
        <v>700</v>
      </c>
      <c r="G6086" s="28">
        <v>45832.219826388886</v>
      </c>
    </row>
    <row r="6087" spans="1:7" x14ac:dyDescent="0.25">
      <c r="A6087" s="33" t="s">
        <v>15809</v>
      </c>
      <c r="B6087" s="33" t="s">
        <v>14190</v>
      </c>
      <c r="C6087" s="33" t="s">
        <v>708</v>
      </c>
      <c r="D6087" s="33" t="s">
        <v>726</v>
      </c>
      <c r="E6087" s="28">
        <v>45833.220057870371</v>
      </c>
      <c r="F6087" s="33" t="s">
        <v>700</v>
      </c>
      <c r="G6087" s="28">
        <v>45832.220057870371</v>
      </c>
    </row>
    <row r="6088" spans="1:7" x14ac:dyDescent="0.25">
      <c r="A6088" s="33" t="s">
        <v>15810</v>
      </c>
      <c r="B6088" s="33" t="s">
        <v>9047</v>
      </c>
      <c r="C6088" s="33" t="s">
        <v>706</v>
      </c>
      <c r="D6088" s="33" t="s">
        <v>184</v>
      </c>
      <c r="E6088" s="28">
        <v>45833.219571759262</v>
      </c>
      <c r="F6088" s="33" t="s">
        <v>700</v>
      </c>
      <c r="G6088" s="28">
        <v>45832.219571759262</v>
      </c>
    </row>
    <row r="6089" spans="1:7" x14ac:dyDescent="0.25">
      <c r="A6089" s="33" t="s">
        <v>15811</v>
      </c>
      <c r="B6089" s="33" t="s">
        <v>14190</v>
      </c>
      <c r="C6089" s="33" t="s">
        <v>711</v>
      </c>
      <c r="D6089" s="33" t="s">
        <v>726</v>
      </c>
      <c r="E6089" s="28">
        <v>45833.220358796294</v>
      </c>
      <c r="F6089" s="33" t="s">
        <v>700</v>
      </c>
      <c r="G6089" s="28">
        <v>45832.220358796294</v>
      </c>
    </row>
    <row r="6090" spans="1:7" x14ac:dyDescent="0.25">
      <c r="A6090" s="33" t="s">
        <v>15812</v>
      </c>
      <c r="B6090" s="33" t="s">
        <v>8286</v>
      </c>
      <c r="C6090" s="33" t="s">
        <v>706</v>
      </c>
      <c r="D6090" s="33" t="s">
        <v>184</v>
      </c>
      <c r="E6090" s="28">
        <v>45833.221307870372</v>
      </c>
      <c r="F6090" s="33" t="s">
        <v>700</v>
      </c>
      <c r="G6090" s="28">
        <v>45832.221307870372</v>
      </c>
    </row>
    <row r="6091" spans="1:7" x14ac:dyDescent="0.25">
      <c r="A6091" s="33" t="s">
        <v>15813</v>
      </c>
      <c r="B6091" s="33" t="s">
        <v>4487</v>
      </c>
      <c r="C6091" s="33" t="s">
        <v>706</v>
      </c>
      <c r="D6091" s="33" t="s">
        <v>184</v>
      </c>
      <c r="E6091" s="28">
        <v>45833.221435185187</v>
      </c>
      <c r="F6091" s="33" t="s">
        <v>700</v>
      </c>
      <c r="G6091" s="28">
        <v>45832.221435185187</v>
      </c>
    </row>
    <row r="6092" spans="1:7" x14ac:dyDescent="0.25">
      <c r="A6092" s="33" t="s">
        <v>15814</v>
      </c>
      <c r="B6092" s="33" t="s">
        <v>8286</v>
      </c>
      <c r="C6092" s="33" t="s">
        <v>713</v>
      </c>
      <c r="D6092" s="33" t="s">
        <v>184</v>
      </c>
      <c r="E6092" s="28">
        <v>45833.222025462965</v>
      </c>
      <c r="F6092" s="33" t="s">
        <v>700</v>
      </c>
      <c r="G6092" s="28">
        <v>45832.222025462965</v>
      </c>
    </row>
    <row r="6093" spans="1:7" x14ac:dyDescent="0.25">
      <c r="A6093" s="33" t="s">
        <v>15815</v>
      </c>
      <c r="B6093" s="33" t="s">
        <v>9047</v>
      </c>
      <c r="C6093" s="33" t="s">
        <v>713</v>
      </c>
      <c r="D6093" s="33" t="s">
        <v>184</v>
      </c>
      <c r="E6093" s="28">
        <v>45833.223495370374</v>
      </c>
      <c r="F6093" s="33" t="s">
        <v>700</v>
      </c>
      <c r="G6093" s="28">
        <v>45832.223495370374</v>
      </c>
    </row>
    <row r="6094" spans="1:7" x14ac:dyDescent="0.25">
      <c r="A6094" s="33" t="s">
        <v>15816</v>
      </c>
      <c r="B6094" s="33" t="s">
        <v>2294</v>
      </c>
      <c r="C6094" s="33" t="s">
        <v>706</v>
      </c>
      <c r="D6094" s="33" t="s">
        <v>77</v>
      </c>
      <c r="E6094" s="28">
        <v>45833.226736111108</v>
      </c>
      <c r="F6094" s="33" t="s">
        <v>707</v>
      </c>
      <c r="G6094" s="28">
        <v>45832.226736111108</v>
      </c>
    </row>
    <row r="6095" spans="1:7" x14ac:dyDescent="0.25">
      <c r="A6095" s="33" t="s">
        <v>15817</v>
      </c>
      <c r="B6095" s="33" t="s">
        <v>9388</v>
      </c>
      <c r="C6095" s="33" t="s">
        <v>706</v>
      </c>
      <c r="D6095" s="33" t="s">
        <v>73</v>
      </c>
      <c r="E6095" s="28">
        <v>45833.228078703702</v>
      </c>
      <c r="F6095" s="33" t="s">
        <v>700</v>
      </c>
      <c r="G6095" s="28">
        <v>45832.228078703702</v>
      </c>
    </row>
    <row r="6096" spans="1:7" x14ac:dyDescent="0.25">
      <c r="A6096" s="33" t="s">
        <v>15818</v>
      </c>
      <c r="B6096" s="33" t="s">
        <v>12611</v>
      </c>
      <c r="C6096" s="33" t="s">
        <v>706</v>
      </c>
      <c r="D6096" s="33" t="s">
        <v>119</v>
      </c>
      <c r="E6096" s="28">
        <v>45833.229791666665</v>
      </c>
      <c r="F6096" s="33" t="s">
        <v>700</v>
      </c>
      <c r="G6096" s="28">
        <v>45832.229791666665</v>
      </c>
    </row>
    <row r="6097" spans="1:7" x14ac:dyDescent="0.25">
      <c r="A6097" s="33" t="s">
        <v>15819</v>
      </c>
      <c r="B6097" s="33" t="s">
        <v>3788</v>
      </c>
      <c r="C6097" s="33" t="s">
        <v>713</v>
      </c>
      <c r="D6097" s="33" t="s">
        <v>61</v>
      </c>
      <c r="E6097" s="28">
        <v>45833.233229166668</v>
      </c>
      <c r="F6097" s="33" t="s">
        <v>700</v>
      </c>
      <c r="G6097" s="28">
        <v>45832.233229166668</v>
      </c>
    </row>
    <row r="6098" spans="1:7" x14ac:dyDescent="0.25">
      <c r="A6098" s="33" t="s">
        <v>15820</v>
      </c>
      <c r="B6098" s="33" t="s">
        <v>9044</v>
      </c>
      <c r="C6098" s="33" t="s">
        <v>706</v>
      </c>
      <c r="D6098" s="33" t="s">
        <v>119</v>
      </c>
      <c r="E6098" s="28">
        <v>45833.234861111108</v>
      </c>
      <c r="F6098" s="33" t="s">
        <v>700</v>
      </c>
      <c r="G6098" s="28">
        <v>45832.234861111108</v>
      </c>
    </row>
    <row r="6099" spans="1:7" x14ac:dyDescent="0.25">
      <c r="A6099" s="33" t="s">
        <v>15821</v>
      </c>
      <c r="B6099" s="33" t="s">
        <v>12089</v>
      </c>
      <c r="C6099" s="33" t="s">
        <v>706</v>
      </c>
      <c r="D6099" s="33" t="s">
        <v>211</v>
      </c>
      <c r="E6099" s="28">
        <v>45833.234398148146</v>
      </c>
      <c r="F6099" s="33" t="s">
        <v>700</v>
      </c>
      <c r="G6099" s="28">
        <v>45832.234398148146</v>
      </c>
    </row>
    <row r="6100" spans="1:7" x14ac:dyDescent="0.25">
      <c r="A6100" s="33" t="s">
        <v>15822</v>
      </c>
      <c r="B6100" s="33" t="s">
        <v>12071</v>
      </c>
      <c r="C6100" s="33" t="s">
        <v>706</v>
      </c>
      <c r="D6100" s="33" t="s">
        <v>211</v>
      </c>
      <c r="E6100" s="28">
        <v>45833.236793981479</v>
      </c>
      <c r="F6100" s="33" t="s">
        <v>700</v>
      </c>
      <c r="G6100" s="28">
        <v>45832.236793981479</v>
      </c>
    </row>
    <row r="6101" spans="1:7" x14ac:dyDescent="0.25">
      <c r="A6101" s="33" t="s">
        <v>15823</v>
      </c>
      <c r="B6101" s="33" t="s">
        <v>14185</v>
      </c>
      <c r="C6101" s="33" t="s">
        <v>703</v>
      </c>
      <c r="D6101" s="33" t="s">
        <v>714</v>
      </c>
      <c r="E6101" s="28">
        <v>45833.241203703707</v>
      </c>
      <c r="F6101" s="33" t="s">
        <v>700</v>
      </c>
      <c r="G6101" s="28">
        <v>45832.241203703707</v>
      </c>
    </row>
    <row r="6102" spans="1:7" x14ac:dyDescent="0.25">
      <c r="A6102" s="33" t="s">
        <v>15824</v>
      </c>
      <c r="B6102" s="33" t="s">
        <v>3613</v>
      </c>
      <c r="C6102" s="33" t="s">
        <v>706</v>
      </c>
      <c r="D6102" s="33" t="s">
        <v>119</v>
      </c>
      <c r="E6102" s="28">
        <v>45833.245034722226</v>
      </c>
      <c r="F6102" s="33" t="s">
        <v>700</v>
      </c>
      <c r="G6102" s="28">
        <v>45832.245034722226</v>
      </c>
    </row>
    <row r="6103" spans="1:7" x14ac:dyDescent="0.25">
      <c r="A6103" s="33" t="s">
        <v>15825</v>
      </c>
      <c r="B6103" s="33" t="s">
        <v>3613</v>
      </c>
      <c r="C6103" s="33" t="s">
        <v>713</v>
      </c>
      <c r="D6103" s="33" t="s">
        <v>119</v>
      </c>
      <c r="E6103" s="28">
        <v>45833.24560185185</v>
      </c>
      <c r="F6103" s="33" t="s">
        <v>700</v>
      </c>
      <c r="G6103" s="28">
        <v>45832.24560185185</v>
      </c>
    </row>
    <row r="6104" spans="1:7" x14ac:dyDescent="0.25">
      <c r="A6104" s="33" t="s">
        <v>15826</v>
      </c>
      <c r="B6104" s="33" t="s">
        <v>8554</v>
      </c>
      <c r="C6104" s="33" t="s">
        <v>721</v>
      </c>
      <c r="D6104" s="33" t="s">
        <v>722</v>
      </c>
      <c r="E6104" s="28">
        <v>45833.270682870374</v>
      </c>
      <c r="F6104" s="33" t="s">
        <v>705</v>
      </c>
      <c r="G6104" s="28">
        <v>45833.270682870374</v>
      </c>
    </row>
    <row r="6105" spans="1:7" x14ac:dyDescent="0.25">
      <c r="A6105" s="33" t="s">
        <v>15827</v>
      </c>
      <c r="B6105" s="33" t="s">
        <v>12321</v>
      </c>
      <c r="C6105" s="33" t="s">
        <v>703</v>
      </c>
      <c r="D6105" s="33" t="s">
        <v>704</v>
      </c>
      <c r="E6105" s="28">
        <v>45833.271909722222</v>
      </c>
      <c r="F6105" s="33" t="s">
        <v>705</v>
      </c>
      <c r="G6105" s="28">
        <v>45833.271909722222</v>
      </c>
    </row>
    <row r="6106" spans="1:7" x14ac:dyDescent="0.25">
      <c r="A6106" s="33" t="s">
        <v>15828</v>
      </c>
      <c r="B6106" s="33" t="s">
        <v>12311</v>
      </c>
      <c r="C6106" s="33" t="s">
        <v>703</v>
      </c>
      <c r="D6106" s="33" t="s">
        <v>704</v>
      </c>
      <c r="E6106" s="28">
        <v>45833.271956018521</v>
      </c>
      <c r="F6106" s="33" t="s">
        <v>705</v>
      </c>
      <c r="G6106" s="28">
        <v>45833.271956018521</v>
      </c>
    </row>
    <row r="6107" spans="1:7" x14ac:dyDescent="0.25">
      <c r="A6107" s="33" t="s">
        <v>15829</v>
      </c>
      <c r="B6107" s="33" t="s">
        <v>12349</v>
      </c>
      <c r="C6107" s="33" t="s">
        <v>703</v>
      </c>
      <c r="D6107" s="33" t="s">
        <v>704</v>
      </c>
      <c r="E6107" s="28">
        <v>45833.272002314814</v>
      </c>
      <c r="F6107" s="33" t="s">
        <v>705</v>
      </c>
      <c r="G6107" s="28">
        <v>45833.272002314814</v>
      </c>
    </row>
    <row r="6108" spans="1:7" x14ac:dyDescent="0.25">
      <c r="A6108" s="33" t="s">
        <v>15830</v>
      </c>
      <c r="B6108" s="33" t="s">
        <v>12351</v>
      </c>
      <c r="C6108" s="33" t="s">
        <v>703</v>
      </c>
      <c r="D6108" s="33" t="s">
        <v>704</v>
      </c>
      <c r="E6108" s="28">
        <v>45833.272037037037</v>
      </c>
      <c r="F6108" s="33" t="s">
        <v>705</v>
      </c>
      <c r="G6108" s="28">
        <v>45833.272037037037</v>
      </c>
    </row>
    <row r="6109" spans="1:7" x14ac:dyDescent="0.25">
      <c r="A6109" s="33" t="s">
        <v>15831</v>
      </c>
      <c r="B6109" s="33" t="s">
        <v>9076</v>
      </c>
      <c r="C6109" s="33" t="s">
        <v>721</v>
      </c>
      <c r="D6109" s="33" t="s">
        <v>722</v>
      </c>
      <c r="E6109" s="28">
        <v>45833.281469907408</v>
      </c>
      <c r="F6109" s="33" t="s">
        <v>705</v>
      </c>
      <c r="G6109" s="28">
        <v>45833.281469907408</v>
      </c>
    </row>
    <row r="6110" spans="1:7" x14ac:dyDescent="0.25">
      <c r="A6110" s="33" t="s">
        <v>15832</v>
      </c>
      <c r="B6110" s="33" t="s">
        <v>9368</v>
      </c>
      <c r="C6110" s="33" t="s">
        <v>698</v>
      </c>
      <c r="D6110" s="33" t="s">
        <v>699</v>
      </c>
      <c r="E6110" s="28">
        <v>45833.295381944445</v>
      </c>
      <c r="F6110" s="33" t="s">
        <v>705</v>
      </c>
      <c r="G6110" s="28">
        <v>45833.295381944445</v>
      </c>
    </row>
    <row r="6111" spans="1:7" x14ac:dyDescent="0.25">
      <c r="A6111" s="33" t="s">
        <v>15833</v>
      </c>
      <c r="B6111" s="33" t="s">
        <v>9367</v>
      </c>
      <c r="C6111" s="33" t="s">
        <v>698</v>
      </c>
      <c r="D6111" s="33" t="s">
        <v>699</v>
      </c>
      <c r="E6111" s="28">
        <v>45833.295474537037</v>
      </c>
      <c r="F6111" s="33" t="s">
        <v>705</v>
      </c>
      <c r="G6111" s="28">
        <v>45833.295474537037</v>
      </c>
    </row>
    <row r="6112" spans="1:7" x14ac:dyDescent="0.25">
      <c r="A6112" s="33" t="s">
        <v>15834</v>
      </c>
      <c r="B6112" s="33" t="s">
        <v>9376</v>
      </c>
      <c r="C6112" s="33" t="s">
        <v>698</v>
      </c>
      <c r="D6112" s="33" t="s">
        <v>699</v>
      </c>
      <c r="E6112" s="28">
        <v>45833.295590277776</v>
      </c>
      <c r="F6112" s="33" t="s">
        <v>705</v>
      </c>
      <c r="G6112" s="28">
        <v>45833.295590277776</v>
      </c>
    </row>
    <row r="6113" spans="1:7" x14ac:dyDescent="0.25">
      <c r="A6113" s="33" t="s">
        <v>15835</v>
      </c>
      <c r="B6113" s="33" t="s">
        <v>9375</v>
      </c>
      <c r="C6113" s="33" t="s">
        <v>698</v>
      </c>
      <c r="D6113" s="33" t="s">
        <v>699</v>
      </c>
      <c r="E6113" s="28">
        <v>45833.295659722222</v>
      </c>
      <c r="F6113" s="33" t="s">
        <v>705</v>
      </c>
      <c r="G6113" s="28">
        <v>45833.295659722222</v>
      </c>
    </row>
    <row r="6114" spans="1:7" x14ac:dyDescent="0.25">
      <c r="A6114" s="33" t="s">
        <v>15836</v>
      </c>
      <c r="B6114" s="33" t="s">
        <v>9374</v>
      </c>
      <c r="C6114" s="33" t="s">
        <v>698</v>
      </c>
      <c r="D6114" s="33" t="s">
        <v>699</v>
      </c>
      <c r="E6114" s="28">
        <v>45833.295706018522</v>
      </c>
      <c r="F6114" s="33" t="s">
        <v>705</v>
      </c>
      <c r="G6114" s="28">
        <v>45833.295706018522</v>
      </c>
    </row>
    <row r="6115" spans="1:7" x14ac:dyDescent="0.25">
      <c r="A6115" s="33" t="s">
        <v>15837</v>
      </c>
      <c r="B6115" s="33" t="s">
        <v>9191</v>
      </c>
      <c r="C6115" s="33" t="s">
        <v>706</v>
      </c>
      <c r="D6115" s="33" t="s">
        <v>226</v>
      </c>
      <c r="E6115" s="28">
        <v>45833.306157407409</v>
      </c>
      <c r="F6115" s="33" t="s">
        <v>705</v>
      </c>
      <c r="G6115" s="28">
        <v>45833.306157407409</v>
      </c>
    </row>
    <row r="6116" spans="1:7" x14ac:dyDescent="0.25">
      <c r="A6116" s="33" t="s">
        <v>15838</v>
      </c>
      <c r="B6116" s="33" t="s">
        <v>6308</v>
      </c>
      <c r="C6116" s="33" t="s">
        <v>721</v>
      </c>
      <c r="D6116" s="33" t="s">
        <v>722</v>
      </c>
      <c r="E6116" s="28">
        <v>45833.307164351849</v>
      </c>
      <c r="F6116" s="33" t="s">
        <v>705</v>
      </c>
      <c r="G6116" s="28">
        <v>45833.307164351849</v>
      </c>
    </row>
    <row r="6117" spans="1:7" x14ac:dyDescent="0.25">
      <c r="A6117" s="33" t="s">
        <v>15839</v>
      </c>
      <c r="B6117" s="33" t="s">
        <v>12379</v>
      </c>
      <c r="C6117" s="33" t="s">
        <v>708</v>
      </c>
      <c r="D6117" s="33" t="s">
        <v>717</v>
      </c>
      <c r="E6117" s="28">
        <v>45833.312210648146</v>
      </c>
      <c r="F6117" s="33" t="s">
        <v>705</v>
      </c>
      <c r="G6117" s="28">
        <v>45833.312210648146</v>
      </c>
    </row>
    <row r="6118" spans="1:7" x14ac:dyDescent="0.25">
      <c r="A6118" s="33" t="s">
        <v>15840</v>
      </c>
      <c r="B6118" s="33" t="s">
        <v>12375</v>
      </c>
      <c r="C6118" s="33" t="s">
        <v>708</v>
      </c>
      <c r="D6118" s="33" t="s">
        <v>717</v>
      </c>
      <c r="E6118" s="28">
        <v>45833.312256944446</v>
      </c>
      <c r="F6118" s="33" t="s">
        <v>705</v>
      </c>
      <c r="G6118" s="28">
        <v>45833.312256944446</v>
      </c>
    </row>
    <row r="6119" spans="1:7" x14ac:dyDescent="0.25">
      <c r="A6119" s="33" t="s">
        <v>15841</v>
      </c>
      <c r="B6119" s="33" t="s">
        <v>12377</v>
      </c>
      <c r="C6119" s="33" t="s">
        <v>708</v>
      </c>
      <c r="D6119" s="33" t="s">
        <v>717</v>
      </c>
      <c r="E6119" s="28">
        <v>45833.312291666669</v>
      </c>
      <c r="F6119" s="33" t="s">
        <v>705</v>
      </c>
      <c r="G6119" s="28">
        <v>45833.312291666669</v>
      </c>
    </row>
    <row r="6120" spans="1:7" x14ac:dyDescent="0.25">
      <c r="A6120" s="33" t="s">
        <v>15842</v>
      </c>
      <c r="B6120" s="33" t="s">
        <v>12361</v>
      </c>
      <c r="C6120" s="33" t="s">
        <v>708</v>
      </c>
      <c r="D6120" s="33" t="s">
        <v>717</v>
      </c>
      <c r="E6120" s="28">
        <v>45833.312326388892</v>
      </c>
      <c r="F6120" s="33" t="s">
        <v>705</v>
      </c>
      <c r="G6120" s="28">
        <v>45833.312326388892</v>
      </c>
    </row>
    <row r="6121" spans="1:7" x14ac:dyDescent="0.25">
      <c r="A6121" s="33" t="s">
        <v>15843</v>
      </c>
      <c r="B6121" s="33" t="s">
        <v>12359</v>
      </c>
      <c r="C6121" s="33" t="s">
        <v>708</v>
      </c>
      <c r="D6121" s="33" t="s">
        <v>717</v>
      </c>
      <c r="E6121" s="28">
        <v>45833.312361111108</v>
      </c>
      <c r="F6121" s="33" t="s">
        <v>705</v>
      </c>
      <c r="G6121" s="28">
        <v>45833.312361111108</v>
      </c>
    </row>
    <row r="6122" spans="1:7" x14ac:dyDescent="0.25">
      <c r="A6122" s="33" t="s">
        <v>15844</v>
      </c>
      <c r="B6122" s="33" t="s">
        <v>12373</v>
      </c>
      <c r="C6122" s="33" t="s">
        <v>708</v>
      </c>
      <c r="D6122" s="33" t="s">
        <v>717</v>
      </c>
      <c r="E6122" s="28">
        <v>45833.312407407408</v>
      </c>
      <c r="F6122" s="33" t="s">
        <v>705</v>
      </c>
      <c r="G6122" s="28">
        <v>45833.312407407408</v>
      </c>
    </row>
    <row r="6123" spans="1:7" x14ac:dyDescent="0.25">
      <c r="A6123" s="33" t="s">
        <v>15845</v>
      </c>
      <c r="B6123" s="33" t="s">
        <v>10061</v>
      </c>
      <c r="C6123" s="33" t="s">
        <v>698</v>
      </c>
      <c r="D6123" s="33" t="s">
        <v>699</v>
      </c>
      <c r="E6123" s="28">
        <v>45833.311354166668</v>
      </c>
      <c r="F6123" s="33" t="s">
        <v>705</v>
      </c>
      <c r="G6123" s="28">
        <v>45833.311354166668</v>
      </c>
    </row>
    <row r="6124" spans="1:7" x14ac:dyDescent="0.25">
      <c r="A6124" s="33" t="s">
        <v>15846</v>
      </c>
      <c r="B6124" s="33" t="s">
        <v>10086</v>
      </c>
      <c r="C6124" s="33" t="s">
        <v>698</v>
      </c>
      <c r="D6124" s="33" t="s">
        <v>699</v>
      </c>
      <c r="E6124" s="28">
        <v>45833.311412037037</v>
      </c>
      <c r="F6124" s="33" t="s">
        <v>705</v>
      </c>
      <c r="G6124" s="28">
        <v>45833.311412037037</v>
      </c>
    </row>
    <row r="6125" spans="1:7" x14ac:dyDescent="0.25">
      <c r="A6125" s="33" t="s">
        <v>15847</v>
      </c>
      <c r="B6125" s="33" t="s">
        <v>10084</v>
      </c>
      <c r="C6125" s="33" t="s">
        <v>698</v>
      </c>
      <c r="D6125" s="33" t="s">
        <v>699</v>
      </c>
      <c r="E6125" s="28">
        <v>45833.311469907407</v>
      </c>
      <c r="F6125" s="33" t="s">
        <v>705</v>
      </c>
      <c r="G6125" s="28">
        <v>45833.311469907407</v>
      </c>
    </row>
    <row r="6126" spans="1:7" x14ac:dyDescent="0.25">
      <c r="A6126" s="33" t="s">
        <v>15848</v>
      </c>
      <c r="B6126" s="33" t="s">
        <v>10082</v>
      </c>
      <c r="C6126" s="33" t="s">
        <v>698</v>
      </c>
      <c r="D6126" s="33" t="s">
        <v>699</v>
      </c>
      <c r="E6126" s="28">
        <v>45833.311539351853</v>
      </c>
      <c r="F6126" s="33" t="s">
        <v>705</v>
      </c>
      <c r="G6126" s="28">
        <v>45833.311539351853</v>
      </c>
    </row>
    <row r="6127" spans="1:7" x14ac:dyDescent="0.25">
      <c r="A6127" s="33" t="s">
        <v>15849</v>
      </c>
      <c r="B6127" s="33" t="s">
        <v>6106</v>
      </c>
      <c r="C6127" s="33" t="s">
        <v>698</v>
      </c>
      <c r="D6127" s="33" t="s">
        <v>699</v>
      </c>
      <c r="E6127" s="28">
        <v>45833.311666666668</v>
      </c>
      <c r="F6127" s="33" t="s">
        <v>705</v>
      </c>
      <c r="G6127" s="28">
        <v>45833.311666666668</v>
      </c>
    </row>
    <row r="6128" spans="1:7" x14ac:dyDescent="0.25">
      <c r="A6128" s="33" t="s">
        <v>15850</v>
      </c>
      <c r="B6128" s="33" t="s">
        <v>6110</v>
      </c>
      <c r="C6128" s="33" t="s">
        <v>698</v>
      </c>
      <c r="D6128" s="33" t="s">
        <v>699</v>
      </c>
      <c r="E6128" s="28">
        <v>45833.311712962961</v>
      </c>
      <c r="F6128" s="33" t="s">
        <v>705</v>
      </c>
      <c r="G6128" s="28">
        <v>45833.311712962961</v>
      </c>
    </row>
    <row r="6129" spans="1:7" x14ac:dyDescent="0.25">
      <c r="A6129" s="33" t="s">
        <v>15851</v>
      </c>
      <c r="B6129" s="33" t="s">
        <v>6112</v>
      </c>
      <c r="C6129" s="33" t="s">
        <v>698</v>
      </c>
      <c r="D6129" s="33" t="s">
        <v>699</v>
      </c>
      <c r="E6129" s="28">
        <v>45833.31177083333</v>
      </c>
      <c r="F6129" s="33" t="s">
        <v>705</v>
      </c>
      <c r="G6129" s="28">
        <v>45833.31177083333</v>
      </c>
    </row>
    <row r="6130" spans="1:7" x14ac:dyDescent="0.25">
      <c r="A6130" s="33" t="s">
        <v>15852</v>
      </c>
      <c r="B6130" s="33" t="s">
        <v>6118</v>
      </c>
      <c r="C6130" s="33" t="s">
        <v>698</v>
      </c>
      <c r="D6130" s="33" t="s">
        <v>699</v>
      </c>
      <c r="E6130" s="28">
        <v>45833.31181712963</v>
      </c>
      <c r="F6130" s="33" t="s">
        <v>705</v>
      </c>
      <c r="G6130" s="28">
        <v>45833.31181712963</v>
      </c>
    </row>
    <row r="6131" spans="1:7" x14ac:dyDescent="0.25">
      <c r="A6131" s="33" t="s">
        <v>15853</v>
      </c>
      <c r="B6131" s="33" t="s">
        <v>6122</v>
      </c>
      <c r="C6131" s="33" t="s">
        <v>698</v>
      </c>
      <c r="D6131" s="33" t="s">
        <v>699</v>
      </c>
      <c r="E6131" s="28">
        <v>45833.311863425923</v>
      </c>
      <c r="F6131" s="33" t="s">
        <v>705</v>
      </c>
      <c r="G6131" s="28">
        <v>45833.311863425923</v>
      </c>
    </row>
    <row r="6132" spans="1:7" x14ac:dyDescent="0.25">
      <c r="A6132" s="33" t="s">
        <v>15854</v>
      </c>
      <c r="B6132" s="33" t="s">
        <v>6124</v>
      </c>
      <c r="C6132" s="33" t="s">
        <v>698</v>
      </c>
      <c r="D6132" s="33" t="s">
        <v>699</v>
      </c>
      <c r="E6132" s="28">
        <v>45833.311909722222</v>
      </c>
      <c r="F6132" s="33" t="s">
        <v>705</v>
      </c>
      <c r="G6132" s="28">
        <v>45833.311909722222</v>
      </c>
    </row>
    <row r="6133" spans="1:7" x14ac:dyDescent="0.25">
      <c r="A6133" s="33" t="s">
        <v>15855</v>
      </c>
      <c r="B6133" s="33" t="s">
        <v>6130</v>
      </c>
      <c r="C6133" s="33" t="s">
        <v>698</v>
      </c>
      <c r="D6133" s="33" t="s">
        <v>699</v>
      </c>
      <c r="E6133" s="28">
        <v>45833.311979166669</v>
      </c>
      <c r="F6133" s="33" t="s">
        <v>705</v>
      </c>
      <c r="G6133" s="28">
        <v>45833.311979166669</v>
      </c>
    </row>
    <row r="6134" spans="1:7" x14ac:dyDescent="0.25">
      <c r="A6134" s="33" t="s">
        <v>15856</v>
      </c>
      <c r="B6134" s="33" t="s">
        <v>10068</v>
      </c>
      <c r="C6134" s="33" t="s">
        <v>698</v>
      </c>
      <c r="D6134" s="33" t="s">
        <v>699</v>
      </c>
      <c r="E6134" s="28">
        <v>45833.312037037038</v>
      </c>
      <c r="F6134" s="33" t="s">
        <v>705</v>
      </c>
      <c r="G6134" s="28">
        <v>45833.312037037038</v>
      </c>
    </row>
    <row r="6135" spans="1:7" x14ac:dyDescent="0.25">
      <c r="A6135" s="33" t="s">
        <v>15857</v>
      </c>
      <c r="B6135" s="33" t="s">
        <v>9384</v>
      </c>
      <c r="C6135" s="33" t="s">
        <v>698</v>
      </c>
      <c r="D6135" s="33" t="s">
        <v>699</v>
      </c>
      <c r="E6135" s="28">
        <v>45833.31212962963</v>
      </c>
      <c r="F6135" s="33" t="s">
        <v>705</v>
      </c>
      <c r="G6135" s="28">
        <v>45833.31212962963</v>
      </c>
    </row>
    <row r="6136" spans="1:7" x14ac:dyDescent="0.25">
      <c r="A6136" s="33" t="s">
        <v>15858</v>
      </c>
      <c r="B6136" s="33" t="s">
        <v>9303</v>
      </c>
      <c r="C6136" s="33" t="s">
        <v>698</v>
      </c>
      <c r="D6136" s="33" t="s">
        <v>699</v>
      </c>
      <c r="E6136" s="28">
        <v>45833.312199074076</v>
      </c>
      <c r="F6136" s="33" t="s">
        <v>705</v>
      </c>
      <c r="G6136" s="28">
        <v>45833.312199074076</v>
      </c>
    </row>
    <row r="6137" spans="1:7" x14ac:dyDescent="0.25">
      <c r="A6137" s="33" t="s">
        <v>15859</v>
      </c>
      <c r="B6137" s="33" t="s">
        <v>9464</v>
      </c>
      <c r="C6137" s="33" t="s">
        <v>698</v>
      </c>
      <c r="D6137" s="33" t="s">
        <v>699</v>
      </c>
      <c r="E6137" s="28">
        <v>45833.3122337963</v>
      </c>
      <c r="F6137" s="33" t="s">
        <v>705</v>
      </c>
      <c r="G6137" s="28">
        <v>45833.3122337963</v>
      </c>
    </row>
    <row r="6138" spans="1:7" x14ac:dyDescent="0.25">
      <c r="A6138" s="33" t="s">
        <v>15860</v>
      </c>
      <c r="B6138" s="33" t="s">
        <v>9463</v>
      </c>
      <c r="C6138" s="33" t="s">
        <v>698</v>
      </c>
      <c r="D6138" s="33" t="s">
        <v>699</v>
      </c>
      <c r="E6138" s="28">
        <v>45833.312303240738</v>
      </c>
      <c r="F6138" s="33" t="s">
        <v>705</v>
      </c>
      <c r="G6138" s="28">
        <v>45833.312303240738</v>
      </c>
    </row>
    <row r="6139" spans="1:7" x14ac:dyDescent="0.25">
      <c r="A6139" s="33" t="s">
        <v>15861</v>
      </c>
      <c r="B6139" s="33" t="s">
        <v>9465</v>
      </c>
      <c r="C6139" s="33" t="s">
        <v>698</v>
      </c>
      <c r="D6139" s="33" t="s">
        <v>699</v>
      </c>
      <c r="E6139" s="28">
        <v>45833.312384259261</v>
      </c>
      <c r="F6139" s="33" t="s">
        <v>705</v>
      </c>
      <c r="G6139" s="28">
        <v>45833.312384259261</v>
      </c>
    </row>
    <row r="6140" spans="1:7" x14ac:dyDescent="0.25">
      <c r="A6140" s="33" t="s">
        <v>15862</v>
      </c>
      <c r="B6140" s="33" t="s">
        <v>9466</v>
      </c>
      <c r="C6140" s="33" t="s">
        <v>698</v>
      </c>
      <c r="D6140" s="33" t="s">
        <v>699</v>
      </c>
      <c r="E6140" s="28">
        <v>45833.3124537037</v>
      </c>
      <c r="F6140" s="33" t="s">
        <v>705</v>
      </c>
      <c r="G6140" s="28">
        <v>45833.3124537037</v>
      </c>
    </row>
    <row r="6141" spans="1:7" x14ac:dyDescent="0.25">
      <c r="A6141" s="33" t="s">
        <v>15863</v>
      </c>
      <c r="B6141" s="33" t="s">
        <v>9467</v>
      </c>
      <c r="C6141" s="33" t="s">
        <v>698</v>
      </c>
      <c r="D6141" s="33" t="s">
        <v>699</v>
      </c>
      <c r="E6141" s="28">
        <v>45833.312719907408</v>
      </c>
      <c r="F6141" s="33" t="s">
        <v>705</v>
      </c>
      <c r="G6141" s="28">
        <v>45833.312719907408</v>
      </c>
    </row>
    <row r="6142" spans="1:7" x14ac:dyDescent="0.25">
      <c r="A6142" s="33" t="s">
        <v>15864</v>
      </c>
      <c r="B6142" s="33" t="s">
        <v>9468</v>
      </c>
      <c r="C6142" s="33" t="s">
        <v>698</v>
      </c>
      <c r="D6142" s="33" t="s">
        <v>699</v>
      </c>
      <c r="E6142" s="28">
        <v>45833.3127662037</v>
      </c>
      <c r="F6142" s="33" t="s">
        <v>705</v>
      </c>
      <c r="G6142" s="28">
        <v>45833.3127662037</v>
      </c>
    </row>
    <row r="6143" spans="1:7" x14ac:dyDescent="0.25">
      <c r="A6143" s="33" t="s">
        <v>15865</v>
      </c>
      <c r="B6143" s="33" t="s">
        <v>8497</v>
      </c>
      <c r="C6143" s="33" t="s">
        <v>698</v>
      </c>
      <c r="D6143" s="33" t="s">
        <v>699</v>
      </c>
      <c r="E6143" s="28">
        <v>45833.312824074077</v>
      </c>
      <c r="F6143" s="33" t="s">
        <v>705</v>
      </c>
      <c r="G6143" s="28">
        <v>45833.312824074077</v>
      </c>
    </row>
    <row r="6144" spans="1:7" x14ac:dyDescent="0.25">
      <c r="A6144" s="33" t="s">
        <v>15866</v>
      </c>
      <c r="B6144" s="33" t="s">
        <v>12626</v>
      </c>
      <c r="C6144" s="33" t="s">
        <v>706</v>
      </c>
      <c r="D6144" s="33" t="s">
        <v>119</v>
      </c>
      <c r="E6144" s="28">
        <v>45833.320011574076</v>
      </c>
      <c r="F6144" s="33" t="s">
        <v>705</v>
      </c>
      <c r="G6144" s="28">
        <v>45833.320011574076</v>
      </c>
    </row>
    <row r="6145" spans="1:7" x14ac:dyDescent="0.25">
      <c r="A6145" s="33" t="s">
        <v>15867</v>
      </c>
      <c r="B6145" s="33" t="s">
        <v>12597</v>
      </c>
      <c r="C6145" s="33" t="s">
        <v>706</v>
      </c>
      <c r="D6145" s="33" t="s">
        <v>119</v>
      </c>
      <c r="E6145" s="28">
        <v>45833.320185185185</v>
      </c>
      <c r="F6145" s="33" t="s">
        <v>705</v>
      </c>
      <c r="G6145" s="28">
        <v>45833.320185185185</v>
      </c>
    </row>
    <row r="6146" spans="1:7" x14ac:dyDescent="0.25">
      <c r="A6146" s="33" t="s">
        <v>15868</v>
      </c>
      <c r="B6146" s="33" t="s">
        <v>12624</v>
      </c>
      <c r="C6146" s="33" t="s">
        <v>706</v>
      </c>
      <c r="D6146" s="33" t="s">
        <v>119</v>
      </c>
      <c r="E6146" s="28">
        <v>45833.320277777777</v>
      </c>
      <c r="F6146" s="33" t="s">
        <v>705</v>
      </c>
      <c r="G6146" s="28">
        <v>45833.320277777777</v>
      </c>
    </row>
    <row r="6147" spans="1:7" x14ac:dyDescent="0.25">
      <c r="A6147" s="33" t="s">
        <v>15869</v>
      </c>
      <c r="B6147" s="33" t="s">
        <v>12623</v>
      </c>
      <c r="C6147" s="33" t="s">
        <v>706</v>
      </c>
      <c r="D6147" s="33" t="s">
        <v>119</v>
      </c>
      <c r="E6147" s="28">
        <v>45833.3203587963</v>
      </c>
      <c r="F6147" s="33" t="s">
        <v>705</v>
      </c>
      <c r="G6147" s="28">
        <v>45833.3203587963</v>
      </c>
    </row>
    <row r="6148" spans="1:7" x14ac:dyDescent="0.25">
      <c r="A6148" s="33" t="s">
        <v>15870</v>
      </c>
      <c r="B6148" s="33" t="s">
        <v>12622</v>
      </c>
      <c r="C6148" s="33" t="s">
        <v>706</v>
      </c>
      <c r="D6148" s="33" t="s">
        <v>119</v>
      </c>
      <c r="E6148" s="28">
        <v>45833.320439814815</v>
      </c>
      <c r="F6148" s="33" t="s">
        <v>705</v>
      </c>
      <c r="G6148" s="28">
        <v>45833.320439814815</v>
      </c>
    </row>
    <row r="6149" spans="1:7" x14ac:dyDescent="0.25">
      <c r="A6149" s="33" t="s">
        <v>15871</v>
      </c>
      <c r="B6149" s="33" t="s">
        <v>12584</v>
      </c>
      <c r="C6149" s="33" t="s">
        <v>706</v>
      </c>
      <c r="D6149" s="33" t="s">
        <v>119</v>
      </c>
      <c r="E6149" s="28">
        <v>45833.320613425924</v>
      </c>
      <c r="F6149" s="33" t="s">
        <v>705</v>
      </c>
      <c r="G6149" s="28">
        <v>45833.320613425924</v>
      </c>
    </row>
    <row r="6150" spans="1:7" x14ac:dyDescent="0.25">
      <c r="A6150" s="33" t="s">
        <v>15872</v>
      </c>
      <c r="B6150" s="33" t="s">
        <v>12588</v>
      </c>
      <c r="C6150" s="33" t="s">
        <v>706</v>
      </c>
      <c r="D6150" s="33" t="s">
        <v>119</v>
      </c>
      <c r="E6150" s="28">
        <v>45833.320717592593</v>
      </c>
      <c r="F6150" s="33" t="s">
        <v>705</v>
      </c>
      <c r="G6150" s="28">
        <v>45833.320717592593</v>
      </c>
    </row>
    <row r="6151" spans="1:7" x14ac:dyDescent="0.25">
      <c r="A6151" s="33" t="s">
        <v>15873</v>
      </c>
      <c r="B6151" s="33" t="s">
        <v>9042</v>
      </c>
      <c r="C6151" s="33" t="s">
        <v>706</v>
      </c>
      <c r="D6151" s="33" t="s">
        <v>119</v>
      </c>
      <c r="E6151" s="28">
        <v>45833.320844907408</v>
      </c>
      <c r="F6151" s="33" t="s">
        <v>705</v>
      </c>
      <c r="G6151" s="28">
        <v>45833.320844907408</v>
      </c>
    </row>
    <row r="6152" spans="1:7" x14ac:dyDescent="0.25">
      <c r="A6152" s="33" t="s">
        <v>15874</v>
      </c>
      <c r="B6152" s="33" t="s">
        <v>12587</v>
      </c>
      <c r="C6152" s="33" t="s">
        <v>706</v>
      </c>
      <c r="D6152" s="33" t="s">
        <v>119</v>
      </c>
      <c r="E6152" s="28">
        <v>45833.320960648147</v>
      </c>
      <c r="F6152" s="33" t="s">
        <v>705</v>
      </c>
      <c r="G6152" s="28">
        <v>45833.320960648147</v>
      </c>
    </row>
    <row r="6153" spans="1:7" x14ac:dyDescent="0.25">
      <c r="A6153" s="33" t="s">
        <v>15875</v>
      </c>
      <c r="B6153" s="33" t="s">
        <v>12620</v>
      </c>
      <c r="C6153" s="33" t="s">
        <v>706</v>
      </c>
      <c r="D6153" s="33" t="s">
        <v>119</v>
      </c>
      <c r="E6153" s="28">
        <v>45833.321076388886</v>
      </c>
      <c r="F6153" s="33" t="s">
        <v>705</v>
      </c>
      <c r="G6153" s="28">
        <v>45833.321076388886</v>
      </c>
    </row>
    <row r="6154" spans="1:7" x14ac:dyDescent="0.25">
      <c r="A6154" s="33" t="s">
        <v>15876</v>
      </c>
      <c r="B6154" s="33" t="s">
        <v>12584</v>
      </c>
      <c r="C6154" s="33" t="s">
        <v>713</v>
      </c>
      <c r="D6154" s="33" t="s">
        <v>119</v>
      </c>
      <c r="E6154" s="28">
        <v>45833.322534722225</v>
      </c>
      <c r="F6154" s="33" t="s">
        <v>705</v>
      </c>
      <c r="G6154" s="28">
        <v>45833.322534722225</v>
      </c>
    </row>
    <row r="6155" spans="1:7" x14ac:dyDescent="0.25">
      <c r="A6155" s="33" t="s">
        <v>15877</v>
      </c>
      <c r="B6155" s="33" t="s">
        <v>12588</v>
      </c>
      <c r="C6155" s="33" t="s">
        <v>713</v>
      </c>
      <c r="D6155" s="33" t="s">
        <v>119</v>
      </c>
      <c r="E6155" s="28">
        <v>45833.322604166664</v>
      </c>
      <c r="F6155" s="33" t="s">
        <v>705</v>
      </c>
      <c r="G6155" s="28">
        <v>45833.322604166664</v>
      </c>
    </row>
    <row r="6156" spans="1:7" x14ac:dyDescent="0.25">
      <c r="A6156" s="33" t="s">
        <v>15878</v>
      </c>
      <c r="B6156" s="33" t="s">
        <v>12620</v>
      </c>
      <c r="C6156" s="33" t="s">
        <v>713</v>
      </c>
      <c r="D6156" s="33" t="s">
        <v>119</v>
      </c>
      <c r="E6156" s="28">
        <v>45833.322708333333</v>
      </c>
      <c r="F6156" s="33" t="s">
        <v>705</v>
      </c>
      <c r="G6156" s="28">
        <v>45833.322708333333</v>
      </c>
    </row>
    <row r="6157" spans="1:7" x14ac:dyDescent="0.25">
      <c r="A6157" s="33" t="s">
        <v>15879</v>
      </c>
      <c r="B6157" s="33" t="s">
        <v>9042</v>
      </c>
      <c r="C6157" s="33" t="s">
        <v>713</v>
      </c>
      <c r="D6157" s="33" t="s">
        <v>119</v>
      </c>
      <c r="E6157" s="28">
        <v>45833.322812500002</v>
      </c>
      <c r="F6157" s="33" t="s">
        <v>705</v>
      </c>
      <c r="G6157" s="28">
        <v>45833.322812500002</v>
      </c>
    </row>
    <row r="6158" spans="1:7" x14ac:dyDescent="0.25">
      <c r="A6158" s="33" t="s">
        <v>15880</v>
      </c>
      <c r="B6158" s="33" t="s">
        <v>12587</v>
      </c>
      <c r="C6158" s="33" t="s">
        <v>713</v>
      </c>
      <c r="D6158" s="33" t="s">
        <v>119</v>
      </c>
      <c r="E6158" s="28">
        <v>45833.322881944441</v>
      </c>
      <c r="F6158" s="33" t="s">
        <v>705</v>
      </c>
      <c r="G6158" s="28">
        <v>45833.322881944441</v>
      </c>
    </row>
    <row r="6159" spans="1:7" x14ac:dyDescent="0.25">
      <c r="A6159" s="33" t="s">
        <v>15881</v>
      </c>
      <c r="B6159" s="33" t="s">
        <v>12626</v>
      </c>
      <c r="C6159" s="33" t="s">
        <v>713</v>
      </c>
      <c r="D6159" s="33" t="s">
        <v>119</v>
      </c>
      <c r="E6159" s="28">
        <v>45833.323275462964</v>
      </c>
      <c r="F6159" s="33" t="s">
        <v>705</v>
      </c>
      <c r="G6159" s="28">
        <v>45833.323275462964</v>
      </c>
    </row>
    <row r="6160" spans="1:7" x14ac:dyDescent="0.25">
      <c r="A6160" s="33" t="s">
        <v>15882</v>
      </c>
      <c r="B6160" s="33" t="s">
        <v>12597</v>
      </c>
      <c r="C6160" s="33" t="s">
        <v>713</v>
      </c>
      <c r="D6160" s="33" t="s">
        <v>119</v>
      </c>
      <c r="E6160" s="28">
        <v>45833.323344907411</v>
      </c>
      <c r="F6160" s="33" t="s">
        <v>705</v>
      </c>
      <c r="G6160" s="28">
        <v>45833.323344907411</v>
      </c>
    </row>
    <row r="6161" spans="1:7" x14ac:dyDescent="0.25">
      <c r="A6161" s="33" t="s">
        <v>15883</v>
      </c>
      <c r="B6161" s="33" t="s">
        <v>12624</v>
      </c>
      <c r="C6161" s="33" t="s">
        <v>713</v>
      </c>
      <c r="D6161" s="33" t="s">
        <v>119</v>
      </c>
      <c r="E6161" s="28">
        <v>45833.323391203703</v>
      </c>
      <c r="F6161" s="33" t="s">
        <v>705</v>
      </c>
      <c r="G6161" s="28">
        <v>45833.323391203703</v>
      </c>
    </row>
    <row r="6162" spans="1:7" x14ac:dyDescent="0.25">
      <c r="A6162" s="33" t="s">
        <v>15884</v>
      </c>
      <c r="B6162" s="33" t="s">
        <v>12622</v>
      </c>
      <c r="C6162" s="33" t="s">
        <v>713</v>
      </c>
      <c r="D6162" s="33" t="s">
        <v>119</v>
      </c>
      <c r="E6162" s="28">
        <v>45833.323518518519</v>
      </c>
      <c r="F6162" s="33" t="s">
        <v>705</v>
      </c>
      <c r="G6162" s="28">
        <v>45833.323518518519</v>
      </c>
    </row>
    <row r="6163" spans="1:7" x14ac:dyDescent="0.25">
      <c r="A6163" s="33" t="s">
        <v>15885</v>
      </c>
      <c r="B6163" s="33" t="s">
        <v>12623</v>
      </c>
      <c r="C6163" s="33" t="s">
        <v>713</v>
      </c>
      <c r="D6163" s="33" t="s">
        <v>119</v>
      </c>
      <c r="E6163" s="28">
        <v>45833.323530092595</v>
      </c>
      <c r="F6163" s="33" t="s">
        <v>705</v>
      </c>
      <c r="G6163" s="28">
        <v>45833.323530092595</v>
      </c>
    </row>
    <row r="6164" spans="1:7" x14ac:dyDescent="0.25">
      <c r="A6164" s="33" t="s">
        <v>15886</v>
      </c>
      <c r="B6164" s="33" t="s">
        <v>14300</v>
      </c>
      <c r="C6164" s="33" t="s">
        <v>703</v>
      </c>
      <c r="D6164" s="33" t="s">
        <v>704</v>
      </c>
      <c r="E6164" s="28">
        <v>45833.324745370373</v>
      </c>
      <c r="F6164" s="33" t="s">
        <v>705</v>
      </c>
      <c r="G6164" s="28">
        <v>45833.324745370373</v>
      </c>
    </row>
    <row r="6165" spans="1:7" x14ac:dyDescent="0.25">
      <c r="A6165" s="33" t="s">
        <v>15887</v>
      </c>
      <c r="B6165" s="33" t="s">
        <v>14165</v>
      </c>
      <c r="C6165" s="33" t="s">
        <v>708</v>
      </c>
      <c r="D6165" s="33" t="s">
        <v>726</v>
      </c>
      <c r="E6165" s="28">
        <v>45833.329456018517</v>
      </c>
      <c r="F6165" s="33" t="s">
        <v>705</v>
      </c>
      <c r="G6165" s="28">
        <v>45833.329456018517</v>
      </c>
    </row>
    <row r="6166" spans="1:7" x14ac:dyDescent="0.25">
      <c r="A6166" s="33" t="s">
        <v>15888</v>
      </c>
      <c r="B6166" s="33" t="s">
        <v>14165</v>
      </c>
      <c r="C6166" s="33" t="s">
        <v>711</v>
      </c>
      <c r="D6166" s="33" t="s">
        <v>726</v>
      </c>
      <c r="E6166" s="28">
        <v>45833.32980324074</v>
      </c>
      <c r="F6166" s="33" t="s">
        <v>705</v>
      </c>
      <c r="G6166" s="28">
        <v>45833.32980324074</v>
      </c>
    </row>
    <row r="6167" spans="1:7" x14ac:dyDescent="0.25">
      <c r="A6167" s="33" t="s">
        <v>15889</v>
      </c>
      <c r="B6167" s="33" t="s">
        <v>8393</v>
      </c>
      <c r="C6167" s="33" t="s">
        <v>708</v>
      </c>
      <c r="D6167" s="33" t="s">
        <v>717</v>
      </c>
      <c r="E6167" s="28">
        <v>45833.339548611111</v>
      </c>
      <c r="F6167" s="33" t="s">
        <v>705</v>
      </c>
      <c r="G6167" s="28">
        <v>45833.339548611111</v>
      </c>
    </row>
    <row r="6168" spans="1:7" x14ac:dyDescent="0.25">
      <c r="A6168" s="33" t="s">
        <v>15890</v>
      </c>
      <c r="B6168" s="33" t="s">
        <v>8398</v>
      </c>
      <c r="C6168" s="33" t="s">
        <v>708</v>
      </c>
      <c r="D6168" s="33" t="s">
        <v>717</v>
      </c>
      <c r="E6168" s="28">
        <v>45833.339594907404</v>
      </c>
      <c r="F6168" s="33" t="s">
        <v>705</v>
      </c>
      <c r="G6168" s="28">
        <v>45833.339594907404</v>
      </c>
    </row>
    <row r="6169" spans="1:7" x14ac:dyDescent="0.25">
      <c r="A6169" s="33" t="s">
        <v>15891</v>
      </c>
      <c r="B6169" s="33" t="s">
        <v>5615</v>
      </c>
      <c r="C6169" s="33" t="s">
        <v>721</v>
      </c>
      <c r="D6169" s="33" t="s">
        <v>722</v>
      </c>
      <c r="E6169" s="28">
        <v>45833.3437037037</v>
      </c>
      <c r="F6169" s="33" t="s">
        <v>705</v>
      </c>
      <c r="G6169" s="28">
        <v>45833.3437037037</v>
      </c>
    </row>
    <row r="6170" spans="1:7" x14ac:dyDescent="0.25">
      <c r="A6170" s="33" t="s">
        <v>15892</v>
      </c>
      <c r="B6170" s="33" t="s">
        <v>4487</v>
      </c>
      <c r="C6170" s="33" t="s">
        <v>713</v>
      </c>
      <c r="D6170" s="33" t="s">
        <v>184</v>
      </c>
      <c r="E6170" s="28">
        <v>45833.343981481485</v>
      </c>
      <c r="F6170" s="33" t="s">
        <v>705</v>
      </c>
      <c r="G6170" s="28">
        <v>45833.343981481485</v>
      </c>
    </row>
    <row r="6171" spans="1:7" x14ac:dyDescent="0.25">
      <c r="A6171" s="33" t="s">
        <v>15893</v>
      </c>
      <c r="B6171" s="33" t="s">
        <v>6038</v>
      </c>
      <c r="C6171" s="33" t="s">
        <v>698</v>
      </c>
      <c r="D6171" s="33" t="s">
        <v>699</v>
      </c>
      <c r="E6171" s="28">
        <v>45833.350034722222</v>
      </c>
      <c r="F6171" s="33" t="s">
        <v>705</v>
      </c>
      <c r="G6171" s="28">
        <v>45833.350034722222</v>
      </c>
    </row>
    <row r="6172" spans="1:7" x14ac:dyDescent="0.25">
      <c r="A6172" s="33" t="s">
        <v>15894</v>
      </c>
      <c r="B6172" s="33" t="s">
        <v>6030</v>
      </c>
      <c r="C6172" s="33" t="s">
        <v>698</v>
      </c>
      <c r="D6172" s="33" t="s">
        <v>699</v>
      </c>
      <c r="E6172" s="28">
        <v>45833.350115740737</v>
      </c>
      <c r="F6172" s="33" t="s">
        <v>705</v>
      </c>
      <c r="G6172" s="28">
        <v>45833.350115740737</v>
      </c>
    </row>
    <row r="6173" spans="1:7" x14ac:dyDescent="0.25">
      <c r="A6173" s="33" t="s">
        <v>15895</v>
      </c>
      <c r="B6173" s="33" t="s">
        <v>6032</v>
      </c>
      <c r="C6173" s="33" t="s">
        <v>698</v>
      </c>
      <c r="D6173" s="33" t="s">
        <v>699</v>
      </c>
      <c r="E6173" s="28">
        <v>45833.350173611114</v>
      </c>
      <c r="F6173" s="33" t="s">
        <v>705</v>
      </c>
      <c r="G6173" s="28">
        <v>45833.350173611114</v>
      </c>
    </row>
    <row r="6174" spans="1:7" x14ac:dyDescent="0.25">
      <c r="A6174" s="33" t="s">
        <v>15896</v>
      </c>
      <c r="B6174" s="33" t="s">
        <v>6034</v>
      </c>
      <c r="C6174" s="33" t="s">
        <v>698</v>
      </c>
      <c r="D6174" s="33" t="s">
        <v>699</v>
      </c>
      <c r="E6174" s="28">
        <v>45833.350219907406</v>
      </c>
      <c r="F6174" s="33" t="s">
        <v>705</v>
      </c>
      <c r="G6174" s="28">
        <v>45833.350219907406</v>
      </c>
    </row>
    <row r="6175" spans="1:7" x14ac:dyDescent="0.25">
      <c r="A6175" s="33" t="s">
        <v>15897</v>
      </c>
      <c r="B6175" s="33" t="s">
        <v>6036</v>
      </c>
      <c r="C6175" s="33" t="s">
        <v>698</v>
      </c>
      <c r="D6175" s="33" t="s">
        <v>699</v>
      </c>
      <c r="E6175" s="28">
        <v>45833.350289351853</v>
      </c>
      <c r="F6175" s="33" t="s">
        <v>705</v>
      </c>
      <c r="G6175" s="28">
        <v>45833.350289351853</v>
      </c>
    </row>
    <row r="6176" spans="1:7" x14ac:dyDescent="0.25">
      <c r="A6176" s="33" t="s">
        <v>15898</v>
      </c>
      <c r="B6176" s="33" t="s">
        <v>5613</v>
      </c>
      <c r="C6176" s="33" t="s">
        <v>721</v>
      </c>
      <c r="D6176" s="33" t="s">
        <v>722</v>
      </c>
      <c r="E6176" s="28">
        <v>45833.350810185184</v>
      </c>
      <c r="F6176" s="33" t="s">
        <v>705</v>
      </c>
      <c r="G6176" s="28">
        <v>45833.350810185184</v>
      </c>
    </row>
    <row r="6177" spans="1:7" x14ac:dyDescent="0.25">
      <c r="A6177" s="33" t="s">
        <v>15899</v>
      </c>
      <c r="B6177" s="33" t="s">
        <v>14229</v>
      </c>
      <c r="C6177" s="33" t="s">
        <v>703</v>
      </c>
      <c r="D6177" s="33" t="s">
        <v>714</v>
      </c>
      <c r="E6177" s="28">
        <v>45833.36105324074</v>
      </c>
      <c r="F6177" s="33" t="s">
        <v>705</v>
      </c>
      <c r="G6177" s="28">
        <v>45833.36105324074</v>
      </c>
    </row>
    <row r="6178" spans="1:7" x14ac:dyDescent="0.25">
      <c r="A6178" s="33" t="s">
        <v>15900</v>
      </c>
      <c r="B6178" s="33" t="s">
        <v>14206</v>
      </c>
      <c r="C6178" s="33" t="s">
        <v>703</v>
      </c>
      <c r="D6178" s="33" t="s">
        <v>714</v>
      </c>
      <c r="E6178" s="28">
        <v>45833.361226851855</v>
      </c>
      <c r="F6178" s="33" t="s">
        <v>705</v>
      </c>
      <c r="G6178" s="28">
        <v>45833.361226851855</v>
      </c>
    </row>
    <row r="6179" spans="1:7" x14ac:dyDescent="0.25">
      <c r="A6179" s="33" t="s">
        <v>15901</v>
      </c>
      <c r="B6179" s="33" t="s">
        <v>9076</v>
      </c>
      <c r="C6179" s="33" t="s">
        <v>706</v>
      </c>
      <c r="D6179" s="33" t="s">
        <v>77</v>
      </c>
      <c r="E6179" s="28">
        <v>45833.30704861111</v>
      </c>
      <c r="F6179" s="33" t="s">
        <v>705</v>
      </c>
      <c r="G6179" s="28">
        <v>45833.30704861111</v>
      </c>
    </row>
    <row r="6180" spans="1:7" x14ac:dyDescent="0.25">
      <c r="A6180" s="33" t="s">
        <v>15902</v>
      </c>
      <c r="B6180" s="33" t="s">
        <v>6308</v>
      </c>
      <c r="C6180" s="33" t="s">
        <v>706</v>
      </c>
      <c r="D6180" s="33" t="s">
        <v>77</v>
      </c>
      <c r="E6180" s="28">
        <v>45833.336793981478</v>
      </c>
      <c r="F6180" s="33" t="s">
        <v>705</v>
      </c>
      <c r="G6180" s="28">
        <v>45833.336793981478</v>
      </c>
    </row>
    <row r="6181" spans="1:7" x14ac:dyDescent="0.25">
      <c r="A6181" s="33" t="s">
        <v>15903</v>
      </c>
      <c r="B6181" s="33" t="s">
        <v>3831</v>
      </c>
      <c r="C6181" s="33" t="s">
        <v>706</v>
      </c>
      <c r="D6181" s="33" t="s">
        <v>77</v>
      </c>
      <c r="E6181" s="28">
        <v>45833.336851851855</v>
      </c>
      <c r="F6181" s="33" t="s">
        <v>705</v>
      </c>
      <c r="G6181" s="28">
        <v>45833.336851851855</v>
      </c>
    </row>
    <row r="6182" spans="1:7" x14ac:dyDescent="0.25">
      <c r="A6182" s="33" t="s">
        <v>15904</v>
      </c>
      <c r="B6182" s="33" t="s">
        <v>6023</v>
      </c>
      <c r="C6182" s="33" t="s">
        <v>706</v>
      </c>
      <c r="D6182" s="33" t="s">
        <v>77</v>
      </c>
      <c r="E6182" s="28">
        <v>45833.36383101852</v>
      </c>
      <c r="F6182" s="33" t="s">
        <v>705</v>
      </c>
      <c r="G6182" s="28">
        <v>45833.36383101852</v>
      </c>
    </row>
    <row r="6183" spans="1:7" x14ac:dyDescent="0.25">
      <c r="A6183" s="33" t="s">
        <v>15905</v>
      </c>
      <c r="B6183" s="33" t="s">
        <v>4476</v>
      </c>
      <c r="C6183" s="33" t="s">
        <v>706</v>
      </c>
      <c r="D6183" s="33" t="s">
        <v>77</v>
      </c>
      <c r="E6183" s="28">
        <v>45833.366585648146</v>
      </c>
      <c r="F6183" s="33" t="s">
        <v>705</v>
      </c>
      <c r="G6183" s="28">
        <v>45833.366585648146</v>
      </c>
    </row>
    <row r="6184" spans="1:7" x14ac:dyDescent="0.25">
      <c r="A6184" s="33" t="s">
        <v>15906</v>
      </c>
      <c r="B6184" s="33" t="s">
        <v>9028</v>
      </c>
      <c r="C6184" s="33" t="s">
        <v>708</v>
      </c>
      <c r="D6184" s="33" t="s">
        <v>720</v>
      </c>
      <c r="E6184" s="28">
        <v>45833.368321759262</v>
      </c>
      <c r="F6184" s="33" t="s">
        <v>705</v>
      </c>
      <c r="G6184" s="28">
        <v>45833.368321759262</v>
      </c>
    </row>
    <row r="6185" spans="1:7" x14ac:dyDescent="0.25">
      <c r="A6185" s="33" t="s">
        <v>15907</v>
      </c>
      <c r="B6185" s="33" t="s">
        <v>9028</v>
      </c>
      <c r="C6185" s="33" t="s">
        <v>711</v>
      </c>
      <c r="D6185" s="33" t="s">
        <v>720</v>
      </c>
      <c r="E6185" s="28">
        <v>45833.368796296294</v>
      </c>
      <c r="F6185" s="33" t="s">
        <v>705</v>
      </c>
      <c r="G6185" s="28">
        <v>45833.368796296294</v>
      </c>
    </row>
    <row r="6186" spans="1:7" x14ac:dyDescent="0.25">
      <c r="A6186" s="33" t="s">
        <v>15908</v>
      </c>
      <c r="B6186" s="33" t="s">
        <v>9442</v>
      </c>
      <c r="C6186" s="33" t="s">
        <v>721</v>
      </c>
      <c r="D6186" s="33" t="s">
        <v>722</v>
      </c>
      <c r="E6186" s="28">
        <v>45833.369293981479</v>
      </c>
      <c r="F6186" s="33" t="s">
        <v>705</v>
      </c>
      <c r="G6186" s="28">
        <v>45833.369293981479</v>
      </c>
    </row>
    <row r="6187" spans="1:7" x14ac:dyDescent="0.25">
      <c r="A6187" s="33" t="s">
        <v>15909</v>
      </c>
      <c r="B6187" s="33" t="s">
        <v>9441</v>
      </c>
      <c r="C6187" s="33" t="s">
        <v>721</v>
      </c>
      <c r="D6187" s="33" t="s">
        <v>722</v>
      </c>
      <c r="E6187" s="28">
        <v>45833.369375000002</v>
      </c>
      <c r="F6187" s="33" t="s">
        <v>705</v>
      </c>
      <c r="G6187" s="28">
        <v>45833.369375000002</v>
      </c>
    </row>
    <row r="6188" spans="1:7" x14ac:dyDescent="0.25">
      <c r="A6188" s="33" t="s">
        <v>15910</v>
      </c>
      <c r="B6188" s="33" t="s">
        <v>4952</v>
      </c>
      <c r="C6188" s="33" t="s">
        <v>721</v>
      </c>
      <c r="D6188" s="33" t="s">
        <v>722</v>
      </c>
      <c r="E6188" s="28">
        <v>45833.369456018518</v>
      </c>
      <c r="F6188" s="33" t="s">
        <v>705</v>
      </c>
      <c r="G6188" s="28">
        <v>45833.369456018518</v>
      </c>
    </row>
    <row r="6189" spans="1:7" x14ac:dyDescent="0.25">
      <c r="A6189" s="33" t="s">
        <v>15911</v>
      </c>
      <c r="B6189" s="33" t="s">
        <v>4995</v>
      </c>
      <c r="C6189" s="33" t="s">
        <v>721</v>
      </c>
      <c r="D6189" s="33" t="s">
        <v>722</v>
      </c>
      <c r="E6189" s="28">
        <v>45833.369641203702</v>
      </c>
      <c r="F6189" s="33" t="s">
        <v>705</v>
      </c>
      <c r="G6189" s="28">
        <v>45833.369641203702</v>
      </c>
    </row>
    <row r="6190" spans="1:7" x14ac:dyDescent="0.25">
      <c r="A6190" s="33" t="s">
        <v>15912</v>
      </c>
      <c r="B6190" s="33" t="s">
        <v>4997</v>
      </c>
      <c r="C6190" s="33" t="s">
        <v>721</v>
      </c>
      <c r="D6190" s="33" t="s">
        <v>722</v>
      </c>
      <c r="E6190" s="28">
        <v>45833.369710648149</v>
      </c>
      <c r="F6190" s="33" t="s">
        <v>705</v>
      </c>
      <c r="G6190" s="28">
        <v>45833.369710648149</v>
      </c>
    </row>
    <row r="6191" spans="1:7" x14ac:dyDescent="0.25">
      <c r="A6191" s="33" t="s">
        <v>15913</v>
      </c>
      <c r="B6191" s="33" t="s">
        <v>4999</v>
      </c>
      <c r="C6191" s="33" t="s">
        <v>721</v>
      </c>
      <c r="D6191" s="33" t="s">
        <v>722</v>
      </c>
      <c r="E6191" s="28">
        <v>45833.369780092595</v>
      </c>
      <c r="F6191" s="33" t="s">
        <v>705</v>
      </c>
      <c r="G6191" s="28">
        <v>45833.369780092595</v>
      </c>
    </row>
    <row r="6192" spans="1:7" x14ac:dyDescent="0.25">
      <c r="A6192" s="33" t="s">
        <v>15914</v>
      </c>
      <c r="B6192" s="33" t="s">
        <v>12162</v>
      </c>
      <c r="C6192" s="33" t="s">
        <v>708</v>
      </c>
      <c r="D6192" s="33" t="s">
        <v>717</v>
      </c>
      <c r="E6192" s="28">
        <v>45833.379513888889</v>
      </c>
      <c r="F6192" s="33" t="s">
        <v>705</v>
      </c>
      <c r="G6192" s="28">
        <v>45833.379513888889</v>
      </c>
    </row>
    <row r="6193" spans="1:7" x14ac:dyDescent="0.25">
      <c r="A6193" s="33" t="s">
        <v>15915</v>
      </c>
      <c r="B6193" s="33" t="s">
        <v>8581</v>
      </c>
      <c r="C6193" s="33" t="s">
        <v>708</v>
      </c>
      <c r="D6193" s="33" t="s">
        <v>717</v>
      </c>
      <c r="E6193" s="28">
        <v>45833.379571759258</v>
      </c>
      <c r="F6193" s="33" t="s">
        <v>705</v>
      </c>
      <c r="G6193" s="28">
        <v>45833.379571759258</v>
      </c>
    </row>
    <row r="6194" spans="1:7" x14ac:dyDescent="0.25">
      <c r="A6194" s="33" t="s">
        <v>15916</v>
      </c>
      <c r="B6194" s="33" t="s">
        <v>8586</v>
      </c>
      <c r="C6194" s="33" t="s">
        <v>708</v>
      </c>
      <c r="D6194" s="33" t="s">
        <v>717</v>
      </c>
      <c r="E6194" s="28">
        <v>45833.379606481481</v>
      </c>
      <c r="F6194" s="33" t="s">
        <v>705</v>
      </c>
      <c r="G6194" s="28">
        <v>45833.379606481481</v>
      </c>
    </row>
    <row r="6195" spans="1:7" x14ac:dyDescent="0.25">
      <c r="A6195" s="33" t="s">
        <v>15917</v>
      </c>
      <c r="B6195" s="33" t="s">
        <v>8588</v>
      </c>
      <c r="C6195" s="33" t="s">
        <v>708</v>
      </c>
      <c r="D6195" s="33" t="s">
        <v>717</v>
      </c>
      <c r="E6195" s="28">
        <v>45833.379618055558</v>
      </c>
      <c r="F6195" s="33" t="s">
        <v>705</v>
      </c>
      <c r="G6195" s="28">
        <v>45833.379618055558</v>
      </c>
    </row>
    <row r="6196" spans="1:7" x14ac:dyDescent="0.25">
      <c r="A6196" s="33" t="s">
        <v>15918</v>
      </c>
      <c r="B6196" s="33" t="s">
        <v>8590</v>
      </c>
      <c r="C6196" s="33" t="s">
        <v>708</v>
      </c>
      <c r="D6196" s="33" t="s">
        <v>717</v>
      </c>
      <c r="E6196" s="28">
        <v>45833.379664351851</v>
      </c>
      <c r="F6196" s="33" t="s">
        <v>705</v>
      </c>
      <c r="G6196" s="28">
        <v>45833.379664351851</v>
      </c>
    </row>
    <row r="6197" spans="1:7" x14ac:dyDescent="0.25">
      <c r="A6197" s="33" t="s">
        <v>15919</v>
      </c>
      <c r="B6197" s="33" t="s">
        <v>9460</v>
      </c>
      <c r="C6197" s="33" t="s">
        <v>698</v>
      </c>
      <c r="D6197" s="33" t="s">
        <v>699</v>
      </c>
      <c r="E6197" s="28">
        <v>45833.381192129629</v>
      </c>
      <c r="F6197" s="33" t="s">
        <v>705</v>
      </c>
      <c r="G6197" s="28">
        <v>45833.381192129629</v>
      </c>
    </row>
    <row r="6198" spans="1:7" x14ac:dyDescent="0.25">
      <c r="A6198" s="33" t="s">
        <v>15920</v>
      </c>
      <c r="B6198" s="33" t="s">
        <v>9457</v>
      </c>
      <c r="C6198" s="33" t="s">
        <v>698</v>
      </c>
      <c r="D6198" s="33" t="s">
        <v>699</v>
      </c>
      <c r="E6198" s="28">
        <v>45833.381307870368</v>
      </c>
      <c r="F6198" s="33" t="s">
        <v>705</v>
      </c>
      <c r="G6198" s="28">
        <v>45833.381307870368</v>
      </c>
    </row>
    <row r="6199" spans="1:7" x14ac:dyDescent="0.25">
      <c r="A6199" s="33" t="s">
        <v>15921</v>
      </c>
      <c r="B6199" s="33" t="s">
        <v>9461</v>
      </c>
      <c r="C6199" s="33" t="s">
        <v>698</v>
      </c>
      <c r="D6199" s="33" t="s">
        <v>699</v>
      </c>
      <c r="E6199" s="28">
        <v>45833.381365740737</v>
      </c>
      <c r="F6199" s="33" t="s">
        <v>705</v>
      </c>
      <c r="G6199" s="28">
        <v>45833.381365740737</v>
      </c>
    </row>
    <row r="6200" spans="1:7" x14ac:dyDescent="0.25">
      <c r="A6200" s="33" t="s">
        <v>15922</v>
      </c>
      <c r="B6200" s="33" t="s">
        <v>9458</v>
      </c>
      <c r="C6200" s="33" t="s">
        <v>698</v>
      </c>
      <c r="D6200" s="33" t="s">
        <v>699</v>
      </c>
      <c r="E6200" s="28">
        <v>45833.381412037037</v>
      </c>
      <c r="F6200" s="33" t="s">
        <v>705</v>
      </c>
      <c r="G6200" s="28">
        <v>45833.381412037037</v>
      </c>
    </row>
    <row r="6201" spans="1:7" x14ac:dyDescent="0.25">
      <c r="A6201" s="33" t="s">
        <v>15923</v>
      </c>
      <c r="B6201" s="33" t="s">
        <v>6095</v>
      </c>
      <c r="C6201" s="33" t="s">
        <v>713</v>
      </c>
      <c r="D6201" s="33" t="s">
        <v>226</v>
      </c>
      <c r="E6201" s="28">
        <v>45833.382939814815</v>
      </c>
      <c r="F6201" s="33" t="s">
        <v>705</v>
      </c>
      <c r="G6201" s="28">
        <v>45833.382939814815</v>
      </c>
    </row>
    <row r="6202" spans="1:7" x14ac:dyDescent="0.25">
      <c r="A6202" s="33" t="s">
        <v>16390</v>
      </c>
      <c r="B6202" s="33" t="s">
        <v>12598</v>
      </c>
      <c r="C6202" s="33" t="s">
        <v>706</v>
      </c>
      <c r="D6202" s="33" t="s">
        <v>119</v>
      </c>
      <c r="E6202" s="28">
        <v>45833.37604166667</v>
      </c>
      <c r="F6202" s="33" t="s">
        <v>705</v>
      </c>
      <c r="G6202" s="28">
        <v>45833.37604166667</v>
      </c>
    </row>
    <row r="6203" spans="1:7" x14ac:dyDescent="0.25">
      <c r="A6203" s="33" t="s">
        <v>16391</v>
      </c>
      <c r="B6203" s="33" t="s">
        <v>12586</v>
      </c>
      <c r="C6203" s="33" t="s">
        <v>706</v>
      </c>
      <c r="D6203" s="33" t="s">
        <v>119</v>
      </c>
      <c r="E6203" s="28">
        <v>45833.382280092592</v>
      </c>
      <c r="F6203" s="33" t="s">
        <v>705</v>
      </c>
      <c r="G6203" s="28">
        <v>45833.382280092592</v>
      </c>
    </row>
    <row r="6204" spans="1:7" x14ac:dyDescent="0.25">
      <c r="A6204" s="33" t="s">
        <v>16392</v>
      </c>
      <c r="B6204" s="33" t="s">
        <v>12603</v>
      </c>
      <c r="C6204" s="33" t="s">
        <v>706</v>
      </c>
      <c r="D6204" s="33" t="s">
        <v>119</v>
      </c>
      <c r="E6204" s="28">
        <v>45833.383321759262</v>
      </c>
      <c r="F6204" s="33" t="s">
        <v>705</v>
      </c>
      <c r="G6204" s="28">
        <v>45833.383321759262</v>
      </c>
    </row>
    <row r="6205" spans="1:7" x14ac:dyDescent="0.25">
      <c r="A6205" s="33" t="s">
        <v>16393</v>
      </c>
      <c r="B6205" s="33" t="s">
        <v>12621</v>
      </c>
      <c r="C6205" s="33" t="s">
        <v>706</v>
      </c>
      <c r="D6205" s="33" t="s">
        <v>119</v>
      </c>
      <c r="E6205" s="28">
        <v>45833.384305555555</v>
      </c>
      <c r="F6205" s="33" t="s">
        <v>705</v>
      </c>
      <c r="G6205" s="28">
        <v>45833.384305555555</v>
      </c>
    </row>
    <row r="6206" spans="1:7" x14ac:dyDescent="0.25">
      <c r="A6206" s="33" t="s">
        <v>16394</v>
      </c>
      <c r="B6206" s="33" t="s">
        <v>9041</v>
      </c>
      <c r="C6206" s="33" t="s">
        <v>706</v>
      </c>
      <c r="D6206" s="33" t="s">
        <v>119</v>
      </c>
      <c r="E6206" s="28">
        <v>45833.384780092594</v>
      </c>
      <c r="F6206" s="33" t="s">
        <v>705</v>
      </c>
      <c r="G6206" s="28">
        <v>45833.384780092594</v>
      </c>
    </row>
    <row r="6207" spans="1:7" x14ac:dyDescent="0.25">
      <c r="A6207" s="33" t="s">
        <v>16395</v>
      </c>
      <c r="B6207" s="33" t="s">
        <v>3754</v>
      </c>
      <c r="C6207" s="33" t="s">
        <v>708</v>
      </c>
      <c r="D6207" s="33" t="s">
        <v>720</v>
      </c>
      <c r="E6207" s="28">
        <v>45833.395138888889</v>
      </c>
      <c r="F6207" s="33" t="s">
        <v>705</v>
      </c>
      <c r="G6207" s="28">
        <v>45833.395138888889</v>
      </c>
    </row>
    <row r="6208" spans="1:7" x14ac:dyDescent="0.25">
      <c r="A6208" s="33" t="s">
        <v>16396</v>
      </c>
      <c r="B6208" s="33" t="s">
        <v>5619</v>
      </c>
      <c r="C6208" s="33" t="s">
        <v>708</v>
      </c>
      <c r="D6208" s="33" t="s">
        <v>720</v>
      </c>
      <c r="E6208" s="28">
        <v>45833.395173611112</v>
      </c>
      <c r="F6208" s="33" t="s">
        <v>705</v>
      </c>
      <c r="G6208" s="28">
        <v>45833.395173611112</v>
      </c>
    </row>
    <row r="6209" spans="1:7" x14ac:dyDescent="0.25">
      <c r="A6209" s="33" t="s">
        <v>16397</v>
      </c>
      <c r="B6209" s="33" t="s">
        <v>6253</v>
      </c>
      <c r="C6209" s="33" t="s">
        <v>708</v>
      </c>
      <c r="D6209" s="33" t="s">
        <v>720</v>
      </c>
      <c r="E6209" s="28">
        <v>45833.395254629628</v>
      </c>
      <c r="F6209" s="33" t="s">
        <v>705</v>
      </c>
      <c r="G6209" s="28">
        <v>45833.395254629628</v>
      </c>
    </row>
    <row r="6210" spans="1:7" x14ac:dyDescent="0.25">
      <c r="A6210" s="33" t="s">
        <v>16398</v>
      </c>
      <c r="B6210" s="33" t="s">
        <v>6259</v>
      </c>
      <c r="C6210" s="33" t="s">
        <v>708</v>
      </c>
      <c r="D6210" s="33" t="s">
        <v>720</v>
      </c>
      <c r="E6210" s="28">
        <v>45833.395289351851</v>
      </c>
      <c r="F6210" s="33" t="s">
        <v>705</v>
      </c>
      <c r="G6210" s="28">
        <v>45833.395289351851</v>
      </c>
    </row>
    <row r="6211" spans="1:7" x14ac:dyDescent="0.25">
      <c r="A6211" s="33" t="s">
        <v>16399</v>
      </c>
      <c r="B6211" s="33" t="s">
        <v>6255</v>
      </c>
      <c r="C6211" s="33" t="s">
        <v>708</v>
      </c>
      <c r="D6211" s="33" t="s">
        <v>720</v>
      </c>
      <c r="E6211" s="28">
        <v>45833.395312499997</v>
      </c>
      <c r="F6211" s="33" t="s">
        <v>705</v>
      </c>
      <c r="G6211" s="28">
        <v>45833.395312499997</v>
      </c>
    </row>
    <row r="6212" spans="1:7" x14ac:dyDescent="0.25">
      <c r="A6212" s="33" t="s">
        <v>16400</v>
      </c>
      <c r="B6212" s="33" t="s">
        <v>6253</v>
      </c>
      <c r="C6212" s="33" t="s">
        <v>711</v>
      </c>
      <c r="D6212" s="33" t="s">
        <v>720</v>
      </c>
      <c r="E6212" s="28">
        <v>45833.395694444444</v>
      </c>
      <c r="F6212" s="33" t="s">
        <v>705</v>
      </c>
      <c r="G6212" s="28">
        <v>45833.395694444444</v>
      </c>
    </row>
    <row r="6213" spans="1:7" x14ac:dyDescent="0.25">
      <c r="A6213" s="33" t="s">
        <v>16401</v>
      </c>
      <c r="B6213" s="33" t="s">
        <v>6259</v>
      </c>
      <c r="C6213" s="33" t="s">
        <v>711</v>
      </c>
      <c r="D6213" s="33" t="s">
        <v>720</v>
      </c>
      <c r="E6213" s="28">
        <v>45833.395729166667</v>
      </c>
      <c r="F6213" s="33" t="s">
        <v>705</v>
      </c>
      <c r="G6213" s="28">
        <v>45833.395729166667</v>
      </c>
    </row>
    <row r="6214" spans="1:7" x14ac:dyDescent="0.25">
      <c r="A6214" s="33" t="s">
        <v>16402</v>
      </c>
      <c r="B6214" s="33" t="s">
        <v>6255</v>
      </c>
      <c r="C6214" s="33" t="s">
        <v>711</v>
      </c>
      <c r="D6214" s="33" t="s">
        <v>720</v>
      </c>
      <c r="E6214" s="28">
        <v>45833.395787037036</v>
      </c>
      <c r="F6214" s="33" t="s">
        <v>705</v>
      </c>
      <c r="G6214" s="28">
        <v>45833.395787037036</v>
      </c>
    </row>
    <row r="6215" spans="1:7" x14ac:dyDescent="0.25">
      <c r="A6215" s="33" t="s">
        <v>16403</v>
      </c>
      <c r="B6215" s="33" t="s">
        <v>3754</v>
      </c>
      <c r="C6215" s="33" t="s">
        <v>711</v>
      </c>
      <c r="D6215" s="33" t="s">
        <v>720</v>
      </c>
      <c r="E6215" s="28">
        <v>45833.395879629628</v>
      </c>
      <c r="F6215" s="33" t="s">
        <v>705</v>
      </c>
      <c r="G6215" s="28">
        <v>45833.395879629628</v>
      </c>
    </row>
    <row r="6216" spans="1:7" x14ac:dyDescent="0.25">
      <c r="A6216" s="33" t="s">
        <v>16404</v>
      </c>
      <c r="B6216" s="33" t="s">
        <v>5619</v>
      </c>
      <c r="C6216" s="33" t="s">
        <v>711</v>
      </c>
      <c r="D6216" s="33" t="s">
        <v>720</v>
      </c>
      <c r="E6216" s="28">
        <v>45833.395925925928</v>
      </c>
      <c r="F6216" s="33" t="s">
        <v>705</v>
      </c>
      <c r="G6216" s="28">
        <v>45833.395925925928</v>
      </c>
    </row>
    <row r="6217" spans="1:7" x14ac:dyDescent="0.25">
      <c r="A6217" s="33" t="s">
        <v>16405</v>
      </c>
      <c r="B6217" s="33" t="s">
        <v>12586</v>
      </c>
      <c r="C6217" s="33" t="s">
        <v>713</v>
      </c>
      <c r="D6217" s="33" t="s">
        <v>119</v>
      </c>
      <c r="E6217" s="28">
        <v>45833.388773148145</v>
      </c>
      <c r="F6217" s="33" t="s">
        <v>705</v>
      </c>
      <c r="G6217" s="28">
        <v>45833.388773148145</v>
      </c>
    </row>
    <row r="6218" spans="1:7" x14ac:dyDescent="0.25">
      <c r="A6218" s="33" t="s">
        <v>16406</v>
      </c>
      <c r="B6218" s="33" t="s">
        <v>10173</v>
      </c>
      <c r="C6218" s="33" t="s">
        <v>698</v>
      </c>
      <c r="D6218" s="33" t="s">
        <v>699</v>
      </c>
      <c r="E6218" s="28">
        <v>45833.403773148151</v>
      </c>
      <c r="F6218" s="33" t="s">
        <v>705</v>
      </c>
      <c r="G6218" s="28">
        <v>45833.403773148151</v>
      </c>
    </row>
    <row r="6219" spans="1:7" x14ac:dyDescent="0.25">
      <c r="A6219" s="33" t="s">
        <v>16407</v>
      </c>
      <c r="B6219" s="33" t="s">
        <v>12215</v>
      </c>
      <c r="C6219" s="33" t="s">
        <v>698</v>
      </c>
      <c r="D6219" s="33" t="s">
        <v>699</v>
      </c>
      <c r="E6219" s="28">
        <v>45833.403854166667</v>
      </c>
      <c r="F6219" s="33" t="s">
        <v>705</v>
      </c>
      <c r="G6219" s="28">
        <v>45833.403854166667</v>
      </c>
    </row>
    <row r="6220" spans="1:7" x14ac:dyDescent="0.25">
      <c r="A6220" s="33" t="s">
        <v>16408</v>
      </c>
      <c r="B6220" s="33" t="s">
        <v>14149</v>
      </c>
      <c r="C6220" s="33" t="s">
        <v>703</v>
      </c>
      <c r="D6220" s="33" t="s">
        <v>719</v>
      </c>
      <c r="E6220" s="28">
        <v>45833.408275462964</v>
      </c>
      <c r="F6220" s="33" t="s">
        <v>705</v>
      </c>
      <c r="G6220" s="28">
        <v>45833.408275462964</v>
      </c>
    </row>
    <row r="6221" spans="1:7" x14ac:dyDescent="0.25">
      <c r="A6221" s="33" t="s">
        <v>16409</v>
      </c>
      <c r="B6221" s="33" t="s">
        <v>14155</v>
      </c>
      <c r="C6221" s="33" t="s">
        <v>703</v>
      </c>
      <c r="D6221" s="33" t="s">
        <v>719</v>
      </c>
      <c r="E6221" s="28">
        <v>45833.408321759256</v>
      </c>
      <c r="F6221" s="33" t="s">
        <v>705</v>
      </c>
      <c r="G6221" s="28">
        <v>45833.408321759256</v>
      </c>
    </row>
    <row r="6222" spans="1:7" x14ac:dyDescent="0.25">
      <c r="A6222" s="33" t="s">
        <v>16410</v>
      </c>
      <c r="B6222" s="33" t="s">
        <v>11638</v>
      </c>
      <c r="C6222" s="33" t="s">
        <v>711</v>
      </c>
      <c r="D6222" s="33" t="s">
        <v>720</v>
      </c>
      <c r="E6222" s="28">
        <v>45833.412881944445</v>
      </c>
      <c r="F6222" s="33" t="s">
        <v>705</v>
      </c>
      <c r="G6222" s="28">
        <v>45833.412881944445</v>
      </c>
    </row>
    <row r="6223" spans="1:7" x14ac:dyDescent="0.25">
      <c r="A6223" s="33" t="s">
        <v>16411</v>
      </c>
      <c r="B6223" s="33" t="s">
        <v>9405</v>
      </c>
      <c r="C6223" s="33" t="s">
        <v>713</v>
      </c>
      <c r="D6223" s="33" t="s">
        <v>77</v>
      </c>
      <c r="E6223" s="28">
        <v>45833.412372685183</v>
      </c>
      <c r="F6223" s="33" t="s">
        <v>705</v>
      </c>
      <c r="G6223" s="28">
        <v>45833.412372685183</v>
      </c>
    </row>
    <row r="6224" spans="1:7" x14ac:dyDescent="0.25">
      <c r="A6224" s="33" t="s">
        <v>16412</v>
      </c>
      <c r="B6224" s="33" t="s">
        <v>10215</v>
      </c>
      <c r="C6224" s="33" t="s">
        <v>713</v>
      </c>
      <c r="D6224" s="33" t="s">
        <v>77</v>
      </c>
      <c r="E6224" s="28">
        <v>45833.413032407407</v>
      </c>
      <c r="F6224" s="33" t="s">
        <v>705</v>
      </c>
      <c r="G6224" s="28">
        <v>45833.413032407407</v>
      </c>
    </row>
    <row r="6225" spans="1:7" x14ac:dyDescent="0.25">
      <c r="A6225" s="33" t="s">
        <v>16413</v>
      </c>
      <c r="B6225" s="33" t="s">
        <v>14756</v>
      </c>
      <c r="C6225" s="33" t="s">
        <v>703</v>
      </c>
      <c r="D6225" s="33" t="s">
        <v>715</v>
      </c>
      <c r="E6225" s="28">
        <v>45833.418576388889</v>
      </c>
      <c r="F6225" s="33" t="s">
        <v>705</v>
      </c>
      <c r="G6225" s="28">
        <v>45833.418576388889</v>
      </c>
    </row>
    <row r="6226" spans="1:7" x14ac:dyDescent="0.25">
      <c r="A6226" s="33" t="s">
        <v>16414</v>
      </c>
      <c r="B6226" s="33" t="s">
        <v>14288</v>
      </c>
      <c r="C6226" s="33" t="s">
        <v>703</v>
      </c>
      <c r="D6226" s="33" t="s">
        <v>704</v>
      </c>
      <c r="E6226" s="28">
        <v>45833.41983796296</v>
      </c>
      <c r="F6226" s="33" t="s">
        <v>705</v>
      </c>
      <c r="G6226" s="28">
        <v>45833.41983796296</v>
      </c>
    </row>
    <row r="6227" spans="1:7" x14ac:dyDescent="0.25">
      <c r="A6227" s="33" t="s">
        <v>16415</v>
      </c>
      <c r="B6227" s="33" t="s">
        <v>14302</v>
      </c>
      <c r="C6227" s="33" t="s">
        <v>703</v>
      </c>
      <c r="D6227" s="33" t="s">
        <v>704</v>
      </c>
      <c r="E6227" s="28">
        <v>45833.419895833336</v>
      </c>
      <c r="F6227" s="33" t="s">
        <v>705</v>
      </c>
      <c r="G6227" s="28">
        <v>45833.419895833336</v>
      </c>
    </row>
    <row r="6228" spans="1:7" x14ac:dyDescent="0.25">
      <c r="A6228" s="33" t="s">
        <v>16416</v>
      </c>
      <c r="B6228" s="33" t="s">
        <v>14304</v>
      </c>
      <c r="C6228" s="33" t="s">
        <v>703</v>
      </c>
      <c r="D6228" s="33" t="s">
        <v>704</v>
      </c>
      <c r="E6228" s="28">
        <v>45833.42019675926</v>
      </c>
      <c r="F6228" s="33" t="s">
        <v>705</v>
      </c>
      <c r="G6228" s="28">
        <v>45833.42019675926</v>
      </c>
    </row>
    <row r="6229" spans="1:7" x14ac:dyDescent="0.25">
      <c r="A6229" s="33" t="s">
        <v>16417</v>
      </c>
      <c r="B6229" s="33" t="s">
        <v>14316</v>
      </c>
      <c r="C6229" s="33" t="s">
        <v>703</v>
      </c>
      <c r="D6229" s="33" t="s">
        <v>704</v>
      </c>
      <c r="E6229" s="28">
        <v>45833.420254629629</v>
      </c>
      <c r="F6229" s="33" t="s">
        <v>705</v>
      </c>
      <c r="G6229" s="28">
        <v>45833.420254629629</v>
      </c>
    </row>
    <row r="6230" spans="1:7" x14ac:dyDescent="0.25">
      <c r="A6230" s="33" t="s">
        <v>16418</v>
      </c>
      <c r="B6230" s="33" t="s">
        <v>14298</v>
      </c>
      <c r="C6230" s="33" t="s">
        <v>703</v>
      </c>
      <c r="D6230" s="33" t="s">
        <v>704</v>
      </c>
      <c r="E6230" s="28">
        <v>45833.420277777775</v>
      </c>
      <c r="F6230" s="33" t="s">
        <v>705</v>
      </c>
      <c r="G6230" s="28">
        <v>45833.420277777775</v>
      </c>
    </row>
    <row r="6231" spans="1:7" x14ac:dyDescent="0.25">
      <c r="A6231" s="33" t="s">
        <v>16419</v>
      </c>
      <c r="B6231" s="33" t="s">
        <v>14308</v>
      </c>
      <c r="C6231" s="33" t="s">
        <v>703</v>
      </c>
      <c r="D6231" s="33" t="s">
        <v>704</v>
      </c>
      <c r="E6231" s="28">
        <v>45833.420324074075</v>
      </c>
      <c r="F6231" s="33" t="s">
        <v>705</v>
      </c>
      <c r="G6231" s="28">
        <v>45833.420324074075</v>
      </c>
    </row>
    <row r="6232" spans="1:7" x14ac:dyDescent="0.25">
      <c r="A6232" s="33" t="s">
        <v>16420</v>
      </c>
      <c r="B6232" s="33" t="s">
        <v>14294</v>
      </c>
      <c r="C6232" s="33" t="s">
        <v>703</v>
      </c>
      <c r="D6232" s="33" t="s">
        <v>704</v>
      </c>
      <c r="E6232" s="28">
        <v>45833.420370370368</v>
      </c>
      <c r="F6232" s="33" t="s">
        <v>705</v>
      </c>
      <c r="G6232" s="28">
        <v>45833.420370370368</v>
      </c>
    </row>
    <row r="6233" spans="1:7" x14ac:dyDescent="0.25">
      <c r="A6233" s="33" t="s">
        <v>16421</v>
      </c>
      <c r="B6233" s="33" t="s">
        <v>14310</v>
      </c>
      <c r="C6233" s="33" t="s">
        <v>703</v>
      </c>
      <c r="D6233" s="33" t="s">
        <v>704</v>
      </c>
      <c r="E6233" s="28">
        <v>45833.420416666668</v>
      </c>
      <c r="F6233" s="33" t="s">
        <v>705</v>
      </c>
      <c r="G6233" s="28">
        <v>45833.420416666668</v>
      </c>
    </row>
    <row r="6234" spans="1:7" x14ac:dyDescent="0.25">
      <c r="A6234" s="33" t="s">
        <v>16422</v>
      </c>
      <c r="B6234" s="33" t="s">
        <v>14312</v>
      </c>
      <c r="C6234" s="33" t="s">
        <v>703</v>
      </c>
      <c r="D6234" s="33" t="s">
        <v>704</v>
      </c>
      <c r="E6234" s="28">
        <v>45833.42046296296</v>
      </c>
      <c r="F6234" s="33" t="s">
        <v>705</v>
      </c>
      <c r="G6234" s="28">
        <v>45833.42046296296</v>
      </c>
    </row>
    <row r="6235" spans="1:7" x14ac:dyDescent="0.25">
      <c r="A6235" s="33" t="s">
        <v>16423</v>
      </c>
      <c r="B6235" s="33" t="s">
        <v>14306</v>
      </c>
      <c r="C6235" s="33" t="s">
        <v>703</v>
      </c>
      <c r="D6235" s="33" t="s">
        <v>704</v>
      </c>
      <c r="E6235" s="28">
        <v>45833.420497685183</v>
      </c>
      <c r="F6235" s="33" t="s">
        <v>705</v>
      </c>
      <c r="G6235" s="28">
        <v>45833.420497685183</v>
      </c>
    </row>
    <row r="6236" spans="1:7" x14ac:dyDescent="0.25">
      <c r="A6236" s="33" t="s">
        <v>16424</v>
      </c>
      <c r="B6236" s="33" t="s">
        <v>3585</v>
      </c>
      <c r="C6236" s="33" t="s">
        <v>706</v>
      </c>
      <c r="D6236" s="33" t="s">
        <v>221</v>
      </c>
      <c r="E6236" s="28">
        <v>45833.424166666664</v>
      </c>
      <c r="F6236" s="33" t="s">
        <v>705</v>
      </c>
      <c r="G6236" s="28">
        <v>45833.424166666664</v>
      </c>
    </row>
    <row r="6237" spans="1:7" x14ac:dyDescent="0.25">
      <c r="A6237" s="33" t="s">
        <v>16425</v>
      </c>
      <c r="B6237" s="33" t="s">
        <v>3587</v>
      </c>
      <c r="C6237" s="33" t="s">
        <v>706</v>
      </c>
      <c r="D6237" s="33" t="s">
        <v>221</v>
      </c>
      <c r="E6237" s="28">
        <v>45833.42423611111</v>
      </c>
      <c r="F6237" s="33" t="s">
        <v>705</v>
      </c>
      <c r="G6237" s="28">
        <v>45833.42423611111</v>
      </c>
    </row>
    <row r="6238" spans="1:7" x14ac:dyDescent="0.25">
      <c r="A6238" s="33" t="s">
        <v>16426</v>
      </c>
      <c r="B6238" s="33" t="s">
        <v>1782</v>
      </c>
      <c r="C6238" s="33" t="s">
        <v>708</v>
      </c>
      <c r="D6238" s="33" t="s">
        <v>717</v>
      </c>
      <c r="E6238" s="28">
        <v>45833.424583333333</v>
      </c>
      <c r="F6238" s="33" t="s">
        <v>705</v>
      </c>
      <c r="G6238" s="28">
        <v>45833.424583333333</v>
      </c>
    </row>
    <row r="6239" spans="1:7" x14ac:dyDescent="0.25">
      <c r="A6239" s="33" t="s">
        <v>16427</v>
      </c>
      <c r="B6239" s="33" t="s">
        <v>9397</v>
      </c>
      <c r="C6239" s="33" t="s">
        <v>708</v>
      </c>
      <c r="D6239" s="33" t="s">
        <v>717</v>
      </c>
      <c r="E6239" s="28">
        <v>45833.424629629626</v>
      </c>
      <c r="F6239" s="33" t="s">
        <v>705</v>
      </c>
      <c r="G6239" s="28">
        <v>45833.424629629626</v>
      </c>
    </row>
    <row r="6240" spans="1:7" x14ac:dyDescent="0.25">
      <c r="A6240" s="33" t="s">
        <v>16428</v>
      </c>
      <c r="B6240" s="33" t="s">
        <v>9450</v>
      </c>
      <c r="C6240" s="33" t="s">
        <v>708</v>
      </c>
      <c r="D6240" s="33" t="s">
        <v>717</v>
      </c>
      <c r="E6240" s="28">
        <v>45833.424664351849</v>
      </c>
      <c r="F6240" s="33" t="s">
        <v>705</v>
      </c>
      <c r="G6240" s="28">
        <v>45833.424664351849</v>
      </c>
    </row>
    <row r="6241" spans="1:7" x14ac:dyDescent="0.25">
      <c r="A6241" s="33" t="s">
        <v>16429</v>
      </c>
      <c r="B6241" s="33" t="s">
        <v>9449</v>
      </c>
      <c r="C6241" s="33" t="s">
        <v>708</v>
      </c>
      <c r="D6241" s="33" t="s">
        <v>717</v>
      </c>
      <c r="E6241" s="28">
        <v>45833.424768518518</v>
      </c>
      <c r="F6241" s="33" t="s">
        <v>705</v>
      </c>
      <c r="G6241" s="28">
        <v>45833.424768518518</v>
      </c>
    </row>
    <row r="6242" spans="1:7" x14ac:dyDescent="0.25">
      <c r="A6242" s="33" t="s">
        <v>16430</v>
      </c>
      <c r="B6242" s="33" t="s">
        <v>9450</v>
      </c>
      <c r="C6242" s="33" t="s">
        <v>711</v>
      </c>
      <c r="D6242" s="33" t="s">
        <v>717</v>
      </c>
      <c r="E6242" s="28">
        <v>45833.425023148149</v>
      </c>
      <c r="F6242" s="33" t="s">
        <v>705</v>
      </c>
      <c r="G6242" s="28">
        <v>45833.425023148149</v>
      </c>
    </row>
    <row r="6243" spans="1:7" x14ac:dyDescent="0.25">
      <c r="A6243" s="33" t="s">
        <v>16431</v>
      </c>
      <c r="B6243" s="33" t="s">
        <v>9449</v>
      </c>
      <c r="C6243" s="33" t="s">
        <v>711</v>
      </c>
      <c r="D6243" s="33" t="s">
        <v>717</v>
      </c>
      <c r="E6243" s="28">
        <v>45833.425069444442</v>
      </c>
      <c r="F6243" s="33" t="s">
        <v>705</v>
      </c>
      <c r="G6243" s="28">
        <v>45833.425069444442</v>
      </c>
    </row>
    <row r="6244" spans="1:7" x14ac:dyDescent="0.25">
      <c r="A6244" s="33" t="s">
        <v>16432</v>
      </c>
      <c r="B6244" s="33" t="s">
        <v>9397</v>
      </c>
      <c r="C6244" s="33" t="s">
        <v>711</v>
      </c>
      <c r="D6244" s="33" t="s">
        <v>717</v>
      </c>
      <c r="E6244" s="28">
        <v>45833.425104166665</v>
      </c>
      <c r="F6244" s="33" t="s">
        <v>705</v>
      </c>
      <c r="G6244" s="28">
        <v>45833.425104166665</v>
      </c>
    </row>
    <row r="6245" spans="1:7" x14ac:dyDescent="0.25">
      <c r="A6245" s="33" t="s">
        <v>16433</v>
      </c>
      <c r="B6245" s="33" t="s">
        <v>1782</v>
      </c>
      <c r="C6245" s="33" t="s">
        <v>711</v>
      </c>
      <c r="D6245" s="33" t="s">
        <v>717</v>
      </c>
      <c r="E6245" s="28">
        <v>45833.425173611111</v>
      </c>
      <c r="F6245" s="33" t="s">
        <v>705</v>
      </c>
      <c r="G6245" s="28">
        <v>45833.425173611111</v>
      </c>
    </row>
    <row r="6246" spans="1:7" x14ac:dyDescent="0.25">
      <c r="A6246" s="33" t="s">
        <v>16434</v>
      </c>
      <c r="B6246" s="33" t="s">
        <v>14292</v>
      </c>
      <c r="C6246" s="33" t="s">
        <v>703</v>
      </c>
      <c r="D6246" s="33" t="s">
        <v>704</v>
      </c>
      <c r="E6246" s="28">
        <v>45833.432754629626</v>
      </c>
      <c r="F6246" s="33" t="s">
        <v>705</v>
      </c>
      <c r="G6246" s="28">
        <v>45833.432754629626</v>
      </c>
    </row>
    <row r="6247" spans="1:7" x14ac:dyDescent="0.25">
      <c r="A6247" s="33" t="s">
        <v>16435</v>
      </c>
      <c r="B6247" s="33" t="s">
        <v>14296</v>
      </c>
      <c r="C6247" s="33" t="s">
        <v>703</v>
      </c>
      <c r="D6247" s="33" t="s">
        <v>704</v>
      </c>
      <c r="E6247" s="28">
        <v>45833.432835648149</v>
      </c>
      <c r="F6247" s="33" t="s">
        <v>705</v>
      </c>
      <c r="G6247" s="28">
        <v>45833.432835648149</v>
      </c>
    </row>
    <row r="6248" spans="1:7" x14ac:dyDescent="0.25">
      <c r="A6248" s="33" t="s">
        <v>16436</v>
      </c>
      <c r="B6248" s="33" t="s">
        <v>14314</v>
      </c>
      <c r="C6248" s="33" t="s">
        <v>703</v>
      </c>
      <c r="D6248" s="33" t="s">
        <v>704</v>
      </c>
      <c r="E6248" s="28">
        <v>45833.432905092595</v>
      </c>
      <c r="F6248" s="33" t="s">
        <v>705</v>
      </c>
      <c r="G6248" s="28">
        <v>45833.432905092595</v>
      </c>
    </row>
    <row r="6249" spans="1:7" x14ac:dyDescent="0.25">
      <c r="A6249" s="33" t="s">
        <v>16437</v>
      </c>
      <c r="B6249" s="33" t="s">
        <v>13870</v>
      </c>
      <c r="C6249" s="33" t="s">
        <v>703</v>
      </c>
      <c r="D6249" s="33" t="s">
        <v>718</v>
      </c>
      <c r="E6249" s="28">
        <v>45833.434120370373</v>
      </c>
      <c r="F6249" s="33" t="s">
        <v>705</v>
      </c>
      <c r="G6249" s="28">
        <v>45833.434120370373</v>
      </c>
    </row>
    <row r="6250" spans="1:7" x14ac:dyDescent="0.25">
      <c r="A6250" s="33" t="s">
        <v>16438</v>
      </c>
      <c r="B6250" s="33" t="s">
        <v>13872</v>
      </c>
      <c r="C6250" s="33" t="s">
        <v>703</v>
      </c>
      <c r="D6250" s="33" t="s">
        <v>718</v>
      </c>
      <c r="E6250" s="28">
        <v>45833.434166666666</v>
      </c>
      <c r="F6250" s="33" t="s">
        <v>705</v>
      </c>
      <c r="G6250" s="28">
        <v>45833.434166666666</v>
      </c>
    </row>
    <row r="6251" spans="1:7" x14ac:dyDescent="0.25">
      <c r="A6251" s="33" t="s">
        <v>16439</v>
      </c>
      <c r="B6251" s="33" t="s">
        <v>13878</v>
      </c>
      <c r="C6251" s="33" t="s">
        <v>703</v>
      </c>
      <c r="D6251" s="33" t="s">
        <v>718</v>
      </c>
      <c r="E6251" s="28">
        <v>45833.434224537035</v>
      </c>
      <c r="F6251" s="33" t="s">
        <v>705</v>
      </c>
      <c r="G6251" s="28">
        <v>45833.434224537035</v>
      </c>
    </row>
    <row r="6252" spans="1:7" x14ac:dyDescent="0.25">
      <c r="A6252" s="33" t="s">
        <v>16440</v>
      </c>
      <c r="B6252" s="33" t="s">
        <v>13880</v>
      </c>
      <c r="C6252" s="33" t="s">
        <v>703</v>
      </c>
      <c r="D6252" s="33" t="s">
        <v>718</v>
      </c>
      <c r="E6252" s="28">
        <v>45833.434293981481</v>
      </c>
      <c r="F6252" s="33" t="s">
        <v>705</v>
      </c>
      <c r="G6252" s="28">
        <v>45833.434293981481</v>
      </c>
    </row>
    <row r="6253" spans="1:7" x14ac:dyDescent="0.25">
      <c r="A6253" s="33" t="s">
        <v>16441</v>
      </c>
      <c r="B6253" s="33" t="s">
        <v>13882</v>
      </c>
      <c r="C6253" s="33" t="s">
        <v>703</v>
      </c>
      <c r="D6253" s="33" t="s">
        <v>718</v>
      </c>
      <c r="E6253" s="28">
        <v>45833.434351851851</v>
      </c>
      <c r="F6253" s="33" t="s">
        <v>705</v>
      </c>
      <c r="G6253" s="28">
        <v>45833.434351851851</v>
      </c>
    </row>
    <row r="6254" spans="1:7" x14ac:dyDescent="0.25">
      <c r="A6254" s="33" t="s">
        <v>16442</v>
      </c>
      <c r="B6254" s="33" t="s">
        <v>13884</v>
      </c>
      <c r="C6254" s="33" t="s">
        <v>703</v>
      </c>
      <c r="D6254" s="33" t="s">
        <v>718</v>
      </c>
      <c r="E6254" s="28">
        <v>45833.434374999997</v>
      </c>
      <c r="F6254" s="33" t="s">
        <v>705</v>
      </c>
      <c r="G6254" s="28">
        <v>45833.434374999997</v>
      </c>
    </row>
    <row r="6255" spans="1:7" x14ac:dyDescent="0.25">
      <c r="A6255" s="33" t="s">
        <v>16443</v>
      </c>
      <c r="B6255" s="33" t="s">
        <v>13886</v>
      </c>
      <c r="C6255" s="33" t="s">
        <v>703</v>
      </c>
      <c r="D6255" s="33" t="s">
        <v>718</v>
      </c>
      <c r="E6255" s="28">
        <v>45833.434421296297</v>
      </c>
      <c r="F6255" s="33" t="s">
        <v>705</v>
      </c>
      <c r="G6255" s="28">
        <v>45833.434421296297</v>
      </c>
    </row>
    <row r="6256" spans="1:7" x14ac:dyDescent="0.25">
      <c r="A6256" s="33" t="s">
        <v>16444</v>
      </c>
      <c r="B6256" s="33" t="s">
        <v>13868</v>
      </c>
      <c r="C6256" s="33" t="s">
        <v>703</v>
      </c>
      <c r="D6256" s="33" t="s">
        <v>718</v>
      </c>
      <c r="E6256" s="28">
        <v>45833.434467592589</v>
      </c>
      <c r="F6256" s="33" t="s">
        <v>705</v>
      </c>
      <c r="G6256" s="28">
        <v>45833.434467592589</v>
      </c>
    </row>
    <row r="6257" spans="1:7" x14ac:dyDescent="0.25">
      <c r="A6257" s="33" t="s">
        <v>16445</v>
      </c>
      <c r="B6257" s="33" t="s">
        <v>13874</v>
      </c>
      <c r="C6257" s="33" t="s">
        <v>703</v>
      </c>
      <c r="D6257" s="33" t="s">
        <v>718</v>
      </c>
      <c r="E6257" s="28">
        <v>45833.434513888889</v>
      </c>
      <c r="F6257" s="33" t="s">
        <v>705</v>
      </c>
      <c r="G6257" s="28">
        <v>45833.434513888889</v>
      </c>
    </row>
    <row r="6258" spans="1:7" x14ac:dyDescent="0.25">
      <c r="A6258" s="33" t="s">
        <v>16446</v>
      </c>
      <c r="B6258" s="33" t="s">
        <v>13876</v>
      </c>
      <c r="C6258" s="33" t="s">
        <v>703</v>
      </c>
      <c r="D6258" s="33" t="s">
        <v>718</v>
      </c>
      <c r="E6258" s="28">
        <v>45833.434548611112</v>
      </c>
      <c r="F6258" s="33" t="s">
        <v>705</v>
      </c>
      <c r="G6258" s="28">
        <v>45833.434548611112</v>
      </c>
    </row>
    <row r="6259" spans="1:7" x14ac:dyDescent="0.25">
      <c r="A6259" s="33" t="s">
        <v>16447</v>
      </c>
      <c r="B6259" s="33" t="s">
        <v>13870</v>
      </c>
      <c r="C6259" s="33" t="s">
        <v>706</v>
      </c>
      <c r="D6259" s="33" t="s">
        <v>226</v>
      </c>
      <c r="E6259" s="28">
        <v>45833.435543981483</v>
      </c>
      <c r="F6259" s="33" t="s">
        <v>705</v>
      </c>
      <c r="G6259" s="28">
        <v>45833.435543981483</v>
      </c>
    </row>
    <row r="6260" spans="1:7" x14ac:dyDescent="0.25">
      <c r="A6260" s="33" t="s">
        <v>16448</v>
      </c>
      <c r="B6260" s="33" t="s">
        <v>13872</v>
      </c>
      <c r="C6260" s="33" t="s">
        <v>706</v>
      </c>
      <c r="D6260" s="33" t="s">
        <v>226</v>
      </c>
      <c r="E6260" s="28">
        <v>45833.435601851852</v>
      </c>
      <c r="F6260" s="33" t="s">
        <v>705</v>
      </c>
      <c r="G6260" s="28">
        <v>45833.435601851852</v>
      </c>
    </row>
    <row r="6261" spans="1:7" x14ac:dyDescent="0.25">
      <c r="A6261" s="33" t="s">
        <v>16449</v>
      </c>
      <c r="B6261" s="33" t="s">
        <v>13878</v>
      </c>
      <c r="C6261" s="33" t="s">
        <v>706</v>
      </c>
      <c r="D6261" s="33" t="s">
        <v>226</v>
      </c>
      <c r="E6261" s="28">
        <v>45833.435636574075</v>
      </c>
      <c r="F6261" s="33" t="s">
        <v>705</v>
      </c>
      <c r="G6261" s="28">
        <v>45833.435636574075</v>
      </c>
    </row>
    <row r="6262" spans="1:7" x14ac:dyDescent="0.25">
      <c r="A6262" s="33" t="s">
        <v>16450</v>
      </c>
      <c r="B6262" s="33" t="s">
        <v>13880</v>
      </c>
      <c r="C6262" s="33" t="s">
        <v>706</v>
      </c>
      <c r="D6262" s="33" t="s">
        <v>226</v>
      </c>
      <c r="E6262" s="28">
        <v>45833.435682870368</v>
      </c>
      <c r="F6262" s="33" t="s">
        <v>705</v>
      </c>
      <c r="G6262" s="28">
        <v>45833.435682870368</v>
      </c>
    </row>
    <row r="6263" spans="1:7" x14ac:dyDescent="0.25">
      <c r="A6263" s="33" t="s">
        <v>16451</v>
      </c>
      <c r="B6263" s="33" t="s">
        <v>13882</v>
      </c>
      <c r="C6263" s="33" t="s">
        <v>706</v>
      </c>
      <c r="D6263" s="33" t="s">
        <v>226</v>
      </c>
      <c r="E6263" s="28">
        <v>45833.435717592591</v>
      </c>
      <c r="F6263" s="33" t="s">
        <v>705</v>
      </c>
      <c r="G6263" s="28">
        <v>45833.435717592591</v>
      </c>
    </row>
    <row r="6264" spans="1:7" x14ac:dyDescent="0.25">
      <c r="A6264" s="33" t="s">
        <v>16452</v>
      </c>
      <c r="B6264" s="33" t="s">
        <v>13884</v>
      </c>
      <c r="C6264" s="33" t="s">
        <v>706</v>
      </c>
      <c r="D6264" s="33" t="s">
        <v>226</v>
      </c>
      <c r="E6264" s="28">
        <v>45833.435752314814</v>
      </c>
      <c r="F6264" s="33" t="s">
        <v>705</v>
      </c>
      <c r="G6264" s="28">
        <v>45833.435752314814</v>
      </c>
    </row>
    <row r="6265" spans="1:7" x14ac:dyDescent="0.25">
      <c r="A6265" s="33" t="s">
        <v>16453</v>
      </c>
      <c r="B6265" s="33" t="s">
        <v>13886</v>
      </c>
      <c r="C6265" s="33" t="s">
        <v>706</v>
      </c>
      <c r="D6265" s="33" t="s">
        <v>226</v>
      </c>
      <c r="E6265" s="28">
        <v>45833.435798611114</v>
      </c>
      <c r="F6265" s="33" t="s">
        <v>705</v>
      </c>
      <c r="G6265" s="28">
        <v>45833.435798611114</v>
      </c>
    </row>
    <row r="6266" spans="1:7" x14ac:dyDescent="0.25">
      <c r="A6266" s="33" t="s">
        <v>16454</v>
      </c>
      <c r="B6266" s="33" t="s">
        <v>13868</v>
      </c>
      <c r="C6266" s="33" t="s">
        <v>706</v>
      </c>
      <c r="D6266" s="33" t="s">
        <v>226</v>
      </c>
      <c r="E6266" s="28">
        <v>45833.435833333337</v>
      </c>
      <c r="F6266" s="33" t="s">
        <v>705</v>
      </c>
      <c r="G6266" s="28">
        <v>45833.435833333337</v>
      </c>
    </row>
    <row r="6267" spans="1:7" x14ac:dyDescent="0.25">
      <c r="A6267" s="33" t="s">
        <v>16455</v>
      </c>
      <c r="B6267" s="33" t="s">
        <v>13874</v>
      </c>
      <c r="C6267" s="33" t="s">
        <v>706</v>
      </c>
      <c r="D6267" s="33" t="s">
        <v>226</v>
      </c>
      <c r="E6267" s="28">
        <v>45833.435868055552</v>
      </c>
      <c r="F6267" s="33" t="s">
        <v>705</v>
      </c>
      <c r="G6267" s="28">
        <v>45833.435868055552</v>
      </c>
    </row>
    <row r="6268" spans="1:7" x14ac:dyDescent="0.25">
      <c r="A6268" s="33" t="s">
        <v>16456</v>
      </c>
      <c r="B6268" s="33" t="s">
        <v>13876</v>
      </c>
      <c r="C6268" s="33" t="s">
        <v>706</v>
      </c>
      <c r="D6268" s="33" t="s">
        <v>226</v>
      </c>
      <c r="E6268" s="28">
        <v>45833.435902777775</v>
      </c>
      <c r="F6268" s="33" t="s">
        <v>705</v>
      </c>
      <c r="G6268" s="28">
        <v>45833.435902777775</v>
      </c>
    </row>
    <row r="6269" spans="1:7" x14ac:dyDescent="0.25">
      <c r="A6269" s="33" t="s">
        <v>16457</v>
      </c>
      <c r="B6269" s="33" t="s">
        <v>3872</v>
      </c>
      <c r="C6269" s="33" t="s">
        <v>706</v>
      </c>
      <c r="D6269" s="33" t="s">
        <v>77</v>
      </c>
      <c r="E6269" s="28">
        <v>45833.437268518515</v>
      </c>
      <c r="F6269" s="33" t="s">
        <v>705</v>
      </c>
      <c r="G6269" s="28">
        <v>45833.437268518515</v>
      </c>
    </row>
    <row r="6270" spans="1:7" x14ac:dyDescent="0.25">
      <c r="A6270" s="33" t="s">
        <v>16458</v>
      </c>
      <c r="B6270" s="33" t="s">
        <v>5804</v>
      </c>
      <c r="C6270" s="33" t="s">
        <v>706</v>
      </c>
      <c r="D6270" s="33" t="s">
        <v>77</v>
      </c>
      <c r="E6270" s="28">
        <v>45833.437905092593</v>
      </c>
      <c r="F6270" s="33" t="s">
        <v>705</v>
      </c>
      <c r="G6270" s="28">
        <v>45833.437905092593</v>
      </c>
    </row>
    <row r="6271" spans="1:7" x14ac:dyDescent="0.25">
      <c r="A6271" s="33" t="s">
        <v>16459</v>
      </c>
      <c r="B6271" s="33" t="s">
        <v>9406</v>
      </c>
      <c r="C6271" s="33" t="s">
        <v>713</v>
      </c>
      <c r="D6271" s="33" t="s">
        <v>77</v>
      </c>
      <c r="E6271" s="28">
        <v>45833.436354166668</v>
      </c>
      <c r="F6271" s="33" t="s">
        <v>705</v>
      </c>
      <c r="G6271" s="28">
        <v>45833.436354166668</v>
      </c>
    </row>
    <row r="6272" spans="1:7" x14ac:dyDescent="0.25">
      <c r="A6272" s="33" t="s">
        <v>16460</v>
      </c>
      <c r="B6272" s="33" t="s">
        <v>9407</v>
      </c>
      <c r="C6272" s="33" t="s">
        <v>713</v>
      </c>
      <c r="D6272" s="33" t="s">
        <v>77</v>
      </c>
      <c r="E6272" s="28">
        <v>45833.436493055553</v>
      </c>
      <c r="F6272" s="33" t="s">
        <v>705</v>
      </c>
      <c r="G6272" s="28">
        <v>45833.436493055553</v>
      </c>
    </row>
    <row r="6273" spans="1:7" x14ac:dyDescent="0.25">
      <c r="A6273" s="33" t="s">
        <v>16461</v>
      </c>
      <c r="B6273" s="33" t="s">
        <v>9451</v>
      </c>
      <c r="C6273" s="33" t="s">
        <v>713</v>
      </c>
      <c r="D6273" s="33" t="s">
        <v>77</v>
      </c>
      <c r="E6273" s="28">
        <v>45833.436608796299</v>
      </c>
      <c r="F6273" s="33" t="s">
        <v>705</v>
      </c>
      <c r="G6273" s="28">
        <v>45833.436608796299</v>
      </c>
    </row>
    <row r="6274" spans="1:7" x14ac:dyDescent="0.25">
      <c r="A6274" s="33" t="s">
        <v>16462</v>
      </c>
      <c r="B6274" s="33" t="s">
        <v>10153</v>
      </c>
      <c r="C6274" s="33" t="s">
        <v>713</v>
      </c>
      <c r="D6274" s="33" t="s">
        <v>77</v>
      </c>
      <c r="E6274" s="28">
        <v>45833.436712962961</v>
      </c>
      <c r="F6274" s="33" t="s">
        <v>705</v>
      </c>
      <c r="G6274" s="28">
        <v>45833.436712962961</v>
      </c>
    </row>
    <row r="6275" spans="1:7" x14ac:dyDescent="0.25">
      <c r="A6275" s="33" t="s">
        <v>16463</v>
      </c>
      <c r="B6275" s="33" t="s">
        <v>2183</v>
      </c>
      <c r="C6275" s="33" t="s">
        <v>713</v>
      </c>
      <c r="D6275" s="33" t="s">
        <v>77</v>
      </c>
      <c r="E6275" s="28">
        <v>45833.43681712963</v>
      </c>
      <c r="F6275" s="33" t="s">
        <v>705</v>
      </c>
      <c r="G6275" s="28">
        <v>45833.43681712963</v>
      </c>
    </row>
    <row r="6276" spans="1:7" x14ac:dyDescent="0.25">
      <c r="A6276" s="33" t="s">
        <v>16464</v>
      </c>
      <c r="B6276" s="33" t="s">
        <v>2189</v>
      </c>
      <c r="C6276" s="33" t="s">
        <v>713</v>
      </c>
      <c r="D6276" s="33" t="s">
        <v>77</v>
      </c>
      <c r="E6276" s="28">
        <v>45833.436909722222</v>
      </c>
      <c r="F6276" s="33" t="s">
        <v>705</v>
      </c>
      <c r="G6276" s="28">
        <v>45833.436909722222</v>
      </c>
    </row>
    <row r="6277" spans="1:7" x14ac:dyDescent="0.25">
      <c r="A6277" s="33" t="s">
        <v>16465</v>
      </c>
      <c r="B6277" s="33" t="s">
        <v>2709</v>
      </c>
      <c r="C6277" s="33" t="s">
        <v>713</v>
      </c>
      <c r="D6277" s="33" t="s">
        <v>77</v>
      </c>
      <c r="E6277" s="28">
        <v>45833.437013888892</v>
      </c>
      <c r="F6277" s="33" t="s">
        <v>705</v>
      </c>
      <c r="G6277" s="28">
        <v>45833.437013888892</v>
      </c>
    </row>
    <row r="6278" spans="1:7" x14ac:dyDescent="0.25">
      <c r="A6278" s="33" t="s">
        <v>16466</v>
      </c>
      <c r="B6278" s="33" t="s">
        <v>3872</v>
      </c>
      <c r="C6278" s="33" t="s">
        <v>713</v>
      </c>
      <c r="D6278" s="33" t="s">
        <v>77</v>
      </c>
      <c r="E6278" s="28">
        <v>45833.437511574077</v>
      </c>
      <c r="F6278" s="33" t="s">
        <v>705</v>
      </c>
      <c r="G6278" s="28">
        <v>45833.437511574077</v>
      </c>
    </row>
    <row r="6279" spans="1:7" x14ac:dyDescent="0.25">
      <c r="A6279" s="33" t="s">
        <v>16467</v>
      </c>
      <c r="B6279" s="33" t="s">
        <v>4397</v>
      </c>
      <c r="C6279" s="33" t="s">
        <v>713</v>
      </c>
      <c r="D6279" s="33" t="s">
        <v>77</v>
      </c>
      <c r="E6279" s="28">
        <v>45833.437627314815</v>
      </c>
      <c r="F6279" s="33" t="s">
        <v>705</v>
      </c>
      <c r="G6279" s="28">
        <v>45833.437627314815</v>
      </c>
    </row>
    <row r="6280" spans="1:7" x14ac:dyDescent="0.25">
      <c r="A6280" s="33" t="s">
        <v>16468</v>
      </c>
      <c r="B6280" s="33" t="s">
        <v>5804</v>
      </c>
      <c r="C6280" s="33" t="s">
        <v>713</v>
      </c>
      <c r="D6280" s="33" t="s">
        <v>77</v>
      </c>
      <c r="E6280" s="28">
        <v>45833.438113425924</v>
      </c>
      <c r="F6280" s="33" t="s">
        <v>705</v>
      </c>
      <c r="G6280" s="28">
        <v>45833.438113425924</v>
      </c>
    </row>
    <row r="6281" spans="1:7" x14ac:dyDescent="0.25">
      <c r="A6281" s="33" t="s">
        <v>16469</v>
      </c>
      <c r="B6281" s="33" t="s">
        <v>9210</v>
      </c>
      <c r="C6281" s="33" t="s">
        <v>706</v>
      </c>
      <c r="D6281" s="33" t="s">
        <v>73</v>
      </c>
      <c r="E6281" s="28">
        <v>45833.438692129632</v>
      </c>
      <c r="F6281" s="33" t="s">
        <v>705</v>
      </c>
      <c r="G6281" s="28">
        <v>45833.438692129632</v>
      </c>
    </row>
    <row r="6282" spans="1:7" x14ac:dyDescent="0.25">
      <c r="A6282" s="33" t="s">
        <v>16470</v>
      </c>
      <c r="B6282" s="33" t="s">
        <v>9164</v>
      </c>
      <c r="C6282" s="33" t="s">
        <v>706</v>
      </c>
      <c r="D6282" s="33" t="s">
        <v>73</v>
      </c>
      <c r="E6282" s="28">
        <v>45833.438773148147</v>
      </c>
      <c r="F6282" s="33" t="s">
        <v>705</v>
      </c>
      <c r="G6282" s="28">
        <v>45833.438773148147</v>
      </c>
    </row>
    <row r="6283" spans="1:7" x14ac:dyDescent="0.25">
      <c r="A6283" s="33" t="s">
        <v>16471</v>
      </c>
      <c r="B6283" s="33" t="s">
        <v>9122</v>
      </c>
      <c r="C6283" s="33" t="s">
        <v>706</v>
      </c>
      <c r="D6283" s="33" t="s">
        <v>73</v>
      </c>
      <c r="E6283" s="28">
        <v>45833.439004629632</v>
      </c>
      <c r="F6283" s="33" t="s">
        <v>705</v>
      </c>
      <c r="G6283" s="28">
        <v>45833.439004629632</v>
      </c>
    </row>
    <row r="6284" spans="1:7" x14ac:dyDescent="0.25">
      <c r="A6284" s="33" t="s">
        <v>16472</v>
      </c>
      <c r="B6284" s="33" t="s">
        <v>9234</v>
      </c>
      <c r="C6284" s="33" t="s">
        <v>706</v>
      </c>
      <c r="D6284" s="33" t="s">
        <v>73</v>
      </c>
      <c r="E6284" s="28">
        <v>45833.439097222225</v>
      </c>
      <c r="F6284" s="33" t="s">
        <v>705</v>
      </c>
      <c r="G6284" s="28">
        <v>45833.439097222225</v>
      </c>
    </row>
    <row r="6285" spans="1:7" x14ac:dyDescent="0.25">
      <c r="A6285" s="33" t="s">
        <v>16473</v>
      </c>
      <c r="B6285" s="33" t="s">
        <v>9232</v>
      </c>
      <c r="C6285" s="33" t="s">
        <v>706</v>
      </c>
      <c r="D6285" s="33" t="s">
        <v>73</v>
      </c>
      <c r="E6285" s="28">
        <v>45833.439131944448</v>
      </c>
      <c r="F6285" s="33" t="s">
        <v>705</v>
      </c>
      <c r="G6285" s="28">
        <v>45833.439131944448</v>
      </c>
    </row>
    <row r="6286" spans="1:7" x14ac:dyDescent="0.25">
      <c r="A6286" s="33" t="s">
        <v>16474</v>
      </c>
      <c r="B6286" s="33" t="s">
        <v>9233</v>
      </c>
      <c r="C6286" s="33" t="s">
        <v>706</v>
      </c>
      <c r="D6286" s="33" t="s">
        <v>73</v>
      </c>
      <c r="E6286" s="28">
        <v>45833.43917824074</v>
      </c>
      <c r="F6286" s="33" t="s">
        <v>705</v>
      </c>
      <c r="G6286" s="28">
        <v>45833.43917824074</v>
      </c>
    </row>
    <row r="6287" spans="1:7" x14ac:dyDescent="0.25">
      <c r="A6287" s="33" t="s">
        <v>16475</v>
      </c>
      <c r="B6287" s="33" t="s">
        <v>9230</v>
      </c>
      <c r="C6287" s="33" t="s">
        <v>706</v>
      </c>
      <c r="D6287" s="33" t="s">
        <v>73</v>
      </c>
      <c r="E6287" s="28">
        <v>45833.43922453704</v>
      </c>
      <c r="F6287" s="33" t="s">
        <v>705</v>
      </c>
      <c r="G6287" s="28">
        <v>45833.43922453704</v>
      </c>
    </row>
    <row r="6288" spans="1:7" x14ac:dyDescent="0.25">
      <c r="A6288" s="33" t="s">
        <v>16476</v>
      </c>
      <c r="B6288" s="33" t="s">
        <v>9231</v>
      </c>
      <c r="C6288" s="33" t="s">
        <v>706</v>
      </c>
      <c r="D6288" s="33" t="s">
        <v>73</v>
      </c>
      <c r="E6288" s="28">
        <v>45833.439259259256</v>
      </c>
      <c r="F6288" s="33" t="s">
        <v>705</v>
      </c>
      <c r="G6288" s="28">
        <v>45833.439259259256</v>
      </c>
    </row>
    <row r="6289" spans="1:7" x14ac:dyDescent="0.25">
      <c r="A6289" s="33" t="s">
        <v>16477</v>
      </c>
      <c r="B6289" s="33" t="s">
        <v>9229</v>
      </c>
      <c r="C6289" s="33" t="s">
        <v>706</v>
      </c>
      <c r="D6289" s="33" t="s">
        <v>73</v>
      </c>
      <c r="E6289" s="28">
        <v>45833.439305555556</v>
      </c>
      <c r="F6289" s="33" t="s">
        <v>705</v>
      </c>
      <c r="G6289" s="28">
        <v>45833.439305555556</v>
      </c>
    </row>
    <row r="6290" spans="1:7" x14ac:dyDescent="0.25">
      <c r="A6290" s="33" t="s">
        <v>16478</v>
      </c>
      <c r="B6290" s="33" t="s">
        <v>9386</v>
      </c>
      <c r="C6290" s="33" t="s">
        <v>706</v>
      </c>
      <c r="D6290" s="33" t="s">
        <v>73</v>
      </c>
      <c r="E6290" s="28">
        <v>45833.439340277779</v>
      </c>
      <c r="F6290" s="33" t="s">
        <v>705</v>
      </c>
      <c r="G6290" s="28">
        <v>45833.439340277779</v>
      </c>
    </row>
    <row r="6291" spans="1:7" x14ac:dyDescent="0.25">
      <c r="A6291" s="33" t="s">
        <v>16479</v>
      </c>
      <c r="B6291" s="33" t="s">
        <v>9072</v>
      </c>
      <c r="C6291" s="33" t="s">
        <v>706</v>
      </c>
      <c r="D6291" s="33" t="s">
        <v>73</v>
      </c>
      <c r="E6291" s="28">
        <v>45833.439409722225</v>
      </c>
      <c r="F6291" s="33" t="s">
        <v>705</v>
      </c>
      <c r="G6291" s="28">
        <v>45833.439409722225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5059</v>
      </c>
      <c r="C1" t="s">
        <v>5060</v>
      </c>
    </row>
    <row r="2" spans="1:3" x14ac:dyDescent="0.25">
      <c r="A2" s="33" t="s">
        <v>905</v>
      </c>
      <c r="B2" s="33" t="s">
        <v>906</v>
      </c>
      <c r="C2" s="33" t="s">
        <v>5062</v>
      </c>
    </row>
    <row r="3" spans="1:3" x14ac:dyDescent="0.25">
      <c r="A3" s="33" t="s">
        <v>4574</v>
      </c>
      <c r="B3" s="33" t="s">
        <v>4575</v>
      </c>
      <c r="C3" s="33" t="s">
        <v>5061</v>
      </c>
    </row>
    <row r="4" spans="1:3" x14ac:dyDescent="0.25">
      <c r="A4" s="33" t="s">
        <v>10944</v>
      </c>
      <c r="B4" s="33" t="s">
        <v>9385</v>
      </c>
      <c r="C4" s="33" t="s">
        <v>5062</v>
      </c>
    </row>
    <row r="5" spans="1:3" x14ac:dyDescent="0.25">
      <c r="A5" s="33" t="s">
        <v>825</v>
      </c>
      <c r="B5" s="33" t="s">
        <v>826</v>
      </c>
      <c r="C5" s="33" t="s">
        <v>5061</v>
      </c>
    </row>
    <row r="6" spans="1:3" x14ac:dyDescent="0.25">
      <c r="A6" s="33" t="s">
        <v>846</v>
      </c>
      <c r="B6" s="33" t="s">
        <v>847</v>
      </c>
      <c r="C6" s="33" t="s">
        <v>5061</v>
      </c>
    </row>
    <row r="7" spans="1:3" x14ac:dyDescent="0.25">
      <c r="A7" s="33" t="s">
        <v>10948</v>
      </c>
      <c r="B7" s="33" t="s">
        <v>9386</v>
      </c>
      <c r="C7" s="33" t="s">
        <v>5062</v>
      </c>
    </row>
    <row r="8" spans="1:3" x14ac:dyDescent="0.25">
      <c r="A8" s="33" t="s">
        <v>10952</v>
      </c>
      <c r="B8" s="33" t="s">
        <v>10235</v>
      </c>
      <c r="C8" s="33" t="s">
        <v>5062</v>
      </c>
    </row>
    <row r="9" spans="1:3" x14ac:dyDescent="0.25">
      <c r="A9" s="33" t="s">
        <v>2875</v>
      </c>
      <c r="B9" s="33" t="s">
        <v>2876</v>
      </c>
      <c r="C9" s="33" t="s">
        <v>5062</v>
      </c>
    </row>
    <row r="10" spans="1:3" x14ac:dyDescent="0.25">
      <c r="A10" s="33" t="s">
        <v>1312</v>
      </c>
      <c r="B10" s="33" t="s">
        <v>1313</v>
      </c>
      <c r="C10" s="33" t="s">
        <v>5062</v>
      </c>
    </row>
    <row r="11" spans="1:3" x14ac:dyDescent="0.25">
      <c r="A11" s="33" t="s">
        <v>1449</v>
      </c>
      <c r="B11" s="33" t="s">
        <v>1437</v>
      </c>
      <c r="C11" s="33" t="s">
        <v>5062</v>
      </c>
    </row>
    <row r="12" spans="1:3" x14ac:dyDescent="0.25">
      <c r="A12" s="33" t="s">
        <v>1454</v>
      </c>
      <c r="B12" s="33" t="s">
        <v>1439</v>
      </c>
      <c r="C12" s="33" t="s">
        <v>5062</v>
      </c>
    </row>
    <row r="13" spans="1:3" x14ac:dyDescent="0.25">
      <c r="A13" s="33" t="s">
        <v>1457</v>
      </c>
      <c r="B13" s="33" t="s">
        <v>1443</v>
      </c>
      <c r="C13" s="33" t="s">
        <v>5061</v>
      </c>
    </row>
    <row r="14" spans="1:3" x14ac:dyDescent="0.25">
      <c r="A14" s="33" t="s">
        <v>1458</v>
      </c>
      <c r="B14" s="33" t="s">
        <v>1444</v>
      </c>
      <c r="C14" s="33" t="s">
        <v>5061</v>
      </c>
    </row>
    <row r="15" spans="1:3" x14ac:dyDescent="0.25">
      <c r="A15" s="33" t="s">
        <v>1459</v>
      </c>
      <c r="B15" s="33" t="s">
        <v>1445</v>
      </c>
      <c r="C15" s="33" t="s">
        <v>5061</v>
      </c>
    </row>
    <row r="16" spans="1:3" x14ac:dyDescent="0.25">
      <c r="A16" s="33" t="s">
        <v>1354</v>
      </c>
      <c r="B16" s="33" t="s">
        <v>1355</v>
      </c>
      <c r="C16" s="33" t="s">
        <v>5061</v>
      </c>
    </row>
    <row r="17" spans="1:3" x14ac:dyDescent="0.25">
      <c r="A17" s="33" t="s">
        <v>5667</v>
      </c>
      <c r="B17" s="33" t="s">
        <v>5668</v>
      </c>
      <c r="C17" s="33" t="s">
        <v>5062</v>
      </c>
    </row>
    <row r="18" spans="1:3" x14ac:dyDescent="0.25">
      <c r="A18" s="33" t="s">
        <v>5669</v>
      </c>
      <c r="B18" s="33" t="s">
        <v>5670</v>
      </c>
      <c r="C18" s="33" t="s">
        <v>5062</v>
      </c>
    </row>
    <row r="19" spans="1:3" x14ac:dyDescent="0.25">
      <c r="A19" s="33" t="s">
        <v>10954</v>
      </c>
      <c r="B19" s="33" t="s">
        <v>9387</v>
      </c>
      <c r="C19" s="33" t="s">
        <v>5062</v>
      </c>
    </row>
    <row r="20" spans="1:3" x14ac:dyDescent="0.25">
      <c r="A20" s="33" t="s">
        <v>5072</v>
      </c>
      <c r="B20" s="33" t="s">
        <v>5073</v>
      </c>
      <c r="C20" s="33" t="s">
        <v>5062</v>
      </c>
    </row>
    <row r="21" spans="1:3" x14ac:dyDescent="0.25">
      <c r="A21" s="33" t="s">
        <v>10955</v>
      </c>
      <c r="B21" s="33" t="s">
        <v>9934</v>
      </c>
      <c r="C21" s="33" t="s">
        <v>5062</v>
      </c>
    </row>
    <row r="22" spans="1:3" x14ac:dyDescent="0.25">
      <c r="A22" s="33" t="s">
        <v>14904</v>
      </c>
      <c r="B22" s="33" t="s">
        <v>6403</v>
      </c>
      <c r="C22" s="33" t="s">
        <v>5062</v>
      </c>
    </row>
    <row r="23" spans="1:3" x14ac:dyDescent="0.25">
      <c r="A23" s="33" t="s">
        <v>8197</v>
      </c>
      <c r="B23" s="33" t="s">
        <v>8198</v>
      </c>
      <c r="C23" s="33" t="s">
        <v>5062</v>
      </c>
    </row>
    <row r="24" spans="1:3" x14ac:dyDescent="0.25">
      <c r="A24" s="33" t="s">
        <v>10956</v>
      </c>
      <c r="B24" s="33" t="s">
        <v>9941</v>
      </c>
      <c r="C24" s="33" t="s">
        <v>5062</v>
      </c>
    </row>
    <row r="25" spans="1:3" x14ac:dyDescent="0.25">
      <c r="A25" s="33" t="s">
        <v>4777</v>
      </c>
      <c r="B25" s="33" t="s">
        <v>4778</v>
      </c>
      <c r="C25" s="33" t="s">
        <v>5062</v>
      </c>
    </row>
    <row r="26" spans="1:3" x14ac:dyDescent="0.25">
      <c r="A26" s="33" t="s">
        <v>799</v>
      </c>
      <c r="B26" s="33" t="s">
        <v>793</v>
      </c>
      <c r="C26" s="33" t="s">
        <v>5062</v>
      </c>
    </row>
    <row r="27" spans="1:3" x14ac:dyDescent="0.25">
      <c r="A27" s="33" t="s">
        <v>807</v>
      </c>
      <c r="B27" s="33" t="s">
        <v>808</v>
      </c>
      <c r="C27" s="33" t="s">
        <v>5061</v>
      </c>
    </row>
    <row r="28" spans="1:3" x14ac:dyDescent="0.25">
      <c r="A28" s="33" t="s">
        <v>809</v>
      </c>
      <c r="B28" s="33" t="s">
        <v>810</v>
      </c>
      <c r="C28" s="33" t="s">
        <v>5061</v>
      </c>
    </row>
    <row r="29" spans="1:3" x14ac:dyDescent="0.25">
      <c r="A29" s="33" t="s">
        <v>841</v>
      </c>
      <c r="B29" s="33" t="s">
        <v>842</v>
      </c>
      <c r="C29" s="33" t="s">
        <v>5061</v>
      </c>
    </row>
    <row r="30" spans="1:3" x14ac:dyDescent="0.25">
      <c r="A30" s="33" t="s">
        <v>844</v>
      </c>
      <c r="B30" s="33" t="s">
        <v>845</v>
      </c>
      <c r="C30" s="33" t="s">
        <v>5061</v>
      </c>
    </row>
    <row r="31" spans="1:3" x14ac:dyDescent="0.25">
      <c r="A31" s="33" t="s">
        <v>1135</v>
      </c>
      <c r="B31" s="33" t="s">
        <v>1136</v>
      </c>
      <c r="C31" s="33" t="s">
        <v>5061</v>
      </c>
    </row>
    <row r="32" spans="1:3" x14ac:dyDescent="0.25">
      <c r="A32" s="33" t="s">
        <v>2984</v>
      </c>
      <c r="B32" s="33" t="s">
        <v>2985</v>
      </c>
      <c r="C32" s="33" t="s">
        <v>5062</v>
      </c>
    </row>
    <row r="33" spans="1:3" x14ac:dyDescent="0.25">
      <c r="A33" s="33" t="s">
        <v>2986</v>
      </c>
      <c r="B33" s="33" t="s">
        <v>2987</v>
      </c>
      <c r="C33" s="33" t="s">
        <v>5062</v>
      </c>
    </row>
    <row r="34" spans="1:3" x14ac:dyDescent="0.25">
      <c r="A34" s="33" t="s">
        <v>2990</v>
      </c>
      <c r="B34" s="33" t="s">
        <v>2991</v>
      </c>
      <c r="C34" s="33" t="s">
        <v>5062</v>
      </c>
    </row>
    <row r="35" spans="1:3" x14ac:dyDescent="0.25">
      <c r="A35" s="33" t="s">
        <v>3075</v>
      </c>
      <c r="B35" s="33" t="s">
        <v>3076</v>
      </c>
      <c r="C35" s="33" t="s">
        <v>5061</v>
      </c>
    </row>
    <row r="36" spans="1:3" x14ac:dyDescent="0.25">
      <c r="A36" s="33" t="s">
        <v>1752</v>
      </c>
      <c r="B36" s="33" t="s">
        <v>1753</v>
      </c>
      <c r="C36" s="33" t="s">
        <v>5061</v>
      </c>
    </row>
    <row r="37" spans="1:3" x14ac:dyDescent="0.25">
      <c r="A37" s="33" t="s">
        <v>1755</v>
      </c>
      <c r="B37" s="33" t="s">
        <v>1756</v>
      </c>
      <c r="C37" s="33" t="s">
        <v>5061</v>
      </c>
    </row>
    <row r="38" spans="1:3" x14ac:dyDescent="0.25">
      <c r="A38" s="33" t="s">
        <v>12874</v>
      </c>
      <c r="B38" s="33" t="s">
        <v>12875</v>
      </c>
      <c r="C38" s="33" t="s">
        <v>5062</v>
      </c>
    </row>
    <row r="39" spans="1:3" x14ac:dyDescent="0.25">
      <c r="A39" s="33" t="s">
        <v>12876</v>
      </c>
      <c r="B39" s="33" t="s">
        <v>12877</v>
      </c>
      <c r="C39" s="33" t="s">
        <v>5062</v>
      </c>
    </row>
    <row r="40" spans="1:3" x14ac:dyDescent="0.25">
      <c r="A40" s="33" t="s">
        <v>3612</v>
      </c>
      <c r="B40" s="33" t="s">
        <v>3613</v>
      </c>
      <c r="C40" s="33" t="s">
        <v>5061</v>
      </c>
    </row>
    <row r="41" spans="1:3" x14ac:dyDescent="0.25">
      <c r="A41" s="33" t="s">
        <v>3619</v>
      </c>
      <c r="B41" s="33" t="s">
        <v>3620</v>
      </c>
      <c r="C41" s="33" t="s">
        <v>5061</v>
      </c>
    </row>
    <row r="42" spans="1:3" x14ac:dyDescent="0.25">
      <c r="A42" s="33" t="s">
        <v>4170</v>
      </c>
      <c r="B42" s="33" t="s">
        <v>4171</v>
      </c>
      <c r="C42" s="33" t="s">
        <v>5062</v>
      </c>
    </row>
    <row r="43" spans="1:3" x14ac:dyDescent="0.25">
      <c r="A43" s="33" t="s">
        <v>1634</v>
      </c>
      <c r="B43" s="33" t="s">
        <v>1563</v>
      </c>
      <c r="C43" s="33" t="s">
        <v>5061</v>
      </c>
    </row>
    <row r="44" spans="1:3" x14ac:dyDescent="0.25">
      <c r="A44" s="33" t="s">
        <v>3584</v>
      </c>
      <c r="B44" s="33" t="s">
        <v>3585</v>
      </c>
      <c r="C44" s="33" t="s">
        <v>5062</v>
      </c>
    </row>
    <row r="45" spans="1:3" x14ac:dyDescent="0.25">
      <c r="A45" s="33" t="s">
        <v>3586</v>
      </c>
      <c r="B45" s="33" t="s">
        <v>3587</v>
      </c>
      <c r="C45" s="33" t="s">
        <v>5062</v>
      </c>
    </row>
    <row r="46" spans="1:3" x14ac:dyDescent="0.25">
      <c r="A46" s="33" t="s">
        <v>2640</v>
      </c>
      <c r="B46" s="33" t="s">
        <v>2641</v>
      </c>
      <c r="C46" s="33" t="s">
        <v>5062</v>
      </c>
    </row>
    <row r="47" spans="1:3" x14ac:dyDescent="0.25">
      <c r="A47" s="33" t="s">
        <v>2642</v>
      </c>
      <c r="B47" s="33" t="s">
        <v>2643</v>
      </c>
      <c r="C47" s="33" t="s">
        <v>5062</v>
      </c>
    </row>
    <row r="48" spans="1:3" x14ac:dyDescent="0.25">
      <c r="A48" s="33" t="s">
        <v>2644</v>
      </c>
      <c r="B48" s="33" t="s">
        <v>2645</v>
      </c>
      <c r="C48" s="33" t="s">
        <v>5062</v>
      </c>
    </row>
    <row r="49" spans="1:3" x14ac:dyDescent="0.25">
      <c r="A49" s="33" t="s">
        <v>3698</v>
      </c>
      <c r="B49" s="33" t="s">
        <v>3699</v>
      </c>
      <c r="C49" s="33" t="s">
        <v>5062</v>
      </c>
    </row>
    <row r="50" spans="1:3" x14ac:dyDescent="0.25">
      <c r="A50" s="33" t="s">
        <v>3700</v>
      </c>
      <c r="B50" s="33" t="s">
        <v>3701</v>
      </c>
      <c r="C50" s="33" t="s">
        <v>5062</v>
      </c>
    </row>
    <row r="51" spans="1:3" x14ac:dyDescent="0.25">
      <c r="A51" s="33" t="s">
        <v>3702</v>
      </c>
      <c r="B51" s="33" t="s">
        <v>3703</v>
      </c>
      <c r="C51" s="33" t="s">
        <v>5062</v>
      </c>
    </row>
    <row r="52" spans="1:3" x14ac:dyDescent="0.25">
      <c r="A52" s="33" t="s">
        <v>3704</v>
      </c>
      <c r="B52" s="33" t="s">
        <v>3705</v>
      </c>
      <c r="C52" s="33" t="s">
        <v>5062</v>
      </c>
    </row>
    <row r="53" spans="1:3" x14ac:dyDescent="0.25">
      <c r="A53" s="33" t="s">
        <v>3706</v>
      </c>
      <c r="B53" s="33" t="s">
        <v>3707</v>
      </c>
      <c r="C53" s="33" t="s">
        <v>5062</v>
      </c>
    </row>
    <row r="54" spans="1:3" x14ac:dyDescent="0.25">
      <c r="A54" s="33" t="s">
        <v>1983</v>
      </c>
      <c r="B54" s="33" t="s">
        <v>1984</v>
      </c>
      <c r="C54" s="33" t="s">
        <v>5062</v>
      </c>
    </row>
    <row r="55" spans="1:3" x14ac:dyDescent="0.25">
      <c r="A55" s="33" t="s">
        <v>1986</v>
      </c>
      <c r="B55" s="33" t="s">
        <v>1987</v>
      </c>
      <c r="C55" s="33" t="s">
        <v>5062</v>
      </c>
    </row>
    <row r="56" spans="1:3" x14ac:dyDescent="0.25">
      <c r="A56" s="33" t="s">
        <v>4219</v>
      </c>
      <c r="B56" s="33" t="s">
        <v>4220</v>
      </c>
      <c r="C56" s="33" t="s">
        <v>5061</v>
      </c>
    </row>
    <row r="57" spans="1:3" x14ac:dyDescent="0.25">
      <c r="A57" s="33" t="s">
        <v>2631</v>
      </c>
      <c r="B57" s="33" t="s">
        <v>2632</v>
      </c>
      <c r="C57" s="33" t="s">
        <v>5061</v>
      </c>
    </row>
    <row r="58" spans="1:3" x14ac:dyDescent="0.25">
      <c r="A58" s="33" t="s">
        <v>6010</v>
      </c>
      <c r="B58" s="33" t="s">
        <v>6011</v>
      </c>
      <c r="C58" s="33" t="s">
        <v>5062</v>
      </c>
    </row>
    <row r="59" spans="1:3" x14ac:dyDescent="0.25">
      <c r="A59" s="33" t="s">
        <v>6012</v>
      </c>
      <c r="B59" s="33" t="s">
        <v>6013</v>
      </c>
      <c r="C59" s="33" t="s">
        <v>5062</v>
      </c>
    </row>
    <row r="60" spans="1:3" x14ac:dyDescent="0.25">
      <c r="A60" s="33" t="s">
        <v>6014</v>
      </c>
      <c r="B60" s="33" t="s">
        <v>6015</v>
      </c>
      <c r="C60" s="33" t="s">
        <v>5062</v>
      </c>
    </row>
    <row r="61" spans="1:3" x14ac:dyDescent="0.25">
      <c r="A61" s="33" t="s">
        <v>6016</v>
      </c>
      <c r="B61" s="33" t="s">
        <v>6017</v>
      </c>
      <c r="C61" s="33" t="s">
        <v>5062</v>
      </c>
    </row>
    <row r="62" spans="1:3" x14ac:dyDescent="0.25">
      <c r="A62" s="33" t="s">
        <v>6018</v>
      </c>
      <c r="B62" s="33" t="s">
        <v>6019</v>
      </c>
      <c r="C62" s="33" t="s">
        <v>5062</v>
      </c>
    </row>
    <row r="63" spans="1:3" x14ac:dyDescent="0.25">
      <c r="A63" s="33" t="s">
        <v>6020</v>
      </c>
      <c r="B63" s="33" t="s">
        <v>6021</v>
      </c>
      <c r="C63" s="33" t="s">
        <v>5062</v>
      </c>
    </row>
    <row r="64" spans="1:3" x14ac:dyDescent="0.25">
      <c r="A64" s="33" t="s">
        <v>8200</v>
      </c>
      <c r="B64" s="33" t="s">
        <v>8201</v>
      </c>
      <c r="C64" s="33" t="s">
        <v>5062</v>
      </c>
    </row>
    <row r="65" spans="1:3" x14ac:dyDescent="0.25">
      <c r="A65" s="33" t="s">
        <v>6022</v>
      </c>
      <c r="B65" s="33" t="s">
        <v>6023</v>
      </c>
      <c r="C65" s="33" t="s">
        <v>5062</v>
      </c>
    </row>
    <row r="66" spans="1:3" x14ac:dyDescent="0.25">
      <c r="A66" s="33" t="s">
        <v>1433</v>
      </c>
      <c r="B66" s="33" t="s">
        <v>1434</v>
      </c>
      <c r="C66" s="33" t="s">
        <v>5061</v>
      </c>
    </row>
    <row r="67" spans="1:3" x14ac:dyDescent="0.25">
      <c r="A67" s="33" t="s">
        <v>5074</v>
      </c>
      <c r="B67" s="33" t="s">
        <v>5075</v>
      </c>
      <c r="C67" s="33" t="s">
        <v>5062</v>
      </c>
    </row>
    <row r="68" spans="1:3" x14ac:dyDescent="0.25">
      <c r="A68" s="33" t="s">
        <v>5076</v>
      </c>
      <c r="B68" s="33" t="s">
        <v>1782</v>
      </c>
      <c r="C68" s="33" t="s">
        <v>5062</v>
      </c>
    </row>
    <row r="69" spans="1:3" x14ac:dyDescent="0.25">
      <c r="A69" s="33" t="s">
        <v>5696</v>
      </c>
      <c r="B69" s="33" t="s">
        <v>5697</v>
      </c>
      <c r="C69" s="33" t="s">
        <v>5062</v>
      </c>
    </row>
    <row r="70" spans="1:3" x14ac:dyDescent="0.25">
      <c r="A70" s="33" t="s">
        <v>5077</v>
      </c>
      <c r="B70" s="33" t="s">
        <v>5078</v>
      </c>
      <c r="C70" s="33" t="s">
        <v>5062</v>
      </c>
    </row>
    <row r="71" spans="1:3" x14ac:dyDescent="0.25">
      <c r="A71" s="33" t="s">
        <v>1787</v>
      </c>
      <c r="B71" s="33" t="s">
        <v>1788</v>
      </c>
      <c r="C71" s="33" t="s">
        <v>5061</v>
      </c>
    </row>
    <row r="72" spans="1:3" x14ac:dyDescent="0.25">
      <c r="A72" s="33" t="s">
        <v>1783</v>
      </c>
      <c r="B72" s="33" t="s">
        <v>1784</v>
      </c>
      <c r="C72" s="33" t="s">
        <v>5061</v>
      </c>
    </row>
    <row r="73" spans="1:3" x14ac:dyDescent="0.25">
      <c r="A73" s="33" t="s">
        <v>1796</v>
      </c>
      <c r="B73" s="33" t="s">
        <v>1797</v>
      </c>
      <c r="C73" s="33" t="s">
        <v>5061</v>
      </c>
    </row>
    <row r="74" spans="1:3" x14ac:dyDescent="0.25">
      <c r="A74" s="33" t="s">
        <v>1802</v>
      </c>
      <c r="B74" s="33" t="s">
        <v>1803</v>
      </c>
      <c r="C74" s="33" t="s">
        <v>5061</v>
      </c>
    </row>
    <row r="75" spans="1:3" x14ac:dyDescent="0.25">
      <c r="A75" s="33" t="s">
        <v>4819</v>
      </c>
      <c r="B75" s="33" t="s">
        <v>4820</v>
      </c>
      <c r="C75" s="33" t="s">
        <v>5061</v>
      </c>
    </row>
    <row r="76" spans="1:3" x14ac:dyDescent="0.25">
      <c r="A76" s="33" t="s">
        <v>4258</v>
      </c>
      <c r="B76" s="33" t="s">
        <v>4259</v>
      </c>
      <c r="C76" s="33" t="s">
        <v>5062</v>
      </c>
    </row>
    <row r="77" spans="1:3" x14ac:dyDescent="0.25">
      <c r="A77" s="33" t="s">
        <v>4262</v>
      </c>
      <c r="B77" s="33" t="s">
        <v>4263</v>
      </c>
      <c r="C77" s="33" t="s">
        <v>5062</v>
      </c>
    </row>
    <row r="78" spans="1:3" x14ac:dyDescent="0.25">
      <c r="A78" s="33" t="s">
        <v>4264</v>
      </c>
      <c r="B78" s="33" t="s">
        <v>4265</v>
      </c>
      <c r="C78" s="33" t="s">
        <v>5062</v>
      </c>
    </row>
    <row r="79" spans="1:3" x14ac:dyDescent="0.25">
      <c r="A79" s="33" t="s">
        <v>4266</v>
      </c>
      <c r="B79" s="33" t="s">
        <v>4267</v>
      </c>
      <c r="C79" s="33" t="s">
        <v>5062</v>
      </c>
    </row>
    <row r="80" spans="1:3" x14ac:dyDescent="0.25">
      <c r="A80" s="33" t="s">
        <v>4268</v>
      </c>
      <c r="B80" s="33" t="s">
        <v>4269</v>
      </c>
      <c r="C80" s="33" t="s">
        <v>5062</v>
      </c>
    </row>
    <row r="81" spans="1:3" x14ac:dyDescent="0.25">
      <c r="A81" s="33" t="s">
        <v>4270</v>
      </c>
      <c r="B81" s="33" t="s">
        <v>4271</v>
      </c>
      <c r="C81" s="33" t="s">
        <v>5062</v>
      </c>
    </row>
    <row r="82" spans="1:3" x14ac:dyDescent="0.25">
      <c r="A82" s="33" t="s">
        <v>4272</v>
      </c>
      <c r="B82" s="33" t="s">
        <v>4273</v>
      </c>
      <c r="C82" s="33" t="s">
        <v>5062</v>
      </c>
    </row>
    <row r="83" spans="1:3" x14ac:dyDescent="0.25">
      <c r="A83" s="33" t="s">
        <v>3712</v>
      </c>
      <c r="B83" s="33" t="s">
        <v>3713</v>
      </c>
      <c r="C83" s="33" t="s">
        <v>5061</v>
      </c>
    </row>
    <row r="84" spans="1:3" x14ac:dyDescent="0.25">
      <c r="A84" s="33" t="s">
        <v>4382</v>
      </c>
      <c r="B84" s="33" t="s">
        <v>4383</v>
      </c>
      <c r="C84" s="33" t="s">
        <v>5061</v>
      </c>
    </row>
    <row r="85" spans="1:3" x14ac:dyDescent="0.25">
      <c r="A85" s="33" t="s">
        <v>5342</v>
      </c>
      <c r="B85" s="33" t="s">
        <v>5343</v>
      </c>
      <c r="C85" s="33" t="s">
        <v>5061</v>
      </c>
    </row>
    <row r="86" spans="1:3" x14ac:dyDescent="0.25">
      <c r="A86" s="33" t="s">
        <v>5700</v>
      </c>
      <c r="B86" s="33" t="s">
        <v>5701</v>
      </c>
      <c r="C86" s="33" t="s">
        <v>5062</v>
      </c>
    </row>
    <row r="87" spans="1:3" x14ac:dyDescent="0.25">
      <c r="A87" s="33" t="s">
        <v>6024</v>
      </c>
      <c r="B87" s="33" t="s">
        <v>6025</v>
      </c>
      <c r="C87" s="33" t="s">
        <v>5062</v>
      </c>
    </row>
    <row r="88" spans="1:3" x14ac:dyDescent="0.25">
      <c r="A88" s="33" t="s">
        <v>6029</v>
      </c>
      <c r="B88" s="33" t="s">
        <v>6030</v>
      </c>
      <c r="C88" s="33" t="s">
        <v>5062</v>
      </c>
    </row>
    <row r="89" spans="1:3" x14ac:dyDescent="0.25">
      <c r="A89" s="33" t="s">
        <v>6031</v>
      </c>
      <c r="B89" s="33" t="s">
        <v>6032</v>
      </c>
      <c r="C89" s="33" t="s">
        <v>5062</v>
      </c>
    </row>
    <row r="90" spans="1:3" x14ac:dyDescent="0.25">
      <c r="A90" s="33" t="s">
        <v>6033</v>
      </c>
      <c r="B90" s="33" t="s">
        <v>6034</v>
      </c>
      <c r="C90" s="33" t="s">
        <v>5062</v>
      </c>
    </row>
    <row r="91" spans="1:3" x14ac:dyDescent="0.25">
      <c r="A91" s="33" t="s">
        <v>6035</v>
      </c>
      <c r="B91" s="33" t="s">
        <v>6036</v>
      </c>
      <c r="C91" s="33" t="s">
        <v>5062</v>
      </c>
    </row>
    <row r="92" spans="1:3" x14ac:dyDescent="0.25">
      <c r="A92" s="33" t="s">
        <v>6037</v>
      </c>
      <c r="B92" s="33" t="s">
        <v>6038</v>
      </c>
      <c r="C92" s="33" t="s">
        <v>5062</v>
      </c>
    </row>
    <row r="93" spans="1:3" x14ac:dyDescent="0.25">
      <c r="A93" s="33" t="s">
        <v>5707</v>
      </c>
      <c r="B93" s="33" t="s">
        <v>5708</v>
      </c>
      <c r="C93" s="33" t="s">
        <v>5062</v>
      </c>
    </row>
    <row r="94" spans="1:3" x14ac:dyDescent="0.25">
      <c r="A94" s="33" t="s">
        <v>12680</v>
      </c>
      <c r="B94" s="33" t="s">
        <v>12579</v>
      </c>
      <c r="C94" s="33" t="s">
        <v>5062</v>
      </c>
    </row>
    <row r="95" spans="1:3" x14ac:dyDescent="0.25">
      <c r="A95" s="33" t="s">
        <v>12681</v>
      </c>
      <c r="B95" s="33" t="s">
        <v>12581</v>
      </c>
      <c r="C95" s="33" t="s">
        <v>5062</v>
      </c>
    </row>
    <row r="96" spans="1:3" x14ac:dyDescent="0.25">
      <c r="A96" s="33" t="s">
        <v>12682</v>
      </c>
      <c r="B96" s="33" t="s">
        <v>12582</v>
      </c>
      <c r="C96" s="33" t="s">
        <v>5062</v>
      </c>
    </row>
    <row r="97" spans="1:3" x14ac:dyDescent="0.25">
      <c r="A97" s="33" t="s">
        <v>12683</v>
      </c>
      <c r="B97" s="33" t="s">
        <v>12583</v>
      </c>
      <c r="C97" s="33" t="s">
        <v>5062</v>
      </c>
    </row>
    <row r="98" spans="1:3" x14ac:dyDescent="0.25">
      <c r="A98" s="33" t="s">
        <v>12684</v>
      </c>
      <c r="B98" s="33" t="s">
        <v>12584</v>
      </c>
      <c r="C98" s="33" t="s">
        <v>5062</v>
      </c>
    </row>
    <row r="99" spans="1:3" x14ac:dyDescent="0.25">
      <c r="A99" s="33" t="s">
        <v>12685</v>
      </c>
      <c r="B99" s="33" t="s">
        <v>12585</v>
      </c>
      <c r="C99" s="33" t="s">
        <v>5062</v>
      </c>
    </row>
    <row r="100" spans="1:3" x14ac:dyDescent="0.25">
      <c r="A100" s="33" t="s">
        <v>12686</v>
      </c>
      <c r="B100" s="33" t="s">
        <v>12586</v>
      </c>
      <c r="C100" s="33" t="s">
        <v>5062</v>
      </c>
    </row>
    <row r="101" spans="1:3" x14ac:dyDescent="0.25">
      <c r="A101" s="33" t="s">
        <v>12687</v>
      </c>
      <c r="B101" s="33" t="s">
        <v>12587</v>
      </c>
      <c r="C101" s="33" t="s">
        <v>5062</v>
      </c>
    </row>
    <row r="102" spans="1:3" x14ac:dyDescent="0.25">
      <c r="A102" s="33" t="s">
        <v>12688</v>
      </c>
      <c r="B102" s="33" t="s">
        <v>12588</v>
      </c>
      <c r="C102" s="33" t="s">
        <v>5062</v>
      </c>
    </row>
    <row r="103" spans="1:3" x14ac:dyDescent="0.25">
      <c r="A103" s="33" t="s">
        <v>12689</v>
      </c>
      <c r="B103" s="33" t="s">
        <v>12589</v>
      </c>
      <c r="C103" s="33" t="s">
        <v>5062</v>
      </c>
    </row>
    <row r="104" spans="1:3" x14ac:dyDescent="0.25">
      <c r="A104" s="33" t="s">
        <v>12690</v>
      </c>
      <c r="B104" s="33" t="s">
        <v>12590</v>
      </c>
      <c r="C104" s="33" t="s">
        <v>5062</v>
      </c>
    </row>
    <row r="105" spans="1:3" x14ac:dyDescent="0.25">
      <c r="A105" s="33" t="s">
        <v>12691</v>
      </c>
      <c r="B105" s="33" t="s">
        <v>12591</v>
      </c>
      <c r="C105" s="33" t="s">
        <v>5062</v>
      </c>
    </row>
    <row r="106" spans="1:3" x14ac:dyDescent="0.25">
      <c r="A106" s="33" t="s">
        <v>12692</v>
      </c>
      <c r="B106" s="33" t="s">
        <v>12592</v>
      </c>
      <c r="C106" s="33" t="s">
        <v>5062</v>
      </c>
    </row>
    <row r="107" spans="1:3" x14ac:dyDescent="0.25">
      <c r="A107" s="33" t="s">
        <v>12693</v>
      </c>
      <c r="B107" s="33" t="s">
        <v>12593</v>
      </c>
      <c r="C107" s="33" t="s">
        <v>5062</v>
      </c>
    </row>
    <row r="108" spans="1:3" x14ac:dyDescent="0.25">
      <c r="A108" s="33" t="s">
        <v>12694</v>
      </c>
      <c r="B108" s="33" t="s">
        <v>12594</v>
      </c>
      <c r="C108" s="33" t="s">
        <v>5062</v>
      </c>
    </row>
    <row r="109" spans="1:3" x14ac:dyDescent="0.25">
      <c r="A109" s="33" t="s">
        <v>12695</v>
      </c>
      <c r="B109" s="33" t="s">
        <v>12595</v>
      </c>
      <c r="C109" s="33" t="s">
        <v>5062</v>
      </c>
    </row>
    <row r="110" spans="1:3" x14ac:dyDescent="0.25">
      <c r="A110" s="33" t="s">
        <v>12696</v>
      </c>
      <c r="B110" s="33" t="s">
        <v>12596</v>
      </c>
      <c r="C110" s="33" t="s">
        <v>5062</v>
      </c>
    </row>
    <row r="111" spans="1:3" x14ac:dyDescent="0.25">
      <c r="A111" s="33" t="s">
        <v>5712</v>
      </c>
      <c r="B111" s="33" t="s">
        <v>5713</v>
      </c>
      <c r="C111" s="33" t="s">
        <v>5062</v>
      </c>
    </row>
    <row r="112" spans="1:3" x14ac:dyDescent="0.25">
      <c r="A112" s="33" t="s">
        <v>5714</v>
      </c>
      <c r="B112" s="33" t="s">
        <v>5715</v>
      </c>
      <c r="C112" s="33" t="s">
        <v>5062</v>
      </c>
    </row>
    <row r="113" spans="1:3" x14ac:dyDescent="0.25">
      <c r="A113" s="33" t="s">
        <v>8202</v>
      </c>
      <c r="B113" s="33" t="s">
        <v>8203</v>
      </c>
      <c r="C113" s="33" t="s">
        <v>5062</v>
      </c>
    </row>
    <row r="114" spans="1:3" x14ac:dyDescent="0.25">
      <c r="A114" s="33" t="s">
        <v>5716</v>
      </c>
      <c r="B114" s="33" t="s">
        <v>5717</v>
      </c>
      <c r="C114" s="33" t="s">
        <v>5062</v>
      </c>
    </row>
    <row r="115" spans="1:3" x14ac:dyDescent="0.25">
      <c r="A115" s="33" t="s">
        <v>4858</v>
      </c>
      <c r="B115" s="33" t="s">
        <v>4859</v>
      </c>
      <c r="C115" s="33" t="s">
        <v>5062</v>
      </c>
    </row>
    <row r="116" spans="1:3" x14ac:dyDescent="0.25">
      <c r="A116" s="33" t="s">
        <v>4860</v>
      </c>
      <c r="B116" s="33" t="s">
        <v>4861</v>
      </c>
      <c r="C116" s="33" t="s">
        <v>5062</v>
      </c>
    </row>
    <row r="117" spans="1:3" x14ac:dyDescent="0.25">
      <c r="A117" s="33" t="s">
        <v>4862</v>
      </c>
      <c r="B117" s="33" t="s">
        <v>4863</v>
      </c>
      <c r="C117" s="33" t="s">
        <v>5062</v>
      </c>
    </row>
    <row r="118" spans="1:3" x14ac:dyDescent="0.25">
      <c r="A118" s="33" t="s">
        <v>4866</v>
      </c>
      <c r="B118" s="33" t="s">
        <v>4867</v>
      </c>
      <c r="C118" s="33" t="s">
        <v>5062</v>
      </c>
    </row>
    <row r="119" spans="1:3" x14ac:dyDescent="0.25">
      <c r="A119" s="33" t="s">
        <v>4868</v>
      </c>
      <c r="B119" s="33" t="s">
        <v>4869</v>
      </c>
      <c r="C119" s="33" t="s">
        <v>5062</v>
      </c>
    </row>
    <row r="120" spans="1:3" x14ac:dyDescent="0.25">
      <c r="A120" s="33" t="s">
        <v>5426</v>
      </c>
      <c r="B120" s="33" t="s">
        <v>5427</v>
      </c>
      <c r="C120" s="33" t="s">
        <v>5062</v>
      </c>
    </row>
    <row r="121" spans="1:3" x14ac:dyDescent="0.25">
      <c r="A121" s="33" t="s">
        <v>3717</v>
      </c>
      <c r="B121" s="33" t="s">
        <v>3718</v>
      </c>
      <c r="C121" s="33" t="s">
        <v>5062</v>
      </c>
    </row>
    <row r="122" spans="1:3" x14ac:dyDescent="0.25">
      <c r="A122" s="33" t="s">
        <v>2050</v>
      </c>
      <c r="B122" s="33" t="s">
        <v>2051</v>
      </c>
      <c r="C122" s="33" t="s">
        <v>5062</v>
      </c>
    </row>
    <row r="123" spans="1:3" x14ac:dyDescent="0.25">
      <c r="A123" s="33" t="s">
        <v>2070</v>
      </c>
      <c r="B123" s="33" t="s">
        <v>2071</v>
      </c>
      <c r="C123" s="33" t="s">
        <v>5062</v>
      </c>
    </row>
    <row r="124" spans="1:3" x14ac:dyDescent="0.25">
      <c r="A124" s="33" t="s">
        <v>3181</v>
      </c>
      <c r="B124" s="33" t="s">
        <v>3182</v>
      </c>
      <c r="C124" s="33" t="s">
        <v>5062</v>
      </c>
    </row>
    <row r="125" spans="1:3" x14ac:dyDescent="0.25">
      <c r="A125" s="33" t="s">
        <v>4599</v>
      </c>
      <c r="B125" s="33" t="s">
        <v>4600</v>
      </c>
      <c r="C125" s="33" t="s">
        <v>5062</v>
      </c>
    </row>
    <row r="126" spans="1:3" x14ac:dyDescent="0.25">
      <c r="A126" s="33" t="s">
        <v>6045</v>
      </c>
      <c r="B126" s="33" t="s">
        <v>6046</v>
      </c>
      <c r="C126" s="33" t="s">
        <v>5062</v>
      </c>
    </row>
    <row r="127" spans="1:3" x14ac:dyDescent="0.25">
      <c r="A127" s="33" t="s">
        <v>6047</v>
      </c>
      <c r="B127" s="33" t="s">
        <v>6048</v>
      </c>
      <c r="C127" s="33" t="s">
        <v>5062</v>
      </c>
    </row>
    <row r="128" spans="1:3" x14ac:dyDescent="0.25">
      <c r="A128" s="33" t="s">
        <v>6049</v>
      </c>
      <c r="B128" s="33" t="s">
        <v>6050</v>
      </c>
      <c r="C128" s="33" t="s">
        <v>5062</v>
      </c>
    </row>
    <row r="129" spans="1:3" x14ac:dyDescent="0.25">
      <c r="A129" s="33" t="s">
        <v>4918</v>
      </c>
      <c r="B129" s="33" t="s">
        <v>4919</v>
      </c>
      <c r="C129" s="33" t="s">
        <v>5062</v>
      </c>
    </row>
    <row r="130" spans="1:3" x14ac:dyDescent="0.25">
      <c r="A130" s="33" t="s">
        <v>4920</v>
      </c>
      <c r="B130" s="33" t="s">
        <v>4921</v>
      </c>
      <c r="C130" s="33" t="s">
        <v>5062</v>
      </c>
    </row>
    <row r="131" spans="1:3" x14ac:dyDescent="0.25">
      <c r="A131" s="33" t="s">
        <v>4922</v>
      </c>
      <c r="B131" s="33" t="s">
        <v>4923</v>
      </c>
      <c r="C131" s="33" t="s">
        <v>5062</v>
      </c>
    </row>
    <row r="132" spans="1:3" x14ac:dyDescent="0.25">
      <c r="A132" s="33" t="s">
        <v>1807</v>
      </c>
      <c r="B132" s="33" t="s">
        <v>1808</v>
      </c>
      <c r="C132" s="33" t="s">
        <v>5062</v>
      </c>
    </row>
    <row r="133" spans="1:3" x14ac:dyDescent="0.25">
      <c r="A133" s="33" t="s">
        <v>2685</v>
      </c>
      <c r="B133" s="33" t="s">
        <v>2686</v>
      </c>
      <c r="C133" s="33" t="s">
        <v>5062</v>
      </c>
    </row>
    <row r="134" spans="1:3" x14ac:dyDescent="0.25">
      <c r="A134" s="33" t="s">
        <v>4900</v>
      </c>
      <c r="B134" s="33" t="s">
        <v>4901</v>
      </c>
      <c r="C134" s="33" t="s">
        <v>5062</v>
      </c>
    </row>
    <row r="135" spans="1:3" x14ac:dyDescent="0.25">
      <c r="A135" s="33" t="s">
        <v>5725</v>
      </c>
      <c r="B135" s="33" t="s">
        <v>5726</v>
      </c>
      <c r="C135" s="33" t="s">
        <v>5062</v>
      </c>
    </row>
    <row r="136" spans="1:3" x14ac:dyDescent="0.25">
      <c r="A136" s="33" t="s">
        <v>10986</v>
      </c>
      <c r="B136" s="33" t="s">
        <v>9391</v>
      </c>
      <c r="C136" s="33" t="s">
        <v>5062</v>
      </c>
    </row>
    <row r="137" spans="1:3" x14ac:dyDescent="0.25">
      <c r="A137" s="33" t="s">
        <v>10987</v>
      </c>
      <c r="B137" s="33" t="s">
        <v>9390</v>
      </c>
      <c r="C137" s="33" t="s">
        <v>5062</v>
      </c>
    </row>
    <row r="138" spans="1:3" x14ac:dyDescent="0.25">
      <c r="A138" s="33" t="s">
        <v>12697</v>
      </c>
      <c r="B138" s="33" t="s">
        <v>12604</v>
      </c>
      <c r="C138" s="33" t="s">
        <v>5062</v>
      </c>
    </row>
    <row r="139" spans="1:3" x14ac:dyDescent="0.25">
      <c r="A139" s="33" t="s">
        <v>12698</v>
      </c>
      <c r="B139" s="33" t="s">
        <v>12605</v>
      </c>
      <c r="C139" s="33" t="s">
        <v>5062</v>
      </c>
    </row>
    <row r="140" spans="1:3" x14ac:dyDescent="0.25">
      <c r="A140" s="33" t="s">
        <v>12699</v>
      </c>
      <c r="B140" s="33" t="s">
        <v>12606</v>
      </c>
      <c r="C140" s="33" t="s">
        <v>5062</v>
      </c>
    </row>
    <row r="141" spans="1:3" x14ac:dyDescent="0.25">
      <c r="A141" s="33" t="s">
        <v>12700</v>
      </c>
      <c r="B141" s="33" t="s">
        <v>12607</v>
      </c>
      <c r="C141" s="33" t="s">
        <v>5062</v>
      </c>
    </row>
    <row r="142" spans="1:3" x14ac:dyDescent="0.25">
      <c r="A142" s="33" t="s">
        <v>12701</v>
      </c>
      <c r="B142" s="33" t="s">
        <v>12608</v>
      </c>
      <c r="C142" s="33" t="s">
        <v>5062</v>
      </c>
    </row>
    <row r="143" spans="1:3" x14ac:dyDescent="0.25">
      <c r="A143" s="33" t="s">
        <v>12702</v>
      </c>
      <c r="B143" s="33" t="s">
        <v>12609</v>
      </c>
      <c r="C143" s="33" t="s">
        <v>5062</v>
      </c>
    </row>
    <row r="144" spans="1:3" x14ac:dyDescent="0.25">
      <c r="A144" s="33" t="s">
        <v>12703</v>
      </c>
      <c r="B144" s="33" t="s">
        <v>12610</v>
      </c>
      <c r="C144" s="33" t="s">
        <v>5062</v>
      </c>
    </row>
    <row r="145" spans="1:3" x14ac:dyDescent="0.25">
      <c r="A145" s="33" t="s">
        <v>12704</v>
      </c>
      <c r="B145" s="33" t="s">
        <v>12611</v>
      </c>
      <c r="C145" s="33" t="s">
        <v>5062</v>
      </c>
    </row>
    <row r="146" spans="1:3" x14ac:dyDescent="0.25">
      <c r="A146" s="33" t="s">
        <v>12705</v>
      </c>
      <c r="B146" s="33" t="s">
        <v>12612</v>
      </c>
      <c r="C146" s="33" t="s">
        <v>5062</v>
      </c>
    </row>
    <row r="147" spans="1:3" x14ac:dyDescent="0.25">
      <c r="A147" s="33" t="s">
        <v>12706</v>
      </c>
      <c r="B147" s="33" t="s">
        <v>12613</v>
      </c>
      <c r="C147" s="33" t="s">
        <v>5062</v>
      </c>
    </row>
    <row r="148" spans="1:3" x14ac:dyDescent="0.25">
      <c r="A148" s="33" t="s">
        <v>12707</v>
      </c>
      <c r="B148" s="33" t="s">
        <v>12614</v>
      </c>
      <c r="C148" s="33" t="s">
        <v>5062</v>
      </c>
    </row>
    <row r="149" spans="1:3" x14ac:dyDescent="0.25">
      <c r="A149" s="33" t="s">
        <v>12708</v>
      </c>
      <c r="B149" s="33" t="s">
        <v>12615</v>
      </c>
      <c r="C149" s="33" t="s">
        <v>5062</v>
      </c>
    </row>
    <row r="150" spans="1:3" x14ac:dyDescent="0.25">
      <c r="A150" s="33" t="s">
        <v>12709</v>
      </c>
      <c r="B150" s="33" t="s">
        <v>12616</v>
      </c>
      <c r="C150" s="33" t="s">
        <v>5062</v>
      </c>
    </row>
    <row r="151" spans="1:3" x14ac:dyDescent="0.25">
      <c r="A151" s="33" t="s">
        <v>12710</v>
      </c>
      <c r="B151" s="33" t="s">
        <v>12617</v>
      </c>
      <c r="C151" s="33" t="s">
        <v>5062</v>
      </c>
    </row>
    <row r="152" spans="1:3" x14ac:dyDescent="0.25">
      <c r="A152" s="33" t="s">
        <v>12711</v>
      </c>
      <c r="B152" s="33" t="s">
        <v>12618</v>
      </c>
      <c r="C152" s="33" t="s">
        <v>5062</v>
      </c>
    </row>
    <row r="153" spans="1:3" x14ac:dyDescent="0.25">
      <c r="A153" s="33" t="s">
        <v>12712</v>
      </c>
      <c r="B153" s="33" t="s">
        <v>12619</v>
      </c>
      <c r="C153" s="33" t="s">
        <v>5062</v>
      </c>
    </row>
    <row r="154" spans="1:3" x14ac:dyDescent="0.25">
      <c r="A154" s="33" t="s">
        <v>12713</v>
      </c>
      <c r="B154" s="33" t="s">
        <v>12620</v>
      </c>
      <c r="C154" s="33" t="s">
        <v>5062</v>
      </c>
    </row>
    <row r="155" spans="1:3" x14ac:dyDescent="0.25">
      <c r="A155" s="33" t="s">
        <v>12714</v>
      </c>
      <c r="B155" s="33" t="s">
        <v>12621</v>
      </c>
      <c r="C155" s="33" t="s">
        <v>5062</v>
      </c>
    </row>
    <row r="156" spans="1:3" x14ac:dyDescent="0.25">
      <c r="A156" s="33" t="s">
        <v>12715</v>
      </c>
      <c r="B156" s="33" t="s">
        <v>12597</v>
      </c>
      <c r="C156" s="33" t="s">
        <v>5062</v>
      </c>
    </row>
    <row r="157" spans="1:3" x14ac:dyDescent="0.25">
      <c r="A157" s="33" t="s">
        <v>12716</v>
      </c>
      <c r="B157" s="33" t="s">
        <v>12598</v>
      </c>
      <c r="C157" s="33" t="s">
        <v>5062</v>
      </c>
    </row>
    <row r="158" spans="1:3" x14ac:dyDescent="0.25">
      <c r="A158" s="33" t="s">
        <v>12717</v>
      </c>
      <c r="B158" s="33" t="s">
        <v>12599</v>
      </c>
      <c r="C158" s="33" t="s">
        <v>5062</v>
      </c>
    </row>
    <row r="159" spans="1:3" x14ac:dyDescent="0.25">
      <c r="A159" s="33" t="s">
        <v>12718</v>
      </c>
      <c r="B159" s="33" t="s">
        <v>12600</v>
      </c>
      <c r="C159" s="33" t="s">
        <v>5062</v>
      </c>
    </row>
    <row r="160" spans="1:3" x14ac:dyDescent="0.25">
      <c r="A160" s="33" t="s">
        <v>12719</v>
      </c>
      <c r="B160" s="33" t="s">
        <v>12601</v>
      </c>
      <c r="C160" s="33" t="s">
        <v>5062</v>
      </c>
    </row>
    <row r="161" spans="1:3" x14ac:dyDescent="0.25">
      <c r="A161" s="33" t="s">
        <v>12720</v>
      </c>
      <c r="B161" s="33" t="s">
        <v>12602</v>
      </c>
      <c r="C161" s="33" t="s">
        <v>5062</v>
      </c>
    </row>
    <row r="162" spans="1:3" x14ac:dyDescent="0.25">
      <c r="A162" s="33" t="s">
        <v>12721</v>
      </c>
      <c r="B162" s="33" t="s">
        <v>12603</v>
      </c>
      <c r="C162" s="33" t="s">
        <v>5062</v>
      </c>
    </row>
    <row r="163" spans="1:3" x14ac:dyDescent="0.25">
      <c r="A163" s="33" t="s">
        <v>6094</v>
      </c>
      <c r="B163" s="33" t="s">
        <v>6095</v>
      </c>
      <c r="C163" s="33" t="s">
        <v>5062</v>
      </c>
    </row>
    <row r="164" spans="1:3" x14ac:dyDescent="0.25">
      <c r="A164" s="33" t="s">
        <v>3735</v>
      </c>
      <c r="B164" s="33" t="s">
        <v>3736</v>
      </c>
      <c r="C164" s="33" t="s">
        <v>5062</v>
      </c>
    </row>
    <row r="165" spans="1:3" x14ac:dyDescent="0.25">
      <c r="A165" s="33" t="s">
        <v>3739</v>
      </c>
      <c r="B165" s="33" t="s">
        <v>3740</v>
      </c>
      <c r="C165" s="33" t="s">
        <v>5062</v>
      </c>
    </row>
    <row r="166" spans="1:3" x14ac:dyDescent="0.25">
      <c r="A166" s="33" t="s">
        <v>4928</v>
      </c>
      <c r="B166" s="33" t="s">
        <v>4929</v>
      </c>
      <c r="C166" s="33" t="s">
        <v>5062</v>
      </c>
    </row>
    <row r="167" spans="1:3" x14ac:dyDescent="0.25">
      <c r="A167" s="33" t="s">
        <v>4936</v>
      </c>
      <c r="B167" s="33" t="s">
        <v>4937</v>
      </c>
      <c r="C167" s="33" t="s">
        <v>5062</v>
      </c>
    </row>
    <row r="168" spans="1:3" x14ac:dyDescent="0.25">
      <c r="A168" s="33" t="s">
        <v>4601</v>
      </c>
      <c r="B168" s="33" t="s">
        <v>4602</v>
      </c>
      <c r="C168" s="33" t="s">
        <v>5062</v>
      </c>
    </row>
    <row r="169" spans="1:3" x14ac:dyDescent="0.25">
      <c r="A169" s="33" t="s">
        <v>6096</v>
      </c>
      <c r="B169" s="33" t="s">
        <v>6097</v>
      </c>
      <c r="C169" s="33" t="s">
        <v>5062</v>
      </c>
    </row>
    <row r="170" spans="1:3" x14ac:dyDescent="0.25">
      <c r="A170" s="33" t="s">
        <v>5487</v>
      </c>
      <c r="B170" s="33" t="s">
        <v>5488</v>
      </c>
      <c r="C170" s="33" t="s">
        <v>5062</v>
      </c>
    </row>
    <row r="171" spans="1:3" x14ac:dyDescent="0.25">
      <c r="A171" s="33" t="s">
        <v>5495</v>
      </c>
      <c r="B171" s="33" t="s">
        <v>5496</v>
      </c>
      <c r="C171" s="33" t="s">
        <v>5062</v>
      </c>
    </row>
    <row r="172" spans="1:3" x14ac:dyDescent="0.25">
      <c r="A172" s="33" t="s">
        <v>5497</v>
      </c>
      <c r="B172" s="33" t="s">
        <v>5498</v>
      </c>
      <c r="C172" s="33" t="s">
        <v>5062</v>
      </c>
    </row>
    <row r="173" spans="1:3" x14ac:dyDescent="0.25">
      <c r="A173" s="33" t="s">
        <v>1429</v>
      </c>
      <c r="B173" s="33" t="s">
        <v>1430</v>
      </c>
      <c r="C173" s="33" t="s">
        <v>5062</v>
      </c>
    </row>
    <row r="174" spans="1:3" x14ac:dyDescent="0.25">
      <c r="A174" s="33" t="s">
        <v>1431</v>
      </c>
      <c r="B174" s="33" t="s">
        <v>1432</v>
      </c>
      <c r="C174" s="33" t="s">
        <v>5062</v>
      </c>
    </row>
    <row r="175" spans="1:3" x14ac:dyDescent="0.25">
      <c r="A175" s="33" t="s">
        <v>8214</v>
      </c>
      <c r="B175" s="33" t="s">
        <v>8215</v>
      </c>
      <c r="C175" s="33" t="s">
        <v>5062</v>
      </c>
    </row>
    <row r="176" spans="1:3" x14ac:dyDescent="0.25">
      <c r="A176" s="33" t="s">
        <v>8216</v>
      </c>
      <c r="B176" s="33" t="s">
        <v>8217</v>
      </c>
      <c r="C176" s="33" t="s">
        <v>5062</v>
      </c>
    </row>
    <row r="177" spans="1:3" x14ac:dyDescent="0.25">
      <c r="A177" s="33" t="s">
        <v>8218</v>
      </c>
      <c r="B177" s="33" t="s">
        <v>8219</v>
      </c>
      <c r="C177" s="33" t="s">
        <v>5062</v>
      </c>
    </row>
    <row r="178" spans="1:3" x14ac:dyDescent="0.25">
      <c r="A178" s="33" t="s">
        <v>8220</v>
      </c>
      <c r="B178" s="33" t="s">
        <v>8221</v>
      </c>
      <c r="C178" s="33" t="s">
        <v>5062</v>
      </c>
    </row>
    <row r="179" spans="1:3" x14ac:dyDescent="0.25">
      <c r="A179" s="33" t="s">
        <v>8222</v>
      </c>
      <c r="B179" s="33" t="s">
        <v>8223</v>
      </c>
      <c r="C179" s="33" t="s">
        <v>5062</v>
      </c>
    </row>
    <row r="180" spans="1:3" x14ac:dyDescent="0.25">
      <c r="A180" s="33" t="s">
        <v>8224</v>
      </c>
      <c r="B180" s="33" t="s">
        <v>8225</v>
      </c>
      <c r="C180" s="33" t="s">
        <v>5062</v>
      </c>
    </row>
    <row r="181" spans="1:3" x14ac:dyDescent="0.25">
      <c r="A181" s="33" t="s">
        <v>8226</v>
      </c>
      <c r="B181" s="33" t="s">
        <v>8227</v>
      </c>
      <c r="C181" s="33" t="s">
        <v>5062</v>
      </c>
    </row>
    <row r="182" spans="1:3" x14ac:dyDescent="0.25">
      <c r="A182" s="33" t="s">
        <v>8228</v>
      </c>
      <c r="B182" s="33" t="s">
        <v>8229</v>
      </c>
      <c r="C182" s="33" t="s">
        <v>5062</v>
      </c>
    </row>
    <row r="183" spans="1:3" x14ac:dyDescent="0.25">
      <c r="A183" s="33" t="s">
        <v>8230</v>
      </c>
      <c r="B183" s="33" t="s">
        <v>8231</v>
      </c>
      <c r="C183" s="33" t="s">
        <v>5062</v>
      </c>
    </row>
    <row r="184" spans="1:3" x14ac:dyDescent="0.25">
      <c r="A184" s="33" t="s">
        <v>8232</v>
      </c>
      <c r="B184" s="33" t="s">
        <v>8233</v>
      </c>
      <c r="C184" s="33" t="s">
        <v>5062</v>
      </c>
    </row>
    <row r="185" spans="1:3" x14ac:dyDescent="0.25">
      <c r="A185" s="33" t="s">
        <v>8238</v>
      </c>
      <c r="B185" s="33" t="s">
        <v>8239</v>
      </c>
      <c r="C185" s="33" t="s">
        <v>5062</v>
      </c>
    </row>
    <row r="186" spans="1:3" x14ac:dyDescent="0.25">
      <c r="A186" s="33" t="s">
        <v>8244</v>
      </c>
      <c r="B186" s="33" t="s">
        <v>8245</v>
      </c>
      <c r="C186" s="33" t="s">
        <v>5062</v>
      </c>
    </row>
    <row r="187" spans="1:3" x14ac:dyDescent="0.25">
      <c r="A187" s="33" t="s">
        <v>8248</v>
      </c>
      <c r="B187" s="33" t="s">
        <v>8249</v>
      </c>
      <c r="C187" s="33" t="s">
        <v>5062</v>
      </c>
    </row>
    <row r="188" spans="1:3" x14ac:dyDescent="0.25">
      <c r="A188" s="33" t="s">
        <v>8252</v>
      </c>
      <c r="B188" s="33" t="s">
        <v>8253</v>
      </c>
      <c r="C188" s="33" t="s">
        <v>5062</v>
      </c>
    </row>
    <row r="189" spans="1:3" x14ac:dyDescent="0.25">
      <c r="A189" s="33" t="s">
        <v>8254</v>
      </c>
      <c r="B189" s="33" t="s">
        <v>8255</v>
      </c>
      <c r="C189" s="33" t="s">
        <v>5062</v>
      </c>
    </row>
    <row r="190" spans="1:3" x14ac:dyDescent="0.25">
      <c r="A190" s="33" t="s">
        <v>8256</v>
      </c>
      <c r="B190" s="33" t="s">
        <v>8257</v>
      </c>
      <c r="C190" s="33" t="s">
        <v>5062</v>
      </c>
    </row>
    <row r="191" spans="1:3" x14ac:dyDescent="0.25">
      <c r="A191" s="33" t="s">
        <v>12723</v>
      </c>
      <c r="B191" s="33" t="s">
        <v>12622</v>
      </c>
      <c r="C191" s="33" t="s">
        <v>5062</v>
      </c>
    </row>
    <row r="192" spans="1:3" x14ac:dyDescent="0.25">
      <c r="A192" s="33" t="s">
        <v>12724</v>
      </c>
      <c r="B192" s="33" t="s">
        <v>12623</v>
      </c>
      <c r="C192" s="33" t="s">
        <v>5062</v>
      </c>
    </row>
    <row r="193" spans="1:3" x14ac:dyDescent="0.25">
      <c r="A193" s="33" t="s">
        <v>12725</v>
      </c>
      <c r="B193" s="33" t="s">
        <v>12624</v>
      </c>
      <c r="C193" s="33" t="s">
        <v>5062</v>
      </c>
    </row>
    <row r="194" spans="1:3" x14ac:dyDescent="0.25">
      <c r="A194" s="33" t="s">
        <v>12726</v>
      </c>
      <c r="B194" s="33" t="s">
        <v>12625</v>
      </c>
      <c r="C194" s="33" t="s">
        <v>5062</v>
      </c>
    </row>
    <row r="195" spans="1:3" x14ac:dyDescent="0.25">
      <c r="A195" s="33" t="s">
        <v>12727</v>
      </c>
      <c r="B195" s="33" t="s">
        <v>12626</v>
      </c>
      <c r="C195" s="33" t="s">
        <v>5062</v>
      </c>
    </row>
    <row r="196" spans="1:3" x14ac:dyDescent="0.25">
      <c r="A196" s="33" t="s">
        <v>12728</v>
      </c>
      <c r="B196" s="33" t="s">
        <v>12627</v>
      </c>
      <c r="C196" s="33" t="s">
        <v>5062</v>
      </c>
    </row>
    <row r="197" spans="1:3" x14ac:dyDescent="0.25">
      <c r="A197" s="33" t="s">
        <v>12729</v>
      </c>
      <c r="B197" s="33" t="s">
        <v>12628</v>
      </c>
      <c r="C197" s="33" t="s">
        <v>5062</v>
      </c>
    </row>
    <row r="198" spans="1:3" x14ac:dyDescent="0.25">
      <c r="A198" s="33" t="s">
        <v>12730</v>
      </c>
      <c r="B198" s="33" t="s">
        <v>12629</v>
      </c>
      <c r="C198" s="33" t="s">
        <v>5062</v>
      </c>
    </row>
    <row r="199" spans="1:3" x14ac:dyDescent="0.25">
      <c r="A199" s="33" t="s">
        <v>12731</v>
      </c>
      <c r="B199" s="33" t="s">
        <v>12630</v>
      </c>
      <c r="C199" s="33" t="s">
        <v>5062</v>
      </c>
    </row>
    <row r="200" spans="1:3" x14ac:dyDescent="0.25">
      <c r="A200" s="33" t="s">
        <v>12732</v>
      </c>
      <c r="B200" s="33" t="s">
        <v>12631</v>
      </c>
      <c r="C200" s="33" t="s">
        <v>5062</v>
      </c>
    </row>
    <row r="201" spans="1:3" x14ac:dyDescent="0.25">
      <c r="A201" s="33" t="s">
        <v>12733</v>
      </c>
      <c r="B201" s="33" t="s">
        <v>12632</v>
      </c>
      <c r="C201" s="33" t="s">
        <v>5062</v>
      </c>
    </row>
    <row r="202" spans="1:3" x14ac:dyDescent="0.25">
      <c r="A202" s="33" t="s">
        <v>12734</v>
      </c>
      <c r="B202" s="33" t="s">
        <v>12633</v>
      </c>
      <c r="C202" s="33" t="s">
        <v>5062</v>
      </c>
    </row>
    <row r="203" spans="1:3" x14ac:dyDescent="0.25">
      <c r="A203" s="33" t="s">
        <v>12735</v>
      </c>
      <c r="B203" s="33" t="s">
        <v>12634</v>
      </c>
      <c r="C203" s="33" t="s">
        <v>5062</v>
      </c>
    </row>
    <row r="204" spans="1:3" x14ac:dyDescent="0.25">
      <c r="A204" s="33" t="s">
        <v>6105</v>
      </c>
      <c r="B204" s="33" t="s">
        <v>6106</v>
      </c>
      <c r="C204" s="33" t="s">
        <v>5062</v>
      </c>
    </row>
    <row r="205" spans="1:3" x14ac:dyDescent="0.25">
      <c r="A205" s="33" t="s">
        <v>6107</v>
      </c>
      <c r="B205" s="33" t="s">
        <v>6108</v>
      </c>
      <c r="C205" s="33" t="s">
        <v>5062</v>
      </c>
    </row>
    <row r="206" spans="1:3" x14ac:dyDescent="0.25">
      <c r="A206" s="33" t="s">
        <v>6109</v>
      </c>
      <c r="B206" s="33" t="s">
        <v>6110</v>
      </c>
      <c r="C206" s="33" t="s">
        <v>5062</v>
      </c>
    </row>
    <row r="207" spans="1:3" x14ac:dyDescent="0.25">
      <c r="A207" s="33" t="s">
        <v>6111</v>
      </c>
      <c r="B207" s="33" t="s">
        <v>6112</v>
      </c>
      <c r="C207" s="33" t="s">
        <v>5062</v>
      </c>
    </row>
    <row r="208" spans="1:3" x14ac:dyDescent="0.25">
      <c r="A208" s="33" t="s">
        <v>6113</v>
      </c>
      <c r="B208" s="33" t="s">
        <v>6114</v>
      </c>
      <c r="C208" s="33" t="s">
        <v>5062</v>
      </c>
    </row>
    <row r="209" spans="1:3" x14ac:dyDescent="0.25">
      <c r="A209" s="33" t="s">
        <v>6115</v>
      </c>
      <c r="B209" s="33" t="s">
        <v>6116</v>
      </c>
      <c r="C209" s="33" t="s">
        <v>5062</v>
      </c>
    </row>
    <row r="210" spans="1:3" x14ac:dyDescent="0.25">
      <c r="A210" s="33" t="s">
        <v>6117</v>
      </c>
      <c r="B210" s="33" t="s">
        <v>6118</v>
      </c>
      <c r="C210" s="33" t="s">
        <v>5062</v>
      </c>
    </row>
    <row r="211" spans="1:3" x14ac:dyDescent="0.25">
      <c r="A211" s="33" t="s">
        <v>6119</v>
      </c>
      <c r="B211" s="33" t="s">
        <v>6120</v>
      </c>
      <c r="C211" s="33" t="s">
        <v>5062</v>
      </c>
    </row>
    <row r="212" spans="1:3" x14ac:dyDescent="0.25">
      <c r="A212" s="33" t="s">
        <v>6121</v>
      </c>
      <c r="B212" s="33" t="s">
        <v>6122</v>
      </c>
      <c r="C212" s="33" t="s">
        <v>5062</v>
      </c>
    </row>
    <row r="213" spans="1:3" x14ac:dyDescent="0.25">
      <c r="A213" s="33" t="s">
        <v>6123</v>
      </c>
      <c r="B213" s="33" t="s">
        <v>6124</v>
      </c>
      <c r="C213" s="33" t="s">
        <v>5062</v>
      </c>
    </row>
    <row r="214" spans="1:3" x14ac:dyDescent="0.25">
      <c r="A214" s="33" t="s">
        <v>6125</v>
      </c>
      <c r="B214" s="33" t="s">
        <v>6126</v>
      </c>
      <c r="C214" s="33" t="s">
        <v>5062</v>
      </c>
    </row>
    <row r="215" spans="1:3" x14ac:dyDescent="0.25">
      <c r="A215" s="33" t="s">
        <v>6129</v>
      </c>
      <c r="B215" s="33" t="s">
        <v>6130</v>
      </c>
      <c r="C215" s="33" t="s">
        <v>5062</v>
      </c>
    </row>
    <row r="216" spans="1:3" x14ac:dyDescent="0.25">
      <c r="A216" s="33" t="s">
        <v>6131</v>
      </c>
      <c r="B216" s="33" t="s">
        <v>6132</v>
      </c>
      <c r="C216" s="33" t="s">
        <v>5062</v>
      </c>
    </row>
    <row r="217" spans="1:3" x14ac:dyDescent="0.25">
      <c r="A217" s="33" t="s">
        <v>6133</v>
      </c>
      <c r="B217" s="33" t="s">
        <v>6134</v>
      </c>
      <c r="C217" s="33" t="s">
        <v>5062</v>
      </c>
    </row>
    <row r="218" spans="1:3" x14ac:dyDescent="0.25">
      <c r="A218" s="33" t="s">
        <v>3787</v>
      </c>
      <c r="B218" s="33" t="s">
        <v>3788</v>
      </c>
      <c r="C218" s="33" t="s">
        <v>5062</v>
      </c>
    </row>
    <row r="219" spans="1:3" x14ac:dyDescent="0.25">
      <c r="A219" s="33" t="s">
        <v>6040</v>
      </c>
      <c r="B219" s="33" t="s">
        <v>6041</v>
      </c>
      <c r="C219" s="33" t="s">
        <v>5062</v>
      </c>
    </row>
    <row r="220" spans="1:3" x14ac:dyDescent="0.25">
      <c r="A220" s="33" t="s">
        <v>3216</v>
      </c>
      <c r="B220" s="33" t="s">
        <v>3217</v>
      </c>
      <c r="C220" s="33" t="s">
        <v>5062</v>
      </c>
    </row>
    <row r="221" spans="1:3" x14ac:dyDescent="0.25">
      <c r="A221" s="33" t="s">
        <v>2712</v>
      </c>
      <c r="B221" s="33" t="s">
        <v>2713</v>
      </c>
      <c r="C221" s="33" t="s">
        <v>5062</v>
      </c>
    </row>
    <row r="222" spans="1:3" x14ac:dyDescent="0.25">
      <c r="A222" s="33" t="s">
        <v>2109</v>
      </c>
      <c r="B222" s="33" t="s">
        <v>2110</v>
      </c>
      <c r="C222" s="33" t="s">
        <v>5062</v>
      </c>
    </row>
    <row r="223" spans="1:3" x14ac:dyDescent="0.25">
      <c r="A223" s="33" t="s">
        <v>2111</v>
      </c>
      <c r="B223" s="33" t="s">
        <v>2112</v>
      </c>
      <c r="C223" s="33" t="s">
        <v>5062</v>
      </c>
    </row>
    <row r="224" spans="1:3" x14ac:dyDescent="0.25">
      <c r="A224" s="33" t="s">
        <v>2121</v>
      </c>
      <c r="B224" s="33" t="s">
        <v>2122</v>
      </c>
      <c r="C224" s="33" t="s">
        <v>5062</v>
      </c>
    </row>
    <row r="225" spans="1:3" x14ac:dyDescent="0.25">
      <c r="A225" s="33" t="s">
        <v>2126</v>
      </c>
      <c r="B225" s="33" t="s">
        <v>2127</v>
      </c>
      <c r="C225" s="33" t="s">
        <v>5062</v>
      </c>
    </row>
    <row r="226" spans="1:3" x14ac:dyDescent="0.25">
      <c r="A226" s="33" t="s">
        <v>2128</v>
      </c>
      <c r="B226" s="33" t="s">
        <v>2129</v>
      </c>
      <c r="C226" s="33" t="s">
        <v>5062</v>
      </c>
    </row>
    <row r="227" spans="1:3" x14ac:dyDescent="0.25">
      <c r="A227" s="33" t="s">
        <v>2143</v>
      </c>
      <c r="B227" s="33" t="s">
        <v>2144</v>
      </c>
      <c r="C227" s="33" t="s">
        <v>5062</v>
      </c>
    </row>
    <row r="228" spans="1:3" x14ac:dyDescent="0.25">
      <c r="A228" s="33" t="s">
        <v>2150</v>
      </c>
      <c r="B228" s="33" t="s">
        <v>2151</v>
      </c>
      <c r="C228" s="33" t="s">
        <v>5062</v>
      </c>
    </row>
    <row r="229" spans="1:3" x14ac:dyDescent="0.25">
      <c r="A229" s="33" t="s">
        <v>2154</v>
      </c>
      <c r="B229" s="33" t="s">
        <v>2155</v>
      </c>
      <c r="C229" s="33" t="s">
        <v>5062</v>
      </c>
    </row>
    <row r="230" spans="1:3" x14ac:dyDescent="0.25">
      <c r="A230" s="33" t="s">
        <v>2157</v>
      </c>
      <c r="B230" s="33" t="s">
        <v>2158</v>
      </c>
      <c r="C230" s="33" t="s">
        <v>5062</v>
      </c>
    </row>
    <row r="231" spans="1:3" x14ac:dyDescent="0.25">
      <c r="A231" s="33" t="s">
        <v>2159</v>
      </c>
      <c r="B231" s="33" t="s">
        <v>2160</v>
      </c>
      <c r="C231" s="33" t="s">
        <v>5062</v>
      </c>
    </row>
    <row r="232" spans="1:3" x14ac:dyDescent="0.25">
      <c r="A232" s="33" t="s">
        <v>2163</v>
      </c>
      <c r="B232" s="33" t="s">
        <v>2164</v>
      </c>
      <c r="C232" s="33" t="s">
        <v>5062</v>
      </c>
    </row>
    <row r="233" spans="1:3" x14ac:dyDescent="0.25">
      <c r="A233" s="33" t="s">
        <v>2175</v>
      </c>
      <c r="B233" s="33" t="s">
        <v>2176</v>
      </c>
      <c r="C233" s="33" t="s">
        <v>5062</v>
      </c>
    </row>
    <row r="234" spans="1:3" x14ac:dyDescent="0.25">
      <c r="A234" s="33" t="s">
        <v>2177</v>
      </c>
      <c r="B234" s="33" t="s">
        <v>2178</v>
      </c>
      <c r="C234" s="33" t="s">
        <v>5062</v>
      </c>
    </row>
    <row r="235" spans="1:3" x14ac:dyDescent="0.25">
      <c r="A235" s="33" t="s">
        <v>2182</v>
      </c>
      <c r="B235" s="33" t="s">
        <v>2183</v>
      </c>
      <c r="C235" s="33" t="s">
        <v>5062</v>
      </c>
    </row>
    <row r="236" spans="1:3" x14ac:dyDescent="0.25">
      <c r="A236" s="33" t="s">
        <v>2186</v>
      </c>
      <c r="B236" s="33" t="s">
        <v>2187</v>
      </c>
      <c r="C236" s="33" t="s">
        <v>5062</v>
      </c>
    </row>
    <row r="237" spans="1:3" x14ac:dyDescent="0.25">
      <c r="A237" s="33" t="s">
        <v>2190</v>
      </c>
      <c r="B237" s="33" t="s">
        <v>2191</v>
      </c>
      <c r="C237" s="33" t="s">
        <v>5062</v>
      </c>
    </row>
    <row r="238" spans="1:3" x14ac:dyDescent="0.25">
      <c r="A238" s="33" t="s">
        <v>3231</v>
      </c>
      <c r="B238" s="33" t="s">
        <v>3232</v>
      </c>
      <c r="C238" s="33" t="s">
        <v>5062</v>
      </c>
    </row>
    <row r="239" spans="1:3" x14ac:dyDescent="0.25">
      <c r="A239" s="33" t="s">
        <v>6139</v>
      </c>
      <c r="B239" s="33" t="s">
        <v>6140</v>
      </c>
      <c r="C239" s="33" t="s">
        <v>5062</v>
      </c>
    </row>
    <row r="240" spans="1:3" x14ac:dyDescent="0.25">
      <c r="A240" s="33" t="s">
        <v>6143</v>
      </c>
      <c r="B240" s="33" t="s">
        <v>6144</v>
      </c>
      <c r="C240" s="33" t="s">
        <v>5062</v>
      </c>
    </row>
    <row r="241" spans="1:3" x14ac:dyDescent="0.25">
      <c r="A241" s="33" t="s">
        <v>6148</v>
      </c>
      <c r="B241" s="33" t="s">
        <v>6149</v>
      </c>
      <c r="C241" s="33" t="s">
        <v>5062</v>
      </c>
    </row>
    <row r="242" spans="1:3" x14ac:dyDescent="0.25">
      <c r="A242" s="33" t="s">
        <v>6153</v>
      </c>
      <c r="B242" s="33" t="s">
        <v>6154</v>
      </c>
      <c r="C242" s="33" t="s">
        <v>5062</v>
      </c>
    </row>
    <row r="243" spans="1:3" x14ac:dyDescent="0.25">
      <c r="A243" s="33" t="s">
        <v>6155</v>
      </c>
      <c r="B243" s="33" t="s">
        <v>6156</v>
      </c>
      <c r="C243" s="33" t="s">
        <v>5062</v>
      </c>
    </row>
    <row r="244" spans="1:3" x14ac:dyDescent="0.25">
      <c r="A244" s="33" t="s">
        <v>3233</v>
      </c>
      <c r="B244" s="33" t="s">
        <v>3234</v>
      </c>
      <c r="C244" s="33" t="s">
        <v>5062</v>
      </c>
    </row>
    <row r="245" spans="1:3" x14ac:dyDescent="0.25">
      <c r="A245" s="33" t="s">
        <v>3249</v>
      </c>
      <c r="B245" s="33" t="s">
        <v>3250</v>
      </c>
      <c r="C245" s="33" t="s">
        <v>5062</v>
      </c>
    </row>
    <row r="246" spans="1:3" x14ac:dyDescent="0.25">
      <c r="A246" s="33" t="s">
        <v>2194</v>
      </c>
      <c r="B246" s="33" t="s">
        <v>2195</v>
      </c>
      <c r="C246" s="33" t="s">
        <v>5062</v>
      </c>
    </row>
    <row r="247" spans="1:3" x14ac:dyDescent="0.25">
      <c r="A247" s="33" t="s">
        <v>3265</v>
      </c>
      <c r="B247" s="33" t="s">
        <v>3266</v>
      </c>
      <c r="C247" s="33" t="s">
        <v>5062</v>
      </c>
    </row>
    <row r="248" spans="1:3" x14ac:dyDescent="0.25">
      <c r="A248" s="33" t="s">
        <v>5500</v>
      </c>
      <c r="B248" s="33" t="s">
        <v>5501</v>
      </c>
      <c r="C248" s="33" t="s">
        <v>5062</v>
      </c>
    </row>
    <row r="249" spans="1:3" x14ac:dyDescent="0.25">
      <c r="A249" s="33" t="s">
        <v>2901</v>
      </c>
      <c r="B249" s="33" t="s">
        <v>9992</v>
      </c>
      <c r="C249" s="33" t="s">
        <v>5062</v>
      </c>
    </row>
    <row r="250" spans="1:3" x14ac:dyDescent="0.25">
      <c r="A250" s="33" t="s">
        <v>8269</v>
      </c>
      <c r="B250" s="33" t="s">
        <v>8270</v>
      </c>
      <c r="C250" s="33" t="s">
        <v>5062</v>
      </c>
    </row>
    <row r="251" spans="1:3" x14ac:dyDescent="0.25">
      <c r="A251" s="33" t="s">
        <v>8271</v>
      </c>
      <c r="B251" s="33" t="s">
        <v>8272</v>
      </c>
      <c r="C251" s="33" t="s">
        <v>5062</v>
      </c>
    </row>
    <row r="252" spans="1:3" x14ac:dyDescent="0.25">
      <c r="A252" s="33" t="s">
        <v>8273</v>
      </c>
      <c r="B252" s="33" t="s">
        <v>8274</v>
      </c>
      <c r="C252" s="33" t="s">
        <v>5062</v>
      </c>
    </row>
    <row r="253" spans="1:3" x14ac:dyDescent="0.25">
      <c r="A253" s="33" t="s">
        <v>8275</v>
      </c>
      <c r="B253" s="33" t="s">
        <v>8276</v>
      </c>
      <c r="C253" s="33" t="s">
        <v>5062</v>
      </c>
    </row>
    <row r="254" spans="1:3" x14ac:dyDescent="0.25">
      <c r="A254" s="33" t="s">
        <v>8277</v>
      </c>
      <c r="B254" s="33" t="s">
        <v>8278</v>
      </c>
      <c r="C254" s="33" t="s">
        <v>5062</v>
      </c>
    </row>
    <row r="255" spans="1:3" x14ac:dyDescent="0.25">
      <c r="A255" s="33" t="s">
        <v>8281</v>
      </c>
      <c r="B255" s="33" t="s">
        <v>8282</v>
      </c>
      <c r="C255" s="33" t="s">
        <v>5062</v>
      </c>
    </row>
    <row r="256" spans="1:3" x14ac:dyDescent="0.25">
      <c r="A256" s="33" t="s">
        <v>8283</v>
      </c>
      <c r="B256" s="33" t="s">
        <v>8284</v>
      </c>
      <c r="C256" s="33" t="s">
        <v>5062</v>
      </c>
    </row>
    <row r="257" spans="1:3" x14ac:dyDescent="0.25">
      <c r="A257" s="33" t="s">
        <v>8285</v>
      </c>
      <c r="B257" s="33" t="s">
        <v>8286</v>
      </c>
      <c r="C257" s="33" t="s">
        <v>5062</v>
      </c>
    </row>
    <row r="258" spans="1:3" x14ac:dyDescent="0.25">
      <c r="A258" s="33" t="s">
        <v>8287</v>
      </c>
      <c r="B258" s="33" t="s">
        <v>8288</v>
      </c>
      <c r="C258" s="33" t="s">
        <v>5062</v>
      </c>
    </row>
    <row r="259" spans="1:3" x14ac:dyDescent="0.25">
      <c r="A259" s="33" t="s">
        <v>8289</v>
      </c>
      <c r="B259" s="33" t="s">
        <v>8290</v>
      </c>
      <c r="C259" s="33" t="s">
        <v>5062</v>
      </c>
    </row>
    <row r="260" spans="1:3" x14ac:dyDescent="0.25">
      <c r="A260" s="33" t="s">
        <v>8291</v>
      </c>
      <c r="B260" s="33" t="s">
        <v>8292</v>
      </c>
      <c r="C260" s="33" t="s">
        <v>5062</v>
      </c>
    </row>
    <row r="261" spans="1:3" x14ac:dyDescent="0.25">
      <c r="A261" s="33" t="s">
        <v>3798</v>
      </c>
      <c r="B261" s="33" t="s">
        <v>3799</v>
      </c>
      <c r="C261" s="33" t="s">
        <v>5062</v>
      </c>
    </row>
    <row r="262" spans="1:3" x14ac:dyDescent="0.25">
      <c r="A262" s="33" t="s">
        <v>3235</v>
      </c>
      <c r="B262" s="33" t="s">
        <v>3236</v>
      </c>
      <c r="C262" s="33" t="s">
        <v>5062</v>
      </c>
    </row>
    <row r="263" spans="1:3" x14ac:dyDescent="0.25">
      <c r="A263" s="33" t="s">
        <v>3237</v>
      </c>
      <c r="B263" s="33" t="s">
        <v>3238</v>
      </c>
      <c r="C263" s="33" t="s">
        <v>5062</v>
      </c>
    </row>
    <row r="264" spans="1:3" x14ac:dyDescent="0.25">
      <c r="A264" s="33" t="s">
        <v>3239</v>
      </c>
      <c r="B264" s="33" t="s">
        <v>3240</v>
      </c>
      <c r="C264" s="33" t="s">
        <v>5062</v>
      </c>
    </row>
    <row r="265" spans="1:3" x14ac:dyDescent="0.25">
      <c r="A265" s="33" t="s">
        <v>11000</v>
      </c>
      <c r="B265" s="33" t="s">
        <v>11001</v>
      </c>
      <c r="C265" s="33" t="s">
        <v>5062</v>
      </c>
    </row>
    <row r="266" spans="1:3" x14ac:dyDescent="0.25">
      <c r="A266" s="33" t="s">
        <v>11006</v>
      </c>
      <c r="B266" s="33" t="s">
        <v>11007</v>
      </c>
      <c r="C266" s="33" t="s">
        <v>5062</v>
      </c>
    </row>
    <row r="267" spans="1:3" x14ac:dyDescent="0.25">
      <c r="A267" s="33" t="s">
        <v>8293</v>
      </c>
      <c r="B267" s="33" t="s">
        <v>8294</v>
      </c>
      <c r="C267" s="33" t="s">
        <v>5062</v>
      </c>
    </row>
    <row r="268" spans="1:3" x14ac:dyDescent="0.25">
      <c r="A268" s="33" t="s">
        <v>8295</v>
      </c>
      <c r="B268" s="33" t="s">
        <v>8296</v>
      </c>
      <c r="C268" s="33" t="s">
        <v>5062</v>
      </c>
    </row>
    <row r="269" spans="1:3" x14ac:dyDescent="0.25">
      <c r="A269" s="33" t="s">
        <v>11009</v>
      </c>
      <c r="B269" s="33" t="s">
        <v>9034</v>
      </c>
      <c r="C269" s="33" t="s">
        <v>5062</v>
      </c>
    </row>
    <row r="270" spans="1:3" x14ac:dyDescent="0.25">
      <c r="A270" s="33" t="s">
        <v>3795</v>
      </c>
      <c r="B270" s="33" t="s">
        <v>3796</v>
      </c>
      <c r="C270" s="33" t="s">
        <v>5062</v>
      </c>
    </row>
    <row r="271" spans="1:3" x14ac:dyDescent="0.25">
      <c r="A271" s="33" t="s">
        <v>8305</v>
      </c>
      <c r="B271" s="33" t="s">
        <v>8306</v>
      </c>
      <c r="C271" s="33" t="s">
        <v>5062</v>
      </c>
    </row>
    <row r="272" spans="1:3" x14ac:dyDescent="0.25">
      <c r="A272" s="33" t="s">
        <v>8309</v>
      </c>
      <c r="B272" s="33" t="s">
        <v>8310</v>
      </c>
      <c r="C272" s="33" t="s">
        <v>5062</v>
      </c>
    </row>
    <row r="273" spans="1:3" x14ac:dyDescent="0.25">
      <c r="A273" s="33" t="s">
        <v>8320</v>
      </c>
      <c r="B273" s="33" t="s">
        <v>8321</v>
      </c>
      <c r="C273" s="33" t="s">
        <v>5062</v>
      </c>
    </row>
    <row r="274" spans="1:3" x14ac:dyDescent="0.25">
      <c r="A274" s="33" t="s">
        <v>8322</v>
      </c>
      <c r="B274" s="33" t="s">
        <v>8323</v>
      </c>
      <c r="C274" s="33" t="s">
        <v>5062</v>
      </c>
    </row>
    <row r="275" spans="1:3" x14ac:dyDescent="0.25">
      <c r="A275" s="33" t="s">
        <v>8324</v>
      </c>
      <c r="B275" s="33" t="s">
        <v>8325</v>
      </c>
      <c r="C275" s="33" t="s">
        <v>5062</v>
      </c>
    </row>
    <row r="276" spans="1:3" x14ac:dyDescent="0.25">
      <c r="A276" s="33" t="s">
        <v>11016</v>
      </c>
      <c r="B276" s="33" t="s">
        <v>9392</v>
      </c>
      <c r="C276" s="33" t="s">
        <v>5062</v>
      </c>
    </row>
    <row r="277" spans="1:3" x14ac:dyDescent="0.25">
      <c r="A277" s="33" t="s">
        <v>10967</v>
      </c>
      <c r="B277" s="33" t="s">
        <v>9388</v>
      </c>
      <c r="C277" s="33" t="s">
        <v>5062</v>
      </c>
    </row>
    <row r="278" spans="1:3" x14ac:dyDescent="0.25">
      <c r="A278" s="33" t="s">
        <v>8343</v>
      </c>
      <c r="B278" s="33" t="s">
        <v>8344</v>
      </c>
      <c r="C278" s="33" t="s">
        <v>5062</v>
      </c>
    </row>
    <row r="279" spans="1:3" x14ac:dyDescent="0.25">
      <c r="A279" s="33" t="s">
        <v>8345</v>
      </c>
      <c r="B279" s="33" t="s">
        <v>8346</v>
      </c>
      <c r="C279" s="33" t="s">
        <v>5062</v>
      </c>
    </row>
    <row r="280" spans="1:3" x14ac:dyDescent="0.25">
      <c r="A280" s="33" t="s">
        <v>8361</v>
      </c>
      <c r="B280" s="33" t="s">
        <v>8362</v>
      </c>
      <c r="C280" s="33" t="s">
        <v>5062</v>
      </c>
    </row>
    <row r="281" spans="1:3" x14ac:dyDescent="0.25">
      <c r="A281" s="33" t="s">
        <v>3810</v>
      </c>
      <c r="B281" s="33" t="s">
        <v>3811</v>
      </c>
      <c r="C281" s="33" t="s">
        <v>5062</v>
      </c>
    </row>
    <row r="282" spans="1:3" x14ac:dyDescent="0.25">
      <c r="A282" s="33" t="s">
        <v>3816</v>
      </c>
      <c r="B282" s="33" t="s">
        <v>3817</v>
      </c>
      <c r="C282" s="33" t="s">
        <v>5062</v>
      </c>
    </row>
    <row r="283" spans="1:3" x14ac:dyDescent="0.25">
      <c r="A283" s="33" t="s">
        <v>8366</v>
      </c>
      <c r="B283" s="33" t="s">
        <v>8367</v>
      </c>
      <c r="C283" s="33" t="s">
        <v>5062</v>
      </c>
    </row>
    <row r="284" spans="1:3" x14ac:dyDescent="0.25">
      <c r="A284" s="33" t="s">
        <v>8371</v>
      </c>
      <c r="B284" s="33" t="s">
        <v>8372</v>
      </c>
      <c r="C284" s="33" t="s">
        <v>5062</v>
      </c>
    </row>
    <row r="285" spans="1:3" x14ac:dyDescent="0.25">
      <c r="A285" s="33" t="s">
        <v>8373</v>
      </c>
      <c r="B285" s="33" t="s">
        <v>8374</v>
      </c>
      <c r="C285" s="33" t="s">
        <v>5062</v>
      </c>
    </row>
    <row r="286" spans="1:3" x14ac:dyDescent="0.25">
      <c r="A286" s="33" t="s">
        <v>8375</v>
      </c>
      <c r="B286" s="33" t="s">
        <v>8376</v>
      </c>
      <c r="C286" s="33" t="s">
        <v>5062</v>
      </c>
    </row>
    <row r="287" spans="1:3" x14ac:dyDescent="0.25">
      <c r="A287" s="33" t="s">
        <v>8377</v>
      </c>
      <c r="B287" s="33" t="s">
        <v>8378</v>
      </c>
      <c r="C287" s="33" t="s">
        <v>5062</v>
      </c>
    </row>
    <row r="288" spans="1:3" x14ac:dyDescent="0.25">
      <c r="A288" s="33" t="s">
        <v>3818</v>
      </c>
      <c r="B288" s="33" t="s">
        <v>3819</v>
      </c>
      <c r="C288" s="33" t="s">
        <v>5062</v>
      </c>
    </row>
    <row r="289" spans="1:3" x14ac:dyDescent="0.25">
      <c r="A289" s="33" t="s">
        <v>3820</v>
      </c>
      <c r="B289" s="33" t="s">
        <v>3821</v>
      </c>
      <c r="C289" s="33" t="s">
        <v>5062</v>
      </c>
    </row>
    <row r="290" spans="1:3" x14ac:dyDescent="0.25">
      <c r="A290" s="33" t="s">
        <v>4393</v>
      </c>
      <c r="B290" s="33" t="s">
        <v>4394</v>
      </c>
      <c r="C290" s="33" t="s">
        <v>5062</v>
      </c>
    </row>
    <row r="291" spans="1:3" x14ac:dyDescent="0.25">
      <c r="A291" s="33" t="s">
        <v>3826</v>
      </c>
      <c r="B291" s="33" t="s">
        <v>3827</v>
      </c>
      <c r="C291" s="33" t="s">
        <v>5062</v>
      </c>
    </row>
    <row r="292" spans="1:3" x14ac:dyDescent="0.25">
      <c r="A292" s="33" t="s">
        <v>11049</v>
      </c>
      <c r="B292" s="33" t="s">
        <v>9061</v>
      </c>
      <c r="C292" s="33" t="s">
        <v>5062</v>
      </c>
    </row>
    <row r="293" spans="1:3" x14ac:dyDescent="0.25">
      <c r="A293" s="33" t="s">
        <v>2225</v>
      </c>
      <c r="B293" s="33" t="s">
        <v>2226</v>
      </c>
      <c r="C293" s="33" t="s">
        <v>5062</v>
      </c>
    </row>
    <row r="294" spans="1:3" x14ac:dyDescent="0.25">
      <c r="A294" s="33" t="s">
        <v>2247</v>
      </c>
      <c r="B294" s="33" t="s">
        <v>2248</v>
      </c>
      <c r="C294" s="33" t="s">
        <v>5062</v>
      </c>
    </row>
    <row r="295" spans="1:3" x14ac:dyDescent="0.25">
      <c r="A295" s="33" t="s">
        <v>2249</v>
      </c>
      <c r="B295" s="33" t="s">
        <v>2250</v>
      </c>
      <c r="C295" s="33" t="s">
        <v>5062</v>
      </c>
    </row>
    <row r="296" spans="1:3" x14ac:dyDescent="0.25">
      <c r="A296" s="33" t="s">
        <v>2254</v>
      </c>
      <c r="B296" s="33" t="s">
        <v>2255</v>
      </c>
      <c r="C296" s="33" t="s">
        <v>5062</v>
      </c>
    </row>
    <row r="297" spans="1:3" x14ac:dyDescent="0.25">
      <c r="A297" s="33" t="s">
        <v>2266</v>
      </c>
      <c r="B297" s="33" t="s">
        <v>2267</v>
      </c>
      <c r="C297" s="33" t="s">
        <v>5062</v>
      </c>
    </row>
    <row r="298" spans="1:3" x14ac:dyDescent="0.25">
      <c r="A298" s="33" t="s">
        <v>2268</v>
      </c>
      <c r="B298" s="33" t="s">
        <v>2269</v>
      </c>
      <c r="C298" s="33" t="s">
        <v>5062</v>
      </c>
    </row>
    <row r="299" spans="1:3" x14ac:dyDescent="0.25">
      <c r="A299" s="33" t="s">
        <v>2270</v>
      </c>
      <c r="B299" s="33" t="s">
        <v>2271</v>
      </c>
      <c r="C299" s="33" t="s">
        <v>5062</v>
      </c>
    </row>
    <row r="300" spans="1:3" x14ac:dyDescent="0.25">
      <c r="A300" s="33" t="s">
        <v>2272</v>
      </c>
      <c r="B300" s="33" t="s">
        <v>2273</v>
      </c>
      <c r="C300" s="33" t="s">
        <v>5062</v>
      </c>
    </row>
    <row r="301" spans="1:3" x14ac:dyDescent="0.25">
      <c r="A301" s="33" t="s">
        <v>2217</v>
      </c>
      <c r="B301" s="33" t="s">
        <v>2218</v>
      </c>
      <c r="C301" s="33" t="s">
        <v>5062</v>
      </c>
    </row>
    <row r="302" spans="1:3" x14ac:dyDescent="0.25">
      <c r="A302" s="33" t="s">
        <v>2221</v>
      </c>
      <c r="B302" s="33" t="s">
        <v>2222</v>
      </c>
      <c r="C302" s="33" t="s">
        <v>5062</v>
      </c>
    </row>
    <row r="303" spans="1:3" x14ac:dyDescent="0.25">
      <c r="A303" s="33" t="s">
        <v>2229</v>
      </c>
      <c r="B303" s="33" t="s">
        <v>2230</v>
      </c>
      <c r="C303" s="33" t="s">
        <v>5062</v>
      </c>
    </row>
    <row r="304" spans="1:3" x14ac:dyDescent="0.25">
      <c r="A304" s="33" t="s">
        <v>2234</v>
      </c>
      <c r="B304" s="33" t="s">
        <v>2235</v>
      </c>
      <c r="C304" s="33" t="s">
        <v>5062</v>
      </c>
    </row>
    <row r="305" spans="1:3" x14ac:dyDescent="0.25">
      <c r="A305" s="33" t="s">
        <v>2237</v>
      </c>
      <c r="B305" s="33" t="s">
        <v>2238</v>
      </c>
      <c r="C305" s="33" t="s">
        <v>5062</v>
      </c>
    </row>
    <row r="306" spans="1:3" x14ac:dyDescent="0.25">
      <c r="A306" s="33" t="s">
        <v>2239</v>
      </c>
      <c r="B306" s="33" t="s">
        <v>2240</v>
      </c>
      <c r="C306" s="33" t="s">
        <v>5062</v>
      </c>
    </row>
    <row r="307" spans="1:3" x14ac:dyDescent="0.25">
      <c r="A307" s="33" t="s">
        <v>2727</v>
      </c>
      <c r="B307" s="33" t="s">
        <v>2728</v>
      </c>
      <c r="C307" s="33" t="s">
        <v>5062</v>
      </c>
    </row>
    <row r="308" spans="1:3" x14ac:dyDescent="0.25">
      <c r="A308" s="33" t="s">
        <v>2730</v>
      </c>
      <c r="B308" s="33" t="s">
        <v>2731</v>
      </c>
      <c r="C308" s="33" t="s">
        <v>5062</v>
      </c>
    </row>
    <row r="309" spans="1:3" x14ac:dyDescent="0.25">
      <c r="A309" s="33" t="s">
        <v>2738</v>
      </c>
      <c r="B309" s="33" t="s">
        <v>2739</v>
      </c>
      <c r="C309" s="33" t="s">
        <v>5062</v>
      </c>
    </row>
    <row r="310" spans="1:3" x14ac:dyDescent="0.25">
      <c r="A310" s="33" t="s">
        <v>2740</v>
      </c>
      <c r="B310" s="33" t="s">
        <v>2741</v>
      </c>
      <c r="C310" s="33" t="s">
        <v>5062</v>
      </c>
    </row>
    <row r="311" spans="1:3" x14ac:dyDescent="0.25">
      <c r="A311" s="33" t="s">
        <v>2742</v>
      </c>
      <c r="B311" s="33" t="s">
        <v>2743</v>
      </c>
      <c r="C311" s="33" t="s">
        <v>5062</v>
      </c>
    </row>
    <row r="312" spans="1:3" x14ac:dyDescent="0.25">
      <c r="A312" s="33" t="s">
        <v>2746</v>
      </c>
      <c r="B312" s="33" t="s">
        <v>2747</v>
      </c>
      <c r="C312" s="33" t="s">
        <v>5062</v>
      </c>
    </row>
    <row r="313" spans="1:3" x14ac:dyDescent="0.25">
      <c r="A313" s="33" t="s">
        <v>2748</v>
      </c>
      <c r="B313" s="33" t="s">
        <v>2749</v>
      </c>
      <c r="C313" s="33" t="s">
        <v>5062</v>
      </c>
    </row>
    <row r="314" spans="1:3" x14ac:dyDescent="0.25">
      <c r="A314" s="33" t="s">
        <v>2756</v>
      </c>
      <c r="B314" s="33" t="s">
        <v>2757</v>
      </c>
      <c r="C314" s="33" t="s">
        <v>5062</v>
      </c>
    </row>
    <row r="315" spans="1:3" x14ac:dyDescent="0.25">
      <c r="A315" s="33" t="s">
        <v>2758</v>
      </c>
      <c r="B315" s="33" t="s">
        <v>2759</v>
      </c>
      <c r="C315" s="33" t="s">
        <v>5062</v>
      </c>
    </row>
    <row r="316" spans="1:3" x14ac:dyDescent="0.25">
      <c r="A316" s="33" t="s">
        <v>2786</v>
      </c>
      <c r="B316" s="33" t="s">
        <v>2787</v>
      </c>
      <c r="C316" s="33" t="s">
        <v>5062</v>
      </c>
    </row>
    <row r="317" spans="1:3" x14ac:dyDescent="0.25">
      <c r="A317" s="33" t="s">
        <v>2811</v>
      </c>
      <c r="B317" s="33" t="s">
        <v>2812</v>
      </c>
      <c r="C317" s="33" t="s">
        <v>5062</v>
      </c>
    </row>
    <row r="318" spans="1:3" x14ac:dyDescent="0.25">
      <c r="A318" s="33" t="s">
        <v>2299</v>
      </c>
      <c r="B318" s="33" t="s">
        <v>2300</v>
      </c>
      <c r="C318" s="33" t="s">
        <v>5062</v>
      </c>
    </row>
    <row r="319" spans="1:3" x14ac:dyDescent="0.25">
      <c r="A319" s="33" t="s">
        <v>2281</v>
      </c>
      <c r="B319" s="33" t="s">
        <v>2282</v>
      </c>
      <c r="C319" s="33" t="s">
        <v>5062</v>
      </c>
    </row>
    <row r="320" spans="1:3" x14ac:dyDescent="0.25">
      <c r="A320" s="33" t="s">
        <v>2293</v>
      </c>
      <c r="B320" s="33" t="s">
        <v>2294</v>
      </c>
      <c r="C320" s="33" t="s">
        <v>5062</v>
      </c>
    </row>
    <row r="321" spans="1:3" x14ac:dyDescent="0.25">
      <c r="A321" s="33" t="s">
        <v>4443</v>
      </c>
      <c r="B321" s="33" t="s">
        <v>4444</v>
      </c>
      <c r="C321" s="33" t="s">
        <v>5062</v>
      </c>
    </row>
    <row r="322" spans="1:3" x14ac:dyDescent="0.25">
      <c r="A322" s="33" t="s">
        <v>11147</v>
      </c>
      <c r="B322" s="33" t="s">
        <v>9049</v>
      </c>
      <c r="C322" s="33" t="s">
        <v>5062</v>
      </c>
    </row>
    <row r="323" spans="1:3" x14ac:dyDescent="0.25">
      <c r="A323" s="33" t="s">
        <v>8206</v>
      </c>
      <c r="B323" s="33" t="s">
        <v>8207</v>
      </c>
      <c r="C323" s="33" t="s">
        <v>5062</v>
      </c>
    </row>
    <row r="324" spans="1:3" x14ac:dyDescent="0.25">
      <c r="A324" s="33" t="s">
        <v>8208</v>
      </c>
      <c r="B324" s="33" t="s">
        <v>8209</v>
      </c>
      <c r="C324" s="33" t="s">
        <v>5062</v>
      </c>
    </row>
    <row r="325" spans="1:3" x14ac:dyDescent="0.25">
      <c r="A325" s="33" t="s">
        <v>8210</v>
      </c>
      <c r="B325" s="33" t="s">
        <v>8211</v>
      </c>
      <c r="C325" s="33" t="s">
        <v>5062</v>
      </c>
    </row>
    <row r="326" spans="1:3" x14ac:dyDescent="0.25">
      <c r="A326" s="33" t="s">
        <v>10995</v>
      </c>
      <c r="B326" s="33" t="s">
        <v>9440</v>
      </c>
      <c r="C326" s="33" t="s">
        <v>5062</v>
      </c>
    </row>
    <row r="327" spans="1:3" x14ac:dyDescent="0.25">
      <c r="A327" s="33" t="s">
        <v>11013</v>
      </c>
      <c r="B327" s="33" t="s">
        <v>9029</v>
      </c>
      <c r="C327" s="33" t="s">
        <v>5062</v>
      </c>
    </row>
    <row r="328" spans="1:3" x14ac:dyDescent="0.25">
      <c r="A328" s="33" t="s">
        <v>11014</v>
      </c>
      <c r="B328" s="33" t="s">
        <v>9030</v>
      </c>
      <c r="C328" s="33" t="s">
        <v>5062</v>
      </c>
    </row>
    <row r="329" spans="1:3" x14ac:dyDescent="0.25">
      <c r="A329" s="33" t="s">
        <v>11015</v>
      </c>
      <c r="B329" s="33" t="s">
        <v>9031</v>
      </c>
      <c r="C329" s="33" t="s">
        <v>5062</v>
      </c>
    </row>
    <row r="330" spans="1:3" x14ac:dyDescent="0.25">
      <c r="A330" s="33" t="s">
        <v>5793</v>
      </c>
      <c r="B330" s="33" t="s">
        <v>5794</v>
      </c>
      <c r="C330" s="33" t="s">
        <v>5062</v>
      </c>
    </row>
    <row r="331" spans="1:3" x14ac:dyDescent="0.25">
      <c r="A331" s="33" t="s">
        <v>5099</v>
      </c>
      <c r="B331" s="33" t="s">
        <v>5100</v>
      </c>
      <c r="C331" s="33" t="s">
        <v>5062</v>
      </c>
    </row>
    <row r="332" spans="1:3" x14ac:dyDescent="0.25">
      <c r="A332" s="33" t="s">
        <v>11697</v>
      </c>
      <c r="B332" s="33" t="s">
        <v>9988</v>
      </c>
      <c r="C332" s="33" t="s">
        <v>5062</v>
      </c>
    </row>
    <row r="333" spans="1:3" x14ac:dyDescent="0.25">
      <c r="A333" s="33" t="s">
        <v>11723</v>
      </c>
      <c r="B333" s="33" t="s">
        <v>10175</v>
      </c>
      <c r="C333" s="33" t="s">
        <v>5062</v>
      </c>
    </row>
    <row r="334" spans="1:3" x14ac:dyDescent="0.25">
      <c r="A334" s="33" t="s">
        <v>11729</v>
      </c>
      <c r="B334" s="33" t="s">
        <v>9096</v>
      </c>
      <c r="C334" s="33" t="s">
        <v>5062</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789</v>
      </c>
      <c r="B2" s="13" t="s">
        <v>785</v>
      </c>
      <c r="C2" s="13" t="s">
        <v>786</v>
      </c>
      <c r="D2" s="13" t="s">
        <v>787</v>
      </c>
      <c r="E2" s="13" t="s">
        <v>790</v>
      </c>
      <c r="F2" s="16" t="s">
        <v>788</v>
      </c>
      <c r="I2" s="1">
        <f ca="1">IF(HOUR(NOW())&gt;6,TODAY(),TODAY()-1)</f>
        <v>45833</v>
      </c>
      <c r="L2">
        <f ca="1">MINUTE(NOW())</f>
        <v>34</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14303</v>
      </c>
      <c r="F3" s="18">
        <f ca="1">SUMIFS('Data Power app'!$G:$G,'Data Power app'!AF:AF,"="&amp;$I$2,'Data Power app'!$F:$F,Report!$A3)</f>
        <v>166436</v>
      </c>
      <c r="I3" s="1">
        <f ca="1">IF(HOUR(NOW())&gt;6,TODAY(),TODAY()-1)</f>
        <v>45833</v>
      </c>
    </row>
    <row r="4" spans="1:12" x14ac:dyDescent="0.25">
      <c r="A4" s="10" t="s">
        <v>59</v>
      </c>
      <c r="B4" s="17">
        <f ca="1">SUMIFS('Data Power app'!$G:$G,'Data Power app'!L:L,"&gt;"&amp;$I$2,'Data Power app'!F:F,Report!$A4)</f>
        <v>42396</v>
      </c>
      <c r="C4" s="17">
        <f ca="1">SUMIFS('Data Power app'!$G:$G,'Data Power app'!N:N,"&gt;"&amp;$I$2,'Data Power app'!F:F,Report!$A4)</f>
        <v>14742</v>
      </c>
      <c r="D4" s="17">
        <f ca="1">SUMIFS('Data Power app'!$G:$G,'Data Power app'!V:V,"&gt;"&amp;$I$2,'Data Power app'!$F:$F,Report!$A4)</f>
        <v>36666</v>
      </c>
      <c r="E4" s="17">
        <f ca="1">SUMIFS('Data Power app'!$G:$G,'Data Power app'!AA:AA,"&gt;"&amp;$I$2,'Data Power app'!$F:$F,Report!$A4)</f>
        <v>23377</v>
      </c>
      <c r="F4" s="18">
        <f ca="1">SUMIFS('Data Power app'!$G:$G,'Data Power app'!AF:AF,"="&amp;$I$2,'Data Power app'!$F:$F,Report!$A4)</f>
        <v>137497</v>
      </c>
    </row>
    <row r="5" spans="1:12" x14ac:dyDescent="0.25">
      <c r="A5" s="19" t="s">
        <v>791</v>
      </c>
      <c r="B5" s="20">
        <f ca="1">SUM(B3:B4)</f>
        <v>42396</v>
      </c>
      <c r="C5" s="20">
        <f t="shared" ref="C5:F5" ca="1" si="0">SUM(C3:C4)</f>
        <v>14742</v>
      </c>
      <c r="D5" s="20">
        <f t="shared" ca="1" si="0"/>
        <v>36666</v>
      </c>
      <c r="E5" s="20">
        <f t="shared" ca="1" si="0"/>
        <v>37680</v>
      </c>
      <c r="F5" s="21">
        <f t="shared" ca="1" si="0"/>
        <v>303933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2025-06-25T04:34:26Z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